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drawings/drawing188.xml" ContentType="application/vnd.openxmlformats-officedocument.drawing+xml"/>
  <Override PartName="/xl/drawings/drawing18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drawings/drawing197.xml" ContentType="application/vnd.openxmlformats-officedocument.drawing+xml"/>
  <Override PartName="/xl/drawings/drawing198.xml" ContentType="application/vnd.openxmlformats-officedocument.drawing+xml"/>
  <Override PartName="/xl/drawings/drawing199.xml" ContentType="application/vnd.openxmlformats-officedocument.drawing+xml"/>
  <Override PartName="/xl/drawings/drawing200.xml" ContentType="application/vnd.openxmlformats-officedocument.drawing+xml"/>
  <Override PartName="/xl/drawings/drawing201.xml" ContentType="application/vnd.openxmlformats-officedocument.drawing+xml"/>
  <Override PartName="/xl/drawings/drawing202.xml" ContentType="application/vnd.openxmlformats-officedocument.drawing+xml"/>
  <Override PartName="/xl/drawings/drawing203.xml" ContentType="application/vnd.openxmlformats-officedocument.drawing+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xl/drawings/drawing207.xml" ContentType="application/vnd.openxmlformats-officedocument.drawing+xml"/>
  <Override PartName="/xl/drawings/drawing208.xml" ContentType="application/vnd.openxmlformats-officedocument.drawing+xml"/>
  <Override PartName="/xl/drawings/drawing209.xml" ContentType="application/vnd.openxmlformats-officedocument.drawing+xml"/>
  <Override PartName="/xl/drawings/drawing210.xml" ContentType="application/vnd.openxmlformats-officedocument.drawing+xml"/>
  <Override PartName="/xl/drawings/drawing211.xml" ContentType="application/vnd.openxmlformats-officedocument.drawing+xml"/>
  <Override PartName="/xl/drawings/drawing212.xml" ContentType="application/vnd.openxmlformats-officedocument.drawing+xml"/>
  <Override PartName="/xl/drawings/drawing213.xml" ContentType="application/vnd.openxmlformats-officedocument.drawing+xml"/>
  <Override PartName="/xl/drawings/drawing214.xml" ContentType="application/vnd.openxmlformats-officedocument.drawing+xml"/>
  <Override PartName="/xl/drawings/drawing215.xml" ContentType="application/vnd.openxmlformats-officedocument.drawing+xml"/>
  <Override PartName="/xl/drawings/drawing216.xml" ContentType="application/vnd.openxmlformats-officedocument.drawing+xml"/>
  <Override PartName="/xl/drawings/drawing217.xml" ContentType="application/vnd.openxmlformats-officedocument.drawing+xml"/>
  <Override PartName="/xl/drawings/drawing218.xml" ContentType="application/vnd.openxmlformats-officedocument.drawing+xml"/>
  <Override PartName="/xl/drawings/drawing219.xml" ContentType="application/vnd.openxmlformats-officedocument.drawing+xml"/>
  <Override PartName="/xl/drawings/drawing220.xml" ContentType="application/vnd.openxmlformats-officedocument.drawing+xml"/>
  <Override PartName="/xl/drawings/drawing221.xml" ContentType="application/vnd.openxmlformats-officedocument.drawing+xml"/>
  <Override PartName="/xl/drawings/drawing222.xml" ContentType="application/vnd.openxmlformats-officedocument.drawing+xml"/>
  <Override PartName="/xl/drawings/drawing223.xml" ContentType="application/vnd.openxmlformats-officedocument.drawing+xml"/>
  <Override PartName="/xl/drawings/drawing224.xml" ContentType="application/vnd.openxmlformats-officedocument.drawing+xml"/>
  <Override PartName="/xl/drawings/drawing225.xml" ContentType="application/vnd.openxmlformats-officedocument.drawing+xml"/>
  <Override PartName="/xl/drawings/drawing226.xml" ContentType="application/vnd.openxmlformats-officedocument.drawing+xml"/>
  <Override PartName="/xl/drawings/drawing227.xml" ContentType="application/vnd.openxmlformats-officedocument.drawing+xml"/>
  <Override PartName="/xl/drawings/drawing228.xml" ContentType="application/vnd.openxmlformats-officedocument.drawing+xml"/>
  <Override PartName="/xl/drawings/drawing229.xml" ContentType="application/vnd.openxmlformats-officedocument.drawing+xml"/>
  <Override PartName="/xl/drawings/drawing230.xml" ContentType="application/vnd.openxmlformats-officedocument.drawing+xml"/>
  <Override PartName="/xl/drawings/drawing231.xml" ContentType="application/vnd.openxmlformats-officedocument.drawing+xml"/>
  <Override PartName="/xl/drawings/drawing232.xml" ContentType="application/vnd.openxmlformats-officedocument.drawing+xml"/>
  <Override PartName="/xl/drawings/drawing233.xml" ContentType="application/vnd.openxmlformats-officedocument.drawing+xml"/>
  <Override PartName="/xl/drawings/drawing234.xml" ContentType="application/vnd.openxmlformats-officedocument.drawing+xml"/>
  <Override PartName="/xl/drawings/drawing235.xml" ContentType="application/vnd.openxmlformats-officedocument.drawing+xml"/>
  <Override PartName="/xl/drawings/drawing236.xml" ContentType="application/vnd.openxmlformats-officedocument.drawing+xml"/>
  <Override PartName="/xl/drawings/drawing237.xml" ContentType="application/vnd.openxmlformats-officedocument.drawing+xml"/>
  <Override PartName="/xl/drawings/drawing238.xml" ContentType="application/vnd.openxmlformats-officedocument.drawing+xml"/>
  <Override PartName="/xl/drawings/drawing239.xml" ContentType="application/vnd.openxmlformats-officedocument.drawing+xml"/>
  <Override PartName="/xl/drawings/drawing240.xml" ContentType="application/vnd.openxmlformats-officedocument.drawing+xml"/>
  <Override PartName="/xl/drawings/drawing241.xml" ContentType="application/vnd.openxmlformats-officedocument.drawing+xml"/>
  <Override PartName="/xl/drawings/drawing242.xml" ContentType="application/vnd.openxmlformats-officedocument.drawing+xml"/>
  <Override PartName="/xl/drawings/drawing243.xml" ContentType="application/vnd.openxmlformats-officedocument.drawing+xml"/>
  <Override PartName="/xl/drawings/drawing244.xml" ContentType="application/vnd.openxmlformats-officedocument.drawing+xml"/>
  <Override PartName="/xl/drawings/drawing245.xml" ContentType="application/vnd.openxmlformats-officedocument.drawing+xml"/>
  <Override PartName="/xl/drawings/drawing246.xml" ContentType="application/vnd.openxmlformats-officedocument.drawing+xml"/>
  <Override PartName="/xl/drawings/drawing247.xml" ContentType="application/vnd.openxmlformats-officedocument.drawing+xml"/>
  <Override PartName="/xl/drawings/drawing248.xml" ContentType="application/vnd.openxmlformats-officedocument.drawing+xml"/>
  <Override PartName="/xl/drawings/drawing249.xml" ContentType="application/vnd.openxmlformats-officedocument.drawing+xml"/>
  <Override PartName="/xl/drawings/drawing250.xml" ContentType="application/vnd.openxmlformats-officedocument.drawing+xml"/>
  <Override PartName="/xl/drawings/drawing251.xml" ContentType="application/vnd.openxmlformats-officedocument.drawing+xml"/>
  <Override PartName="/xl/drawings/drawing252.xml" ContentType="application/vnd.openxmlformats-officedocument.drawing+xml"/>
  <Override PartName="/xl/drawings/drawing253.xml" ContentType="application/vnd.openxmlformats-officedocument.drawing+xml"/>
  <Override PartName="/xl/drawings/drawing254.xml" ContentType="application/vnd.openxmlformats-officedocument.drawing+xml"/>
  <Override PartName="/xl/drawings/drawing255.xml" ContentType="application/vnd.openxmlformats-officedocument.drawing+xml"/>
  <Override PartName="/xl/drawings/drawing256.xml" ContentType="application/vnd.openxmlformats-officedocument.drawing+xml"/>
  <Override PartName="/xl/drawings/drawing257.xml" ContentType="application/vnd.openxmlformats-officedocument.drawing+xml"/>
  <Override PartName="/xl/drawings/drawing258.xml" ContentType="application/vnd.openxmlformats-officedocument.drawing+xml"/>
  <Override PartName="/xl/drawings/drawing259.xml" ContentType="application/vnd.openxmlformats-officedocument.drawing+xml"/>
  <Override PartName="/xl/drawings/drawing260.xml" ContentType="application/vnd.openxmlformats-officedocument.drawing+xml"/>
  <Override PartName="/xl/drawings/drawing261.xml" ContentType="application/vnd.openxmlformats-officedocument.drawing+xml"/>
  <Override PartName="/xl/drawings/drawing262.xml" ContentType="application/vnd.openxmlformats-officedocument.drawing+xml"/>
  <Override PartName="/xl/drawings/drawing263.xml" ContentType="application/vnd.openxmlformats-officedocument.drawing+xml"/>
  <Override PartName="/xl/drawings/drawing264.xml" ContentType="application/vnd.openxmlformats-officedocument.drawing+xml"/>
  <Override PartName="/xl/drawings/drawing265.xml" ContentType="application/vnd.openxmlformats-officedocument.drawing+xml"/>
  <Override PartName="/xl/drawings/drawing266.xml" ContentType="application/vnd.openxmlformats-officedocument.drawing+xml"/>
  <Override PartName="/xl/drawings/drawing267.xml" ContentType="application/vnd.openxmlformats-officedocument.drawing+xml"/>
  <Override PartName="/xl/drawings/drawing268.xml" ContentType="application/vnd.openxmlformats-officedocument.drawing+xml"/>
  <Override PartName="/xl/drawings/drawing269.xml" ContentType="application/vnd.openxmlformats-officedocument.drawing+xml"/>
  <Override PartName="/xl/drawings/drawing270.xml" ContentType="application/vnd.openxmlformats-officedocument.drawing+xml"/>
  <Override PartName="/xl/drawings/drawing271.xml" ContentType="application/vnd.openxmlformats-officedocument.drawing+xml"/>
  <Override PartName="/xl/drawings/drawing272.xml" ContentType="application/vnd.openxmlformats-officedocument.drawing+xml"/>
  <Override PartName="/xl/drawings/drawing273.xml" ContentType="application/vnd.openxmlformats-officedocument.drawing+xml"/>
  <Override PartName="/xl/drawings/drawing274.xml" ContentType="application/vnd.openxmlformats-officedocument.drawing+xml"/>
  <Override PartName="/xl/drawings/drawing275.xml" ContentType="application/vnd.openxmlformats-officedocument.drawing+xml"/>
  <Override PartName="/xl/drawings/drawing276.xml" ContentType="application/vnd.openxmlformats-officedocument.drawing+xml"/>
  <Override PartName="/xl/drawings/drawing277.xml" ContentType="application/vnd.openxmlformats-officedocument.drawing+xml"/>
  <Override PartName="/xl/drawings/drawing278.xml" ContentType="application/vnd.openxmlformats-officedocument.drawing+xml"/>
  <Override PartName="/xl/drawings/drawing279.xml" ContentType="application/vnd.openxmlformats-officedocument.drawing+xml"/>
  <Override PartName="/xl/drawings/drawing280.xml" ContentType="application/vnd.openxmlformats-officedocument.drawing+xml"/>
  <Override PartName="/xl/drawings/drawing281.xml" ContentType="application/vnd.openxmlformats-officedocument.drawing+xml"/>
  <Override PartName="/xl/drawings/drawing282.xml" ContentType="application/vnd.openxmlformats-officedocument.drawing+xml"/>
  <Override PartName="/xl/drawings/drawing283.xml" ContentType="application/vnd.openxmlformats-officedocument.drawing+xml"/>
  <Override PartName="/xl/drawings/drawing284.xml" ContentType="application/vnd.openxmlformats-officedocument.drawing+xml"/>
  <Override PartName="/xl/drawings/drawing285.xml" ContentType="application/vnd.openxmlformats-officedocument.drawing+xml"/>
  <Override PartName="/xl/drawings/drawing286.xml" ContentType="application/vnd.openxmlformats-officedocument.drawing+xml"/>
  <Override PartName="/xl/drawings/drawing287.xml" ContentType="application/vnd.openxmlformats-officedocument.drawing+xml"/>
  <Override PartName="/xl/drawings/drawing288.xml" ContentType="application/vnd.openxmlformats-officedocument.drawing+xml"/>
  <Override PartName="/xl/drawings/drawing289.xml" ContentType="application/vnd.openxmlformats-officedocument.drawing+xml"/>
  <Override PartName="/xl/drawings/drawing290.xml" ContentType="application/vnd.openxmlformats-officedocument.drawing+xml"/>
  <Override PartName="/xl/drawings/drawing291.xml" ContentType="application/vnd.openxmlformats-officedocument.drawing+xml"/>
  <Override PartName="/xl/drawings/drawing292.xml" ContentType="application/vnd.openxmlformats-officedocument.drawing+xml"/>
  <Override PartName="/xl/drawings/drawing293.xml" ContentType="application/vnd.openxmlformats-officedocument.drawing+xml"/>
  <Override PartName="/xl/drawings/drawing294.xml" ContentType="application/vnd.openxmlformats-officedocument.drawing+xml"/>
  <Override PartName="/xl/drawings/drawing295.xml" ContentType="application/vnd.openxmlformats-officedocument.drawing+xml"/>
  <Override PartName="/xl/drawings/drawing296.xml" ContentType="application/vnd.openxmlformats-officedocument.drawing+xml"/>
  <Override PartName="/xl/drawings/drawing297.xml" ContentType="application/vnd.openxmlformats-officedocument.drawing+xml"/>
  <Override PartName="/xl/drawings/drawing298.xml" ContentType="application/vnd.openxmlformats-officedocument.drawing+xml"/>
  <Override PartName="/xl/drawings/drawing299.xml" ContentType="application/vnd.openxmlformats-officedocument.drawing+xml"/>
  <Override PartName="/xl/drawings/drawing300.xml" ContentType="application/vnd.openxmlformats-officedocument.drawing+xml"/>
  <Override PartName="/xl/drawings/drawing301.xml" ContentType="application/vnd.openxmlformats-officedocument.drawing+xml"/>
  <Override PartName="/xl/drawings/drawing302.xml" ContentType="application/vnd.openxmlformats-officedocument.drawing+xml"/>
  <Override PartName="/xl/drawings/drawing303.xml" ContentType="application/vnd.openxmlformats-officedocument.drawing+xml"/>
  <Override PartName="/xl/drawings/drawing304.xml" ContentType="application/vnd.openxmlformats-officedocument.drawing+xml"/>
  <Override PartName="/xl/drawings/drawing305.xml" ContentType="application/vnd.openxmlformats-officedocument.drawing+xml"/>
  <Override PartName="/xl/drawings/drawing306.xml" ContentType="application/vnd.openxmlformats-officedocument.drawing+xml"/>
  <Override PartName="/xl/drawings/drawing307.xml" ContentType="application/vnd.openxmlformats-officedocument.drawing+xml"/>
  <Override PartName="/xl/drawings/drawing308.xml" ContentType="application/vnd.openxmlformats-officedocument.drawing+xml"/>
  <Override PartName="/xl/drawings/drawing309.xml" ContentType="application/vnd.openxmlformats-officedocument.drawing+xml"/>
  <Override PartName="/xl/drawings/drawing310.xml" ContentType="application/vnd.openxmlformats-officedocument.drawing+xml"/>
  <Override PartName="/xl/drawings/drawing311.xml" ContentType="application/vnd.openxmlformats-officedocument.drawing+xml"/>
  <Override PartName="/xl/drawings/drawing312.xml" ContentType="application/vnd.openxmlformats-officedocument.drawing+xml"/>
  <Override PartName="/xl/drawings/drawing313.xml" ContentType="application/vnd.openxmlformats-officedocument.drawing+xml"/>
  <Override PartName="/xl/drawings/drawing314.xml" ContentType="application/vnd.openxmlformats-officedocument.drawing+xml"/>
  <Override PartName="/xl/drawings/drawing315.xml" ContentType="application/vnd.openxmlformats-officedocument.drawing+xml"/>
  <Override PartName="/xl/drawings/drawing316.xml" ContentType="application/vnd.openxmlformats-officedocument.drawing+xml"/>
  <Override PartName="/xl/drawings/drawing317.xml" ContentType="application/vnd.openxmlformats-officedocument.drawing+xml"/>
  <Override PartName="/xl/drawings/drawing318.xml" ContentType="application/vnd.openxmlformats-officedocument.drawing+xml"/>
  <Override PartName="/xl/drawings/drawing319.xml" ContentType="application/vnd.openxmlformats-officedocument.drawing+xml"/>
  <Override PartName="/xl/drawings/drawing320.xml" ContentType="application/vnd.openxmlformats-officedocument.drawing+xml"/>
  <Override PartName="/xl/drawings/drawing321.xml" ContentType="application/vnd.openxmlformats-officedocument.drawing+xml"/>
  <Override PartName="/xl/drawings/drawing322.xml" ContentType="application/vnd.openxmlformats-officedocument.drawing+xml"/>
  <Override PartName="/xl/drawings/drawing323.xml" ContentType="application/vnd.openxmlformats-officedocument.drawing+xml"/>
  <Override PartName="/xl/drawings/drawing324.xml" ContentType="application/vnd.openxmlformats-officedocument.drawing+xml"/>
  <Override PartName="/xl/drawings/drawing325.xml" ContentType="application/vnd.openxmlformats-officedocument.drawing+xml"/>
  <Override PartName="/xl/drawings/drawing326.xml" ContentType="application/vnd.openxmlformats-officedocument.drawing+xml"/>
  <Override PartName="/xl/drawings/drawing327.xml" ContentType="application/vnd.openxmlformats-officedocument.drawing+xml"/>
  <Override PartName="/xl/drawings/drawing328.xml" ContentType="application/vnd.openxmlformats-officedocument.drawing+xml"/>
  <Override PartName="/xl/drawings/drawing329.xml" ContentType="application/vnd.openxmlformats-officedocument.drawing+xml"/>
  <Override PartName="/xl/drawings/drawing330.xml" ContentType="application/vnd.openxmlformats-officedocument.drawing+xml"/>
  <Override PartName="/xl/drawings/drawing331.xml" ContentType="application/vnd.openxmlformats-officedocument.drawing+xml"/>
  <Override PartName="/xl/drawings/drawing332.xml" ContentType="application/vnd.openxmlformats-officedocument.drawing+xml"/>
  <Override PartName="/xl/drawings/drawing333.xml" ContentType="application/vnd.openxmlformats-officedocument.drawing+xml"/>
  <Override PartName="/xl/drawings/drawing334.xml" ContentType="application/vnd.openxmlformats-officedocument.drawing+xml"/>
  <Override PartName="/xl/drawings/drawing335.xml" ContentType="application/vnd.openxmlformats-officedocument.drawing+xml"/>
  <Override PartName="/xl/drawings/drawing336.xml" ContentType="application/vnd.openxmlformats-officedocument.drawing+xml"/>
  <Override PartName="/xl/drawings/drawing337.xml" ContentType="application/vnd.openxmlformats-officedocument.drawing+xml"/>
  <Override PartName="/xl/drawings/drawing338.xml" ContentType="application/vnd.openxmlformats-officedocument.drawing+xml"/>
  <Override PartName="/xl/drawings/drawing339.xml" ContentType="application/vnd.openxmlformats-officedocument.drawing+xml"/>
  <Override PartName="/xl/drawings/drawing340.xml" ContentType="application/vnd.openxmlformats-officedocument.drawing+xml"/>
  <Override PartName="/xl/drawings/drawing341.xml" ContentType="application/vnd.openxmlformats-officedocument.drawing+xml"/>
  <Override PartName="/xl/drawings/drawing342.xml" ContentType="application/vnd.openxmlformats-officedocument.drawing+xml"/>
  <Override PartName="/xl/drawings/drawing343.xml" ContentType="application/vnd.openxmlformats-officedocument.drawing+xml"/>
  <Override PartName="/xl/drawings/drawing344.xml" ContentType="application/vnd.openxmlformats-officedocument.drawing+xml"/>
  <Override PartName="/xl/drawings/drawing345.xml" ContentType="application/vnd.openxmlformats-officedocument.drawing+xml"/>
  <Override PartName="/xl/drawings/drawing346.xml" ContentType="application/vnd.openxmlformats-officedocument.drawing+xml"/>
  <Override PartName="/xl/drawings/drawing347.xml" ContentType="application/vnd.openxmlformats-officedocument.drawing+xml"/>
  <Override PartName="/xl/drawings/drawing348.xml" ContentType="application/vnd.openxmlformats-officedocument.drawing+xml"/>
  <Override PartName="/xl/drawings/drawing349.xml" ContentType="application/vnd.openxmlformats-officedocument.drawing+xml"/>
  <Override PartName="/xl/drawings/drawing350.xml" ContentType="application/vnd.openxmlformats-officedocument.drawing+xml"/>
  <Override PartName="/xl/drawings/drawing351.xml" ContentType="application/vnd.openxmlformats-officedocument.drawing+xml"/>
  <Override PartName="/xl/drawings/drawing352.xml" ContentType="application/vnd.openxmlformats-officedocument.drawing+xml"/>
  <Override PartName="/xl/drawings/drawing353.xml" ContentType="application/vnd.openxmlformats-officedocument.drawing+xml"/>
  <Override PartName="/xl/drawings/drawing354.xml" ContentType="application/vnd.openxmlformats-officedocument.drawing+xml"/>
  <Override PartName="/xl/drawings/drawing355.xml" ContentType="application/vnd.openxmlformats-officedocument.drawing+xml"/>
  <Override PartName="/xl/drawings/drawing356.xml" ContentType="application/vnd.openxmlformats-officedocument.drawing+xml"/>
  <Override PartName="/xl/drawings/drawing357.xml" ContentType="application/vnd.openxmlformats-officedocument.drawing+xml"/>
  <Override PartName="/xl/drawings/drawing358.xml" ContentType="application/vnd.openxmlformats-officedocument.drawing+xml"/>
  <Override PartName="/xl/drawings/drawing359.xml" ContentType="application/vnd.openxmlformats-officedocument.drawing+xml"/>
  <Override PartName="/xl/drawings/drawing360.xml" ContentType="application/vnd.openxmlformats-officedocument.drawing+xml"/>
  <Override PartName="/xl/drawings/drawing361.xml" ContentType="application/vnd.openxmlformats-officedocument.drawing+xml"/>
  <Override PartName="/xl/drawings/drawing362.xml" ContentType="application/vnd.openxmlformats-officedocument.drawing+xml"/>
  <Override PartName="/xl/drawings/drawing363.xml" ContentType="application/vnd.openxmlformats-officedocument.drawing+xml"/>
  <Override PartName="/xl/drawings/drawing364.xml" ContentType="application/vnd.openxmlformats-officedocument.drawing+xml"/>
  <Override PartName="/xl/drawings/drawing365.xml" ContentType="application/vnd.openxmlformats-officedocument.drawing+xml"/>
  <Override PartName="/xl/drawings/drawing366.xml" ContentType="application/vnd.openxmlformats-officedocument.drawing+xml"/>
  <Override PartName="/xl/drawings/drawing367.xml" ContentType="application/vnd.openxmlformats-officedocument.drawing+xml"/>
  <Override PartName="/xl/drawings/drawing368.xml" ContentType="application/vnd.openxmlformats-officedocument.drawing+xml"/>
  <Override PartName="/xl/drawings/drawing369.xml" ContentType="application/vnd.openxmlformats-officedocument.drawing+xml"/>
  <Override PartName="/xl/drawings/drawing370.xml" ContentType="application/vnd.openxmlformats-officedocument.drawing+xml"/>
  <Override PartName="/xl/drawings/drawing371.xml" ContentType="application/vnd.openxmlformats-officedocument.drawing+xml"/>
  <Override PartName="/xl/drawings/drawing372.xml" ContentType="application/vnd.openxmlformats-officedocument.drawing+xml"/>
  <Override PartName="/xl/drawings/drawing373.xml" ContentType="application/vnd.openxmlformats-officedocument.drawing+xml"/>
  <Override PartName="/xl/drawings/drawing374.xml" ContentType="application/vnd.openxmlformats-officedocument.drawing+xml"/>
  <Override PartName="/xl/drawings/drawing375.xml" ContentType="application/vnd.openxmlformats-officedocument.drawing+xml"/>
  <Override PartName="/xl/drawings/drawing376.xml" ContentType="application/vnd.openxmlformats-officedocument.drawing+xml"/>
  <Override PartName="/xl/drawings/drawing377.xml" ContentType="application/vnd.openxmlformats-officedocument.drawing+xml"/>
  <Override PartName="/xl/drawings/drawing378.xml" ContentType="application/vnd.openxmlformats-officedocument.drawing+xml"/>
  <Override PartName="/xl/drawings/drawing379.xml" ContentType="application/vnd.openxmlformats-officedocument.drawing+xml"/>
  <Override PartName="/xl/drawings/drawing380.xml" ContentType="application/vnd.openxmlformats-officedocument.drawing+xml"/>
  <Override PartName="/xl/drawings/drawing381.xml" ContentType="application/vnd.openxmlformats-officedocument.drawing+xml"/>
  <Override PartName="/xl/drawings/drawing382.xml" ContentType="application/vnd.openxmlformats-officedocument.drawing+xml"/>
  <Override PartName="/xl/drawings/drawing38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4" rupBuild="26024"/>
  <workbookPr date1904="1" showInkAnnotation="0" checkCompatibility="1" autoCompressPictures="0"/>
  <bookViews>
    <workbookView xWindow="-26000" yWindow="-400" windowWidth="25600" windowHeight="15460" tabRatio="830"/>
  </bookViews>
  <sheets>
    <sheet name="9322 Prep2Prep" sheetId="407" r:id="rId1"/>
    <sheet name="9321 United Roots" sheetId="406" r:id="rId2"/>
    <sheet name="9320 OFM" sheetId="403" r:id="rId3"/>
    <sheet name="9319-2 BAI_Broadway" sheetId="402" r:id="rId4"/>
    <sheet name="9319 BAI_Atrium" sheetId="401" r:id="rId5"/>
    <sheet name="9318-2 Better Ventures" sheetId="405" r:id="rId6"/>
    <sheet name="9318 Better Ventures" sheetId="398" r:id="rId7"/>
    <sheet name="9317-2 Trap House_broadway" sheetId="404" r:id="rId8"/>
    <sheet name="9317 Trap House" sheetId="397" r:id="rId9"/>
    <sheet name="9316-2 meridian Don Michael" sheetId="392" r:id="rId10"/>
    <sheet name="9316 meridian Don Michael" sheetId="394" r:id="rId11"/>
    <sheet name="9315-2 Dinner Lab" sheetId="391" r:id="rId12"/>
    <sheet name="9315 Dinner Lab" sheetId="390" r:id="rId13"/>
    <sheet name="9314 Sacred Strategy" sheetId="389" r:id="rId14"/>
    <sheet name="9313 Dancin Power" sheetId="388" r:id="rId15"/>
    <sheet name="9312 Oakland Museum" sheetId="387" r:id="rId16"/>
    <sheet name="9311 SELC Fall Celebration" sheetId="384" r:id="rId17"/>
    <sheet name="9310-4 Piedmont_partMem (2)" sheetId="393" r:id="rId18"/>
    <sheet name="9310-3 Piedmont Schools_fullMem" sheetId="386" r:id="rId19"/>
    <sheet name="9310-2 Piedmont Schools_partMem" sheetId="385" r:id="rId20"/>
    <sheet name="9310 Piedmont Schools" sheetId="383" r:id="rId21"/>
    <sheet name="9309 Bolt Threads" sheetId="382" r:id="rId22"/>
    <sheet name="9308 Camille Wedding" sheetId="378" r:id="rId23"/>
    <sheet name="9307 Oak Museum" sheetId="380" r:id="rId24"/>
    <sheet name="9306 Food Craft Institute" sheetId="379" r:id="rId25"/>
    <sheet name="9305 TriNet" sheetId="376" r:id="rId26"/>
    <sheet name="9304-2 Echeverria Wedding" sheetId="375" r:id="rId27"/>
    <sheet name="9304 Echeverria Wedding" sheetId="374" r:id="rId28"/>
    <sheet name="9303 Effect Admin Services" sheetId="371" r:id="rId29"/>
    <sheet name="9302 HacktheHood" sheetId="370" r:id="rId30"/>
    <sheet name="9301-2 Urban Beauty Inc" sheetId="369" r:id="rId31"/>
    <sheet name="9301 Urban Beauty Inc" sheetId="368" r:id="rId32"/>
    <sheet name="9300 Mahogany Moton" sheetId="367" r:id="rId33"/>
    <sheet name="9299-2 Ada Initiative" sheetId="372" r:id="rId34"/>
    <sheet name="9299 Ada Initiative" sheetId="362" r:id="rId35"/>
    <sheet name="9298 Baba Tahuti Foundation" sheetId="361" r:id="rId36"/>
    <sheet name="9297 Dom Empire_Gallery" sheetId="360" r:id="rId37"/>
    <sheet name="9297 Dom Empire_Atrium" sheetId="359" r:id="rId38"/>
    <sheet name="9296-6 Nia Imara_1 day Atrium" sheetId="396" r:id="rId39"/>
    <sheet name="9296-5 Nia Imara_2 day Broadway" sheetId="366" r:id="rId40"/>
    <sheet name="9296-4 Nia Imara_2 day Atrium" sheetId="365" r:id="rId41"/>
    <sheet name="9296-3 Nia Imara_2 day" sheetId="364" r:id="rId42"/>
    <sheet name="9296-2 Nia Imara_Member" sheetId="358" r:id="rId43"/>
    <sheet name="9296 Nia Imara" sheetId="357" r:id="rId44"/>
    <sheet name="9295 Oak Food Policy Council" sheetId="356" r:id="rId45"/>
    <sheet name="9294-2 RBGB" sheetId="355" r:id="rId46"/>
    <sheet name="9294 RBGB" sheetId="351" r:id="rId47"/>
    <sheet name="9293  PMF" sheetId="352" r:id="rId48"/>
    <sheet name="9292-2 BART" sheetId="354" r:id="rId49"/>
    <sheet name="9292 BART" sheetId="350" r:id="rId50"/>
    <sheet name="9291 Kara" sheetId="349" r:id="rId51"/>
    <sheet name="9290 Youth Business USA" sheetId="348" r:id="rId52"/>
    <sheet name="9289 Niroga Institute" sheetId="347" r:id="rId53"/>
    <sheet name="9288 sfnoir&amp;Registry" sheetId="341" r:id="rId54"/>
    <sheet name="9287-2  Bike East Bay_partner" sheetId="353" r:id="rId55"/>
    <sheet name="9287  Bike East Bay" sheetId="340" r:id="rId56"/>
    <sheet name="9286 Youth in Mind" sheetId="339" r:id="rId57"/>
    <sheet name="9285-3 Lighthouse_Member" sheetId="342" r:id="rId58"/>
    <sheet name="9285-2 Lighthouse_Member" sheetId="338" r:id="rId59"/>
    <sheet name="9285 Lighthouse_NonMember" sheetId="337" r:id="rId60"/>
    <sheet name="9284 USF" sheetId="336" r:id="rId61"/>
    <sheet name="9283 Boarden-Bennett Wedding" sheetId="335" r:id="rId62"/>
    <sheet name="9282-2 Paycation Travel" sheetId="346" r:id="rId63"/>
    <sheet name="9282 Paycation Travel" sheetId="333" r:id="rId64"/>
    <sheet name="9281 National Poetry Slam" sheetId="332" r:id="rId65"/>
    <sheet name="9280-3 EBALDC Holiday Party" sheetId="345" r:id="rId66"/>
    <sheet name="9280-2 EBALDC Holiday Party" sheetId="344" r:id="rId67"/>
    <sheet name="9280 EBALDC Holiday Party" sheetId="331" r:id="rId68"/>
    <sheet name="9279-2 Thornhill Elementary_mem" sheetId="330" r:id="rId69"/>
    <sheet name="9279 Thornhill Elementary" sheetId="329" r:id="rId70"/>
    <sheet name="9278-2 BeThePeace" sheetId="343" r:id="rId71"/>
    <sheet name="9278 BeThePeace" sheetId="327" r:id="rId72"/>
    <sheet name="9276 OPC" sheetId="325" r:id="rId73"/>
    <sheet name="9275 Coachart" sheetId="323" r:id="rId74"/>
    <sheet name="9274-2 AANP Member" sheetId="322" r:id="rId75"/>
    <sheet name="9274 AANP" sheetId="321" r:id="rId76"/>
    <sheet name="9273 LSRJ" sheetId="320" r:id="rId77"/>
    <sheet name="9272 Be Steadwell" sheetId="319" r:id="rId78"/>
    <sheet name="9271 Outlet Presents" sheetId="318" r:id="rId79"/>
    <sheet name="9270 Matatu Closing 2015" sheetId="316" r:id="rId80"/>
    <sheet name="9269 Matatu opening 2015" sheetId="317" r:id="rId81"/>
    <sheet name="9268 Alternatives in Action" sheetId="314" r:id="rId82"/>
    <sheet name="9267 Better Ventures" sheetId="313" r:id="rId83"/>
    <sheet name="9266 Praxis" sheetId="312" r:id="rId84"/>
    <sheet name="9265 Pecha Kucha" sheetId="311" r:id="rId85"/>
    <sheet name="9264 Uptima Coop Challenge" sheetId="310" r:id="rId86"/>
    <sheet name="9263 WPC" sheetId="308" r:id="rId87"/>
    <sheet name="9262 Jasmine Castro" sheetId="307" r:id="rId88"/>
    <sheet name="9261 Golden State Warriors" sheetId="306" r:id="rId89"/>
    <sheet name="9260-2 OpenOakland" sheetId="305" r:id="rId90"/>
    <sheet name="9260 OpenOakland" sheetId="304" r:id="rId91"/>
    <sheet name="9259 JG Democratic Club_Member" sheetId="303" r:id="rId92"/>
    <sheet name="9258 HighSpeed" sheetId="302" r:id="rId93"/>
    <sheet name="9257 Marian Farms" sheetId="301" r:id="rId94"/>
    <sheet name="9256 Literacy Lab " sheetId="300" r:id="rId95"/>
    <sheet name="9255-2 Tracie Collins Product" sheetId="309" r:id="rId96"/>
    <sheet name="9255 Tracie Collins Productions" sheetId="299" r:id="rId97"/>
    <sheet name="9254 Facebook" sheetId="298" r:id="rId98"/>
    <sheet name="9253 Kiva Wilson Wedding" sheetId="297" r:id="rId99"/>
    <sheet name="9252-2 Hesperian Hlth Guide Mem" sheetId="296" r:id="rId100"/>
    <sheet name="9252 Hesperian Health Guides " sheetId="295" r:id="rId101"/>
    <sheet name="9251-2 AdaCamp Member" sheetId="293" r:id="rId102"/>
    <sheet name="9251 AdaCamp Non Member" sheetId="294" r:id="rId103"/>
    <sheet name="9250-2 CODE2040" sheetId="291" r:id="rId104"/>
    <sheet name="9250 CODE2040" sheetId="290" r:id="rId105"/>
    <sheet name="9249-2 CAHI Member" sheetId="289" r:id="rId106"/>
    <sheet name="9249 CAHI " sheetId="288" r:id="rId107"/>
    <sheet name="9248-2 LSRJ Leadership Inst Mem" sheetId="286" r:id="rId108"/>
    <sheet name="9248 LSRJ Leadership Institute" sheetId="285" r:id="rId109"/>
    <sheet name="9247 Lisa Chacon" sheetId="284" r:id="rId110"/>
    <sheet name="9246 Youth HUB Pitch Event " sheetId="282" r:id="rId111"/>
    <sheet name="9245 Mills College" sheetId="280" r:id="rId112"/>
    <sheet name="9244-2 Occur Award Dinner" sheetId="279" r:id="rId113"/>
    <sheet name="9243-2 ORCA" sheetId="281" r:id="rId114"/>
    <sheet name="9243 ORCA" sheetId="277" r:id="rId115"/>
    <sheet name="9242 Ella Baker Center" sheetId="128" r:id="rId116"/>
    <sheet name="9241-2 HipHopForChange" sheetId="275" r:id="rId117"/>
    <sheet name="9241 HipHopForChange" sheetId="274" r:id="rId118"/>
    <sheet name="9240-2 BGC Big Dream Movement" sheetId="273" r:id="rId119"/>
    <sheet name="9239 Forw. Together Series Fin" sheetId="272" r:id="rId120"/>
    <sheet name="9238 Black Folks House" sheetId="271" r:id="rId121"/>
    <sheet name="9237 Linda Curtis" sheetId="270" r:id="rId122"/>
    <sheet name="9236 MOCHA" sheetId="269" r:id="rId123"/>
    <sheet name="9235 FVLC Be Brave" sheetId="268" r:id="rId124"/>
    <sheet name="9234 Worksafe" sheetId="267" r:id="rId125"/>
    <sheet name="9233 Exhale" sheetId="266" r:id="rId126"/>
    <sheet name="9232-2 CSS Member" sheetId="264" r:id="rId127"/>
    <sheet name="9232 CSS NonMember" sheetId="263" r:id="rId128"/>
    <sheet name="9231 Jewelle Taylor Gibbs" sheetId="262" r:id="rId129"/>
    <sheet name="9230-2 Loudspeaker Films" sheetId="276" r:id="rId130"/>
    <sheet name="9230 Loudspeaker Films" sheetId="261" r:id="rId131"/>
    <sheet name="9229 Write This Second" sheetId="260" r:id="rId132"/>
    <sheet name="9228 Cleantech Open" sheetId="259" r:id="rId133"/>
    <sheet name="9227-2 LaunchPad_NonMem" sheetId="258" r:id="rId134"/>
    <sheet name="9227 LaunchPad Africa" sheetId="257" r:id="rId135"/>
    <sheet name="9226 Un of Spiritual Healing" sheetId="256" r:id="rId136"/>
    <sheet name="9225 Education Entrepreneurs" sheetId="253" r:id="rId137"/>
    <sheet name="9224 Kapor Center" sheetId="244" r:id="rId138"/>
    <sheet name="9223-2 Friends of the Earth_Mem" sheetId="255" r:id="rId139"/>
    <sheet name="9223 Friends of the Earth" sheetId="251" r:id="rId140"/>
    <sheet name="9222 Tech808" sheetId="250" r:id="rId141"/>
    <sheet name="9221 Prescott-Joseph Center" sheetId="249" r:id="rId142"/>
    <sheet name="9220 Community Resilience" sheetId="240" r:id="rId143"/>
    <sheet name="9218-2 Hair Care Expo_member" sheetId="328" r:id="rId144"/>
    <sheet name="9218 Hair Care Expo" sheetId="246" r:id="rId145"/>
    <sheet name="9217 Tradeswomen" sheetId="245" r:id="rId146"/>
    <sheet name="9216 EB Church of Religious Sci" sheetId="241" r:id="rId147"/>
    <sheet name="9215 Kapor Tech Summit" sheetId="243" r:id="rId148"/>
    <sheet name="9214 Presidio Kunstler " sheetId="242" r:id="rId149"/>
    <sheet name="9213-2 HERA 10th Anniversary" sheetId="265" r:id="rId150"/>
    <sheet name="9213 HERA 10th Anniversary" sheetId="238" r:id="rId151"/>
    <sheet name="9212 BAI Mary Marx Hubbard" sheetId="237" r:id="rId152"/>
    <sheet name="9211-2 Theatresol" sheetId="236" r:id="rId153"/>
    <sheet name="9211 Theatresol" sheetId="248" r:id="rId154"/>
    <sheet name="9210 Oak Youth Chorus" sheetId="235" r:id="rId155"/>
    <sheet name="9209 Cat Town" sheetId="234" r:id="rId156"/>
    <sheet name="9208-2 EBASE_Bottom Floor" sheetId="233" r:id="rId157"/>
    <sheet name="9208 EBASE_All Rooms" sheetId="232" r:id="rId158"/>
    <sheet name="9207 Rockwood Institute" sheetId="231" r:id="rId159"/>
    <sheet name="9206 OneLife IHO Collab " sheetId="230" r:id="rId160"/>
    <sheet name="9205 Oak Art Murmur" sheetId="226" r:id="rId161"/>
    <sheet name="9204-2 Barbara Lee_Member" sheetId="228" r:id="rId162"/>
    <sheet name="9204 Barbara Lee" sheetId="225" r:id="rId163"/>
    <sheet name="9203-3 BGC Hackathon" sheetId="324" r:id="rId164"/>
    <sheet name="9203-2 BGC Hackathon" sheetId="224" r:id="rId165"/>
    <sheet name="9203 BGC Hackathon" sheetId="223" r:id="rId166"/>
    <sheet name="9202 SBA Repair Fair" sheetId="222" r:id="rId167"/>
    <sheet name="9201-3 Develop Yourself_Mem" sheetId="227" r:id="rId168"/>
    <sheet name="9201-2 Develop Yourself_Member" sheetId="221" r:id="rId169"/>
    <sheet name="9201 Dev. Yourself_Non Member" sheetId="220" r:id="rId170"/>
    <sheet name="9200 YBCA #BLM" sheetId="219" r:id="rId171"/>
    <sheet name="9199-2 MALI_member" sheetId="218" r:id="rId172"/>
    <sheet name="9199 MALI_non member" sheetId="217" r:id="rId173"/>
    <sheet name="9198 Kapor Village Capital" sheetId="216" r:id="rId174"/>
    <sheet name="9197 Cat Town" sheetId="215" r:id="rId175"/>
    <sheet name="9196 BGC Comm Meeting" sheetId="214" r:id="rId176"/>
    <sheet name="9195 Youth Business USA" sheetId="213" r:id="rId177"/>
    <sheet name="9194-2 Food First" sheetId="315" r:id="rId178"/>
    <sheet name="9194 Food First" sheetId="212" r:id="rId179"/>
    <sheet name="9193 Oakland Institute_Rev1" sheetId="211" r:id="rId180"/>
    <sheet name="9192 late nite art private" sheetId="210" r:id="rId181"/>
    <sheet name="9191 Ever Forward Club" sheetId="209" r:id="rId182"/>
    <sheet name="9190 Kaiser HNS Grad" sheetId="207" r:id="rId183"/>
    <sheet name="9189 Defy Ventures" sheetId="206" r:id="rId184"/>
    <sheet name="9188 Bat Mitzvah" sheetId="205" r:id="rId185"/>
    <sheet name="9187 African Tech Foundation" sheetId="203" r:id="rId186"/>
    <sheet name="9186 Music for the People Ent" sheetId="202" r:id="rId187"/>
    <sheet name="9185 MISSSEY" sheetId="201" r:id="rId188"/>
    <sheet name="9184 Megapolis" sheetId="200" r:id="rId189"/>
    <sheet name="9183 E3" sheetId="198" r:id="rId190"/>
    <sheet name="9182 Agents of Change_FTMember" sheetId="197" r:id="rId191"/>
    <sheet name="9181 CPD Gala" sheetId="196" r:id="rId192"/>
    <sheet name="9180 Product Oakland" sheetId="195" r:id="rId193"/>
    <sheet name="9179 Yale Club SF" sheetId="194" r:id="rId194"/>
    <sheet name="9178 KQED" sheetId="193" r:id="rId195"/>
    <sheet name="9177 Equitable Origin_Discount" sheetId="190" r:id="rId196"/>
    <sheet name="9176 Oakland school of the arts" sheetId="185" r:id="rId197"/>
    <sheet name="9175 Meridian University" sheetId="184" r:id="rId198"/>
    <sheet name="9174 Variety Pack " sheetId="183" r:id="rId199"/>
    <sheet name="9173-2 True Line_Member" sheetId="189" r:id="rId200"/>
    <sheet name="9173 True Line_NonMember" sheetId="188" r:id="rId201"/>
    <sheet name="9172-2 Raz vocal productions" sheetId="278" r:id="rId202"/>
    <sheet name="9172 Raz vocal productions" sheetId="191" r:id="rId203"/>
    <sheet name="9169 Stephen Busby" sheetId="187" r:id="rId204"/>
    <sheet name="9168 Hearts Leap School" sheetId="179" r:id="rId205"/>
    <sheet name="9167 Empathy in Business" sheetId="254" r:id="rId206"/>
    <sheet name="9166 California Weekends" sheetId="180" r:id="rId207"/>
    <sheet name="9165 Oakland Institute" sheetId="178" r:id="rId208"/>
    <sheet name="9164 Living Mandala" sheetId="177" r:id="rId209"/>
    <sheet name="9163 HardwareCon" sheetId="176" r:id="rId210"/>
    <sheet name="9162 CoFed" sheetId="186" r:id="rId211"/>
    <sheet name="9161 Design Thinking" sheetId="182" r:id="rId212"/>
    <sheet name="9159 Tuesdays with Tarita" sheetId="181" r:id="rId213"/>
    <sheet name="9158 Equitable Origin" sheetId="175" r:id="rId214"/>
    <sheet name="9157 ArtistNMotion" sheetId="174" r:id="rId215"/>
    <sheet name=" 9156 Vday Soul Soiree" sheetId="173" r:id="rId216"/>
    <sheet name="9155 SustainAbility RoundTbl" sheetId="172" r:id="rId217"/>
    <sheet name="9154 Agents of Change" sheetId="171" r:id="rId218"/>
    <sheet name="9153 Raising a Reader " sheetId="170" r:id="rId219"/>
    <sheet name="9152 Raising a Reader_PTMember" sheetId="169" r:id="rId220"/>
    <sheet name="9151 East Bay Gift Circle" sheetId="168" r:id="rId221"/>
    <sheet name="9150 Beyond This Prison" sheetId="167" r:id="rId222"/>
    <sheet name="9149 Beyond Separation " sheetId="166" r:id="rId223"/>
    <sheet name="9148 Innovate Oakland Town Hall" sheetId="165" r:id="rId224"/>
    <sheet name="9147 Kizomba Dance" sheetId="164" r:id="rId225"/>
    <sheet name="9146 Suzanne Falter_Jingletown" sheetId="163" r:id="rId226"/>
    <sheet name="9146 Suzanne Falter_Atrium" sheetId="162" r:id="rId227"/>
    <sheet name="9145 AWOD Fundraiser_Atrium" sheetId="161" r:id="rId228"/>
    <sheet name="9145 AWOD Fundraiser_Broadway" sheetId="160" r:id="rId229"/>
    <sheet name="9144 Warthogs Youth Rugby" sheetId="159" r:id="rId230"/>
    <sheet name="9143 P2R Graduation" sheetId="158" r:id="rId231"/>
    <sheet name="9142 Debt Retirement Party_Hull" sheetId="157" r:id="rId232"/>
    <sheet name="9141 Life is Loving" sheetId="156" r:id="rId233"/>
    <sheet name="9140 PolicyLink" sheetId="155" r:id="rId234"/>
    <sheet name="9139 Friedns of Parks&amp;Rec" sheetId="154" r:id="rId235"/>
    <sheet name="9138 EBHO_Earp_member" sheetId="153" r:id="rId236"/>
    <sheet name="9138 EBHO_Earp" sheetId="152" r:id="rId237"/>
    <sheet name="9137 Forward Together" sheetId="151" r:id="rId238"/>
    <sheet name="9136 Tuux.it" sheetId="149" r:id="rId239"/>
    <sheet name="9135-2 CIIS " sheetId="229" r:id="rId240"/>
    <sheet name="9135 CIIS" sheetId="148" r:id="rId241"/>
    <sheet name="9134 Habitry" sheetId="146" r:id="rId242"/>
    <sheet name="9133 SYNCIS_Rev1" sheetId="147" r:id="rId243"/>
    <sheet name="9133 SYNCIS" sheetId="145" r:id="rId244"/>
    <sheet name="9132 AAMA_Report Out" sheetId="144" r:id="rId245"/>
    <sheet name="9131 AAMA_ManUp " sheetId="143" r:id="rId246"/>
    <sheet name="9130 CYGNET STUDY" sheetId="142" r:id="rId247"/>
    <sheet name="9129 Amigos_AlumEngage" sheetId="141" r:id="rId248"/>
    <sheet name="9128 Konda Mason_warmcoat" sheetId="140" r:id="rId249"/>
    <sheet name="9127 Jocelyn Jackson" sheetId="138" r:id="rId250"/>
    <sheet name="9126 Schaaf Inaugural" sheetId="137" r:id="rId251"/>
    <sheet name="9125 Native Amer Health Center" sheetId="136" r:id="rId252"/>
    <sheet name="9124 Wedding Reception_Dave" sheetId="135" r:id="rId253"/>
    <sheet name="9123 Youth Speaks_Olympics" sheetId="134" r:id="rId254"/>
    <sheet name="9122 AlterConf_Rev1" sheetId="139" r:id="rId255"/>
    <sheet name="9122 AlterConf" sheetId="133" r:id="rId256"/>
    <sheet name="9121 Urban Montessori" sheetId="132" r:id="rId257"/>
    <sheet name="9120 Adia Griffith " sheetId="131" r:id="rId258"/>
    <sheet name="9119 Outdoor Afro" sheetId="130" r:id="rId259"/>
    <sheet name="9118 100 Black Men" sheetId="129" r:id="rId260"/>
    <sheet name="9117 YEP" sheetId="127" r:id="rId261"/>
    <sheet name="9116 Alameda Health Services" sheetId="125" r:id="rId262"/>
    <sheet name="9115 Zachary's Pizza" sheetId="124" r:id="rId263"/>
    <sheet name="9114 CARE Strategies" sheetId="123" r:id="rId264"/>
    <sheet name="9113 EvolutionLeadership_Fedor" sheetId="122" r:id="rId265"/>
    <sheet name="9112 Sandra Lawson_PTmember" sheetId="121" r:id="rId266"/>
    <sheet name="9111 Sandra Lawson_Rev1" sheetId="120" r:id="rId267"/>
    <sheet name="9110 Compassionate Leaders" sheetId="119" r:id="rId268"/>
    <sheet name="9109 Redwood Day School" sheetId="117" r:id="rId269"/>
    <sheet name="9108 Kerusso Music Group" sheetId="116" r:id="rId270"/>
    <sheet name="9107 SPUR" sheetId="115" r:id="rId271"/>
    <sheet name="9106 Urban Land Institute" sheetId="114" r:id="rId272"/>
    <sheet name="9105 Tides_PTmember" sheetId="112" r:id="rId273"/>
    <sheet name="9104 Tides " sheetId="110" r:id="rId274"/>
    <sheet name="9103 Practicing Freedom COLL" sheetId="109" r:id="rId275"/>
    <sheet name="9102 CA School Age Consortium" sheetId="108" r:id="rId276"/>
    <sheet name="9101 War Ink_x000a_" sheetId="107" r:id="rId277"/>
    <sheet name="9100 Marie Bernardo _PTmember" sheetId="106" r:id="rId278"/>
    <sheet name="9099 Marie Bernardo" sheetId="105" r:id="rId279"/>
    <sheet name="9098 Courtney Ruby for Mayor" sheetId="104" r:id="rId280"/>
    <sheet name="9097 Red Door Group_Rev1" sheetId="126" r:id="rId281"/>
    <sheet name="9097 Red Door Group" sheetId="103" r:id="rId282"/>
    <sheet name="9096 Lajones &amp; Associates" sheetId="102" r:id="rId283"/>
    <sheet name="9095 Kaiser Emergency Dept" sheetId="101" r:id="rId284"/>
    <sheet name="9094 Google.org" sheetId="100" r:id="rId285"/>
    <sheet name="9093 Alameda Office of Edu" sheetId="99" r:id="rId286"/>
    <sheet name="9092 Dream Brand Studios" sheetId="98" r:id="rId287"/>
    <sheet name="9091 Borneo Project_member" sheetId="97" r:id="rId288"/>
    <sheet name="9090 Borneo Project_nonmember" sheetId="96" r:id="rId289"/>
    <sheet name="9089 CEL" sheetId="95" r:id="rId290"/>
    <sheet name="9088 PPGBA_OnBroadway" sheetId="94" r:id="rId291"/>
    <sheet name="9087 QueerTransNetwork" sheetId="93" r:id="rId292"/>
    <sheet name="9086 Tonesha Russell" sheetId="91" r:id="rId293"/>
    <sheet name="9085 Oakland School of the Arts" sheetId="90" r:id="rId294"/>
    <sheet name="9084 Jen Angel_PTMember" sheetId="89" r:id="rId295"/>
    <sheet name="9083 Jen Angel_NonMember" sheetId="88" r:id="rId296"/>
    <sheet name="9082 SustainAbility RoundTable" sheetId="87" r:id="rId297"/>
    <sheet name="9081 PPGBA_Uptown" sheetId="86" r:id="rId298"/>
    <sheet name="9080 PPGBA" sheetId="85" r:id="rId299"/>
    <sheet name="9079 Sandra Lawson" sheetId="84" r:id="rId300"/>
    <sheet name="9078 OPEN" sheetId="83" r:id="rId301"/>
    <sheet name="9077 Roger Family Foundation" sheetId="82" r:id="rId302"/>
    <sheet name="9076 Community Works West" sheetId="81" r:id="rId303"/>
    <sheet name="9075 Kelsea McDonough" sheetId="80" r:id="rId304"/>
    <sheet name="9074 Urban Land Institute" sheetId="79" r:id="rId305"/>
    <sheet name="9073 Bay Localize" sheetId="78" r:id="rId306"/>
    <sheet name="9072 Nancy Smith_Broad" sheetId="77" r:id="rId307"/>
    <sheet name="9071 Emerge_Member" sheetId="76" r:id="rId308"/>
    <sheet name="9070 Emerge_NonMember" sheetId="75" r:id="rId309"/>
    <sheet name="9069 Girl Friday Events_Atrium" sheetId="74" r:id="rId310"/>
    <sheet name="9068 Girl Friday Events_Broad" sheetId="73" r:id="rId311"/>
    <sheet name="9067 Holmes Hummel" sheetId="72" r:id="rId312"/>
    <sheet name="9066 Amigos_Ambassador" sheetId="71" r:id="rId313"/>
    <sheet name="9065 Center for Bldg Empathy" sheetId="70" r:id="rId314"/>
    <sheet name="9064 White Whale Web Services" sheetId="69" r:id="rId315"/>
    <sheet name="9063 NAACP" sheetId="68" r:id="rId316"/>
    <sheet name="9062 Reclaiming_Member" sheetId="67" r:id="rId317"/>
    <sheet name="9061 Reclaiming_NonMember" sheetId="66" r:id="rId318"/>
    <sheet name="9060 Junior Achieve" sheetId="65" r:id="rId319"/>
    <sheet name="9059 Junior Achieve_multiroom" sheetId="64" r:id="rId320"/>
    <sheet name="9058 Greg&amp;Jutta" sheetId="25" r:id="rId321"/>
    <sheet name="9057 UIX Global" sheetId="24" r:id="rId322"/>
    <sheet name="9056 CivicMakers" sheetId="23" r:id="rId323"/>
    <sheet name="9055 Adacon_member" sheetId="22" r:id="rId324"/>
    <sheet name="9054 Adacon" sheetId="21" r:id="rId325"/>
    <sheet name="9053 The Loop" sheetId="20" r:id="rId326"/>
    <sheet name="9052 OpenOak_LeaderRetreat" sheetId="19" r:id="rId327"/>
    <sheet name="9051 John Chiang" sheetId="18" r:id="rId328"/>
    <sheet name="9050 eastbay CF_OnBroadway" sheetId="17" r:id="rId329"/>
    <sheet name="9049 eastbay CF_Atrium" sheetId="16" r:id="rId330"/>
    <sheet name="9048 Adrew Singer" sheetId="15" r:id="rId331"/>
    <sheet name="9047 OCCUR" sheetId="14" r:id="rId332"/>
    <sheet name="9046 Linda Curtis" sheetId="13" r:id="rId333"/>
    <sheet name="9045 Episcopal Diocese" sheetId="12" r:id="rId334"/>
    <sheet name="9044 Men Creating Peace" sheetId="11" r:id="rId335"/>
    <sheet name="9043 Michael Orange_Jazz" sheetId="10" r:id="rId336"/>
    <sheet name="9042 Michael Orange_Souls" sheetId="9" r:id="rId337"/>
    <sheet name="9041 Housing Consortium" sheetId="8" r:id="rId338"/>
    <sheet name="9040 Re-Elect Mayor Quan" sheetId="7" r:id="rId339"/>
    <sheet name="9039 MCLI" sheetId="6" r:id="rId340"/>
    <sheet name="9038 SexyHuman" sheetId="5" r:id="rId341"/>
    <sheet name="9037 UCSF Nursing " sheetId="4" r:id="rId342"/>
    <sheet name="9036 Leadership Public Schools " sheetId="3" r:id="rId343"/>
    <sheet name="9035 LeadershipEduEquity" sheetId="63" r:id="rId344"/>
    <sheet name="9034 KeyEvents" sheetId="62" r:id="rId345"/>
    <sheet name="9033 CriticalResistance" sheetId="61" r:id="rId346"/>
    <sheet name="9032 Red Bay Coffee" sheetId="59" r:id="rId347"/>
    <sheet name="9031 WCenterforEconEmpowerment" sheetId="58" r:id="rId348"/>
    <sheet name="9030 Latina Starup Tour" sheetId="57" r:id="rId349"/>
    <sheet name="9029 Coaching Corps" sheetId="2" r:id="rId350"/>
    <sheet name="9028 Pandora" sheetId="26" r:id="rId351"/>
    <sheet name="9027 BE PRESENT" sheetId="27" r:id="rId352"/>
    <sheet name="9026 Meridian" sheetId="28" r:id="rId353"/>
    <sheet name="9025 The Working Group" sheetId="29" r:id="rId354"/>
    <sheet name="9024 AmberDave Wedding" sheetId="30" r:id="rId355"/>
    <sheet name="9023 Bike East Bay Less" sheetId="31" r:id="rId356"/>
    <sheet name="9023 Bike East Bay Full" sheetId="32" r:id="rId357"/>
    <sheet name="9022 Pecha Kucha" sheetId="33" r:id="rId358"/>
    <sheet name="9021 Bay Bucks" sheetId="34" r:id="rId359"/>
    <sheet name="9020 Sonya Renee Taylor" sheetId="35" r:id="rId360"/>
    <sheet name="9019 MarcusFosterEduFund_Member" sheetId="36" r:id="rId361"/>
    <sheet name="9018 MarcusFosterEduFund" sheetId="37" r:id="rId362"/>
    <sheet name="9017 Tradeswomen_wkend" sheetId="38" r:id="rId363"/>
    <sheet name="9016 Tradeswomen_wkday" sheetId="39" r:id="rId364"/>
    <sheet name="9015 Amazon Watch" sheetId="40" r:id="rId365"/>
    <sheet name="9014 Libby Schaaf" sheetId="41" r:id="rId366"/>
    <sheet name="9013 EBASE" sheetId="42" r:id="rId367"/>
    <sheet name="9012 Family Violence Law Center" sheetId="43" r:id="rId368"/>
    <sheet name="9011 N CA Comm Loan Fund" sheetId="44" r:id="rId369"/>
    <sheet name="9010 Commonwealthclub" sheetId="45" r:id="rId370"/>
    <sheet name="9009 Melissa Heller_Member" sheetId="46" r:id="rId371"/>
    <sheet name="9008 Melissa Heller" sheetId="47" r:id="rId372"/>
    <sheet name="9007.Marcus Foster" sheetId="48" r:id="rId373"/>
    <sheet name="9006. Ojah Body_Revised" sheetId="49" r:id="rId374"/>
    <sheet name="9006. Ojah Body" sheetId="50" r:id="rId375"/>
    <sheet name="9005. Sungevity" sheetId="51" r:id="rId376"/>
    <sheet name="9004.Misssey_org membership" sheetId="52" r:id="rId377"/>
    <sheet name="9003.Misssey" sheetId="53" r:id="rId378"/>
    <sheet name="9002. PatternDynamics" sheetId="54" r:id="rId379"/>
    <sheet name="9001. Kapor" sheetId="55" r:id="rId380"/>
    <sheet name="9000. Acad. Coaching Excellence" sheetId="56" r:id="rId381"/>
    <sheet name="Quote Template_unused" sheetId="1" r:id="rId382"/>
    <sheet name="Quote Template_2 day" sheetId="192" r:id="rId383"/>
  </sheets>
  <definedNames>
    <definedName name="_xlnm.Print_Area" localSheetId="215">' 9156 Vday Soul Soiree'!$A$1:$G$50</definedName>
    <definedName name="_xlnm.Print_Area" localSheetId="380">'9000. Acad. Coaching Excellence'!$A$1:$D$41</definedName>
    <definedName name="_xlnm.Print_Area" localSheetId="379">'9001. Kapor'!$A$1:$D$41</definedName>
    <definedName name="_xlnm.Print_Area" localSheetId="378">'9002. PatternDynamics'!$A$1:$D$41</definedName>
    <definedName name="_xlnm.Print_Area" localSheetId="377">'9003.Misssey'!$A$1:$E$41</definedName>
    <definedName name="_xlnm.Print_Area" localSheetId="376">'9004.Misssey_org membership'!$A$1:$E$41</definedName>
    <definedName name="_xlnm.Print_Area" localSheetId="375">'9005. Sungevity'!$A$1:$E$41</definedName>
    <definedName name="_xlnm.Print_Area" localSheetId="374">'9006. Ojah Body'!$A$1:$F$40</definedName>
    <definedName name="_xlnm.Print_Area" localSheetId="373">'9006. Ojah Body_Revised'!$A$1:$F$40</definedName>
    <definedName name="_xlnm.Print_Area" localSheetId="372">'9007.Marcus Foster'!$A$1:$E$40</definedName>
    <definedName name="_xlnm.Print_Area" localSheetId="371">'9008 Melissa Heller'!$A$1:$E$41</definedName>
    <definedName name="_xlnm.Print_Area" localSheetId="370">'9009 Melissa Heller_Member'!$A$1:$E$41</definedName>
    <definedName name="_xlnm.Print_Area" localSheetId="369">'9010 Commonwealthclub'!$A$1:$E$44</definedName>
    <definedName name="_xlnm.Print_Area" localSheetId="368">'9011 N CA Comm Loan Fund'!$A$1:$E$44</definedName>
    <definedName name="_xlnm.Print_Area" localSheetId="367">'9012 Family Violence Law Center'!$A$1:$E$45</definedName>
    <definedName name="_xlnm.Print_Area" localSheetId="366">'9013 EBASE'!$A$1:$E$45</definedName>
    <definedName name="_xlnm.Print_Area" localSheetId="365">'9014 Libby Schaaf'!$A$1:$E$46</definedName>
    <definedName name="_xlnm.Print_Area" localSheetId="364">'9015 Amazon Watch'!$A$1:$E$46</definedName>
    <definedName name="_xlnm.Print_Area" localSheetId="363">'9016 Tradeswomen_wkday'!$A$1:$E$41</definedName>
    <definedName name="_xlnm.Print_Area" localSheetId="362">'9017 Tradeswomen_wkend'!$A$1:$E$41</definedName>
    <definedName name="_xlnm.Print_Area" localSheetId="361">'9018 MarcusFosterEduFund'!$A$1:$F$45</definedName>
    <definedName name="_xlnm.Print_Area" localSheetId="360">'9019 MarcusFosterEduFund_Member'!$A$1:$F$45</definedName>
    <definedName name="_xlnm.Print_Area" localSheetId="359">'9020 Sonya Renee Taylor'!$A$1:$E$45</definedName>
    <definedName name="_xlnm.Print_Area" localSheetId="358">'9021 Bay Bucks'!$A$1:$G$57</definedName>
    <definedName name="_xlnm.Print_Area" localSheetId="357">'9022 Pecha Kucha'!$A$1:$E$41</definedName>
    <definedName name="_xlnm.Print_Area" localSheetId="356">'9023 Bike East Bay Full'!$A$1:$G$41</definedName>
    <definedName name="_xlnm.Print_Area" localSheetId="355">'9023 Bike East Bay Less'!$A$1:$G$40</definedName>
    <definedName name="_xlnm.Print_Area" localSheetId="354">'9024 AmberDave Wedding'!$A$1:$E$39</definedName>
    <definedName name="_xlnm.Print_Area" localSheetId="353">'9025 The Working Group'!$A$1:$E$39</definedName>
    <definedName name="_xlnm.Print_Area" localSheetId="352">'9026 Meridian'!$A$1:$E$39</definedName>
    <definedName name="_xlnm.Print_Area" localSheetId="351">'9027 BE PRESENT'!$A$1:$E$39</definedName>
    <definedName name="_xlnm.Print_Area" localSheetId="350">'9028 Pandora'!$A$1:$E$39</definedName>
    <definedName name="_xlnm.Print_Area" localSheetId="349">'9029 Coaching Corps'!$A$1:$G$48</definedName>
    <definedName name="_xlnm.Print_Area" localSheetId="348">'9030 Latina Starup Tour'!$A$1:$G$49</definedName>
    <definedName name="_xlnm.Print_Area" localSheetId="347">'9031 WCenterforEconEmpowerment'!$A$1:$G$49</definedName>
    <definedName name="_xlnm.Print_Area" localSheetId="346">'9032 Red Bay Coffee'!$A$1:$G$49</definedName>
    <definedName name="_xlnm.Print_Area" localSheetId="345">'9033 CriticalResistance'!$A$1:$G$49</definedName>
    <definedName name="_xlnm.Print_Area" localSheetId="344">'9034 KeyEvents'!$A$1:$G$49</definedName>
    <definedName name="_xlnm.Print_Area" localSheetId="343">'9035 LeadershipEduEquity'!$A$1:$G$43</definedName>
    <definedName name="_xlnm.Print_Area" localSheetId="342">'9036 Leadership Public Schools '!$A$1:$G$48</definedName>
    <definedName name="_xlnm.Print_Area" localSheetId="341">'9037 UCSF Nursing '!$A$1:$G$49</definedName>
    <definedName name="_xlnm.Print_Area" localSheetId="340">'9038 SexyHuman'!$A$1:$G$49</definedName>
    <definedName name="_xlnm.Print_Area" localSheetId="339">'9039 MCLI'!$A$1:$G$49</definedName>
    <definedName name="_xlnm.Print_Area" localSheetId="338">'9040 Re-Elect Mayor Quan'!$A$1:$G$49</definedName>
    <definedName name="_xlnm.Print_Area" localSheetId="337">'9041 Housing Consortium'!$A$1:$G$49</definedName>
    <definedName name="_xlnm.Print_Area" localSheetId="336">'9042 Michael Orange_Souls'!$A$1:$G$47</definedName>
    <definedName name="_xlnm.Print_Area" localSheetId="335">'9043 Michael Orange_Jazz'!$A$1:$G$47</definedName>
    <definedName name="_xlnm.Print_Area" localSheetId="334">'9044 Men Creating Peace'!$A$1:$G$47</definedName>
    <definedName name="_xlnm.Print_Area" localSheetId="333">'9045 Episcopal Diocese'!$A$1:$G$46</definedName>
    <definedName name="_xlnm.Print_Area" localSheetId="332">'9046 Linda Curtis'!$A$1:$G$46</definedName>
    <definedName name="_xlnm.Print_Area" localSheetId="331">'9047 OCCUR'!$A$1:$G$47</definedName>
    <definedName name="_xlnm.Print_Area" localSheetId="330">'9048 Adrew Singer'!$A$1:$G$47</definedName>
    <definedName name="_xlnm.Print_Area" localSheetId="329">'9049 eastbay CF_Atrium'!$A$1:$G$47</definedName>
    <definedName name="_xlnm.Print_Area" localSheetId="328">'9050 eastbay CF_OnBroadway'!$A$1:$G$47</definedName>
    <definedName name="_xlnm.Print_Area" localSheetId="327">'9051 John Chiang'!$A$1:$G$47</definedName>
    <definedName name="_xlnm.Print_Area" localSheetId="326">'9052 OpenOak_LeaderRetreat'!$A$1:$G$47</definedName>
    <definedName name="_xlnm.Print_Area" localSheetId="325">'9053 The Loop'!$A$1:$G$47</definedName>
    <definedName name="_xlnm.Print_Area" localSheetId="324">'9054 Adacon'!$A$1:$G$47</definedName>
    <definedName name="_xlnm.Print_Area" localSheetId="323">'9055 Adacon_member'!$A$1:$G$47</definedName>
    <definedName name="_xlnm.Print_Area" localSheetId="322">'9056 CivicMakers'!$A$1:$G$47</definedName>
    <definedName name="_xlnm.Print_Area" localSheetId="321">'9057 UIX Global'!$A$1:$G$47</definedName>
    <definedName name="_xlnm.Print_Area" localSheetId="320">'9058 Greg&amp;Jutta'!$A$1:$G$47</definedName>
    <definedName name="_xlnm.Print_Area" localSheetId="319">'9059 Junior Achieve_multiroom'!$A$1:$G$48</definedName>
    <definedName name="_xlnm.Print_Area" localSheetId="318">'9060 Junior Achieve'!$A$1:$G$48</definedName>
    <definedName name="_xlnm.Print_Area" localSheetId="317">'9061 Reclaiming_NonMember'!$A$1:$G$48</definedName>
    <definedName name="_xlnm.Print_Area" localSheetId="316">'9062 Reclaiming_Member'!$A$1:$G$48</definedName>
    <definedName name="_xlnm.Print_Area" localSheetId="315">'9063 NAACP'!$A$1:$G$48</definedName>
    <definedName name="_xlnm.Print_Area" localSheetId="314">'9064 White Whale Web Services'!$A$1:$G$48</definedName>
    <definedName name="_xlnm.Print_Area" localSheetId="313">'9065 Center for Bldg Empathy'!$A$1:$G$48</definedName>
    <definedName name="_xlnm.Print_Area" localSheetId="312">'9066 Amigos_Ambassador'!$A$1:$G$47</definedName>
    <definedName name="_xlnm.Print_Area" localSheetId="311">'9067 Holmes Hummel'!$A$1:$G$48</definedName>
    <definedName name="_xlnm.Print_Area" localSheetId="310">'9068 Girl Friday Events_Broad'!$A$1:$G$48</definedName>
    <definedName name="_xlnm.Print_Area" localSheetId="309">'9069 Girl Friday Events_Atrium'!$A$1:$G$48</definedName>
    <definedName name="_xlnm.Print_Area" localSheetId="308">'9070 Emerge_NonMember'!$A$1:$G$48</definedName>
    <definedName name="_xlnm.Print_Area" localSheetId="307">'9071 Emerge_Member'!$A$1:$G$48</definedName>
    <definedName name="_xlnm.Print_Area" localSheetId="306">'9072 Nancy Smith_Broad'!$A$1:$G$46</definedName>
    <definedName name="_xlnm.Print_Area" localSheetId="305">'9073 Bay Localize'!$A$1:$G$46</definedName>
    <definedName name="_xlnm.Print_Area" localSheetId="304">'9074 Urban Land Institute'!$A$1:$G$45</definedName>
    <definedName name="_xlnm.Print_Area" localSheetId="303">'9075 Kelsea McDonough'!$A$1:$G$45</definedName>
    <definedName name="_xlnm.Print_Area" localSheetId="302">'9076 Community Works West'!$A$1:$G$45</definedName>
    <definedName name="_xlnm.Print_Area" localSheetId="301">'9077 Roger Family Foundation'!$A$1:$G$45</definedName>
    <definedName name="_xlnm.Print_Area" localSheetId="300">'9078 OPEN'!$A$1:$G$45</definedName>
    <definedName name="_xlnm.Print_Area" localSheetId="299">'9079 Sandra Lawson'!$A$1:$G$46</definedName>
    <definedName name="_xlnm.Print_Area" localSheetId="298">'9080 PPGBA'!$A$1:$G$45</definedName>
    <definedName name="_xlnm.Print_Area" localSheetId="297">'9081 PPGBA_Uptown'!$A$1:$G$43</definedName>
    <definedName name="_xlnm.Print_Area" localSheetId="296">'9082 SustainAbility RoundTable'!$A$1:$G$47</definedName>
    <definedName name="_xlnm.Print_Area" localSheetId="295">'9083 Jen Angel_NonMember'!$A$1:$G$45</definedName>
    <definedName name="_xlnm.Print_Area" localSheetId="294">'9084 Jen Angel_PTMember'!$A$1:$G$45</definedName>
    <definedName name="_xlnm.Print_Area" localSheetId="293">'9085 Oakland School of the Arts'!$A$1:$G$46</definedName>
    <definedName name="_xlnm.Print_Area" localSheetId="292">'9086 Tonesha Russell'!$A$1:$G$45</definedName>
    <definedName name="_xlnm.Print_Area" localSheetId="291">'9087 QueerTransNetwork'!$A$1:$G$45</definedName>
    <definedName name="_xlnm.Print_Area" localSheetId="290">'9088 PPGBA_OnBroadway'!$A$1:$G$46</definedName>
    <definedName name="_xlnm.Print_Area" localSheetId="289">'9089 CEL'!$A$1:$G$45</definedName>
    <definedName name="_xlnm.Print_Area" localSheetId="288">'9090 Borneo Project_nonmember'!$A$1:$G$46</definedName>
    <definedName name="_xlnm.Print_Area" localSheetId="287">'9091 Borneo Project_member'!$A$1:$G$45</definedName>
    <definedName name="_xlnm.Print_Area" localSheetId="286">'9092 Dream Brand Studios'!$A$1:$G$45</definedName>
    <definedName name="_xlnm.Print_Area" localSheetId="285">'9093 Alameda Office of Edu'!$A$1:$G$45</definedName>
    <definedName name="_xlnm.Print_Area" localSheetId="284">'9094 Google.org'!$A$1:$G$45</definedName>
    <definedName name="_xlnm.Print_Area" localSheetId="283">'9095 Kaiser Emergency Dept'!$A$1:$G$45</definedName>
    <definedName name="_xlnm.Print_Area" localSheetId="282">'9096 Lajones &amp; Associates'!$A$1:$G$45</definedName>
    <definedName name="_xlnm.Print_Area" localSheetId="281">'9097 Red Door Group'!$A$1:$G$45</definedName>
    <definedName name="_xlnm.Print_Area" localSheetId="280">'9097 Red Door Group_Rev1'!$A$1:$G$45</definedName>
    <definedName name="_xlnm.Print_Area" localSheetId="279">'9098 Courtney Ruby for Mayor'!$A$1:$G$45</definedName>
    <definedName name="_xlnm.Print_Area" localSheetId="278">'9099 Marie Bernardo'!$A$1:$G$44</definedName>
    <definedName name="_xlnm.Print_Area" localSheetId="277">'9100 Marie Bernardo _PTmember'!$A$1:$G$44</definedName>
    <definedName name="_xlnm.Print_Area" localSheetId="276">'9101 War Ink_x000D_'!$A$1:$G$45</definedName>
    <definedName name="_xlnm.Print_Area" localSheetId="275">'9102 CA School Age Consortium'!$A$1:$G$46</definedName>
    <definedName name="_xlnm.Print_Area" localSheetId="274">'9103 Practicing Freedom COLL'!$A$1:$G$46</definedName>
    <definedName name="_xlnm.Print_Area" localSheetId="273">'9104 Tides '!$A$1:$G$45</definedName>
    <definedName name="_xlnm.Print_Area" localSheetId="272">'9105 Tides_PTmember'!$A$1:$G$45</definedName>
    <definedName name="_xlnm.Print_Area" localSheetId="271">'9106 Urban Land Institute'!$A$1:$G$47</definedName>
    <definedName name="_xlnm.Print_Area" localSheetId="270">'9107 SPUR'!$A$1:$G$45</definedName>
    <definedName name="_xlnm.Print_Area" localSheetId="269">'9108 Kerusso Music Group'!$A$1:$G$46</definedName>
    <definedName name="_xlnm.Print_Area" localSheetId="268">'9109 Redwood Day School'!$A$1:$G$47</definedName>
    <definedName name="_xlnm.Print_Area" localSheetId="267">'9110 Compassionate Leaders'!$A$1:$G$49</definedName>
    <definedName name="_xlnm.Print_Area" localSheetId="266">'9111 Sandra Lawson_Rev1'!$A$1:$G$46</definedName>
    <definedName name="_xlnm.Print_Area" localSheetId="265">'9112 Sandra Lawson_PTmember'!$A$1:$G$46</definedName>
    <definedName name="_xlnm.Print_Area" localSheetId="264">'9113 EvolutionLeadership_Fedor'!$A$1:$G$45</definedName>
    <definedName name="_xlnm.Print_Area" localSheetId="263">'9114 CARE Strategies'!$A$1:$G$45</definedName>
    <definedName name="_xlnm.Print_Area" localSheetId="262">'9115 Zachary''s Pizza'!$A$1:$G$49</definedName>
    <definedName name="_xlnm.Print_Area" localSheetId="261">'9116 Alameda Health Services'!$A$1:$H$47</definedName>
    <definedName name="_xlnm.Print_Area" localSheetId="260">'9117 YEP'!$A$1:$H$47</definedName>
    <definedName name="_xlnm.Print_Area" localSheetId="259">'9118 100 Black Men'!$A$1:$G$48</definedName>
    <definedName name="_xlnm.Print_Area" localSheetId="258">'9119 Outdoor Afro'!$A$1:$G$48</definedName>
    <definedName name="_xlnm.Print_Area" localSheetId="257">'9120 Adia Griffith '!$A$1:$G$48</definedName>
    <definedName name="_xlnm.Print_Area" localSheetId="256">'9121 Urban Montessori'!$A$1:$G$49</definedName>
    <definedName name="_xlnm.Print_Area" localSheetId="255">'9122 AlterConf'!$A$1:$G$49</definedName>
    <definedName name="_xlnm.Print_Area" localSheetId="254">'9122 AlterConf_Rev1'!$A$1:$G$49</definedName>
    <definedName name="_xlnm.Print_Area" localSheetId="253">'9123 Youth Speaks_Olympics'!$A$1:$G$50</definedName>
    <definedName name="_xlnm.Print_Area" localSheetId="252">'9124 Wedding Reception_Dave'!$A$1:$G$50</definedName>
    <definedName name="_xlnm.Print_Area" localSheetId="251">'9125 Native Amer Health Center'!$A$1:$G$50</definedName>
    <definedName name="_xlnm.Print_Area" localSheetId="250">'9126 Schaaf Inaugural'!$A$1:$G$50</definedName>
    <definedName name="_xlnm.Print_Area" localSheetId="249">'9127 Jocelyn Jackson'!$A$1:$G$50</definedName>
    <definedName name="_xlnm.Print_Area" localSheetId="248">'9128 Konda Mason_warmcoat'!$A$1:$G$50</definedName>
    <definedName name="_xlnm.Print_Area" localSheetId="247">'9129 Amigos_AlumEngage'!$A$1:$G$50</definedName>
    <definedName name="_xlnm.Print_Area" localSheetId="246">'9130 CYGNET STUDY'!$A$1:$G$50</definedName>
    <definedName name="_xlnm.Print_Area" localSheetId="245">'9131 AAMA_ManUp '!$A$1:$G$48</definedName>
    <definedName name="_xlnm.Print_Area" localSheetId="244">'9132 AAMA_Report Out'!$A$1:$G$48</definedName>
    <definedName name="_xlnm.Print_Area" localSheetId="243">'9133 SYNCIS'!$A$1:$G$48</definedName>
    <definedName name="_xlnm.Print_Area" localSheetId="242">'9133 SYNCIS_Rev1'!$A$1:$G$48</definedName>
    <definedName name="_xlnm.Print_Area" localSheetId="241">'9134 Habitry'!$A$1:$G$46</definedName>
    <definedName name="_xlnm.Print_Area" localSheetId="240">'9135 CIIS'!$A$1:$G$48</definedName>
    <definedName name="_xlnm.Print_Area" localSheetId="239">'9135-2 CIIS '!$A$1:$G$48</definedName>
    <definedName name="_xlnm.Print_Area" localSheetId="238">'9136 Tuux.it'!$A$1:$G$49</definedName>
    <definedName name="_xlnm.Print_Area" localSheetId="237">'9137 Forward Together'!$A$1:$G$56</definedName>
    <definedName name="_xlnm.Print_Area" localSheetId="236">'9138 EBHO_Earp'!$A$1:$G$50</definedName>
    <definedName name="_xlnm.Print_Area" localSheetId="235">'9138 EBHO_Earp_member'!$A$1:$G$50</definedName>
    <definedName name="_xlnm.Print_Area" localSheetId="234">'9139 Friedns of Parks&amp;Rec'!$A$1:$G$48</definedName>
    <definedName name="_xlnm.Print_Area" localSheetId="233">'9140 PolicyLink'!$A$1:$G$50</definedName>
    <definedName name="_xlnm.Print_Area" localSheetId="232">'9141 Life is Loving'!$A$1:$G$50</definedName>
    <definedName name="_xlnm.Print_Area" localSheetId="231">'9142 Debt Retirement Party_Hull'!$A$1:$G$50</definedName>
    <definedName name="_xlnm.Print_Area" localSheetId="230">'9143 P2R Graduation'!$A$1:$G$50</definedName>
    <definedName name="_xlnm.Print_Area" localSheetId="229">'9144 Warthogs Youth Rugby'!$A$1:$G$50</definedName>
    <definedName name="_xlnm.Print_Area" localSheetId="227">'9145 AWOD Fundraiser_Atrium'!$A$1:$G$50</definedName>
    <definedName name="_xlnm.Print_Area" localSheetId="228">'9145 AWOD Fundraiser_Broadway'!$A$1:$G$50</definedName>
    <definedName name="_xlnm.Print_Area" localSheetId="226">'9146 Suzanne Falter_Atrium'!$A$1:$G$49</definedName>
    <definedName name="_xlnm.Print_Area" localSheetId="225">'9146 Suzanne Falter_Jingletown'!$A$1:$G$49</definedName>
    <definedName name="_xlnm.Print_Area" localSheetId="224">'9147 Kizomba Dance'!$A$1:$G$50</definedName>
    <definedName name="_xlnm.Print_Area" localSheetId="223">'9148 Innovate Oakland Town Hall'!$A$1:$G$50</definedName>
    <definedName name="_xlnm.Print_Area" localSheetId="222">'9149 Beyond Separation '!$A$1:$G$50</definedName>
    <definedName name="_xlnm.Print_Area" localSheetId="221">'9150 Beyond This Prison'!$A$1:$G$50</definedName>
    <definedName name="_xlnm.Print_Area" localSheetId="220">'9151 East Bay Gift Circle'!$A$1:$G$50</definedName>
    <definedName name="_xlnm.Print_Area" localSheetId="219">'9152 Raising a Reader_PTMember'!$A$1:$G$49</definedName>
    <definedName name="_xlnm.Print_Area" localSheetId="218">'9153 Raising a Reader '!$A$1:$G$49</definedName>
    <definedName name="_xlnm.Print_Area" localSheetId="217">'9154 Agents of Change'!$A$1:$G$50</definedName>
    <definedName name="_xlnm.Print_Area" localSheetId="216">'9155 SustainAbility RoundTbl'!$A$1:$G$46</definedName>
    <definedName name="_xlnm.Print_Area" localSheetId="214">'9157 ArtistNMotion'!$A$1:$G$50</definedName>
    <definedName name="_xlnm.Print_Area" localSheetId="213">'9158 Equitable Origin'!$A$1:$G$50</definedName>
    <definedName name="_xlnm.Print_Area" localSheetId="212">'9159 Tuesdays with Tarita'!$A$1:$G$37</definedName>
    <definedName name="_xlnm.Print_Area" localSheetId="211">'9161 Design Thinking'!$A$1:$G$50</definedName>
    <definedName name="_xlnm.Print_Area" localSheetId="210">'9162 CoFed'!$A$1:$G$44</definedName>
    <definedName name="_xlnm.Print_Area" localSheetId="209">'9163 HardwareCon'!$A$1:$G$50</definedName>
    <definedName name="_xlnm.Print_Area" localSheetId="208">'9164 Living Mandala'!$A$1:$G$50</definedName>
    <definedName name="_xlnm.Print_Area" localSheetId="207">'9165 Oakland Institute'!$A$1:$G$50</definedName>
    <definedName name="_xlnm.Print_Area" localSheetId="206">'9166 California Weekends'!$A$1:$G$50</definedName>
    <definedName name="_xlnm.Print_Area" localSheetId="205">'9167 Empathy in Business'!$A$1:$G$50</definedName>
    <definedName name="_xlnm.Print_Area" localSheetId="204">'9168 Hearts Leap School'!$A$1:$G$50</definedName>
    <definedName name="_xlnm.Print_Area" localSheetId="203">'9169 Stephen Busby'!$A$1:$G$49</definedName>
    <definedName name="_xlnm.Print_Area" localSheetId="202">'9172 Raz vocal productions'!$A$1:$G$46</definedName>
    <definedName name="_xlnm.Print_Area" localSheetId="201">'9172-2 Raz vocal productions'!$A$1:$G$46</definedName>
    <definedName name="_xlnm.Print_Area" localSheetId="200">'9173 True Line_NonMember'!$A$1:$G$49</definedName>
    <definedName name="_xlnm.Print_Area" localSheetId="199">'9173-2 True Line_Member'!$A$1:$G$49</definedName>
    <definedName name="_xlnm.Print_Area" localSheetId="198">'9174 Variety Pack '!$A$1:$G$49</definedName>
    <definedName name="_xlnm.Print_Area" localSheetId="197">'9175 Meridian University'!$A$1:$G$49</definedName>
    <definedName name="_xlnm.Print_Area" localSheetId="196">'9176 Oakland school of the arts'!$A$1:$G$49</definedName>
    <definedName name="_xlnm.Print_Area" localSheetId="195">'9177 Equitable Origin_Discount'!$A$1:$G$50</definedName>
    <definedName name="_xlnm.Print_Area" localSheetId="194">'9178 KQED'!$A$1:$G$49</definedName>
    <definedName name="_xlnm.Print_Area" localSheetId="193">'9179 Yale Club SF'!$A$1:$G$49</definedName>
    <definedName name="_xlnm.Print_Area" localSheetId="192">'9180 Product Oakland'!$A$1:$G$49</definedName>
    <definedName name="_xlnm.Print_Area" localSheetId="191">'9181 CPD Gala'!$A$1:$G$49</definedName>
    <definedName name="_xlnm.Print_Area" localSheetId="190">'9182 Agents of Change_FTMember'!$A$1:$G$50</definedName>
    <definedName name="_xlnm.Print_Area" localSheetId="189">'9183 E3'!$A$1:$G$49</definedName>
    <definedName name="_xlnm.Print_Area" localSheetId="188">'9184 Megapolis'!$A$1:$G$49</definedName>
    <definedName name="_xlnm.Print_Area" localSheetId="187">'9185 MISSSEY'!$A$1:$G$49</definedName>
    <definedName name="_xlnm.Print_Area" localSheetId="186">'9186 Music for the People Ent'!$A$1:$G$49</definedName>
    <definedName name="_xlnm.Print_Area" localSheetId="185">'9187 African Tech Foundation'!$A$1:$G$49</definedName>
    <definedName name="_xlnm.Print_Area" localSheetId="184">'9188 Bat Mitzvah'!$A$1:$G$50</definedName>
    <definedName name="_xlnm.Print_Area" localSheetId="183">'9189 Defy Ventures'!$A$1:$G$50</definedName>
    <definedName name="_xlnm.Print_Area" localSheetId="182">'9190 Kaiser HNS Grad'!$A$1:$G$49</definedName>
    <definedName name="_xlnm.Print_Area" localSheetId="181">'9191 Ever Forward Club'!$A$1:$G$49</definedName>
    <definedName name="_xlnm.Print_Area" localSheetId="180">'9192 late nite art private'!$A$1:$G$49</definedName>
    <definedName name="_xlnm.Print_Area" localSheetId="179">'9193 Oakland Institute_Rev1'!$A$1:$G$50</definedName>
    <definedName name="_xlnm.Print_Area" localSheetId="178">'9194 Food First'!$A$1:$G$49</definedName>
    <definedName name="_xlnm.Print_Area" localSheetId="177">'9194-2 Food First'!$A$1:$G$49</definedName>
    <definedName name="_xlnm.Print_Area" localSheetId="176">'9195 Youth Business USA'!$A$1:$G$48</definedName>
    <definedName name="_xlnm.Print_Area" localSheetId="175">'9196 BGC Comm Meeting'!$A$1:$G$49</definedName>
    <definedName name="_xlnm.Print_Area" localSheetId="174">'9197 Cat Town'!$A$1:$G$49</definedName>
    <definedName name="_xlnm.Print_Area" localSheetId="173">'9198 Kapor Village Capital'!$A$1:$G$49</definedName>
    <definedName name="_xlnm.Print_Area" localSheetId="172">'9199 MALI_non member'!$A$1:$G$49</definedName>
    <definedName name="_xlnm.Print_Area" localSheetId="171">'9199-2 MALI_member'!$A$1:$G$49</definedName>
    <definedName name="_xlnm.Print_Area" localSheetId="170">'9200 YBCA #BLM'!$A$1:$G$49</definedName>
    <definedName name="_xlnm.Print_Area" localSheetId="169">'9201 Dev. Yourself_Non Member'!$A$1:$G$49</definedName>
    <definedName name="_xlnm.Print_Area" localSheetId="168">'9201-2 Develop Yourself_Member'!$A$1:$G$49</definedName>
    <definedName name="_xlnm.Print_Area" localSheetId="167">'9201-3 Develop Yourself_Mem'!$A$1:$G$49</definedName>
    <definedName name="_xlnm.Print_Area" localSheetId="166">'9202 SBA Repair Fair'!$A$1:$G$49</definedName>
    <definedName name="_xlnm.Print_Area" localSheetId="165">'9203 BGC Hackathon'!$A$1:$G$70</definedName>
    <definedName name="_xlnm.Print_Area" localSheetId="164">'9203-2 BGC Hackathon'!$A$1:$G$68</definedName>
    <definedName name="_xlnm.Print_Area" localSheetId="163">'9203-3 BGC Hackathon'!$A$1:$G$63</definedName>
    <definedName name="_xlnm.Print_Area" localSheetId="162">'9204 Barbara Lee'!$A$1:$G$49</definedName>
    <definedName name="_xlnm.Print_Area" localSheetId="161">'9204-2 Barbara Lee_Member'!$A$1:$G$49</definedName>
    <definedName name="_xlnm.Print_Area" localSheetId="160">'9205 Oak Art Murmur'!$A$1:$G$49</definedName>
    <definedName name="_xlnm.Print_Area" localSheetId="159">'9206 OneLife IHO Collab '!$A$1:$G$47</definedName>
    <definedName name="_xlnm.Print_Area" localSheetId="158">'9207 Rockwood Institute'!$A$1:$G$49</definedName>
    <definedName name="_xlnm.Print_Area" localSheetId="157">'9208 EBASE_All Rooms'!$A$1:$G$49</definedName>
    <definedName name="_xlnm.Print_Area" localSheetId="156">'9208-2 EBASE_Bottom Floor'!$A$1:$G$49</definedName>
    <definedName name="_xlnm.Print_Area" localSheetId="155">'9209 Cat Town'!$A$1:$G$49</definedName>
    <definedName name="_xlnm.Print_Area" localSheetId="154">'9210 Oak Youth Chorus'!$A$1:$G$49</definedName>
    <definedName name="_xlnm.Print_Area" localSheetId="153">'9211 Theatresol'!$A$1:$G$40</definedName>
    <definedName name="_xlnm.Print_Area" localSheetId="152">'9211-2 Theatresol'!$A$1:$G$53</definedName>
    <definedName name="_xlnm.Print_Area" localSheetId="151">'9212 BAI Mary Marx Hubbard'!$A$1:$G$49</definedName>
    <definedName name="_xlnm.Print_Area" localSheetId="150">'9213 HERA 10th Anniversary'!$A$1:$G$49</definedName>
    <definedName name="_xlnm.Print_Area" localSheetId="149">'9213-2 HERA 10th Anniversary'!$A$1:$G$50</definedName>
    <definedName name="_xlnm.Print_Area" localSheetId="148">'9214 Presidio Kunstler '!$A$1:$G$49</definedName>
    <definedName name="_xlnm.Print_Area" localSheetId="147">'9215 Kapor Tech Summit'!$A$1:$G$49</definedName>
    <definedName name="_xlnm.Print_Area" localSheetId="146">'9216 EB Church of Religious Sci'!$A$1:$G$49</definedName>
    <definedName name="_xlnm.Print_Area" localSheetId="145">'9217 Tradeswomen'!$A$1:$G$49</definedName>
    <definedName name="_xlnm.Print_Area" localSheetId="144">'9218 Hair Care Expo'!$A$1:$G$48</definedName>
    <definedName name="_xlnm.Print_Area" localSheetId="143">'9218-2 Hair Care Expo_member'!$A$1:$G$48</definedName>
    <definedName name="_xlnm.Print_Area" localSheetId="142">'9220 Community Resilience'!$A$1:$G$49</definedName>
    <definedName name="_xlnm.Print_Area" localSheetId="141">'9221 Prescott-Joseph Center'!$A$1:$G$49</definedName>
    <definedName name="_xlnm.Print_Area" localSheetId="140">'9222 Tech808'!$A$1:$G$49</definedName>
    <definedName name="_xlnm.Print_Area" localSheetId="139">'9223 Friends of the Earth'!$A$1:$G$49</definedName>
    <definedName name="_xlnm.Print_Area" localSheetId="138">'9223-2 Friends of the Earth_Mem'!$A$1:$G$49</definedName>
    <definedName name="_xlnm.Print_Area" localSheetId="137">'9224 Kapor Center'!$A$1:$G$49</definedName>
    <definedName name="_xlnm.Print_Area" localSheetId="136">'9225 Education Entrepreneurs'!$A$1:$G$49</definedName>
    <definedName name="_xlnm.Print_Area" localSheetId="135">'9226 Un of Spiritual Healing'!$A$1:$G$49</definedName>
    <definedName name="_xlnm.Print_Area" localSheetId="134">'9227 LaunchPad Africa'!$A$1:$G$49</definedName>
    <definedName name="_xlnm.Print_Area" localSheetId="133">'9227-2 LaunchPad_NonMem'!$A$1:$G$49</definedName>
    <definedName name="_xlnm.Print_Area" localSheetId="132">'9228 Cleantech Open'!$A$1:$G$48</definedName>
    <definedName name="_xlnm.Print_Area" localSheetId="131">'9229 Write This Second'!$A$1:$G$49</definedName>
    <definedName name="_xlnm.Print_Area" localSheetId="130">'9230 Loudspeaker Films'!$A$1:$G$49</definedName>
    <definedName name="_xlnm.Print_Area" localSheetId="129">'9230-2 Loudspeaker Films'!$A$1:$G$49</definedName>
    <definedName name="_xlnm.Print_Area" localSheetId="128">'9231 Jewelle Taylor Gibbs'!$A$1:$G$49</definedName>
    <definedName name="_xlnm.Print_Area" localSheetId="127">'9232 CSS NonMember'!$A$1:$G$50</definedName>
    <definedName name="_xlnm.Print_Area" localSheetId="126">'9232-2 CSS Member'!$A$1:$G$50</definedName>
    <definedName name="_xlnm.Print_Area" localSheetId="125">'9233 Exhale'!$A$1:$G$50</definedName>
    <definedName name="_xlnm.Print_Area" localSheetId="124">'9234 Worksafe'!$A$1:$G$49</definedName>
    <definedName name="_xlnm.Print_Area" localSheetId="123">'9235 FVLC Be Brave'!$A$1:$G$49</definedName>
    <definedName name="_xlnm.Print_Area" localSheetId="122">'9236 MOCHA'!$A$1:$G$49</definedName>
    <definedName name="_xlnm.Print_Area" localSheetId="121">'9237 Linda Curtis'!$A$1:$G$47</definedName>
    <definedName name="_xlnm.Print_Area" localSheetId="120">'9238 Black Folks House'!$A$1:$G$49</definedName>
    <definedName name="_xlnm.Print_Area" localSheetId="119">'9239 Forw. Together Series Fin'!$A$1:$G$50</definedName>
    <definedName name="_xlnm.Print_Area" localSheetId="118">'9240-2 BGC Big Dream Movement'!$A$1:$G$50</definedName>
    <definedName name="_xlnm.Print_Area" localSheetId="117">'9241 HipHopForChange'!$A$1:$G$50</definedName>
    <definedName name="_xlnm.Print_Area" localSheetId="116">'9241-2 HipHopForChange'!$A$1:$G$50</definedName>
    <definedName name="_xlnm.Print_Area" localSheetId="115">'9242 Ella Baker Center'!$A$1:$G$51</definedName>
    <definedName name="_xlnm.Print_Area" localSheetId="114">'9243 ORCA'!$A$1:$G$51</definedName>
    <definedName name="_xlnm.Print_Area" localSheetId="113">'9243-2 ORCA'!$A$1:$G$51</definedName>
    <definedName name="_xlnm.Print_Area" localSheetId="112">'9244-2 Occur Award Dinner'!$A$1:$G$52</definedName>
    <definedName name="_xlnm.Print_Area" localSheetId="111">'9245 Mills College'!$A$1:$G$52</definedName>
    <definedName name="_xlnm.Print_Area" localSheetId="110">'9246 Youth HUB Pitch Event '!$A$1:$H$48</definedName>
    <definedName name="_xlnm.Print_Area" localSheetId="109">'9247 Lisa Chacon'!$A$1:$G$55</definedName>
    <definedName name="_xlnm.Print_Area" localSheetId="108">'9248 LSRJ Leadership Institute'!$A$1:$G$62</definedName>
    <definedName name="_xlnm.Print_Area" localSheetId="107">'9248-2 LSRJ Leadership Inst Mem'!$A$1:$G$62</definedName>
    <definedName name="_xlnm.Print_Area" localSheetId="106">'9249 CAHI '!$A$1:$G$51</definedName>
    <definedName name="_xlnm.Print_Area" localSheetId="105">'9249-2 CAHI Member'!$A$1:$G$51</definedName>
    <definedName name="_xlnm.Print_Area" localSheetId="104">'9250 CODE2040'!$A$1:$G$66</definedName>
    <definedName name="_xlnm.Print_Area" localSheetId="103">'9250-2 CODE2040'!$A$1:$G$66</definedName>
    <definedName name="_xlnm.Print_Area" localSheetId="102">'9251 AdaCamp Non Member'!$A$1:$G$61</definedName>
    <definedName name="_xlnm.Print_Area" localSheetId="101">'9251-2 AdaCamp Member'!$A$1:$G$61</definedName>
    <definedName name="_xlnm.Print_Area" localSheetId="100">'9252 Hesperian Health Guides '!$A$1:$G$51</definedName>
    <definedName name="_xlnm.Print_Area" localSheetId="99">'9252-2 Hesperian Hlth Guide Mem'!$A$1:$G$51</definedName>
    <definedName name="_xlnm.Print_Area" localSheetId="98">'9253 Kiva Wilson Wedding'!$A$1:$G$50</definedName>
    <definedName name="_xlnm.Print_Area" localSheetId="97">'9254 Facebook'!$A$1:$G$51</definedName>
    <definedName name="_xlnm.Print_Area" localSheetId="96">'9255 Tracie Collins Productions'!$A$1:$G$51</definedName>
    <definedName name="_xlnm.Print_Area" localSheetId="95">'9255-2 Tracie Collins Product'!$A$1:$G$51</definedName>
    <definedName name="_xlnm.Print_Area" localSheetId="94">'9256 Literacy Lab '!$A$1:$G$43</definedName>
    <definedName name="_xlnm.Print_Area" localSheetId="93">'9257 Marian Farms'!$A$1:$G$51</definedName>
    <definedName name="_xlnm.Print_Area" localSheetId="92">'9258 HighSpeed'!$A$1:$G$51</definedName>
    <definedName name="_xlnm.Print_Area" localSheetId="91">'9259 JG Democratic Club_Member'!$A$1:$G$51</definedName>
    <definedName name="_xlnm.Print_Area" localSheetId="90">'9260 OpenOakland'!$A$1:$G$51</definedName>
    <definedName name="_xlnm.Print_Area" localSheetId="89">'9260-2 OpenOakland'!$A$1:$G$51</definedName>
    <definedName name="_xlnm.Print_Area" localSheetId="88">'9261 Golden State Warriors'!$A$1:$G$51</definedName>
    <definedName name="_xlnm.Print_Area" localSheetId="87">'9262 Jasmine Castro'!$A$1:$G$51</definedName>
    <definedName name="_xlnm.Print_Area" localSheetId="86">'9263 WPC'!$A$1:$G$51</definedName>
    <definedName name="_xlnm.Print_Area" localSheetId="85">'9264 Uptima Coop Challenge'!$A$1:$G$71</definedName>
    <definedName name="_xlnm.Print_Area" localSheetId="84">'9265 Pecha Kucha'!$A$1:$G$51</definedName>
    <definedName name="_xlnm.Print_Area" localSheetId="83">'9266 Praxis'!$A$1:$G$51</definedName>
    <definedName name="_xlnm.Print_Area" localSheetId="82">'9267 Better Ventures'!$A$1:$G$51</definedName>
    <definedName name="_xlnm.Print_Area" localSheetId="81">'9268 Alternatives in Action'!$A$1:$G$51</definedName>
    <definedName name="_xlnm.Print_Area" localSheetId="80">'9269 Matatu opening 2015'!$A$1:$G$51</definedName>
    <definedName name="_xlnm.Print_Area" localSheetId="79">'9270 Matatu Closing 2015'!$A$1:$G$51</definedName>
    <definedName name="_xlnm.Print_Area" localSheetId="78">'9271 Outlet Presents'!$A$1:$G$51</definedName>
    <definedName name="_xlnm.Print_Area" localSheetId="77">'9272 Be Steadwell'!$A$1:$G$50</definedName>
    <definedName name="_xlnm.Print_Area" localSheetId="76">'9273 LSRJ'!$A$1:$G$51</definedName>
    <definedName name="_xlnm.Print_Area" localSheetId="75">'9274 AANP'!$A$1:$G$51</definedName>
    <definedName name="_xlnm.Print_Area" localSheetId="74">'9274-2 AANP Member'!$A$1:$G$51</definedName>
    <definedName name="_xlnm.Print_Area" localSheetId="73">'9275 Coachart'!$A$1:$G$51</definedName>
    <definedName name="_xlnm.Print_Area" localSheetId="72">'9276 OPC'!$A$1:$G$51</definedName>
    <definedName name="_xlnm.Print_Area" localSheetId="71">'9278 BeThePeace'!$A$1:$G$51</definedName>
    <definedName name="_xlnm.Print_Area" localSheetId="70">'9278-2 BeThePeace'!$A$1:$G$51</definedName>
    <definedName name="_xlnm.Print_Area" localSheetId="69">'9279 Thornhill Elementary'!$A$1:$G$51</definedName>
    <definedName name="_xlnm.Print_Area" localSheetId="68">'9279-2 Thornhill Elementary_mem'!$A$1:$G$51</definedName>
    <definedName name="_xlnm.Print_Area" localSheetId="67">'9280 EBALDC Holiday Party'!$A$1:$G$51</definedName>
    <definedName name="_xlnm.Print_Area" localSheetId="66">'9280-2 EBALDC Holiday Party'!$A$1:$G$51</definedName>
    <definedName name="_xlnm.Print_Area" localSheetId="65">'9280-3 EBALDC Holiday Party'!$A$1:$G$51</definedName>
    <definedName name="_xlnm.Print_Area" localSheetId="64">'9281 National Poetry Slam'!$A$1:$G$51</definedName>
    <definedName name="_xlnm.Print_Area" localSheetId="63">'9282 Paycation Travel'!$A$1:$G$51</definedName>
    <definedName name="_xlnm.Print_Area" localSheetId="62">'9282-2 Paycation Travel'!$A$1:$G$51</definedName>
    <definedName name="_xlnm.Print_Area" localSheetId="61">'9283 Boarden-Bennett Wedding'!$A$1:$G$50</definedName>
    <definedName name="_xlnm.Print_Area" localSheetId="60">'9284 USF'!$A$1:$G$51</definedName>
    <definedName name="_xlnm.Print_Area" localSheetId="59">'9285 Lighthouse_NonMember'!$A$1:$G$51</definedName>
    <definedName name="_xlnm.Print_Area" localSheetId="58">'9285-2 Lighthouse_Member'!$A$1:$G$51</definedName>
    <definedName name="_xlnm.Print_Area" localSheetId="57">'9285-3 Lighthouse_Member'!$A$1:$G$51</definedName>
    <definedName name="_xlnm.Print_Area" localSheetId="56">'9286 Youth in Mind'!$A$1:$G$51</definedName>
    <definedName name="_xlnm.Print_Area" localSheetId="55">'9287  Bike East Bay'!$A$1:$G$51</definedName>
    <definedName name="_xlnm.Print_Area" localSheetId="54">'9287-2  Bike East Bay_partner'!$A$1:$G$51</definedName>
    <definedName name="_xlnm.Print_Area" localSheetId="53">'9288 sfnoir&amp;Registry'!$A$1:$G$51</definedName>
    <definedName name="_xlnm.Print_Area" localSheetId="52">'9289 Niroga Institute'!$A$1:$G$51</definedName>
    <definedName name="_xlnm.Print_Area" localSheetId="51">'9290 Youth Business USA'!$A$1:$G$51</definedName>
    <definedName name="_xlnm.Print_Area" localSheetId="50">'9291 Kara'!$A$1:$G$51</definedName>
    <definedName name="_xlnm.Print_Area" localSheetId="49">'9292 BART'!$A$1:$G$51</definedName>
    <definedName name="_xlnm.Print_Area" localSheetId="48">'9292-2 BART'!$A$1:$G$51</definedName>
    <definedName name="_xlnm.Print_Area" localSheetId="47">'9293  PMF'!$A$1:$G$51</definedName>
    <definedName name="_xlnm.Print_Area" localSheetId="46">'9294 RBGB'!$A$1:$G$51</definedName>
    <definedName name="_xlnm.Print_Area" localSheetId="45">'9294-2 RBGB'!$A$1:$G$51</definedName>
    <definedName name="_xlnm.Print_Area" localSheetId="44">'9295 Oak Food Policy Council'!$A$1:$G$51</definedName>
    <definedName name="_xlnm.Print_Area" localSheetId="43">'9296 Nia Imara'!$A$1:$G$56</definedName>
    <definedName name="_xlnm.Print_Area" localSheetId="42">'9296-2 Nia Imara_Member'!$A$1:$G$56</definedName>
    <definedName name="_xlnm.Print_Area" localSheetId="41">'9296-3 Nia Imara_2 day'!$A$1:$G$48</definedName>
    <definedName name="_xlnm.Print_Area" localSheetId="40">'9296-4 Nia Imara_2 day Atrium'!$A$1:$G$46</definedName>
    <definedName name="_xlnm.Print_Area" localSheetId="39">'9296-5 Nia Imara_2 day Broadway'!$A$1:$G$46</definedName>
    <definedName name="_xlnm.Print_Area" localSheetId="38">'9296-6 Nia Imara_1 day Atrium'!$A$1:$G$40</definedName>
    <definedName name="_xlnm.Print_Area" localSheetId="37">'9297 Dom Empire_Atrium'!$A$1:$G$51</definedName>
    <definedName name="_xlnm.Print_Area" localSheetId="36">'9297 Dom Empire_Gallery'!$A$1:$G$51</definedName>
    <definedName name="_xlnm.Print_Area" localSheetId="35">'9298 Baba Tahuti Foundation'!$A$1:$G$51</definedName>
    <definedName name="_xlnm.Print_Area" localSheetId="34">'9299 Ada Initiative'!$A$1:$G$51</definedName>
    <definedName name="_xlnm.Print_Area" localSheetId="33">'9299-2 Ada Initiative'!$A$1:$G$51</definedName>
    <definedName name="_xlnm.Print_Area" localSheetId="32">'9300 Mahogany Moton'!$A$1:$G$51</definedName>
    <definedName name="_xlnm.Print_Area" localSheetId="31">'9301 Urban Beauty Inc'!$A$1:$G$51</definedName>
    <definedName name="_xlnm.Print_Area" localSheetId="30">'9301-2 Urban Beauty Inc'!$A$1:$H$51</definedName>
    <definedName name="_xlnm.Print_Area" localSheetId="29">'9302 HacktheHood'!$A$1:$H$51</definedName>
    <definedName name="_xlnm.Print_Area" localSheetId="28">'9303 Effect Admin Services'!$A$1:$H$51</definedName>
    <definedName name="_xlnm.Print_Area" localSheetId="27">'9304 Echeverria Wedding'!$A$1:$H$51</definedName>
    <definedName name="_xlnm.Print_Area" localSheetId="26">'9304-2 Echeverria Wedding'!$A$1:$H$51</definedName>
    <definedName name="_xlnm.Print_Area" localSheetId="25">'9305 TriNet'!$A$1:$H$51</definedName>
    <definedName name="_xlnm.Print_Area" localSheetId="24">'9306 Food Craft Institute'!$A$1:$H$51</definedName>
    <definedName name="_xlnm.Print_Area" localSheetId="23">'9307 Oak Museum'!$A$1:$H$51</definedName>
    <definedName name="_xlnm.Print_Area" localSheetId="22">'9308 Camille Wedding'!$A$1:$G$49</definedName>
    <definedName name="_xlnm.Print_Area" localSheetId="21">'9309 Bolt Threads'!$A$1:$H$51</definedName>
    <definedName name="_xlnm.Print_Area" localSheetId="20">'9310 Piedmont Schools'!$A$1:$H$52</definedName>
    <definedName name="_xlnm.Print_Area" localSheetId="19">'9310-2 Piedmont Schools_partMem'!$A$1:$H$52</definedName>
    <definedName name="_xlnm.Print_Area" localSheetId="18">'9310-3 Piedmont Schools_fullMem'!$A$1:$H$51</definedName>
    <definedName name="_xlnm.Print_Area" localSheetId="17">'9310-4 Piedmont_partMem (2)'!$A$1:$H$51</definedName>
    <definedName name="_xlnm.Print_Area" localSheetId="16">'9311 SELC Fall Celebration'!$A$1:$H$51</definedName>
    <definedName name="_xlnm.Print_Area" localSheetId="15">'9312 Oakland Museum'!$A$1:$H$51</definedName>
    <definedName name="_xlnm.Print_Area" localSheetId="14">'9313 Dancin Power'!$A$1:$H$51</definedName>
    <definedName name="_xlnm.Print_Area" localSheetId="13">'9314 Sacred Strategy'!$A$1:$H$51</definedName>
    <definedName name="_xlnm.Print_Area" localSheetId="12">'9315 Dinner Lab'!$A$1:$H$51</definedName>
    <definedName name="_xlnm.Print_Area" localSheetId="11">'9315-2 Dinner Lab'!$A$1:$H$51</definedName>
    <definedName name="_xlnm.Print_Area" localSheetId="10">'9316 meridian Don Michael'!$A$1:$H$51</definedName>
    <definedName name="_xlnm.Print_Area" localSheetId="9">'9316-2 meridian Don Michael'!$A$1:$H$51</definedName>
    <definedName name="_xlnm.Print_Area" localSheetId="8">'9317 Trap House'!$A$1:$G$51</definedName>
    <definedName name="_xlnm.Print_Area" localSheetId="7">'9317-2 Trap House_broadway'!$A$1:$G$51</definedName>
    <definedName name="_xlnm.Print_Area" localSheetId="6">'9318 Better Ventures'!$A$1:$G$69</definedName>
    <definedName name="_xlnm.Print_Area" localSheetId="5">'9318-2 Better Ventures'!$A$1:$G$42</definedName>
    <definedName name="_xlnm.Print_Area" localSheetId="4">'9319 BAI_Atrium'!$A$1:$G$51</definedName>
    <definedName name="_xlnm.Print_Area" localSheetId="3">'9319-2 BAI_Broadway'!$A$1:$G$51</definedName>
    <definedName name="_xlnm.Print_Area" localSheetId="2">'9320 OFM'!$A$1:$G$51</definedName>
    <definedName name="_xlnm.Print_Area" localSheetId="1">'9321 United Roots'!$A$1:$G$51</definedName>
    <definedName name="_xlnm.Print_Area" localSheetId="0">'9322 Prep2Prep'!$A$1:$G$51</definedName>
    <definedName name="_xlnm.Print_Area" localSheetId="382">'Quote Template_2 day'!$A$1:$G$46</definedName>
    <definedName name="_xlnm.Print_Area" localSheetId="381">'Quote Template_unused'!$A$1:$H$49</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G25" i="407" l="1"/>
  <c r="E24" i="407"/>
  <c r="G24" i="407"/>
  <c r="G26" i="407"/>
  <c r="G27" i="407"/>
  <c r="G28" i="407"/>
  <c r="G29" i="407"/>
  <c r="G30" i="407"/>
  <c r="G31" i="407"/>
  <c r="G32" i="407"/>
  <c r="E33" i="407"/>
  <c r="G33" i="407"/>
  <c r="E34" i="407"/>
  <c r="G34" i="407"/>
  <c r="G35" i="407"/>
  <c r="G37" i="407"/>
  <c r="G38" i="407"/>
  <c r="G42" i="407"/>
  <c r="D44" i="407"/>
  <c r="E42" i="407"/>
  <c r="E24" i="406"/>
  <c r="G24" i="406"/>
  <c r="G25" i="406"/>
  <c r="G26" i="406"/>
  <c r="G27" i="406"/>
  <c r="G28" i="406"/>
  <c r="G29" i="406"/>
  <c r="G30" i="406"/>
  <c r="G31" i="406"/>
  <c r="G32" i="406"/>
  <c r="E33" i="406"/>
  <c r="G33" i="406"/>
  <c r="E34" i="406"/>
  <c r="G34" i="406"/>
  <c r="G35" i="406"/>
  <c r="G37" i="406"/>
  <c r="G38" i="406"/>
  <c r="G42" i="406"/>
  <c r="D44" i="406"/>
  <c r="E42" i="406"/>
  <c r="E24" i="405"/>
  <c r="G24" i="405"/>
  <c r="E25" i="405"/>
  <c r="G25" i="405"/>
  <c r="E26" i="405"/>
  <c r="G26" i="405"/>
  <c r="G27" i="405"/>
  <c r="G29" i="405"/>
  <c r="G30" i="405"/>
  <c r="G33" i="405"/>
  <c r="E33" i="405"/>
  <c r="D35" i="405"/>
  <c r="E24" i="404"/>
  <c r="G24" i="404"/>
  <c r="G25" i="404"/>
  <c r="G26" i="404"/>
  <c r="G27" i="404"/>
  <c r="G28" i="404"/>
  <c r="G29" i="404"/>
  <c r="G30" i="404"/>
  <c r="G31" i="404"/>
  <c r="G32" i="404"/>
  <c r="E33" i="404"/>
  <c r="G33" i="404"/>
  <c r="E34" i="404"/>
  <c r="G34" i="404"/>
  <c r="G35" i="404"/>
  <c r="G37" i="404"/>
  <c r="G38" i="404"/>
  <c r="G42" i="404"/>
  <c r="D44" i="404"/>
  <c r="E42" i="404"/>
  <c r="E24" i="403"/>
  <c r="G24" i="403"/>
  <c r="G25" i="403"/>
  <c r="G26" i="403"/>
  <c r="G27" i="403"/>
  <c r="G28" i="403"/>
  <c r="G29" i="403"/>
  <c r="G30" i="403"/>
  <c r="G31" i="403"/>
  <c r="G32" i="403"/>
  <c r="E33" i="403"/>
  <c r="G33" i="403"/>
  <c r="E34" i="403"/>
  <c r="G34" i="403"/>
  <c r="G35" i="403"/>
  <c r="G37" i="403"/>
  <c r="G38" i="403"/>
  <c r="G42" i="403"/>
  <c r="D44" i="403"/>
  <c r="E42" i="403"/>
  <c r="E24" i="402"/>
  <c r="G24" i="402"/>
  <c r="G25" i="402"/>
  <c r="G26" i="402"/>
  <c r="G27" i="402"/>
  <c r="G28" i="402"/>
  <c r="G29" i="402"/>
  <c r="G30" i="402"/>
  <c r="G31" i="402"/>
  <c r="G32" i="402"/>
  <c r="E33" i="402"/>
  <c r="G33" i="402"/>
  <c r="E34" i="402"/>
  <c r="G34" i="402"/>
  <c r="G35" i="402"/>
  <c r="G37" i="402"/>
  <c r="G38" i="402"/>
  <c r="G42" i="402"/>
  <c r="D44" i="402"/>
  <c r="E42" i="402"/>
  <c r="G24" i="401"/>
  <c r="E25" i="401"/>
  <c r="G25" i="401"/>
  <c r="G26" i="401"/>
  <c r="G27" i="401"/>
  <c r="G28" i="401"/>
  <c r="G29" i="401"/>
  <c r="G30" i="401"/>
  <c r="G31" i="401"/>
  <c r="G32" i="401"/>
  <c r="E33" i="401"/>
  <c r="G33" i="401"/>
  <c r="E34" i="401"/>
  <c r="G34" i="401"/>
  <c r="G35" i="401"/>
  <c r="G37" i="401"/>
  <c r="G38" i="401"/>
  <c r="G42" i="401"/>
  <c r="D44" i="401"/>
  <c r="E42" i="401"/>
  <c r="E24" i="398"/>
  <c r="G24" i="398"/>
  <c r="E25" i="398"/>
  <c r="G25" i="398"/>
  <c r="E26" i="398"/>
  <c r="G26" i="398"/>
  <c r="G27" i="398"/>
  <c r="G29" i="398"/>
  <c r="G30" i="398"/>
  <c r="G32" i="398"/>
  <c r="E33" i="398"/>
  <c r="G33" i="398"/>
  <c r="E34" i="398"/>
  <c r="G34" i="398"/>
  <c r="E35" i="398"/>
  <c r="G35" i="398"/>
  <c r="G36" i="398"/>
  <c r="G38" i="398"/>
  <c r="G39" i="398"/>
  <c r="G41" i="398"/>
  <c r="E42" i="398"/>
  <c r="G42" i="398"/>
  <c r="E43" i="398"/>
  <c r="G43" i="398"/>
  <c r="E44" i="398"/>
  <c r="G44" i="398"/>
  <c r="G45" i="398"/>
  <c r="G47" i="398"/>
  <c r="G48" i="398"/>
  <c r="G50" i="398"/>
  <c r="E51" i="398"/>
  <c r="G51" i="398"/>
  <c r="E52" i="398"/>
  <c r="G52" i="398"/>
  <c r="E53" i="398"/>
  <c r="G53" i="398"/>
  <c r="G54" i="398"/>
  <c r="G56" i="398"/>
  <c r="G57" i="398"/>
  <c r="G59" i="398"/>
  <c r="G60" i="398"/>
  <c r="E59" i="398"/>
  <c r="E50" i="398"/>
  <c r="E41" i="398"/>
  <c r="E32" i="398"/>
  <c r="E60" i="398"/>
  <c r="D62" i="398"/>
  <c r="G24" i="397"/>
  <c r="E25" i="397"/>
  <c r="G25" i="397"/>
  <c r="G26" i="397"/>
  <c r="G27" i="397"/>
  <c r="G28" i="397"/>
  <c r="G29" i="397"/>
  <c r="G30" i="397"/>
  <c r="G31" i="397"/>
  <c r="G32" i="397"/>
  <c r="E33" i="397"/>
  <c r="G33" i="397"/>
  <c r="E34" i="397"/>
  <c r="G34" i="397"/>
  <c r="G35" i="397"/>
  <c r="G37" i="397"/>
  <c r="G38" i="397"/>
  <c r="G42" i="397"/>
  <c r="D44" i="397"/>
  <c r="E42" i="397"/>
  <c r="E25" i="396"/>
  <c r="E24" i="396"/>
  <c r="E26" i="396"/>
  <c r="E27" i="396"/>
  <c r="E28" i="396"/>
  <c r="E31" i="396"/>
  <c r="G25" i="396"/>
  <c r="G24" i="396"/>
  <c r="G26" i="396"/>
  <c r="G27" i="396"/>
  <c r="G28" i="396"/>
  <c r="G29" i="396"/>
  <c r="G31" i="396"/>
  <c r="G30" i="396"/>
  <c r="D33" i="396"/>
  <c r="G24" i="394"/>
  <c r="E25" i="394"/>
  <c r="G25" i="394"/>
  <c r="G26" i="394"/>
  <c r="G27" i="394"/>
  <c r="G28" i="394"/>
  <c r="G29" i="394"/>
  <c r="G30" i="394"/>
  <c r="G31" i="394"/>
  <c r="G32" i="394"/>
  <c r="E33" i="394"/>
  <c r="G33" i="394"/>
  <c r="E34" i="394"/>
  <c r="G34" i="394"/>
  <c r="G35" i="394"/>
  <c r="G37" i="394"/>
  <c r="G38" i="394"/>
  <c r="G39" i="394"/>
  <c r="G42" i="394"/>
  <c r="D44" i="394"/>
  <c r="E42" i="394"/>
  <c r="E24" i="393"/>
  <c r="G24" i="393"/>
  <c r="E25" i="393"/>
  <c r="G25" i="393"/>
  <c r="G26" i="393"/>
  <c r="G27" i="393"/>
  <c r="G28" i="393"/>
  <c r="G29" i="393"/>
  <c r="G30" i="393"/>
  <c r="G31" i="393"/>
  <c r="G32" i="393"/>
  <c r="E33" i="393"/>
  <c r="G33" i="393"/>
  <c r="E34" i="393"/>
  <c r="G34" i="393"/>
  <c r="G35" i="393"/>
  <c r="E37" i="393"/>
  <c r="G37" i="393"/>
  <c r="G38" i="393"/>
  <c r="G39" i="393"/>
  <c r="G42" i="393"/>
  <c r="D44" i="393"/>
  <c r="E42" i="393"/>
  <c r="E25" i="392"/>
  <c r="G25" i="392"/>
  <c r="G24" i="392"/>
  <c r="G26" i="392"/>
  <c r="G27" i="392"/>
  <c r="G28" i="392"/>
  <c r="G29" i="392"/>
  <c r="G30" i="392"/>
  <c r="G31" i="392"/>
  <c r="G32" i="392"/>
  <c r="E33" i="392"/>
  <c r="G33" i="392"/>
  <c r="E34" i="392"/>
  <c r="G34" i="392"/>
  <c r="G35" i="392"/>
  <c r="G37" i="392"/>
  <c r="G38" i="392"/>
  <c r="G39" i="392"/>
  <c r="G42" i="392"/>
  <c r="D44" i="392"/>
  <c r="E42" i="392"/>
  <c r="E24" i="391"/>
  <c r="G24" i="391"/>
  <c r="G25" i="391"/>
  <c r="G26" i="391"/>
  <c r="G27" i="391"/>
  <c r="G28" i="391"/>
  <c r="G29" i="391"/>
  <c r="G30" i="391"/>
  <c r="G31" i="391"/>
  <c r="G32" i="391"/>
  <c r="E33" i="391"/>
  <c r="G33" i="391"/>
  <c r="E34" i="391"/>
  <c r="G34" i="391"/>
  <c r="G35" i="391"/>
  <c r="G37" i="391"/>
  <c r="G38" i="391"/>
  <c r="G39" i="391"/>
  <c r="G42" i="391"/>
  <c r="D44" i="391"/>
  <c r="E42" i="391"/>
  <c r="E24" i="390"/>
  <c r="G24" i="390"/>
  <c r="G25" i="390"/>
  <c r="G26" i="390"/>
  <c r="G27" i="390"/>
  <c r="G28" i="390"/>
  <c r="G29" i="390"/>
  <c r="G30" i="390"/>
  <c r="G31" i="390"/>
  <c r="G32" i="390"/>
  <c r="E33" i="390"/>
  <c r="G33" i="390"/>
  <c r="E34" i="390"/>
  <c r="G34" i="390"/>
  <c r="G35" i="390"/>
  <c r="G37" i="390"/>
  <c r="G38" i="390"/>
  <c r="G39" i="390"/>
  <c r="G42" i="390"/>
  <c r="D44" i="390"/>
  <c r="E42" i="390"/>
  <c r="E24" i="389"/>
  <c r="G24" i="389"/>
  <c r="G25" i="389"/>
  <c r="G26" i="389"/>
  <c r="G27" i="389"/>
  <c r="G28" i="389"/>
  <c r="G29" i="389"/>
  <c r="G30" i="389"/>
  <c r="G31" i="389"/>
  <c r="G32" i="389"/>
  <c r="E33" i="389"/>
  <c r="G33" i="389"/>
  <c r="E34" i="389"/>
  <c r="G34" i="389"/>
  <c r="G35" i="389"/>
  <c r="E37" i="389"/>
  <c r="G37" i="389"/>
  <c r="G38" i="389"/>
  <c r="G39" i="389"/>
  <c r="G42" i="389"/>
  <c r="D44" i="389"/>
  <c r="E42" i="389"/>
  <c r="E24" i="388"/>
  <c r="G24" i="388"/>
  <c r="G25" i="388"/>
  <c r="G26" i="388"/>
  <c r="G27" i="388"/>
  <c r="G28" i="388"/>
  <c r="G29" i="388"/>
  <c r="G30" i="388"/>
  <c r="G31" i="388"/>
  <c r="G32" i="388"/>
  <c r="E33" i="388"/>
  <c r="G33" i="388"/>
  <c r="E34" i="388"/>
  <c r="G34" i="388"/>
  <c r="G35" i="388"/>
  <c r="E37" i="388"/>
  <c r="G37" i="388"/>
  <c r="G38" i="388"/>
  <c r="G39" i="388"/>
  <c r="G42" i="388"/>
  <c r="D44" i="388"/>
  <c r="E42" i="388"/>
  <c r="E37" i="387"/>
  <c r="E25" i="387"/>
  <c r="G25" i="387"/>
  <c r="E24" i="387"/>
  <c r="G24" i="387"/>
  <c r="G26" i="387"/>
  <c r="G27" i="387"/>
  <c r="G28" i="387"/>
  <c r="G29" i="387"/>
  <c r="G30" i="387"/>
  <c r="G31" i="387"/>
  <c r="G32" i="387"/>
  <c r="E33" i="387"/>
  <c r="G33" i="387"/>
  <c r="E34" i="387"/>
  <c r="G34" i="387"/>
  <c r="G35" i="387"/>
  <c r="G37" i="387"/>
  <c r="G38" i="387"/>
  <c r="G39" i="387"/>
  <c r="G42" i="387"/>
  <c r="D44" i="387"/>
  <c r="E42" i="387"/>
  <c r="E24" i="386"/>
  <c r="G24" i="386"/>
  <c r="E25" i="386"/>
  <c r="G25" i="386"/>
  <c r="E26" i="386"/>
  <c r="G26" i="386"/>
  <c r="G27" i="386"/>
  <c r="G28" i="386"/>
  <c r="G29" i="386"/>
  <c r="G30" i="386"/>
  <c r="G31" i="386"/>
  <c r="G32" i="386"/>
  <c r="E33" i="386"/>
  <c r="G33" i="386"/>
  <c r="E34" i="386"/>
  <c r="G34" i="386"/>
  <c r="G35" i="386"/>
  <c r="E37" i="386"/>
  <c r="G37" i="386"/>
  <c r="G38" i="386"/>
  <c r="G39" i="386"/>
  <c r="G42" i="386"/>
  <c r="D44" i="386"/>
  <c r="E42" i="386"/>
  <c r="G26" i="385"/>
  <c r="E24" i="385"/>
  <c r="G24" i="385"/>
  <c r="E25" i="385"/>
  <c r="G25" i="385"/>
  <c r="G27" i="385"/>
  <c r="G28" i="385"/>
  <c r="G29" i="385"/>
  <c r="G30" i="385"/>
  <c r="G31" i="385"/>
  <c r="G32" i="385"/>
  <c r="E33" i="385"/>
  <c r="G33" i="385"/>
  <c r="E34" i="385"/>
  <c r="G34" i="385"/>
  <c r="G35" i="385"/>
  <c r="E37" i="385"/>
  <c r="G37" i="385"/>
  <c r="G39" i="385"/>
  <c r="G40" i="385"/>
  <c r="G43" i="385"/>
  <c r="D45" i="385"/>
  <c r="E43" i="385"/>
  <c r="E24" i="384"/>
  <c r="G24" i="384"/>
  <c r="G25" i="384"/>
  <c r="G26" i="384"/>
  <c r="G27" i="384"/>
  <c r="G28" i="384"/>
  <c r="G29" i="384"/>
  <c r="G30" i="384"/>
  <c r="G31" i="384"/>
  <c r="G32" i="384"/>
  <c r="E33" i="384"/>
  <c r="G33" i="384"/>
  <c r="E34" i="384"/>
  <c r="G34" i="384"/>
  <c r="G35" i="384"/>
  <c r="G37" i="384"/>
  <c r="G38" i="384"/>
  <c r="G39" i="384"/>
  <c r="G42" i="384"/>
  <c r="D44" i="384"/>
  <c r="E42" i="384"/>
  <c r="E37" i="383"/>
  <c r="G37" i="383"/>
  <c r="E25" i="383"/>
  <c r="G25" i="383"/>
  <c r="E24" i="383"/>
  <c r="G24" i="383"/>
  <c r="G26" i="383"/>
  <c r="G27" i="383"/>
  <c r="G28" i="383"/>
  <c r="G29" i="383"/>
  <c r="G30" i="383"/>
  <c r="G31" i="383"/>
  <c r="G32" i="383"/>
  <c r="E33" i="383"/>
  <c r="G33" i="383"/>
  <c r="E34" i="383"/>
  <c r="G34" i="383"/>
  <c r="G35" i="383"/>
  <c r="G39" i="383"/>
  <c r="G40" i="383"/>
  <c r="G43" i="383"/>
  <c r="D45" i="383"/>
  <c r="E43" i="383"/>
  <c r="E24" i="382"/>
  <c r="G24" i="382"/>
  <c r="G25" i="382"/>
  <c r="G26" i="382"/>
  <c r="G27" i="382"/>
  <c r="G28" i="382"/>
  <c r="G29" i="382"/>
  <c r="G30" i="382"/>
  <c r="G31" i="382"/>
  <c r="G32" i="382"/>
  <c r="E33" i="382"/>
  <c r="G33" i="382"/>
  <c r="E34" i="382"/>
  <c r="G34" i="382"/>
  <c r="G35" i="382"/>
  <c r="G37" i="382"/>
  <c r="G38" i="382"/>
  <c r="G39" i="382"/>
  <c r="G42" i="382"/>
  <c r="D44" i="382"/>
  <c r="E42" i="382"/>
  <c r="E24" i="378"/>
  <c r="E28" i="378"/>
  <c r="E31" i="378"/>
  <c r="E32" i="378"/>
  <c r="E35" i="378"/>
  <c r="E40" i="378"/>
  <c r="G31" i="378"/>
  <c r="G28" i="378"/>
  <c r="E24" i="380"/>
  <c r="G24" i="380"/>
  <c r="G25" i="380"/>
  <c r="G26" i="380"/>
  <c r="G27" i="380"/>
  <c r="G28" i="380"/>
  <c r="G29" i="380"/>
  <c r="G30" i="380"/>
  <c r="G31" i="380"/>
  <c r="G32" i="380"/>
  <c r="E33" i="380"/>
  <c r="G33" i="380"/>
  <c r="E34" i="380"/>
  <c r="G34" i="380"/>
  <c r="G35" i="380"/>
  <c r="G37" i="380"/>
  <c r="G38" i="380"/>
  <c r="G39" i="380"/>
  <c r="G42" i="380"/>
  <c r="D44" i="380"/>
  <c r="E42" i="380"/>
  <c r="E24" i="379"/>
  <c r="G24" i="379"/>
  <c r="G25" i="379"/>
  <c r="G26" i="379"/>
  <c r="G27" i="379"/>
  <c r="G28" i="379"/>
  <c r="G29" i="379"/>
  <c r="G30" i="379"/>
  <c r="G31" i="379"/>
  <c r="G32" i="379"/>
  <c r="E33" i="379"/>
  <c r="G33" i="379"/>
  <c r="E34" i="379"/>
  <c r="G34" i="379"/>
  <c r="G35" i="379"/>
  <c r="G37" i="379"/>
  <c r="G38" i="379"/>
  <c r="G39" i="379"/>
  <c r="G42" i="379"/>
  <c r="D44" i="379"/>
  <c r="E42" i="379"/>
  <c r="G24" i="378"/>
  <c r="G32" i="378"/>
  <c r="G33" i="378"/>
  <c r="G35" i="378"/>
  <c r="G40" i="378"/>
  <c r="D42" i="378"/>
  <c r="E24" i="376"/>
  <c r="G24" i="376"/>
  <c r="G25" i="376"/>
  <c r="G26" i="376"/>
  <c r="G27" i="376"/>
  <c r="G28" i="376"/>
  <c r="G29" i="376"/>
  <c r="G30" i="376"/>
  <c r="G31" i="376"/>
  <c r="G32" i="376"/>
  <c r="E33" i="376"/>
  <c r="G33" i="376"/>
  <c r="E34" i="376"/>
  <c r="G34" i="376"/>
  <c r="G35" i="376"/>
  <c r="E37" i="376"/>
  <c r="G37" i="376"/>
  <c r="G38" i="376"/>
  <c r="G39" i="376"/>
  <c r="G42" i="376"/>
  <c r="D44" i="376"/>
  <c r="E42" i="376"/>
  <c r="E26" i="375"/>
  <c r="G26" i="375"/>
  <c r="G24" i="375"/>
  <c r="G25" i="375"/>
  <c r="G27" i="375"/>
  <c r="G28" i="375"/>
  <c r="G29" i="375"/>
  <c r="G30" i="375"/>
  <c r="G31" i="375"/>
  <c r="G32" i="375"/>
  <c r="E33" i="375"/>
  <c r="G33" i="375"/>
  <c r="E34" i="375"/>
  <c r="G34" i="375"/>
  <c r="G35" i="375"/>
  <c r="E37" i="375"/>
  <c r="G37" i="375"/>
  <c r="G38" i="375"/>
  <c r="G39" i="375"/>
  <c r="G42" i="375"/>
  <c r="D44" i="375"/>
  <c r="E42" i="375"/>
  <c r="E37" i="374"/>
  <c r="E25" i="374"/>
  <c r="G24" i="374"/>
  <c r="G25" i="374"/>
  <c r="G26" i="374"/>
  <c r="G27" i="374"/>
  <c r="G28" i="374"/>
  <c r="G29" i="374"/>
  <c r="G30" i="374"/>
  <c r="G31" i="374"/>
  <c r="G32" i="374"/>
  <c r="E33" i="374"/>
  <c r="G33" i="374"/>
  <c r="E34" i="374"/>
  <c r="G34" i="374"/>
  <c r="G35" i="374"/>
  <c r="G37" i="374"/>
  <c r="G38" i="374"/>
  <c r="G39" i="374"/>
  <c r="G42" i="374"/>
  <c r="D44" i="374"/>
  <c r="E42" i="374"/>
  <c r="E24" i="372"/>
  <c r="G24" i="372"/>
  <c r="G25" i="372"/>
  <c r="G26" i="372"/>
  <c r="G27" i="372"/>
  <c r="G28" i="372"/>
  <c r="G29" i="372"/>
  <c r="G30" i="372"/>
  <c r="G31" i="372"/>
  <c r="G32" i="372"/>
  <c r="E33" i="372"/>
  <c r="G33" i="372"/>
  <c r="E34" i="372"/>
  <c r="G34" i="372"/>
  <c r="G35" i="372"/>
  <c r="G37" i="372"/>
  <c r="G38" i="372"/>
  <c r="G42" i="372"/>
  <c r="D44" i="372"/>
  <c r="E42" i="372"/>
  <c r="E24" i="371"/>
  <c r="G24" i="371"/>
  <c r="G25" i="371"/>
  <c r="G26" i="371"/>
  <c r="G27" i="371"/>
  <c r="G28" i="371"/>
  <c r="G29" i="371"/>
  <c r="G30" i="371"/>
  <c r="G31" i="371"/>
  <c r="G32" i="371"/>
  <c r="E33" i="371"/>
  <c r="G33" i="371"/>
  <c r="E34" i="371"/>
  <c r="G34" i="371"/>
  <c r="G35" i="371"/>
  <c r="G37" i="371"/>
  <c r="G38" i="371"/>
  <c r="G39" i="371"/>
  <c r="G42" i="371"/>
  <c r="D44" i="371"/>
  <c r="E42" i="371"/>
  <c r="E24" i="370"/>
  <c r="G24" i="370"/>
  <c r="G25" i="370"/>
  <c r="G26" i="370"/>
  <c r="G27" i="370"/>
  <c r="G28" i="370"/>
  <c r="G29" i="370"/>
  <c r="G30" i="370"/>
  <c r="G31" i="370"/>
  <c r="G32" i="370"/>
  <c r="E33" i="370"/>
  <c r="G33" i="370"/>
  <c r="E34" i="370"/>
  <c r="G34" i="370"/>
  <c r="G35" i="370"/>
  <c r="E37" i="370"/>
  <c r="G37" i="370"/>
  <c r="G38" i="370"/>
  <c r="G39" i="370"/>
  <c r="G42" i="370"/>
  <c r="D44" i="370"/>
  <c r="E42" i="370"/>
  <c r="G38" i="369"/>
  <c r="G39" i="369"/>
  <c r="E37" i="369"/>
  <c r="E25" i="369"/>
  <c r="E24" i="369"/>
  <c r="G24" i="369"/>
  <c r="G25" i="369"/>
  <c r="G26" i="369"/>
  <c r="G27" i="369"/>
  <c r="G28" i="369"/>
  <c r="G29" i="369"/>
  <c r="G30" i="369"/>
  <c r="G31" i="369"/>
  <c r="G32" i="369"/>
  <c r="E33" i="369"/>
  <c r="G33" i="369"/>
  <c r="E34" i="369"/>
  <c r="G34" i="369"/>
  <c r="G35" i="369"/>
  <c r="G37" i="369"/>
  <c r="G42" i="369"/>
  <c r="D44" i="369"/>
  <c r="E42" i="369"/>
  <c r="E24" i="368"/>
  <c r="G24" i="368"/>
  <c r="G25" i="368"/>
  <c r="G26" i="368"/>
  <c r="G27" i="368"/>
  <c r="G28" i="368"/>
  <c r="G29" i="368"/>
  <c r="G30" i="368"/>
  <c r="G31" i="368"/>
  <c r="G32" i="368"/>
  <c r="E33" i="368"/>
  <c r="G33" i="368"/>
  <c r="E34" i="368"/>
  <c r="G34" i="368"/>
  <c r="G35" i="368"/>
  <c r="G37" i="368"/>
  <c r="G38" i="368"/>
  <c r="G42" i="368"/>
  <c r="D44" i="368"/>
  <c r="E42" i="368"/>
  <c r="E25" i="367"/>
  <c r="G24" i="367"/>
  <c r="G25" i="367"/>
  <c r="G26" i="367"/>
  <c r="G27" i="367"/>
  <c r="G28" i="367"/>
  <c r="G29" i="367"/>
  <c r="G30" i="367"/>
  <c r="G31" i="367"/>
  <c r="G32" i="367"/>
  <c r="E33" i="367"/>
  <c r="G33" i="367"/>
  <c r="E34" i="367"/>
  <c r="G34" i="367"/>
  <c r="G35" i="367"/>
  <c r="G37" i="367"/>
  <c r="G38" i="367"/>
  <c r="G42" i="367"/>
  <c r="D44" i="367"/>
  <c r="E42" i="367"/>
  <c r="E24" i="362"/>
  <c r="E23" i="366"/>
  <c r="G23" i="366"/>
  <c r="E24" i="366"/>
  <c r="G24" i="366"/>
  <c r="E25" i="366"/>
  <c r="G25" i="366"/>
  <c r="G26" i="366"/>
  <c r="G27" i="366"/>
  <c r="G28" i="366"/>
  <c r="G29" i="366"/>
  <c r="E30" i="366"/>
  <c r="G30" i="366"/>
  <c r="E31" i="366"/>
  <c r="G31" i="366"/>
  <c r="E32" i="366"/>
  <c r="G32" i="366"/>
  <c r="G33" i="366"/>
  <c r="G34" i="366"/>
  <c r="G35" i="366"/>
  <c r="G36" i="366"/>
  <c r="G37" i="366"/>
  <c r="D39" i="366"/>
  <c r="E29" i="366"/>
  <c r="E36" i="366"/>
  <c r="E37" i="366"/>
  <c r="E23" i="365"/>
  <c r="G23" i="365"/>
  <c r="E24" i="365"/>
  <c r="G24" i="365"/>
  <c r="E25" i="365"/>
  <c r="G25" i="365"/>
  <c r="G26" i="365"/>
  <c r="G27" i="365"/>
  <c r="G28" i="365"/>
  <c r="G29" i="365"/>
  <c r="E30" i="365"/>
  <c r="G30" i="365"/>
  <c r="E31" i="365"/>
  <c r="G31" i="365"/>
  <c r="E32" i="365"/>
  <c r="G32" i="365"/>
  <c r="G33" i="365"/>
  <c r="G34" i="365"/>
  <c r="G35" i="365"/>
  <c r="G36" i="365"/>
  <c r="G37" i="365"/>
  <c r="D39" i="365"/>
  <c r="E29" i="365"/>
  <c r="E36" i="365"/>
  <c r="E37" i="365"/>
  <c r="E23" i="364"/>
  <c r="E24" i="364"/>
  <c r="E25" i="364"/>
  <c r="E26" i="364"/>
  <c r="E30" i="364"/>
  <c r="E31" i="364"/>
  <c r="E32" i="364"/>
  <c r="E33" i="364"/>
  <c r="E34" i="364"/>
  <c r="E38" i="364"/>
  <c r="E39" i="364"/>
  <c r="G23" i="364"/>
  <c r="G24" i="364"/>
  <c r="G25" i="364"/>
  <c r="G26" i="364"/>
  <c r="G27" i="364"/>
  <c r="G28" i="364"/>
  <c r="G29" i="364"/>
  <c r="G30" i="364"/>
  <c r="G31" i="364"/>
  <c r="G32" i="364"/>
  <c r="G33" i="364"/>
  <c r="G34" i="364"/>
  <c r="G35" i="364"/>
  <c r="G36" i="364"/>
  <c r="G37" i="364"/>
  <c r="G38" i="364"/>
  <c r="G39" i="364"/>
  <c r="D41" i="364"/>
  <c r="G24" i="362"/>
  <c r="G25" i="362"/>
  <c r="G26" i="362"/>
  <c r="G27" i="362"/>
  <c r="G28" i="362"/>
  <c r="G29" i="362"/>
  <c r="G30" i="362"/>
  <c r="G31" i="362"/>
  <c r="G32" i="362"/>
  <c r="E33" i="362"/>
  <c r="G33" i="362"/>
  <c r="E34" i="362"/>
  <c r="G34" i="362"/>
  <c r="G35" i="362"/>
  <c r="E37" i="362"/>
  <c r="G37" i="362"/>
  <c r="G38" i="362"/>
  <c r="G42" i="362"/>
  <c r="D44" i="362"/>
  <c r="E42" i="362"/>
  <c r="E24" i="361"/>
  <c r="G24" i="361"/>
  <c r="G25" i="361"/>
  <c r="G26" i="361"/>
  <c r="G27" i="361"/>
  <c r="G28" i="361"/>
  <c r="G29" i="361"/>
  <c r="G30" i="361"/>
  <c r="G31" i="361"/>
  <c r="G32" i="361"/>
  <c r="E33" i="361"/>
  <c r="G33" i="361"/>
  <c r="E34" i="361"/>
  <c r="G34" i="361"/>
  <c r="G35" i="361"/>
  <c r="E37" i="361"/>
  <c r="G37" i="361"/>
  <c r="G38" i="361"/>
  <c r="G42" i="361"/>
  <c r="D44" i="361"/>
  <c r="E42" i="361"/>
  <c r="E27" i="360"/>
  <c r="E25" i="359"/>
  <c r="G24" i="360"/>
  <c r="G25" i="360"/>
  <c r="G26" i="360"/>
  <c r="G27" i="360"/>
  <c r="G28" i="360"/>
  <c r="G29" i="360"/>
  <c r="G30" i="360"/>
  <c r="G31" i="360"/>
  <c r="G32" i="360"/>
  <c r="E33" i="360"/>
  <c r="G33" i="360"/>
  <c r="E34" i="360"/>
  <c r="G34" i="360"/>
  <c r="G35" i="360"/>
  <c r="E37" i="360"/>
  <c r="G37" i="360"/>
  <c r="G38" i="360"/>
  <c r="G42" i="360"/>
  <c r="D44" i="360"/>
  <c r="E42" i="360"/>
  <c r="E37" i="359"/>
  <c r="G24" i="359"/>
  <c r="G25" i="359"/>
  <c r="G26" i="359"/>
  <c r="G27" i="359"/>
  <c r="G28" i="359"/>
  <c r="G29" i="359"/>
  <c r="G30" i="359"/>
  <c r="G31" i="359"/>
  <c r="G32" i="359"/>
  <c r="E33" i="359"/>
  <c r="G33" i="359"/>
  <c r="E34" i="359"/>
  <c r="G34" i="359"/>
  <c r="G35" i="359"/>
  <c r="G37" i="359"/>
  <c r="G38" i="359"/>
  <c r="G42" i="359"/>
  <c r="D44" i="359"/>
  <c r="E42" i="359"/>
  <c r="E23" i="358"/>
  <c r="G23" i="358"/>
  <c r="E24" i="358"/>
  <c r="G24" i="358"/>
  <c r="E25" i="358"/>
  <c r="G25" i="358"/>
  <c r="E26" i="358"/>
  <c r="G26" i="358"/>
  <c r="G27" i="358"/>
  <c r="G28" i="358"/>
  <c r="G29" i="358"/>
  <c r="G30" i="358"/>
  <c r="E31" i="358"/>
  <c r="G31" i="358"/>
  <c r="E32" i="358"/>
  <c r="G32" i="358"/>
  <c r="E33" i="358"/>
  <c r="G33" i="358"/>
  <c r="E34" i="358"/>
  <c r="G34" i="358"/>
  <c r="G35" i="358"/>
  <c r="G36" i="358"/>
  <c r="G37" i="358"/>
  <c r="G38" i="358"/>
  <c r="E39" i="358"/>
  <c r="G39" i="358"/>
  <c r="E40" i="358"/>
  <c r="G40" i="358"/>
  <c r="E41" i="358"/>
  <c r="G41" i="358"/>
  <c r="E42" i="358"/>
  <c r="G42" i="358"/>
  <c r="G43" i="358"/>
  <c r="G44" i="358"/>
  <c r="G45" i="358"/>
  <c r="G46" i="358"/>
  <c r="G47" i="358"/>
  <c r="D49" i="358"/>
  <c r="E30" i="358"/>
  <c r="E38" i="358"/>
  <c r="E46" i="358"/>
  <c r="E47" i="358"/>
  <c r="E40" i="357"/>
  <c r="G40" i="357"/>
  <c r="E32" i="357"/>
  <c r="G32" i="357"/>
  <c r="E24" i="357"/>
  <c r="G24" i="357"/>
  <c r="E23" i="357"/>
  <c r="E25" i="357"/>
  <c r="E26" i="357"/>
  <c r="E30" i="357"/>
  <c r="E31" i="357"/>
  <c r="E33" i="357"/>
  <c r="E34" i="357"/>
  <c r="E38" i="357"/>
  <c r="E39" i="357"/>
  <c r="E41" i="357"/>
  <c r="E42" i="357"/>
  <c r="E46" i="357"/>
  <c r="E47" i="357"/>
  <c r="G23" i="357"/>
  <c r="G25" i="357"/>
  <c r="G26" i="357"/>
  <c r="G27" i="357"/>
  <c r="G28" i="357"/>
  <c r="G29" i="357"/>
  <c r="G30" i="357"/>
  <c r="G31" i="357"/>
  <c r="G33" i="357"/>
  <c r="G34" i="357"/>
  <c r="G35" i="357"/>
  <c r="G36" i="357"/>
  <c r="G37" i="357"/>
  <c r="G38" i="357"/>
  <c r="G39" i="357"/>
  <c r="G41" i="357"/>
  <c r="G42" i="357"/>
  <c r="G43" i="357"/>
  <c r="G44" i="357"/>
  <c r="G45" i="357"/>
  <c r="G46" i="357"/>
  <c r="G47" i="357"/>
  <c r="D49" i="357"/>
  <c r="E24" i="356"/>
  <c r="G24" i="356"/>
  <c r="G25" i="356"/>
  <c r="G26" i="356"/>
  <c r="G27" i="356"/>
  <c r="G28" i="356"/>
  <c r="G29" i="356"/>
  <c r="G30" i="356"/>
  <c r="G31" i="356"/>
  <c r="G32" i="356"/>
  <c r="E33" i="356"/>
  <c r="G33" i="356"/>
  <c r="E34" i="356"/>
  <c r="G34" i="356"/>
  <c r="G35" i="356"/>
  <c r="G37" i="356"/>
  <c r="G38" i="356"/>
  <c r="G42" i="356"/>
  <c r="D44" i="356"/>
  <c r="E42" i="356"/>
  <c r="E24" i="355"/>
  <c r="G24" i="355"/>
  <c r="G25" i="355"/>
  <c r="G26" i="355"/>
  <c r="G27" i="355"/>
  <c r="G28" i="355"/>
  <c r="G29" i="355"/>
  <c r="G30" i="355"/>
  <c r="G31" i="355"/>
  <c r="G32" i="355"/>
  <c r="E33" i="355"/>
  <c r="G33" i="355"/>
  <c r="E34" i="355"/>
  <c r="G34" i="355"/>
  <c r="G35" i="355"/>
  <c r="E37" i="355"/>
  <c r="G37" i="355"/>
  <c r="G38" i="355"/>
  <c r="G42" i="355"/>
  <c r="D44" i="355"/>
  <c r="E42" i="355"/>
  <c r="G24" i="354"/>
  <c r="G25" i="354"/>
  <c r="G26" i="354"/>
  <c r="E27" i="354"/>
  <c r="G27" i="354"/>
  <c r="G28" i="354"/>
  <c r="G29" i="354"/>
  <c r="G30" i="354"/>
  <c r="G31" i="354"/>
  <c r="G32" i="354"/>
  <c r="E33" i="354"/>
  <c r="G33" i="354"/>
  <c r="E34" i="354"/>
  <c r="G34" i="354"/>
  <c r="G35" i="354"/>
  <c r="G37" i="354"/>
  <c r="G38" i="354"/>
  <c r="G42" i="354"/>
  <c r="D44" i="354"/>
  <c r="E42" i="354"/>
  <c r="E24" i="353"/>
  <c r="G24" i="353"/>
  <c r="E25" i="353"/>
  <c r="G25" i="353"/>
  <c r="G26" i="353"/>
  <c r="G27" i="353"/>
  <c r="G28" i="353"/>
  <c r="G29" i="353"/>
  <c r="G30" i="353"/>
  <c r="G31" i="353"/>
  <c r="G32" i="353"/>
  <c r="E33" i="353"/>
  <c r="G33" i="353"/>
  <c r="E34" i="353"/>
  <c r="G34" i="353"/>
  <c r="G35" i="353"/>
  <c r="E37" i="353"/>
  <c r="G37" i="353"/>
  <c r="G38" i="353"/>
  <c r="G42" i="353"/>
  <c r="D44" i="353"/>
  <c r="E42" i="353"/>
  <c r="E24" i="352"/>
  <c r="G24" i="352"/>
  <c r="E25" i="352"/>
  <c r="G25" i="352"/>
  <c r="G26" i="352"/>
  <c r="G27" i="352"/>
  <c r="G28" i="352"/>
  <c r="G29" i="352"/>
  <c r="G30" i="352"/>
  <c r="G31" i="352"/>
  <c r="G32" i="352"/>
  <c r="E33" i="352"/>
  <c r="G33" i="352"/>
  <c r="E34" i="352"/>
  <c r="G34" i="352"/>
  <c r="G35" i="352"/>
  <c r="E37" i="352"/>
  <c r="G37" i="352"/>
  <c r="G38" i="352"/>
  <c r="G42" i="352"/>
  <c r="D44" i="352"/>
  <c r="E42" i="352"/>
  <c r="E37" i="351"/>
  <c r="G37" i="351"/>
  <c r="E24" i="351"/>
  <c r="G24" i="351"/>
  <c r="G25" i="351"/>
  <c r="G26" i="351"/>
  <c r="G27" i="351"/>
  <c r="G28" i="351"/>
  <c r="G29" i="351"/>
  <c r="G30" i="351"/>
  <c r="G31" i="351"/>
  <c r="G32" i="351"/>
  <c r="E33" i="351"/>
  <c r="G33" i="351"/>
  <c r="E34" i="351"/>
  <c r="G34" i="351"/>
  <c r="G35" i="351"/>
  <c r="G38" i="351"/>
  <c r="G42" i="351"/>
  <c r="D44" i="351"/>
  <c r="E42" i="351"/>
  <c r="E33" i="350"/>
  <c r="G33" i="350"/>
  <c r="E27" i="350"/>
  <c r="G27" i="350"/>
  <c r="G26" i="349"/>
  <c r="G24" i="350"/>
  <c r="G25" i="350"/>
  <c r="G26" i="350"/>
  <c r="G28" i="350"/>
  <c r="G29" i="350"/>
  <c r="G30" i="350"/>
  <c r="G31" i="350"/>
  <c r="G32" i="350"/>
  <c r="E34" i="350"/>
  <c r="G34" i="350"/>
  <c r="G35" i="350"/>
  <c r="G37" i="350"/>
  <c r="G38" i="350"/>
  <c r="G42" i="350"/>
  <c r="D44" i="350"/>
  <c r="E42" i="350"/>
  <c r="E27" i="349"/>
  <c r="G24" i="349"/>
  <c r="G25" i="349"/>
  <c r="G27" i="349"/>
  <c r="G28" i="349"/>
  <c r="G29" i="349"/>
  <c r="G30" i="349"/>
  <c r="G31" i="349"/>
  <c r="G32" i="349"/>
  <c r="E33" i="349"/>
  <c r="G33" i="349"/>
  <c r="E34" i="349"/>
  <c r="G34" i="349"/>
  <c r="G35" i="349"/>
  <c r="G37" i="349"/>
  <c r="G38" i="349"/>
  <c r="G42" i="349"/>
  <c r="D44" i="349"/>
  <c r="E42" i="349"/>
  <c r="E25" i="348"/>
  <c r="G24" i="348"/>
  <c r="G25" i="348"/>
  <c r="G26" i="348"/>
  <c r="G27" i="348"/>
  <c r="G28" i="348"/>
  <c r="G29" i="348"/>
  <c r="G30" i="348"/>
  <c r="G31" i="348"/>
  <c r="G32" i="348"/>
  <c r="E33" i="348"/>
  <c r="G33" i="348"/>
  <c r="E34" i="348"/>
  <c r="G34" i="348"/>
  <c r="G35" i="348"/>
  <c r="G37" i="348"/>
  <c r="G38" i="348"/>
  <c r="G42" i="348"/>
  <c r="D44" i="348"/>
  <c r="E42" i="348"/>
  <c r="E24" i="347"/>
  <c r="G24" i="347"/>
  <c r="G25" i="347"/>
  <c r="G26" i="347"/>
  <c r="G27" i="347"/>
  <c r="G28" i="347"/>
  <c r="G29" i="347"/>
  <c r="G30" i="347"/>
  <c r="G31" i="347"/>
  <c r="G32" i="347"/>
  <c r="E33" i="347"/>
  <c r="G33" i="347"/>
  <c r="E34" i="347"/>
  <c r="G34" i="347"/>
  <c r="G35" i="347"/>
  <c r="E37" i="347"/>
  <c r="G37" i="347"/>
  <c r="G38" i="347"/>
  <c r="G42" i="347"/>
  <c r="D44" i="347"/>
  <c r="E42" i="347"/>
  <c r="E24" i="346"/>
  <c r="G24" i="346"/>
  <c r="G25" i="346"/>
  <c r="G26" i="346"/>
  <c r="G27" i="346"/>
  <c r="G28" i="346"/>
  <c r="G29" i="346"/>
  <c r="G30" i="346"/>
  <c r="G31" i="346"/>
  <c r="G32" i="346"/>
  <c r="E33" i="346"/>
  <c r="G33" i="346"/>
  <c r="G34" i="346"/>
  <c r="G35" i="346"/>
  <c r="E37" i="346"/>
  <c r="G37" i="346"/>
  <c r="G38" i="346"/>
  <c r="G42" i="346"/>
  <c r="G44" i="346"/>
  <c r="E42" i="346"/>
  <c r="E26" i="345"/>
  <c r="E24" i="345"/>
  <c r="G24" i="345"/>
  <c r="E25" i="345"/>
  <c r="G25" i="345"/>
  <c r="G26" i="345"/>
  <c r="G27" i="345"/>
  <c r="G28" i="345"/>
  <c r="G29" i="345"/>
  <c r="G30" i="345"/>
  <c r="G31" i="345"/>
  <c r="G32" i="345"/>
  <c r="E33" i="345"/>
  <c r="G33" i="345"/>
  <c r="E34" i="345"/>
  <c r="G34" i="345"/>
  <c r="G35" i="345"/>
  <c r="E37" i="345"/>
  <c r="G37" i="345"/>
  <c r="G38" i="345"/>
  <c r="G42" i="345"/>
  <c r="D44" i="345"/>
  <c r="E42" i="345"/>
  <c r="E25" i="344"/>
  <c r="E24" i="344"/>
  <c r="G24" i="344"/>
  <c r="G25" i="344"/>
  <c r="G26" i="344"/>
  <c r="G27" i="344"/>
  <c r="G28" i="344"/>
  <c r="G29" i="344"/>
  <c r="G30" i="344"/>
  <c r="G31" i="344"/>
  <c r="G32" i="344"/>
  <c r="E33" i="344"/>
  <c r="G33" i="344"/>
  <c r="E34" i="344"/>
  <c r="G34" i="344"/>
  <c r="G35" i="344"/>
  <c r="E37" i="344"/>
  <c r="G37" i="344"/>
  <c r="G38" i="344"/>
  <c r="G42" i="344"/>
  <c r="D44" i="344"/>
  <c r="E42" i="344"/>
  <c r="E24" i="343"/>
  <c r="G24" i="343"/>
  <c r="G25" i="343"/>
  <c r="G26" i="343"/>
  <c r="G27" i="343"/>
  <c r="G28" i="343"/>
  <c r="G29" i="343"/>
  <c r="G30" i="343"/>
  <c r="G31" i="343"/>
  <c r="G32" i="343"/>
  <c r="E33" i="343"/>
  <c r="G33" i="343"/>
  <c r="E34" i="343"/>
  <c r="G34" i="343"/>
  <c r="G35" i="343"/>
  <c r="E37" i="343"/>
  <c r="G37" i="343"/>
  <c r="G42" i="343"/>
  <c r="D44" i="343"/>
  <c r="E42" i="343"/>
  <c r="E24" i="342"/>
  <c r="G24" i="342"/>
  <c r="E25" i="342"/>
  <c r="G25" i="342"/>
  <c r="G26" i="342"/>
  <c r="G27" i="342"/>
  <c r="G28" i="342"/>
  <c r="G29" i="342"/>
  <c r="G30" i="342"/>
  <c r="G31" i="342"/>
  <c r="G32" i="342"/>
  <c r="E33" i="342"/>
  <c r="G33" i="342"/>
  <c r="E34" i="342"/>
  <c r="G34" i="342"/>
  <c r="G35" i="342"/>
  <c r="E37" i="342"/>
  <c r="G37" i="342"/>
  <c r="G38" i="342"/>
  <c r="G42" i="342"/>
  <c r="D44" i="342"/>
  <c r="E42" i="342"/>
  <c r="E24" i="341"/>
  <c r="G24" i="341"/>
  <c r="G25" i="341"/>
  <c r="G26" i="341"/>
  <c r="G27" i="341"/>
  <c r="G28" i="341"/>
  <c r="G29" i="341"/>
  <c r="G30" i="341"/>
  <c r="G31" i="341"/>
  <c r="G32" i="341"/>
  <c r="E33" i="341"/>
  <c r="G33" i="341"/>
  <c r="E34" i="341"/>
  <c r="G34" i="341"/>
  <c r="G35" i="341"/>
  <c r="G37" i="341"/>
  <c r="G38" i="341"/>
  <c r="G42" i="341"/>
  <c r="D44" i="341"/>
  <c r="E42" i="341"/>
  <c r="E24" i="340"/>
  <c r="G24" i="340"/>
  <c r="E25" i="340"/>
  <c r="G25" i="340"/>
  <c r="G26" i="340"/>
  <c r="G27" i="340"/>
  <c r="G28" i="340"/>
  <c r="G29" i="340"/>
  <c r="G30" i="340"/>
  <c r="G31" i="340"/>
  <c r="G32" i="340"/>
  <c r="E33" i="340"/>
  <c r="G33" i="340"/>
  <c r="E34" i="340"/>
  <c r="G34" i="340"/>
  <c r="G35" i="340"/>
  <c r="E37" i="340"/>
  <c r="G37" i="340"/>
  <c r="G38" i="340"/>
  <c r="G42" i="340"/>
  <c r="D44" i="340"/>
  <c r="E42" i="340"/>
  <c r="E24" i="339"/>
  <c r="G24" i="339"/>
  <c r="E25" i="339"/>
  <c r="G25" i="339"/>
  <c r="G26" i="339"/>
  <c r="G27" i="339"/>
  <c r="G28" i="339"/>
  <c r="G29" i="339"/>
  <c r="G30" i="339"/>
  <c r="G31" i="339"/>
  <c r="G32" i="339"/>
  <c r="E33" i="339"/>
  <c r="G33" i="339"/>
  <c r="E34" i="339"/>
  <c r="G34" i="339"/>
  <c r="G35" i="339"/>
  <c r="E37" i="339"/>
  <c r="G37" i="339"/>
  <c r="G38" i="339"/>
  <c r="G42" i="339"/>
  <c r="D44" i="339"/>
  <c r="E42" i="339"/>
  <c r="E24" i="338"/>
  <c r="G24" i="338"/>
  <c r="E25" i="338"/>
  <c r="G25" i="338"/>
  <c r="E26" i="338"/>
  <c r="G26" i="338"/>
  <c r="G27" i="338"/>
  <c r="G28" i="338"/>
  <c r="G29" i="338"/>
  <c r="G30" i="338"/>
  <c r="G31" i="338"/>
  <c r="G32" i="338"/>
  <c r="E33" i="338"/>
  <c r="G33" i="338"/>
  <c r="E34" i="338"/>
  <c r="G34" i="338"/>
  <c r="G35" i="338"/>
  <c r="E37" i="338"/>
  <c r="G37" i="338"/>
  <c r="G38" i="338"/>
  <c r="G42" i="338"/>
  <c r="D44" i="338"/>
  <c r="E42" i="338"/>
  <c r="E37" i="337"/>
  <c r="E33" i="337"/>
  <c r="E26" i="337"/>
  <c r="E24" i="337"/>
  <c r="G24" i="337"/>
  <c r="E25" i="337"/>
  <c r="G25" i="337"/>
  <c r="G26" i="337"/>
  <c r="G27" i="337"/>
  <c r="G28" i="337"/>
  <c r="G29" i="337"/>
  <c r="G30" i="337"/>
  <c r="G31" i="337"/>
  <c r="G32" i="337"/>
  <c r="G33" i="337"/>
  <c r="E34" i="337"/>
  <c r="G34" i="337"/>
  <c r="G35" i="337"/>
  <c r="G37" i="337"/>
  <c r="G38" i="337"/>
  <c r="G42" i="337"/>
  <c r="D44" i="337"/>
  <c r="E42" i="337"/>
  <c r="E25" i="336"/>
  <c r="G24" i="336"/>
  <c r="G25" i="336"/>
  <c r="G26" i="336"/>
  <c r="G27" i="336"/>
  <c r="G28" i="336"/>
  <c r="G29" i="336"/>
  <c r="G30" i="336"/>
  <c r="G31" i="336"/>
  <c r="G32" i="336"/>
  <c r="E33" i="336"/>
  <c r="G33" i="336"/>
  <c r="E34" i="336"/>
  <c r="G34" i="336"/>
  <c r="G35" i="336"/>
  <c r="G37" i="336"/>
  <c r="G38" i="336"/>
  <c r="G42" i="336"/>
  <c r="D44" i="336"/>
  <c r="E42" i="336"/>
  <c r="E24" i="335"/>
  <c r="G24" i="335"/>
  <c r="G25" i="335"/>
  <c r="G26" i="335"/>
  <c r="E33" i="335"/>
  <c r="G33" i="335"/>
  <c r="G34" i="335"/>
  <c r="E36" i="335"/>
  <c r="G36" i="335"/>
  <c r="G41" i="335"/>
  <c r="D43" i="335"/>
  <c r="E41" i="335"/>
  <c r="E25" i="333"/>
  <c r="G24" i="333"/>
  <c r="G25" i="333"/>
  <c r="G26" i="333"/>
  <c r="G27" i="333"/>
  <c r="G28" i="333"/>
  <c r="G29" i="333"/>
  <c r="G30" i="333"/>
  <c r="G31" i="333"/>
  <c r="G32" i="333"/>
  <c r="E33" i="333"/>
  <c r="G33" i="333"/>
  <c r="G34" i="333"/>
  <c r="G35" i="333"/>
  <c r="E37" i="333"/>
  <c r="G37" i="333"/>
  <c r="G38" i="333"/>
  <c r="G42" i="333"/>
  <c r="D44" i="333"/>
  <c r="E42" i="333"/>
  <c r="E24" i="332"/>
  <c r="G24" i="332"/>
  <c r="G25" i="332"/>
  <c r="G26" i="332"/>
  <c r="G27" i="332"/>
  <c r="G28" i="332"/>
  <c r="G29" i="332"/>
  <c r="G30" i="332"/>
  <c r="G31" i="332"/>
  <c r="G32" i="332"/>
  <c r="E33" i="332"/>
  <c r="G33" i="332"/>
  <c r="E34" i="332"/>
  <c r="G34" i="332"/>
  <c r="G35" i="332"/>
  <c r="E37" i="332"/>
  <c r="G37" i="332"/>
  <c r="G38" i="332"/>
  <c r="G42" i="332"/>
  <c r="D44" i="332"/>
  <c r="E42" i="332"/>
  <c r="E24" i="331"/>
  <c r="G24" i="331"/>
  <c r="G25" i="331"/>
  <c r="G26" i="331"/>
  <c r="G27" i="331"/>
  <c r="G28" i="331"/>
  <c r="G29" i="331"/>
  <c r="G30" i="331"/>
  <c r="G31" i="331"/>
  <c r="G32" i="331"/>
  <c r="E33" i="331"/>
  <c r="G33" i="331"/>
  <c r="E34" i="331"/>
  <c r="G34" i="331"/>
  <c r="G35" i="331"/>
  <c r="E37" i="331"/>
  <c r="G37" i="331"/>
  <c r="G38" i="331"/>
  <c r="G42" i="331"/>
  <c r="D44" i="331"/>
  <c r="E42" i="331"/>
  <c r="E33" i="329"/>
  <c r="E24" i="330"/>
  <c r="G24" i="330"/>
  <c r="E25" i="330"/>
  <c r="G25" i="330"/>
  <c r="E26" i="330"/>
  <c r="G26" i="330"/>
  <c r="E27" i="330"/>
  <c r="G27" i="330"/>
  <c r="E28" i="330"/>
  <c r="G28" i="330"/>
  <c r="E29" i="330"/>
  <c r="G29" i="330"/>
  <c r="E30" i="330"/>
  <c r="G30" i="330"/>
  <c r="E31" i="330"/>
  <c r="G31" i="330"/>
  <c r="E32" i="330"/>
  <c r="G32" i="330"/>
  <c r="E33" i="330"/>
  <c r="G33" i="330"/>
  <c r="E34" i="330"/>
  <c r="G34" i="330"/>
  <c r="G35" i="330"/>
  <c r="E37" i="330"/>
  <c r="G37" i="330"/>
  <c r="G38" i="330"/>
  <c r="G42" i="330"/>
  <c r="D44" i="330"/>
  <c r="E42" i="330"/>
  <c r="E24" i="329"/>
  <c r="G24" i="329"/>
  <c r="E25" i="329"/>
  <c r="G25" i="329"/>
  <c r="G26" i="329"/>
  <c r="G27" i="329"/>
  <c r="G28" i="329"/>
  <c r="G29" i="329"/>
  <c r="G30" i="329"/>
  <c r="G31" i="329"/>
  <c r="G32" i="329"/>
  <c r="G33" i="329"/>
  <c r="E34" i="329"/>
  <c r="G34" i="329"/>
  <c r="G35" i="329"/>
  <c r="E37" i="329"/>
  <c r="G37" i="329"/>
  <c r="G38" i="329"/>
  <c r="G42" i="329"/>
  <c r="D44" i="329"/>
  <c r="E42" i="329"/>
  <c r="E25" i="327"/>
  <c r="E24" i="328"/>
  <c r="G24" i="328"/>
  <c r="G25" i="328"/>
  <c r="G26" i="328"/>
  <c r="G27" i="328"/>
  <c r="G28" i="328"/>
  <c r="G29" i="328"/>
  <c r="G30" i="328"/>
  <c r="G31" i="328"/>
  <c r="G32" i="328"/>
  <c r="E33" i="328"/>
  <c r="G33" i="328"/>
  <c r="E34" i="328"/>
  <c r="G34" i="328"/>
  <c r="G35" i="328"/>
  <c r="G36" i="328"/>
  <c r="G37" i="328"/>
  <c r="G38" i="328"/>
  <c r="G39" i="328"/>
  <c r="D41" i="328"/>
  <c r="E39" i="328"/>
  <c r="E24" i="327"/>
  <c r="G24" i="327"/>
  <c r="G25" i="327"/>
  <c r="G26" i="327"/>
  <c r="G27" i="327"/>
  <c r="G28" i="327"/>
  <c r="G29" i="327"/>
  <c r="G30" i="327"/>
  <c r="G31" i="327"/>
  <c r="G32" i="327"/>
  <c r="E33" i="327"/>
  <c r="G33" i="327"/>
  <c r="E34" i="327"/>
  <c r="G34" i="327"/>
  <c r="G35" i="327"/>
  <c r="E37" i="327"/>
  <c r="G37" i="327"/>
  <c r="G42" i="327"/>
  <c r="D44" i="327"/>
  <c r="E42" i="327"/>
  <c r="E31" i="325"/>
  <c r="E37" i="325"/>
  <c r="E24" i="325"/>
  <c r="G24" i="325"/>
  <c r="G25" i="325"/>
  <c r="G26" i="325"/>
  <c r="G27" i="325"/>
  <c r="G28" i="325"/>
  <c r="G29" i="325"/>
  <c r="G30" i="325"/>
  <c r="G31" i="325"/>
  <c r="G32" i="325"/>
  <c r="E33" i="325"/>
  <c r="G33" i="325"/>
  <c r="E34" i="325"/>
  <c r="G34" i="325"/>
  <c r="G35" i="325"/>
  <c r="G37" i="325"/>
  <c r="G42" i="325"/>
  <c r="D44" i="325"/>
  <c r="E42" i="325"/>
  <c r="C40" i="324"/>
  <c r="E40" i="324"/>
  <c r="G40" i="324"/>
  <c r="E48" i="324"/>
  <c r="G48" i="324"/>
  <c r="E49" i="324"/>
  <c r="G49" i="324"/>
  <c r="G50" i="324"/>
  <c r="E51" i="324"/>
  <c r="G51" i="324"/>
  <c r="G52" i="324"/>
  <c r="C28" i="324"/>
  <c r="E28" i="324"/>
  <c r="G28" i="324"/>
  <c r="E36" i="324"/>
  <c r="G36" i="324"/>
  <c r="E37" i="324"/>
  <c r="G37" i="324"/>
  <c r="G38" i="324"/>
  <c r="G39" i="324"/>
  <c r="E24" i="324"/>
  <c r="G24" i="324"/>
  <c r="E25" i="324"/>
  <c r="G25" i="324"/>
  <c r="E26" i="324"/>
  <c r="G26" i="324"/>
  <c r="G27" i="324"/>
  <c r="G54" i="324"/>
  <c r="D56" i="324"/>
  <c r="E52" i="324"/>
  <c r="E39" i="324"/>
  <c r="E27" i="324"/>
  <c r="E54" i="324"/>
  <c r="G53" i="324"/>
  <c r="E26" i="323"/>
  <c r="G24" i="323"/>
  <c r="G25" i="323"/>
  <c r="G26" i="323"/>
  <c r="G27" i="323"/>
  <c r="G28" i="323"/>
  <c r="G29" i="323"/>
  <c r="G30" i="323"/>
  <c r="G31" i="323"/>
  <c r="G32" i="323"/>
  <c r="E33" i="323"/>
  <c r="G33" i="323"/>
  <c r="E34" i="323"/>
  <c r="G34" i="323"/>
  <c r="G35" i="323"/>
  <c r="G37" i="323"/>
  <c r="G42" i="323"/>
  <c r="D44" i="323"/>
  <c r="E42" i="323"/>
  <c r="E24" i="322"/>
  <c r="G24" i="322"/>
  <c r="G25" i="322"/>
  <c r="G26" i="322"/>
  <c r="G27" i="322"/>
  <c r="G28" i="322"/>
  <c r="G29" i="322"/>
  <c r="G30" i="322"/>
  <c r="G31" i="322"/>
  <c r="G32" i="322"/>
  <c r="E33" i="322"/>
  <c r="G33" i="322"/>
  <c r="E34" i="322"/>
  <c r="G34" i="322"/>
  <c r="G35" i="322"/>
  <c r="G37" i="322"/>
  <c r="G42" i="322"/>
  <c r="D44" i="322"/>
  <c r="E42" i="322"/>
  <c r="E24" i="321"/>
  <c r="G24" i="321"/>
  <c r="G25" i="321"/>
  <c r="G26" i="321"/>
  <c r="G27" i="321"/>
  <c r="G28" i="321"/>
  <c r="G29" i="321"/>
  <c r="G30" i="321"/>
  <c r="G31" i="321"/>
  <c r="G32" i="321"/>
  <c r="E33" i="321"/>
  <c r="G33" i="321"/>
  <c r="E34" i="321"/>
  <c r="G34" i="321"/>
  <c r="G35" i="321"/>
  <c r="G37" i="321"/>
  <c r="G42" i="321"/>
  <c r="D44" i="321"/>
  <c r="E42" i="321"/>
  <c r="E25" i="320"/>
  <c r="G35" i="320"/>
  <c r="G24" i="320"/>
  <c r="G25" i="320"/>
  <c r="G26" i="320"/>
  <c r="G27" i="320"/>
  <c r="G28" i="320"/>
  <c r="G29" i="320"/>
  <c r="G30" i="320"/>
  <c r="G31" i="320"/>
  <c r="G32" i="320"/>
  <c r="E33" i="320"/>
  <c r="G33" i="320"/>
  <c r="E34" i="320"/>
  <c r="G34" i="320"/>
  <c r="G37" i="320"/>
  <c r="G42" i="320"/>
  <c r="D44" i="320"/>
  <c r="E42" i="320"/>
  <c r="E24" i="319"/>
  <c r="G24" i="319"/>
  <c r="G25" i="319"/>
  <c r="G26" i="319"/>
  <c r="G27" i="319"/>
  <c r="G28" i="319"/>
  <c r="G29" i="319"/>
  <c r="G30" i="319"/>
  <c r="G31" i="319"/>
  <c r="G32" i="319"/>
  <c r="E33" i="319"/>
  <c r="G33" i="319"/>
  <c r="E34" i="319"/>
  <c r="G34" i="319"/>
  <c r="E36" i="319"/>
  <c r="G36" i="319"/>
  <c r="G41" i="319"/>
  <c r="D43" i="319"/>
  <c r="E41" i="319"/>
  <c r="E24" i="318"/>
  <c r="G24" i="318"/>
  <c r="G25" i="318"/>
  <c r="G26" i="318"/>
  <c r="G27" i="318"/>
  <c r="G28" i="318"/>
  <c r="G29" i="318"/>
  <c r="G30" i="318"/>
  <c r="G31" i="318"/>
  <c r="G32" i="318"/>
  <c r="E33" i="318"/>
  <c r="G33" i="318"/>
  <c r="E34" i="318"/>
  <c r="G34" i="318"/>
  <c r="G35" i="318"/>
  <c r="E37" i="318"/>
  <c r="G37" i="318"/>
  <c r="G42" i="318"/>
  <c r="D44" i="318"/>
  <c r="E42" i="318"/>
  <c r="E24" i="317"/>
  <c r="G24" i="317"/>
  <c r="G25" i="317"/>
  <c r="G26" i="317"/>
  <c r="G27" i="317"/>
  <c r="G28" i="317"/>
  <c r="G29" i="317"/>
  <c r="G30" i="317"/>
  <c r="G31" i="317"/>
  <c r="G32" i="317"/>
  <c r="E33" i="317"/>
  <c r="G33" i="317"/>
  <c r="E34" i="317"/>
  <c r="G34" i="317"/>
  <c r="G35" i="317"/>
  <c r="E37" i="317"/>
  <c r="G37" i="317"/>
  <c r="G42" i="317"/>
  <c r="D44" i="317"/>
  <c r="E42" i="317"/>
  <c r="E37" i="316"/>
  <c r="E24" i="316"/>
  <c r="G24" i="316"/>
  <c r="G25" i="316"/>
  <c r="G26" i="316"/>
  <c r="G27" i="316"/>
  <c r="G28" i="316"/>
  <c r="G29" i="316"/>
  <c r="G30" i="316"/>
  <c r="G31" i="316"/>
  <c r="G32" i="316"/>
  <c r="E33" i="316"/>
  <c r="G33" i="316"/>
  <c r="E34" i="316"/>
  <c r="G34" i="316"/>
  <c r="G35" i="316"/>
  <c r="G37" i="316"/>
  <c r="G42" i="316"/>
  <c r="D44" i="316"/>
  <c r="E42" i="316"/>
  <c r="E27" i="315"/>
  <c r="E24" i="315"/>
  <c r="G24" i="315"/>
  <c r="G25" i="315"/>
  <c r="G26" i="315"/>
  <c r="G27" i="315"/>
  <c r="G28" i="315"/>
  <c r="G29" i="315"/>
  <c r="G30" i="315"/>
  <c r="G31" i="315"/>
  <c r="G32" i="315"/>
  <c r="E33" i="315"/>
  <c r="G33" i="315"/>
  <c r="E34" i="315"/>
  <c r="G34" i="315"/>
  <c r="G35" i="315"/>
  <c r="E36" i="315"/>
  <c r="G36" i="315"/>
  <c r="G37" i="315"/>
  <c r="G38" i="315"/>
  <c r="G39" i="315"/>
  <c r="G40" i="315"/>
  <c r="D42" i="315"/>
  <c r="E40" i="315"/>
  <c r="E26" i="314"/>
  <c r="G24" i="314"/>
  <c r="G25" i="314"/>
  <c r="G26" i="314"/>
  <c r="G27" i="314"/>
  <c r="G28" i="314"/>
  <c r="G29" i="314"/>
  <c r="G30" i="314"/>
  <c r="G31" i="314"/>
  <c r="G32" i="314"/>
  <c r="E33" i="314"/>
  <c r="G33" i="314"/>
  <c r="E34" i="314"/>
  <c r="G34" i="314"/>
  <c r="G35" i="314"/>
  <c r="G37" i="314"/>
  <c r="G42" i="314"/>
  <c r="D44" i="314"/>
  <c r="E42" i="314"/>
  <c r="E24" i="313"/>
  <c r="G24" i="313"/>
  <c r="G25" i="313"/>
  <c r="G26" i="313"/>
  <c r="G27" i="313"/>
  <c r="G28" i="313"/>
  <c r="G29" i="313"/>
  <c r="G30" i="313"/>
  <c r="G31" i="313"/>
  <c r="G32" i="313"/>
  <c r="E33" i="313"/>
  <c r="G33" i="313"/>
  <c r="E34" i="313"/>
  <c r="G34" i="313"/>
  <c r="G35" i="313"/>
  <c r="G37" i="313"/>
  <c r="G42" i="313"/>
  <c r="D44" i="313"/>
  <c r="E42" i="313"/>
  <c r="E24" i="312"/>
  <c r="G24" i="312"/>
  <c r="G25" i="312"/>
  <c r="G26" i="312"/>
  <c r="G27" i="312"/>
  <c r="G28" i="312"/>
  <c r="G29" i="312"/>
  <c r="G30" i="312"/>
  <c r="G31" i="312"/>
  <c r="G32" i="312"/>
  <c r="E33" i="312"/>
  <c r="G33" i="312"/>
  <c r="E34" i="312"/>
  <c r="G34" i="312"/>
  <c r="G35" i="312"/>
  <c r="E37" i="312"/>
  <c r="G37" i="312"/>
  <c r="G42" i="312"/>
  <c r="D44" i="312"/>
  <c r="E42" i="312"/>
  <c r="E33" i="311"/>
  <c r="E24" i="311"/>
  <c r="G24" i="311"/>
  <c r="G25" i="311"/>
  <c r="G26" i="311"/>
  <c r="G27" i="311"/>
  <c r="G28" i="311"/>
  <c r="G29" i="311"/>
  <c r="G30" i="311"/>
  <c r="G31" i="311"/>
  <c r="G32" i="311"/>
  <c r="G33" i="311"/>
  <c r="E34" i="311"/>
  <c r="G34" i="311"/>
  <c r="G35" i="311"/>
  <c r="E37" i="311"/>
  <c r="G37" i="311"/>
  <c r="G42" i="311"/>
  <c r="D44" i="311"/>
  <c r="E42" i="311"/>
  <c r="E44" i="310"/>
  <c r="G44" i="310"/>
  <c r="E53" i="310"/>
  <c r="G53" i="310"/>
  <c r="G43" i="310"/>
  <c r="G45" i="310"/>
  <c r="G46" i="310"/>
  <c r="G47" i="310"/>
  <c r="G48" i="310"/>
  <c r="G49" i="310"/>
  <c r="G50" i="310"/>
  <c r="G51" i="310"/>
  <c r="E52" i="310"/>
  <c r="G52" i="310"/>
  <c r="G54" i="310"/>
  <c r="E56" i="310"/>
  <c r="G56" i="310"/>
  <c r="G61" i="310"/>
  <c r="E25" i="310"/>
  <c r="G25" i="310"/>
  <c r="E34" i="310"/>
  <c r="G34" i="310"/>
  <c r="G24" i="310"/>
  <c r="G26" i="310"/>
  <c r="G27" i="310"/>
  <c r="G28" i="310"/>
  <c r="G29" i="310"/>
  <c r="G30" i="310"/>
  <c r="G31" i="310"/>
  <c r="G32" i="310"/>
  <c r="E33" i="310"/>
  <c r="G33" i="310"/>
  <c r="G35" i="310"/>
  <c r="E37" i="310"/>
  <c r="G37" i="310"/>
  <c r="G42" i="310"/>
  <c r="G62" i="310"/>
  <c r="D64" i="310"/>
  <c r="E61" i="310"/>
  <c r="E42" i="310"/>
  <c r="E62" i="310"/>
  <c r="E24" i="309"/>
  <c r="G24" i="309"/>
  <c r="E33" i="309"/>
  <c r="G33" i="309"/>
  <c r="E34" i="309"/>
  <c r="G34" i="309"/>
  <c r="G35" i="309"/>
  <c r="E37" i="309"/>
  <c r="G37" i="309"/>
  <c r="G42" i="309"/>
  <c r="D44" i="309"/>
  <c r="E42" i="309"/>
  <c r="E24" i="308"/>
  <c r="G24" i="308"/>
  <c r="E25" i="308"/>
  <c r="G25" i="308"/>
  <c r="G26" i="308"/>
  <c r="G27" i="308"/>
  <c r="G28" i="308"/>
  <c r="G29" i="308"/>
  <c r="G30" i="308"/>
  <c r="G31" i="308"/>
  <c r="G32" i="308"/>
  <c r="E33" i="308"/>
  <c r="G33" i="308"/>
  <c r="E34" i="308"/>
  <c r="G34" i="308"/>
  <c r="G35" i="308"/>
  <c r="E37" i="308"/>
  <c r="G37" i="308"/>
  <c r="G42" i="308"/>
  <c r="D44" i="308"/>
  <c r="E42" i="308"/>
  <c r="E26" i="307"/>
  <c r="G26" i="307"/>
  <c r="G27" i="307"/>
  <c r="G28" i="307"/>
  <c r="G29" i="307"/>
  <c r="G30" i="307"/>
  <c r="G31" i="307"/>
  <c r="G32" i="307"/>
  <c r="E24" i="307"/>
  <c r="G24" i="307"/>
  <c r="E25" i="307"/>
  <c r="G25" i="307"/>
  <c r="E33" i="307"/>
  <c r="G33" i="307"/>
  <c r="E34" i="307"/>
  <c r="G34" i="307"/>
  <c r="G35" i="307"/>
  <c r="E37" i="307"/>
  <c r="G37" i="307"/>
  <c r="G42" i="307"/>
  <c r="D44" i="307"/>
  <c r="E42" i="307"/>
  <c r="E25" i="306"/>
  <c r="G25" i="306"/>
  <c r="E24" i="306"/>
  <c r="G24" i="306"/>
  <c r="E33" i="306"/>
  <c r="G33" i="306"/>
  <c r="E34" i="306"/>
  <c r="G34" i="306"/>
  <c r="G35" i="306"/>
  <c r="E37" i="306"/>
  <c r="G37" i="306"/>
  <c r="G42" i="306"/>
  <c r="D44" i="306"/>
  <c r="E42" i="306"/>
  <c r="E37" i="305"/>
  <c r="E37" i="304"/>
  <c r="E24" i="305"/>
  <c r="G24" i="305"/>
  <c r="E33" i="305"/>
  <c r="G33" i="305"/>
  <c r="E34" i="305"/>
  <c r="G34" i="305"/>
  <c r="G35" i="305"/>
  <c r="G37" i="305"/>
  <c r="G42" i="305"/>
  <c r="D44" i="305"/>
  <c r="E42" i="305"/>
  <c r="E25" i="304"/>
  <c r="G24" i="304"/>
  <c r="G25" i="304"/>
  <c r="G26" i="304"/>
  <c r="G27" i="304"/>
  <c r="G28" i="304"/>
  <c r="G29" i="304"/>
  <c r="G30" i="304"/>
  <c r="E33" i="304"/>
  <c r="G33" i="304"/>
  <c r="E34" i="304"/>
  <c r="G34" i="304"/>
  <c r="G35" i="304"/>
  <c r="G37" i="304"/>
  <c r="G42" i="304"/>
  <c r="D44" i="304"/>
  <c r="E42" i="304"/>
  <c r="G25" i="303"/>
  <c r="E26" i="303"/>
  <c r="G26" i="303"/>
  <c r="G27" i="303"/>
  <c r="G28" i="303"/>
  <c r="G29" i="303"/>
  <c r="G30" i="303"/>
  <c r="G24" i="303"/>
  <c r="E33" i="303"/>
  <c r="G33" i="303"/>
  <c r="E34" i="303"/>
  <c r="G34" i="303"/>
  <c r="G35" i="303"/>
  <c r="G37" i="303"/>
  <c r="G42" i="303"/>
  <c r="D44" i="303"/>
  <c r="E42" i="303"/>
  <c r="E24" i="302"/>
  <c r="G24" i="302"/>
  <c r="E33" i="302"/>
  <c r="G33" i="302"/>
  <c r="E34" i="302"/>
  <c r="G34" i="302"/>
  <c r="G35" i="302"/>
  <c r="E37" i="302"/>
  <c r="G37" i="302"/>
  <c r="G42" i="302"/>
  <c r="D44" i="302"/>
  <c r="E42" i="302"/>
  <c r="E24" i="301"/>
  <c r="G24" i="301"/>
  <c r="E25" i="301"/>
  <c r="G25" i="301"/>
  <c r="E26" i="301"/>
  <c r="G26" i="301"/>
  <c r="E27" i="301"/>
  <c r="G27" i="301"/>
  <c r="E28" i="301"/>
  <c r="G28" i="301"/>
  <c r="E29" i="301"/>
  <c r="G29" i="301"/>
  <c r="E30" i="301"/>
  <c r="G30" i="301"/>
  <c r="E31" i="301"/>
  <c r="G31" i="301"/>
  <c r="E32" i="301"/>
  <c r="G32" i="301"/>
  <c r="E33" i="301"/>
  <c r="G33" i="301"/>
  <c r="E34" i="301"/>
  <c r="G34" i="301"/>
  <c r="G35" i="301"/>
  <c r="E37" i="301"/>
  <c r="G37" i="301"/>
  <c r="G38" i="301"/>
  <c r="G42" i="301"/>
  <c r="D44" i="301"/>
  <c r="E42" i="301"/>
  <c r="E24" i="300"/>
  <c r="G24" i="300"/>
  <c r="E25" i="300"/>
  <c r="G25" i="300"/>
  <c r="E26" i="300"/>
  <c r="G26" i="300"/>
  <c r="G27" i="300"/>
  <c r="E28" i="300"/>
  <c r="G28" i="300"/>
  <c r="G34" i="300"/>
  <c r="D36" i="300"/>
  <c r="E34" i="300"/>
  <c r="E37" i="299"/>
  <c r="G37" i="299"/>
  <c r="E24" i="299"/>
  <c r="G24" i="299"/>
  <c r="E33" i="299"/>
  <c r="G33" i="299"/>
  <c r="E34" i="299"/>
  <c r="G34" i="299"/>
  <c r="G35" i="299"/>
  <c r="G42" i="299"/>
  <c r="D44" i="299"/>
  <c r="E42" i="299"/>
  <c r="E33" i="298"/>
  <c r="G33" i="298"/>
  <c r="E27" i="298"/>
  <c r="G27" i="298"/>
  <c r="E25" i="298"/>
  <c r="G25" i="298"/>
  <c r="E34" i="298"/>
  <c r="G34" i="298"/>
  <c r="G35" i="298"/>
  <c r="G42" i="298"/>
  <c r="D44" i="298"/>
  <c r="E42" i="298"/>
  <c r="E36" i="297"/>
  <c r="G36" i="297"/>
  <c r="E33" i="297"/>
  <c r="G33" i="297"/>
  <c r="E25" i="297"/>
  <c r="G25" i="297"/>
  <c r="E26" i="297"/>
  <c r="G26" i="297"/>
  <c r="E24" i="297"/>
  <c r="G24" i="297"/>
  <c r="G34" i="297"/>
  <c r="G41" i="297"/>
  <c r="D43" i="297"/>
  <c r="E41" i="297"/>
  <c r="E24" i="296"/>
  <c r="G24" i="296"/>
  <c r="E33" i="296"/>
  <c r="G33" i="296"/>
  <c r="E34" i="296"/>
  <c r="G34" i="296"/>
  <c r="G35" i="296"/>
  <c r="G42" i="296"/>
  <c r="D44" i="296"/>
  <c r="E42" i="296"/>
  <c r="E24" i="295"/>
  <c r="G24" i="295"/>
  <c r="E33" i="295"/>
  <c r="G33" i="295"/>
  <c r="E34" i="295"/>
  <c r="G34" i="295"/>
  <c r="G35" i="295"/>
  <c r="G42" i="295"/>
  <c r="D44" i="295"/>
  <c r="E42" i="295"/>
  <c r="E24" i="294"/>
  <c r="G24" i="294"/>
  <c r="E25" i="294"/>
  <c r="G25" i="294"/>
  <c r="E26" i="294"/>
  <c r="G26" i="294"/>
  <c r="E27" i="294"/>
  <c r="G27" i="294"/>
  <c r="E28" i="294"/>
  <c r="G28" i="294"/>
  <c r="E29" i="294"/>
  <c r="G29" i="294"/>
  <c r="G30" i="294"/>
  <c r="E32" i="294"/>
  <c r="G32" i="294"/>
  <c r="G37" i="294"/>
  <c r="E38" i="294"/>
  <c r="G38" i="294"/>
  <c r="E39" i="294"/>
  <c r="G39" i="294"/>
  <c r="E40" i="294"/>
  <c r="G40" i="294"/>
  <c r="E41" i="294"/>
  <c r="G41" i="294"/>
  <c r="E42" i="294"/>
  <c r="G42" i="294"/>
  <c r="E43" i="294"/>
  <c r="G43" i="294"/>
  <c r="G44" i="294"/>
  <c r="E46" i="294"/>
  <c r="G46" i="294"/>
  <c r="G51" i="294"/>
  <c r="G52" i="294"/>
  <c r="D54" i="294"/>
  <c r="E37" i="294"/>
  <c r="E51" i="294"/>
  <c r="E52" i="294"/>
  <c r="E46" i="293"/>
  <c r="G46" i="293"/>
  <c r="E32" i="293"/>
  <c r="G32" i="293"/>
  <c r="E24" i="293"/>
  <c r="G24" i="293"/>
  <c r="E25" i="293"/>
  <c r="G25" i="293"/>
  <c r="E26" i="293"/>
  <c r="G26" i="293"/>
  <c r="E27" i="293"/>
  <c r="G27" i="293"/>
  <c r="E28" i="293"/>
  <c r="G28" i="293"/>
  <c r="E29" i="293"/>
  <c r="G29" i="293"/>
  <c r="G30" i="293"/>
  <c r="G37" i="293"/>
  <c r="E38" i="293"/>
  <c r="G38" i="293"/>
  <c r="E39" i="293"/>
  <c r="G39" i="293"/>
  <c r="E40" i="293"/>
  <c r="G40" i="293"/>
  <c r="E41" i="293"/>
  <c r="G41" i="293"/>
  <c r="E42" i="293"/>
  <c r="G42" i="293"/>
  <c r="E43" i="293"/>
  <c r="G43" i="293"/>
  <c r="G44" i="293"/>
  <c r="G51" i="293"/>
  <c r="G52" i="293"/>
  <c r="D54" i="293"/>
  <c r="E37" i="293"/>
  <c r="E51" i="293"/>
  <c r="E52" i="293"/>
  <c r="E24" i="291"/>
  <c r="G24" i="291"/>
  <c r="E25" i="291"/>
  <c r="G25" i="291"/>
  <c r="E26" i="291"/>
  <c r="G26" i="291"/>
  <c r="G27" i="291"/>
  <c r="G29" i="291"/>
  <c r="G34" i="291"/>
  <c r="E35" i="291"/>
  <c r="G35" i="291"/>
  <c r="E36" i="291"/>
  <c r="G36" i="291"/>
  <c r="E37" i="291"/>
  <c r="G37" i="291"/>
  <c r="G38" i="291"/>
  <c r="G40" i="291"/>
  <c r="G45" i="291"/>
  <c r="E46" i="291"/>
  <c r="G46" i="291"/>
  <c r="E47" i="291"/>
  <c r="G47" i="291"/>
  <c r="E48" i="291"/>
  <c r="G48" i="291"/>
  <c r="G49" i="291"/>
  <c r="G51" i="291"/>
  <c r="G56" i="291"/>
  <c r="G57" i="291"/>
  <c r="D59" i="291"/>
  <c r="E34" i="291"/>
  <c r="E45" i="291"/>
  <c r="E56" i="291"/>
  <c r="E57" i="291"/>
  <c r="E24" i="290"/>
  <c r="E25" i="290"/>
  <c r="E26" i="290"/>
  <c r="E34" i="290"/>
  <c r="E35" i="290"/>
  <c r="E36" i="290"/>
  <c r="E37" i="290"/>
  <c r="E45" i="290"/>
  <c r="E46" i="290"/>
  <c r="E47" i="290"/>
  <c r="E48" i="290"/>
  <c r="E56" i="290"/>
  <c r="E57" i="290"/>
  <c r="G35" i="290"/>
  <c r="G36" i="290"/>
  <c r="G37" i="290"/>
  <c r="G38" i="290"/>
  <c r="G40" i="290"/>
  <c r="G45" i="290"/>
  <c r="G24" i="290"/>
  <c r="G25" i="290"/>
  <c r="G26" i="290"/>
  <c r="G27" i="290"/>
  <c r="G29" i="290"/>
  <c r="G34" i="290"/>
  <c r="G46" i="290"/>
  <c r="G47" i="290"/>
  <c r="G48" i="290"/>
  <c r="G49" i="290"/>
  <c r="G51" i="290"/>
  <c r="G56" i="290"/>
  <c r="G57" i="290"/>
  <c r="D59" i="290"/>
  <c r="E24" i="289"/>
  <c r="G24" i="289"/>
  <c r="E33" i="289"/>
  <c r="G33" i="289"/>
  <c r="E34" i="289"/>
  <c r="G34" i="289"/>
  <c r="G35" i="289"/>
  <c r="E37" i="289"/>
  <c r="G37" i="289"/>
  <c r="G42" i="289"/>
  <c r="D44" i="289"/>
  <c r="E42" i="289"/>
  <c r="E24" i="288"/>
  <c r="G24" i="288"/>
  <c r="E33" i="288"/>
  <c r="G33" i="288"/>
  <c r="E34" i="288"/>
  <c r="G34" i="288"/>
  <c r="G35" i="288"/>
  <c r="E37" i="288"/>
  <c r="G37" i="288"/>
  <c r="G42" i="288"/>
  <c r="D44" i="288"/>
  <c r="E42" i="288"/>
  <c r="E24" i="286"/>
  <c r="G24" i="286"/>
  <c r="E25" i="286"/>
  <c r="G25" i="286"/>
  <c r="E26" i="286"/>
  <c r="G26" i="286"/>
  <c r="E27" i="286"/>
  <c r="G27" i="286"/>
  <c r="E28" i="286"/>
  <c r="G28" i="286"/>
  <c r="E29" i="286"/>
  <c r="G29" i="286"/>
  <c r="E30" i="286"/>
  <c r="G30" i="286"/>
  <c r="G31" i="286"/>
  <c r="G33" i="286"/>
  <c r="G38" i="286"/>
  <c r="E39" i="286"/>
  <c r="G39" i="286"/>
  <c r="E40" i="286"/>
  <c r="G40" i="286"/>
  <c r="E41" i="286"/>
  <c r="G41" i="286"/>
  <c r="E42" i="286"/>
  <c r="G42" i="286"/>
  <c r="E43" i="286"/>
  <c r="G43" i="286"/>
  <c r="E44" i="286"/>
  <c r="G44" i="286"/>
  <c r="G45" i="286"/>
  <c r="G47" i="286"/>
  <c r="G52" i="286"/>
  <c r="G53" i="286"/>
  <c r="D55" i="286"/>
  <c r="E52" i="286"/>
  <c r="E38" i="286"/>
  <c r="E40" i="285"/>
  <c r="G40" i="285"/>
  <c r="E41" i="285"/>
  <c r="G41" i="285"/>
  <c r="E42" i="285"/>
  <c r="G42" i="285"/>
  <c r="E25" i="285"/>
  <c r="G25" i="285"/>
  <c r="E26" i="285"/>
  <c r="G26" i="285"/>
  <c r="E27" i="285"/>
  <c r="G27" i="285"/>
  <c r="E28" i="285"/>
  <c r="G28" i="285"/>
  <c r="E39" i="285"/>
  <c r="E43" i="285"/>
  <c r="E44" i="285"/>
  <c r="E52" i="285"/>
  <c r="G39" i="285"/>
  <c r="G43" i="285"/>
  <c r="G44" i="285"/>
  <c r="G45" i="285"/>
  <c r="G47" i="285"/>
  <c r="G52" i="285"/>
  <c r="E24" i="285"/>
  <c r="E29" i="285"/>
  <c r="E30" i="285"/>
  <c r="E38" i="285"/>
  <c r="G24" i="285"/>
  <c r="G29" i="285"/>
  <c r="G30" i="285"/>
  <c r="G31" i="285"/>
  <c r="G33" i="285"/>
  <c r="G38" i="285"/>
  <c r="E24" i="284"/>
  <c r="E25" i="284"/>
  <c r="E26" i="284"/>
  <c r="E34" i="284"/>
  <c r="E35" i="284"/>
  <c r="E36" i="284"/>
  <c r="E37" i="284"/>
  <c r="E45" i="284"/>
  <c r="G24" i="284"/>
  <c r="G25" i="284"/>
  <c r="G26" i="284"/>
  <c r="G27" i="284"/>
  <c r="G29" i="284"/>
  <c r="G34" i="284"/>
  <c r="G35" i="284"/>
  <c r="G36" i="284"/>
  <c r="G37" i="284"/>
  <c r="G38" i="284"/>
  <c r="G40" i="284"/>
  <c r="G45" i="284"/>
  <c r="G46" i="284"/>
  <c r="D48" i="284"/>
  <c r="E24" i="173"/>
  <c r="G24" i="173"/>
  <c r="E25" i="173"/>
  <c r="G25" i="173"/>
  <c r="E26" i="173"/>
  <c r="G26" i="173"/>
  <c r="E27" i="173"/>
  <c r="G27" i="173"/>
  <c r="E28" i="173"/>
  <c r="G28" i="173"/>
  <c r="E29" i="173"/>
  <c r="G29" i="173"/>
  <c r="E30" i="173"/>
  <c r="G30" i="173"/>
  <c r="E31" i="173"/>
  <c r="G31" i="173"/>
  <c r="E32" i="173"/>
  <c r="G32" i="173"/>
  <c r="E33" i="173"/>
  <c r="G33" i="173"/>
  <c r="E34" i="173"/>
  <c r="G34" i="173"/>
  <c r="G35" i="173"/>
  <c r="G36" i="173"/>
  <c r="E37" i="173"/>
  <c r="G37" i="173"/>
  <c r="E38" i="173"/>
  <c r="G38" i="173"/>
  <c r="E39" i="173"/>
  <c r="G39" i="173"/>
  <c r="G40" i="173"/>
  <c r="G41" i="173"/>
  <c r="D43" i="173"/>
  <c r="E41" i="173"/>
  <c r="D31" i="56"/>
  <c r="C34" i="56"/>
  <c r="D31" i="55"/>
  <c r="C34" i="55"/>
  <c r="D31" i="54"/>
  <c r="C34" i="54"/>
  <c r="E24" i="53"/>
  <c r="E25" i="53"/>
  <c r="E26" i="53"/>
  <c r="E27" i="53"/>
  <c r="E28" i="53"/>
  <c r="E29" i="53"/>
  <c r="E31" i="53"/>
  <c r="C34" i="53"/>
  <c r="E24" i="52"/>
  <c r="E25" i="52"/>
  <c r="E26" i="52"/>
  <c r="E27" i="52"/>
  <c r="E28" i="52"/>
  <c r="E29" i="52"/>
  <c r="E31" i="52"/>
  <c r="C34" i="52"/>
  <c r="E24" i="51"/>
  <c r="E25" i="51"/>
  <c r="E26" i="51"/>
  <c r="E27" i="51"/>
  <c r="E28" i="51"/>
  <c r="E29" i="51"/>
  <c r="E31" i="51"/>
  <c r="C34" i="51"/>
  <c r="F24" i="50"/>
  <c r="F25" i="50"/>
  <c r="F26" i="50"/>
  <c r="F27" i="50"/>
  <c r="F28" i="50"/>
  <c r="F30" i="50"/>
  <c r="C33" i="50"/>
  <c r="F24" i="49"/>
  <c r="F25" i="49"/>
  <c r="F26" i="49"/>
  <c r="F27" i="49"/>
  <c r="F28" i="49"/>
  <c r="F30" i="49"/>
  <c r="C33" i="49"/>
  <c r="E24" i="48"/>
  <c r="E25" i="48"/>
  <c r="E26" i="48"/>
  <c r="E27" i="48"/>
  <c r="E28" i="48"/>
  <c r="E30" i="48"/>
  <c r="C33" i="48"/>
  <c r="E24" i="47"/>
  <c r="E25" i="47"/>
  <c r="E26" i="47"/>
  <c r="E27" i="47"/>
  <c r="E28" i="47"/>
  <c r="E30" i="47"/>
  <c r="E31" i="47"/>
  <c r="C34" i="47"/>
  <c r="E24" i="46"/>
  <c r="E25" i="46"/>
  <c r="E26" i="46"/>
  <c r="E27" i="46"/>
  <c r="E28" i="46"/>
  <c r="E30" i="46"/>
  <c r="E31" i="46"/>
  <c r="C34" i="46"/>
  <c r="E24" i="45"/>
  <c r="E25" i="45"/>
  <c r="E26" i="45"/>
  <c r="E27" i="45"/>
  <c r="E28" i="45"/>
  <c r="E30" i="45"/>
  <c r="E31" i="45"/>
  <c r="E32" i="45"/>
  <c r="E33" i="45"/>
  <c r="E34" i="45"/>
  <c r="C37" i="45"/>
  <c r="E24" i="44"/>
  <c r="E25" i="44"/>
  <c r="E26" i="44"/>
  <c r="E27" i="44"/>
  <c r="E28" i="44"/>
  <c r="E29" i="44"/>
  <c r="E31" i="44"/>
  <c r="E32" i="44"/>
  <c r="E33" i="44"/>
  <c r="E34" i="44"/>
  <c r="C37" i="44"/>
  <c r="E24" i="43"/>
  <c r="E25" i="43"/>
  <c r="E26" i="43"/>
  <c r="E27" i="43"/>
  <c r="E29" i="43"/>
  <c r="E30" i="43"/>
  <c r="E32" i="43"/>
  <c r="E33" i="43"/>
  <c r="E34" i="43"/>
  <c r="E35" i="43"/>
  <c r="C38" i="43"/>
  <c r="E24" i="42"/>
  <c r="E25" i="42"/>
  <c r="E26" i="42"/>
  <c r="E27" i="42"/>
  <c r="E29" i="42"/>
  <c r="E30" i="42"/>
  <c r="E32" i="42"/>
  <c r="E33" i="42"/>
  <c r="E34" i="42"/>
  <c r="E35" i="42"/>
  <c r="C38" i="42"/>
  <c r="E24" i="41"/>
  <c r="E25" i="41"/>
  <c r="E26" i="41"/>
  <c r="E27" i="41"/>
  <c r="E29" i="41"/>
  <c r="E30" i="41"/>
  <c r="E32" i="41"/>
  <c r="E33" i="41"/>
  <c r="E34" i="41"/>
  <c r="E36" i="41"/>
  <c r="C39" i="41"/>
  <c r="E24" i="40"/>
  <c r="E25" i="40"/>
  <c r="E26" i="40"/>
  <c r="E27" i="40"/>
  <c r="E30" i="40"/>
  <c r="E32" i="40"/>
  <c r="E33" i="40"/>
  <c r="E34" i="40"/>
  <c r="E36" i="40"/>
  <c r="C39" i="40"/>
  <c r="E24" i="39"/>
  <c r="E25" i="39"/>
  <c r="E27" i="39"/>
  <c r="E29" i="39"/>
  <c r="E30" i="39"/>
  <c r="E31" i="39"/>
  <c r="E32" i="39"/>
  <c r="C34" i="39"/>
  <c r="E24" i="38"/>
  <c r="E25" i="38"/>
  <c r="E27" i="38"/>
  <c r="E29" i="38"/>
  <c r="E30" i="38"/>
  <c r="E31" i="38"/>
  <c r="E32" i="38"/>
  <c r="C34" i="38"/>
  <c r="C24" i="37"/>
  <c r="F24" i="37"/>
  <c r="F29" i="37"/>
  <c r="F31" i="37"/>
  <c r="F32" i="37"/>
  <c r="F33" i="37"/>
  <c r="F34" i="37"/>
  <c r="C38" i="37"/>
  <c r="F35" i="37"/>
  <c r="F36" i="37"/>
  <c r="C24" i="36"/>
  <c r="F24" i="36"/>
  <c r="F29" i="36"/>
  <c r="F31" i="36"/>
  <c r="F32" i="36"/>
  <c r="F33" i="36"/>
  <c r="F34" i="36"/>
  <c r="C38" i="36"/>
  <c r="F35" i="36"/>
  <c r="F36" i="36"/>
  <c r="E24" i="35"/>
  <c r="E25" i="35"/>
  <c r="E26" i="35"/>
  <c r="E27" i="35"/>
  <c r="E28" i="35"/>
  <c r="E29" i="35"/>
  <c r="E30" i="35"/>
  <c r="E32" i="35"/>
  <c r="E33" i="35"/>
  <c r="E34" i="35"/>
  <c r="E35" i="35"/>
  <c r="C38" i="35"/>
  <c r="C41" i="34"/>
  <c r="E41" i="34"/>
  <c r="G41" i="34"/>
  <c r="G42" i="34"/>
  <c r="G43" i="34"/>
  <c r="G44" i="34"/>
  <c r="E45" i="34"/>
  <c r="G45" i="34"/>
  <c r="E46" i="34"/>
  <c r="G46" i="34"/>
  <c r="E47" i="34"/>
  <c r="G47" i="34"/>
  <c r="E48" i="34"/>
  <c r="G48" i="34"/>
  <c r="G49" i="34"/>
  <c r="C32" i="34"/>
  <c r="E32" i="34"/>
  <c r="G32" i="34"/>
  <c r="G33" i="34"/>
  <c r="G34" i="34"/>
  <c r="G35" i="34"/>
  <c r="E36" i="34"/>
  <c r="G36" i="34"/>
  <c r="E37" i="34"/>
  <c r="G37" i="34"/>
  <c r="E38" i="34"/>
  <c r="G38" i="34"/>
  <c r="E39" i="34"/>
  <c r="G39" i="34"/>
  <c r="G40" i="34"/>
  <c r="C24" i="34"/>
  <c r="E24" i="34"/>
  <c r="G24" i="34"/>
  <c r="G25" i="34"/>
  <c r="G26" i="34"/>
  <c r="G27" i="34"/>
  <c r="E28" i="34"/>
  <c r="G28" i="34"/>
  <c r="E29" i="34"/>
  <c r="G29" i="34"/>
  <c r="E30" i="34"/>
  <c r="G30" i="34"/>
  <c r="G31" i="34"/>
  <c r="G50" i="34"/>
  <c r="E49" i="34"/>
  <c r="E40" i="34"/>
  <c r="E31" i="34"/>
  <c r="E50" i="34"/>
  <c r="E24" i="33"/>
  <c r="E25" i="33"/>
  <c r="E27" i="33"/>
  <c r="E29" i="33"/>
  <c r="E30" i="33"/>
  <c r="E31" i="33"/>
  <c r="E32" i="33"/>
  <c r="C34" i="33"/>
  <c r="E24" i="32"/>
  <c r="G24" i="32"/>
  <c r="E25" i="32"/>
  <c r="G25" i="32"/>
  <c r="E26" i="32"/>
  <c r="G26" i="32"/>
  <c r="E27" i="32"/>
  <c r="G27" i="32"/>
  <c r="G28" i="32"/>
  <c r="E29" i="32"/>
  <c r="G29" i="32"/>
  <c r="E30" i="32"/>
  <c r="G30" i="32"/>
  <c r="E31" i="32"/>
  <c r="G31" i="32"/>
  <c r="G32" i="32"/>
  <c r="E34" i="32"/>
  <c r="E32" i="32"/>
  <c r="E24" i="31"/>
  <c r="G24" i="31"/>
  <c r="E25" i="31"/>
  <c r="G25" i="31"/>
  <c r="E26" i="31"/>
  <c r="G26" i="31"/>
  <c r="G27" i="31"/>
  <c r="E28" i="31"/>
  <c r="G28" i="31"/>
  <c r="E29" i="31"/>
  <c r="G29" i="31"/>
  <c r="E30" i="31"/>
  <c r="G30" i="31"/>
  <c r="G31" i="31"/>
  <c r="E33" i="31"/>
  <c r="E31" i="31"/>
  <c r="E24" i="30"/>
  <c r="E25" i="30"/>
  <c r="E27" i="30"/>
  <c r="E29" i="30"/>
  <c r="E30" i="30"/>
  <c r="E31" i="30"/>
  <c r="E32" i="30"/>
  <c r="C34" i="30"/>
  <c r="E24" i="29"/>
  <c r="E25" i="29"/>
  <c r="E27" i="29"/>
  <c r="E29" i="29"/>
  <c r="E30" i="29"/>
  <c r="E31" i="29"/>
  <c r="E32" i="29"/>
  <c r="C34" i="29"/>
  <c r="E24" i="28"/>
  <c r="E25" i="28"/>
  <c r="E27" i="28"/>
  <c r="E29" i="28"/>
  <c r="E31" i="28"/>
  <c r="E32" i="28"/>
  <c r="C34" i="28"/>
  <c r="E24" i="27"/>
  <c r="E25" i="27"/>
  <c r="E27" i="27"/>
  <c r="E29" i="27"/>
  <c r="E31" i="27"/>
  <c r="E32" i="27"/>
  <c r="C34" i="27"/>
  <c r="E24" i="26"/>
  <c r="E25" i="26"/>
  <c r="E27" i="26"/>
  <c r="E29" i="26"/>
  <c r="E31" i="26"/>
  <c r="E32" i="26"/>
  <c r="C34" i="26"/>
  <c r="E24" i="2"/>
  <c r="G24" i="2"/>
  <c r="E25" i="2"/>
  <c r="G25" i="2"/>
  <c r="E26" i="2"/>
  <c r="G26" i="2"/>
  <c r="E27" i="2"/>
  <c r="G27" i="2"/>
  <c r="E28" i="2"/>
  <c r="G28" i="2"/>
  <c r="E29" i="2"/>
  <c r="G29" i="2"/>
  <c r="E30" i="2"/>
  <c r="G30" i="2"/>
  <c r="E31" i="2"/>
  <c r="G31" i="2"/>
  <c r="E32" i="2"/>
  <c r="G32" i="2"/>
  <c r="G33" i="2"/>
  <c r="E34" i="2"/>
  <c r="G34" i="2"/>
  <c r="G35" i="2"/>
  <c r="E36" i="2"/>
  <c r="G36" i="2"/>
  <c r="E37" i="2"/>
  <c r="G37" i="2"/>
  <c r="G38" i="2"/>
  <c r="G39" i="2"/>
  <c r="D41" i="2"/>
  <c r="E39" i="2"/>
  <c r="E24" i="57"/>
  <c r="G24" i="57"/>
  <c r="E25" i="57"/>
  <c r="G25" i="57"/>
  <c r="E26" i="57"/>
  <c r="G26" i="57"/>
  <c r="E27" i="57"/>
  <c r="G27" i="57"/>
  <c r="E28" i="57"/>
  <c r="G28" i="57"/>
  <c r="E29" i="57"/>
  <c r="G29" i="57"/>
  <c r="E30" i="57"/>
  <c r="G30" i="57"/>
  <c r="E31" i="57"/>
  <c r="G31" i="57"/>
  <c r="E32" i="57"/>
  <c r="G32" i="57"/>
  <c r="G33" i="57"/>
  <c r="E34" i="57"/>
  <c r="G34" i="57"/>
  <c r="G35" i="57"/>
  <c r="E36" i="57"/>
  <c r="G36" i="57"/>
  <c r="E37" i="57"/>
  <c r="G37" i="57"/>
  <c r="E38" i="57"/>
  <c r="G38" i="57"/>
  <c r="G39" i="57"/>
  <c r="G40" i="57"/>
  <c r="D42" i="57"/>
  <c r="E24" i="58"/>
  <c r="G24" i="58"/>
  <c r="E25" i="58"/>
  <c r="G25" i="58"/>
  <c r="E26" i="58"/>
  <c r="G26" i="58"/>
  <c r="E27" i="58"/>
  <c r="G27" i="58"/>
  <c r="E28" i="58"/>
  <c r="G28" i="58"/>
  <c r="E29" i="58"/>
  <c r="G29" i="58"/>
  <c r="E30" i="58"/>
  <c r="G30" i="58"/>
  <c r="E31" i="58"/>
  <c r="G31" i="58"/>
  <c r="E32" i="58"/>
  <c r="G32" i="58"/>
  <c r="G33" i="58"/>
  <c r="E34" i="58"/>
  <c r="G34" i="58"/>
  <c r="G35" i="58"/>
  <c r="E36" i="58"/>
  <c r="G36" i="58"/>
  <c r="E37" i="58"/>
  <c r="G37" i="58"/>
  <c r="E38" i="58"/>
  <c r="G38" i="58"/>
  <c r="G39" i="58"/>
  <c r="G40" i="58"/>
  <c r="D42" i="58"/>
  <c r="E24" i="59"/>
  <c r="G24" i="59"/>
  <c r="E25" i="59"/>
  <c r="G25" i="59"/>
  <c r="E26" i="59"/>
  <c r="G26" i="59"/>
  <c r="E27" i="59"/>
  <c r="G27" i="59"/>
  <c r="E28" i="59"/>
  <c r="G28" i="59"/>
  <c r="E29" i="59"/>
  <c r="G29" i="59"/>
  <c r="E30" i="59"/>
  <c r="G30" i="59"/>
  <c r="E31" i="59"/>
  <c r="G31" i="59"/>
  <c r="E32" i="59"/>
  <c r="G32" i="59"/>
  <c r="G33" i="59"/>
  <c r="E34" i="59"/>
  <c r="G34" i="59"/>
  <c r="G35" i="59"/>
  <c r="G36" i="59"/>
  <c r="E37" i="59"/>
  <c r="G37" i="59"/>
  <c r="E38" i="59"/>
  <c r="G38" i="59"/>
  <c r="G39" i="59"/>
  <c r="G40" i="59"/>
  <c r="D42" i="59"/>
  <c r="E24" i="61"/>
  <c r="G24" i="61"/>
  <c r="E25" i="61"/>
  <c r="G25" i="61"/>
  <c r="E26" i="61"/>
  <c r="G26" i="61"/>
  <c r="E27" i="61"/>
  <c r="G27" i="61"/>
  <c r="E28" i="61"/>
  <c r="G28" i="61"/>
  <c r="E29" i="61"/>
  <c r="G29" i="61"/>
  <c r="E30" i="61"/>
  <c r="G30" i="61"/>
  <c r="E31" i="61"/>
  <c r="G31" i="61"/>
  <c r="E32" i="61"/>
  <c r="G32" i="61"/>
  <c r="G33" i="61"/>
  <c r="E34" i="61"/>
  <c r="G34" i="61"/>
  <c r="E35" i="61"/>
  <c r="G35" i="61"/>
  <c r="G36" i="61"/>
  <c r="E37" i="61"/>
  <c r="G37" i="61"/>
  <c r="E38" i="61"/>
  <c r="G38" i="61"/>
  <c r="G39" i="61"/>
  <c r="G40" i="61"/>
  <c r="D42" i="61"/>
  <c r="E24" i="62"/>
  <c r="G24" i="62"/>
  <c r="E25" i="62"/>
  <c r="G25" i="62"/>
  <c r="E26" i="62"/>
  <c r="G26" i="62"/>
  <c r="E27" i="62"/>
  <c r="G27" i="62"/>
  <c r="E28" i="62"/>
  <c r="G28" i="62"/>
  <c r="E29" i="62"/>
  <c r="G29" i="62"/>
  <c r="E30" i="62"/>
  <c r="G30" i="62"/>
  <c r="E31" i="62"/>
  <c r="G31" i="62"/>
  <c r="E32" i="62"/>
  <c r="G32" i="62"/>
  <c r="G33" i="62"/>
  <c r="E34" i="62"/>
  <c r="G34" i="62"/>
  <c r="G35" i="62"/>
  <c r="E36" i="62"/>
  <c r="G36" i="62"/>
  <c r="E37" i="62"/>
  <c r="G37" i="62"/>
  <c r="E38" i="62"/>
  <c r="G38" i="62"/>
  <c r="G39" i="62"/>
  <c r="G40" i="62"/>
  <c r="D42" i="62"/>
  <c r="E24" i="63"/>
  <c r="G24" i="63"/>
  <c r="E25" i="63"/>
  <c r="G25" i="63"/>
  <c r="E26" i="63"/>
  <c r="G26" i="63"/>
  <c r="G27" i="63"/>
  <c r="E28" i="63"/>
  <c r="G28" i="63"/>
  <c r="G29" i="63"/>
  <c r="G30" i="63"/>
  <c r="E31" i="63"/>
  <c r="G31" i="63"/>
  <c r="E32" i="63"/>
  <c r="G32" i="63"/>
  <c r="G33" i="63"/>
  <c r="G34" i="63"/>
  <c r="D36" i="63"/>
  <c r="E24" i="3"/>
  <c r="G24" i="3"/>
  <c r="E25" i="3"/>
  <c r="G25" i="3"/>
  <c r="E26" i="3"/>
  <c r="G26" i="3"/>
  <c r="E27" i="3"/>
  <c r="G27" i="3"/>
  <c r="E28" i="3"/>
  <c r="G28" i="3"/>
  <c r="E29" i="3"/>
  <c r="G29" i="3"/>
  <c r="E30" i="3"/>
  <c r="G30" i="3"/>
  <c r="E31" i="3"/>
  <c r="G31" i="3"/>
  <c r="E32" i="3"/>
  <c r="G32" i="3"/>
  <c r="G33" i="3"/>
  <c r="E34" i="3"/>
  <c r="G34" i="3"/>
  <c r="G35" i="3"/>
  <c r="E36" i="3"/>
  <c r="G36" i="3"/>
  <c r="E37" i="3"/>
  <c r="G37" i="3"/>
  <c r="G38" i="3"/>
  <c r="G39" i="3"/>
  <c r="D41" i="3"/>
  <c r="E39" i="3"/>
  <c r="E24" i="4"/>
  <c r="G24" i="4"/>
  <c r="E25" i="4"/>
  <c r="G25" i="4"/>
  <c r="E26" i="4"/>
  <c r="G26" i="4"/>
  <c r="E27" i="4"/>
  <c r="G27" i="4"/>
  <c r="E28" i="4"/>
  <c r="G28" i="4"/>
  <c r="E29" i="4"/>
  <c r="G29" i="4"/>
  <c r="E30" i="4"/>
  <c r="G30" i="4"/>
  <c r="E31" i="4"/>
  <c r="G31" i="4"/>
  <c r="E32" i="4"/>
  <c r="G32" i="4"/>
  <c r="G33" i="4"/>
  <c r="E34" i="4"/>
  <c r="G34" i="4"/>
  <c r="G35" i="4"/>
  <c r="G36" i="4"/>
  <c r="E37" i="4"/>
  <c r="G37" i="4"/>
  <c r="E38" i="4"/>
  <c r="G38" i="4"/>
  <c r="G39" i="4"/>
  <c r="G40" i="4"/>
  <c r="D42" i="4"/>
  <c r="E40" i="4"/>
  <c r="E24" i="5"/>
  <c r="G24" i="5"/>
  <c r="E25" i="5"/>
  <c r="G25" i="5"/>
  <c r="E26" i="5"/>
  <c r="G26" i="5"/>
  <c r="E27" i="5"/>
  <c r="G27" i="5"/>
  <c r="E28" i="5"/>
  <c r="G28" i="5"/>
  <c r="E29" i="5"/>
  <c r="G29" i="5"/>
  <c r="E30" i="5"/>
  <c r="G30" i="5"/>
  <c r="E31" i="5"/>
  <c r="G31" i="5"/>
  <c r="E32" i="5"/>
  <c r="G32" i="5"/>
  <c r="G33" i="5"/>
  <c r="E34" i="5"/>
  <c r="G34" i="5"/>
  <c r="G35" i="5"/>
  <c r="G36" i="5"/>
  <c r="E37" i="5"/>
  <c r="G37" i="5"/>
  <c r="E38" i="5"/>
  <c r="G38" i="5"/>
  <c r="G39" i="5"/>
  <c r="G40" i="5"/>
  <c r="D42" i="5"/>
  <c r="E40" i="5"/>
  <c r="E24" i="6"/>
  <c r="G24" i="6"/>
  <c r="E25" i="6"/>
  <c r="G25" i="6"/>
  <c r="E26" i="6"/>
  <c r="G26" i="6"/>
  <c r="E27" i="6"/>
  <c r="G27" i="6"/>
  <c r="E28" i="6"/>
  <c r="G28" i="6"/>
  <c r="E29" i="6"/>
  <c r="G29" i="6"/>
  <c r="E30" i="6"/>
  <c r="G30" i="6"/>
  <c r="E31" i="6"/>
  <c r="G31" i="6"/>
  <c r="E32" i="6"/>
  <c r="G32" i="6"/>
  <c r="G33" i="6"/>
  <c r="E34" i="6"/>
  <c r="G34" i="6"/>
  <c r="G35" i="6"/>
  <c r="G36" i="6"/>
  <c r="E37" i="6"/>
  <c r="G37" i="6"/>
  <c r="E38" i="6"/>
  <c r="G38" i="6"/>
  <c r="G39" i="6"/>
  <c r="G40" i="6"/>
  <c r="D42" i="6"/>
  <c r="E40" i="6"/>
  <c r="E24" i="7"/>
  <c r="G24" i="7"/>
  <c r="E25" i="7"/>
  <c r="G25" i="7"/>
  <c r="E26" i="7"/>
  <c r="G26" i="7"/>
  <c r="E27" i="7"/>
  <c r="G27" i="7"/>
  <c r="E28" i="7"/>
  <c r="G28" i="7"/>
  <c r="E29" i="7"/>
  <c r="G29" i="7"/>
  <c r="E30" i="7"/>
  <c r="G30" i="7"/>
  <c r="E31" i="7"/>
  <c r="G31" i="7"/>
  <c r="E32" i="7"/>
  <c r="G32" i="7"/>
  <c r="G33" i="7"/>
  <c r="E34" i="7"/>
  <c r="G34" i="7"/>
  <c r="G35" i="7"/>
  <c r="E37" i="7"/>
  <c r="G37" i="7"/>
  <c r="E38" i="7"/>
  <c r="G38" i="7"/>
  <c r="G39" i="7"/>
  <c r="G40" i="7"/>
  <c r="D42" i="7"/>
  <c r="E40" i="7"/>
  <c r="E24" i="8"/>
  <c r="G24" i="8"/>
  <c r="E25" i="8"/>
  <c r="G25" i="8"/>
  <c r="E26" i="8"/>
  <c r="G26" i="8"/>
  <c r="E27" i="8"/>
  <c r="G27" i="8"/>
  <c r="E28" i="8"/>
  <c r="G28" i="8"/>
  <c r="E29" i="8"/>
  <c r="G29" i="8"/>
  <c r="E30" i="8"/>
  <c r="G30" i="8"/>
  <c r="E31" i="8"/>
  <c r="G31" i="8"/>
  <c r="E32" i="8"/>
  <c r="G32" i="8"/>
  <c r="G33" i="8"/>
  <c r="E34" i="8"/>
  <c r="G34" i="8"/>
  <c r="G35" i="8"/>
  <c r="G36" i="8"/>
  <c r="E37" i="8"/>
  <c r="G37" i="8"/>
  <c r="E38" i="8"/>
  <c r="G38" i="8"/>
  <c r="G39" i="8"/>
  <c r="G40" i="8"/>
  <c r="D42" i="8"/>
  <c r="E40" i="8"/>
  <c r="E24" i="9"/>
  <c r="G24" i="9"/>
  <c r="E25" i="9"/>
  <c r="G25" i="9"/>
  <c r="E26" i="9"/>
  <c r="G26" i="9"/>
  <c r="E27" i="9"/>
  <c r="G27" i="9"/>
  <c r="E28" i="9"/>
  <c r="G28" i="9"/>
  <c r="E29" i="9"/>
  <c r="G29" i="9"/>
  <c r="E30" i="9"/>
  <c r="G30" i="9"/>
  <c r="E31" i="9"/>
  <c r="G31" i="9"/>
  <c r="E32" i="9"/>
  <c r="G32" i="9"/>
  <c r="E33" i="9"/>
  <c r="G33" i="9"/>
  <c r="G34" i="9"/>
  <c r="E35" i="9"/>
  <c r="G35" i="9"/>
  <c r="E36" i="9"/>
  <c r="G36" i="9"/>
  <c r="G37" i="9"/>
  <c r="G38" i="9"/>
  <c r="D40" i="9"/>
  <c r="E38" i="9"/>
  <c r="E24" i="10"/>
  <c r="G24" i="10"/>
  <c r="E25" i="10"/>
  <c r="G25" i="10"/>
  <c r="E26" i="10"/>
  <c r="G26" i="10"/>
  <c r="E27" i="10"/>
  <c r="G27" i="10"/>
  <c r="E28" i="10"/>
  <c r="G28" i="10"/>
  <c r="E29" i="10"/>
  <c r="G29" i="10"/>
  <c r="E30" i="10"/>
  <c r="G30" i="10"/>
  <c r="E31" i="10"/>
  <c r="G31" i="10"/>
  <c r="E32" i="10"/>
  <c r="G32" i="10"/>
  <c r="E33" i="10"/>
  <c r="G33" i="10"/>
  <c r="G34" i="10"/>
  <c r="E35" i="10"/>
  <c r="G35" i="10"/>
  <c r="E36" i="10"/>
  <c r="G36" i="10"/>
  <c r="G37" i="10"/>
  <c r="G38" i="10"/>
  <c r="D40" i="10"/>
  <c r="E38" i="10"/>
  <c r="E24" i="11"/>
  <c r="G24" i="11"/>
  <c r="E25" i="11"/>
  <c r="G25" i="11"/>
  <c r="E26" i="11"/>
  <c r="G26" i="11"/>
  <c r="E27" i="11"/>
  <c r="G27" i="11"/>
  <c r="E28" i="11"/>
  <c r="G28" i="11"/>
  <c r="E29" i="11"/>
  <c r="G29" i="11"/>
  <c r="E30" i="11"/>
  <c r="G30" i="11"/>
  <c r="E31" i="11"/>
  <c r="G31" i="11"/>
  <c r="E32" i="11"/>
  <c r="G32" i="11"/>
  <c r="E33" i="11"/>
  <c r="G33" i="11"/>
  <c r="G34" i="11"/>
  <c r="E35" i="11"/>
  <c r="G35" i="11"/>
  <c r="E36" i="11"/>
  <c r="G36" i="11"/>
  <c r="G37" i="11"/>
  <c r="G38" i="11"/>
  <c r="D40" i="11"/>
  <c r="E38" i="11"/>
  <c r="E24" i="12"/>
  <c r="G24" i="12"/>
  <c r="E25" i="12"/>
  <c r="G25" i="12"/>
  <c r="E26" i="12"/>
  <c r="G26" i="12"/>
  <c r="E27" i="12"/>
  <c r="G27" i="12"/>
  <c r="E28" i="12"/>
  <c r="G28" i="12"/>
  <c r="E29" i="12"/>
  <c r="G29" i="12"/>
  <c r="E30" i="12"/>
  <c r="G30" i="12"/>
  <c r="E31" i="12"/>
  <c r="G31" i="12"/>
  <c r="E32" i="12"/>
  <c r="G32" i="12"/>
  <c r="E33" i="12"/>
  <c r="G33" i="12"/>
  <c r="E34" i="12"/>
  <c r="G34" i="12"/>
  <c r="E35" i="12"/>
  <c r="G35" i="12"/>
  <c r="G36" i="12"/>
  <c r="G37" i="12"/>
  <c r="D39" i="12"/>
  <c r="E37" i="12"/>
  <c r="E24" i="13"/>
  <c r="G24" i="13"/>
  <c r="E25" i="13"/>
  <c r="G25" i="13"/>
  <c r="E26" i="13"/>
  <c r="G26" i="13"/>
  <c r="E27" i="13"/>
  <c r="G27" i="13"/>
  <c r="E28" i="13"/>
  <c r="G28" i="13"/>
  <c r="E29" i="13"/>
  <c r="G29" i="13"/>
  <c r="E30" i="13"/>
  <c r="G30" i="13"/>
  <c r="E31" i="13"/>
  <c r="G31" i="13"/>
  <c r="E32" i="13"/>
  <c r="G32" i="13"/>
  <c r="E33" i="13"/>
  <c r="G33" i="13"/>
  <c r="E34" i="13"/>
  <c r="G34" i="13"/>
  <c r="E35" i="13"/>
  <c r="G35" i="13"/>
  <c r="G36" i="13"/>
  <c r="G37" i="13"/>
  <c r="D39" i="13"/>
  <c r="E37" i="13"/>
  <c r="E24" i="14"/>
  <c r="G24" i="14"/>
  <c r="E25" i="14"/>
  <c r="G25" i="14"/>
  <c r="E26" i="14"/>
  <c r="G26" i="14"/>
  <c r="E27" i="14"/>
  <c r="G27" i="14"/>
  <c r="E28" i="14"/>
  <c r="G28" i="14"/>
  <c r="E29" i="14"/>
  <c r="G29" i="14"/>
  <c r="E30" i="14"/>
  <c r="G30" i="14"/>
  <c r="E31" i="14"/>
  <c r="G31" i="14"/>
  <c r="E32" i="14"/>
  <c r="G32" i="14"/>
  <c r="E33" i="14"/>
  <c r="G33" i="14"/>
  <c r="G34" i="14"/>
  <c r="E35" i="14"/>
  <c r="G35" i="14"/>
  <c r="E36" i="14"/>
  <c r="G36" i="14"/>
  <c r="G37" i="14"/>
  <c r="G38" i="14"/>
  <c r="D40" i="14"/>
  <c r="E38" i="14"/>
  <c r="E24" i="15"/>
  <c r="G24" i="15"/>
  <c r="E25" i="15"/>
  <c r="G25" i="15"/>
  <c r="E26" i="15"/>
  <c r="G26" i="15"/>
  <c r="E27" i="15"/>
  <c r="G27" i="15"/>
  <c r="E28" i="15"/>
  <c r="G28" i="15"/>
  <c r="E29" i="15"/>
  <c r="G29" i="15"/>
  <c r="E30" i="15"/>
  <c r="G30" i="15"/>
  <c r="E31" i="15"/>
  <c r="G31" i="15"/>
  <c r="E32" i="15"/>
  <c r="G32" i="15"/>
  <c r="E33" i="15"/>
  <c r="G33" i="15"/>
  <c r="G34" i="15"/>
  <c r="E35" i="15"/>
  <c r="G35" i="15"/>
  <c r="E36" i="15"/>
  <c r="G36" i="15"/>
  <c r="G37" i="15"/>
  <c r="G38" i="15"/>
  <c r="D40" i="15"/>
  <c r="E38" i="15"/>
  <c r="E24" i="16"/>
  <c r="G24" i="16"/>
  <c r="E25" i="16"/>
  <c r="G25" i="16"/>
  <c r="E26" i="16"/>
  <c r="G26" i="16"/>
  <c r="E27" i="16"/>
  <c r="G27" i="16"/>
  <c r="E28" i="16"/>
  <c r="G28" i="16"/>
  <c r="E29" i="16"/>
  <c r="G29" i="16"/>
  <c r="E30" i="16"/>
  <c r="G30" i="16"/>
  <c r="E31" i="16"/>
  <c r="G31" i="16"/>
  <c r="E32" i="16"/>
  <c r="G32" i="16"/>
  <c r="E33" i="16"/>
  <c r="G33" i="16"/>
  <c r="G34" i="16"/>
  <c r="E35" i="16"/>
  <c r="G35" i="16"/>
  <c r="E36" i="16"/>
  <c r="G36" i="16"/>
  <c r="G37" i="16"/>
  <c r="G38" i="16"/>
  <c r="D40" i="16"/>
  <c r="E38" i="16"/>
  <c r="E24" i="17"/>
  <c r="G24" i="17"/>
  <c r="E25" i="17"/>
  <c r="G25" i="17"/>
  <c r="E26" i="17"/>
  <c r="G26" i="17"/>
  <c r="E27" i="17"/>
  <c r="G27" i="17"/>
  <c r="E28" i="17"/>
  <c r="G28" i="17"/>
  <c r="E29" i="17"/>
  <c r="G29" i="17"/>
  <c r="E30" i="17"/>
  <c r="G30" i="17"/>
  <c r="E31" i="17"/>
  <c r="G31" i="17"/>
  <c r="E32" i="17"/>
  <c r="G32" i="17"/>
  <c r="E33" i="17"/>
  <c r="G33" i="17"/>
  <c r="G34" i="17"/>
  <c r="E35" i="17"/>
  <c r="G35" i="17"/>
  <c r="E36" i="17"/>
  <c r="G36" i="17"/>
  <c r="G37" i="17"/>
  <c r="G38" i="17"/>
  <c r="D40" i="17"/>
  <c r="E38" i="17"/>
  <c r="E24" i="18"/>
  <c r="G24" i="18"/>
  <c r="E25" i="18"/>
  <c r="G25" i="18"/>
  <c r="E26" i="18"/>
  <c r="G26" i="18"/>
  <c r="E27" i="18"/>
  <c r="G27" i="18"/>
  <c r="E28" i="18"/>
  <c r="G28" i="18"/>
  <c r="E29" i="18"/>
  <c r="G29" i="18"/>
  <c r="E30" i="18"/>
  <c r="G30" i="18"/>
  <c r="E31" i="18"/>
  <c r="G31" i="18"/>
  <c r="E32" i="18"/>
  <c r="G32" i="18"/>
  <c r="E33" i="18"/>
  <c r="G33" i="18"/>
  <c r="G34" i="18"/>
  <c r="E35" i="18"/>
  <c r="G35" i="18"/>
  <c r="E36" i="18"/>
  <c r="G36" i="18"/>
  <c r="G37" i="18"/>
  <c r="G38" i="18"/>
  <c r="D40" i="18"/>
  <c r="E38" i="18"/>
  <c r="E24" i="19"/>
  <c r="G24" i="19"/>
  <c r="E25" i="19"/>
  <c r="G25" i="19"/>
  <c r="E26" i="19"/>
  <c r="G26" i="19"/>
  <c r="E27" i="19"/>
  <c r="G27" i="19"/>
  <c r="E28" i="19"/>
  <c r="G28" i="19"/>
  <c r="E29" i="19"/>
  <c r="G29" i="19"/>
  <c r="E30" i="19"/>
  <c r="G30" i="19"/>
  <c r="E31" i="19"/>
  <c r="G31" i="19"/>
  <c r="E32" i="19"/>
  <c r="G32" i="19"/>
  <c r="E33" i="19"/>
  <c r="G33" i="19"/>
  <c r="E34" i="19"/>
  <c r="G34" i="19"/>
  <c r="E35" i="19"/>
  <c r="G35" i="19"/>
  <c r="E36" i="19"/>
  <c r="G36" i="19"/>
  <c r="G37" i="19"/>
  <c r="G38" i="19"/>
  <c r="D40" i="19"/>
  <c r="E38" i="19"/>
  <c r="E24" i="20"/>
  <c r="G24" i="20"/>
  <c r="E25" i="20"/>
  <c r="G25" i="20"/>
  <c r="E26" i="20"/>
  <c r="G26" i="20"/>
  <c r="E27" i="20"/>
  <c r="G27" i="20"/>
  <c r="E28" i="20"/>
  <c r="G28" i="20"/>
  <c r="E29" i="20"/>
  <c r="G29" i="20"/>
  <c r="E30" i="20"/>
  <c r="G30" i="20"/>
  <c r="E31" i="20"/>
  <c r="G31" i="20"/>
  <c r="E32" i="20"/>
  <c r="G32" i="20"/>
  <c r="E33" i="20"/>
  <c r="G33" i="20"/>
  <c r="G34" i="20"/>
  <c r="E35" i="20"/>
  <c r="G35" i="20"/>
  <c r="E36" i="20"/>
  <c r="G36" i="20"/>
  <c r="G37" i="20"/>
  <c r="G38" i="20"/>
  <c r="D40" i="20"/>
  <c r="E38" i="20"/>
  <c r="E24" i="21"/>
  <c r="G24" i="21"/>
  <c r="E25" i="21"/>
  <c r="G25" i="21"/>
  <c r="G26" i="21"/>
  <c r="E27" i="21"/>
  <c r="G27" i="21"/>
  <c r="E28" i="21"/>
  <c r="G28" i="21"/>
  <c r="E29" i="21"/>
  <c r="G29" i="21"/>
  <c r="E30" i="21"/>
  <c r="G30" i="21"/>
  <c r="E31" i="21"/>
  <c r="G31" i="21"/>
  <c r="E32" i="21"/>
  <c r="G32" i="21"/>
  <c r="E33" i="21"/>
  <c r="G33" i="21"/>
  <c r="G34" i="21"/>
  <c r="E35" i="21"/>
  <c r="G35" i="21"/>
  <c r="E36" i="21"/>
  <c r="G36" i="21"/>
  <c r="G37" i="21"/>
  <c r="G38" i="21"/>
  <c r="D40" i="21"/>
  <c r="E38" i="21"/>
  <c r="E24" i="22"/>
  <c r="G24" i="22"/>
  <c r="E25" i="22"/>
  <c r="G25" i="22"/>
  <c r="G26" i="22"/>
  <c r="E27" i="22"/>
  <c r="G27" i="22"/>
  <c r="E28" i="22"/>
  <c r="G28" i="22"/>
  <c r="E29" i="22"/>
  <c r="G29" i="22"/>
  <c r="E30" i="22"/>
  <c r="G30" i="22"/>
  <c r="E31" i="22"/>
  <c r="G31" i="22"/>
  <c r="E32" i="22"/>
  <c r="G32" i="22"/>
  <c r="E33" i="22"/>
  <c r="G33" i="22"/>
  <c r="G34" i="22"/>
  <c r="E35" i="22"/>
  <c r="G35" i="22"/>
  <c r="E36" i="22"/>
  <c r="G36" i="22"/>
  <c r="G37" i="22"/>
  <c r="G38" i="22"/>
  <c r="D40" i="22"/>
  <c r="E38" i="22"/>
  <c r="E24" i="23"/>
  <c r="G24" i="23"/>
  <c r="G25" i="23"/>
  <c r="G26" i="23"/>
  <c r="G27" i="23"/>
  <c r="G28" i="23"/>
  <c r="G29" i="23"/>
  <c r="G30" i="23"/>
  <c r="G31" i="23"/>
  <c r="G32" i="23"/>
  <c r="E33" i="23"/>
  <c r="G33" i="23"/>
  <c r="G34" i="23"/>
  <c r="G35" i="23"/>
  <c r="G36" i="23"/>
  <c r="G37" i="23"/>
  <c r="G38" i="23"/>
  <c r="D40" i="23"/>
  <c r="E38" i="23"/>
  <c r="E24" i="24"/>
  <c r="G24" i="24"/>
  <c r="G25" i="24"/>
  <c r="G26" i="24"/>
  <c r="G27" i="24"/>
  <c r="G28" i="24"/>
  <c r="G29" i="24"/>
  <c r="G30" i="24"/>
  <c r="G31" i="24"/>
  <c r="G32" i="24"/>
  <c r="E33" i="24"/>
  <c r="G33" i="24"/>
  <c r="G34" i="24"/>
  <c r="G35" i="24"/>
  <c r="G36" i="24"/>
  <c r="G37" i="24"/>
  <c r="G38" i="24"/>
  <c r="D40" i="24"/>
  <c r="E38" i="24"/>
  <c r="E24" i="25"/>
  <c r="G24" i="25"/>
  <c r="G25" i="25"/>
  <c r="G26" i="25"/>
  <c r="G27" i="25"/>
  <c r="G28" i="25"/>
  <c r="G29" i="25"/>
  <c r="G30" i="25"/>
  <c r="G31" i="25"/>
  <c r="G32" i="25"/>
  <c r="E33" i="25"/>
  <c r="G33" i="25"/>
  <c r="G34" i="25"/>
  <c r="G35" i="25"/>
  <c r="G36" i="25"/>
  <c r="G37" i="25"/>
  <c r="G38" i="25"/>
  <c r="D40" i="25"/>
  <c r="E38" i="25"/>
  <c r="E24" i="64"/>
  <c r="G24" i="64"/>
  <c r="E25" i="64"/>
  <c r="G25" i="64"/>
  <c r="E26" i="64"/>
  <c r="G26" i="64"/>
  <c r="E27" i="64"/>
  <c r="G27" i="64"/>
  <c r="E28" i="64"/>
  <c r="G28" i="64"/>
  <c r="E29" i="64"/>
  <c r="G29" i="64"/>
  <c r="E30" i="64"/>
  <c r="G30" i="64"/>
  <c r="E31" i="64"/>
  <c r="G31" i="64"/>
  <c r="E32" i="64"/>
  <c r="G32" i="64"/>
  <c r="G33" i="64"/>
  <c r="E34" i="64"/>
  <c r="G34" i="64"/>
  <c r="G35" i="64"/>
  <c r="E36" i="64"/>
  <c r="G36" i="64"/>
  <c r="E37" i="64"/>
  <c r="G37" i="64"/>
  <c r="G38" i="64"/>
  <c r="G39" i="64"/>
  <c r="D41" i="64"/>
  <c r="E39" i="64"/>
  <c r="E24" i="65"/>
  <c r="G24" i="65"/>
  <c r="E25" i="65"/>
  <c r="G25" i="65"/>
  <c r="E26" i="65"/>
  <c r="G26" i="65"/>
  <c r="E27" i="65"/>
  <c r="G27" i="65"/>
  <c r="E28" i="65"/>
  <c r="G28" i="65"/>
  <c r="E29" i="65"/>
  <c r="G29" i="65"/>
  <c r="E30" i="65"/>
  <c r="G30" i="65"/>
  <c r="E31" i="65"/>
  <c r="G31" i="65"/>
  <c r="E32" i="65"/>
  <c r="G32" i="65"/>
  <c r="G33" i="65"/>
  <c r="E34" i="65"/>
  <c r="G34" i="65"/>
  <c r="G35" i="65"/>
  <c r="E36" i="65"/>
  <c r="G36" i="65"/>
  <c r="E37" i="65"/>
  <c r="G37" i="65"/>
  <c r="G38" i="65"/>
  <c r="G39" i="65"/>
  <c r="D41" i="65"/>
  <c r="E39" i="65"/>
  <c r="E24" i="66"/>
  <c r="G24" i="66"/>
  <c r="E25" i="66"/>
  <c r="G25" i="66"/>
  <c r="E26" i="66"/>
  <c r="G26" i="66"/>
  <c r="E27" i="66"/>
  <c r="G27" i="66"/>
  <c r="E28" i="66"/>
  <c r="G28" i="66"/>
  <c r="E29" i="66"/>
  <c r="G29" i="66"/>
  <c r="E30" i="66"/>
  <c r="G30" i="66"/>
  <c r="E31" i="66"/>
  <c r="G31" i="66"/>
  <c r="E32" i="66"/>
  <c r="G32" i="66"/>
  <c r="G33" i="66"/>
  <c r="E34" i="66"/>
  <c r="G34" i="66"/>
  <c r="G35" i="66"/>
  <c r="E36" i="66"/>
  <c r="G36" i="66"/>
  <c r="E37" i="66"/>
  <c r="G37" i="66"/>
  <c r="G38" i="66"/>
  <c r="G39" i="66"/>
  <c r="D41" i="66"/>
  <c r="E39" i="66"/>
  <c r="E24" i="67"/>
  <c r="G24" i="67"/>
  <c r="E25" i="67"/>
  <c r="G25" i="67"/>
  <c r="E26" i="67"/>
  <c r="G26" i="67"/>
  <c r="E27" i="67"/>
  <c r="G27" i="67"/>
  <c r="E28" i="67"/>
  <c r="G28" i="67"/>
  <c r="E29" i="67"/>
  <c r="G29" i="67"/>
  <c r="E30" i="67"/>
  <c r="G30" i="67"/>
  <c r="E31" i="67"/>
  <c r="G31" i="67"/>
  <c r="E32" i="67"/>
  <c r="G32" i="67"/>
  <c r="G33" i="67"/>
  <c r="E34" i="67"/>
  <c r="G34" i="67"/>
  <c r="G35" i="67"/>
  <c r="E36" i="67"/>
  <c r="G36" i="67"/>
  <c r="E37" i="67"/>
  <c r="G37" i="67"/>
  <c r="G38" i="67"/>
  <c r="G39" i="67"/>
  <c r="D41" i="67"/>
  <c r="E39" i="67"/>
  <c r="E24" i="68"/>
  <c r="G24" i="68"/>
  <c r="G25" i="68"/>
  <c r="G26" i="68"/>
  <c r="G27" i="68"/>
  <c r="G28" i="68"/>
  <c r="G29" i="68"/>
  <c r="G30" i="68"/>
  <c r="G31" i="68"/>
  <c r="G32" i="68"/>
  <c r="G33" i="68"/>
  <c r="E34" i="68"/>
  <c r="G34" i="68"/>
  <c r="G35" i="68"/>
  <c r="G36" i="68"/>
  <c r="G37" i="68"/>
  <c r="G38" i="68"/>
  <c r="G39" i="68"/>
  <c r="D41" i="68"/>
  <c r="E39" i="68"/>
  <c r="G24" i="69"/>
  <c r="G25" i="69"/>
  <c r="G26" i="69"/>
  <c r="E27" i="69"/>
  <c r="G27" i="69"/>
  <c r="G28" i="69"/>
  <c r="G29" i="69"/>
  <c r="G30" i="69"/>
  <c r="G31" i="69"/>
  <c r="G32" i="69"/>
  <c r="G33" i="69"/>
  <c r="E34" i="69"/>
  <c r="G34" i="69"/>
  <c r="G35" i="69"/>
  <c r="G36" i="69"/>
  <c r="G37" i="69"/>
  <c r="G38" i="69"/>
  <c r="G39" i="69"/>
  <c r="D41" i="69"/>
  <c r="E39" i="69"/>
  <c r="E24" i="70"/>
  <c r="G24" i="70"/>
  <c r="G25" i="70"/>
  <c r="G26" i="70"/>
  <c r="G27" i="70"/>
  <c r="G28" i="70"/>
  <c r="G29" i="70"/>
  <c r="G30" i="70"/>
  <c r="G31" i="70"/>
  <c r="G32" i="70"/>
  <c r="E33" i="70"/>
  <c r="G33" i="70"/>
  <c r="E34" i="70"/>
  <c r="G34" i="70"/>
  <c r="G35" i="70"/>
  <c r="G36" i="70"/>
  <c r="G37" i="70"/>
  <c r="G38" i="70"/>
  <c r="G39" i="70"/>
  <c r="D41" i="70"/>
  <c r="E39" i="70"/>
  <c r="G24" i="71"/>
  <c r="G25" i="71"/>
  <c r="G26" i="71"/>
  <c r="G27" i="71"/>
  <c r="G28" i="71"/>
  <c r="G29" i="71"/>
  <c r="E30" i="71"/>
  <c r="G30" i="71"/>
  <c r="G31" i="71"/>
  <c r="G32" i="71"/>
  <c r="G33" i="71"/>
  <c r="E34" i="71"/>
  <c r="G34" i="71"/>
  <c r="G35" i="71"/>
  <c r="G36" i="71"/>
  <c r="G37" i="71"/>
  <c r="G38" i="71"/>
  <c r="D40" i="71"/>
  <c r="E38" i="71"/>
  <c r="E24" i="72"/>
  <c r="G24" i="72"/>
  <c r="G25" i="72"/>
  <c r="G26" i="72"/>
  <c r="G27" i="72"/>
  <c r="G28" i="72"/>
  <c r="G29" i="72"/>
  <c r="G30" i="72"/>
  <c r="G31" i="72"/>
  <c r="G32" i="72"/>
  <c r="G33" i="72"/>
  <c r="E34" i="72"/>
  <c r="G34" i="72"/>
  <c r="G35" i="72"/>
  <c r="G36" i="72"/>
  <c r="G37" i="72"/>
  <c r="G38" i="72"/>
  <c r="G39" i="72"/>
  <c r="D41" i="72"/>
  <c r="E39" i="72"/>
  <c r="E24" i="73"/>
  <c r="G24" i="73"/>
  <c r="G25" i="73"/>
  <c r="G26" i="73"/>
  <c r="G27" i="73"/>
  <c r="G28" i="73"/>
  <c r="G29" i="73"/>
  <c r="G30" i="73"/>
  <c r="G31" i="73"/>
  <c r="G32" i="73"/>
  <c r="G33" i="73"/>
  <c r="E34" i="73"/>
  <c r="G34" i="73"/>
  <c r="G35" i="73"/>
  <c r="G36" i="73"/>
  <c r="G37" i="73"/>
  <c r="G38" i="73"/>
  <c r="G39" i="73"/>
  <c r="D41" i="73"/>
  <c r="E39" i="73"/>
  <c r="G24" i="74"/>
  <c r="E25" i="74"/>
  <c r="G25" i="74"/>
  <c r="G26" i="74"/>
  <c r="G27" i="74"/>
  <c r="G28" i="74"/>
  <c r="G29" i="74"/>
  <c r="G30" i="74"/>
  <c r="G31" i="74"/>
  <c r="G32" i="74"/>
  <c r="G33" i="74"/>
  <c r="E34" i="74"/>
  <c r="G34" i="74"/>
  <c r="G35" i="74"/>
  <c r="G36" i="74"/>
  <c r="G37" i="74"/>
  <c r="G38" i="74"/>
  <c r="G39" i="74"/>
  <c r="D41" i="74"/>
  <c r="E39" i="74"/>
  <c r="E24" i="75"/>
  <c r="G24" i="75"/>
  <c r="G25" i="75"/>
  <c r="G26" i="75"/>
  <c r="G27" i="75"/>
  <c r="G28" i="75"/>
  <c r="G29" i="75"/>
  <c r="G30" i="75"/>
  <c r="G31" i="75"/>
  <c r="G32" i="75"/>
  <c r="G33" i="75"/>
  <c r="E34" i="75"/>
  <c r="G34" i="75"/>
  <c r="G35" i="75"/>
  <c r="G36" i="75"/>
  <c r="G37" i="75"/>
  <c r="G38" i="75"/>
  <c r="G39" i="75"/>
  <c r="D41" i="75"/>
  <c r="E39" i="75"/>
  <c r="E24" i="76"/>
  <c r="G24" i="76"/>
  <c r="G25" i="76"/>
  <c r="G26" i="76"/>
  <c r="G27" i="76"/>
  <c r="G28" i="76"/>
  <c r="G29" i="76"/>
  <c r="G30" i="76"/>
  <c r="G31" i="76"/>
  <c r="G32" i="76"/>
  <c r="G33" i="76"/>
  <c r="E34" i="76"/>
  <c r="G34" i="76"/>
  <c r="G35" i="76"/>
  <c r="G36" i="76"/>
  <c r="G37" i="76"/>
  <c r="G38" i="76"/>
  <c r="G39" i="76"/>
  <c r="D41" i="76"/>
  <c r="E39" i="76"/>
  <c r="E24" i="77"/>
  <c r="G24" i="77"/>
  <c r="E25" i="77"/>
  <c r="G25" i="77"/>
  <c r="E26" i="77"/>
  <c r="G26" i="77"/>
  <c r="E27" i="77"/>
  <c r="G27" i="77"/>
  <c r="E28" i="77"/>
  <c r="G28" i="77"/>
  <c r="E29" i="77"/>
  <c r="G29" i="77"/>
  <c r="E30" i="77"/>
  <c r="G30" i="77"/>
  <c r="E31" i="77"/>
  <c r="G31" i="77"/>
  <c r="E32" i="77"/>
  <c r="G32" i="77"/>
  <c r="E33" i="77"/>
  <c r="G33" i="77"/>
  <c r="G34" i="77"/>
  <c r="E35" i="77"/>
  <c r="G35" i="77"/>
  <c r="G36" i="77"/>
  <c r="G37" i="77"/>
  <c r="D39" i="77"/>
  <c r="E37" i="77"/>
  <c r="E24" i="78"/>
  <c r="G24" i="78"/>
  <c r="G25" i="78"/>
  <c r="G26" i="78"/>
  <c r="G27" i="78"/>
  <c r="G28" i="78"/>
  <c r="G29" i="78"/>
  <c r="G30" i="78"/>
  <c r="G31" i="78"/>
  <c r="G32" i="78"/>
  <c r="E33" i="78"/>
  <c r="G33" i="78"/>
  <c r="G34" i="78"/>
  <c r="E35" i="78"/>
  <c r="G35" i="78"/>
  <c r="G36" i="78"/>
  <c r="G37" i="78"/>
  <c r="D39" i="78"/>
  <c r="E37" i="78"/>
  <c r="E24" i="79"/>
  <c r="G24" i="79"/>
  <c r="G25" i="79"/>
  <c r="G26" i="79"/>
  <c r="G27" i="79"/>
  <c r="G28" i="79"/>
  <c r="G29" i="79"/>
  <c r="G30" i="79"/>
  <c r="G31" i="79"/>
  <c r="G32" i="79"/>
  <c r="E33" i="79"/>
  <c r="G33" i="79"/>
  <c r="G34" i="79"/>
  <c r="G35" i="79"/>
  <c r="G36" i="79"/>
  <c r="D38" i="79"/>
  <c r="E36" i="79"/>
  <c r="G24" i="80"/>
  <c r="G25" i="80"/>
  <c r="G26" i="80"/>
  <c r="E27" i="80"/>
  <c r="G27" i="80"/>
  <c r="G28" i="80"/>
  <c r="G29" i="80"/>
  <c r="G30" i="80"/>
  <c r="G31" i="80"/>
  <c r="G32" i="80"/>
  <c r="E33" i="80"/>
  <c r="G33" i="80"/>
  <c r="G34" i="80"/>
  <c r="G35" i="80"/>
  <c r="G36" i="80"/>
  <c r="D38" i="80"/>
  <c r="E36" i="80"/>
  <c r="E24" i="81"/>
  <c r="G24" i="81"/>
  <c r="E25" i="81"/>
  <c r="G25" i="81"/>
  <c r="E26" i="81"/>
  <c r="G26" i="81"/>
  <c r="E27" i="81"/>
  <c r="G27" i="81"/>
  <c r="E28" i="81"/>
  <c r="G28" i="81"/>
  <c r="E29" i="81"/>
  <c r="G29" i="81"/>
  <c r="E30" i="81"/>
  <c r="G30" i="81"/>
  <c r="E31" i="81"/>
  <c r="G31" i="81"/>
  <c r="E32" i="81"/>
  <c r="G32" i="81"/>
  <c r="E33" i="81"/>
  <c r="G33" i="81"/>
  <c r="G34" i="81"/>
  <c r="G35" i="81"/>
  <c r="G36" i="81"/>
  <c r="D38" i="81"/>
  <c r="E36" i="81"/>
  <c r="E24" i="82"/>
  <c r="G24" i="82"/>
  <c r="E25" i="82"/>
  <c r="G25" i="82"/>
  <c r="E26" i="82"/>
  <c r="G26" i="82"/>
  <c r="E27" i="82"/>
  <c r="G27" i="82"/>
  <c r="E28" i="82"/>
  <c r="G28" i="82"/>
  <c r="E29" i="82"/>
  <c r="G29" i="82"/>
  <c r="E30" i="82"/>
  <c r="G30" i="82"/>
  <c r="E31" i="82"/>
  <c r="G31" i="82"/>
  <c r="E32" i="82"/>
  <c r="G32" i="82"/>
  <c r="E33" i="82"/>
  <c r="G33" i="82"/>
  <c r="G34" i="82"/>
  <c r="G35" i="82"/>
  <c r="G36" i="82"/>
  <c r="D38" i="82"/>
  <c r="E36" i="82"/>
  <c r="E24" i="83"/>
  <c r="G24" i="83"/>
  <c r="E25" i="83"/>
  <c r="G25" i="83"/>
  <c r="E26" i="83"/>
  <c r="G26" i="83"/>
  <c r="E27" i="83"/>
  <c r="G27" i="83"/>
  <c r="E28" i="83"/>
  <c r="G28" i="83"/>
  <c r="E29" i="83"/>
  <c r="G29" i="83"/>
  <c r="E30" i="83"/>
  <c r="G30" i="83"/>
  <c r="E31" i="83"/>
  <c r="G31" i="83"/>
  <c r="E32" i="83"/>
  <c r="G32" i="83"/>
  <c r="E33" i="83"/>
  <c r="G33" i="83"/>
  <c r="G34" i="83"/>
  <c r="G35" i="83"/>
  <c r="G36" i="83"/>
  <c r="D38" i="83"/>
  <c r="E36" i="83"/>
  <c r="E24" i="84"/>
  <c r="G24" i="84"/>
  <c r="E25" i="84"/>
  <c r="G25" i="84"/>
  <c r="E26" i="84"/>
  <c r="G26" i="84"/>
  <c r="E27" i="84"/>
  <c r="G27" i="84"/>
  <c r="E28" i="84"/>
  <c r="G28" i="84"/>
  <c r="E29" i="84"/>
  <c r="G29" i="84"/>
  <c r="E30" i="84"/>
  <c r="G30" i="84"/>
  <c r="E31" i="84"/>
  <c r="G31" i="84"/>
  <c r="E32" i="84"/>
  <c r="G32" i="84"/>
  <c r="E33" i="84"/>
  <c r="G33" i="84"/>
  <c r="G34" i="84"/>
  <c r="E35" i="84"/>
  <c r="G35" i="84"/>
  <c r="G36" i="84"/>
  <c r="G37" i="84"/>
  <c r="D39" i="84"/>
  <c r="E37" i="84"/>
  <c r="E24" i="85"/>
  <c r="G24" i="85"/>
  <c r="E25" i="85"/>
  <c r="G25" i="85"/>
  <c r="E26" i="85"/>
  <c r="G26" i="85"/>
  <c r="E27" i="85"/>
  <c r="G27" i="85"/>
  <c r="E28" i="85"/>
  <c r="G28" i="85"/>
  <c r="E29" i="85"/>
  <c r="G29" i="85"/>
  <c r="E30" i="85"/>
  <c r="G30" i="85"/>
  <c r="E31" i="85"/>
  <c r="G31" i="85"/>
  <c r="E32" i="85"/>
  <c r="G32" i="85"/>
  <c r="E33" i="85"/>
  <c r="G33" i="85"/>
  <c r="G34" i="85"/>
  <c r="G35" i="85"/>
  <c r="G36" i="85"/>
  <c r="D38" i="85"/>
  <c r="E36" i="85"/>
  <c r="E24" i="86"/>
  <c r="G24" i="86"/>
  <c r="E25" i="86"/>
  <c r="G25" i="86"/>
  <c r="E26" i="86"/>
  <c r="G26" i="86"/>
  <c r="E27" i="86"/>
  <c r="G27" i="86"/>
  <c r="E28" i="86"/>
  <c r="G28" i="86"/>
  <c r="E29" i="86"/>
  <c r="G29" i="86"/>
  <c r="E30" i="86"/>
  <c r="G30" i="86"/>
  <c r="E31" i="86"/>
  <c r="G31" i="86"/>
  <c r="E32" i="86"/>
  <c r="G32" i="86"/>
  <c r="G33" i="86"/>
  <c r="G34" i="86"/>
  <c r="D36" i="86"/>
  <c r="E34" i="86"/>
  <c r="E24" i="87"/>
  <c r="G24" i="87"/>
  <c r="E25" i="87"/>
  <c r="G25" i="87"/>
  <c r="E26" i="87"/>
  <c r="G26" i="87"/>
  <c r="E27" i="87"/>
  <c r="G27" i="87"/>
  <c r="E28" i="87"/>
  <c r="G28" i="87"/>
  <c r="E29" i="87"/>
  <c r="G29" i="87"/>
  <c r="E30" i="87"/>
  <c r="G30" i="87"/>
  <c r="E31" i="87"/>
  <c r="G31" i="87"/>
  <c r="E32" i="87"/>
  <c r="G32" i="87"/>
  <c r="E33" i="87"/>
  <c r="G33" i="87"/>
  <c r="G34" i="87"/>
  <c r="E35" i="87"/>
  <c r="G35" i="87"/>
  <c r="E36" i="87"/>
  <c r="G36" i="87"/>
  <c r="G37" i="87"/>
  <c r="G38" i="87"/>
  <c r="D40" i="87"/>
  <c r="E38" i="87"/>
  <c r="E24" i="88"/>
  <c r="G24" i="88"/>
  <c r="E25" i="88"/>
  <c r="G25" i="88"/>
  <c r="E26" i="88"/>
  <c r="G26" i="88"/>
  <c r="E27" i="88"/>
  <c r="G27" i="88"/>
  <c r="E28" i="88"/>
  <c r="G28" i="88"/>
  <c r="E29" i="88"/>
  <c r="G29" i="88"/>
  <c r="E30" i="88"/>
  <c r="G30" i="88"/>
  <c r="E31" i="88"/>
  <c r="G31" i="88"/>
  <c r="E32" i="88"/>
  <c r="G32" i="88"/>
  <c r="E33" i="88"/>
  <c r="G33" i="88"/>
  <c r="G34" i="88"/>
  <c r="G35" i="88"/>
  <c r="G36" i="88"/>
  <c r="D38" i="88"/>
  <c r="E36" i="88"/>
  <c r="E24" i="89"/>
  <c r="G24" i="89"/>
  <c r="E25" i="89"/>
  <c r="G25" i="89"/>
  <c r="E26" i="89"/>
  <c r="G26" i="89"/>
  <c r="E27" i="89"/>
  <c r="G27" i="89"/>
  <c r="E28" i="89"/>
  <c r="G28" i="89"/>
  <c r="E29" i="89"/>
  <c r="G29" i="89"/>
  <c r="E30" i="89"/>
  <c r="G30" i="89"/>
  <c r="E31" i="89"/>
  <c r="G31" i="89"/>
  <c r="E32" i="89"/>
  <c r="G32" i="89"/>
  <c r="E33" i="89"/>
  <c r="G33" i="89"/>
  <c r="G34" i="89"/>
  <c r="G35" i="89"/>
  <c r="G36" i="89"/>
  <c r="D38" i="89"/>
  <c r="E36" i="89"/>
  <c r="E24" i="90"/>
  <c r="G24" i="90"/>
  <c r="E25" i="90"/>
  <c r="G25" i="90"/>
  <c r="E26" i="90"/>
  <c r="G26" i="90"/>
  <c r="E27" i="90"/>
  <c r="G27" i="90"/>
  <c r="E28" i="90"/>
  <c r="G28" i="90"/>
  <c r="E29" i="90"/>
  <c r="G29" i="90"/>
  <c r="E30" i="90"/>
  <c r="G30" i="90"/>
  <c r="E31" i="90"/>
  <c r="G31" i="90"/>
  <c r="E32" i="90"/>
  <c r="G32" i="90"/>
  <c r="E33" i="90"/>
  <c r="G33" i="90"/>
  <c r="G34" i="90"/>
  <c r="E35" i="90"/>
  <c r="G35" i="90"/>
  <c r="G36" i="90"/>
  <c r="G37" i="90"/>
  <c r="D39" i="90"/>
  <c r="E37" i="90"/>
  <c r="E24" i="91"/>
  <c r="G24" i="91"/>
  <c r="E25" i="91"/>
  <c r="G25" i="91"/>
  <c r="E26" i="91"/>
  <c r="G26" i="91"/>
  <c r="E27" i="91"/>
  <c r="G27" i="91"/>
  <c r="E28" i="91"/>
  <c r="G28" i="91"/>
  <c r="E29" i="91"/>
  <c r="G29" i="91"/>
  <c r="E30" i="91"/>
  <c r="G30" i="91"/>
  <c r="E31" i="91"/>
  <c r="G31" i="91"/>
  <c r="E32" i="91"/>
  <c r="G32" i="91"/>
  <c r="E33" i="91"/>
  <c r="G33" i="91"/>
  <c r="G34" i="91"/>
  <c r="G35" i="91"/>
  <c r="G36" i="91"/>
  <c r="D38" i="91"/>
  <c r="E36" i="91"/>
  <c r="E24" i="93"/>
  <c r="G24" i="93"/>
  <c r="E25" i="93"/>
  <c r="G25" i="93"/>
  <c r="E26" i="93"/>
  <c r="G26" i="93"/>
  <c r="E27" i="93"/>
  <c r="G27" i="93"/>
  <c r="E28" i="93"/>
  <c r="G28" i="93"/>
  <c r="E29" i="93"/>
  <c r="G29" i="93"/>
  <c r="E30" i="93"/>
  <c r="G30" i="93"/>
  <c r="E31" i="93"/>
  <c r="G31" i="93"/>
  <c r="G32" i="93"/>
  <c r="E33" i="93"/>
  <c r="G33" i="93"/>
  <c r="G35" i="93"/>
  <c r="G36" i="93"/>
  <c r="D38" i="93"/>
  <c r="E36" i="93"/>
  <c r="E24" i="94"/>
  <c r="G24" i="94"/>
  <c r="E25" i="94"/>
  <c r="G25" i="94"/>
  <c r="E26" i="94"/>
  <c r="G26" i="94"/>
  <c r="E27" i="94"/>
  <c r="G27" i="94"/>
  <c r="E28" i="94"/>
  <c r="G28" i="94"/>
  <c r="E29" i="94"/>
  <c r="G29" i="94"/>
  <c r="E30" i="94"/>
  <c r="G30" i="94"/>
  <c r="E31" i="94"/>
  <c r="G31" i="94"/>
  <c r="E32" i="94"/>
  <c r="G32" i="94"/>
  <c r="E33" i="94"/>
  <c r="G33" i="94"/>
  <c r="G34" i="94"/>
  <c r="G36" i="94"/>
  <c r="G37" i="94"/>
  <c r="D39" i="94"/>
  <c r="E37" i="94"/>
  <c r="E24" i="95"/>
  <c r="G24" i="95"/>
  <c r="E25" i="95"/>
  <c r="G25" i="95"/>
  <c r="E26" i="95"/>
  <c r="G26" i="95"/>
  <c r="E27" i="95"/>
  <c r="G27" i="95"/>
  <c r="E28" i="95"/>
  <c r="G28" i="95"/>
  <c r="E29" i="95"/>
  <c r="G29" i="95"/>
  <c r="E30" i="95"/>
  <c r="G30" i="95"/>
  <c r="E31" i="95"/>
  <c r="G31" i="95"/>
  <c r="E32" i="95"/>
  <c r="G32" i="95"/>
  <c r="E33" i="95"/>
  <c r="G33" i="95"/>
  <c r="G34" i="95"/>
  <c r="G35" i="95"/>
  <c r="G36" i="95"/>
  <c r="D38" i="95"/>
  <c r="E36" i="95"/>
  <c r="E24" i="96"/>
  <c r="G24" i="96"/>
  <c r="E25" i="96"/>
  <c r="G25" i="96"/>
  <c r="E26" i="96"/>
  <c r="G26" i="96"/>
  <c r="E27" i="96"/>
  <c r="G27" i="96"/>
  <c r="E28" i="96"/>
  <c r="G28" i="96"/>
  <c r="E29" i="96"/>
  <c r="G29" i="96"/>
  <c r="E30" i="96"/>
  <c r="G30" i="96"/>
  <c r="E31" i="96"/>
  <c r="G31" i="96"/>
  <c r="E32" i="96"/>
  <c r="G32" i="96"/>
  <c r="E33" i="96"/>
  <c r="G33" i="96"/>
  <c r="G34" i="96"/>
  <c r="G36" i="96"/>
  <c r="G37" i="96"/>
  <c r="D39" i="96"/>
  <c r="E37" i="96"/>
  <c r="E24" i="97"/>
  <c r="G24" i="97"/>
  <c r="E25" i="97"/>
  <c r="G25" i="97"/>
  <c r="E26" i="97"/>
  <c r="G26" i="97"/>
  <c r="E27" i="97"/>
  <c r="G27" i="97"/>
  <c r="E28" i="97"/>
  <c r="G28" i="97"/>
  <c r="E29" i="97"/>
  <c r="G29" i="97"/>
  <c r="E30" i="97"/>
  <c r="G30" i="97"/>
  <c r="E31" i="97"/>
  <c r="G31" i="97"/>
  <c r="E32" i="97"/>
  <c r="G32" i="97"/>
  <c r="E33" i="97"/>
  <c r="G33" i="97"/>
  <c r="G34" i="97"/>
  <c r="G35" i="97"/>
  <c r="G36" i="97"/>
  <c r="D38" i="97"/>
  <c r="E36" i="97"/>
  <c r="E24" i="98"/>
  <c r="G24" i="98"/>
  <c r="E25" i="98"/>
  <c r="G25" i="98"/>
  <c r="E26" i="98"/>
  <c r="G26" i="98"/>
  <c r="E27" i="98"/>
  <c r="G27" i="98"/>
  <c r="E28" i="98"/>
  <c r="G28" i="98"/>
  <c r="E29" i="98"/>
  <c r="G29" i="98"/>
  <c r="E30" i="98"/>
  <c r="G30" i="98"/>
  <c r="E31" i="98"/>
  <c r="G31" i="98"/>
  <c r="E32" i="98"/>
  <c r="G32" i="98"/>
  <c r="E33" i="98"/>
  <c r="G33" i="98"/>
  <c r="G34" i="98"/>
  <c r="G35" i="98"/>
  <c r="G36" i="98"/>
  <c r="D38" i="98"/>
  <c r="E36" i="98"/>
  <c r="E24" i="99"/>
  <c r="G24" i="99"/>
  <c r="E25" i="99"/>
  <c r="G25" i="99"/>
  <c r="E26" i="99"/>
  <c r="G26" i="99"/>
  <c r="E27" i="99"/>
  <c r="G27" i="99"/>
  <c r="E28" i="99"/>
  <c r="G28" i="99"/>
  <c r="E29" i="99"/>
  <c r="G29" i="99"/>
  <c r="E30" i="99"/>
  <c r="G30" i="99"/>
  <c r="E31" i="99"/>
  <c r="G31" i="99"/>
  <c r="E32" i="99"/>
  <c r="G32" i="99"/>
  <c r="E33" i="99"/>
  <c r="G33" i="99"/>
  <c r="G34" i="99"/>
  <c r="G35" i="99"/>
  <c r="G36" i="99"/>
  <c r="D38" i="99"/>
  <c r="E36" i="99"/>
  <c r="E24" i="100"/>
  <c r="G24" i="100"/>
  <c r="E25" i="100"/>
  <c r="G25" i="100"/>
  <c r="E26" i="100"/>
  <c r="G26" i="100"/>
  <c r="E27" i="100"/>
  <c r="G27" i="100"/>
  <c r="E28" i="100"/>
  <c r="G28" i="100"/>
  <c r="E29" i="100"/>
  <c r="G29" i="100"/>
  <c r="E30" i="100"/>
  <c r="G30" i="100"/>
  <c r="E31" i="100"/>
  <c r="G31" i="100"/>
  <c r="E32" i="100"/>
  <c r="G32" i="100"/>
  <c r="E33" i="100"/>
  <c r="G33" i="100"/>
  <c r="G34" i="100"/>
  <c r="G35" i="100"/>
  <c r="G36" i="100"/>
  <c r="D38" i="100"/>
  <c r="E36" i="100"/>
  <c r="E24" i="101"/>
  <c r="G24" i="101"/>
  <c r="E25" i="101"/>
  <c r="G25" i="101"/>
  <c r="E26" i="101"/>
  <c r="G26" i="101"/>
  <c r="E27" i="101"/>
  <c r="G27" i="101"/>
  <c r="E28" i="101"/>
  <c r="G28" i="101"/>
  <c r="E29" i="101"/>
  <c r="G29" i="101"/>
  <c r="E30" i="101"/>
  <c r="G30" i="101"/>
  <c r="E31" i="101"/>
  <c r="G31" i="101"/>
  <c r="E32" i="101"/>
  <c r="G32" i="101"/>
  <c r="E33" i="101"/>
  <c r="G33" i="101"/>
  <c r="G34" i="101"/>
  <c r="G35" i="101"/>
  <c r="G36" i="101"/>
  <c r="D38" i="101"/>
  <c r="E36" i="101"/>
  <c r="E24" i="102"/>
  <c r="G24" i="102"/>
  <c r="E25" i="102"/>
  <c r="G25" i="102"/>
  <c r="E26" i="102"/>
  <c r="G26" i="102"/>
  <c r="E27" i="102"/>
  <c r="G27" i="102"/>
  <c r="E28" i="102"/>
  <c r="G28" i="102"/>
  <c r="E29" i="102"/>
  <c r="G29" i="102"/>
  <c r="E30" i="102"/>
  <c r="G30" i="102"/>
  <c r="E31" i="102"/>
  <c r="G31" i="102"/>
  <c r="E32" i="102"/>
  <c r="G32" i="102"/>
  <c r="E33" i="102"/>
  <c r="G33" i="102"/>
  <c r="G34" i="102"/>
  <c r="G35" i="102"/>
  <c r="G36" i="102"/>
  <c r="D38" i="102"/>
  <c r="E36" i="102"/>
  <c r="E24" i="103"/>
  <c r="G24" i="103"/>
  <c r="E25" i="103"/>
  <c r="G25" i="103"/>
  <c r="E26" i="103"/>
  <c r="G26" i="103"/>
  <c r="E27" i="103"/>
  <c r="G27" i="103"/>
  <c r="E28" i="103"/>
  <c r="G28" i="103"/>
  <c r="E29" i="103"/>
  <c r="G29" i="103"/>
  <c r="E30" i="103"/>
  <c r="G30" i="103"/>
  <c r="E31" i="103"/>
  <c r="G31" i="103"/>
  <c r="E32" i="103"/>
  <c r="G32" i="103"/>
  <c r="E33" i="103"/>
  <c r="G33" i="103"/>
  <c r="G34" i="103"/>
  <c r="G35" i="103"/>
  <c r="G36" i="103"/>
  <c r="D38" i="103"/>
  <c r="E36" i="103"/>
  <c r="E24" i="126"/>
  <c r="G24" i="126"/>
  <c r="E25" i="126"/>
  <c r="G25" i="126"/>
  <c r="E26" i="126"/>
  <c r="G26" i="126"/>
  <c r="E27" i="126"/>
  <c r="G27" i="126"/>
  <c r="E28" i="126"/>
  <c r="G28" i="126"/>
  <c r="E29" i="126"/>
  <c r="G29" i="126"/>
  <c r="E30" i="126"/>
  <c r="G30" i="126"/>
  <c r="E31" i="126"/>
  <c r="G31" i="126"/>
  <c r="E32" i="126"/>
  <c r="G32" i="126"/>
  <c r="E33" i="126"/>
  <c r="G33" i="126"/>
  <c r="G34" i="126"/>
  <c r="G35" i="126"/>
  <c r="G36" i="126"/>
  <c r="D38" i="126"/>
  <c r="E36" i="126"/>
  <c r="E24" i="104"/>
  <c r="G24" i="104"/>
  <c r="E25" i="104"/>
  <c r="G25" i="104"/>
  <c r="E26" i="104"/>
  <c r="G26" i="104"/>
  <c r="E27" i="104"/>
  <c r="G27" i="104"/>
  <c r="E28" i="104"/>
  <c r="G28" i="104"/>
  <c r="E29" i="104"/>
  <c r="G29" i="104"/>
  <c r="E30" i="104"/>
  <c r="G30" i="104"/>
  <c r="E31" i="104"/>
  <c r="G31" i="104"/>
  <c r="E32" i="104"/>
  <c r="G32" i="104"/>
  <c r="E33" i="104"/>
  <c r="G33" i="104"/>
  <c r="G34" i="104"/>
  <c r="G35" i="104"/>
  <c r="G36" i="104"/>
  <c r="D38" i="104"/>
  <c r="E36" i="104"/>
  <c r="E24" i="105"/>
  <c r="G24" i="105"/>
  <c r="E25" i="105"/>
  <c r="G25" i="105"/>
  <c r="E26" i="105"/>
  <c r="G26" i="105"/>
  <c r="E27" i="105"/>
  <c r="G27" i="105"/>
  <c r="E28" i="105"/>
  <c r="G28" i="105"/>
  <c r="E29" i="105"/>
  <c r="G29" i="105"/>
  <c r="E30" i="105"/>
  <c r="G30" i="105"/>
  <c r="E31" i="105"/>
  <c r="G31" i="105"/>
  <c r="E32" i="105"/>
  <c r="G32" i="105"/>
  <c r="G33" i="105"/>
  <c r="G34" i="105"/>
  <c r="G35" i="105"/>
  <c r="D37" i="105"/>
  <c r="E35" i="105"/>
  <c r="E24" i="106"/>
  <c r="G24" i="106"/>
  <c r="E25" i="106"/>
  <c r="G25" i="106"/>
  <c r="E26" i="106"/>
  <c r="G26" i="106"/>
  <c r="E27" i="106"/>
  <c r="G27" i="106"/>
  <c r="E28" i="106"/>
  <c r="G28" i="106"/>
  <c r="E29" i="106"/>
  <c r="G29" i="106"/>
  <c r="E30" i="106"/>
  <c r="G30" i="106"/>
  <c r="E31" i="106"/>
  <c r="G31" i="106"/>
  <c r="E32" i="106"/>
  <c r="G32" i="106"/>
  <c r="G33" i="106"/>
  <c r="G34" i="106"/>
  <c r="G35" i="106"/>
  <c r="D37" i="106"/>
  <c r="E35" i="106"/>
  <c r="E24" i="107"/>
  <c r="G24" i="107"/>
  <c r="E25" i="107"/>
  <c r="G25" i="107"/>
  <c r="E26" i="107"/>
  <c r="G26" i="107"/>
  <c r="E27" i="107"/>
  <c r="G27" i="107"/>
  <c r="E28" i="107"/>
  <c r="G28" i="107"/>
  <c r="E29" i="107"/>
  <c r="G29" i="107"/>
  <c r="E30" i="107"/>
  <c r="G30" i="107"/>
  <c r="E31" i="107"/>
  <c r="G31" i="107"/>
  <c r="E32" i="107"/>
  <c r="G32" i="107"/>
  <c r="G33" i="107"/>
  <c r="E34" i="107"/>
  <c r="G34" i="107"/>
  <c r="G35" i="107"/>
  <c r="G36" i="107"/>
  <c r="D38" i="107"/>
  <c r="E36" i="107"/>
  <c r="E24" i="108"/>
  <c r="G24" i="108"/>
  <c r="E25" i="108"/>
  <c r="G25" i="108"/>
  <c r="E26" i="108"/>
  <c r="G26" i="108"/>
  <c r="E27" i="108"/>
  <c r="G27" i="108"/>
  <c r="E28" i="108"/>
  <c r="G28" i="108"/>
  <c r="E29" i="108"/>
  <c r="G29" i="108"/>
  <c r="E30" i="108"/>
  <c r="G30" i="108"/>
  <c r="E31" i="108"/>
  <c r="G31" i="108"/>
  <c r="E32" i="108"/>
  <c r="G32" i="108"/>
  <c r="E33" i="108"/>
  <c r="G33" i="108"/>
  <c r="G34" i="108"/>
  <c r="E35" i="108"/>
  <c r="G35" i="108"/>
  <c r="G36" i="108"/>
  <c r="G37" i="108"/>
  <c r="D39" i="108"/>
  <c r="E37" i="108"/>
  <c r="E24" i="109"/>
  <c r="G24" i="109"/>
  <c r="E25" i="109"/>
  <c r="G25" i="109"/>
  <c r="E26" i="109"/>
  <c r="G26" i="109"/>
  <c r="E27" i="109"/>
  <c r="G27" i="109"/>
  <c r="E28" i="109"/>
  <c r="G28" i="109"/>
  <c r="E29" i="109"/>
  <c r="G29" i="109"/>
  <c r="E30" i="109"/>
  <c r="G30" i="109"/>
  <c r="E31" i="109"/>
  <c r="G31" i="109"/>
  <c r="E32" i="109"/>
  <c r="G32" i="109"/>
  <c r="E33" i="109"/>
  <c r="G33" i="109"/>
  <c r="G34" i="109"/>
  <c r="E35" i="109"/>
  <c r="G35" i="109"/>
  <c r="G36" i="109"/>
  <c r="G37" i="109"/>
  <c r="D39" i="109"/>
  <c r="E37" i="109"/>
  <c r="E24" i="110"/>
  <c r="G24" i="110"/>
  <c r="E25" i="110"/>
  <c r="G25" i="110"/>
  <c r="E26" i="110"/>
  <c r="G26" i="110"/>
  <c r="E27" i="110"/>
  <c r="G27" i="110"/>
  <c r="E28" i="110"/>
  <c r="G28" i="110"/>
  <c r="E29" i="110"/>
  <c r="G29" i="110"/>
  <c r="E30" i="110"/>
  <c r="G30" i="110"/>
  <c r="E31" i="110"/>
  <c r="G31" i="110"/>
  <c r="E32" i="110"/>
  <c r="G32" i="110"/>
  <c r="E33" i="110"/>
  <c r="G33" i="110"/>
  <c r="G34" i="110"/>
  <c r="G35" i="110"/>
  <c r="G36" i="110"/>
  <c r="D38" i="110"/>
  <c r="E36" i="110"/>
  <c r="E24" i="112"/>
  <c r="G24" i="112"/>
  <c r="E25" i="112"/>
  <c r="G25" i="112"/>
  <c r="E26" i="112"/>
  <c r="G26" i="112"/>
  <c r="E27" i="112"/>
  <c r="G27" i="112"/>
  <c r="E28" i="112"/>
  <c r="G28" i="112"/>
  <c r="E29" i="112"/>
  <c r="G29" i="112"/>
  <c r="E30" i="112"/>
  <c r="G30" i="112"/>
  <c r="E31" i="112"/>
  <c r="G31" i="112"/>
  <c r="E32" i="112"/>
  <c r="G32" i="112"/>
  <c r="E33" i="112"/>
  <c r="G33" i="112"/>
  <c r="G34" i="112"/>
  <c r="G35" i="112"/>
  <c r="G36" i="112"/>
  <c r="D38" i="112"/>
  <c r="E36" i="112"/>
  <c r="E24" i="114"/>
  <c r="G24" i="114"/>
  <c r="G25" i="114"/>
  <c r="G26" i="114"/>
  <c r="G27" i="114"/>
  <c r="G28" i="114"/>
  <c r="G29" i="114"/>
  <c r="G30" i="114"/>
  <c r="G31" i="114"/>
  <c r="G32" i="114"/>
  <c r="E33" i="114"/>
  <c r="G33" i="114"/>
  <c r="G34" i="114"/>
  <c r="G35" i="114"/>
  <c r="G36" i="114"/>
  <c r="G37" i="114"/>
  <c r="G38" i="114"/>
  <c r="D40" i="114"/>
  <c r="E38" i="114"/>
  <c r="E24" i="115"/>
  <c r="G24" i="115"/>
  <c r="E25" i="115"/>
  <c r="G25" i="115"/>
  <c r="E26" i="115"/>
  <c r="G26" i="115"/>
  <c r="E27" i="115"/>
  <c r="G27" i="115"/>
  <c r="E28" i="115"/>
  <c r="G28" i="115"/>
  <c r="E29" i="115"/>
  <c r="G29" i="115"/>
  <c r="E30" i="115"/>
  <c r="G30" i="115"/>
  <c r="E31" i="115"/>
  <c r="G31" i="115"/>
  <c r="E32" i="115"/>
  <c r="G32" i="115"/>
  <c r="E33" i="115"/>
  <c r="G33" i="115"/>
  <c r="G34" i="115"/>
  <c r="G35" i="115"/>
  <c r="G36" i="115"/>
  <c r="D38" i="115"/>
  <c r="E36" i="115"/>
  <c r="E24" i="116"/>
  <c r="G24" i="116"/>
  <c r="E25" i="116"/>
  <c r="G25" i="116"/>
  <c r="E26" i="116"/>
  <c r="G26" i="116"/>
  <c r="E27" i="116"/>
  <c r="G27" i="116"/>
  <c r="E28" i="116"/>
  <c r="G28" i="116"/>
  <c r="E29" i="116"/>
  <c r="G29" i="116"/>
  <c r="E30" i="116"/>
  <c r="G30" i="116"/>
  <c r="E31" i="116"/>
  <c r="G31" i="116"/>
  <c r="E32" i="116"/>
  <c r="G32" i="116"/>
  <c r="E33" i="116"/>
  <c r="G33" i="116"/>
  <c r="G34" i="116"/>
  <c r="E35" i="116"/>
  <c r="G35" i="116"/>
  <c r="G36" i="116"/>
  <c r="G37" i="116"/>
  <c r="D39" i="116"/>
  <c r="E37" i="116"/>
  <c r="C24" i="117"/>
  <c r="E24" i="117"/>
  <c r="G24" i="117"/>
  <c r="G27" i="117"/>
  <c r="G28" i="117"/>
  <c r="G29" i="117"/>
  <c r="G30" i="117"/>
  <c r="G31" i="117"/>
  <c r="G32" i="117"/>
  <c r="G33" i="117"/>
  <c r="E34" i="117"/>
  <c r="G34" i="117"/>
  <c r="G35" i="117"/>
  <c r="G36" i="117"/>
  <c r="G38" i="117"/>
  <c r="D40" i="117"/>
  <c r="E38" i="117"/>
  <c r="C24" i="119"/>
  <c r="E24" i="119"/>
  <c r="G24" i="119"/>
  <c r="E27" i="119"/>
  <c r="G27" i="119"/>
  <c r="E28" i="119"/>
  <c r="G28" i="119"/>
  <c r="E31" i="119"/>
  <c r="G31" i="119"/>
  <c r="G32" i="119"/>
  <c r="C33" i="119"/>
  <c r="E33" i="119"/>
  <c r="G33" i="119"/>
  <c r="E36" i="119"/>
  <c r="G36" i="119"/>
  <c r="E37" i="119"/>
  <c r="G37" i="119"/>
  <c r="E40" i="119"/>
  <c r="G40" i="119"/>
  <c r="G41" i="119"/>
  <c r="G42" i="119"/>
  <c r="E44" i="119"/>
  <c r="E32" i="119"/>
  <c r="E41" i="119"/>
  <c r="E42" i="119"/>
  <c r="E24" i="120"/>
  <c r="G24" i="120"/>
  <c r="E25" i="120"/>
  <c r="G25" i="120"/>
  <c r="E26" i="120"/>
  <c r="G26" i="120"/>
  <c r="E27" i="120"/>
  <c r="G27" i="120"/>
  <c r="E28" i="120"/>
  <c r="G28" i="120"/>
  <c r="E29" i="120"/>
  <c r="G29" i="120"/>
  <c r="E30" i="120"/>
  <c r="G30" i="120"/>
  <c r="E31" i="120"/>
  <c r="G31" i="120"/>
  <c r="E32" i="120"/>
  <c r="G32" i="120"/>
  <c r="E33" i="120"/>
  <c r="G33" i="120"/>
  <c r="G34" i="120"/>
  <c r="E35" i="120"/>
  <c r="G35" i="120"/>
  <c r="G36" i="120"/>
  <c r="G37" i="120"/>
  <c r="D39" i="120"/>
  <c r="E37" i="120"/>
  <c r="E24" i="121"/>
  <c r="G24" i="121"/>
  <c r="E25" i="121"/>
  <c r="G25" i="121"/>
  <c r="E26" i="121"/>
  <c r="G26" i="121"/>
  <c r="E27" i="121"/>
  <c r="G27" i="121"/>
  <c r="E28" i="121"/>
  <c r="G28" i="121"/>
  <c r="E29" i="121"/>
  <c r="G29" i="121"/>
  <c r="E30" i="121"/>
  <c r="G30" i="121"/>
  <c r="E31" i="121"/>
  <c r="G31" i="121"/>
  <c r="E32" i="121"/>
  <c r="G32" i="121"/>
  <c r="E33" i="121"/>
  <c r="G33" i="121"/>
  <c r="G34" i="121"/>
  <c r="E35" i="121"/>
  <c r="G35" i="121"/>
  <c r="G36" i="121"/>
  <c r="G37" i="121"/>
  <c r="D39" i="121"/>
  <c r="E37" i="121"/>
  <c r="E24" i="122"/>
  <c r="G24" i="122"/>
  <c r="E25" i="122"/>
  <c r="G25" i="122"/>
  <c r="E26" i="122"/>
  <c r="G26" i="122"/>
  <c r="E27" i="122"/>
  <c r="G27" i="122"/>
  <c r="E28" i="122"/>
  <c r="G28" i="122"/>
  <c r="E29" i="122"/>
  <c r="G29" i="122"/>
  <c r="E30" i="122"/>
  <c r="G30" i="122"/>
  <c r="E31" i="122"/>
  <c r="G31" i="122"/>
  <c r="E32" i="122"/>
  <c r="G32" i="122"/>
  <c r="E33" i="122"/>
  <c r="G33" i="122"/>
  <c r="E34" i="122"/>
  <c r="G34" i="122"/>
  <c r="G35" i="122"/>
  <c r="G36" i="122"/>
  <c r="D38" i="122"/>
  <c r="E36" i="122"/>
  <c r="E24" i="123"/>
  <c r="G24" i="123"/>
  <c r="E25" i="123"/>
  <c r="G25" i="123"/>
  <c r="E26" i="123"/>
  <c r="G26" i="123"/>
  <c r="E27" i="123"/>
  <c r="G27" i="123"/>
  <c r="E28" i="123"/>
  <c r="G28" i="123"/>
  <c r="E29" i="123"/>
  <c r="G29" i="123"/>
  <c r="E30" i="123"/>
  <c r="G30" i="123"/>
  <c r="E31" i="123"/>
  <c r="G31" i="123"/>
  <c r="E32" i="123"/>
  <c r="G32" i="123"/>
  <c r="E33" i="123"/>
  <c r="G33" i="123"/>
  <c r="E34" i="123"/>
  <c r="G34" i="123"/>
  <c r="G35" i="123"/>
  <c r="G36" i="123"/>
  <c r="D38" i="123"/>
  <c r="E36" i="123"/>
  <c r="E24" i="124"/>
  <c r="G24" i="124"/>
  <c r="G25" i="124"/>
  <c r="G26" i="124"/>
  <c r="G27" i="124"/>
  <c r="G28" i="124"/>
  <c r="G29" i="124"/>
  <c r="G30" i="124"/>
  <c r="G31" i="124"/>
  <c r="G32" i="124"/>
  <c r="E33" i="124"/>
  <c r="G33" i="124"/>
  <c r="E34" i="124"/>
  <c r="G34" i="124"/>
  <c r="G35" i="124"/>
  <c r="E36" i="124"/>
  <c r="G36" i="124"/>
  <c r="G37" i="124"/>
  <c r="G38" i="124"/>
  <c r="G39" i="124"/>
  <c r="G40" i="124"/>
  <c r="D42" i="124"/>
  <c r="E40" i="124"/>
  <c r="F24" i="125"/>
  <c r="H24" i="125"/>
  <c r="F25" i="125"/>
  <c r="H25" i="125"/>
  <c r="F26" i="125"/>
  <c r="H26" i="125"/>
  <c r="F27" i="125"/>
  <c r="H27" i="125"/>
  <c r="F28" i="125"/>
  <c r="H28" i="125"/>
  <c r="F29" i="125"/>
  <c r="H29" i="125"/>
  <c r="F30" i="125"/>
  <c r="H30" i="125"/>
  <c r="F31" i="125"/>
  <c r="H31" i="125"/>
  <c r="F32" i="125"/>
  <c r="H32" i="125"/>
  <c r="F33" i="125"/>
  <c r="H33" i="125"/>
  <c r="F34" i="125"/>
  <c r="H34" i="125"/>
  <c r="H35" i="125"/>
  <c r="F36" i="125"/>
  <c r="H36" i="125"/>
  <c r="H37" i="125"/>
  <c r="H38" i="125"/>
  <c r="D40" i="125"/>
  <c r="F38" i="125"/>
  <c r="H24" i="127"/>
  <c r="F25" i="127"/>
  <c r="H25" i="127"/>
  <c r="H26" i="127"/>
  <c r="H27" i="127"/>
  <c r="H28" i="127"/>
  <c r="H29" i="127"/>
  <c r="H30" i="127"/>
  <c r="H31" i="127"/>
  <c r="H32" i="127"/>
  <c r="F33" i="127"/>
  <c r="H33" i="127"/>
  <c r="F34" i="127"/>
  <c r="H34" i="127"/>
  <c r="H35" i="127"/>
  <c r="H36" i="127"/>
  <c r="H37" i="127"/>
  <c r="H38" i="127"/>
  <c r="D40" i="127"/>
  <c r="F38" i="127"/>
  <c r="E24" i="129"/>
  <c r="G24" i="129"/>
  <c r="E25" i="129"/>
  <c r="G25" i="129"/>
  <c r="G26" i="129"/>
  <c r="G27" i="129"/>
  <c r="G28" i="129"/>
  <c r="G29" i="129"/>
  <c r="G30" i="129"/>
  <c r="G31" i="129"/>
  <c r="G32" i="129"/>
  <c r="E33" i="129"/>
  <c r="G33" i="129"/>
  <c r="E34" i="129"/>
  <c r="G34" i="129"/>
  <c r="G35" i="129"/>
  <c r="E36" i="129"/>
  <c r="G36" i="129"/>
  <c r="G37" i="129"/>
  <c r="G38" i="129"/>
  <c r="G39" i="129"/>
  <c r="D41" i="129"/>
  <c r="E39" i="129"/>
  <c r="G24" i="130"/>
  <c r="E25" i="130"/>
  <c r="G25" i="130"/>
  <c r="G26" i="130"/>
  <c r="G27" i="130"/>
  <c r="G28" i="130"/>
  <c r="G29" i="130"/>
  <c r="G30" i="130"/>
  <c r="G31" i="130"/>
  <c r="G32" i="130"/>
  <c r="E33" i="130"/>
  <c r="G33" i="130"/>
  <c r="E34" i="130"/>
  <c r="G34" i="130"/>
  <c r="G35" i="130"/>
  <c r="E36" i="130"/>
  <c r="G36" i="130"/>
  <c r="G37" i="130"/>
  <c r="G38" i="130"/>
  <c r="G39" i="130"/>
  <c r="D41" i="130"/>
  <c r="E39" i="130"/>
  <c r="E24" i="131"/>
  <c r="G24" i="131"/>
  <c r="E25" i="131"/>
  <c r="G25" i="131"/>
  <c r="E26" i="131"/>
  <c r="G26" i="131"/>
  <c r="E27" i="131"/>
  <c r="G27" i="131"/>
  <c r="E28" i="131"/>
  <c r="G28" i="131"/>
  <c r="E29" i="131"/>
  <c r="G29" i="131"/>
  <c r="E30" i="131"/>
  <c r="G30" i="131"/>
  <c r="E31" i="131"/>
  <c r="G31" i="131"/>
  <c r="E32" i="131"/>
  <c r="G32" i="131"/>
  <c r="E33" i="131"/>
  <c r="G33" i="131"/>
  <c r="E34" i="131"/>
  <c r="G34" i="131"/>
  <c r="G35" i="131"/>
  <c r="E36" i="131"/>
  <c r="G36" i="131"/>
  <c r="E37" i="131"/>
  <c r="G37" i="131"/>
  <c r="G38" i="131"/>
  <c r="G39" i="131"/>
  <c r="D41" i="131"/>
  <c r="E24" i="132"/>
  <c r="G24" i="132"/>
  <c r="E25" i="132"/>
  <c r="G25" i="132"/>
  <c r="E26" i="132"/>
  <c r="G26" i="132"/>
  <c r="E27" i="132"/>
  <c r="G27" i="132"/>
  <c r="E28" i="132"/>
  <c r="G28" i="132"/>
  <c r="E29" i="132"/>
  <c r="G29" i="132"/>
  <c r="E30" i="132"/>
  <c r="G30" i="132"/>
  <c r="E31" i="132"/>
  <c r="G31" i="132"/>
  <c r="E32" i="132"/>
  <c r="G32" i="132"/>
  <c r="E33" i="132"/>
  <c r="G33" i="132"/>
  <c r="E34" i="132"/>
  <c r="G34" i="132"/>
  <c r="G35" i="132"/>
  <c r="G36" i="132"/>
  <c r="E37" i="132"/>
  <c r="G37" i="132"/>
  <c r="E38" i="132"/>
  <c r="G38" i="132"/>
  <c r="G39" i="132"/>
  <c r="G40" i="132"/>
  <c r="D42" i="132"/>
  <c r="E24" i="133"/>
  <c r="G24" i="133"/>
  <c r="E25" i="133"/>
  <c r="G25" i="133"/>
  <c r="E26" i="133"/>
  <c r="G26" i="133"/>
  <c r="E27" i="133"/>
  <c r="G27" i="133"/>
  <c r="E28" i="133"/>
  <c r="G28" i="133"/>
  <c r="E29" i="133"/>
  <c r="G29" i="133"/>
  <c r="E30" i="133"/>
  <c r="G30" i="133"/>
  <c r="E31" i="133"/>
  <c r="G31" i="133"/>
  <c r="E32" i="133"/>
  <c r="G32" i="133"/>
  <c r="E33" i="133"/>
  <c r="G33" i="133"/>
  <c r="E34" i="133"/>
  <c r="G34" i="133"/>
  <c r="G35" i="133"/>
  <c r="G36" i="133"/>
  <c r="E37" i="133"/>
  <c r="G37" i="133"/>
  <c r="E38" i="133"/>
  <c r="G38" i="133"/>
  <c r="G39" i="133"/>
  <c r="G40" i="133"/>
  <c r="D42" i="133"/>
  <c r="E24" i="139"/>
  <c r="G24" i="139"/>
  <c r="E25" i="139"/>
  <c r="G25" i="139"/>
  <c r="E26" i="139"/>
  <c r="G26" i="139"/>
  <c r="E27" i="139"/>
  <c r="G27" i="139"/>
  <c r="E28" i="139"/>
  <c r="G28" i="139"/>
  <c r="E29" i="139"/>
  <c r="G29" i="139"/>
  <c r="E30" i="139"/>
  <c r="G30" i="139"/>
  <c r="E31" i="139"/>
  <c r="G31" i="139"/>
  <c r="E32" i="139"/>
  <c r="G32" i="139"/>
  <c r="E33" i="139"/>
  <c r="G33" i="139"/>
  <c r="E34" i="139"/>
  <c r="G34" i="139"/>
  <c r="G35" i="139"/>
  <c r="G36" i="139"/>
  <c r="E37" i="139"/>
  <c r="G37" i="139"/>
  <c r="E38" i="139"/>
  <c r="G38" i="139"/>
  <c r="G39" i="139"/>
  <c r="G40" i="139"/>
  <c r="D42" i="139"/>
  <c r="E24" i="134"/>
  <c r="G24" i="134"/>
  <c r="G25" i="134"/>
  <c r="G26" i="134"/>
  <c r="G27" i="134"/>
  <c r="G28" i="134"/>
  <c r="G29" i="134"/>
  <c r="G30" i="134"/>
  <c r="G31" i="134"/>
  <c r="G32" i="134"/>
  <c r="E33" i="134"/>
  <c r="G33" i="134"/>
  <c r="E34" i="134"/>
  <c r="G34" i="134"/>
  <c r="G35" i="134"/>
  <c r="G36" i="134"/>
  <c r="G37" i="134"/>
  <c r="G38" i="134"/>
  <c r="G39" i="134"/>
  <c r="G40" i="134"/>
  <c r="G41" i="134"/>
  <c r="D43" i="134"/>
  <c r="E41" i="134"/>
  <c r="E24" i="135"/>
  <c r="G24" i="135"/>
  <c r="E25" i="135"/>
  <c r="G25" i="135"/>
  <c r="E26" i="135"/>
  <c r="G26" i="135"/>
  <c r="E27" i="135"/>
  <c r="G27" i="135"/>
  <c r="E28" i="135"/>
  <c r="G28" i="135"/>
  <c r="E29" i="135"/>
  <c r="G29" i="135"/>
  <c r="E30" i="135"/>
  <c r="G30" i="135"/>
  <c r="E31" i="135"/>
  <c r="G31" i="135"/>
  <c r="E32" i="135"/>
  <c r="G32" i="135"/>
  <c r="E33" i="135"/>
  <c r="G33" i="135"/>
  <c r="E34" i="135"/>
  <c r="G34" i="135"/>
  <c r="G35" i="135"/>
  <c r="G36" i="135"/>
  <c r="G37" i="135"/>
  <c r="G38" i="135"/>
  <c r="G39" i="135"/>
  <c r="G40" i="135"/>
  <c r="G41" i="135"/>
  <c r="D43" i="135"/>
  <c r="E41" i="135"/>
  <c r="E24" i="136"/>
  <c r="G24" i="136"/>
  <c r="E25" i="136"/>
  <c r="G25" i="136"/>
  <c r="E26" i="136"/>
  <c r="G26" i="136"/>
  <c r="E27" i="136"/>
  <c r="G27" i="136"/>
  <c r="E28" i="136"/>
  <c r="G28" i="136"/>
  <c r="E29" i="136"/>
  <c r="G29" i="136"/>
  <c r="E30" i="136"/>
  <c r="G30" i="136"/>
  <c r="E31" i="136"/>
  <c r="G31" i="136"/>
  <c r="E32" i="136"/>
  <c r="G32" i="136"/>
  <c r="E33" i="136"/>
  <c r="G33" i="136"/>
  <c r="E34" i="136"/>
  <c r="G34" i="136"/>
  <c r="G35" i="136"/>
  <c r="G36" i="136"/>
  <c r="E37" i="136"/>
  <c r="G37" i="136"/>
  <c r="E38" i="136"/>
  <c r="G38" i="136"/>
  <c r="E39" i="136"/>
  <c r="G39" i="136"/>
  <c r="G40" i="136"/>
  <c r="G41" i="136"/>
  <c r="D43" i="136"/>
  <c r="E41" i="136"/>
  <c r="E24" i="137"/>
  <c r="G24" i="137"/>
  <c r="E25" i="137"/>
  <c r="G25" i="137"/>
  <c r="G26" i="137"/>
  <c r="G27" i="137"/>
  <c r="G28" i="137"/>
  <c r="G29" i="137"/>
  <c r="G30" i="137"/>
  <c r="G31" i="137"/>
  <c r="G32" i="137"/>
  <c r="E33" i="137"/>
  <c r="G33" i="137"/>
  <c r="E34" i="137"/>
  <c r="G34" i="137"/>
  <c r="G35" i="137"/>
  <c r="G36" i="137"/>
  <c r="E37" i="137"/>
  <c r="G37" i="137"/>
  <c r="G38" i="137"/>
  <c r="G39" i="137"/>
  <c r="G40" i="137"/>
  <c r="G41" i="137"/>
  <c r="D43" i="137"/>
  <c r="E41" i="137"/>
  <c r="E24" i="138"/>
  <c r="G24" i="138"/>
  <c r="E25" i="138"/>
  <c r="G25" i="138"/>
  <c r="G26" i="138"/>
  <c r="G27" i="138"/>
  <c r="G28" i="138"/>
  <c r="G29" i="138"/>
  <c r="G30" i="138"/>
  <c r="G31" i="138"/>
  <c r="G32" i="138"/>
  <c r="E33" i="138"/>
  <c r="G33" i="138"/>
  <c r="E34" i="138"/>
  <c r="G34" i="138"/>
  <c r="G35" i="138"/>
  <c r="G36" i="138"/>
  <c r="G37" i="138"/>
  <c r="G38" i="138"/>
  <c r="G39" i="138"/>
  <c r="G40" i="138"/>
  <c r="G41" i="138"/>
  <c r="D43" i="138"/>
  <c r="E41" i="138"/>
  <c r="E24" i="140"/>
  <c r="G24" i="140"/>
  <c r="E25" i="140"/>
  <c r="G25" i="140"/>
  <c r="E26" i="140"/>
  <c r="G26" i="140"/>
  <c r="E27" i="140"/>
  <c r="G27" i="140"/>
  <c r="E28" i="140"/>
  <c r="G28" i="140"/>
  <c r="E29" i="140"/>
  <c r="G29" i="140"/>
  <c r="E30" i="140"/>
  <c r="G30" i="140"/>
  <c r="E31" i="140"/>
  <c r="G31" i="140"/>
  <c r="E32" i="140"/>
  <c r="G32" i="140"/>
  <c r="E33" i="140"/>
  <c r="G33" i="140"/>
  <c r="E34" i="140"/>
  <c r="G34" i="140"/>
  <c r="G35" i="140"/>
  <c r="G36" i="140"/>
  <c r="E37" i="140"/>
  <c r="G37" i="140"/>
  <c r="E38" i="140"/>
  <c r="G38" i="140"/>
  <c r="E39" i="140"/>
  <c r="G39" i="140"/>
  <c r="G40" i="140"/>
  <c r="G41" i="140"/>
  <c r="D43" i="140"/>
  <c r="E41" i="140"/>
  <c r="G24" i="141"/>
  <c r="E25" i="141"/>
  <c r="G25" i="141"/>
  <c r="G26" i="141"/>
  <c r="G27" i="141"/>
  <c r="G28" i="141"/>
  <c r="G29" i="141"/>
  <c r="G30" i="141"/>
  <c r="G31" i="141"/>
  <c r="G32" i="141"/>
  <c r="E33" i="141"/>
  <c r="G33" i="141"/>
  <c r="E34" i="141"/>
  <c r="G34" i="141"/>
  <c r="G35" i="141"/>
  <c r="G36" i="141"/>
  <c r="G37" i="141"/>
  <c r="G38" i="141"/>
  <c r="G39" i="141"/>
  <c r="G40" i="141"/>
  <c r="G41" i="141"/>
  <c r="D43" i="141"/>
  <c r="E41" i="141"/>
  <c r="E24" i="142"/>
  <c r="G24" i="142"/>
  <c r="E25" i="142"/>
  <c r="G25" i="142"/>
  <c r="E26" i="142"/>
  <c r="G26" i="142"/>
  <c r="E27" i="142"/>
  <c r="G27" i="142"/>
  <c r="G28" i="142"/>
  <c r="G29" i="142"/>
  <c r="G30" i="142"/>
  <c r="G31" i="142"/>
  <c r="G32" i="142"/>
  <c r="E33" i="142"/>
  <c r="G33" i="142"/>
  <c r="E34" i="142"/>
  <c r="G34" i="142"/>
  <c r="G35" i="142"/>
  <c r="G36" i="142"/>
  <c r="G37" i="142"/>
  <c r="G38" i="142"/>
  <c r="G39" i="142"/>
  <c r="G40" i="142"/>
  <c r="G41" i="142"/>
  <c r="D43" i="142"/>
  <c r="E41" i="142"/>
  <c r="E24" i="143"/>
  <c r="G24" i="143"/>
  <c r="E25" i="143"/>
  <c r="G25" i="143"/>
  <c r="G26" i="143"/>
  <c r="E27" i="143"/>
  <c r="G27" i="143"/>
  <c r="E28" i="143"/>
  <c r="G28" i="143"/>
  <c r="E29" i="143"/>
  <c r="G29" i="143"/>
  <c r="E30" i="143"/>
  <c r="G30" i="143"/>
  <c r="E31" i="143"/>
  <c r="G31" i="143"/>
  <c r="E32" i="143"/>
  <c r="G32" i="143"/>
  <c r="G33" i="143"/>
  <c r="G34" i="143"/>
  <c r="G35" i="143"/>
  <c r="G36" i="143"/>
  <c r="G37" i="143"/>
  <c r="G38" i="143"/>
  <c r="G39" i="143"/>
  <c r="D41" i="143"/>
  <c r="E39" i="143"/>
  <c r="E24" i="144"/>
  <c r="G24" i="144"/>
  <c r="G25" i="144"/>
  <c r="E26" i="144"/>
  <c r="G26" i="144"/>
  <c r="G27" i="144"/>
  <c r="G28" i="144"/>
  <c r="G29" i="144"/>
  <c r="G30" i="144"/>
  <c r="E31" i="144"/>
  <c r="G31" i="144"/>
  <c r="E32" i="144"/>
  <c r="G32" i="144"/>
  <c r="G33" i="144"/>
  <c r="G34" i="144"/>
  <c r="G35" i="144"/>
  <c r="G36" i="144"/>
  <c r="G37" i="144"/>
  <c r="G38" i="144"/>
  <c r="G39" i="144"/>
  <c r="D41" i="144"/>
  <c r="E39" i="144"/>
  <c r="G24" i="145"/>
  <c r="G25" i="145"/>
  <c r="G26" i="145"/>
  <c r="G27" i="145"/>
  <c r="E28" i="145"/>
  <c r="G28" i="145"/>
  <c r="G29" i="145"/>
  <c r="G30" i="145"/>
  <c r="E31" i="145"/>
  <c r="G31" i="145"/>
  <c r="G32" i="145"/>
  <c r="G33" i="145"/>
  <c r="G34" i="145"/>
  <c r="G35" i="145"/>
  <c r="G36" i="145"/>
  <c r="G37" i="145"/>
  <c r="G38" i="145"/>
  <c r="G39" i="145"/>
  <c r="D41" i="145"/>
  <c r="E39" i="145"/>
  <c r="G24" i="147"/>
  <c r="G25" i="147"/>
  <c r="G26" i="147"/>
  <c r="G28" i="147"/>
  <c r="G29" i="147"/>
  <c r="G30" i="147"/>
  <c r="E31" i="147"/>
  <c r="G31" i="147"/>
  <c r="G32" i="147"/>
  <c r="G33" i="147"/>
  <c r="G34" i="147"/>
  <c r="G35" i="147"/>
  <c r="G36" i="147"/>
  <c r="G37" i="147"/>
  <c r="G38" i="147"/>
  <c r="G39" i="147"/>
  <c r="D41" i="147"/>
  <c r="E27" i="147"/>
  <c r="E25" i="146"/>
  <c r="G25" i="146"/>
  <c r="E26" i="146"/>
  <c r="G26" i="146"/>
  <c r="E27" i="146"/>
  <c r="G27" i="146"/>
  <c r="G28" i="146"/>
  <c r="E29" i="146"/>
  <c r="G29" i="146"/>
  <c r="G30" i="146"/>
  <c r="E31" i="146"/>
  <c r="G31" i="146"/>
  <c r="E32" i="146"/>
  <c r="G32" i="146"/>
  <c r="E33" i="146"/>
  <c r="G33" i="146"/>
  <c r="G34" i="146"/>
  <c r="E35" i="146"/>
  <c r="G35" i="146"/>
  <c r="G36" i="146"/>
  <c r="G37" i="146"/>
  <c r="D39" i="146"/>
  <c r="E30" i="146"/>
  <c r="E36" i="146"/>
  <c r="E37" i="146"/>
  <c r="E24" i="148"/>
  <c r="G24" i="148"/>
  <c r="G25" i="148"/>
  <c r="G26" i="148"/>
  <c r="E27" i="148"/>
  <c r="G27" i="148"/>
  <c r="G28" i="148"/>
  <c r="E29" i="148"/>
  <c r="G29" i="148"/>
  <c r="E30" i="148"/>
  <c r="G30" i="148"/>
  <c r="E31" i="148"/>
  <c r="G31" i="148"/>
  <c r="E32" i="148"/>
  <c r="G32" i="148"/>
  <c r="G33" i="148"/>
  <c r="G34" i="148"/>
  <c r="G35" i="148"/>
  <c r="G36" i="148"/>
  <c r="G37" i="148"/>
  <c r="G38" i="148"/>
  <c r="G39" i="148"/>
  <c r="D41" i="148"/>
  <c r="E39" i="148"/>
  <c r="E36" i="229"/>
  <c r="E24" i="229"/>
  <c r="G24" i="229"/>
  <c r="G25" i="229"/>
  <c r="G26" i="229"/>
  <c r="G27" i="229"/>
  <c r="G28" i="229"/>
  <c r="G29" i="229"/>
  <c r="G30" i="229"/>
  <c r="E31" i="229"/>
  <c r="G31" i="229"/>
  <c r="E32" i="229"/>
  <c r="G32" i="229"/>
  <c r="G33" i="229"/>
  <c r="G34" i="229"/>
  <c r="G35" i="229"/>
  <c r="G36" i="229"/>
  <c r="G37" i="229"/>
  <c r="G38" i="229"/>
  <c r="G39" i="229"/>
  <c r="D41" i="229"/>
  <c r="E39" i="229"/>
  <c r="E25" i="149"/>
  <c r="G25" i="149"/>
  <c r="G24" i="149"/>
  <c r="G26" i="149"/>
  <c r="G27" i="149"/>
  <c r="G28" i="149"/>
  <c r="G29" i="149"/>
  <c r="G30" i="149"/>
  <c r="G31" i="149"/>
  <c r="G32" i="149"/>
  <c r="E33" i="149"/>
  <c r="G33" i="149"/>
  <c r="G34" i="149"/>
  <c r="G35" i="149"/>
  <c r="G36" i="149"/>
  <c r="G37" i="149"/>
  <c r="G38" i="149"/>
  <c r="G39" i="149"/>
  <c r="G40" i="149"/>
  <c r="D42" i="149"/>
  <c r="E40" i="149"/>
  <c r="E37" i="151"/>
  <c r="G37" i="151"/>
  <c r="E25" i="151"/>
  <c r="G25" i="151"/>
  <c r="E26" i="151"/>
  <c r="G26" i="151"/>
  <c r="E27" i="151"/>
  <c r="G27" i="151"/>
  <c r="G28" i="151"/>
  <c r="E29" i="151"/>
  <c r="G29" i="151"/>
  <c r="G30" i="151"/>
  <c r="E31" i="151"/>
  <c r="G31" i="151"/>
  <c r="E32" i="151"/>
  <c r="G32" i="151"/>
  <c r="E33" i="151"/>
  <c r="G33" i="151"/>
  <c r="E34" i="151"/>
  <c r="G34" i="151"/>
  <c r="E35" i="151"/>
  <c r="G35" i="151"/>
  <c r="E36" i="151"/>
  <c r="G36" i="151"/>
  <c r="G38" i="151"/>
  <c r="G39" i="151"/>
  <c r="G40" i="151"/>
  <c r="E41" i="151"/>
  <c r="G41" i="151"/>
  <c r="E42" i="151"/>
  <c r="G42" i="151"/>
  <c r="E43" i="151"/>
  <c r="G43" i="151"/>
  <c r="E44" i="151"/>
  <c r="G44" i="151"/>
  <c r="G45" i="151"/>
  <c r="G46" i="151"/>
  <c r="G47" i="151"/>
  <c r="D49" i="151"/>
  <c r="E30" i="151"/>
  <c r="E40" i="151"/>
  <c r="E46" i="151"/>
  <c r="E47" i="151"/>
  <c r="E24" i="152"/>
  <c r="G24" i="152"/>
  <c r="E25" i="152"/>
  <c r="G25" i="152"/>
  <c r="G26" i="152"/>
  <c r="G27" i="152"/>
  <c r="G28" i="152"/>
  <c r="G29" i="152"/>
  <c r="G30" i="152"/>
  <c r="G31" i="152"/>
  <c r="G32" i="152"/>
  <c r="E33" i="152"/>
  <c r="G33" i="152"/>
  <c r="E34" i="152"/>
  <c r="G34" i="152"/>
  <c r="G35" i="152"/>
  <c r="G36" i="152"/>
  <c r="G37" i="152"/>
  <c r="G38" i="152"/>
  <c r="G39" i="152"/>
  <c r="G40" i="152"/>
  <c r="G41" i="152"/>
  <c r="D43" i="152"/>
  <c r="E41" i="152"/>
  <c r="E24" i="153"/>
  <c r="G24" i="153"/>
  <c r="E25" i="153"/>
  <c r="G25" i="153"/>
  <c r="G26" i="153"/>
  <c r="G27" i="153"/>
  <c r="G28" i="153"/>
  <c r="G29" i="153"/>
  <c r="G30" i="153"/>
  <c r="G31" i="153"/>
  <c r="G32" i="153"/>
  <c r="E33" i="153"/>
  <c r="G33" i="153"/>
  <c r="E34" i="153"/>
  <c r="G34" i="153"/>
  <c r="G35" i="153"/>
  <c r="G36" i="153"/>
  <c r="G37" i="153"/>
  <c r="G38" i="153"/>
  <c r="G39" i="153"/>
  <c r="G40" i="153"/>
  <c r="G41" i="153"/>
  <c r="D43" i="153"/>
  <c r="E41" i="153"/>
  <c r="E24" i="154"/>
  <c r="G24" i="154"/>
  <c r="E25" i="154"/>
  <c r="G25" i="154"/>
  <c r="E26" i="154"/>
  <c r="G26" i="154"/>
  <c r="E27" i="154"/>
  <c r="G27" i="154"/>
  <c r="G28" i="154"/>
  <c r="G29" i="154"/>
  <c r="E30" i="154"/>
  <c r="G30" i="154"/>
  <c r="E31" i="154"/>
  <c r="G31" i="154"/>
  <c r="E32" i="154"/>
  <c r="G32" i="154"/>
  <c r="G33" i="154"/>
  <c r="G34" i="154"/>
  <c r="G35" i="154"/>
  <c r="G36" i="154"/>
  <c r="G37" i="154"/>
  <c r="G38" i="154"/>
  <c r="G39" i="154"/>
  <c r="D41" i="154"/>
  <c r="E39" i="154"/>
  <c r="E24" i="155"/>
  <c r="G24" i="155"/>
  <c r="E25" i="155"/>
  <c r="G25" i="155"/>
  <c r="G26" i="155"/>
  <c r="G27" i="155"/>
  <c r="G28" i="155"/>
  <c r="G29" i="155"/>
  <c r="G30" i="155"/>
  <c r="G31" i="155"/>
  <c r="G32" i="155"/>
  <c r="E33" i="155"/>
  <c r="G33" i="155"/>
  <c r="E34" i="155"/>
  <c r="G34" i="155"/>
  <c r="G35" i="155"/>
  <c r="G36" i="155"/>
  <c r="E37" i="155"/>
  <c r="G37" i="155"/>
  <c r="G38" i="155"/>
  <c r="G39" i="155"/>
  <c r="G40" i="155"/>
  <c r="G41" i="155"/>
  <c r="D43" i="155"/>
  <c r="E41" i="155"/>
  <c r="E24" i="156"/>
  <c r="G24" i="156"/>
  <c r="G25" i="156"/>
  <c r="G26" i="156"/>
  <c r="G27" i="156"/>
  <c r="G28" i="156"/>
  <c r="G29" i="156"/>
  <c r="G30" i="156"/>
  <c r="G31" i="156"/>
  <c r="G32" i="156"/>
  <c r="E33" i="156"/>
  <c r="G33" i="156"/>
  <c r="E34" i="156"/>
  <c r="G34" i="156"/>
  <c r="G35" i="156"/>
  <c r="G36" i="156"/>
  <c r="G37" i="156"/>
  <c r="G38" i="156"/>
  <c r="G39" i="156"/>
  <c r="G40" i="156"/>
  <c r="G41" i="156"/>
  <c r="D43" i="156"/>
  <c r="E41" i="156"/>
  <c r="E25" i="157"/>
  <c r="E26" i="157"/>
  <c r="E27" i="157"/>
  <c r="E28" i="157"/>
  <c r="E29" i="157"/>
  <c r="E30" i="157"/>
  <c r="E31" i="157"/>
  <c r="E32" i="157"/>
  <c r="G24" i="157"/>
  <c r="G25" i="157"/>
  <c r="G26" i="157"/>
  <c r="G27" i="157"/>
  <c r="G28" i="157"/>
  <c r="G29" i="157"/>
  <c r="G30" i="157"/>
  <c r="G31" i="157"/>
  <c r="G32" i="157"/>
  <c r="E33" i="157"/>
  <c r="G33" i="157"/>
  <c r="E34" i="157"/>
  <c r="G34" i="157"/>
  <c r="G35" i="157"/>
  <c r="G36" i="157"/>
  <c r="G37" i="157"/>
  <c r="G38" i="157"/>
  <c r="G39" i="157"/>
  <c r="G40" i="157"/>
  <c r="G41" i="157"/>
  <c r="D43" i="157"/>
  <c r="E41" i="157"/>
  <c r="G24" i="158"/>
  <c r="E25" i="158"/>
  <c r="G25" i="158"/>
  <c r="G26" i="158"/>
  <c r="G27" i="158"/>
  <c r="G28" i="158"/>
  <c r="G29" i="158"/>
  <c r="G30" i="158"/>
  <c r="G31" i="158"/>
  <c r="G32" i="158"/>
  <c r="E33" i="158"/>
  <c r="G33" i="158"/>
  <c r="E34" i="158"/>
  <c r="G34" i="158"/>
  <c r="G35" i="158"/>
  <c r="G36" i="158"/>
  <c r="G37" i="158"/>
  <c r="G38" i="158"/>
  <c r="G39" i="158"/>
  <c r="G40" i="158"/>
  <c r="G41" i="158"/>
  <c r="D43" i="158"/>
  <c r="E41" i="158"/>
  <c r="E24" i="159"/>
  <c r="G24" i="159"/>
  <c r="E25" i="159"/>
  <c r="G25" i="159"/>
  <c r="G26" i="159"/>
  <c r="G27" i="159"/>
  <c r="G28" i="159"/>
  <c r="G29" i="159"/>
  <c r="G30" i="159"/>
  <c r="G31" i="159"/>
  <c r="G32" i="159"/>
  <c r="E33" i="159"/>
  <c r="G33" i="159"/>
  <c r="E34" i="159"/>
  <c r="G34" i="159"/>
  <c r="G35" i="159"/>
  <c r="G36" i="159"/>
  <c r="G37" i="159"/>
  <c r="G38" i="159"/>
  <c r="G39" i="159"/>
  <c r="G40" i="159"/>
  <c r="G41" i="159"/>
  <c r="D43" i="159"/>
  <c r="E41" i="159"/>
  <c r="E25" i="161"/>
  <c r="E33" i="161"/>
  <c r="G24" i="161"/>
  <c r="G25" i="161"/>
  <c r="G26" i="161"/>
  <c r="G27" i="161"/>
  <c r="G28" i="161"/>
  <c r="G29" i="161"/>
  <c r="G30" i="161"/>
  <c r="G31" i="161"/>
  <c r="G32" i="161"/>
  <c r="G33" i="161"/>
  <c r="E34" i="161"/>
  <c r="G34" i="161"/>
  <c r="G35" i="161"/>
  <c r="G36" i="161"/>
  <c r="E37" i="161"/>
  <c r="G37" i="161"/>
  <c r="G38" i="161"/>
  <c r="G39" i="161"/>
  <c r="G40" i="161"/>
  <c r="G41" i="161"/>
  <c r="D43" i="161"/>
  <c r="E41" i="161"/>
  <c r="E37" i="160"/>
  <c r="E24" i="160"/>
  <c r="G24" i="160"/>
  <c r="G25" i="160"/>
  <c r="G26" i="160"/>
  <c r="G27" i="160"/>
  <c r="G28" i="160"/>
  <c r="G29" i="160"/>
  <c r="G30" i="160"/>
  <c r="G31" i="160"/>
  <c r="G32" i="160"/>
  <c r="E33" i="160"/>
  <c r="G33" i="160"/>
  <c r="E34" i="160"/>
  <c r="G34" i="160"/>
  <c r="G35" i="160"/>
  <c r="G36" i="160"/>
  <c r="G37" i="160"/>
  <c r="G38" i="160"/>
  <c r="G39" i="160"/>
  <c r="G40" i="160"/>
  <c r="G41" i="160"/>
  <c r="D43" i="160"/>
  <c r="E41" i="160"/>
  <c r="G24" i="162"/>
  <c r="E25" i="162"/>
  <c r="G25" i="162"/>
  <c r="G26" i="162"/>
  <c r="G27" i="162"/>
  <c r="G28" i="162"/>
  <c r="G29" i="162"/>
  <c r="G30" i="162"/>
  <c r="G31" i="162"/>
  <c r="G32" i="162"/>
  <c r="E33" i="162"/>
  <c r="G33" i="162"/>
  <c r="E34" i="162"/>
  <c r="G34" i="162"/>
  <c r="G35" i="162"/>
  <c r="G36" i="162"/>
  <c r="G37" i="162"/>
  <c r="G38" i="162"/>
  <c r="G39" i="162"/>
  <c r="G40" i="162"/>
  <c r="D42" i="162"/>
  <c r="E40" i="162"/>
  <c r="G24" i="163"/>
  <c r="E25" i="163"/>
  <c r="G25" i="163"/>
  <c r="G26" i="163"/>
  <c r="G27" i="163"/>
  <c r="G28" i="163"/>
  <c r="G29" i="163"/>
  <c r="G30" i="163"/>
  <c r="G31" i="163"/>
  <c r="G32" i="163"/>
  <c r="E33" i="163"/>
  <c r="G33" i="163"/>
  <c r="E34" i="163"/>
  <c r="G34" i="163"/>
  <c r="G35" i="163"/>
  <c r="G36" i="163"/>
  <c r="G37" i="163"/>
  <c r="G38" i="163"/>
  <c r="G39" i="163"/>
  <c r="G40" i="163"/>
  <c r="D42" i="163"/>
  <c r="E40" i="163"/>
  <c r="E24" i="164"/>
  <c r="G24" i="164"/>
  <c r="G25" i="164"/>
  <c r="G26" i="164"/>
  <c r="G27" i="164"/>
  <c r="G28" i="164"/>
  <c r="G29" i="164"/>
  <c r="G30" i="164"/>
  <c r="G31" i="164"/>
  <c r="G32" i="164"/>
  <c r="E33" i="164"/>
  <c r="G33" i="164"/>
  <c r="E34" i="164"/>
  <c r="G34" i="164"/>
  <c r="G35" i="164"/>
  <c r="G37" i="164"/>
  <c r="G38" i="164"/>
  <c r="G39" i="164"/>
  <c r="G40" i="164"/>
  <c r="G41" i="164"/>
  <c r="D43" i="164"/>
  <c r="E41" i="164"/>
  <c r="G36" i="165"/>
  <c r="E24" i="165"/>
  <c r="G24" i="165"/>
  <c r="G25" i="165"/>
  <c r="G26" i="165"/>
  <c r="G27" i="165"/>
  <c r="G28" i="165"/>
  <c r="G29" i="165"/>
  <c r="G30" i="165"/>
  <c r="G31" i="165"/>
  <c r="G32" i="165"/>
  <c r="E33" i="165"/>
  <c r="G33" i="165"/>
  <c r="E34" i="165"/>
  <c r="G34" i="165"/>
  <c r="G35" i="165"/>
  <c r="G37" i="165"/>
  <c r="G38" i="165"/>
  <c r="G39" i="165"/>
  <c r="G40" i="165"/>
  <c r="G41" i="165"/>
  <c r="D43" i="165"/>
  <c r="E41" i="165"/>
  <c r="G24" i="166"/>
  <c r="G25" i="166"/>
  <c r="G26" i="166"/>
  <c r="E27" i="166"/>
  <c r="G27" i="166"/>
  <c r="G28" i="166"/>
  <c r="G29" i="166"/>
  <c r="G30" i="166"/>
  <c r="G31" i="166"/>
  <c r="G32" i="166"/>
  <c r="E33" i="166"/>
  <c r="G33" i="166"/>
  <c r="G34" i="166"/>
  <c r="G35" i="166"/>
  <c r="G36" i="166"/>
  <c r="G37" i="166"/>
  <c r="G38" i="166"/>
  <c r="G39" i="166"/>
  <c r="G40" i="166"/>
  <c r="G41" i="166"/>
  <c r="D43" i="166"/>
  <c r="E41" i="166"/>
  <c r="E34" i="167"/>
  <c r="E30" i="167"/>
  <c r="G24" i="167"/>
  <c r="G25" i="167"/>
  <c r="G26" i="167"/>
  <c r="G27" i="167"/>
  <c r="G28" i="167"/>
  <c r="G29" i="167"/>
  <c r="G30" i="167"/>
  <c r="G31" i="167"/>
  <c r="G32" i="167"/>
  <c r="E33" i="167"/>
  <c r="G33" i="167"/>
  <c r="G34" i="167"/>
  <c r="G35" i="167"/>
  <c r="G36" i="167"/>
  <c r="G37" i="167"/>
  <c r="G38" i="167"/>
  <c r="G39" i="167"/>
  <c r="G40" i="167"/>
  <c r="G41" i="167"/>
  <c r="D43" i="167"/>
  <c r="E41" i="167"/>
  <c r="G24" i="168"/>
  <c r="G25" i="168"/>
  <c r="G26" i="168"/>
  <c r="G27" i="168"/>
  <c r="G28" i="168"/>
  <c r="G29" i="168"/>
  <c r="E30" i="168"/>
  <c r="G30" i="168"/>
  <c r="G31" i="168"/>
  <c r="G32" i="168"/>
  <c r="E33" i="168"/>
  <c r="G33" i="168"/>
  <c r="E34" i="168"/>
  <c r="G34" i="168"/>
  <c r="G35" i="168"/>
  <c r="G36" i="168"/>
  <c r="G37" i="168"/>
  <c r="G38" i="168"/>
  <c r="G39" i="168"/>
  <c r="G40" i="168"/>
  <c r="G41" i="168"/>
  <c r="D43" i="168"/>
  <c r="E41" i="168"/>
  <c r="E24" i="169"/>
  <c r="G24" i="169"/>
  <c r="E25" i="169"/>
  <c r="G25" i="169"/>
  <c r="E26" i="169"/>
  <c r="G26" i="169"/>
  <c r="E27" i="169"/>
  <c r="G27" i="169"/>
  <c r="E28" i="169"/>
  <c r="G28" i="169"/>
  <c r="E29" i="169"/>
  <c r="G29" i="169"/>
  <c r="E30" i="169"/>
  <c r="G30" i="169"/>
  <c r="E31" i="169"/>
  <c r="G31" i="169"/>
  <c r="E32" i="169"/>
  <c r="G32" i="169"/>
  <c r="E33" i="169"/>
  <c r="G33" i="169"/>
  <c r="G34" i="169"/>
  <c r="G35" i="169"/>
  <c r="E36" i="169"/>
  <c r="G36" i="169"/>
  <c r="E37" i="169"/>
  <c r="G37" i="169"/>
  <c r="E38" i="169"/>
  <c r="G38" i="169"/>
  <c r="G39" i="169"/>
  <c r="G40" i="169"/>
  <c r="D42" i="169"/>
  <c r="E40" i="169"/>
  <c r="E24" i="170"/>
  <c r="G24" i="170"/>
  <c r="E25" i="170"/>
  <c r="G25" i="170"/>
  <c r="E26" i="170"/>
  <c r="G26" i="170"/>
  <c r="E27" i="170"/>
  <c r="G27" i="170"/>
  <c r="E28" i="170"/>
  <c r="G28" i="170"/>
  <c r="E29" i="170"/>
  <c r="G29" i="170"/>
  <c r="E30" i="170"/>
  <c r="G30" i="170"/>
  <c r="E31" i="170"/>
  <c r="G31" i="170"/>
  <c r="E32" i="170"/>
  <c r="G32" i="170"/>
  <c r="E33" i="170"/>
  <c r="G33" i="170"/>
  <c r="G34" i="170"/>
  <c r="G35" i="170"/>
  <c r="E36" i="170"/>
  <c r="G36" i="170"/>
  <c r="E37" i="170"/>
  <c r="G37" i="170"/>
  <c r="E38" i="170"/>
  <c r="G38" i="170"/>
  <c r="G39" i="170"/>
  <c r="G40" i="170"/>
  <c r="D42" i="170"/>
  <c r="E40" i="170"/>
  <c r="E24" i="171"/>
  <c r="G24" i="171"/>
  <c r="E25" i="171"/>
  <c r="G25" i="171"/>
  <c r="E26" i="171"/>
  <c r="G26" i="171"/>
  <c r="E27" i="171"/>
  <c r="G27" i="171"/>
  <c r="E28" i="171"/>
  <c r="G28" i="171"/>
  <c r="E29" i="171"/>
  <c r="G29" i="171"/>
  <c r="E30" i="171"/>
  <c r="G30" i="171"/>
  <c r="E31" i="171"/>
  <c r="G31" i="171"/>
  <c r="E32" i="171"/>
  <c r="G32" i="171"/>
  <c r="E33" i="171"/>
  <c r="G33" i="171"/>
  <c r="E34" i="171"/>
  <c r="G34" i="171"/>
  <c r="G35" i="171"/>
  <c r="G36" i="171"/>
  <c r="E37" i="171"/>
  <c r="G37" i="171"/>
  <c r="E38" i="171"/>
  <c r="G38" i="171"/>
  <c r="E39" i="171"/>
  <c r="G39" i="171"/>
  <c r="G40" i="171"/>
  <c r="G41" i="171"/>
  <c r="D43" i="171"/>
  <c r="E41" i="171"/>
  <c r="E24" i="172"/>
  <c r="G24" i="172"/>
  <c r="E25" i="172"/>
  <c r="G25" i="172"/>
  <c r="E26" i="172"/>
  <c r="G26" i="172"/>
  <c r="E27" i="172"/>
  <c r="G27" i="172"/>
  <c r="E28" i="172"/>
  <c r="G28" i="172"/>
  <c r="E29" i="172"/>
  <c r="G29" i="172"/>
  <c r="E30" i="172"/>
  <c r="G30" i="172"/>
  <c r="E31" i="172"/>
  <c r="G31" i="172"/>
  <c r="E32" i="172"/>
  <c r="G32" i="172"/>
  <c r="E33" i="172"/>
  <c r="G33" i="172"/>
  <c r="G34" i="172"/>
  <c r="E35" i="172"/>
  <c r="G35" i="172"/>
  <c r="G36" i="172"/>
  <c r="G37" i="172"/>
  <c r="D39" i="172"/>
  <c r="E37" i="172"/>
  <c r="E24" i="174"/>
  <c r="G24" i="174"/>
  <c r="E25" i="174"/>
  <c r="G25" i="174"/>
  <c r="E26" i="174"/>
  <c r="G26" i="174"/>
  <c r="E27" i="174"/>
  <c r="G27" i="174"/>
  <c r="E28" i="174"/>
  <c r="G28" i="174"/>
  <c r="E29" i="174"/>
  <c r="G29" i="174"/>
  <c r="E30" i="174"/>
  <c r="G30" i="174"/>
  <c r="E31" i="174"/>
  <c r="G31" i="174"/>
  <c r="E32" i="174"/>
  <c r="G32" i="174"/>
  <c r="E33" i="174"/>
  <c r="G33" i="174"/>
  <c r="E34" i="174"/>
  <c r="G34" i="174"/>
  <c r="G35" i="174"/>
  <c r="G36" i="174"/>
  <c r="E37" i="174"/>
  <c r="G37" i="174"/>
  <c r="E38" i="174"/>
  <c r="G38" i="174"/>
  <c r="E39" i="174"/>
  <c r="G39" i="174"/>
  <c r="G40" i="174"/>
  <c r="G41" i="174"/>
  <c r="D43" i="174"/>
  <c r="E41" i="174"/>
  <c r="E24" i="175"/>
  <c r="G24" i="175"/>
  <c r="E25" i="175"/>
  <c r="G25" i="175"/>
  <c r="E26" i="175"/>
  <c r="G26" i="175"/>
  <c r="E27" i="175"/>
  <c r="G27" i="175"/>
  <c r="E28" i="175"/>
  <c r="G28" i="175"/>
  <c r="E29" i="175"/>
  <c r="G29" i="175"/>
  <c r="E30" i="175"/>
  <c r="G30" i="175"/>
  <c r="E31" i="175"/>
  <c r="G31" i="175"/>
  <c r="E32" i="175"/>
  <c r="G32" i="175"/>
  <c r="E33" i="175"/>
  <c r="G33" i="175"/>
  <c r="E34" i="175"/>
  <c r="G34" i="175"/>
  <c r="G35" i="175"/>
  <c r="G36" i="175"/>
  <c r="E37" i="175"/>
  <c r="G37" i="175"/>
  <c r="E38" i="175"/>
  <c r="G38" i="175"/>
  <c r="E39" i="175"/>
  <c r="G39" i="175"/>
  <c r="G40" i="175"/>
  <c r="G41" i="175"/>
  <c r="D43" i="175"/>
  <c r="E41" i="175"/>
  <c r="E24" i="181"/>
  <c r="G24" i="181"/>
  <c r="E25" i="181"/>
  <c r="G25" i="181"/>
  <c r="E26" i="181"/>
  <c r="G26" i="181"/>
  <c r="G27" i="181"/>
  <c r="E28" i="181"/>
  <c r="G28" i="181"/>
  <c r="D30" i="181"/>
  <c r="G24" i="182"/>
  <c r="E25" i="182"/>
  <c r="G25" i="182"/>
  <c r="G26" i="182"/>
  <c r="G27" i="182"/>
  <c r="G28" i="182"/>
  <c r="G29" i="182"/>
  <c r="G30" i="182"/>
  <c r="G31" i="182"/>
  <c r="G32" i="182"/>
  <c r="E33" i="182"/>
  <c r="G33" i="182"/>
  <c r="E34" i="182"/>
  <c r="G34" i="182"/>
  <c r="G35" i="182"/>
  <c r="G36" i="182"/>
  <c r="G37" i="182"/>
  <c r="G38" i="182"/>
  <c r="G39" i="182"/>
  <c r="G40" i="182"/>
  <c r="G41" i="182"/>
  <c r="D43" i="182"/>
  <c r="E41" i="182"/>
  <c r="E25" i="186"/>
  <c r="G25" i="186"/>
  <c r="E26" i="186"/>
  <c r="G26" i="186"/>
  <c r="E27" i="186"/>
  <c r="G27" i="186"/>
  <c r="G28" i="186"/>
  <c r="G29" i="186"/>
  <c r="E30" i="186"/>
  <c r="G30" i="186"/>
  <c r="E31" i="186"/>
  <c r="G31" i="186"/>
  <c r="E32" i="186"/>
  <c r="G32" i="186"/>
  <c r="G33" i="186"/>
  <c r="G34" i="186"/>
  <c r="G35" i="186"/>
  <c r="E29" i="186"/>
  <c r="E34" i="186"/>
  <c r="E35" i="186"/>
  <c r="D37" i="186"/>
  <c r="E24" i="176"/>
  <c r="G24" i="176"/>
  <c r="E25" i="176"/>
  <c r="G25" i="176"/>
  <c r="E26" i="176"/>
  <c r="G26" i="176"/>
  <c r="E27" i="176"/>
  <c r="G27" i="176"/>
  <c r="E28" i="176"/>
  <c r="G28" i="176"/>
  <c r="E29" i="176"/>
  <c r="G29" i="176"/>
  <c r="E30" i="176"/>
  <c r="G30" i="176"/>
  <c r="E31" i="176"/>
  <c r="G31" i="176"/>
  <c r="E32" i="176"/>
  <c r="G32" i="176"/>
  <c r="E33" i="176"/>
  <c r="G33" i="176"/>
  <c r="E34" i="176"/>
  <c r="G34" i="176"/>
  <c r="G35" i="176"/>
  <c r="G36" i="176"/>
  <c r="E37" i="176"/>
  <c r="G37" i="176"/>
  <c r="E38" i="176"/>
  <c r="G38" i="176"/>
  <c r="E39" i="176"/>
  <c r="G39" i="176"/>
  <c r="G40" i="176"/>
  <c r="G41" i="176"/>
  <c r="D43" i="176"/>
  <c r="E41" i="176"/>
  <c r="E33" i="177"/>
  <c r="G33" i="177"/>
  <c r="E24" i="177"/>
  <c r="G24" i="177"/>
  <c r="E25" i="177"/>
  <c r="G25" i="177"/>
  <c r="E26" i="177"/>
  <c r="G26" i="177"/>
  <c r="E27" i="177"/>
  <c r="G27" i="177"/>
  <c r="E28" i="177"/>
  <c r="G28" i="177"/>
  <c r="E29" i="177"/>
  <c r="G29" i="177"/>
  <c r="E30" i="177"/>
  <c r="G30" i="177"/>
  <c r="E31" i="177"/>
  <c r="G31" i="177"/>
  <c r="E32" i="177"/>
  <c r="G32" i="177"/>
  <c r="E34" i="177"/>
  <c r="G34" i="177"/>
  <c r="G35" i="177"/>
  <c r="G36" i="177"/>
  <c r="E37" i="177"/>
  <c r="G37" i="177"/>
  <c r="E38" i="177"/>
  <c r="G38" i="177"/>
  <c r="E39" i="177"/>
  <c r="G39" i="177"/>
  <c r="G40" i="177"/>
  <c r="G41" i="177"/>
  <c r="D43" i="177"/>
  <c r="E41" i="177"/>
  <c r="E24" i="178"/>
  <c r="G24" i="178"/>
  <c r="E25" i="178"/>
  <c r="G25" i="178"/>
  <c r="E26" i="178"/>
  <c r="G26" i="178"/>
  <c r="E27" i="178"/>
  <c r="G27" i="178"/>
  <c r="E28" i="178"/>
  <c r="G28" i="178"/>
  <c r="E29" i="178"/>
  <c r="G29" i="178"/>
  <c r="E30" i="178"/>
  <c r="G30" i="178"/>
  <c r="E31" i="178"/>
  <c r="G31" i="178"/>
  <c r="E32" i="178"/>
  <c r="G32" i="178"/>
  <c r="E33" i="178"/>
  <c r="G33" i="178"/>
  <c r="E34" i="178"/>
  <c r="G34" i="178"/>
  <c r="G35" i="178"/>
  <c r="G36" i="178"/>
  <c r="E37" i="178"/>
  <c r="G37" i="178"/>
  <c r="E38" i="178"/>
  <c r="G38" i="178"/>
  <c r="E39" i="178"/>
  <c r="G39" i="178"/>
  <c r="G40" i="178"/>
  <c r="G41" i="178"/>
  <c r="D43" i="178"/>
  <c r="E41" i="178"/>
  <c r="E24" i="180"/>
  <c r="G24" i="180"/>
  <c r="E25" i="180"/>
  <c r="G25" i="180"/>
  <c r="E26" i="180"/>
  <c r="G26" i="180"/>
  <c r="E27" i="180"/>
  <c r="G27" i="180"/>
  <c r="E28" i="180"/>
  <c r="G28" i="180"/>
  <c r="E29" i="180"/>
  <c r="G29" i="180"/>
  <c r="E30" i="180"/>
  <c r="G30" i="180"/>
  <c r="E31" i="180"/>
  <c r="G31" i="180"/>
  <c r="E32" i="180"/>
  <c r="G32" i="180"/>
  <c r="E33" i="180"/>
  <c r="G33" i="180"/>
  <c r="E34" i="180"/>
  <c r="G34" i="180"/>
  <c r="G35" i="180"/>
  <c r="G36" i="180"/>
  <c r="E37" i="180"/>
  <c r="G37" i="180"/>
  <c r="E38" i="180"/>
  <c r="G38" i="180"/>
  <c r="E39" i="180"/>
  <c r="G39" i="180"/>
  <c r="G40" i="180"/>
  <c r="G41" i="180"/>
  <c r="D43" i="180"/>
  <c r="E41" i="180"/>
  <c r="E27" i="254"/>
  <c r="G24" i="254"/>
  <c r="G25" i="254"/>
  <c r="G26" i="254"/>
  <c r="G27" i="254"/>
  <c r="G28" i="254"/>
  <c r="G29" i="254"/>
  <c r="G30" i="254"/>
  <c r="G31" i="254"/>
  <c r="G32" i="254"/>
  <c r="G33" i="254"/>
  <c r="E34" i="254"/>
  <c r="G34" i="254"/>
  <c r="G35" i="254"/>
  <c r="G36" i="254"/>
  <c r="G37" i="254"/>
  <c r="G38" i="254"/>
  <c r="G39" i="254"/>
  <c r="G40" i="254"/>
  <c r="G41" i="254"/>
  <c r="D43" i="254"/>
  <c r="E41" i="254"/>
  <c r="E24" i="179"/>
  <c r="G24" i="179"/>
  <c r="E25" i="179"/>
  <c r="G25" i="179"/>
  <c r="E26" i="179"/>
  <c r="G26" i="179"/>
  <c r="E27" i="179"/>
  <c r="G27" i="179"/>
  <c r="E28" i="179"/>
  <c r="G28" i="179"/>
  <c r="E29" i="179"/>
  <c r="G29" i="179"/>
  <c r="E30" i="179"/>
  <c r="G30" i="179"/>
  <c r="E31" i="179"/>
  <c r="G31" i="179"/>
  <c r="E32" i="179"/>
  <c r="G32" i="179"/>
  <c r="E33" i="179"/>
  <c r="G33" i="179"/>
  <c r="E34" i="179"/>
  <c r="G34" i="179"/>
  <c r="G35" i="179"/>
  <c r="G36" i="179"/>
  <c r="E37" i="179"/>
  <c r="G37" i="179"/>
  <c r="E38" i="179"/>
  <c r="G38" i="179"/>
  <c r="E39" i="179"/>
  <c r="G39" i="179"/>
  <c r="G40" i="179"/>
  <c r="G41" i="179"/>
  <c r="D43" i="179"/>
  <c r="E41" i="179"/>
  <c r="G24" i="187"/>
  <c r="G25" i="187"/>
  <c r="G26" i="187"/>
  <c r="E27" i="187"/>
  <c r="G27" i="187"/>
  <c r="G28" i="187"/>
  <c r="G29" i="187"/>
  <c r="G30" i="187"/>
  <c r="G31" i="187"/>
  <c r="G32" i="187"/>
  <c r="G33" i="187"/>
  <c r="G34" i="187"/>
  <c r="G35" i="187"/>
  <c r="G36" i="187"/>
  <c r="G37" i="187"/>
  <c r="G38" i="187"/>
  <c r="G39" i="187"/>
  <c r="G40" i="187"/>
  <c r="D42" i="187"/>
  <c r="E40" i="187"/>
  <c r="E30" i="191"/>
  <c r="G30" i="191"/>
  <c r="E31" i="191"/>
  <c r="G31" i="191"/>
  <c r="E32" i="191"/>
  <c r="G32" i="191"/>
  <c r="G33" i="191"/>
  <c r="G34" i="191"/>
  <c r="G35" i="191"/>
  <c r="G36" i="191"/>
  <c r="E23" i="191"/>
  <c r="G23" i="191"/>
  <c r="E24" i="191"/>
  <c r="G24" i="191"/>
  <c r="E25" i="191"/>
  <c r="G25" i="191"/>
  <c r="G26" i="191"/>
  <c r="G27" i="191"/>
  <c r="G28" i="191"/>
  <c r="G29" i="191"/>
  <c r="E36" i="191"/>
  <c r="E29" i="191"/>
  <c r="G37" i="191"/>
  <c r="E37" i="191"/>
  <c r="D39" i="191"/>
  <c r="E30" i="278"/>
  <c r="G30" i="278"/>
  <c r="E31" i="278"/>
  <c r="G31" i="278"/>
  <c r="E32" i="278"/>
  <c r="G32" i="278"/>
  <c r="G33" i="278"/>
  <c r="G34" i="278"/>
  <c r="G35" i="278"/>
  <c r="G36" i="278"/>
  <c r="E23" i="278"/>
  <c r="G23" i="278"/>
  <c r="E24" i="278"/>
  <c r="G24" i="278"/>
  <c r="E25" i="278"/>
  <c r="G25" i="278"/>
  <c r="G26" i="278"/>
  <c r="G27" i="278"/>
  <c r="G28" i="278"/>
  <c r="G29" i="278"/>
  <c r="G37" i="278"/>
  <c r="D39" i="278"/>
  <c r="E36" i="278"/>
  <c r="E29" i="278"/>
  <c r="E37" i="278"/>
  <c r="G35" i="188"/>
  <c r="E33" i="188"/>
  <c r="G33" i="188"/>
  <c r="E25" i="188"/>
  <c r="E24" i="188"/>
  <c r="G24" i="188"/>
  <c r="G25" i="188"/>
  <c r="G26" i="188"/>
  <c r="G27" i="188"/>
  <c r="G28" i="188"/>
  <c r="G29" i="188"/>
  <c r="G30" i="188"/>
  <c r="G31" i="188"/>
  <c r="G32" i="188"/>
  <c r="E34" i="188"/>
  <c r="G34" i="188"/>
  <c r="G36" i="188"/>
  <c r="G37" i="188"/>
  <c r="G38" i="188"/>
  <c r="G39" i="188"/>
  <c r="G40" i="188"/>
  <c r="D42" i="188"/>
  <c r="E40" i="188"/>
  <c r="E24" i="189"/>
  <c r="G24" i="189"/>
  <c r="E25" i="189"/>
  <c r="G25" i="189"/>
  <c r="G26" i="189"/>
  <c r="G27" i="189"/>
  <c r="G28" i="189"/>
  <c r="G29" i="189"/>
  <c r="G30" i="189"/>
  <c r="G31" i="189"/>
  <c r="G32" i="189"/>
  <c r="E33" i="189"/>
  <c r="G33" i="189"/>
  <c r="E34" i="189"/>
  <c r="G34" i="189"/>
  <c r="G35" i="189"/>
  <c r="G36" i="189"/>
  <c r="G37" i="189"/>
  <c r="G38" i="189"/>
  <c r="G39" i="189"/>
  <c r="G40" i="189"/>
  <c r="D42" i="189"/>
  <c r="E40" i="189"/>
  <c r="E24" i="183"/>
  <c r="G24" i="183"/>
  <c r="G25" i="183"/>
  <c r="G26" i="183"/>
  <c r="G27" i="183"/>
  <c r="G28" i="183"/>
  <c r="G29" i="183"/>
  <c r="G30" i="183"/>
  <c r="G31" i="183"/>
  <c r="G32" i="183"/>
  <c r="E33" i="183"/>
  <c r="E34" i="183"/>
  <c r="G34" i="183"/>
  <c r="E36" i="183"/>
  <c r="G36" i="183"/>
  <c r="G37" i="183"/>
  <c r="G38" i="183"/>
  <c r="G39" i="183"/>
  <c r="G40" i="183"/>
  <c r="D42" i="183"/>
  <c r="E40" i="183"/>
  <c r="G35" i="184"/>
  <c r="E33" i="184"/>
  <c r="G33" i="184"/>
  <c r="E24" i="184"/>
  <c r="G24" i="184"/>
  <c r="G25" i="184"/>
  <c r="G26" i="184"/>
  <c r="G27" i="184"/>
  <c r="G28" i="184"/>
  <c r="G29" i="184"/>
  <c r="G30" i="184"/>
  <c r="G31" i="184"/>
  <c r="G32" i="184"/>
  <c r="E34" i="184"/>
  <c r="G34" i="184"/>
  <c r="G36" i="184"/>
  <c r="G37" i="184"/>
  <c r="G38" i="184"/>
  <c r="G39" i="184"/>
  <c r="G40" i="184"/>
  <c r="D42" i="184"/>
  <c r="E40" i="184"/>
  <c r="E36" i="185"/>
  <c r="G36" i="185"/>
  <c r="E24" i="185"/>
  <c r="G24" i="185"/>
  <c r="G25" i="185"/>
  <c r="G26" i="185"/>
  <c r="G27" i="185"/>
  <c r="G28" i="185"/>
  <c r="G29" i="185"/>
  <c r="G30" i="185"/>
  <c r="G31" i="185"/>
  <c r="G32" i="185"/>
  <c r="E33" i="185"/>
  <c r="G33" i="185"/>
  <c r="E34" i="185"/>
  <c r="G34" i="185"/>
  <c r="G35" i="185"/>
  <c r="G37" i="185"/>
  <c r="G38" i="185"/>
  <c r="G39" i="185"/>
  <c r="G40" i="185"/>
  <c r="D42" i="185"/>
  <c r="E40" i="185"/>
  <c r="E24" i="190"/>
  <c r="G24" i="190"/>
  <c r="E25" i="190"/>
  <c r="G25" i="190"/>
  <c r="E26" i="190"/>
  <c r="G26" i="190"/>
  <c r="E27" i="190"/>
  <c r="G27" i="190"/>
  <c r="E28" i="190"/>
  <c r="G28" i="190"/>
  <c r="E29" i="190"/>
  <c r="G29" i="190"/>
  <c r="E30" i="190"/>
  <c r="G30" i="190"/>
  <c r="E31" i="190"/>
  <c r="G31" i="190"/>
  <c r="E32" i="190"/>
  <c r="G32" i="190"/>
  <c r="E33" i="190"/>
  <c r="G33" i="190"/>
  <c r="E34" i="190"/>
  <c r="G34" i="190"/>
  <c r="G35" i="190"/>
  <c r="G36" i="190"/>
  <c r="E37" i="190"/>
  <c r="G37" i="190"/>
  <c r="E38" i="190"/>
  <c r="G38" i="190"/>
  <c r="E39" i="190"/>
  <c r="G39" i="190"/>
  <c r="G40" i="190"/>
  <c r="G41" i="190"/>
  <c r="D43" i="190"/>
  <c r="E41" i="190"/>
  <c r="E24" i="193"/>
  <c r="G24" i="193"/>
  <c r="E25" i="193"/>
  <c r="G25" i="193"/>
  <c r="E26" i="193"/>
  <c r="G26" i="193"/>
  <c r="E27" i="193"/>
  <c r="G27" i="193"/>
  <c r="E28" i="193"/>
  <c r="G28" i="193"/>
  <c r="E29" i="193"/>
  <c r="G29" i="193"/>
  <c r="E30" i="193"/>
  <c r="G30" i="193"/>
  <c r="E31" i="193"/>
  <c r="G31" i="193"/>
  <c r="E32" i="193"/>
  <c r="G32" i="193"/>
  <c r="E33" i="193"/>
  <c r="G33" i="193"/>
  <c r="E34" i="193"/>
  <c r="G34" i="193"/>
  <c r="G35" i="193"/>
  <c r="E36" i="193"/>
  <c r="G36" i="193"/>
  <c r="E37" i="193"/>
  <c r="G37" i="193"/>
  <c r="E38" i="193"/>
  <c r="G38" i="193"/>
  <c r="G39" i="193"/>
  <c r="G40" i="193"/>
  <c r="D42" i="193"/>
  <c r="E40" i="193"/>
  <c r="G24" i="194"/>
  <c r="G25" i="194"/>
  <c r="G26" i="194"/>
  <c r="E27" i="194"/>
  <c r="G27" i="194"/>
  <c r="G28" i="194"/>
  <c r="G29" i="194"/>
  <c r="G30" i="194"/>
  <c r="G31" i="194"/>
  <c r="G32" i="194"/>
  <c r="E33" i="194"/>
  <c r="G33" i="194"/>
  <c r="G34" i="194"/>
  <c r="G35" i="194"/>
  <c r="G36" i="194"/>
  <c r="G37" i="194"/>
  <c r="G38" i="194"/>
  <c r="G39" i="194"/>
  <c r="G40" i="194"/>
  <c r="D42" i="194"/>
  <c r="E40" i="194"/>
  <c r="E34" i="195"/>
  <c r="E24" i="195"/>
  <c r="G24" i="195"/>
  <c r="G25" i="195"/>
  <c r="G26" i="195"/>
  <c r="G27" i="195"/>
  <c r="G28" i="195"/>
  <c r="G29" i="195"/>
  <c r="G30" i="195"/>
  <c r="G31" i="195"/>
  <c r="G32" i="195"/>
  <c r="E33" i="195"/>
  <c r="G33" i="195"/>
  <c r="G34" i="195"/>
  <c r="G35" i="195"/>
  <c r="G36" i="195"/>
  <c r="G37" i="195"/>
  <c r="G38" i="195"/>
  <c r="G39" i="195"/>
  <c r="G40" i="195"/>
  <c r="D42" i="195"/>
  <c r="E40" i="195"/>
  <c r="E24" i="196"/>
  <c r="G24" i="196"/>
  <c r="G25" i="196"/>
  <c r="G26" i="196"/>
  <c r="G27" i="196"/>
  <c r="G28" i="196"/>
  <c r="G29" i="196"/>
  <c r="G30" i="196"/>
  <c r="G31" i="196"/>
  <c r="G32" i="196"/>
  <c r="E33" i="196"/>
  <c r="G33" i="196"/>
  <c r="E34" i="196"/>
  <c r="G34" i="196"/>
  <c r="G35" i="196"/>
  <c r="G36" i="196"/>
  <c r="G37" i="196"/>
  <c r="G38" i="196"/>
  <c r="G39" i="196"/>
  <c r="G40" i="196"/>
  <c r="D42" i="196"/>
  <c r="E40" i="196"/>
  <c r="E24" i="197"/>
  <c r="G24" i="197"/>
  <c r="E25" i="197"/>
  <c r="G25" i="197"/>
  <c r="E26" i="197"/>
  <c r="G26" i="197"/>
  <c r="E27" i="197"/>
  <c r="G27" i="197"/>
  <c r="E28" i="197"/>
  <c r="G28" i="197"/>
  <c r="E29" i="197"/>
  <c r="G29" i="197"/>
  <c r="E30" i="197"/>
  <c r="G30" i="197"/>
  <c r="E31" i="197"/>
  <c r="G31" i="197"/>
  <c r="E32" i="197"/>
  <c r="G32" i="197"/>
  <c r="E33" i="197"/>
  <c r="G33" i="197"/>
  <c r="E34" i="197"/>
  <c r="G34" i="197"/>
  <c r="G35" i="197"/>
  <c r="G36" i="197"/>
  <c r="E37" i="197"/>
  <c r="G37" i="197"/>
  <c r="E38" i="197"/>
  <c r="G38" i="197"/>
  <c r="E39" i="197"/>
  <c r="G39" i="197"/>
  <c r="G40" i="197"/>
  <c r="G41" i="197"/>
  <c r="D43" i="197"/>
  <c r="E41" i="197"/>
  <c r="E24" i="198"/>
  <c r="G24" i="198"/>
  <c r="G25" i="198"/>
  <c r="G26" i="198"/>
  <c r="G27" i="198"/>
  <c r="G28" i="198"/>
  <c r="G29" i="198"/>
  <c r="G30" i="198"/>
  <c r="G31" i="198"/>
  <c r="G32" i="198"/>
  <c r="E33" i="198"/>
  <c r="G33" i="198"/>
  <c r="E34" i="198"/>
  <c r="G34" i="198"/>
  <c r="G35" i="198"/>
  <c r="G36" i="198"/>
  <c r="G37" i="198"/>
  <c r="G38" i="198"/>
  <c r="G39" i="198"/>
  <c r="G40" i="198"/>
  <c r="D42" i="198"/>
  <c r="E40" i="198"/>
  <c r="E24" i="200"/>
  <c r="G24" i="200"/>
  <c r="G25" i="200"/>
  <c r="G26" i="200"/>
  <c r="G27" i="200"/>
  <c r="G28" i="200"/>
  <c r="G29" i="200"/>
  <c r="G30" i="200"/>
  <c r="G31" i="200"/>
  <c r="G32" i="200"/>
  <c r="E33" i="200"/>
  <c r="G33" i="200"/>
  <c r="E34" i="200"/>
  <c r="G34" i="200"/>
  <c r="G35" i="200"/>
  <c r="G36" i="200"/>
  <c r="G37" i="200"/>
  <c r="G38" i="200"/>
  <c r="G39" i="200"/>
  <c r="G40" i="200"/>
  <c r="D42" i="200"/>
  <c r="E40" i="200"/>
  <c r="E25" i="201"/>
  <c r="E27" i="201"/>
  <c r="G24" i="201"/>
  <c r="G25" i="201"/>
  <c r="G26" i="201"/>
  <c r="G27" i="201"/>
  <c r="G28" i="201"/>
  <c r="G29" i="201"/>
  <c r="G30" i="201"/>
  <c r="G31" i="201"/>
  <c r="G32" i="201"/>
  <c r="E33" i="201"/>
  <c r="G33" i="201"/>
  <c r="E34" i="201"/>
  <c r="G34" i="201"/>
  <c r="G35" i="201"/>
  <c r="G36" i="201"/>
  <c r="G37" i="201"/>
  <c r="G38" i="201"/>
  <c r="G39" i="201"/>
  <c r="G40" i="201"/>
  <c r="D42" i="201"/>
  <c r="E40" i="201"/>
  <c r="E24" i="202"/>
  <c r="G24" i="202"/>
  <c r="G25" i="202"/>
  <c r="G26" i="202"/>
  <c r="G27" i="202"/>
  <c r="G28" i="202"/>
  <c r="G29" i="202"/>
  <c r="G30" i="202"/>
  <c r="G31" i="202"/>
  <c r="G32" i="202"/>
  <c r="E33" i="202"/>
  <c r="G33" i="202"/>
  <c r="E34" i="202"/>
  <c r="G34" i="202"/>
  <c r="G35" i="202"/>
  <c r="G36" i="202"/>
  <c r="G37" i="202"/>
  <c r="G38" i="202"/>
  <c r="G39" i="202"/>
  <c r="G40" i="202"/>
  <c r="D42" i="202"/>
  <c r="E40" i="202"/>
  <c r="E24" i="203"/>
  <c r="G24" i="203"/>
  <c r="G25" i="203"/>
  <c r="G26" i="203"/>
  <c r="G27" i="203"/>
  <c r="G28" i="203"/>
  <c r="G29" i="203"/>
  <c r="G30" i="203"/>
  <c r="G31" i="203"/>
  <c r="G32" i="203"/>
  <c r="E33" i="203"/>
  <c r="G33" i="203"/>
  <c r="E34" i="203"/>
  <c r="G34" i="203"/>
  <c r="G35" i="203"/>
  <c r="G36" i="203"/>
  <c r="G37" i="203"/>
  <c r="G38" i="203"/>
  <c r="G39" i="203"/>
  <c r="G40" i="203"/>
  <c r="D42" i="203"/>
  <c r="E40" i="203"/>
  <c r="G36" i="205"/>
  <c r="E24" i="205"/>
  <c r="G24" i="205"/>
  <c r="G25" i="205"/>
  <c r="G26" i="205"/>
  <c r="G27" i="205"/>
  <c r="G28" i="205"/>
  <c r="G29" i="205"/>
  <c r="G30" i="205"/>
  <c r="G31" i="205"/>
  <c r="G32" i="205"/>
  <c r="E33" i="205"/>
  <c r="G33" i="205"/>
  <c r="E34" i="205"/>
  <c r="G34" i="205"/>
  <c r="G35" i="205"/>
  <c r="G37" i="205"/>
  <c r="G38" i="205"/>
  <c r="G39" i="205"/>
  <c r="G40" i="205"/>
  <c r="G41" i="205"/>
  <c r="D43" i="205"/>
  <c r="E41" i="205"/>
  <c r="E26" i="206"/>
  <c r="G24" i="206"/>
  <c r="G25" i="206"/>
  <c r="G26" i="206"/>
  <c r="G27" i="206"/>
  <c r="G28" i="206"/>
  <c r="G29" i="206"/>
  <c r="G30" i="206"/>
  <c r="G31" i="206"/>
  <c r="G32" i="206"/>
  <c r="E33" i="206"/>
  <c r="G33" i="206"/>
  <c r="E34" i="206"/>
  <c r="G34" i="206"/>
  <c r="G35" i="206"/>
  <c r="G36" i="206"/>
  <c r="G37" i="206"/>
  <c r="G38" i="206"/>
  <c r="G39" i="206"/>
  <c r="G40" i="206"/>
  <c r="G41" i="206"/>
  <c r="D43" i="206"/>
  <c r="E41" i="206"/>
  <c r="E24" i="207"/>
  <c r="G24" i="207"/>
  <c r="G25" i="207"/>
  <c r="G26" i="207"/>
  <c r="G27" i="207"/>
  <c r="G28" i="207"/>
  <c r="G29" i="207"/>
  <c r="G30" i="207"/>
  <c r="G31" i="207"/>
  <c r="G32" i="207"/>
  <c r="E33" i="207"/>
  <c r="G33" i="207"/>
  <c r="E34" i="207"/>
  <c r="G34" i="207"/>
  <c r="G35" i="207"/>
  <c r="G36" i="207"/>
  <c r="G37" i="207"/>
  <c r="G38" i="207"/>
  <c r="G39" i="207"/>
  <c r="G40" i="207"/>
  <c r="D42" i="207"/>
  <c r="E40" i="207"/>
  <c r="E24" i="209"/>
  <c r="G24" i="209"/>
  <c r="G25" i="209"/>
  <c r="G26" i="209"/>
  <c r="G27" i="209"/>
  <c r="G28" i="209"/>
  <c r="G29" i="209"/>
  <c r="G30" i="209"/>
  <c r="G31" i="209"/>
  <c r="G32" i="209"/>
  <c r="E33" i="209"/>
  <c r="G33" i="209"/>
  <c r="E34" i="209"/>
  <c r="G34" i="209"/>
  <c r="G35" i="209"/>
  <c r="G36" i="209"/>
  <c r="G37" i="209"/>
  <c r="G38" i="209"/>
  <c r="G39" i="209"/>
  <c r="G40" i="209"/>
  <c r="D42" i="209"/>
  <c r="E40" i="209"/>
  <c r="E24" i="210"/>
  <c r="G24" i="210"/>
  <c r="G25" i="210"/>
  <c r="G26" i="210"/>
  <c r="G27" i="210"/>
  <c r="G28" i="210"/>
  <c r="G29" i="210"/>
  <c r="G30" i="210"/>
  <c r="G31" i="210"/>
  <c r="G32" i="210"/>
  <c r="E33" i="210"/>
  <c r="G33" i="210"/>
  <c r="E34" i="210"/>
  <c r="G34" i="210"/>
  <c r="G35" i="210"/>
  <c r="G36" i="210"/>
  <c r="G37" i="210"/>
  <c r="G38" i="210"/>
  <c r="G39" i="210"/>
  <c r="G40" i="210"/>
  <c r="D42" i="210"/>
  <c r="E40" i="210"/>
  <c r="E24" i="211"/>
  <c r="G24" i="211"/>
  <c r="E25" i="211"/>
  <c r="G25" i="211"/>
  <c r="E26" i="211"/>
  <c r="G26" i="211"/>
  <c r="E27" i="211"/>
  <c r="G27" i="211"/>
  <c r="E28" i="211"/>
  <c r="G28" i="211"/>
  <c r="E29" i="211"/>
  <c r="G29" i="211"/>
  <c r="E30" i="211"/>
  <c r="G30" i="211"/>
  <c r="E31" i="211"/>
  <c r="G31" i="211"/>
  <c r="E32" i="211"/>
  <c r="G32" i="211"/>
  <c r="E33" i="211"/>
  <c r="G33" i="211"/>
  <c r="E34" i="211"/>
  <c r="G34" i="211"/>
  <c r="G35" i="211"/>
  <c r="G36" i="211"/>
  <c r="E37" i="211"/>
  <c r="G37" i="211"/>
  <c r="E38" i="211"/>
  <c r="G38" i="211"/>
  <c r="E39" i="211"/>
  <c r="G39" i="211"/>
  <c r="G40" i="211"/>
  <c r="G41" i="211"/>
  <c r="D43" i="211"/>
  <c r="E41" i="211"/>
  <c r="E24" i="212"/>
  <c r="G24" i="212"/>
  <c r="G25" i="212"/>
  <c r="G26" i="212"/>
  <c r="G27" i="212"/>
  <c r="G28" i="212"/>
  <c r="G29" i="212"/>
  <c r="G30" i="212"/>
  <c r="G31" i="212"/>
  <c r="G32" i="212"/>
  <c r="E33" i="212"/>
  <c r="G33" i="212"/>
  <c r="E34" i="212"/>
  <c r="G34" i="212"/>
  <c r="G35" i="212"/>
  <c r="E36" i="212"/>
  <c r="G36" i="212"/>
  <c r="G37" i="212"/>
  <c r="G38" i="212"/>
  <c r="G39" i="212"/>
  <c r="G40" i="212"/>
  <c r="D42" i="212"/>
  <c r="E40" i="212"/>
  <c r="E27" i="213"/>
  <c r="G24" i="213"/>
  <c r="G25" i="213"/>
  <c r="G26" i="213"/>
  <c r="G27" i="213"/>
  <c r="G28" i="213"/>
  <c r="G29" i="213"/>
  <c r="G30" i="213"/>
  <c r="G31" i="213"/>
  <c r="G32" i="213"/>
  <c r="E33" i="213"/>
  <c r="G33" i="213"/>
  <c r="G34" i="213"/>
  <c r="G35" i="213"/>
  <c r="G36" i="213"/>
  <c r="G37" i="213"/>
  <c r="G38" i="213"/>
  <c r="G39" i="213"/>
  <c r="D41" i="213"/>
  <c r="E39" i="213"/>
  <c r="E33" i="214"/>
  <c r="G33" i="214"/>
  <c r="E24" i="214"/>
  <c r="G24" i="214"/>
  <c r="G25" i="214"/>
  <c r="G26" i="214"/>
  <c r="G27" i="214"/>
  <c r="G28" i="214"/>
  <c r="G29" i="214"/>
  <c r="G30" i="214"/>
  <c r="G31" i="214"/>
  <c r="G32" i="214"/>
  <c r="E34" i="214"/>
  <c r="G34" i="214"/>
  <c r="G35" i="214"/>
  <c r="G36" i="214"/>
  <c r="G37" i="214"/>
  <c r="G38" i="214"/>
  <c r="G39" i="214"/>
  <c r="G40" i="214"/>
  <c r="D42" i="214"/>
  <c r="E40" i="214"/>
  <c r="E24" i="215"/>
  <c r="G24" i="215"/>
  <c r="G25" i="215"/>
  <c r="G26" i="215"/>
  <c r="G27" i="215"/>
  <c r="G28" i="215"/>
  <c r="G29" i="215"/>
  <c r="G30" i="215"/>
  <c r="G31" i="215"/>
  <c r="G32" i="215"/>
  <c r="E33" i="215"/>
  <c r="G33" i="215"/>
  <c r="E34" i="215"/>
  <c r="G34" i="215"/>
  <c r="G35" i="215"/>
  <c r="G36" i="215"/>
  <c r="G37" i="215"/>
  <c r="G38" i="215"/>
  <c r="G39" i="215"/>
  <c r="G40" i="215"/>
  <c r="D42" i="215"/>
  <c r="E40" i="215"/>
  <c r="G24" i="216"/>
  <c r="E25" i="216"/>
  <c r="G25" i="216"/>
  <c r="G26" i="216"/>
  <c r="E27" i="216"/>
  <c r="G27" i="216"/>
  <c r="G28" i="216"/>
  <c r="G29" i="216"/>
  <c r="G30" i="216"/>
  <c r="G31" i="216"/>
  <c r="G32" i="216"/>
  <c r="E33" i="216"/>
  <c r="G33" i="216"/>
  <c r="E34" i="216"/>
  <c r="G34" i="216"/>
  <c r="G35" i="216"/>
  <c r="E36" i="216"/>
  <c r="G36" i="216"/>
  <c r="G37" i="216"/>
  <c r="G38" i="216"/>
  <c r="G39" i="216"/>
  <c r="G40" i="216"/>
  <c r="D42" i="216"/>
  <c r="E40" i="216"/>
  <c r="E24" i="217"/>
  <c r="G24" i="217"/>
  <c r="E25" i="217"/>
  <c r="G25" i="217"/>
  <c r="G26" i="217"/>
  <c r="G27" i="217"/>
  <c r="G28" i="217"/>
  <c r="G29" i="217"/>
  <c r="G30" i="217"/>
  <c r="G31" i="217"/>
  <c r="G32" i="217"/>
  <c r="E33" i="217"/>
  <c r="G33" i="217"/>
  <c r="E34" i="217"/>
  <c r="G34" i="217"/>
  <c r="G35" i="217"/>
  <c r="G36" i="217"/>
  <c r="G37" i="217"/>
  <c r="G38" i="217"/>
  <c r="G39" i="217"/>
  <c r="G40" i="217"/>
  <c r="D42" i="217"/>
  <c r="E40" i="217"/>
  <c r="E24" i="218"/>
  <c r="G24" i="218"/>
  <c r="E25" i="218"/>
  <c r="G25" i="218"/>
  <c r="G26" i="218"/>
  <c r="G27" i="218"/>
  <c r="G28" i="218"/>
  <c r="G29" i="218"/>
  <c r="G30" i="218"/>
  <c r="G31" i="218"/>
  <c r="G32" i="218"/>
  <c r="E33" i="218"/>
  <c r="G33" i="218"/>
  <c r="E34" i="218"/>
  <c r="G34" i="218"/>
  <c r="G35" i="218"/>
  <c r="G36" i="218"/>
  <c r="G37" i="218"/>
  <c r="G38" i="218"/>
  <c r="G39" i="218"/>
  <c r="G40" i="218"/>
  <c r="D42" i="218"/>
  <c r="E40" i="218"/>
  <c r="E25" i="219"/>
  <c r="E24" i="219"/>
  <c r="G24" i="219"/>
  <c r="G25" i="219"/>
  <c r="G26" i="219"/>
  <c r="G27" i="219"/>
  <c r="G28" i="219"/>
  <c r="G29" i="219"/>
  <c r="G30" i="219"/>
  <c r="G31" i="219"/>
  <c r="G32" i="219"/>
  <c r="E33" i="219"/>
  <c r="G33" i="219"/>
  <c r="E34" i="219"/>
  <c r="G34" i="219"/>
  <c r="G35" i="219"/>
  <c r="G36" i="219"/>
  <c r="G37" i="219"/>
  <c r="G38" i="219"/>
  <c r="G39" i="219"/>
  <c r="G40" i="219"/>
  <c r="D42" i="219"/>
  <c r="E40" i="219"/>
  <c r="E24" i="220"/>
  <c r="G24" i="220"/>
  <c r="E25" i="220"/>
  <c r="G25" i="220"/>
  <c r="G26" i="220"/>
  <c r="G27" i="220"/>
  <c r="G28" i="220"/>
  <c r="G29" i="220"/>
  <c r="G30" i="220"/>
  <c r="G31" i="220"/>
  <c r="G32" i="220"/>
  <c r="E33" i="220"/>
  <c r="G33" i="220"/>
  <c r="E34" i="220"/>
  <c r="G34" i="220"/>
  <c r="G35" i="220"/>
  <c r="G36" i="220"/>
  <c r="G37" i="220"/>
  <c r="G38" i="220"/>
  <c r="G39" i="220"/>
  <c r="G40" i="220"/>
  <c r="D42" i="220"/>
  <c r="E40" i="220"/>
  <c r="E24" i="221"/>
  <c r="G24" i="221"/>
  <c r="E25" i="221"/>
  <c r="G25" i="221"/>
  <c r="G26" i="221"/>
  <c r="G27" i="221"/>
  <c r="G28" i="221"/>
  <c r="G29" i="221"/>
  <c r="G30" i="221"/>
  <c r="G31" i="221"/>
  <c r="G32" i="221"/>
  <c r="E33" i="221"/>
  <c r="G33" i="221"/>
  <c r="E34" i="221"/>
  <c r="G34" i="221"/>
  <c r="G35" i="221"/>
  <c r="G36" i="221"/>
  <c r="G37" i="221"/>
  <c r="G38" i="221"/>
  <c r="G39" i="221"/>
  <c r="G40" i="221"/>
  <c r="D42" i="221"/>
  <c r="E40" i="221"/>
  <c r="E24" i="227"/>
  <c r="G24" i="227"/>
  <c r="E25" i="227"/>
  <c r="G25" i="227"/>
  <c r="G26" i="227"/>
  <c r="G27" i="227"/>
  <c r="G28" i="227"/>
  <c r="G29" i="227"/>
  <c r="G30" i="227"/>
  <c r="G31" i="227"/>
  <c r="G32" i="227"/>
  <c r="E33" i="227"/>
  <c r="G33" i="227"/>
  <c r="E34" i="227"/>
  <c r="G34" i="227"/>
  <c r="G35" i="227"/>
  <c r="G36" i="227"/>
  <c r="G37" i="227"/>
  <c r="G38" i="227"/>
  <c r="G39" i="227"/>
  <c r="G40" i="227"/>
  <c r="D42" i="227"/>
  <c r="E40" i="227"/>
  <c r="G24" i="222"/>
  <c r="E25" i="222"/>
  <c r="G25" i="222"/>
  <c r="G26" i="222"/>
  <c r="G27" i="222"/>
  <c r="G28" i="222"/>
  <c r="G29" i="222"/>
  <c r="G30" i="222"/>
  <c r="G31" i="222"/>
  <c r="G32" i="222"/>
  <c r="E33" i="222"/>
  <c r="G33" i="222"/>
  <c r="E34" i="222"/>
  <c r="G34" i="222"/>
  <c r="G35" i="222"/>
  <c r="G36" i="222"/>
  <c r="G37" i="222"/>
  <c r="G38" i="222"/>
  <c r="G39" i="222"/>
  <c r="G40" i="222"/>
  <c r="D42" i="222"/>
  <c r="E40" i="222"/>
  <c r="C48" i="223"/>
  <c r="E48" i="223"/>
  <c r="G48" i="223"/>
  <c r="G50" i="223"/>
  <c r="G51" i="223"/>
  <c r="G52" i="223"/>
  <c r="G53" i="223"/>
  <c r="G54" i="223"/>
  <c r="E55" i="223"/>
  <c r="G55" i="223"/>
  <c r="E56" i="223"/>
  <c r="G56" i="223"/>
  <c r="G57" i="223"/>
  <c r="E58" i="223"/>
  <c r="G58" i="223"/>
  <c r="G59" i="223"/>
  <c r="C24" i="223"/>
  <c r="E24" i="223"/>
  <c r="G24" i="223"/>
  <c r="E32" i="223"/>
  <c r="G32" i="223"/>
  <c r="G26" i="223"/>
  <c r="G27" i="223"/>
  <c r="G28" i="223"/>
  <c r="G29" i="223"/>
  <c r="G30" i="223"/>
  <c r="E31" i="223"/>
  <c r="G31" i="223"/>
  <c r="G33" i="223"/>
  <c r="E34" i="223"/>
  <c r="G34" i="223"/>
  <c r="G35" i="223"/>
  <c r="C36" i="223"/>
  <c r="E36" i="223"/>
  <c r="G36" i="223"/>
  <c r="E44" i="223"/>
  <c r="G44" i="223"/>
  <c r="G38" i="223"/>
  <c r="G39" i="223"/>
  <c r="G40" i="223"/>
  <c r="G41" i="223"/>
  <c r="G42" i="223"/>
  <c r="E43" i="223"/>
  <c r="G43" i="223"/>
  <c r="G45" i="223"/>
  <c r="E46" i="223"/>
  <c r="G46" i="223"/>
  <c r="G47" i="223"/>
  <c r="E59" i="223"/>
  <c r="G61" i="223"/>
  <c r="E35" i="223"/>
  <c r="E47" i="223"/>
  <c r="E61" i="223"/>
  <c r="G60" i="223"/>
  <c r="D63" i="223"/>
  <c r="C46" i="224"/>
  <c r="E46" i="224"/>
  <c r="G46" i="224"/>
  <c r="G48" i="224"/>
  <c r="G49" i="224"/>
  <c r="G50" i="224"/>
  <c r="G51" i="224"/>
  <c r="G52" i="224"/>
  <c r="E53" i="224"/>
  <c r="G53" i="224"/>
  <c r="E54" i="224"/>
  <c r="G54" i="224"/>
  <c r="G55" i="224"/>
  <c r="E56" i="224"/>
  <c r="G56" i="224"/>
  <c r="G57" i="224"/>
  <c r="C35" i="224"/>
  <c r="E35" i="224"/>
  <c r="G35" i="224"/>
  <c r="G37" i="224"/>
  <c r="G38" i="224"/>
  <c r="G39" i="224"/>
  <c r="G40" i="224"/>
  <c r="G41" i="224"/>
  <c r="E42" i="224"/>
  <c r="G42" i="224"/>
  <c r="E43" i="224"/>
  <c r="G43" i="224"/>
  <c r="G44" i="224"/>
  <c r="G45" i="224"/>
  <c r="C24" i="224"/>
  <c r="E24" i="224"/>
  <c r="G24" i="224"/>
  <c r="G26" i="224"/>
  <c r="G27" i="224"/>
  <c r="G28" i="224"/>
  <c r="G29" i="224"/>
  <c r="G30" i="224"/>
  <c r="E31" i="224"/>
  <c r="G31" i="224"/>
  <c r="E32" i="224"/>
  <c r="G32" i="224"/>
  <c r="G33" i="224"/>
  <c r="G34" i="224"/>
  <c r="G59" i="224"/>
  <c r="D61" i="224"/>
  <c r="E57" i="224"/>
  <c r="E45" i="224"/>
  <c r="E34" i="224"/>
  <c r="E59" i="224"/>
  <c r="G58" i="224"/>
  <c r="E25" i="225"/>
  <c r="G25" i="225"/>
  <c r="E24" i="225"/>
  <c r="G24" i="225"/>
  <c r="G26" i="225"/>
  <c r="G27" i="225"/>
  <c r="G28" i="225"/>
  <c r="G29" i="225"/>
  <c r="G30" i="225"/>
  <c r="G31" i="225"/>
  <c r="G32" i="225"/>
  <c r="E33" i="225"/>
  <c r="G33" i="225"/>
  <c r="E34" i="225"/>
  <c r="G34" i="225"/>
  <c r="G35" i="225"/>
  <c r="G36" i="225"/>
  <c r="G37" i="225"/>
  <c r="G38" i="225"/>
  <c r="G39" i="225"/>
  <c r="G40" i="225"/>
  <c r="D42" i="225"/>
  <c r="E40" i="225"/>
  <c r="E24" i="228"/>
  <c r="G24" i="228"/>
  <c r="E25" i="228"/>
  <c r="G25" i="228"/>
  <c r="G26" i="228"/>
  <c r="G27" i="228"/>
  <c r="G28" i="228"/>
  <c r="G29" i="228"/>
  <c r="G30" i="228"/>
  <c r="G31" i="228"/>
  <c r="G32" i="228"/>
  <c r="E33" i="228"/>
  <c r="G33" i="228"/>
  <c r="E34" i="228"/>
  <c r="G34" i="228"/>
  <c r="G35" i="228"/>
  <c r="G36" i="228"/>
  <c r="G37" i="228"/>
  <c r="G38" i="228"/>
  <c r="G39" i="228"/>
  <c r="G40" i="228"/>
  <c r="D42" i="228"/>
  <c r="E40" i="228"/>
  <c r="E36" i="226"/>
  <c r="E33" i="226"/>
  <c r="E34" i="226"/>
  <c r="E24" i="226"/>
  <c r="G24" i="226"/>
  <c r="G25" i="226"/>
  <c r="G26" i="226"/>
  <c r="G27" i="226"/>
  <c r="G28" i="226"/>
  <c r="G29" i="226"/>
  <c r="G30" i="226"/>
  <c r="G31" i="226"/>
  <c r="G32" i="226"/>
  <c r="G33" i="226"/>
  <c r="G34" i="226"/>
  <c r="G35" i="226"/>
  <c r="G36" i="226"/>
  <c r="G37" i="226"/>
  <c r="G38" i="226"/>
  <c r="G39" i="226"/>
  <c r="G40" i="226"/>
  <c r="E40" i="226"/>
  <c r="D42" i="226"/>
  <c r="E36" i="230"/>
  <c r="E33" i="230"/>
  <c r="E34" i="230"/>
  <c r="E24" i="230"/>
  <c r="G25" i="230"/>
  <c r="G26" i="230"/>
  <c r="G27" i="230"/>
  <c r="G24" i="230"/>
  <c r="G28" i="230"/>
  <c r="G29" i="230"/>
  <c r="G30" i="230"/>
  <c r="G31" i="230"/>
  <c r="G32" i="230"/>
  <c r="G33" i="230"/>
  <c r="G34" i="230"/>
  <c r="G36" i="230"/>
  <c r="G35" i="230"/>
  <c r="G38" i="230"/>
  <c r="E38" i="230"/>
  <c r="D40" i="230"/>
  <c r="E24" i="231"/>
  <c r="G24" i="231"/>
  <c r="E25" i="231"/>
  <c r="G25" i="231"/>
  <c r="E26" i="231"/>
  <c r="G26" i="231"/>
  <c r="E27" i="231"/>
  <c r="G27" i="231"/>
  <c r="E28" i="231"/>
  <c r="G28" i="231"/>
  <c r="E29" i="231"/>
  <c r="G29" i="231"/>
  <c r="E30" i="231"/>
  <c r="G30" i="231"/>
  <c r="E31" i="231"/>
  <c r="G31" i="231"/>
  <c r="E32" i="231"/>
  <c r="G32" i="231"/>
  <c r="E33" i="231"/>
  <c r="G33" i="231"/>
  <c r="E34" i="231"/>
  <c r="G34" i="231"/>
  <c r="G35" i="231"/>
  <c r="E36" i="231"/>
  <c r="G36" i="231"/>
  <c r="E37" i="231"/>
  <c r="G37" i="231"/>
  <c r="E38" i="231"/>
  <c r="G38" i="231"/>
  <c r="G39" i="231"/>
  <c r="G40" i="231"/>
  <c r="D42" i="231"/>
  <c r="E40" i="231"/>
  <c r="E24" i="232"/>
  <c r="G24" i="232"/>
  <c r="E25" i="232"/>
  <c r="G25" i="232"/>
  <c r="E26" i="232"/>
  <c r="G26" i="232"/>
  <c r="E27" i="232"/>
  <c r="G27" i="232"/>
  <c r="E28" i="232"/>
  <c r="G28" i="232"/>
  <c r="E29" i="232"/>
  <c r="G29" i="232"/>
  <c r="E30" i="232"/>
  <c r="G30" i="232"/>
  <c r="E31" i="232"/>
  <c r="G31" i="232"/>
  <c r="E32" i="232"/>
  <c r="G32" i="232"/>
  <c r="E33" i="232"/>
  <c r="G33" i="232"/>
  <c r="E34" i="232"/>
  <c r="G34" i="232"/>
  <c r="G35" i="232"/>
  <c r="E36" i="232"/>
  <c r="G36" i="232"/>
  <c r="E37" i="232"/>
  <c r="G37" i="232"/>
  <c r="E38" i="232"/>
  <c r="G38" i="232"/>
  <c r="G39" i="232"/>
  <c r="G40" i="232"/>
  <c r="D42" i="232"/>
  <c r="E40" i="232"/>
  <c r="E26" i="233"/>
  <c r="E24" i="233"/>
  <c r="G24" i="233"/>
  <c r="E25" i="233"/>
  <c r="G25" i="233"/>
  <c r="G26" i="233"/>
  <c r="E27" i="233"/>
  <c r="G27" i="233"/>
  <c r="E28" i="233"/>
  <c r="G28" i="233"/>
  <c r="E29" i="233"/>
  <c r="G29" i="233"/>
  <c r="E30" i="233"/>
  <c r="G30" i="233"/>
  <c r="E31" i="233"/>
  <c r="G31" i="233"/>
  <c r="E32" i="233"/>
  <c r="G32" i="233"/>
  <c r="E33" i="233"/>
  <c r="G33" i="233"/>
  <c r="E34" i="233"/>
  <c r="G34" i="233"/>
  <c r="G35" i="233"/>
  <c r="E36" i="233"/>
  <c r="G36" i="233"/>
  <c r="E37" i="233"/>
  <c r="G37" i="233"/>
  <c r="E38" i="233"/>
  <c r="G38" i="233"/>
  <c r="G39" i="233"/>
  <c r="G40" i="233"/>
  <c r="D42" i="233"/>
  <c r="E40" i="233"/>
  <c r="E24" i="234"/>
  <c r="G24" i="234"/>
  <c r="E25" i="234"/>
  <c r="G25" i="234"/>
  <c r="E26" i="234"/>
  <c r="G26" i="234"/>
  <c r="E27" i="234"/>
  <c r="G27" i="234"/>
  <c r="E28" i="234"/>
  <c r="G28" i="234"/>
  <c r="E29" i="234"/>
  <c r="G29" i="234"/>
  <c r="E30" i="234"/>
  <c r="G30" i="234"/>
  <c r="E31" i="234"/>
  <c r="G31" i="234"/>
  <c r="E32" i="234"/>
  <c r="G32" i="234"/>
  <c r="E33" i="234"/>
  <c r="G33" i="234"/>
  <c r="E34" i="234"/>
  <c r="G34" i="234"/>
  <c r="G35" i="234"/>
  <c r="E36" i="234"/>
  <c r="G36" i="234"/>
  <c r="E37" i="234"/>
  <c r="G37" i="234"/>
  <c r="E38" i="234"/>
  <c r="G38" i="234"/>
  <c r="G39" i="234"/>
  <c r="G40" i="234"/>
  <c r="D42" i="234"/>
  <c r="E40" i="234"/>
  <c r="E24" i="235"/>
  <c r="G24" i="235"/>
  <c r="E25" i="235"/>
  <c r="G25" i="235"/>
  <c r="E26" i="235"/>
  <c r="G26" i="235"/>
  <c r="E27" i="235"/>
  <c r="G27" i="235"/>
  <c r="E28" i="235"/>
  <c r="G28" i="235"/>
  <c r="E29" i="235"/>
  <c r="G29" i="235"/>
  <c r="E30" i="235"/>
  <c r="G30" i="235"/>
  <c r="E31" i="235"/>
  <c r="G31" i="235"/>
  <c r="E32" i="235"/>
  <c r="G32" i="235"/>
  <c r="E33" i="235"/>
  <c r="G33" i="235"/>
  <c r="E34" i="235"/>
  <c r="G34" i="235"/>
  <c r="G35" i="235"/>
  <c r="E36" i="235"/>
  <c r="G36" i="235"/>
  <c r="E37" i="235"/>
  <c r="G37" i="235"/>
  <c r="E38" i="235"/>
  <c r="G38" i="235"/>
  <c r="G39" i="235"/>
  <c r="G40" i="235"/>
  <c r="D42" i="235"/>
  <c r="E40" i="235"/>
  <c r="E24" i="248"/>
  <c r="G24" i="248"/>
  <c r="E25" i="248"/>
  <c r="G25" i="248"/>
  <c r="E26" i="248"/>
  <c r="G26" i="248"/>
  <c r="G28" i="248"/>
  <c r="E29" i="248"/>
  <c r="G29" i="248"/>
  <c r="E30" i="248"/>
  <c r="G30" i="248"/>
  <c r="E31" i="248"/>
  <c r="G31" i="248"/>
  <c r="G32" i="248"/>
  <c r="G34" i="248"/>
  <c r="E35" i="248"/>
  <c r="G35" i="248"/>
  <c r="E36" i="248"/>
  <c r="G36" i="248"/>
  <c r="E37" i="248"/>
  <c r="G37" i="248"/>
  <c r="G39" i="248"/>
  <c r="E40" i="248"/>
  <c r="G40" i="248"/>
  <c r="E41" i="248"/>
  <c r="G41" i="248"/>
  <c r="E42" i="248"/>
  <c r="G42" i="248"/>
  <c r="G43" i="248"/>
  <c r="G45" i="248"/>
  <c r="G46" i="248"/>
  <c r="E28" i="248"/>
  <c r="E34" i="248"/>
  <c r="E39" i="248"/>
  <c r="E45" i="248"/>
  <c r="E46" i="248"/>
  <c r="E24" i="236"/>
  <c r="G24" i="236"/>
  <c r="E25" i="236"/>
  <c r="G25" i="236"/>
  <c r="E26" i="236"/>
  <c r="G26" i="236"/>
  <c r="G28" i="236"/>
  <c r="E29" i="236"/>
  <c r="G29" i="236"/>
  <c r="E30" i="236"/>
  <c r="G30" i="236"/>
  <c r="E31" i="236"/>
  <c r="G31" i="236"/>
  <c r="G32" i="236"/>
  <c r="G34" i="236"/>
  <c r="E35" i="236"/>
  <c r="G35" i="236"/>
  <c r="E36" i="236"/>
  <c r="G36" i="236"/>
  <c r="E37" i="236"/>
  <c r="G37" i="236"/>
  <c r="G39" i="236"/>
  <c r="E40" i="236"/>
  <c r="G40" i="236"/>
  <c r="E41" i="236"/>
  <c r="G41" i="236"/>
  <c r="E42" i="236"/>
  <c r="G42" i="236"/>
  <c r="G43" i="236"/>
  <c r="G45" i="236"/>
  <c r="G46" i="236"/>
  <c r="E28" i="236"/>
  <c r="E34" i="236"/>
  <c r="E39" i="236"/>
  <c r="E45" i="236"/>
  <c r="E46" i="236"/>
  <c r="E24" i="237"/>
  <c r="G24" i="237"/>
  <c r="E25" i="237"/>
  <c r="G25" i="237"/>
  <c r="E26" i="237"/>
  <c r="G26" i="237"/>
  <c r="E27" i="237"/>
  <c r="G27" i="237"/>
  <c r="E28" i="237"/>
  <c r="G28" i="237"/>
  <c r="E29" i="237"/>
  <c r="G29" i="237"/>
  <c r="E30" i="237"/>
  <c r="G30" i="237"/>
  <c r="E31" i="237"/>
  <c r="G31" i="237"/>
  <c r="E32" i="237"/>
  <c r="G32" i="237"/>
  <c r="E33" i="237"/>
  <c r="G33" i="237"/>
  <c r="E34" i="237"/>
  <c r="G34" i="237"/>
  <c r="G35" i="237"/>
  <c r="E36" i="237"/>
  <c r="G36" i="237"/>
  <c r="E37" i="237"/>
  <c r="G37" i="237"/>
  <c r="E38" i="237"/>
  <c r="G38" i="237"/>
  <c r="G39" i="237"/>
  <c r="G40" i="237"/>
  <c r="D42" i="237"/>
  <c r="E40" i="237"/>
  <c r="E24" i="238"/>
  <c r="G24" i="238"/>
  <c r="E25" i="238"/>
  <c r="G25" i="238"/>
  <c r="E26" i="238"/>
  <c r="G26" i="238"/>
  <c r="E27" i="238"/>
  <c r="G27" i="238"/>
  <c r="E28" i="238"/>
  <c r="G28" i="238"/>
  <c r="E29" i="238"/>
  <c r="G29" i="238"/>
  <c r="E30" i="238"/>
  <c r="G30" i="238"/>
  <c r="E31" i="238"/>
  <c r="G31" i="238"/>
  <c r="E32" i="238"/>
  <c r="G32" i="238"/>
  <c r="E33" i="238"/>
  <c r="G33" i="238"/>
  <c r="E34" i="238"/>
  <c r="G34" i="238"/>
  <c r="G35" i="238"/>
  <c r="E36" i="238"/>
  <c r="G36" i="238"/>
  <c r="E37" i="238"/>
  <c r="G37" i="238"/>
  <c r="E38" i="238"/>
  <c r="G38" i="238"/>
  <c r="G39" i="238"/>
  <c r="G40" i="238"/>
  <c r="D42" i="238"/>
  <c r="E40" i="238"/>
  <c r="E33" i="265"/>
  <c r="G33" i="265"/>
  <c r="E24" i="265"/>
  <c r="G24" i="265"/>
  <c r="G25" i="265"/>
  <c r="G26" i="265"/>
  <c r="G27" i="265"/>
  <c r="E28" i="265"/>
  <c r="G28" i="265"/>
  <c r="G29" i="265"/>
  <c r="G30" i="265"/>
  <c r="G31" i="265"/>
  <c r="G32" i="265"/>
  <c r="E34" i="265"/>
  <c r="G34" i="265"/>
  <c r="E35" i="265"/>
  <c r="G35" i="265"/>
  <c r="G36" i="265"/>
  <c r="E37" i="265"/>
  <c r="G37" i="265"/>
  <c r="G38" i="265"/>
  <c r="G39" i="265"/>
  <c r="G40" i="265"/>
  <c r="G41" i="265"/>
  <c r="D43" i="265"/>
  <c r="E41" i="265"/>
  <c r="E24" i="242"/>
  <c r="G24" i="242"/>
  <c r="E25" i="242"/>
  <c r="G25" i="242"/>
  <c r="E26" i="242"/>
  <c r="G26" i="242"/>
  <c r="E27" i="242"/>
  <c r="G27" i="242"/>
  <c r="E28" i="242"/>
  <c r="G28" i="242"/>
  <c r="E29" i="242"/>
  <c r="G29" i="242"/>
  <c r="E30" i="242"/>
  <c r="G30" i="242"/>
  <c r="E31" i="242"/>
  <c r="G31" i="242"/>
  <c r="E32" i="242"/>
  <c r="G32" i="242"/>
  <c r="E33" i="242"/>
  <c r="G33" i="242"/>
  <c r="E34" i="242"/>
  <c r="G34" i="242"/>
  <c r="G35" i="242"/>
  <c r="E36" i="242"/>
  <c r="G36" i="242"/>
  <c r="E37" i="242"/>
  <c r="G37" i="242"/>
  <c r="E38" i="242"/>
  <c r="G38" i="242"/>
  <c r="G39" i="242"/>
  <c r="G40" i="242"/>
  <c r="D42" i="242"/>
  <c r="E40" i="242"/>
  <c r="E24" i="243"/>
  <c r="G24" i="243"/>
  <c r="E25" i="243"/>
  <c r="G25" i="243"/>
  <c r="E26" i="243"/>
  <c r="G26" i="243"/>
  <c r="E27" i="243"/>
  <c r="G27" i="243"/>
  <c r="E28" i="243"/>
  <c r="G28" i="243"/>
  <c r="E29" i="243"/>
  <c r="G29" i="243"/>
  <c r="E30" i="243"/>
  <c r="G30" i="243"/>
  <c r="E31" i="243"/>
  <c r="G31" i="243"/>
  <c r="E32" i="243"/>
  <c r="G32" i="243"/>
  <c r="E33" i="243"/>
  <c r="G33" i="243"/>
  <c r="E34" i="243"/>
  <c r="G34" i="243"/>
  <c r="G35" i="243"/>
  <c r="E36" i="243"/>
  <c r="G36" i="243"/>
  <c r="E37" i="243"/>
  <c r="G37" i="243"/>
  <c r="E38" i="243"/>
  <c r="G38" i="243"/>
  <c r="G39" i="243"/>
  <c r="G40" i="243"/>
  <c r="D42" i="243"/>
  <c r="E40" i="243"/>
  <c r="E24" i="241"/>
  <c r="G24" i="241"/>
  <c r="E25" i="241"/>
  <c r="G25" i="241"/>
  <c r="E26" i="241"/>
  <c r="G26" i="241"/>
  <c r="E27" i="241"/>
  <c r="G27" i="241"/>
  <c r="E28" i="241"/>
  <c r="G28" i="241"/>
  <c r="E29" i="241"/>
  <c r="G29" i="241"/>
  <c r="E30" i="241"/>
  <c r="G30" i="241"/>
  <c r="E31" i="241"/>
  <c r="G31" i="241"/>
  <c r="E32" i="241"/>
  <c r="G32" i="241"/>
  <c r="E33" i="241"/>
  <c r="G33" i="241"/>
  <c r="E34" i="241"/>
  <c r="G34" i="241"/>
  <c r="G35" i="241"/>
  <c r="E36" i="241"/>
  <c r="G36" i="241"/>
  <c r="E37" i="241"/>
  <c r="G37" i="241"/>
  <c r="E38" i="241"/>
  <c r="G38" i="241"/>
  <c r="G39" i="241"/>
  <c r="G40" i="241"/>
  <c r="D42" i="241"/>
  <c r="E40" i="241"/>
  <c r="E24" i="245"/>
  <c r="G24" i="245"/>
  <c r="E25" i="245"/>
  <c r="G25" i="245"/>
  <c r="E26" i="245"/>
  <c r="G26" i="245"/>
  <c r="E27" i="245"/>
  <c r="G27" i="245"/>
  <c r="E28" i="245"/>
  <c r="G28" i="245"/>
  <c r="E29" i="245"/>
  <c r="G29" i="245"/>
  <c r="E30" i="245"/>
  <c r="G30" i="245"/>
  <c r="E31" i="245"/>
  <c r="G31" i="245"/>
  <c r="E32" i="245"/>
  <c r="G32" i="245"/>
  <c r="E33" i="245"/>
  <c r="G33" i="245"/>
  <c r="E34" i="245"/>
  <c r="G34" i="245"/>
  <c r="G35" i="245"/>
  <c r="E36" i="245"/>
  <c r="G36" i="245"/>
  <c r="E37" i="245"/>
  <c r="G37" i="245"/>
  <c r="G38" i="245"/>
  <c r="G39" i="245"/>
  <c r="G40" i="245"/>
  <c r="D42" i="245"/>
  <c r="E40" i="245"/>
  <c r="E24" i="246"/>
  <c r="G24" i="246"/>
  <c r="G25" i="246"/>
  <c r="G26" i="246"/>
  <c r="G27" i="246"/>
  <c r="G28" i="246"/>
  <c r="G29" i="246"/>
  <c r="G30" i="246"/>
  <c r="G31" i="246"/>
  <c r="G32" i="246"/>
  <c r="E33" i="246"/>
  <c r="G33" i="246"/>
  <c r="E34" i="246"/>
  <c r="G34" i="246"/>
  <c r="G35" i="246"/>
  <c r="G36" i="246"/>
  <c r="G37" i="246"/>
  <c r="G38" i="246"/>
  <c r="G39" i="246"/>
  <c r="D41" i="246"/>
  <c r="E39" i="246"/>
  <c r="E24" i="240"/>
  <c r="G24" i="240"/>
  <c r="E25" i="240"/>
  <c r="G25" i="240"/>
  <c r="E26" i="240"/>
  <c r="G26" i="240"/>
  <c r="E27" i="240"/>
  <c r="G27" i="240"/>
  <c r="E28" i="240"/>
  <c r="G28" i="240"/>
  <c r="E29" i="240"/>
  <c r="G29" i="240"/>
  <c r="E30" i="240"/>
  <c r="G30" i="240"/>
  <c r="E31" i="240"/>
  <c r="G31" i="240"/>
  <c r="E32" i="240"/>
  <c r="G32" i="240"/>
  <c r="E33" i="240"/>
  <c r="G33" i="240"/>
  <c r="E34" i="240"/>
  <c r="G34" i="240"/>
  <c r="G35" i="240"/>
  <c r="E36" i="240"/>
  <c r="G36" i="240"/>
  <c r="E37" i="240"/>
  <c r="G37" i="240"/>
  <c r="E38" i="240"/>
  <c r="G38" i="240"/>
  <c r="G39" i="240"/>
  <c r="G40" i="240"/>
  <c r="D42" i="240"/>
  <c r="E40" i="240"/>
  <c r="E24" i="249"/>
  <c r="G24" i="249"/>
  <c r="G25" i="249"/>
  <c r="G26" i="249"/>
  <c r="G27" i="249"/>
  <c r="G28" i="249"/>
  <c r="G29" i="249"/>
  <c r="G30" i="249"/>
  <c r="G31" i="249"/>
  <c r="G32" i="249"/>
  <c r="E33" i="249"/>
  <c r="G33" i="249"/>
  <c r="E34" i="249"/>
  <c r="G34" i="249"/>
  <c r="G35" i="249"/>
  <c r="G36" i="249"/>
  <c r="G37" i="249"/>
  <c r="G38" i="249"/>
  <c r="G39" i="249"/>
  <c r="G40" i="249"/>
  <c r="D42" i="249"/>
  <c r="E40" i="249"/>
  <c r="E25" i="250"/>
  <c r="E24" i="250"/>
  <c r="G24" i="250"/>
  <c r="G25" i="250"/>
  <c r="G26" i="250"/>
  <c r="G27" i="250"/>
  <c r="G28" i="250"/>
  <c r="G29" i="250"/>
  <c r="G30" i="250"/>
  <c r="G31" i="250"/>
  <c r="G32" i="250"/>
  <c r="E33" i="250"/>
  <c r="G33" i="250"/>
  <c r="E34" i="250"/>
  <c r="G34" i="250"/>
  <c r="G35" i="250"/>
  <c r="G36" i="250"/>
  <c r="G37" i="250"/>
  <c r="G38" i="250"/>
  <c r="G39" i="250"/>
  <c r="G40" i="250"/>
  <c r="D42" i="250"/>
  <c r="E40" i="250"/>
  <c r="E24" i="251"/>
  <c r="G24" i="251"/>
  <c r="G25" i="251"/>
  <c r="G26" i="251"/>
  <c r="G27" i="251"/>
  <c r="G28" i="251"/>
  <c r="G29" i="251"/>
  <c r="G30" i="251"/>
  <c r="G31" i="251"/>
  <c r="G32" i="251"/>
  <c r="E33" i="251"/>
  <c r="G33" i="251"/>
  <c r="E34" i="251"/>
  <c r="G34" i="251"/>
  <c r="G35" i="251"/>
  <c r="G36" i="251"/>
  <c r="G37" i="251"/>
  <c r="G38" i="251"/>
  <c r="G39" i="251"/>
  <c r="G40" i="251"/>
  <c r="D42" i="251"/>
  <c r="E40" i="251"/>
  <c r="E24" i="255"/>
  <c r="G24" i="255"/>
  <c r="G25" i="255"/>
  <c r="G26" i="255"/>
  <c r="G27" i="255"/>
  <c r="G28" i="255"/>
  <c r="G29" i="255"/>
  <c r="G30" i="255"/>
  <c r="G31" i="255"/>
  <c r="G32" i="255"/>
  <c r="E33" i="255"/>
  <c r="G33" i="255"/>
  <c r="E34" i="255"/>
  <c r="G34" i="255"/>
  <c r="G35" i="255"/>
  <c r="G36" i="255"/>
  <c r="G37" i="255"/>
  <c r="G38" i="255"/>
  <c r="G39" i="255"/>
  <c r="G40" i="255"/>
  <c r="D42" i="255"/>
  <c r="E40" i="255"/>
  <c r="E24" i="244"/>
  <c r="G24" i="244"/>
  <c r="E25" i="244"/>
  <c r="G25" i="244"/>
  <c r="E26" i="244"/>
  <c r="G26" i="244"/>
  <c r="E27" i="244"/>
  <c r="G27" i="244"/>
  <c r="E28" i="244"/>
  <c r="G28" i="244"/>
  <c r="E29" i="244"/>
  <c r="G29" i="244"/>
  <c r="E30" i="244"/>
  <c r="G30" i="244"/>
  <c r="E31" i="244"/>
  <c r="G31" i="244"/>
  <c r="E32" i="244"/>
  <c r="G32" i="244"/>
  <c r="E33" i="244"/>
  <c r="G33" i="244"/>
  <c r="E34" i="244"/>
  <c r="G34" i="244"/>
  <c r="G35" i="244"/>
  <c r="E36" i="244"/>
  <c r="G36" i="244"/>
  <c r="E37" i="244"/>
  <c r="G37" i="244"/>
  <c r="E38" i="244"/>
  <c r="G38" i="244"/>
  <c r="G39" i="244"/>
  <c r="G40" i="244"/>
  <c r="D42" i="244"/>
  <c r="E40" i="244"/>
  <c r="E24" i="253"/>
  <c r="G24" i="253"/>
  <c r="E25" i="253"/>
  <c r="G25" i="253"/>
  <c r="G26" i="253"/>
  <c r="G27" i="253"/>
  <c r="G28" i="253"/>
  <c r="G29" i="253"/>
  <c r="G30" i="253"/>
  <c r="G31" i="253"/>
  <c r="G32" i="253"/>
  <c r="E33" i="253"/>
  <c r="G33" i="253"/>
  <c r="E34" i="253"/>
  <c r="G34" i="253"/>
  <c r="G35" i="253"/>
  <c r="G36" i="253"/>
  <c r="G37" i="253"/>
  <c r="G38" i="253"/>
  <c r="G39" i="253"/>
  <c r="G40" i="253"/>
  <c r="D42" i="253"/>
  <c r="E40" i="253"/>
  <c r="E28" i="256"/>
  <c r="G24" i="256"/>
  <c r="G25" i="256"/>
  <c r="G26" i="256"/>
  <c r="G27" i="256"/>
  <c r="G28" i="256"/>
  <c r="G29" i="256"/>
  <c r="G30" i="256"/>
  <c r="G31" i="256"/>
  <c r="G32" i="256"/>
  <c r="G33" i="256"/>
  <c r="E34" i="256"/>
  <c r="G34" i="256"/>
  <c r="G35" i="256"/>
  <c r="G36" i="256"/>
  <c r="G37" i="256"/>
  <c r="G38" i="256"/>
  <c r="G39" i="256"/>
  <c r="G40" i="256"/>
  <c r="D42" i="256"/>
  <c r="E40" i="256"/>
  <c r="E36" i="257"/>
  <c r="E33" i="257"/>
  <c r="E24" i="257"/>
  <c r="G24" i="257"/>
  <c r="G25" i="257"/>
  <c r="G26" i="257"/>
  <c r="G27" i="257"/>
  <c r="G28" i="257"/>
  <c r="G29" i="257"/>
  <c r="G30" i="257"/>
  <c r="G31" i="257"/>
  <c r="G32" i="257"/>
  <c r="G33" i="257"/>
  <c r="E34" i="257"/>
  <c r="G34" i="257"/>
  <c r="G35" i="257"/>
  <c r="G36" i="257"/>
  <c r="G37" i="257"/>
  <c r="G38" i="257"/>
  <c r="G39" i="257"/>
  <c r="G40" i="257"/>
  <c r="D42" i="257"/>
  <c r="E40" i="257"/>
  <c r="E24" i="258"/>
  <c r="G24" i="258"/>
  <c r="G25" i="258"/>
  <c r="G26" i="258"/>
  <c r="G27" i="258"/>
  <c r="G28" i="258"/>
  <c r="G29" i="258"/>
  <c r="G30" i="258"/>
  <c r="G31" i="258"/>
  <c r="G32" i="258"/>
  <c r="E33" i="258"/>
  <c r="G33" i="258"/>
  <c r="E34" i="258"/>
  <c r="G34" i="258"/>
  <c r="G35" i="258"/>
  <c r="E36" i="258"/>
  <c r="G36" i="258"/>
  <c r="G37" i="258"/>
  <c r="G38" i="258"/>
  <c r="G39" i="258"/>
  <c r="G40" i="258"/>
  <c r="D42" i="258"/>
  <c r="E40" i="258"/>
  <c r="E24" i="259"/>
  <c r="G24" i="259"/>
  <c r="G25" i="259"/>
  <c r="G26" i="259"/>
  <c r="G27" i="259"/>
  <c r="G28" i="259"/>
  <c r="G29" i="259"/>
  <c r="G30" i="259"/>
  <c r="G31" i="259"/>
  <c r="G32" i="259"/>
  <c r="E33" i="259"/>
  <c r="G33" i="259"/>
  <c r="E34" i="259"/>
  <c r="G34" i="259"/>
  <c r="G35" i="259"/>
  <c r="G36" i="259"/>
  <c r="G37" i="259"/>
  <c r="G38" i="259"/>
  <c r="G39" i="259"/>
  <c r="D41" i="259"/>
  <c r="E39" i="259"/>
  <c r="E35" i="260"/>
  <c r="G36" i="260"/>
  <c r="E24" i="260"/>
  <c r="G24" i="260"/>
  <c r="G25" i="260"/>
  <c r="G26" i="260"/>
  <c r="G27" i="260"/>
  <c r="G28" i="260"/>
  <c r="G29" i="260"/>
  <c r="G30" i="260"/>
  <c r="G31" i="260"/>
  <c r="G32" i="260"/>
  <c r="E33" i="260"/>
  <c r="G33" i="260"/>
  <c r="E34" i="260"/>
  <c r="G34" i="260"/>
  <c r="G35" i="260"/>
  <c r="G37" i="260"/>
  <c r="G38" i="260"/>
  <c r="G39" i="260"/>
  <c r="G40" i="260"/>
  <c r="D42" i="260"/>
  <c r="E40" i="260"/>
  <c r="E24" i="261"/>
  <c r="G24" i="261"/>
  <c r="G25" i="261"/>
  <c r="G26" i="261"/>
  <c r="G27" i="261"/>
  <c r="G28" i="261"/>
  <c r="G29" i="261"/>
  <c r="G30" i="261"/>
  <c r="G31" i="261"/>
  <c r="G32" i="261"/>
  <c r="E33" i="261"/>
  <c r="G33" i="261"/>
  <c r="E34" i="261"/>
  <c r="G34" i="261"/>
  <c r="E35" i="261"/>
  <c r="G35" i="261"/>
  <c r="G36" i="261"/>
  <c r="G37" i="261"/>
  <c r="G38" i="261"/>
  <c r="G39" i="261"/>
  <c r="G40" i="261"/>
  <c r="D42" i="261"/>
  <c r="E40" i="261"/>
  <c r="E24" i="276"/>
  <c r="G24" i="276"/>
  <c r="G25" i="276"/>
  <c r="G26" i="276"/>
  <c r="G27" i="276"/>
  <c r="G28" i="276"/>
  <c r="G29" i="276"/>
  <c r="G30" i="276"/>
  <c r="G31" i="276"/>
  <c r="G32" i="276"/>
  <c r="E33" i="276"/>
  <c r="G33" i="276"/>
  <c r="E34" i="276"/>
  <c r="G34" i="276"/>
  <c r="E35" i="276"/>
  <c r="G35" i="276"/>
  <c r="G36" i="276"/>
  <c r="G37" i="276"/>
  <c r="G38" i="276"/>
  <c r="G39" i="276"/>
  <c r="G40" i="276"/>
  <c r="D42" i="276"/>
  <c r="E40" i="276"/>
  <c r="E25" i="262"/>
  <c r="G24" i="262"/>
  <c r="G25" i="262"/>
  <c r="G26" i="262"/>
  <c r="G27" i="262"/>
  <c r="G28" i="262"/>
  <c r="G29" i="262"/>
  <c r="G30" i="262"/>
  <c r="G31" i="262"/>
  <c r="G32" i="262"/>
  <c r="E33" i="262"/>
  <c r="G33" i="262"/>
  <c r="E34" i="262"/>
  <c r="G34" i="262"/>
  <c r="G36" i="262"/>
  <c r="G35" i="262"/>
  <c r="G37" i="262"/>
  <c r="G38" i="262"/>
  <c r="G39" i="262"/>
  <c r="G40" i="262"/>
  <c r="D42" i="262"/>
  <c r="E40" i="262"/>
  <c r="G36" i="263"/>
  <c r="G24" i="263"/>
  <c r="E25" i="263"/>
  <c r="G25" i="263"/>
  <c r="G26" i="263"/>
  <c r="G27" i="263"/>
  <c r="G28" i="263"/>
  <c r="G29" i="263"/>
  <c r="G30" i="263"/>
  <c r="G31" i="263"/>
  <c r="G32" i="263"/>
  <c r="E33" i="263"/>
  <c r="G33" i="263"/>
  <c r="E34" i="263"/>
  <c r="G34" i="263"/>
  <c r="G35" i="263"/>
  <c r="G37" i="263"/>
  <c r="G38" i="263"/>
  <c r="G39" i="263"/>
  <c r="G40" i="263"/>
  <c r="G41" i="263"/>
  <c r="D43" i="263"/>
  <c r="E41" i="263"/>
  <c r="G24" i="264"/>
  <c r="E25" i="264"/>
  <c r="G25" i="264"/>
  <c r="G26" i="264"/>
  <c r="G27" i="264"/>
  <c r="G28" i="264"/>
  <c r="G29" i="264"/>
  <c r="G30" i="264"/>
  <c r="G31" i="264"/>
  <c r="G32" i="264"/>
  <c r="E33" i="264"/>
  <c r="G33" i="264"/>
  <c r="E34" i="264"/>
  <c r="G34" i="264"/>
  <c r="G35" i="264"/>
  <c r="G36" i="264"/>
  <c r="G37" i="264"/>
  <c r="G38" i="264"/>
  <c r="G39" i="264"/>
  <c r="G40" i="264"/>
  <c r="G41" i="264"/>
  <c r="D43" i="264"/>
  <c r="E41" i="264"/>
  <c r="E24" i="266"/>
  <c r="G24" i="266"/>
  <c r="G25" i="266"/>
  <c r="G26" i="266"/>
  <c r="G27" i="266"/>
  <c r="E28" i="266"/>
  <c r="G28" i="266"/>
  <c r="G29" i="266"/>
  <c r="G30" i="266"/>
  <c r="G31" i="266"/>
  <c r="G32" i="266"/>
  <c r="E33" i="266"/>
  <c r="G33" i="266"/>
  <c r="E34" i="266"/>
  <c r="G34" i="266"/>
  <c r="E35" i="266"/>
  <c r="G35" i="266"/>
  <c r="G36" i="266"/>
  <c r="E37" i="266"/>
  <c r="G37" i="266"/>
  <c r="G38" i="266"/>
  <c r="G39" i="266"/>
  <c r="G40" i="266"/>
  <c r="G41" i="266"/>
  <c r="D43" i="266"/>
  <c r="E41" i="266"/>
  <c r="E24" i="267"/>
  <c r="G24" i="267"/>
  <c r="G25" i="267"/>
  <c r="G26" i="267"/>
  <c r="G27" i="267"/>
  <c r="G28" i="267"/>
  <c r="G29" i="267"/>
  <c r="G30" i="267"/>
  <c r="G31" i="267"/>
  <c r="G32" i="267"/>
  <c r="E33" i="267"/>
  <c r="G33" i="267"/>
  <c r="E34" i="267"/>
  <c r="G34" i="267"/>
  <c r="G35" i="267"/>
  <c r="E36" i="267"/>
  <c r="G36" i="267"/>
  <c r="G37" i="267"/>
  <c r="G38" i="267"/>
  <c r="G39" i="267"/>
  <c r="G40" i="267"/>
  <c r="D42" i="267"/>
  <c r="E40" i="267"/>
  <c r="E24" i="268"/>
  <c r="G24" i="268"/>
  <c r="G25" i="268"/>
  <c r="G26" i="268"/>
  <c r="G27" i="268"/>
  <c r="G28" i="268"/>
  <c r="G29" i="268"/>
  <c r="G30" i="268"/>
  <c r="G31" i="268"/>
  <c r="G32" i="268"/>
  <c r="E33" i="268"/>
  <c r="G33" i="268"/>
  <c r="E34" i="268"/>
  <c r="G34" i="268"/>
  <c r="G35" i="268"/>
  <c r="E36" i="268"/>
  <c r="G36" i="268"/>
  <c r="G37" i="268"/>
  <c r="G38" i="268"/>
  <c r="G39" i="268"/>
  <c r="G40" i="268"/>
  <c r="D42" i="268"/>
  <c r="E40" i="268"/>
  <c r="E25" i="269"/>
  <c r="G24" i="269"/>
  <c r="G25" i="269"/>
  <c r="G26" i="269"/>
  <c r="G27" i="269"/>
  <c r="G28" i="269"/>
  <c r="G29" i="269"/>
  <c r="G30" i="269"/>
  <c r="G31" i="269"/>
  <c r="G32" i="269"/>
  <c r="E33" i="269"/>
  <c r="G33" i="269"/>
  <c r="E34" i="269"/>
  <c r="G34" i="269"/>
  <c r="G35" i="269"/>
  <c r="E36" i="269"/>
  <c r="G36" i="269"/>
  <c r="G37" i="269"/>
  <c r="G38" i="269"/>
  <c r="G39" i="269"/>
  <c r="G40" i="269"/>
  <c r="D42" i="269"/>
  <c r="E40" i="269"/>
  <c r="E24" i="270"/>
  <c r="G24" i="270"/>
  <c r="E25" i="270"/>
  <c r="G25" i="270"/>
  <c r="E26" i="270"/>
  <c r="G26" i="270"/>
  <c r="E27" i="270"/>
  <c r="G27" i="270"/>
  <c r="E28" i="270"/>
  <c r="G28" i="270"/>
  <c r="E29" i="270"/>
  <c r="G29" i="270"/>
  <c r="E30" i="270"/>
  <c r="G30" i="270"/>
  <c r="E31" i="270"/>
  <c r="G31" i="270"/>
  <c r="E32" i="270"/>
  <c r="G32" i="270"/>
  <c r="E33" i="270"/>
  <c r="G33" i="270"/>
  <c r="E34" i="270"/>
  <c r="G34" i="270"/>
  <c r="E35" i="270"/>
  <c r="G35" i="270"/>
  <c r="G36" i="270"/>
  <c r="G37" i="270"/>
  <c r="D39" i="270"/>
  <c r="E37" i="270"/>
  <c r="G35" i="271"/>
  <c r="E24" i="271"/>
  <c r="G24" i="271"/>
  <c r="E25" i="271"/>
  <c r="G25" i="271"/>
  <c r="E26" i="271"/>
  <c r="G26" i="271"/>
  <c r="E27" i="271"/>
  <c r="G27" i="271"/>
  <c r="E28" i="271"/>
  <c r="G28" i="271"/>
  <c r="E29" i="271"/>
  <c r="G29" i="271"/>
  <c r="E30" i="271"/>
  <c r="G30" i="271"/>
  <c r="E31" i="271"/>
  <c r="G31" i="271"/>
  <c r="E32" i="271"/>
  <c r="G32" i="271"/>
  <c r="E33" i="271"/>
  <c r="G33" i="271"/>
  <c r="E34" i="271"/>
  <c r="G34" i="271"/>
  <c r="E36" i="271"/>
  <c r="G36" i="271"/>
  <c r="E37" i="271"/>
  <c r="G37" i="271"/>
  <c r="E38" i="271"/>
  <c r="G38" i="271"/>
  <c r="G39" i="271"/>
  <c r="G40" i="271"/>
  <c r="D42" i="271"/>
  <c r="E40" i="271"/>
  <c r="E24" i="272"/>
  <c r="G24" i="272"/>
  <c r="G25" i="272"/>
  <c r="G26" i="272"/>
  <c r="G27" i="272"/>
  <c r="G28" i="272"/>
  <c r="G29" i="272"/>
  <c r="G30" i="272"/>
  <c r="G31" i="272"/>
  <c r="G32" i="272"/>
  <c r="E33" i="272"/>
  <c r="G33" i="272"/>
  <c r="E34" i="272"/>
  <c r="G34" i="272"/>
  <c r="G35" i="272"/>
  <c r="E36" i="272"/>
  <c r="G36" i="272"/>
  <c r="G37" i="272"/>
  <c r="G39" i="272"/>
  <c r="G40" i="272"/>
  <c r="G41" i="272"/>
  <c r="D43" i="272"/>
  <c r="E41" i="272"/>
  <c r="E24" i="273"/>
  <c r="G24" i="273"/>
  <c r="G25" i="273"/>
  <c r="G26" i="273"/>
  <c r="G27" i="273"/>
  <c r="G28" i="273"/>
  <c r="G29" i="273"/>
  <c r="G30" i="273"/>
  <c r="G31" i="273"/>
  <c r="G32" i="273"/>
  <c r="E33" i="273"/>
  <c r="G33" i="273"/>
  <c r="E34" i="273"/>
  <c r="G34" i="273"/>
  <c r="G35" i="273"/>
  <c r="E36" i="273"/>
  <c r="G36" i="273"/>
  <c r="G37" i="273"/>
  <c r="G39" i="273"/>
  <c r="G40" i="273"/>
  <c r="G41" i="273"/>
  <c r="D43" i="273"/>
  <c r="E41" i="273"/>
  <c r="E24" i="274"/>
  <c r="G24" i="274"/>
  <c r="G25" i="274"/>
  <c r="G26" i="274"/>
  <c r="G27" i="274"/>
  <c r="G28" i="274"/>
  <c r="G29" i="274"/>
  <c r="G30" i="274"/>
  <c r="G31" i="274"/>
  <c r="G32" i="274"/>
  <c r="E33" i="274"/>
  <c r="G33" i="274"/>
  <c r="E34" i="274"/>
  <c r="G34" i="274"/>
  <c r="G35" i="274"/>
  <c r="E36" i="274"/>
  <c r="G36" i="274"/>
  <c r="G37" i="274"/>
  <c r="G39" i="274"/>
  <c r="G40" i="274"/>
  <c r="G41" i="274"/>
  <c r="D43" i="274"/>
  <c r="E41" i="274"/>
  <c r="E24" i="275"/>
  <c r="G24" i="275"/>
  <c r="G25" i="275"/>
  <c r="G26" i="275"/>
  <c r="G27" i="275"/>
  <c r="G28" i="275"/>
  <c r="G29" i="275"/>
  <c r="G30" i="275"/>
  <c r="G31" i="275"/>
  <c r="G32" i="275"/>
  <c r="E33" i="275"/>
  <c r="G33" i="275"/>
  <c r="E34" i="275"/>
  <c r="G34" i="275"/>
  <c r="G35" i="275"/>
  <c r="E36" i="275"/>
  <c r="G36" i="275"/>
  <c r="G37" i="275"/>
  <c r="G39" i="275"/>
  <c r="G40" i="275"/>
  <c r="G41" i="275"/>
  <c r="D43" i="275"/>
  <c r="E41" i="275"/>
  <c r="G35" i="128"/>
  <c r="E24" i="128"/>
  <c r="G24" i="128"/>
  <c r="E25" i="128"/>
  <c r="G25" i="128"/>
  <c r="E33" i="128"/>
  <c r="G33" i="128"/>
  <c r="E34" i="128"/>
  <c r="G34" i="128"/>
  <c r="E37" i="128"/>
  <c r="G37" i="128"/>
  <c r="E38" i="128"/>
  <c r="G38" i="128"/>
  <c r="E24" i="277"/>
  <c r="G24" i="277"/>
  <c r="E33" i="277"/>
  <c r="G33" i="277"/>
  <c r="E34" i="277"/>
  <c r="G34" i="277"/>
  <c r="G35" i="277"/>
  <c r="G42" i="277"/>
  <c r="D44" i="277"/>
  <c r="E24" i="281"/>
  <c r="G24" i="281"/>
  <c r="E33" i="281"/>
  <c r="G33" i="281"/>
  <c r="G34" i="281"/>
  <c r="G35" i="281"/>
  <c r="G42" i="281"/>
  <c r="D44" i="281"/>
  <c r="E37" i="279"/>
  <c r="G37" i="279"/>
  <c r="E24" i="279"/>
  <c r="G24" i="279"/>
  <c r="E33" i="279"/>
  <c r="G33" i="279"/>
  <c r="E34" i="279"/>
  <c r="G34" i="279"/>
  <c r="G35" i="279"/>
  <c r="G43" i="279"/>
  <c r="D45" i="279"/>
  <c r="E25" i="280"/>
  <c r="G25" i="280"/>
  <c r="G26" i="280"/>
  <c r="G27" i="280"/>
  <c r="G28" i="280"/>
  <c r="G29" i="280"/>
  <c r="G30" i="280"/>
  <c r="G31" i="280"/>
  <c r="G32" i="280"/>
  <c r="G24" i="280"/>
  <c r="E33" i="280"/>
  <c r="G33" i="280"/>
  <c r="E34" i="280"/>
  <c r="G34" i="280"/>
  <c r="G35" i="280"/>
  <c r="G37" i="280"/>
  <c r="G43" i="280"/>
  <c r="D45" i="280"/>
  <c r="F24" i="282"/>
  <c r="H24" i="282"/>
  <c r="F25" i="282"/>
  <c r="H25" i="282"/>
  <c r="F26" i="282"/>
  <c r="H26" i="282"/>
  <c r="F27" i="282"/>
  <c r="H27" i="282"/>
  <c r="F28" i="282"/>
  <c r="H28" i="282"/>
  <c r="F29" i="282"/>
  <c r="H29" i="282"/>
  <c r="F30" i="282"/>
  <c r="H30" i="282"/>
  <c r="F31" i="282"/>
  <c r="H31" i="282"/>
  <c r="F32" i="282"/>
  <c r="H32" i="282"/>
  <c r="F33" i="282"/>
  <c r="H33" i="282"/>
  <c r="F34" i="282"/>
  <c r="H34" i="282"/>
  <c r="H35" i="282"/>
  <c r="F36" i="282"/>
  <c r="H36" i="282"/>
  <c r="F37" i="282"/>
  <c r="H37" i="282"/>
  <c r="H38" i="282"/>
  <c r="H39" i="282"/>
  <c r="D41" i="282"/>
  <c r="F39" i="282"/>
  <c r="E30" i="192"/>
  <c r="G30" i="192"/>
  <c r="E31" i="192"/>
  <c r="G31" i="192"/>
  <c r="E32" i="192"/>
  <c r="G32" i="192"/>
  <c r="G33" i="192"/>
  <c r="G34" i="192"/>
  <c r="G35" i="192"/>
  <c r="G36" i="192"/>
  <c r="E23" i="192"/>
  <c r="G23" i="192"/>
  <c r="E24" i="192"/>
  <c r="G24" i="192"/>
  <c r="E25" i="192"/>
  <c r="G25" i="192"/>
  <c r="G26" i="192"/>
  <c r="G27" i="192"/>
  <c r="G28" i="192"/>
  <c r="G29" i="192"/>
  <c r="G37" i="192"/>
  <c r="D39" i="192"/>
  <c r="E36" i="192"/>
  <c r="E29" i="192"/>
  <c r="E37" i="192"/>
  <c r="F24" i="1"/>
  <c r="H24" i="1"/>
  <c r="F25" i="1"/>
  <c r="H25" i="1"/>
  <c r="F26" i="1"/>
  <c r="H26" i="1"/>
  <c r="F27" i="1"/>
  <c r="H27" i="1"/>
  <c r="F28" i="1"/>
  <c r="H28" i="1"/>
  <c r="F29" i="1"/>
  <c r="H29" i="1"/>
  <c r="F30" i="1"/>
  <c r="H30" i="1"/>
  <c r="F31" i="1"/>
  <c r="H31" i="1"/>
  <c r="F32" i="1"/>
  <c r="H32" i="1"/>
  <c r="F33" i="1"/>
  <c r="H33" i="1"/>
  <c r="F34" i="1"/>
  <c r="H34" i="1"/>
  <c r="H35" i="1"/>
  <c r="H36" i="1"/>
  <c r="F37" i="1"/>
  <c r="H37" i="1"/>
  <c r="F38" i="1"/>
  <c r="H38" i="1"/>
  <c r="H39" i="1"/>
  <c r="H40" i="1"/>
  <c r="D42" i="1"/>
  <c r="F40" i="1"/>
  <c r="G53" i="285"/>
  <c r="D55" i="285"/>
</calcChain>
</file>

<file path=xl/sharedStrings.xml><?xml version="1.0" encoding="utf-8"?>
<sst xmlns="http://schemas.openxmlformats.org/spreadsheetml/2006/main" count="64946" uniqueCount="4718">
  <si>
    <t>6:00-10:00pm</t>
  </si>
  <si>
    <t>5:00-6:00pm</t>
  </si>
  <si>
    <t>10:00-11:00pm</t>
  </si>
  <si>
    <t xml:space="preserve">Atrium </t>
  </si>
  <si>
    <t xml:space="preserve">Set Up &amp; Reset </t>
  </si>
  <si>
    <t xml:space="preserve">RATE: Full Time Member Weekend Rate </t>
  </si>
  <si>
    <t>RATE: Part Time Member Weekend Rate - Multi Day Discount</t>
  </si>
  <si>
    <t>QUOTE #9172-2</t>
  </si>
  <si>
    <t>20% Deposit Due Immediately</t>
  </si>
  <si>
    <t>Cynthia Jones</t>
  </si>
  <si>
    <t>CDA Consulting Group</t>
  </si>
  <si>
    <t>cynthiajonesii@yahoo.com</t>
  </si>
  <si>
    <t>415-971-4826</t>
  </si>
  <si>
    <t>&lt;--- Note later start time</t>
  </si>
  <si>
    <t>Occur Awards Dinner</t>
  </si>
  <si>
    <t>RATE: Non Member Weekday Rate - Returning client discount</t>
  </si>
  <si>
    <t>Early Set Up Fee</t>
  </si>
  <si>
    <t>QUOTE #9245</t>
  </si>
  <si>
    <t>9:00-10:00pm</t>
  </si>
  <si>
    <t>Lisa Hanson</t>
  </si>
  <si>
    <t>Mills College</t>
  </si>
  <si>
    <t>lhanson@mills.edu</t>
  </si>
  <si>
    <t>925.997.5420</t>
  </si>
  <si>
    <t>Creative Entrepreneurship in Policy &amp; Business</t>
  </si>
  <si>
    <t>7:00-9:30pm</t>
  </si>
  <si>
    <t>25% Deposit Due Immediately</t>
  </si>
  <si>
    <t>QUOTE #9243-2</t>
  </si>
  <si>
    <t>9:30-10:30pm</t>
  </si>
  <si>
    <t>6:30pm-8:30pm</t>
  </si>
  <si>
    <t>8:30pm-9:30pm</t>
  </si>
  <si>
    <t>Cameron Wilson</t>
  </si>
  <si>
    <t>Jewelle Taylor Gibbs</t>
  </si>
  <si>
    <t>cmn.wilson@gmail.com</t>
  </si>
  <si>
    <t>510-318-0594</t>
  </si>
  <si>
    <t>Jewelle Taylor Gibbs Book Signing</t>
  </si>
  <si>
    <t>Notes:</t>
    <phoneticPr fontId="0" type="noConversion"/>
  </si>
  <si>
    <t xml:space="preserve">Set up: </t>
    <phoneticPr fontId="0" type="noConversion"/>
  </si>
  <si>
    <t>Event:</t>
    <phoneticPr fontId="0" type="noConversion"/>
  </si>
  <si>
    <t xml:space="preserve">Break down: </t>
    <phoneticPr fontId="0" type="noConversion"/>
  </si>
  <si>
    <t>Tables &amp; chairs</t>
    <phoneticPr fontId="0" type="noConversion"/>
  </si>
  <si>
    <t>A/V Equipment</t>
    <phoneticPr fontId="0" type="noConversion"/>
  </si>
  <si>
    <t>Wireless internet</t>
    <phoneticPr fontId="0" type="noConversion"/>
  </si>
  <si>
    <t>Staffing: Site Manager, staff to move IHO Furniture, Sound Tech</t>
  </si>
  <si>
    <t>Compostables</t>
  </si>
  <si>
    <t xml:space="preserve">QUOTE #9239 </t>
  </si>
  <si>
    <t>Ervin Lopez</t>
  </si>
  <si>
    <t>ervin@forwardtogether.org</t>
  </si>
  <si>
    <t>510-355-4574</t>
  </si>
  <si>
    <t>Forward Together: Series Finale</t>
  </si>
  <si>
    <t>6:30pm-10:30pm</t>
  </si>
  <si>
    <t>10:30-11:30pm</t>
  </si>
  <si>
    <t>RATE: Part Time Member Weekdend Rate</t>
  </si>
  <si>
    <t>QUOTE #9240</t>
  </si>
  <si>
    <t>RATE: Full Time Member Weekdday Rate</t>
  </si>
  <si>
    <t>Marine Leroux</t>
  </si>
  <si>
    <t>Black Girls CODE</t>
  </si>
  <si>
    <t>bambourine@gmail.com</t>
  </si>
  <si>
    <t>The Big Dream Movement</t>
  </si>
  <si>
    <t>415-309-8129</t>
  </si>
  <si>
    <t>Compostable dishware</t>
  </si>
  <si>
    <t xml:space="preserve">Reset: </t>
  </si>
  <si>
    <t>6:30pm-9:00pm</t>
  </si>
  <si>
    <t>QUOTE #9241</t>
  </si>
  <si>
    <t>12:00-7:30pm</t>
  </si>
  <si>
    <t>RATE: Full Time Member Weekend Rate</t>
  </si>
  <si>
    <t>10:30am-12:00pm</t>
  </si>
  <si>
    <t>7:30m-8:30pm</t>
  </si>
  <si>
    <t>Atrium  - Space Rental Option 2</t>
  </si>
  <si>
    <t>All of our space rentals include staff point person, staff to setup, move and reset furniture. The event space comes with tables, chairs, use of the kitchen, wireless internet, mounted or portable 52" monitor, white board and markers. If your AV needs require anything more than 2 mics and a projector for slides, a professional sound tech is required for an additional charge. Last minute AV Techs may not be available.</t>
  </si>
  <si>
    <t>Joseph Penner</t>
  </si>
  <si>
    <t>Hip Hop For Change</t>
  </si>
  <si>
    <t>323-972-2449</t>
  </si>
  <si>
    <t>Education Entrepreneurs After Party</t>
  </si>
  <si>
    <t>7:30-10pm</t>
  </si>
  <si>
    <t>5-7:30pm</t>
  </si>
  <si>
    <t>10-11pm</t>
  </si>
  <si>
    <t>RATE: Non Member Weekend Rate - Multi Room Discount</t>
  </si>
  <si>
    <t>Empathy in Business</t>
  </si>
  <si>
    <t xml:space="preserve">RATE: Part Time Member Weekend Rate -- Founders Discount </t>
  </si>
  <si>
    <t>A/V Equipment, if requested</t>
  </si>
  <si>
    <t>ESTIMATED EVENT QUOTE</t>
    <phoneticPr fontId="43" type="noConversion"/>
  </si>
  <si>
    <t>IMPACT HUB OAKLAND LLC</t>
    <phoneticPr fontId="43" type="noConversion"/>
  </si>
  <si>
    <t>2323 Broadway</t>
    <phoneticPr fontId="43" type="noConversion"/>
  </si>
  <si>
    <t>Oakland, CA 94612</t>
    <phoneticPr fontId="43" type="noConversion"/>
  </si>
  <si>
    <t>Phone (510) 858-2323</t>
    <phoneticPr fontId="43" type="noConversion"/>
  </si>
  <si>
    <t>Notes:</t>
    <phoneticPr fontId="43" type="noConversion"/>
  </si>
  <si>
    <t>Tables &amp; chairs</t>
    <phoneticPr fontId="43" type="noConversion"/>
  </si>
  <si>
    <t>Use of kitchen and complementary tea service</t>
    <phoneticPr fontId="43" type="noConversion"/>
  </si>
  <si>
    <t>Wireless internet</t>
    <phoneticPr fontId="43" type="noConversion"/>
  </si>
  <si>
    <t>EVENT TITLE:</t>
    <phoneticPr fontId="43" type="noConversion"/>
  </si>
  <si>
    <t>AT</t>
    <phoneticPr fontId="43" type="noConversion"/>
  </si>
  <si>
    <t>DATE OF EVENT</t>
    <phoneticPr fontId="43" type="noConversion"/>
  </si>
  <si>
    <t>DESCRIPTION</t>
    <phoneticPr fontId="43" type="noConversion"/>
  </si>
  <si>
    <t>AMOUNT</t>
    <phoneticPr fontId="43" type="noConversion"/>
  </si>
  <si>
    <t>HOURS/UNITS</t>
    <phoneticPr fontId="43" type="noConversion"/>
  </si>
  <si>
    <t>SUBTOTAL</t>
    <phoneticPr fontId="43" type="noConversion"/>
  </si>
  <si>
    <t>DISCOUNT</t>
    <phoneticPr fontId="43" type="noConversion"/>
  </si>
  <si>
    <t>TOTAL</t>
    <phoneticPr fontId="43" type="noConversion"/>
  </si>
  <si>
    <t>Atrium</t>
    <phoneticPr fontId="43" type="noConversion"/>
  </si>
  <si>
    <t>Jingletown Lounge</t>
    <phoneticPr fontId="43" type="noConversion"/>
  </si>
  <si>
    <t>OMI Gallery</t>
    <phoneticPr fontId="43" type="noConversion"/>
  </si>
  <si>
    <t>Meridian Room</t>
    <phoneticPr fontId="43" type="noConversion"/>
  </si>
  <si>
    <t>Uptown</t>
    <phoneticPr fontId="43" type="noConversion"/>
  </si>
  <si>
    <t>Downtown</t>
    <phoneticPr fontId="43" type="noConversion"/>
  </si>
  <si>
    <t>East Oakland</t>
    <phoneticPr fontId="43" type="noConversion"/>
  </si>
  <si>
    <t>West Oakland</t>
    <phoneticPr fontId="43" type="noConversion"/>
  </si>
  <si>
    <t>Set Up &amp; Reset</t>
    <phoneticPr fontId="43" type="noConversion"/>
  </si>
  <si>
    <t>IHO Staffing</t>
    <phoneticPr fontId="43" type="noConversion"/>
  </si>
  <si>
    <t>Flat Fee</t>
    <phoneticPr fontId="43" type="noConversion"/>
  </si>
  <si>
    <t xml:space="preserve">Coffee Service </t>
    <phoneticPr fontId="43" type="noConversion"/>
  </si>
  <si>
    <t>jp@hiphopforchange.org</t>
  </si>
  <si>
    <t>541-261-0268</t>
  </si>
  <si>
    <t>Independent Women in Hip Hop Fest</t>
  </si>
  <si>
    <t>QUOTE #9241-2</t>
  </si>
  <si>
    <t>A/V Sound Technician (setup only)</t>
  </si>
  <si>
    <t>A/V Sound Technician (Full time)</t>
  </si>
  <si>
    <t>6:30-9pm</t>
  </si>
  <si>
    <t>5:00pm-6:30pm</t>
  </si>
  <si>
    <t>9pm-10pm</t>
  </si>
  <si>
    <t>QUOTE #9243</t>
  </si>
  <si>
    <t>David Karabelnikoff</t>
  </si>
  <si>
    <t>ORCA Ocean Rich Communities of Alaska</t>
  </si>
  <si>
    <t>alaskanwarrior@gmail.com</t>
  </si>
  <si>
    <t>907.414.7669</t>
  </si>
  <si>
    <t>Dinner with Friends</t>
  </si>
  <si>
    <t>6:30pm-9:30pm</t>
  </si>
  <si>
    <t>9:30-11:30pm</t>
  </si>
  <si>
    <t>Use of kitchen</t>
  </si>
  <si>
    <t>Janitorial Service</t>
  </si>
  <si>
    <t>Sound Tech from 5-10pm</t>
  </si>
  <si>
    <t>RATE: Part Time Member Weekday Rate -- multi room discount</t>
  </si>
  <si>
    <t>Early Closing Fee</t>
  </si>
  <si>
    <t>Reset:</t>
  </si>
  <si>
    <t>QUOTE #9218</t>
  </si>
  <si>
    <t>Christian Drackett</t>
  </si>
  <si>
    <t>james@thephatstartup.com</t>
  </si>
  <si>
    <t>347-635-4542</t>
  </si>
  <si>
    <t>Tech808</t>
  </si>
  <si>
    <t>RATE: Non Member Weekend Rate - Full Day Discount</t>
  </si>
  <si>
    <t>5-7pm</t>
  </si>
  <si>
    <t>QUOTE #9223</t>
  </si>
  <si>
    <t>7-9pm</t>
  </si>
  <si>
    <t>9-10pm</t>
  </si>
  <si>
    <t>Dana Perls</t>
  </si>
  <si>
    <t>RATE: Non Member Weekday Rate - Partnership Agreement</t>
  </si>
  <si>
    <t xml:space="preserve">A/V Sound Technician </t>
  </si>
  <si>
    <t>Complementary Tea</t>
  </si>
  <si>
    <t>7:00pm-9:00pm</t>
  </si>
  <si>
    <t>9:00pm-10:00pm</t>
  </si>
  <si>
    <t>Bernice Shaw</t>
  </si>
  <si>
    <t>Center for Story-based Strategy</t>
  </si>
  <si>
    <t>bernice@storybasedstrategy.org</t>
  </si>
  <si>
    <t>310-880-1389</t>
  </si>
  <si>
    <t>Flock Together</t>
  </si>
  <si>
    <t>Waste Removal Fee</t>
  </si>
  <si>
    <t>6:00pm-7:00pm</t>
  </si>
  <si>
    <t>3:00-6:00pm</t>
  </si>
  <si>
    <t>6:00-8:00pm</t>
  </si>
  <si>
    <t>8:00-9:30pm</t>
  </si>
  <si>
    <t>Do Good Events</t>
  </si>
  <si>
    <t>Meditation Room</t>
  </si>
  <si>
    <t>Rental of Meridian for co-workers</t>
  </si>
  <si>
    <t>Rental of Meditation for staging</t>
  </si>
  <si>
    <t>A/V Sound Tech Required</t>
  </si>
  <si>
    <t>RATE: Full Time Member Weekend Rate -- Full day discount</t>
  </si>
  <si>
    <t>ESTIMATED EVENT QUOTE</t>
    <phoneticPr fontId="43" type="noConversion"/>
  </si>
  <si>
    <t>Oakland, CA 94612</t>
    <phoneticPr fontId="43" type="noConversion"/>
  </si>
  <si>
    <t>Phone (510) 858-2323</t>
    <phoneticPr fontId="43" type="noConversion"/>
  </si>
  <si>
    <t>Notes:</t>
    <phoneticPr fontId="43" type="noConversion"/>
  </si>
  <si>
    <t>BILL TO:</t>
    <phoneticPr fontId="43" type="noConversion"/>
  </si>
  <si>
    <t>Tables &amp; chairs</t>
    <phoneticPr fontId="43" type="noConversion"/>
  </si>
  <si>
    <t>Use of kitchen and complementary tea service</t>
    <phoneticPr fontId="43" type="noConversion"/>
  </si>
  <si>
    <t>A/V Equipment</t>
    <phoneticPr fontId="43" type="noConversion"/>
  </si>
  <si>
    <t>Janitorial</t>
  </si>
  <si>
    <t>RATE: Part Time Member Weekend Rate</t>
  </si>
  <si>
    <t>Sound Tech (set up only)</t>
  </si>
  <si>
    <t>A/V Sound Technician (Set up Only)</t>
  </si>
  <si>
    <t>Caterer needs to pack out trays of food</t>
  </si>
  <si>
    <t>All  compostable dishware please!</t>
  </si>
  <si>
    <t xml:space="preserve">QUOTE #9242 </t>
  </si>
  <si>
    <t>Victory Party / Member Launch</t>
  </si>
  <si>
    <t>Emily Harris</t>
  </si>
  <si>
    <t>emily@ellabakercenter.org</t>
  </si>
  <si>
    <t>248-330-0758</t>
  </si>
  <si>
    <t>Ella Baker Center for Human Rights</t>
  </si>
  <si>
    <t xml:space="preserve">Coffee Service </t>
  </si>
  <si>
    <t xml:space="preserve">Speciality A/V Sound Technician </t>
  </si>
  <si>
    <t>Additional Services As Needed</t>
  </si>
  <si>
    <t>Compostable Dishware &amp; Silverware</t>
  </si>
  <si>
    <t>Security (Outsourced upon request)</t>
  </si>
  <si>
    <t>Set Up &amp; Reset (required)</t>
  </si>
  <si>
    <t>IHO Staffing (required)</t>
  </si>
  <si>
    <t>Standard Janitorial/Waste Removal Fee (required)</t>
  </si>
  <si>
    <t>On Broadway - Space Rental Option 1</t>
  </si>
  <si>
    <t>Please make check payable to Hub Oakland LLC.</t>
    <phoneticPr fontId="43" type="noConversion"/>
  </si>
  <si>
    <t>Due upon receipt</t>
    <phoneticPr fontId="43" type="noConversion"/>
  </si>
  <si>
    <t xml:space="preserve">Thank you! </t>
    <phoneticPr fontId="43" type="noConversion"/>
  </si>
  <si>
    <t>IMPACT HUB OAKLAND LLC</t>
    <phoneticPr fontId="43" type="noConversion"/>
  </si>
  <si>
    <t>2323 Broadway</t>
    <phoneticPr fontId="43" type="noConversion"/>
  </si>
  <si>
    <t>8:30-9:00pm</t>
  </si>
  <si>
    <t>QUOTE #9167</t>
  </si>
  <si>
    <t>RATE: Part Time Member Weekday Rate</t>
  </si>
  <si>
    <t>QUOTE #9223-3</t>
  </si>
  <si>
    <t>6-7pm</t>
  </si>
  <si>
    <t>7-8:30pm</t>
  </si>
  <si>
    <t>QUOTE #9226</t>
  </si>
  <si>
    <t>Christine Lee</t>
  </si>
  <si>
    <t>University of Spiritual Healing and Sufism</t>
  </si>
  <si>
    <t>goldenotebook@yahoo.com</t>
  </si>
  <si>
    <t>415.533.6607</t>
  </si>
  <si>
    <t>A Taste of the Love</t>
  </si>
  <si>
    <t>RATE: Part Time Member Weekend Holiday Rate - Full day Discount</t>
  </si>
  <si>
    <t>5-5:30pm</t>
  </si>
  <si>
    <t>Workshop</t>
  </si>
  <si>
    <t>8:30am-9am</t>
  </si>
  <si>
    <t>Janitorial/Waste Removal Fee</t>
  </si>
  <si>
    <t>AT</t>
  </si>
  <si>
    <t>9pm-12am</t>
  </si>
  <si>
    <t>7:30pm-9pm</t>
  </si>
  <si>
    <t>12am-1am</t>
  </si>
  <si>
    <t>50% Deposit Due Immediately</t>
    <phoneticPr fontId="43" type="noConversion"/>
  </si>
  <si>
    <t>Standard Janitorial Fee</t>
    <phoneticPr fontId="43" type="noConversion"/>
  </si>
  <si>
    <t>QUOTE #9146</t>
    <phoneticPr fontId="43" type="noConversion"/>
  </si>
  <si>
    <t xml:space="preserve">Event: </t>
  </si>
  <si>
    <t>QUOTE #9217</t>
  </si>
  <si>
    <t>Esther Polk</t>
  </si>
  <si>
    <t>Tradeswomen, Inc.</t>
  </si>
  <si>
    <t>womenintrades2@gmail.com</t>
  </si>
  <si>
    <t>RATE: Full Time Member Weekend Rate -- Multi-Room Discount</t>
  </si>
  <si>
    <t>DONATION</t>
  </si>
  <si>
    <t>Large Party Janitorial/Waste Removal fee</t>
  </si>
  <si>
    <t>6:30-8:00pm</t>
    <phoneticPr fontId="43" type="noConversion"/>
  </si>
  <si>
    <t>6-6:30pm</t>
    <phoneticPr fontId="43" type="noConversion"/>
  </si>
  <si>
    <t>ENTIRE SPACE</t>
    <phoneticPr fontId="43" type="noConversion"/>
  </si>
  <si>
    <t>ENTIRE SPACE</t>
    <phoneticPr fontId="43" type="noConversion"/>
  </si>
  <si>
    <t>Standard Janitorial Fee</t>
    <phoneticPr fontId="43" type="noConversion"/>
  </si>
  <si>
    <t>Apply Deposit from 1/22/15 Canceled Event</t>
    <phoneticPr fontId="43" type="noConversion"/>
  </si>
  <si>
    <t>A/V Equipment</t>
  </si>
  <si>
    <t>Wireless internet</t>
  </si>
  <si>
    <t>bigchopaccessories@gmail.com</t>
  </si>
  <si>
    <t>650-391-7754</t>
  </si>
  <si>
    <t> Bay Area Natural Hair Care Expo </t>
  </si>
  <si>
    <t>1pm-5pm</t>
  </si>
  <si>
    <t>11:30pm-1pm</t>
  </si>
  <si>
    <t>5pm-6:30pm</t>
  </si>
  <si>
    <t>Security</t>
    <phoneticPr fontId="43" type="noConversion"/>
  </si>
  <si>
    <t>Total</t>
    <phoneticPr fontId="43" type="noConversion"/>
  </si>
  <si>
    <t>50% Deposit Due Immediately</t>
    <phoneticPr fontId="43" type="noConversion"/>
  </si>
  <si>
    <t>Due upon receipt</t>
    <phoneticPr fontId="43" type="noConversion"/>
  </si>
  <si>
    <t>Please make check payable to Hub Oakland LLC.</t>
    <phoneticPr fontId="43" type="noConversion"/>
  </si>
  <si>
    <t>Credit card payment will be assessed a 5% service charge</t>
    <phoneticPr fontId="43" type="noConversion"/>
  </si>
  <si>
    <t xml:space="preserve">Thank you! </t>
    <phoneticPr fontId="43" type="noConversion"/>
  </si>
  <si>
    <t>Please make check payable to Lisa Chacón</t>
    <phoneticPr fontId="43" type="noConversion"/>
  </si>
  <si>
    <t xml:space="preserve">QUOTE #9238 </t>
  </si>
  <si>
    <t>Eb Brown</t>
  </si>
  <si>
    <t>Black Folks House</t>
  </si>
  <si>
    <t>510-388-0292</t>
  </si>
  <si>
    <t>blackfolkshouse@gmail.com</t>
  </si>
  <si>
    <t>BILL TO:</t>
    <phoneticPr fontId="43" type="noConversion"/>
  </si>
  <si>
    <t xml:space="preserve">Black Evolution: Activism, Art &amp; The Spirit </t>
  </si>
  <si>
    <t>Set up: 6:30-7:00</t>
  </si>
  <si>
    <t xml:space="preserve">Break down: 10:00-10:30 </t>
  </si>
  <si>
    <t>510-332-4419</t>
  </si>
  <si>
    <t>Tradeswomen, Inc. Celebration</t>
  </si>
  <si>
    <t>4:30-6:30pm</t>
  </si>
  <si>
    <t>9:00-10:30pm</t>
  </si>
  <si>
    <t>QUOTE #9233</t>
  </si>
  <si>
    <t>Early Closing Requires:</t>
  </si>
  <si>
    <t>Rental of Meridian for co-workers until 6pm</t>
  </si>
  <si>
    <t>NOT COMPLETE</t>
  </si>
  <si>
    <t xml:space="preserve">QUOTE #9234 </t>
  </si>
  <si>
    <t>Sohpie Noero</t>
  </si>
  <si>
    <t>Worksafe</t>
  </si>
  <si>
    <t>snoero@worksafe.org</t>
  </si>
  <si>
    <t>504-909-2697</t>
  </si>
  <si>
    <t>Worksafe's 32nd Anniversary</t>
  </si>
  <si>
    <t xml:space="preserve">Returning customer discount on setup/reset </t>
  </si>
  <si>
    <t>Standard Janitorial Fee</t>
  </si>
  <si>
    <t>QUOTE #9235</t>
  </si>
  <si>
    <t>5:30pm-7:00pm</t>
  </si>
  <si>
    <t>7:00-11:00pm</t>
  </si>
  <si>
    <t>11:00pm-12:30pm</t>
  </si>
  <si>
    <t>Sohpie Hagen</t>
  </si>
  <si>
    <t>development@fvic.org</t>
  </si>
  <si>
    <t>Be Brave Speak Uo 2015</t>
  </si>
  <si>
    <t>Katie Sammon</t>
  </si>
  <si>
    <t>MOCHA</t>
  </si>
  <si>
    <t>katie@mocha.org</t>
  </si>
  <si>
    <t>510-987-8560</t>
  </si>
  <si>
    <t>MOCHA Staff Retreat</t>
  </si>
  <si>
    <t>10am-1pm</t>
  </si>
  <si>
    <t>9am-10am</t>
  </si>
  <si>
    <t>1pm-2pm</t>
  </si>
  <si>
    <t>marquelle@kaporcenter.org</t>
  </si>
  <si>
    <t>Kapor Center</t>
  </si>
  <si>
    <t>The Saturday Night Get Down Live</t>
    <phoneticPr fontId="43" type="noConversion"/>
  </si>
  <si>
    <t>RATE: Non Member Weekday Rate</t>
    <phoneticPr fontId="43" type="noConversion"/>
  </si>
  <si>
    <t>Please make check payable to Lisa Chacón</t>
    <phoneticPr fontId="43" type="noConversion"/>
  </si>
  <si>
    <t>QUOTE #9224</t>
  </si>
  <si>
    <t>Set up: 8:00a-9:00am</t>
  </si>
  <si>
    <t>Event: 9:00a-7:00pm</t>
  </si>
  <si>
    <t>Marq Lee</t>
  </si>
  <si>
    <t xml:space="preserve">Break down: 7:00-8:00pm </t>
  </si>
  <si>
    <t>510-435-1641</t>
  </si>
  <si>
    <t>wedrell@gmail.com</t>
  </si>
  <si>
    <t>415 601 2935</t>
  </si>
  <si>
    <t>Theatresol National Auditions</t>
  </si>
  <si>
    <t>Wireless internet</t>
    <phoneticPr fontId="43" type="noConversion"/>
  </si>
  <si>
    <t>EVENT TITLE:</t>
    <phoneticPr fontId="43" type="noConversion"/>
  </si>
  <si>
    <t>Site Manager &amp; Staff to move IHO furniture</t>
    <phoneticPr fontId="43" type="noConversion"/>
  </si>
  <si>
    <t>AT</t>
    <phoneticPr fontId="43" type="noConversion"/>
  </si>
  <si>
    <t>DATE OF EVENT</t>
    <phoneticPr fontId="43" type="noConversion"/>
  </si>
  <si>
    <t>DESCRIPTION</t>
    <phoneticPr fontId="43" type="noConversion"/>
  </si>
  <si>
    <t>QUOTE #9227</t>
  </si>
  <si>
    <t>Fiifi Deku</t>
  </si>
  <si>
    <t>LaunchPad Africa</t>
  </si>
  <si>
    <t>fiifi.deku@gmail.com</t>
  </si>
  <si>
    <t>386-916-9614</t>
  </si>
  <si>
    <t>All Things Black &amp; Beautiful </t>
  </si>
  <si>
    <t>QUOTE #9227-2</t>
  </si>
  <si>
    <t>QUOTE #9228</t>
  </si>
  <si>
    <t>5:30pm-6:30pm</t>
  </si>
  <si>
    <t>9:30pm-10:30pm</t>
  </si>
  <si>
    <t>Site Manager</t>
  </si>
  <si>
    <t xml:space="preserve">Your bring a team of volunteers to assist with </t>
  </si>
  <si>
    <t>setup/breakdown</t>
  </si>
  <si>
    <t>Cleaning table tops &amp; making sure all trash is picked up</t>
  </si>
  <si>
    <t>Bill Golove</t>
  </si>
  <si>
    <t>Cleantech Open</t>
  </si>
  <si>
    <t>wgolove@cleantechopen.org</t>
  </si>
  <si>
    <t>415-728-8246</t>
  </si>
  <si>
    <t>Cleantech Open Business Briefing</t>
  </si>
  <si>
    <t>RATE: Non Member Weekday Rate - Sponsorhsip</t>
  </si>
  <si>
    <t>A/V Sound Technician</t>
  </si>
  <si>
    <t>QUOTE #9229</t>
  </si>
  <si>
    <t>5:30-7pm</t>
  </si>
  <si>
    <t>Kira Allen</t>
  </si>
  <si>
    <t>Write This Second</t>
  </si>
  <si>
    <t>kira.allen21@gmail.com</t>
  </si>
  <si>
    <t>Site Manager &amp; Staff to move iHO furniture</t>
  </si>
  <si>
    <t>mandela@up.co</t>
  </si>
  <si>
    <t>Site Manager &amp; staff for moving furniture</t>
  </si>
  <si>
    <t>Kelly Amis</t>
  </si>
  <si>
    <t>Loudspeaker Films</t>
  </si>
  <si>
    <t>kamis@loudspeakerfilms.com</t>
  </si>
  <si>
    <t>707-287-5837</t>
  </si>
  <si>
    <t>Code Oakland Film Screening</t>
  </si>
  <si>
    <t>Sound Tech (2hr min setup only)</t>
  </si>
  <si>
    <t>A/V Sound Technician  (2hr min setup only)</t>
  </si>
  <si>
    <t>QUOTE #9231</t>
  </si>
  <si>
    <t>Event: 9:00am-4:00pm</t>
  </si>
  <si>
    <t>Cedric Brown</t>
  </si>
  <si>
    <t xml:space="preserve">Break down: 4:00pm-5:00pm </t>
  </si>
  <si>
    <t>Kapor Center for Social Impact</t>
  </si>
  <si>
    <t>415-517-2324</t>
  </si>
  <si>
    <t>cedric@kaporcenter.org</t>
  </si>
  <si>
    <t>Oakland Black Tech Summit</t>
  </si>
  <si>
    <t>Large Party Janitorial Fee/Waste Removal</t>
    <phoneticPr fontId="43" type="noConversion"/>
  </si>
  <si>
    <t>RATE: Full Time Member Weekday Rate - Partner Discount</t>
  </si>
  <si>
    <t>6:30-7pm</t>
    <phoneticPr fontId="43" type="noConversion"/>
  </si>
  <si>
    <t>9-9:30pm</t>
    <phoneticPr fontId="43" type="noConversion"/>
  </si>
  <si>
    <t>Suzanne Falter LLC</t>
    <phoneticPr fontId="43" type="noConversion"/>
  </si>
  <si>
    <t>suzannefb@gmail.com</t>
  </si>
  <si>
    <t>3/28-3/29</t>
    <phoneticPr fontId="43" type="noConversion"/>
  </si>
  <si>
    <t>Saturday 3/28</t>
    <phoneticPr fontId="43" type="noConversion"/>
  </si>
  <si>
    <t>Sunday 3/29</t>
    <phoneticPr fontId="43" type="noConversion"/>
  </si>
  <si>
    <t>Center for Popular Democracy</t>
  </si>
  <si>
    <t>ssolo@populardemocracy.org</t>
  </si>
  <si>
    <t>602-334-8390</t>
  </si>
  <si>
    <t>CPD Gala</t>
  </si>
  <si>
    <t>Gallery Set up: 4:45-5:45pm</t>
  </si>
  <si>
    <t>Broadway/ Atrium Event: 7:00-8:30pm</t>
  </si>
  <si>
    <t>Gallery Event: 5:45-7:00pm</t>
  </si>
  <si>
    <t>Alyssa Stone</t>
  </si>
  <si>
    <t>Broadway/ Atrium Break down: 8:30-9:30pm</t>
  </si>
  <si>
    <t>Gallery Break down: 7:00-7:30pm</t>
  </si>
  <si>
    <t>Large Party Janitorial &amp; Waste Removal Fee</t>
  </si>
  <si>
    <t>QUOTE #9211-2</t>
  </si>
  <si>
    <t>QUOTE #9211</t>
  </si>
  <si>
    <t>RATE: Part Time Member Rate - Full Day &amp; Multi Room Discount</t>
  </si>
  <si>
    <t>Standard Janitorial/Waste Removal Fee</t>
  </si>
  <si>
    <t xml:space="preserve">QUOTE #9221 </t>
  </si>
  <si>
    <t>6:30-9:30pm</t>
  </si>
  <si>
    <t>5:00-6:30pm</t>
  </si>
  <si>
    <t>9:30-11:00pm</t>
  </si>
  <si>
    <t>Diann Castleberry</t>
  </si>
  <si>
    <t>Prescott-Joseph Center (PJC)</t>
  </si>
  <si>
    <t>diann@prescottjoseph.org</t>
  </si>
  <si>
    <t>510-409-6661</t>
  </si>
  <si>
    <t>2015 Every Breath Counts Event</t>
  </si>
  <si>
    <t xml:space="preserve">If food/drink waste can be packed out Waste Removal portion of Janitorial fee </t>
  </si>
  <si>
    <t>will be waived</t>
  </si>
  <si>
    <t>QUOTE #9222</t>
  </si>
  <si>
    <t>9am-5pm</t>
  </si>
  <si>
    <t>7-9am</t>
  </si>
  <si>
    <t>James Lopez</t>
  </si>
  <si>
    <t>The Phat Startup</t>
  </si>
  <si>
    <t>RATE: Part Time Member Weekend Rate</t>
    <phoneticPr fontId="43" type="noConversion"/>
  </si>
  <si>
    <t xml:space="preserve">QUOTE #9135-2 </t>
    <phoneticPr fontId="43" type="noConversion"/>
  </si>
  <si>
    <t>AMOUNT</t>
    <phoneticPr fontId="43" type="noConversion"/>
  </si>
  <si>
    <t>HOURS/UNITS</t>
    <phoneticPr fontId="43" type="noConversion"/>
  </si>
  <si>
    <t>Meridian University</t>
    <phoneticPr fontId="43" type="noConversion"/>
  </si>
  <si>
    <t>Friends of the Earth</t>
  </si>
  <si>
    <t>dperls@foe.org</t>
  </si>
  <si>
    <t>925-705-1074</t>
  </si>
  <si>
    <t>Downtown used for furniture storage</t>
  </si>
  <si>
    <t>Exhale Book Launch</t>
  </si>
  <si>
    <t>3:30-6:30pm</t>
  </si>
  <si>
    <t>6:30-9:00pm</t>
  </si>
  <si>
    <t>40th Anniversary Gala and Auction</t>
  </si>
  <si>
    <t xml:space="preserve">Set up: </t>
    <phoneticPr fontId="43" type="noConversion"/>
  </si>
  <si>
    <t>Event:</t>
    <phoneticPr fontId="43" type="noConversion"/>
  </si>
  <si>
    <t xml:space="preserve">Break down: </t>
    <phoneticPr fontId="43" type="noConversion"/>
  </si>
  <si>
    <t>6:30pm-10:00pm</t>
    <phoneticPr fontId="43" type="noConversion"/>
  </si>
  <si>
    <t>10pm-11pm</t>
    <phoneticPr fontId="43" type="noConversion"/>
  </si>
  <si>
    <t>East Oakland</t>
    <phoneticPr fontId="43" type="noConversion"/>
  </si>
  <si>
    <t>West Oakland</t>
    <phoneticPr fontId="43" type="noConversion"/>
  </si>
  <si>
    <t>IHO Staffing</t>
    <phoneticPr fontId="43" type="noConversion"/>
  </si>
  <si>
    <t>Standard Janitorial Fee</t>
    <phoneticPr fontId="43" type="noConversion"/>
  </si>
  <si>
    <t>Chris Jourdn</t>
    <phoneticPr fontId="43" type="noConversion"/>
  </si>
  <si>
    <t>9:30am-5:30pm</t>
    <phoneticPr fontId="43" type="noConversion"/>
  </si>
  <si>
    <t>Total</t>
    <phoneticPr fontId="43" type="noConversion"/>
  </si>
  <si>
    <t>khardesty@spur.org</t>
  </si>
  <si>
    <t>415-265-1434</t>
  </si>
  <si>
    <t>SPUR Oakland Launch Party</t>
  </si>
  <si>
    <t>IEL</t>
  </si>
  <si>
    <t>TOTAL</t>
    <phoneticPr fontId="43" type="noConversion"/>
  </si>
  <si>
    <t>Atrium</t>
    <phoneticPr fontId="43" type="noConversion"/>
  </si>
  <si>
    <t>Flat Fee</t>
    <phoneticPr fontId="43" type="noConversion"/>
  </si>
  <si>
    <t>RATE: Full Time Member Weekday Rate - Partnership discount</t>
    <phoneticPr fontId="43" type="noConversion"/>
  </si>
  <si>
    <t>5:30pm-6:30pm</t>
    <phoneticPr fontId="43" type="noConversion"/>
  </si>
  <si>
    <t>9:30pm-10:30pm</t>
    <phoneticPr fontId="43" type="noConversion"/>
  </si>
  <si>
    <t>Urban Montessori Charter School</t>
  </si>
  <si>
    <t>karenwitham@hotmail.com</t>
  </si>
  <si>
    <t>1-3:30 (downtown, uptown, meridian, atrium-1st session only)</t>
  </si>
  <si>
    <t>TBD</t>
    <phoneticPr fontId="43" type="noConversion"/>
  </si>
  <si>
    <t>Wedrell James II</t>
    <phoneticPr fontId="43" type="noConversion"/>
  </si>
  <si>
    <t>Theatresol</t>
    <phoneticPr fontId="43" type="noConversion"/>
  </si>
  <si>
    <t>Site Manager</t>
    <phoneticPr fontId="43" type="noConversion"/>
  </si>
  <si>
    <t>6-10pm</t>
    <phoneticPr fontId="43" type="noConversion"/>
  </si>
  <si>
    <t>Sean Sullivan</t>
    <phoneticPr fontId="43" type="noConversion"/>
  </si>
  <si>
    <t>MISSSEY</t>
    <phoneticPr fontId="43" type="noConversion"/>
  </si>
  <si>
    <t>AMOUNT</t>
    <phoneticPr fontId="43" type="noConversion"/>
  </si>
  <si>
    <t>HOURS/UNITS</t>
    <phoneticPr fontId="43" type="noConversion"/>
  </si>
  <si>
    <t>SUBTOTAL</t>
    <phoneticPr fontId="43" type="noConversion"/>
  </si>
  <si>
    <t>TOTAL</t>
    <phoneticPr fontId="43" type="noConversion"/>
  </si>
  <si>
    <t>Atrium</t>
    <phoneticPr fontId="43" type="noConversion"/>
  </si>
  <si>
    <t>Jingletown Lounge</t>
    <phoneticPr fontId="43" type="noConversion"/>
  </si>
  <si>
    <t>OMI Gallery</t>
    <phoneticPr fontId="43" type="noConversion"/>
  </si>
  <si>
    <t>Meridian Room</t>
    <phoneticPr fontId="43" type="noConversion"/>
  </si>
  <si>
    <t>Uptown</t>
    <phoneticPr fontId="43" type="noConversion"/>
  </si>
  <si>
    <t>Downtown</t>
    <phoneticPr fontId="43" type="noConversion"/>
  </si>
  <si>
    <t>East Oakland</t>
    <phoneticPr fontId="43" type="noConversion"/>
  </si>
  <si>
    <t>West Oakland</t>
    <phoneticPr fontId="43" type="noConversion"/>
  </si>
  <si>
    <t>Set Up &amp; Reset</t>
    <phoneticPr fontId="43" type="noConversion"/>
  </si>
  <si>
    <t>IHO Staffing</t>
    <phoneticPr fontId="43" type="noConversion"/>
  </si>
  <si>
    <t xml:space="preserve">Coffee Service </t>
    <phoneticPr fontId="43" type="noConversion"/>
  </si>
  <si>
    <t>Security</t>
    <phoneticPr fontId="43" type="noConversion"/>
  </si>
  <si>
    <t>Total</t>
    <phoneticPr fontId="43" type="noConversion"/>
  </si>
  <si>
    <t>SUBTOTAL</t>
    <phoneticPr fontId="43" type="noConversion"/>
  </si>
  <si>
    <t>DISCOUNT</t>
    <phoneticPr fontId="43" type="noConversion"/>
  </si>
  <si>
    <t>TOTAL</t>
    <phoneticPr fontId="43" type="noConversion"/>
  </si>
  <si>
    <t>Atrium</t>
    <phoneticPr fontId="43" type="noConversion"/>
  </si>
  <si>
    <t>Jingletown Lounge</t>
    <phoneticPr fontId="43" type="noConversion"/>
  </si>
  <si>
    <t>OMI Gallery</t>
    <phoneticPr fontId="43" type="noConversion"/>
  </si>
  <si>
    <t>Set Up &amp; Reset</t>
    <phoneticPr fontId="43" type="noConversion"/>
  </si>
  <si>
    <t>Large Party Janitorial Fee</t>
    <phoneticPr fontId="43" type="noConversion"/>
  </si>
  <si>
    <t>Flat Fee</t>
    <phoneticPr fontId="43" type="noConversion"/>
  </si>
  <si>
    <t>50% Deposit Due Immediately</t>
    <phoneticPr fontId="43" type="noConversion"/>
  </si>
  <si>
    <t>Due upon receipt</t>
    <phoneticPr fontId="43" type="noConversion"/>
  </si>
  <si>
    <t xml:space="preserve">QUOTE #9215 </t>
  </si>
  <si>
    <t>Set up: 8:00am-9:00am</t>
  </si>
  <si>
    <t>P2R Presents: Beyond Separation's Response to #blacklivesmatter</t>
    <phoneticPr fontId="43" type="noConversion"/>
  </si>
  <si>
    <t xml:space="preserve">QUOTE #9124 </t>
    <phoneticPr fontId="43" type="noConversion"/>
  </si>
  <si>
    <t>Friday</t>
    <phoneticPr fontId="43" type="noConversion"/>
  </si>
  <si>
    <t>Saturday</t>
    <phoneticPr fontId="43" type="noConversion"/>
  </si>
  <si>
    <t>Sunday</t>
  </si>
  <si>
    <t>510-307-6640</t>
  </si>
  <si>
    <t>Write This Second Book Launch</t>
  </si>
  <si>
    <t>A/V Sound Technician (Set up only)</t>
  </si>
  <si>
    <t>QUOTE #9230</t>
  </si>
  <si>
    <t>3-5pm</t>
  </si>
  <si>
    <t>1:30-3pm</t>
  </si>
  <si>
    <t>Black Girls Code Hackathon</t>
    <phoneticPr fontId="43" type="noConversion"/>
  </si>
  <si>
    <t>6:00-8am</t>
    <phoneticPr fontId="43" type="noConversion"/>
  </si>
  <si>
    <t>6-7:30pm</t>
    <phoneticPr fontId="43" type="noConversion"/>
  </si>
  <si>
    <t>10-11pm</t>
    <phoneticPr fontId="43" type="noConversion"/>
  </si>
  <si>
    <t>Village Capital: 2015 FinTech Forum</t>
    <phoneticPr fontId="43" type="noConversion"/>
  </si>
  <si>
    <t>Site Manager &amp; Staff to move IHO furniture</t>
  </si>
  <si>
    <t>DATE OF EVENT</t>
  </si>
  <si>
    <t>DESCRIPTION</t>
  </si>
  <si>
    <t>QUOTE #9192</t>
    <phoneticPr fontId="43" type="noConversion"/>
  </si>
  <si>
    <t>RATE: None Member Weekday Rate</t>
    <phoneticPr fontId="43" type="noConversion"/>
  </si>
  <si>
    <t>Adam Rosendahl</t>
    <phoneticPr fontId="43" type="noConversion"/>
  </si>
  <si>
    <t>Late Nite Art</t>
    <phoneticPr fontId="43" type="noConversion"/>
  </si>
  <si>
    <t>adamrosendahl@gmail.com</t>
  </si>
  <si>
    <t>707-477-9063</t>
    <phoneticPr fontId="43" type="noConversion"/>
  </si>
  <si>
    <t>Use of kitchen and complementary tea service</t>
    <phoneticPr fontId="43" type="noConversion"/>
  </si>
  <si>
    <t>Due upon receipt</t>
    <phoneticPr fontId="43" type="noConversion"/>
  </si>
  <si>
    <t>Please make check payable to Hub Oakland LLC.</t>
    <phoneticPr fontId="43" type="noConversion"/>
  </si>
  <si>
    <t>QUOTE #9151</t>
    <phoneticPr fontId="43" type="noConversion"/>
  </si>
  <si>
    <t>1-3pm</t>
    <phoneticPr fontId="43" type="noConversion"/>
  </si>
  <si>
    <t xml:space="preserve">Thank you! </t>
    <phoneticPr fontId="43" type="noConversion"/>
  </si>
  <si>
    <t>DESCRIPTION</t>
    <phoneticPr fontId="43" type="noConversion"/>
  </si>
  <si>
    <t>Meridian Room</t>
    <phoneticPr fontId="43" type="noConversion"/>
  </si>
  <si>
    <t>Standard Janitorial Fee/Waste Removal</t>
    <phoneticPr fontId="43" type="noConversion"/>
  </si>
  <si>
    <t>9-10:30pm</t>
    <phoneticPr fontId="43" type="noConversion"/>
  </si>
  <si>
    <t>Presidio Graduate School</t>
  </si>
  <si>
    <t>925-352-1025</t>
  </si>
  <si>
    <t>alyssa.stone@presidio.edu</t>
  </si>
  <si>
    <t>Presidio Presents: James Howard Kunstler</t>
  </si>
  <si>
    <t>RATE: Full Time Member Weekday Rate -- Multi-Room Discount</t>
  </si>
  <si>
    <t>2 coffee thermos' &amp; Hot Water for Tea</t>
    <phoneticPr fontId="43" type="noConversion"/>
  </si>
  <si>
    <t>9am-10am</t>
    <phoneticPr fontId="43" type="noConversion"/>
  </si>
  <si>
    <t xml:space="preserve">QUOTE #9214 </t>
  </si>
  <si>
    <t xml:space="preserve">Notes: </t>
  </si>
  <si>
    <t>Broadway/ Atrium Set up: 5:30-7:00pm</t>
  </si>
  <si>
    <t>West Oakland</t>
    <phoneticPr fontId="43" type="noConversion"/>
  </si>
  <si>
    <t>Large Party Janitorial Fee</t>
    <phoneticPr fontId="43" type="noConversion"/>
  </si>
  <si>
    <t>Late Nite Art: Private Event for Old Navy</t>
    <phoneticPr fontId="43" type="noConversion"/>
  </si>
  <si>
    <t>Alexandra Toeldo</t>
    <phoneticPr fontId="43" type="noConversion"/>
  </si>
  <si>
    <t>Food First</t>
    <phoneticPr fontId="43" type="noConversion"/>
  </si>
  <si>
    <t>AT</t>
    <phoneticPr fontId="43" type="noConversion"/>
  </si>
  <si>
    <t>QUOTE #9183</t>
    <phoneticPr fontId="43" type="noConversion"/>
  </si>
  <si>
    <t>Maureen Benson</t>
  </si>
  <si>
    <t>Wireless internet</t>
    <phoneticPr fontId="43" type="noConversion"/>
  </si>
  <si>
    <t>EVENT TITLE:</t>
    <phoneticPr fontId="43" type="noConversion"/>
  </si>
  <si>
    <t>Site Manager &amp; Staff to move IHO furniture</t>
    <phoneticPr fontId="43" type="noConversion"/>
  </si>
  <si>
    <t>AT</t>
    <phoneticPr fontId="43" type="noConversion"/>
  </si>
  <si>
    <t>DATE OF EVENT</t>
    <phoneticPr fontId="43" type="noConversion"/>
  </si>
  <si>
    <t>DESCRIPTION</t>
    <phoneticPr fontId="43" type="noConversion"/>
  </si>
  <si>
    <t>DATE OF EVENT</t>
    <phoneticPr fontId="43" type="noConversion"/>
  </si>
  <si>
    <t xml:space="preserve">Coffee Service </t>
    <phoneticPr fontId="43" type="noConversion"/>
  </si>
  <si>
    <t>robgall@meridianuniversity.edu</t>
  </si>
  <si>
    <t>707 849-6564</t>
  </si>
  <si>
    <t>Meridian University TBD</t>
    <phoneticPr fontId="43" type="noConversion"/>
  </si>
  <si>
    <t>Uptown</t>
    <phoneticPr fontId="43" type="noConversion"/>
  </si>
  <si>
    <t>Darryl Richardson</t>
    <phoneticPr fontId="43" type="noConversion"/>
  </si>
  <si>
    <t>Bay Area Equitable Growth Profile Release</t>
  </si>
  <si>
    <t>Agroecology not Synthetic Biology</t>
  </si>
  <si>
    <t xml:space="preserve">Use of kitchen </t>
  </si>
  <si>
    <t>QUOTE #9225</t>
  </si>
  <si>
    <t>Mandela Schumacher-Hodge</t>
  </si>
  <si>
    <t>Education Entrepreneurs</t>
  </si>
  <si>
    <t>atoledo@foodfirst.org</t>
  </si>
  <si>
    <t>510-654-4400</t>
  </si>
  <si>
    <t>8:30-9:30pm</t>
    <phoneticPr fontId="43" type="noConversion"/>
  </si>
  <si>
    <t>6:30-9:30pm</t>
    <phoneticPr fontId="43" type="noConversion"/>
  </si>
  <si>
    <t xml:space="preserve">Waste Removal Fee (Large Party) </t>
  </si>
  <si>
    <t>Flat Fee</t>
  </si>
  <si>
    <t>QUOTE #9181</t>
    <phoneticPr fontId="43" type="noConversion"/>
  </si>
  <si>
    <t>Sasha Solomonov</t>
  </si>
  <si>
    <t>One designated staff member</t>
    <phoneticPr fontId="43" type="noConversion"/>
  </si>
  <si>
    <t>Audra Miller</t>
    <phoneticPr fontId="43" type="noConversion"/>
  </si>
  <si>
    <t>CIIS</t>
    <phoneticPr fontId="43" type="noConversion"/>
  </si>
  <si>
    <t>Rosamaria Carrillo</t>
  </si>
  <si>
    <t>Marlo Isaac</t>
  </si>
  <si>
    <t>marlodsandler@gmail.com</t>
    <phoneticPr fontId="43" type="noConversion"/>
  </si>
  <si>
    <t>206-920-2963</t>
  </si>
  <si>
    <t>AT</t>
    <phoneticPr fontId="43" type="noConversion"/>
  </si>
  <si>
    <t>WITH</t>
    <phoneticPr fontId="43" type="noConversion"/>
  </si>
  <si>
    <t>DATE OF EVENT</t>
    <phoneticPr fontId="43" type="noConversion"/>
  </si>
  <si>
    <t>The Red Door Group / Greenwood Event</t>
  </si>
  <si>
    <t>Standard Janitorial Fee</t>
    <phoneticPr fontId="43" type="noConversion"/>
  </si>
  <si>
    <t>Meridian Room</t>
    <phoneticPr fontId="43" type="noConversion"/>
  </si>
  <si>
    <t>Forward Together</t>
  </si>
  <si>
    <t xml:space="preserve">Coffee Service </t>
    <phoneticPr fontId="43" type="noConversion"/>
  </si>
  <si>
    <t>9am-9pm</t>
    <phoneticPr fontId="43" type="noConversion"/>
  </si>
  <si>
    <t>8am-9am</t>
    <phoneticPr fontId="43" type="noConversion"/>
  </si>
  <si>
    <t>9-10pm</t>
    <phoneticPr fontId="43" type="noConversion"/>
  </si>
  <si>
    <t>sean@westendstrategies.com</t>
  </si>
  <si>
    <t>510-282-2209</t>
    <phoneticPr fontId="43" type="noConversion"/>
  </si>
  <si>
    <t>MISSSEY Gala Kickoff</t>
  </si>
  <si>
    <t>Coffee Service ($10/thermos)</t>
    <phoneticPr fontId="43" type="noConversion"/>
  </si>
  <si>
    <t xml:space="preserve">Thank you! </t>
    <phoneticPr fontId="43" type="noConversion"/>
  </si>
  <si>
    <t>HOURS</t>
    <phoneticPr fontId="43" type="noConversion"/>
  </si>
  <si>
    <t>Due upon receipt</t>
    <phoneticPr fontId="43" type="noConversion"/>
  </si>
  <si>
    <t>QUOTE #9087</t>
    <phoneticPr fontId="43" type="noConversion"/>
  </si>
  <si>
    <t>100 Black Men BA</t>
    <phoneticPr fontId="43" type="noConversion"/>
  </si>
  <si>
    <t>Meridian Room</t>
    <phoneticPr fontId="43" type="noConversion"/>
  </si>
  <si>
    <t>Uptown</t>
    <phoneticPr fontId="43" type="noConversion"/>
  </si>
  <si>
    <t>Downtown</t>
    <phoneticPr fontId="43" type="noConversion"/>
  </si>
  <si>
    <t>707-494-5940</t>
    <phoneticPr fontId="43" type="noConversion"/>
  </si>
  <si>
    <t>7-9pm</t>
    <phoneticPr fontId="43" type="noConversion"/>
  </si>
  <si>
    <t>9-10pm</t>
    <phoneticPr fontId="43" type="noConversion"/>
  </si>
  <si>
    <t>4-5pm Meet &amp; Mingle Hour (Omi Gallery)</t>
  </si>
  <si>
    <t>Education, Equity and Excellence</t>
  </si>
  <si>
    <t>6:30-9:30pm</t>
    <phoneticPr fontId="43" type="noConversion"/>
  </si>
  <si>
    <t>Due upon receipt</t>
    <phoneticPr fontId="43" type="noConversion"/>
  </si>
  <si>
    <t xml:space="preserve">Thank you! </t>
    <phoneticPr fontId="43" type="noConversion"/>
  </si>
  <si>
    <t>Suzanne Falter</t>
    <phoneticPr fontId="43" type="noConversion"/>
  </si>
  <si>
    <t>Please make check payable to Lisa Chacón</t>
    <phoneticPr fontId="43" type="noConversion"/>
  </si>
  <si>
    <t>Small Party Janitorial Fee</t>
    <phoneticPr fontId="43" type="noConversion"/>
  </si>
  <si>
    <t>Chalianna Lopez</t>
  </si>
  <si>
    <t>Danca Makezu</t>
    <phoneticPr fontId="43" type="noConversion"/>
  </si>
  <si>
    <t>QUOTE #9206</t>
    <phoneticPr fontId="43" type="noConversion"/>
  </si>
  <si>
    <t>Liza Rankow</t>
    <phoneticPr fontId="43" type="noConversion"/>
  </si>
  <si>
    <t xml:space="preserve">OneLife Institute </t>
    <phoneticPr fontId="43" type="noConversion"/>
  </si>
  <si>
    <t>rankow@earthlink.net</t>
  </si>
  <si>
    <t>510-338-0958</t>
  </si>
  <si>
    <t>Transformative Visions</t>
  </si>
  <si>
    <t>WITH</t>
    <phoneticPr fontId="43" type="noConversion"/>
  </si>
  <si>
    <t>2-5pm</t>
    <phoneticPr fontId="43" type="noConversion"/>
  </si>
  <si>
    <t>NOTE: Another event is happening in same room until 12pm</t>
    <phoneticPr fontId="43" type="noConversion"/>
  </si>
  <si>
    <t>RATE: Non Member Weekend Rate - Partnership Discount</t>
    <phoneticPr fontId="43" type="noConversion"/>
  </si>
  <si>
    <t>RATE: Full Time Member Weekday Rate</t>
    <phoneticPr fontId="43" type="noConversion"/>
  </si>
  <si>
    <t>Sunday</t>
    <phoneticPr fontId="43" type="noConversion"/>
  </si>
  <si>
    <t>6:30-10pm</t>
    <phoneticPr fontId="43" type="noConversion"/>
  </si>
  <si>
    <t>Clean up:</t>
    <phoneticPr fontId="43" type="noConversion"/>
  </si>
  <si>
    <t>7-8am</t>
    <phoneticPr fontId="43" type="noConversion"/>
  </si>
  <si>
    <t>8am-6pm</t>
    <phoneticPr fontId="43" type="noConversion"/>
  </si>
  <si>
    <t>8am-6pm</t>
    <phoneticPr fontId="43" type="noConversion"/>
  </si>
  <si>
    <t>6-8:30pm</t>
    <phoneticPr fontId="43" type="noConversion"/>
  </si>
  <si>
    <t>Kimberly Bryant</t>
    <phoneticPr fontId="43" type="noConversion"/>
  </si>
  <si>
    <t>Black Girls Code</t>
    <phoneticPr fontId="43" type="noConversion"/>
  </si>
  <si>
    <t>(415) 860-6387</t>
    <phoneticPr fontId="43" type="noConversion"/>
  </si>
  <si>
    <t>WITH</t>
    <phoneticPr fontId="43" type="noConversion"/>
  </si>
  <si>
    <t>303-518-098</t>
    <phoneticPr fontId="43" type="noConversion"/>
  </si>
  <si>
    <t>Standard Janitorial/Waste Removal Fee</t>
    <phoneticPr fontId="43" type="noConversion"/>
  </si>
  <si>
    <t>5:30-7pm</t>
    <phoneticPr fontId="43" type="noConversion"/>
  </si>
  <si>
    <t>415-264-7691</t>
  </si>
  <si>
    <t>sbuscho@google.com</t>
  </si>
  <si>
    <t>6:30-10:30pm</t>
    <phoneticPr fontId="43" type="noConversion"/>
  </si>
  <si>
    <t>5:00-6:30pm</t>
    <phoneticPr fontId="43" type="noConversion"/>
  </si>
  <si>
    <t>10:30-11:30pm</t>
    <phoneticPr fontId="43" type="noConversion"/>
  </si>
  <si>
    <t>Karen Witham</t>
  </si>
  <si>
    <t>Large Party Janitorial Fee</t>
    <phoneticPr fontId="43" type="noConversion"/>
  </si>
  <si>
    <t>Wireless internet</t>
    <phoneticPr fontId="43" type="noConversion"/>
  </si>
  <si>
    <t>Security</t>
    <phoneticPr fontId="43" type="noConversion"/>
  </si>
  <si>
    <t>Total</t>
    <phoneticPr fontId="43" type="noConversion"/>
  </si>
  <si>
    <t>50% Deposit Due Immediately</t>
    <phoneticPr fontId="43" type="noConversion"/>
  </si>
  <si>
    <t>732-895-1501</t>
    <phoneticPr fontId="43" type="noConversion"/>
  </si>
  <si>
    <t>Site Manager</t>
    <phoneticPr fontId="43" type="noConversion"/>
  </si>
  <si>
    <t>Large Party Janitorial Fee</t>
    <phoneticPr fontId="43" type="noConversion"/>
  </si>
  <si>
    <t xml:space="preserve">Waste Removal Fee </t>
    <phoneticPr fontId="43" type="noConversion"/>
  </si>
  <si>
    <t xml:space="preserve">Coffee Service </t>
    <phoneticPr fontId="43" type="noConversion"/>
  </si>
  <si>
    <t>kizomba@dancamakezu.com</t>
  </si>
  <si>
    <t>8-8:30pm</t>
    <phoneticPr fontId="43" type="noConversion"/>
  </si>
  <si>
    <t>Event:</t>
    <phoneticPr fontId="43" type="noConversion"/>
  </si>
  <si>
    <t>Vlad Moskovski</t>
    <phoneticPr fontId="43" type="noConversion"/>
  </si>
  <si>
    <t>earthseed72@gmail.com</t>
  </si>
  <si>
    <t>510 289 1508</t>
    <phoneticPr fontId="43" type="noConversion"/>
  </si>
  <si>
    <t>Downtown</t>
    <phoneticPr fontId="43" type="noConversion"/>
  </si>
  <si>
    <t>415-350-8272</t>
    <phoneticPr fontId="43" type="noConversion"/>
  </si>
  <si>
    <t>SUBTOTAL</t>
    <phoneticPr fontId="43" type="noConversion"/>
  </si>
  <si>
    <t>Brown Sugar Kitchen</t>
    <phoneticPr fontId="43" type="noConversion"/>
  </si>
  <si>
    <t>East Oakland</t>
    <phoneticPr fontId="43" type="noConversion"/>
  </si>
  <si>
    <t>Coffee tasting and website launch</t>
    <phoneticPr fontId="43" type="noConversion"/>
  </si>
  <si>
    <t>AMOUNT</t>
    <phoneticPr fontId="43" type="noConversion"/>
  </si>
  <si>
    <t>SUBTOTAL</t>
    <phoneticPr fontId="43" type="noConversion"/>
  </si>
  <si>
    <t>Libby Schaaf Inaugural Celebration</t>
  </si>
  <si>
    <t>QUOTE #9130</t>
    <phoneticPr fontId="43" type="noConversion"/>
  </si>
  <si>
    <t>Search Inside Yourself</t>
    <phoneticPr fontId="43" type="noConversion"/>
  </si>
  <si>
    <t>RATE: Full Time Member Weekday Rate</t>
    <phoneticPr fontId="43" type="noConversion"/>
  </si>
  <si>
    <t>QUOTE #9148</t>
    <phoneticPr fontId="43" type="noConversion"/>
  </si>
  <si>
    <t>Rani Croager</t>
    <phoneticPr fontId="43" type="noConversion"/>
  </si>
  <si>
    <t>10-11:30pm</t>
    <phoneticPr fontId="43" type="noConversion"/>
  </si>
  <si>
    <t>Due upon receipt</t>
    <phoneticPr fontId="43" type="noConversion"/>
  </si>
  <si>
    <t xml:space="preserve">QUOTE #9203 </t>
    <phoneticPr fontId="43" type="noConversion"/>
  </si>
  <si>
    <t>a/v tech 7am-10am</t>
  </si>
  <si>
    <t>AMOUNT</t>
  </si>
  <si>
    <t>HOURS/UNITS</t>
  </si>
  <si>
    <t>SUBTOTAL</t>
  </si>
  <si>
    <t>DISCOUNT</t>
  </si>
  <si>
    <t>TOTAL</t>
  </si>
  <si>
    <t>Atrium</t>
  </si>
  <si>
    <t>Jingletown Lounge</t>
  </si>
  <si>
    <t>OMI Gallery</t>
  </si>
  <si>
    <t>Meridian Room</t>
  </si>
  <si>
    <t>Uptown</t>
  </si>
  <si>
    <t>Downtown</t>
  </si>
  <si>
    <t>East Oakland</t>
  </si>
  <si>
    <t>West Oakland</t>
  </si>
  <si>
    <t>Set Up &amp; Reset</t>
  </si>
  <si>
    <t>IHO Staffing</t>
  </si>
  <si>
    <t>Standard Janitorial Fee/Waste Removal</t>
  </si>
  <si>
    <t>Coffee Service</t>
  </si>
  <si>
    <t>Security</t>
  </si>
  <si>
    <t>Total</t>
  </si>
  <si>
    <t>QUOTE #9201-3</t>
    <phoneticPr fontId="43" type="noConversion"/>
  </si>
  <si>
    <t>$5 tickets</t>
    <phoneticPr fontId="43" type="noConversion"/>
  </si>
  <si>
    <t>food partner</t>
    <phoneticPr fontId="43" type="noConversion"/>
  </si>
  <si>
    <t>kegs donated</t>
    <phoneticPr fontId="43" type="noConversion"/>
  </si>
  <si>
    <t xml:space="preserve">QUOTE #9198 </t>
    <phoneticPr fontId="43" type="noConversion"/>
  </si>
  <si>
    <t>Dalya Sachs</t>
  </si>
  <si>
    <t>6-9:30pm</t>
    <phoneticPr fontId="43" type="noConversion"/>
  </si>
  <si>
    <t>a/v tech 3-6pm</t>
    <phoneticPr fontId="43" type="noConversion"/>
  </si>
  <si>
    <t>Evolutionary Leadership</t>
  </si>
  <si>
    <t>Tables &amp; chairs</t>
    <phoneticPr fontId="43" type="noConversion"/>
  </si>
  <si>
    <t>Please make check payable to Lisa Chacón</t>
    <phoneticPr fontId="43" type="noConversion"/>
  </si>
  <si>
    <t>Break down: 8:30-9:30PM</t>
    <phoneticPr fontId="43" type="noConversion"/>
  </si>
  <si>
    <t>Diaspora Hack</t>
    <phoneticPr fontId="43" type="noConversion"/>
  </si>
  <si>
    <t>5:00-6:30pm</t>
    <phoneticPr fontId="43" type="noConversion"/>
  </si>
  <si>
    <t>NOTE: Waste Removal fee can be removed if event organizer packs out</t>
    <phoneticPr fontId="43" type="noConversion"/>
  </si>
  <si>
    <t>Rebecca Isaac Bat Mitzvah Party</t>
    <phoneticPr fontId="43" type="noConversion"/>
  </si>
  <si>
    <t>QUOTE #9188</t>
    <phoneticPr fontId="43" type="noConversion"/>
  </si>
  <si>
    <t>9pm-1:30am</t>
    <phoneticPr fontId="43" type="noConversion"/>
  </si>
  <si>
    <t>RATE: Full Time Member Weekday Rate</t>
    <phoneticPr fontId="43" type="noConversion"/>
  </si>
  <si>
    <t>drichardson@itt-tech.edu</t>
  </si>
  <si>
    <t>Habitry</t>
    <phoneticPr fontId="43" type="noConversion"/>
  </si>
  <si>
    <t xml:space="preserve">Reset: </t>
    <phoneticPr fontId="43" type="noConversion"/>
  </si>
  <si>
    <t>Conference Room Janitorial Fee</t>
    <phoneticPr fontId="43" type="noConversion"/>
  </si>
  <si>
    <t>TOTAL</t>
    <phoneticPr fontId="43" type="noConversion"/>
  </si>
  <si>
    <t>Subtotal</t>
    <phoneticPr fontId="43" type="noConversion"/>
  </si>
  <si>
    <t>RATE: Part Time Member Rate</t>
    <phoneticPr fontId="43" type="noConversion"/>
  </si>
  <si>
    <t xml:space="preserve">Set up: </t>
    <phoneticPr fontId="43" type="noConversion"/>
  </si>
  <si>
    <t>OMI Gallery</t>
    <phoneticPr fontId="43" type="noConversion"/>
  </si>
  <si>
    <t>Meridian Room</t>
    <phoneticPr fontId="43" type="noConversion"/>
  </si>
  <si>
    <t>DOR Kaiser Permanente</t>
  </si>
  <si>
    <t>3:30-4pm (atrium)</t>
  </si>
  <si>
    <t>3:30-5pm(Atrium)</t>
  </si>
  <si>
    <t>Set Up &amp; Break Down</t>
  </si>
  <si>
    <t>ESTIMATED TOTAL</t>
    <phoneticPr fontId="43" type="noConversion"/>
  </si>
  <si>
    <t>OMI Gallery</t>
    <phoneticPr fontId="43" type="noConversion"/>
  </si>
  <si>
    <t>Music For the People Entertainment</t>
    <phoneticPr fontId="43" type="noConversion"/>
  </si>
  <si>
    <t>mftpentertainment@yahoo.com</t>
  </si>
  <si>
    <t>510-453-9171</t>
  </si>
  <si>
    <t>10am-11:00am on Sunday 2/8</t>
    <phoneticPr fontId="43" type="noConversion"/>
  </si>
  <si>
    <t>RATE: Full Time Member Weekend Rate - Multi Room Discount</t>
    <phoneticPr fontId="43" type="noConversion"/>
  </si>
  <si>
    <t>QUOTE #9186</t>
    <phoneticPr fontId="43" type="noConversion"/>
  </si>
  <si>
    <t>Set up: 4:00-5:00pm</t>
  </si>
  <si>
    <t>Dave Stann</t>
    <phoneticPr fontId="43" type="noConversion"/>
  </si>
  <si>
    <t>davestann@gmail.com</t>
  </si>
  <si>
    <t>Wedding reception</t>
  </si>
  <si>
    <t>QUOTE #9145</t>
    <phoneticPr fontId="43" type="noConversion"/>
  </si>
  <si>
    <t>Candice Cox</t>
    <phoneticPr fontId="43" type="noConversion"/>
  </si>
  <si>
    <t>DESCRIPTION</t>
    <phoneticPr fontId="43" type="noConversion"/>
  </si>
  <si>
    <t>AMOUNT</t>
    <phoneticPr fontId="43" type="noConversion"/>
  </si>
  <si>
    <t>TOTAL</t>
    <phoneticPr fontId="43" type="noConversion"/>
  </si>
  <si>
    <t>3-3:30pm</t>
    <phoneticPr fontId="43" type="noConversion"/>
  </si>
  <si>
    <t>EVENT TITLE:</t>
    <phoneticPr fontId="43" type="noConversion"/>
  </si>
  <si>
    <t>QUOTE #9133</t>
    <phoneticPr fontId="43" type="noConversion"/>
  </si>
  <si>
    <t>4-6pm</t>
    <phoneticPr fontId="43" type="noConversion"/>
  </si>
  <si>
    <t>dalya@oaklandartmurmur.org</t>
  </si>
  <si>
    <t>510-919-4454</t>
  </si>
  <si>
    <t>Mixed in Oakland (OAM Art Symposium)</t>
  </si>
  <si>
    <t>RATE: Non Member Weekend Rate - Partnership Discount</t>
  </si>
  <si>
    <t>QUOTE #9205</t>
  </si>
  <si>
    <t>Notes:</t>
  </si>
  <si>
    <t>Set up:</t>
  </si>
  <si>
    <t>11am-1pm</t>
  </si>
  <si>
    <t>Event:</t>
  </si>
  <si>
    <t>1-5pm</t>
  </si>
  <si>
    <t>Clean up:</t>
  </si>
  <si>
    <t>5-6pm</t>
  </si>
  <si>
    <t>Tables &amp; chairs</t>
  </si>
  <si>
    <t>Use of kitchen and complementary tea service</t>
  </si>
  <si>
    <t>9pm-10pm</t>
    <phoneticPr fontId="43" type="noConversion"/>
  </si>
  <si>
    <t>Gregory Mengel</t>
    <phoneticPr fontId="43" type="noConversion"/>
  </si>
  <si>
    <t>Beyond Separation</t>
  </si>
  <si>
    <t>gamengel@yahoo.com</t>
  </si>
  <si>
    <t>415-515-7702</t>
    <phoneticPr fontId="43" type="noConversion"/>
  </si>
  <si>
    <t>Standard Janitorial Fee/Waste Removal</t>
    <phoneticPr fontId="43" type="noConversion"/>
  </si>
  <si>
    <t>4pm-9pm</t>
    <phoneticPr fontId="43" type="noConversion"/>
  </si>
  <si>
    <t>3pm-4pm</t>
    <phoneticPr fontId="43" type="noConversion"/>
  </si>
  <si>
    <t>Event time including set up/reset: 8:30am-4:30pm</t>
    <phoneticPr fontId="43" type="noConversion"/>
  </si>
  <si>
    <t>6:30-10:30pm</t>
    <phoneticPr fontId="43" type="noConversion"/>
  </si>
  <si>
    <t>Lizzy Schultz</t>
    <phoneticPr fontId="43" type="noConversion"/>
  </si>
  <si>
    <t>Use of kitchen</t>
    <phoneticPr fontId="43" type="noConversion"/>
  </si>
  <si>
    <t>DESCRIPTION</t>
    <phoneticPr fontId="43" type="noConversion"/>
  </si>
  <si>
    <t>Ever Forward Club</t>
    <phoneticPr fontId="43" type="noConversion"/>
  </si>
  <si>
    <t>eschultz@mills.edu</t>
  </si>
  <si>
    <t>BILL TO:</t>
    <phoneticPr fontId="43" type="noConversion"/>
  </si>
  <si>
    <t>HOURS/UNITS</t>
    <phoneticPr fontId="43" type="noConversion"/>
  </si>
  <si>
    <t>AMOUNT</t>
    <phoneticPr fontId="43" type="noConversion"/>
  </si>
  <si>
    <t>HOURS</t>
    <phoneticPr fontId="43" type="noConversion"/>
  </si>
  <si>
    <t>SUBTOTAL</t>
    <phoneticPr fontId="43" type="noConversion"/>
  </si>
  <si>
    <t>EVENT TITLE:</t>
    <phoneticPr fontId="43" type="noConversion"/>
  </si>
  <si>
    <t>uholland@acoe.org</t>
  </si>
  <si>
    <t>The Body is Not An Apology</t>
    <phoneticPr fontId="43" type="noConversion"/>
  </si>
  <si>
    <t>510-938-8237</t>
    <phoneticPr fontId="43" type="noConversion"/>
  </si>
  <si>
    <t>6:30-8:00pm</t>
    <phoneticPr fontId="43" type="noConversion"/>
  </si>
  <si>
    <t>Rebekah Black</t>
    <phoneticPr fontId="43" type="noConversion"/>
  </si>
  <si>
    <t xml:space="preserve">Break down: </t>
    <phoneticPr fontId="43" type="noConversion"/>
  </si>
  <si>
    <t>Oakland Art Murmur</t>
  </si>
  <si>
    <t>RATE:  Full Time Member Weekday Rate</t>
  </si>
  <si>
    <t>10am-4pm</t>
    <phoneticPr fontId="43" type="noConversion"/>
  </si>
  <si>
    <t>4pm-5pm</t>
    <phoneticPr fontId="43" type="noConversion"/>
  </si>
  <si>
    <t>6:30-9:30pm</t>
    <phoneticPr fontId="43" type="noConversion"/>
  </si>
  <si>
    <t>QUOTE #9127</t>
    <phoneticPr fontId="43" type="noConversion"/>
  </si>
  <si>
    <t>RATE: Non Member Weekend Rate</t>
    <phoneticPr fontId="43" type="noConversion"/>
  </si>
  <si>
    <t>Jocelyn Jackson</t>
  </si>
  <si>
    <t>Flat Fee</t>
    <phoneticPr fontId="43" type="noConversion"/>
  </si>
  <si>
    <t>760-672-9870</t>
    <phoneticPr fontId="43" type="noConversion"/>
  </si>
  <si>
    <t>Kizomba Dance Party</t>
    <phoneticPr fontId="43" type="noConversion"/>
  </si>
  <si>
    <t>8pm-12am</t>
    <phoneticPr fontId="43" type="noConversion"/>
  </si>
  <si>
    <t>Pathways to Resilience</t>
    <phoneticPr fontId="43" type="noConversion"/>
  </si>
  <si>
    <t>QUOTE #9175</t>
    <phoneticPr fontId="43" type="noConversion"/>
  </si>
  <si>
    <t>RATE: Full Time Member Weekend Rate</t>
    <phoneticPr fontId="43" type="noConversion"/>
  </si>
  <si>
    <t>Use of kitchen</t>
    <phoneticPr fontId="43" type="noConversion"/>
  </si>
  <si>
    <t>7pm-10pm</t>
    <phoneticPr fontId="43" type="noConversion"/>
  </si>
  <si>
    <t>6-7pm</t>
    <phoneticPr fontId="43" type="noConversion"/>
  </si>
  <si>
    <t>10-11pm</t>
    <phoneticPr fontId="43" type="noConversion"/>
  </si>
  <si>
    <t>Rob Gall</t>
    <phoneticPr fontId="43" type="noConversion"/>
  </si>
  <si>
    <t>AT</t>
    <phoneticPr fontId="43" type="noConversion"/>
  </si>
  <si>
    <t>Jingletown Lounge</t>
    <phoneticPr fontId="43" type="noConversion"/>
  </si>
  <si>
    <t>CYGNET STUDY - DOR Kaiser Permanente</t>
  </si>
  <si>
    <t>ashley.e.richards@kp.org</t>
  </si>
  <si>
    <t>RATE: Non Member Weekend Rate</t>
    <phoneticPr fontId="43" type="noConversion"/>
  </si>
  <si>
    <t>Uptima Business Bootcamp</t>
  </si>
  <si>
    <t>rani.croager@uptimabootcamp.com</t>
  </si>
  <si>
    <t>Credit card payment will be assessed a 5% service charge</t>
    <phoneticPr fontId="43" type="noConversion"/>
  </si>
  <si>
    <t>Please make check payable to Hub Oakland LLC.</t>
    <phoneticPr fontId="43" type="noConversion"/>
  </si>
  <si>
    <t>Flat Fee</t>
    <phoneticPr fontId="43" type="noConversion"/>
  </si>
  <si>
    <t>a/v tech 7am-10am, 3-6pm</t>
  </si>
  <si>
    <t>Saturday</t>
    <phoneticPr fontId="43" type="noConversion"/>
  </si>
  <si>
    <t>IHO Staffing 6am-9am, 2pm-8:30pm</t>
  </si>
  <si>
    <t>RATE: Full Time Member Rate -- Partnership Discount</t>
    <phoneticPr fontId="43" type="noConversion"/>
  </si>
  <si>
    <t>IHO Staffing 6am-9am, 5:30pm-7:30pm</t>
    <phoneticPr fontId="43" type="noConversion"/>
  </si>
  <si>
    <t>STAFFING SCHEDULE (Note: on-call staff included in quote)</t>
    <phoneticPr fontId="43" type="noConversion"/>
  </si>
  <si>
    <t>8am-6pm</t>
    <phoneticPr fontId="43" type="noConversion"/>
  </si>
  <si>
    <t>video</t>
    <phoneticPr fontId="43" type="noConversion"/>
  </si>
  <si>
    <t xml:space="preserve">Waste Removal Fee </t>
    <phoneticPr fontId="43" type="noConversion"/>
  </si>
  <si>
    <t>Flat Fee</t>
    <phoneticPr fontId="43" type="noConversion"/>
  </si>
  <si>
    <t>Credit card payment will be assessed a 5% service charge</t>
    <phoneticPr fontId="43" type="noConversion"/>
  </si>
  <si>
    <t>OMI Gallery</t>
    <phoneticPr fontId="43" type="noConversion"/>
  </si>
  <si>
    <t>A/V Equipment</t>
    <phoneticPr fontId="43" type="noConversion"/>
  </si>
  <si>
    <t>Wireless internet</t>
    <phoneticPr fontId="43" type="noConversion"/>
  </si>
  <si>
    <t>Downtown</t>
    <phoneticPr fontId="43" type="noConversion"/>
  </si>
  <si>
    <t>amanda@tiphub.org</t>
  </si>
  <si>
    <t>321-247-5421</t>
    <phoneticPr fontId="43" type="noConversion"/>
  </si>
  <si>
    <t>Due upon receipt</t>
    <phoneticPr fontId="43" type="noConversion"/>
  </si>
  <si>
    <t xml:space="preserve">Thank you! </t>
    <phoneticPr fontId="43" type="noConversion"/>
  </si>
  <si>
    <t>QUOTE #9033</t>
    <phoneticPr fontId="43" type="noConversion"/>
  </si>
  <si>
    <t>Total</t>
    <phoneticPr fontId="43" type="noConversion"/>
  </si>
  <si>
    <t>DISCOUNT</t>
    <phoneticPr fontId="43" type="noConversion"/>
  </si>
  <si>
    <t>Credit card payment will be assessed a 5% service charge</t>
    <phoneticPr fontId="43" type="noConversion"/>
  </si>
  <si>
    <t>QUOTE #9182</t>
  </si>
  <si>
    <t>9:30-10:30pm</t>
    <phoneticPr fontId="43" type="noConversion"/>
  </si>
  <si>
    <t>Kaiser Eastbay Holiday Party</t>
  </si>
  <si>
    <t>West Oakland</t>
    <phoneticPr fontId="43" type="noConversion"/>
  </si>
  <si>
    <t>Waste Removal Fee (mid size)</t>
    <phoneticPr fontId="43" type="noConversion"/>
  </si>
  <si>
    <t xml:space="preserve">QUOTE #9149 </t>
    <phoneticPr fontId="43" type="noConversion"/>
  </si>
  <si>
    <t>DISCOUNT</t>
    <phoneticPr fontId="43" type="noConversion"/>
  </si>
  <si>
    <t>BILL TO:</t>
    <phoneticPr fontId="43" type="noConversion"/>
  </si>
  <si>
    <t>Please make check payable to Hub Oakland LLC.</t>
    <phoneticPr fontId="43" type="noConversion"/>
  </si>
  <si>
    <t>DATE OF EVENT</t>
    <phoneticPr fontId="43" type="noConversion"/>
  </si>
  <si>
    <t>AMOUNT</t>
    <phoneticPr fontId="43" type="noConversion"/>
  </si>
  <si>
    <t>HOURS</t>
    <phoneticPr fontId="43" type="noConversion"/>
  </si>
  <si>
    <t>50% Deposit Due Immediately</t>
    <phoneticPr fontId="43" type="noConversion"/>
  </si>
  <si>
    <t>Due upon receipt</t>
    <phoneticPr fontId="43" type="noConversion"/>
  </si>
  <si>
    <t>Tuux.it Launch</t>
    <phoneticPr fontId="43" type="noConversion"/>
  </si>
  <si>
    <t>WITH</t>
    <phoneticPr fontId="43" type="noConversion"/>
  </si>
  <si>
    <t xml:space="preserve">QUOTE #9136 </t>
    <phoneticPr fontId="43" type="noConversion"/>
  </si>
  <si>
    <t>Gallery</t>
    <phoneticPr fontId="43" type="noConversion"/>
  </si>
  <si>
    <t xml:space="preserve">Ojah Body </t>
    <phoneticPr fontId="43" type="noConversion"/>
  </si>
  <si>
    <t>TBD</t>
    <phoneticPr fontId="43" type="noConversion"/>
  </si>
  <si>
    <t>Tables &amp; chairs</t>
    <phoneticPr fontId="43" type="noConversion"/>
  </si>
  <si>
    <t xml:space="preserve">Use of kitchen and complementary tea </t>
    <phoneticPr fontId="43" type="noConversion"/>
  </si>
  <si>
    <t xml:space="preserve">Thank you! </t>
    <phoneticPr fontId="43" type="noConversion"/>
  </si>
  <si>
    <t>DATE OF EVENT</t>
    <phoneticPr fontId="43" type="noConversion"/>
  </si>
  <si>
    <t>50% Deposit Due Immediately</t>
    <phoneticPr fontId="43" type="noConversion"/>
  </si>
  <si>
    <t>Small Party Janitorial Fee</t>
    <phoneticPr fontId="43" type="noConversion"/>
  </si>
  <si>
    <t>events@forwardtogether.org</t>
  </si>
  <si>
    <t>323-351-6959</t>
  </si>
  <si>
    <t>Event: 5:00-10:00pm</t>
  </si>
  <si>
    <t>IMPACT HUB OAKLAND LLC</t>
    <phoneticPr fontId="43" type="noConversion"/>
  </si>
  <si>
    <t>One Warm Coat</t>
    <phoneticPr fontId="43" type="noConversion"/>
  </si>
  <si>
    <t>WITH</t>
    <phoneticPr fontId="43" type="noConversion"/>
  </si>
  <si>
    <t>DISCOUNT</t>
    <phoneticPr fontId="43" type="noConversion"/>
  </si>
  <si>
    <t>Alliance for West Oakland Development</t>
    <phoneticPr fontId="43" type="noConversion"/>
  </si>
  <si>
    <t>candice.cox03@gmail.com</t>
  </si>
  <si>
    <t>916 335 6306</t>
    <phoneticPr fontId="43" type="noConversion"/>
  </si>
  <si>
    <t>AWOD Fundraiser</t>
  </si>
  <si>
    <t>Eva Orbuch</t>
    <phoneticPr fontId="43" type="noConversion"/>
  </si>
  <si>
    <t>East Bay Gift Circle</t>
    <phoneticPr fontId="43" type="noConversion"/>
  </si>
  <si>
    <t>eorbuch@gmail.com</t>
  </si>
  <si>
    <t>415-847-6183</t>
    <phoneticPr fontId="43" type="noConversion"/>
  </si>
  <si>
    <t>2323 Broadway</t>
    <phoneticPr fontId="43" type="noConversion"/>
  </si>
  <si>
    <t>Oakland, CA 94612</t>
    <phoneticPr fontId="43" type="noConversion"/>
  </si>
  <si>
    <t>IMPACT HUB OAKLAND LLC</t>
    <phoneticPr fontId="43" type="noConversion"/>
  </si>
  <si>
    <t>Mary Blackford</t>
    <phoneticPr fontId="43" type="noConversion"/>
  </si>
  <si>
    <t>Village Capital</t>
    <phoneticPr fontId="43" type="noConversion"/>
  </si>
  <si>
    <t>mary.blackford@vilcap.com</t>
  </si>
  <si>
    <t>202-713-4920</t>
  </si>
  <si>
    <t>GALLERY</t>
    <phoneticPr fontId="43" type="noConversion"/>
  </si>
  <si>
    <t>ATRIUM</t>
    <phoneticPr fontId="43" type="noConversion"/>
  </si>
  <si>
    <t>Event:9:30am-2:30pm</t>
  </si>
  <si>
    <t>Girl Friday Events</t>
    <phoneticPr fontId="43" type="noConversion"/>
  </si>
  <si>
    <t>RATE: Full Time Member Weekday Rate</t>
    <phoneticPr fontId="43" type="noConversion"/>
  </si>
  <si>
    <t>Rue Mapp</t>
    <phoneticPr fontId="43" type="noConversion"/>
  </si>
  <si>
    <t>Getting Back to Joy</t>
    <phoneticPr fontId="43" type="noConversion"/>
  </si>
  <si>
    <t>510-568-5589</t>
  </si>
  <si>
    <t>laniecejones@gmail.com</t>
  </si>
  <si>
    <t>RATE: Non Member Weekend Rate - multi room rental</t>
    <phoneticPr fontId="43" type="noConversion"/>
  </si>
  <si>
    <t>925-768-2625</t>
    <phoneticPr fontId="43" type="noConversion"/>
  </si>
  <si>
    <t>HOURS</t>
    <phoneticPr fontId="43" type="noConversion"/>
  </si>
  <si>
    <t>Event: 7:00-11:00pm</t>
  </si>
  <si>
    <t>Tables &amp; chairs</t>
    <phoneticPr fontId="43" type="noConversion"/>
  </si>
  <si>
    <t>SUBTOTAL</t>
    <phoneticPr fontId="43" type="noConversion"/>
  </si>
  <si>
    <t>DISCOUNT</t>
    <phoneticPr fontId="43" type="noConversion"/>
  </si>
  <si>
    <t xml:space="preserve">Set up: </t>
    <phoneticPr fontId="43" type="noConversion"/>
  </si>
  <si>
    <t>6:00-6:30pm</t>
    <phoneticPr fontId="43" type="noConversion"/>
  </si>
  <si>
    <t>Phone (510) 858-2323</t>
    <phoneticPr fontId="43" type="noConversion"/>
  </si>
  <si>
    <t>Notes:</t>
    <phoneticPr fontId="43" type="noConversion"/>
  </si>
  <si>
    <t>BILL TO:</t>
    <phoneticPr fontId="43" type="noConversion"/>
  </si>
  <si>
    <t>RATE: Non Member Weekday Rate</t>
    <phoneticPr fontId="43" type="noConversion"/>
  </si>
  <si>
    <t>Screening "The Mask You Live In"</t>
  </si>
  <si>
    <t>Tables &amp; chairs</t>
    <phoneticPr fontId="43" type="noConversion"/>
  </si>
  <si>
    <t>Tables &amp; chairs</t>
    <phoneticPr fontId="43" type="noConversion"/>
  </si>
  <si>
    <t>RATE: Non Member Weekday Rate</t>
    <phoneticPr fontId="43" type="noConversion"/>
  </si>
  <si>
    <t>Please make check payable to Lisa Chacón</t>
    <phoneticPr fontId="43" type="noConversion"/>
  </si>
  <si>
    <t>QUOTE #9094</t>
    <phoneticPr fontId="43" type="noConversion"/>
  </si>
  <si>
    <t>ESTIMATED EVENT QUOTE</t>
    <phoneticPr fontId="43" type="noConversion"/>
  </si>
  <si>
    <t>AMOUNT</t>
    <phoneticPr fontId="43" type="noConversion"/>
  </si>
  <si>
    <t>HOURS</t>
    <phoneticPr fontId="43" type="noConversion"/>
  </si>
  <si>
    <t>SUBTOTAL</t>
    <phoneticPr fontId="43" type="noConversion"/>
  </si>
  <si>
    <t xml:space="preserve">QUOTE #9134 </t>
    <phoneticPr fontId="43" type="noConversion"/>
  </si>
  <si>
    <t>Alameda Health System</t>
  </si>
  <si>
    <t>Kelly Hardesty</t>
  </si>
  <si>
    <t>SPUR</t>
  </si>
  <si>
    <t>12-3pm</t>
    <phoneticPr fontId="43" type="noConversion"/>
  </si>
  <si>
    <t>Please make check payable to Hub Oakland LLC.</t>
    <phoneticPr fontId="43" type="noConversion"/>
  </si>
  <si>
    <t>5:30-6:30pm</t>
    <phoneticPr fontId="43" type="noConversion"/>
  </si>
  <si>
    <t>RATE: Non Member Weekday Rate -- Multi-Room Discount</t>
    <phoneticPr fontId="43" type="noConversion"/>
  </si>
  <si>
    <t xml:space="preserve">QUOTE #9118 </t>
    <phoneticPr fontId="43" type="noConversion"/>
  </si>
  <si>
    <t>Rebekah Black</t>
    <phoneticPr fontId="43" type="noConversion"/>
  </si>
  <si>
    <t>Pathways to Resilience Graduation</t>
    <phoneticPr fontId="43" type="noConversion"/>
  </si>
  <si>
    <t>7:30am-9:00am</t>
    <phoneticPr fontId="43" type="noConversion"/>
  </si>
  <si>
    <t>9:00am-12:00pm</t>
    <phoneticPr fontId="43" type="noConversion"/>
  </si>
  <si>
    <t>12:00pm-1:00pm</t>
    <phoneticPr fontId="43" type="noConversion"/>
  </si>
  <si>
    <t>Standard Janitorial Fee</t>
    <phoneticPr fontId="43" type="noConversion"/>
  </si>
  <si>
    <t xml:space="preserve">Use of kitchen and complementary tea </t>
    <phoneticPr fontId="43" type="noConversion"/>
  </si>
  <si>
    <t>RATE: Part Time Member Weekend Rate -- Multi Day Discount</t>
    <phoneticPr fontId="43" type="noConversion"/>
  </si>
  <si>
    <t>Coffee &amp; Tea Service</t>
    <phoneticPr fontId="43" type="noConversion"/>
  </si>
  <si>
    <t>Ashley Richards</t>
    <phoneticPr fontId="43" type="noConversion"/>
  </si>
  <si>
    <t>A/V Sound Tech</t>
    <phoneticPr fontId="43" type="noConversion"/>
  </si>
  <si>
    <t>6:30pm-8pm</t>
    <phoneticPr fontId="43" type="noConversion"/>
  </si>
  <si>
    <t>12pm-1am</t>
    <phoneticPr fontId="43" type="noConversion"/>
  </si>
  <si>
    <t>RATE: Non Member Weekend Rate</t>
    <phoneticPr fontId="43" type="noConversion"/>
  </si>
  <si>
    <t>Waste Removal Fee</t>
    <phoneticPr fontId="43" type="noConversion"/>
  </si>
  <si>
    <t>QUOTE #9147</t>
    <phoneticPr fontId="43" type="noConversion"/>
  </si>
  <si>
    <t>415-361-3296</t>
    <phoneticPr fontId="43" type="noConversion"/>
  </si>
  <si>
    <t>Amanda Spann</t>
    <phoneticPr fontId="43" type="noConversion"/>
  </si>
  <si>
    <t>BILL TO:</t>
    <phoneticPr fontId="43" type="noConversion"/>
  </si>
  <si>
    <t>SYNCIS</t>
    <phoneticPr fontId="43" type="noConversion"/>
  </si>
  <si>
    <t>rbinsurancesolutions@gmail.com</t>
  </si>
  <si>
    <t>510-269-7599</t>
  </si>
  <si>
    <t>A/V Equipment</t>
    <phoneticPr fontId="43" type="noConversion"/>
  </si>
  <si>
    <t xml:space="preserve">QUOTE #9121 </t>
  </si>
  <si>
    <t>Event: 6:30-10:00p</t>
  </si>
  <si>
    <t>Break down: 10:00-11:00p</t>
  </si>
  <si>
    <t>Please make check payable to Hub Oakland LLC.</t>
    <phoneticPr fontId="43" type="noConversion"/>
  </si>
  <si>
    <t>ksnyder@tides.org</t>
  </si>
  <si>
    <t>BILL TO:</t>
    <phoneticPr fontId="43" type="noConversion"/>
  </si>
  <si>
    <t>Sunday: 8:30am-7:30pm</t>
    <phoneticPr fontId="43" type="noConversion"/>
  </si>
  <si>
    <t>Christina Souza</t>
  </si>
  <si>
    <t>Zachary's Chicago Pizza</t>
  </si>
  <si>
    <t>510-207-0217</t>
  </si>
  <si>
    <t>RATE: Part Time Member Weekday Rate -- Multi-Room Discount</t>
    <phoneticPr fontId="43" type="noConversion"/>
  </si>
  <si>
    <t>Set Up &amp; Break Down</t>
    <phoneticPr fontId="43" type="noConversion"/>
  </si>
  <si>
    <t>Due upon receipt</t>
    <phoneticPr fontId="43" type="noConversion"/>
  </si>
  <si>
    <t>IMPACT HUB OAKLAND LLC</t>
    <phoneticPr fontId="43" type="noConversion"/>
  </si>
  <si>
    <t>RATE:Full Time Member Weekend Rate -- Full Day Discount</t>
    <phoneticPr fontId="43" type="noConversion"/>
  </si>
  <si>
    <t>African Technology Foundation</t>
    <phoneticPr fontId="43" type="noConversion"/>
  </si>
  <si>
    <t>Pandora Thomas</t>
    <phoneticPr fontId="43" type="noConversion"/>
  </si>
  <si>
    <t>QUOTE #9187</t>
    <phoneticPr fontId="43" type="noConversion"/>
  </si>
  <si>
    <t>BILL TO:</t>
    <phoneticPr fontId="43" type="noConversion"/>
  </si>
  <si>
    <t>QUOTE #9185</t>
    <phoneticPr fontId="43" type="noConversion"/>
  </si>
  <si>
    <t>Standard Janitorial Fee</t>
    <phoneticPr fontId="43" type="noConversion"/>
  </si>
  <si>
    <t>Waste Removal</t>
  </si>
  <si>
    <t>Meridian Room</t>
    <phoneticPr fontId="43" type="noConversion"/>
  </si>
  <si>
    <t>Oakland, CA 94612</t>
    <phoneticPr fontId="43" type="noConversion"/>
  </si>
  <si>
    <t>Phone (510) 858-2323</t>
    <phoneticPr fontId="43" type="noConversion"/>
  </si>
  <si>
    <t>AT</t>
    <phoneticPr fontId="43" type="noConversion"/>
  </si>
  <si>
    <t>Set Up &amp; Break Down</t>
    <phoneticPr fontId="43" type="noConversion"/>
  </si>
  <si>
    <t>Dream Summit 2014</t>
  </si>
  <si>
    <t>RATE: Part Time Member Weekend Rate -- Multi-Room Discount</t>
    <phoneticPr fontId="43" type="noConversion"/>
  </si>
  <si>
    <t xml:space="preserve">QUOTE #9137 </t>
    <phoneticPr fontId="43" type="noConversion"/>
  </si>
  <si>
    <t>Akasha Orr</t>
    <phoneticPr fontId="43" type="noConversion"/>
  </si>
  <si>
    <t>Credit card payment will be assessed a 5% service charge</t>
    <phoneticPr fontId="43" type="noConversion"/>
  </si>
  <si>
    <t xml:space="preserve">Use of kitchen and complementary tea </t>
    <phoneticPr fontId="43" type="noConversion"/>
  </si>
  <si>
    <t>Large Party Cleaning Fee</t>
    <phoneticPr fontId="43" type="noConversion"/>
  </si>
  <si>
    <t>QUOTE #9034</t>
    <phoneticPr fontId="43" type="noConversion"/>
  </si>
  <si>
    <t>Zo Tobi</t>
    <phoneticPr fontId="43" type="noConversion"/>
  </si>
  <si>
    <t>Outdoor Afro Office Warming and Holiday Mixer </t>
  </si>
  <si>
    <t>stevo@habitry.com</t>
  </si>
  <si>
    <t>ESTIMATED EVENT QUOTE</t>
    <phoneticPr fontId="43" type="noConversion"/>
  </si>
  <si>
    <t>Use of kitchen</t>
    <phoneticPr fontId="43" type="noConversion"/>
  </si>
  <si>
    <t>Oakland, CA 94612</t>
    <phoneticPr fontId="43" type="noConversion"/>
  </si>
  <si>
    <t>8:30am-9:30am</t>
    <phoneticPr fontId="43" type="noConversion"/>
  </si>
  <si>
    <t>JC Rafferty</t>
  </si>
  <si>
    <t>Peace and Mindfulness in Schools</t>
    <phoneticPr fontId="43" type="noConversion"/>
  </si>
  <si>
    <t>Broadway</t>
    <phoneticPr fontId="43" type="noConversion"/>
  </si>
  <si>
    <t>A/V Sound Tech (Evening performance)</t>
    <phoneticPr fontId="43" type="noConversion"/>
  </si>
  <si>
    <t>Downtown</t>
    <phoneticPr fontId="43" type="noConversion"/>
  </si>
  <si>
    <t>Downtown</t>
    <phoneticPr fontId="43" type="noConversion"/>
  </si>
  <si>
    <t>Notes:</t>
    <phoneticPr fontId="43" type="noConversion"/>
  </si>
  <si>
    <t>IMPACT HUB OAKLAND LLC</t>
    <phoneticPr fontId="43" type="noConversion"/>
  </si>
  <si>
    <t>2323 Broadway</t>
    <phoneticPr fontId="43" type="noConversion"/>
  </si>
  <si>
    <t>Compassionate Leaders</t>
    <phoneticPr fontId="43" type="noConversion"/>
  </si>
  <si>
    <t>TOTAL</t>
    <phoneticPr fontId="43" type="noConversion"/>
  </si>
  <si>
    <t>Jingletown Lounge</t>
    <phoneticPr fontId="43" type="noConversion"/>
  </si>
  <si>
    <t xml:space="preserve">QUOTE #9096 </t>
  </si>
  <si>
    <t>Green Room</t>
    <phoneticPr fontId="43" type="noConversion"/>
  </si>
  <si>
    <t>Set up: 8:30-9:30am</t>
  </si>
  <si>
    <t>Event:6:30-9:30p</t>
  </si>
  <si>
    <t>AMOUNT</t>
    <phoneticPr fontId="43" type="noConversion"/>
  </si>
  <si>
    <t>Event:8:00p-11:00p</t>
  </si>
  <si>
    <t>West Oakland</t>
    <phoneticPr fontId="43" type="noConversion"/>
  </si>
  <si>
    <t>Total</t>
    <phoneticPr fontId="43" type="noConversion"/>
  </si>
  <si>
    <t>Alternative Financing</t>
  </si>
  <si>
    <t>8:00AM -2:00PM</t>
    <phoneticPr fontId="43" type="noConversion"/>
  </si>
  <si>
    <t>DISCOUNT</t>
    <phoneticPr fontId="43" type="noConversion"/>
  </si>
  <si>
    <t>TOTAL</t>
    <phoneticPr fontId="43" type="noConversion"/>
  </si>
  <si>
    <t>Coffee Service ($10/thermos)</t>
    <phoneticPr fontId="43" type="noConversion"/>
  </si>
  <si>
    <t>Outdoor Afro</t>
    <phoneticPr fontId="43" type="noConversion"/>
  </si>
  <si>
    <t>Waste Removal Fee</t>
    <phoneticPr fontId="43" type="noConversion"/>
  </si>
  <si>
    <t>QUOTE #9046</t>
    <phoneticPr fontId="43" type="noConversion"/>
  </si>
  <si>
    <t>Use of kitchen and complementary tea service</t>
    <phoneticPr fontId="43" type="noConversion"/>
  </si>
  <si>
    <t>A/V Equipment</t>
    <phoneticPr fontId="43" type="noConversion"/>
  </si>
  <si>
    <t>Standard Janitorial/Waste Removal Fee</t>
    <phoneticPr fontId="43" type="noConversion"/>
  </si>
  <si>
    <t>IHO Staffing</t>
    <phoneticPr fontId="43" type="noConversion"/>
  </si>
  <si>
    <t>Atrium</t>
    <phoneticPr fontId="43" type="noConversion"/>
  </si>
  <si>
    <t>PolicyLink</t>
  </si>
  <si>
    <t>rbravo@policylink.org</t>
  </si>
  <si>
    <t>Due upon receipt</t>
    <phoneticPr fontId="43" type="noConversion"/>
  </si>
  <si>
    <t>Please make check payable to Hub Oakland LLC.</t>
    <phoneticPr fontId="43" type="noConversion"/>
  </si>
  <si>
    <t>SYNCIS</t>
    <phoneticPr fontId="43" type="noConversion"/>
  </si>
  <si>
    <t>Steven Ledbetter</t>
    <phoneticPr fontId="43" type="noConversion"/>
  </si>
  <si>
    <t>Flat Fee</t>
    <phoneticPr fontId="43" type="noConversion"/>
  </si>
  <si>
    <t>Downtown</t>
    <phoneticPr fontId="43" type="noConversion"/>
  </si>
  <si>
    <t>Please make check payable to Lisa Chacón</t>
    <phoneticPr fontId="43" type="noConversion"/>
  </si>
  <si>
    <t>Standard Janitorial Fee</t>
    <phoneticPr fontId="43" type="noConversion"/>
  </si>
  <si>
    <t>Please make check payable to Hub Oakland LLC.</t>
    <phoneticPr fontId="43" type="noConversion"/>
  </si>
  <si>
    <t>Event: 6:30-11:30p</t>
  </si>
  <si>
    <t>Break down: 11:30p-12:30a</t>
  </si>
  <si>
    <t>AHS Farewell Dinner</t>
  </si>
  <si>
    <t>50% Deposit Due Immediately</t>
    <phoneticPr fontId="43" type="noConversion"/>
  </si>
  <si>
    <t>Phone (510) 858-2323</t>
    <phoneticPr fontId="43" type="noConversion"/>
  </si>
  <si>
    <t>Notes:</t>
    <phoneticPr fontId="43" type="noConversion"/>
  </si>
  <si>
    <t>Uptown</t>
    <phoneticPr fontId="43" type="noConversion"/>
  </si>
  <si>
    <t>Weekend rate and full day discount</t>
    <phoneticPr fontId="43" type="noConversion"/>
  </si>
  <si>
    <t>AMOUNT</t>
    <phoneticPr fontId="43" type="noConversion"/>
  </si>
  <si>
    <t>Cleaning fee</t>
    <phoneticPr fontId="43" type="noConversion"/>
  </si>
  <si>
    <t>The Thriving Changemaker Summit 2014, March 5-9th 2014</t>
    <phoneticPr fontId="43" type="noConversion"/>
  </si>
  <si>
    <t>OMI Gallery</t>
    <phoneticPr fontId="43" type="noConversion"/>
  </si>
  <si>
    <t>Due upon receipt</t>
    <phoneticPr fontId="43" type="noConversion"/>
  </si>
  <si>
    <t xml:space="preserve">Breakdown: </t>
    <phoneticPr fontId="43" type="noConversion"/>
  </si>
  <si>
    <t>Free 'Em All: Strategies for Liberation</t>
    <phoneticPr fontId="43" type="noConversion"/>
  </si>
  <si>
    <t>A/V Technician</t>
    <phoneticPr fontId="43" type="noConversion"/>
  </si>
  <si>
    <t>Total</t>
    <phoneticPr fontId="43" type="noConversion"/>
  </si>
  <si>
    <t>RATE: None Member Weekday Rate</t>
    <phoneticPr fontId="43" type="noConversion"/>
  </si>
  <si>
    <t>Wireless internet</t>
    <phoneticPr fontId="43" type="noConversion"/>
  </si>
  <si>
    <t>Due upon receipt</t>
    <phoneticPr fontId="43" type="noConversion"/>
  </si>
  <si>
    <t>Please make check payable to Lisa Chacón</t>
    <phoneticPr fontId="43" type="noConversion"/>
  </si>
  <si>
    <t xml:space="preserve">Thank you! </t>
    <phoneticPr fontId="43" type="noConversion"/>
  </si>
  <si>
    <t>Meridian Room</t>
    <phoneticPr fontId="43" type="noConversion"/>
  </si>
  <si>
    <t>SUBTOTAL</t>
    <phoneticPr fontId="43" type="noConversion"/>
  </si>
  <si>
    <t>DISCOUNT</t>
    <phoneticPr fontId="43" type="noConversion"/>
  </si>
  <si>
    <t>Break down: 7:30-8:30PM</t>
    <phoneticPr fontId="43" type="noConversion"/>
  </si>
  <si>
    <t>Flat Fee</t>
    <phoneticPr fontId="43" type="noConversion"/>
  </si>
  <si>
    <t>Jingletown Lounge</t>
    <phoneticPr fontId="43" type="noConversion"/>
  </si>
  <si>
    <t>OMI Gallery</t>
    <phoneticPr fontId="43" type="noConversion"/>
  </si>
  <si>
    <t>Due upon receipt</t>
    <phoneticPr fontId="43" type="noConversion"/>
  </si>
  <si>
    <t>Organizational Member Discount</t>
    <phoneticPr fontId="43" type="noConversion"/>
  </si>
  <si>
    <t>RATE: Non Member Weekday Rate</t>
    <phoneticPr fontId="43" type="noConversion"/>
  </si>
  <si>
    <t>workshop</t>
    <phoneticPr fontId="43" type="noConversion"/>
  </si>
  <si>
    <t>DATE OF EVENT</t>
    <phoneticPr fontId="43" type="noConversion"/>
  </si>
  <si>
    <t>Flat Fee</t>
    <phoneticPr fontId="43" type="noConversion"/>
  </si>
  <si>
    <t>Total</t>
    <phoneticPr fontId="43" type="noConversion"/>
  </si>
  <si>
    <t>AT</t>
    <phoneticPr fontId="43" type="noConversion"/>
  </si>
  <si>
    <t>DATE OF EVENT</t>
    <phoneticPr fontId="43" type="noConversion"/>
  </si>
  <si>
    <t>DESCRIPTION</t>
    <phoneticPr fontId="43" type="noConversion"/>
  </si>
  <si>
    <t>vmoskovski@gmail.com</t>
  </si>
  <si>
    <t>Atrium</t>
    <phoneticPr fontId="43" type="noConversion"/>
  </si>
  <si>
    <t>Janitor</t>
    <phoneticPr fontId="43" type="noConversion"/>
  </si>
  <si>
    <t>9-7pm</t>
    <phoneticPr fontId="43" type="noConversion"/>
  </si>
  <si>
    <t>7-9am</t>
    <phoneticPr fontId="43" type="noConversion"/>
  </si>
  <si>
    <t>7-8pm</t>
    <phoneticPr fontId="43" type="noConversion"/>
  </si>
  <si>
    <t>Please make check payable to Lisa Chacón</t>
    <phoneticPr fontId="43" type="noConversion"/>
  </si>
  <si>
    <t>QUOTE #9193</t>
  </si>
  <si>
    <t>RATE: Full Time Member Weekend Rate</t>
    <phoneticPr fontId="43" type="noConversion"/>
  </si>
  <si>
    <t>QUOTE #9143</t>
    <phoneticPr fontId="43" type="noConversion"/>
  </si>
  <si>
    <t>RATE: Non Member Weekend Rate - Full day discount</t>
    <phoneticPr fontId="43" type="noConversion"/>
  </si>
  <si>
    <t>Security</t>
    <phoneticPr fontId="43" type="noConversion"/>
  </si>
  <si>
    <t>Total</t>
    <phoneticPr fontId="43" type="noConversion"/>
  </si>
  <si>
    <t>50% Deposit Due Immediately</t>
    <phoneticPr fontId="43" type="noConversion"/>
  </si>
  <si>
    <t>QUOTE #9197</t>
    <phoneticPr fontId="43" type="noConversion"/>
  </si>
  <si>
    <t>march 11th</t>
    <phoneticPr fontId="43" type="noConversion"/>
  </si>
  <si>
    <t>fundraiser - need to match 10k</t>
    <phoneticPr fontId="43" type="noConversion"/>
  </si>
  <si>
    <t>Break down: 11:00pm-12:00am</t>
  </si>
  <si>
    <t>Total</t>
    <phoneticPr fontId="43" type="noConversion"/>
  </si>
  <si>
    <t>Innovate Oakland Town Hall</t>
  </si>
  <si>
    <t>6:30-9pm</t>
    <phoneticPr fontId="43" type="noConversion"/>
  </si>
  <si>
    <t>5:30-6:30pm</t>
    <phoneticPr fontId="43" type="noConversion"/>
  </si>
  <si>
    <t>IHO Staffing</t>
    <phoneticPr fontId="43" type="noConversion"/>
  </si>
  <si>
    <t>Jingletown Lounge</t>
    <phoneticPr fontId="43" type="noConversion"/>
  </si>
  <si>
    <t>Credit card payment will be assessed a 5% service charge</t>
    <phoneticPr fontId="43" type="noConversion"/>
  </si>
  <si>
    <t>QUOTE 9058</t>
    <phoneticPr fontId="43" type="noConversion"/>
  </si>
  <si>
    <t>5:30-7pm</t>
    <phoneticPr fontId="43" type="noConversion"/>
  </si>
  <si>
    <t>Berkeley, CA 94702</t>
    <phoneticPr fontId="43" type="noConversion"/>
  </si>
  <si>
    <t>2323 Broadway</t>
    <phoneticPr fontId="43" type="noConversion"/>
  </si>
  <si>
    <t>Please make check payable to Hub Oakland LLC.</t>
    <phoneticPr fontId="43" type="noConversion"/>
  </si>
  <si>
    <t>Oakland, CA 94612</t>
    <phoneticPr fontId="43" type="noConversion"/>
  </si>
  <si>
    <t>One designated staff member</t>
    <phoneticPr fontId="43" type="noConversion"/>
  </si>
  <si>
    <t>AMOUNT</t>
    <phoneticPr fontId="43" type="noConversion"/>
  </si>
  <si>
    <t>Uptown</t>
    <phoneticPr fontId="43" type="noConversion"/>
  </si>
  <si>
    <t>Standard Janitorial Fee</t>
    <phoneticPr fontId="43" type="noConversion"/>
  </si>
  <si>
    <t>Atrium</t>
    <phoneticPr fontId="43" type="noConversion"/>
  </si>
  <si>
    <t>Sean Dugar</t>
    <phoneticPr fontId="43" type="noConversion"/>
  </si>
  <si>
    <t>10% Discount given to rentals that are 8 hrs or more</t>
    <phoneticPr fontId="43" type="noConversion"/>
  </si>
  <si>
    <t>Party Supply Rental</t>
    <phoneticPr fontId="43" type="noConversion"/>
  </si>
  <si>
    <t>Center for Building a Culture of Empathy</t>
  </si>
  <si>
    <t>DISCOUNT</t>
    <phoneticPr fontId="43" type="noConversion"/>
  </si>
  <si>
    <t>EVENT LOCATION:</t>
  </si>
  <si>
    <t>Standard Cleaning Fee</t>
    <phoneticPr fontId="43" type="noConversion"/>
  </si>
  <si>
    <t>2323 Broadway</t>
    <phoneticPr fontId="43" type="noConversion"/>
  </si>
  <si>
    <t>Atrium</t>
    <phoneticPr fontId="43" type="noConversion"/>
  </si>
  <si>
    <t>Full Day Staffing</t>
    <phoneticPr fontId="43" type="noConversion"/>
  </si>
  <si>
    <t>Sasha Buscho</t>
    <phoneticPr fontId="43" type="noConversion"/>
  </si>
  <si>
    <t>Google.org</t>
    <phoneticPr fontId="43" type="noConversion"/>
  </si>
  <si>
    <t>BILL TO:</t>
    <phoneticPr fontId="43" type="noConversion"/>
  </si>
  <si>
    <t>QUOTE #9029</t>
    <phoneticPr fontId="43" type="noConversion"/>
  </si>
  <si>
    <t>TOTAL</t>
    <phoneticPr fontId="43" type="noConversion"/>
  </si>
  <si>
    <t>Atrium</t>
    <phoneticPr fontId="43" type="noConversion"/>
  </si>
  <si>
    <t>Large Party Cleaning Fee</t>
    <phoneticPr fontId="43" type="noConversion"/>
  </si>
  <si>
    <t>DISCOUNT</t>
    <phoneticPr fontId="43" type="noConversion"/>
  </si>
  <si>
    <t>Event: 6:30-10:00pm</t>
    <phoneticPr fontId="43" type="noConversion"/>
  </si>
  <si>
    <t>Flat Fee</t>
    <phoneticPr fontId="43" type="noConversion"/>
  </si>
  <si>
    <t>Set Up &amp; Break Down</t>
    <phoneticPr fontId="43" type="noConversion"/>
  </si>
  <si>
    <t>Large Party Janitorial Fee</t>
    <phoneticPr fontId="43" type="noConversion"/>
  </si>
  <si>
    <t>Jingletown Lounge</t>
    <phoneticPr fontId="43" type="noConversion"/>
  </si>
  <si>
    <t>Birthday Party</t>
    <phoneticPr fontId="43" type="noConversion"/>
  </si>
  <si>
    <t>ESTIMATED EVENT QUOTE</t>
    <phoneticPr fontId="43" type="noConversion"/>
  </si>
  <si>
    <t>Michael Wallace Design</t>
  </si>
  <si>
    <t>mlw@michaelwallacedesign.com</t>
  </si>
  <si>
    <t>510-329-8927</t>
  </si>
  <si>
    <t>2323 Broadway</t>
    <phoneticPr fontId="43" type="noConversion"/>
  </si>
  <si>
    <t>Oakland, CA 94612</t>
    <phoneticPr fontId="43" type="noConversion"/>
  </si>
  <si>
    <t>info@reddoorcatering.com</t>
  </si>
  <si>
    <t>6:30-9:00pm</t>
    <phoneticPr fontId="43" type="noConversion"/>
  </si>
  <si>
    <t>Oakland, CA 94612</t>
    <phoneticPr fontId="43" type="noConversion"/>
  </si>
  <si>
    <t>510-663-4380</t>
  </si>
  <si>
    <t>6:30pm-8:30pm</t>
    <phoneticPr fontId="43" type="noConversion"/>
  </si>
  <si>
    <t>RATE: Non Member Weekend Rate --Founder Discount</t>
    <phoneticPr fontId="43" type="noConversion"/>
  </si>
  <si>
    <t>Janitorial Fee</t>
    <phoneticPr fontId="43" type="noConversion"/>
  </si>
  <si>
    <t xml:space="preserve">QUOTE #9140 </t>
    <phoneticPr fontId="43" type="noConversion"/>
  </si>
  <si>
    <t>January East Bay Gift Circle</t>
    <phoneticPr fontId="43" type="noConversion"/>
  </si>
  <si>
    <t>TBD</t>
    <phoneticPr fontId="43" type="noConversion"/>
  </si>
  <si>
    <t>Phone (510) 858-2323</t>
    <phoneticPr fontId="43" type="noConversion"/>
  </si>
  <si>
    <t>Notes:</t>
    <phoneticPr fontId="43" type="noConversion"/>
  </si>
  <si>
    <t>BILL TO:</t>
    <phoneticPr fontId="43" type="noConversion"/>
  </si>
  <si>
    <t>Tables &amp; chairs</t>
    <phoneticPr fontId="43" type="noConversion"/>
  </si>
  <si>
    <t>Phone (510) 858-2323</t>
    <phoneticPr fontId="43" type="noConversion"/>
  </si>
  <si>
    <t xml:space="preserve">QUOTE # 9081 </t>
  </si>
  <si>
    <t>8:00-8:30pm</t>
    <phoneticPr fontId="43" type="noConversion"/>
  </si>
  <si>
    <t>510-393-2587</t>
  </si>
  <si>
    <t>Event:6:30-8:30p</t>
  </si>
  <si>
    <t>Break down: 8:30-9:30p</t>
  </si>
  <si>
    <t>6:00-6:30pm</t>
    <phoneticPr fontId="43" type="noConversion"/>
  </si>
  <si>
    <t>Use of kitchen and complementary tea service</t>
    <phoneticPr fontId="43" type="noConversion"/>
  </si>
  <si>
    <t>Due upon receipt</t>
    <phoneticPr fontId="43" type="noConversion"/>
  </si>
  <si>
    <t>Please make check payable to Lisa Chacón</t>
    <phoneticPr fontId="43" type="noConversion"/>
  </si>
  <si>
    <t>Oakland, CA 94612</t>
    <phoneticPr fontId="43" type="noConversion"/>
  </si>
  <si>
    <t>Please make check payable to Lisa Chacón</t>
    <phoneticPr fontId="43" type="noConversion"/>
  </si>
  <si>
    <t>Oakland, CA 94612</t>
    <phoneticPr fontId="43" type="noConversion"/>
  </si>
  <si>
    <t>Use of kitchen and complementary tea service</t>
    <phoneticPr fontId="43" type="noConversion"/>
  </si>
  <si>
    <t>OMI Gallery</t>
    <phoneticPr fontId="43" type="noConversion"/>
  </si>
  <si>
    <t>Keba Konte</t>
    <phoneticPr fontId="43" type="noConversion"/>
  </si>
  <si>
    <t>Pecha Kucha</t>
    <phoneticPr fontId="43" type="noConversion"/>
  </si>
  <si>
    <t>EVENT TITLE:</t>
    <phoneticPr fontId="43" type="noConversion"/>
  </si>
  <si>
    <t>IMPACT HUB OAKLAND LLC</t>
    <phoneticPr fontId="43" type="noConversion"/>
  </si>
  <si>
    <t>A/V Equipment</t>
    <phoneticPr fontId="43" type="noConversion"/>
  </si>
  <si>
    <t>College Bound Brotherhood College Persistence Event</t>
    <phoneticPr fontId="43" type="noConversion"/>
  </si>
  <si>
    <t>A/V Equipment</t>
    <phoneticPr fontId="43" type="noConversion"/>
  </si>
  <si>
    <t>Meridian Room</t>
    <phoneticPr fontId="43" type="noConversion"/>
  </si>
  <si>
    <t>Standard Janitorial Fee</t>
    <phoneticPr fontId="43" type="noConversion"/>
  </si>
  <si>
    <t xml:space="preserve">QUOTE #9104 </t>
  </si>
  <si>
    <t>Downtown Room</t>
    <phoneticPr fontId="43" type="noConversion"/>
  </si>
  <si>
    <t>IMPACT HUB OAKLAND LLC</t>
    <phoneticPr fontId="43" type="noConversion"/>
  </si>
  <si>
    <t>TOTAL</t>
    <phoneticPr fontId="43" type="noConversion"/>
  </si>
  <si>
    <t>Atrium</t>
    <phoneticPr fontId="43" type="noConversion"/>
  </si>
  <si>
    <t>Jingletown Lounge</t>
    <phoneticPr fontId="43" type="noConversion"/>
  </si>
  <si>
    <t>OMI Gallery</t>
    <phoneticPr fontId="43" type="noConversion"/>
  </si>
  <si>
    <t xml:space="preserve">Thank you! </t>
    <phoneticPr fontId="43" type="noConversion"/>
  </si>
  <si>
    <t>Notes:</t>
    <phoneticPr fontId="43" type="noConversion"/>
  </si>
  <si>
    <t>LOCATION:</t>
    <phoneticPr fontId="43" type="noConversion"/>
  </si>
  <si>
    <t>AT</t>
    <phoneticPr fontId="43" type="noConversion"/>
  </si>
  <si>
    <t>DATE</t>
    <phoneticPr fontId="43" type="noConversion"/>
  </si>
  <si>
    <t>DESCRIPTION</t>
    <phoneticPr fontId="43" type="noConversion"/>
  </si>
  <si>
    <t>Julie Olson</t>
  </si>
  <si>
    <t>Meridian Room</t>
    <phoneticPr fontId="43" type="noConversion"/>
  </si>
  <si>
    <t xml:space="preserve">QUOTE #9106 </t>
    <phoneticPr fontId="43" type="noConversion"/>
  </si>
  <si>
    <t>East Oakland</t>
    <phoneticPr fontId="43" type="noConversion"/>
  </si>
  <si>
    <t>Event: 7:00p-12:00a</t>
  </si>
  <si>
    <t>Large Party Janitorial Fee</t>
  </si>
  <si>
    <t>Please make check payable to Hub Oakland LLC.</t>
    <phoneticPr fontId="43" type="noConversion"/>
  </si>
  <si>
    <t>fedor.ovchin@gmail.com</t>
  </si>
  <si>
    <t>Break down: 9:00-10:00p</t>
  </si>
  <si>
    <t>Jingletown Lounge</t>
    <phoneticPr fontId="43" type="noConversion"/>
  </si>
  <si>
    <t>Restorative Justice Community Event</t>
  </si>
  <si>
    <t>2323 Broadway</t>
    <phoneticPr fontId="43" type="noConversion"/>
  </si>
  <si>
    <t>ESTIMATED EVENT QUOTE</t>
  </si>
  <si>
    <t>Notes:</t>
    <phoneticPr fontId="43" type="noConversion"/>
  </si>
  <si>
    <t>10-12 (the atrium)</t>
  </si>
  <si>
    <t>12-1 (downtown, uptown, meridian)</t>
  </si>
  <si>
    <t>Set up: 5:00-7:00pm</t>
  </si>
  <si>
    <t>Use of kitchen and complementary tea service</t>
    <phoneticPr fontId="43" type="noConversion"/>
  </si>
  <si>
    <t>RATE: Non Member Weekend Rate - Partnership Discount</t>
    <phoneticPr fontId="43" type="noConversion"/>
  </si>
  <si>
    <t>IMPACT HUB OAKLAND LLC</t>
    <phoneticPr fontId="43" type="noConversion"/>
  </si>
  <si>
    <t>Total</t>
    <phoneticPr fontId="43" type="noConversion"/>
  </si>
  <si>
    <t>Meridian Room</t>
    <phoneticPr fontId="43" type="noConversion"/>
  </si>
  <si>
    <t>Standard Janitorial Fee</t>
    <phoneticPr fontId="43" type="noConversion"/>
  </si>
  <si>
    <t xml:space="preserve">QUOTE #9113 </t>
    <phoneticPr fontId="43" type="noConversion"/>
  </si>
  <si>
    <t>East Oakland</t>
    <phoneticPr fontId="43" type="noConversion"/>
  </si>
  <si>
    <t>OMI Gallery</t>
    <phoneticPr fontId="43" type="noConversion"/>
  </si>
  <si>
    <t>DESCRIPTION</t>
    <phoneticPr fontId="43" type="noConversion"/>
  </si>
  <si>
    <t>6:30-8:30pm</t>
    <phoneticPr fontId="43" type="noConversion"/>
  </si>
  <si>
    <t>A/V Equipment</t>
    <phoneticPr fontId="43" type="noConversion"/>
  </si>
  <si>
    <t>Wireless internet</t>
    <phoneticPr fontId="43" type="noConversion"/>
  </si>
  <si>
    <t>50% Deposit Due Immediately</t>
    <phoneticPr fontId="43" type="noConversion"/>
  </si>
  <si>
    <t>Due upon receipt</t>
    <phoneticPr fontId="43" type="noConversion"/>
  </si>
  <si>
    <t>Flat Fee</t>
    <phoneticPr fontId="43" type="noConversion"/>
  </si>
  <si>
    <t>ESTIMATED EVENT QUOTE</t>
    <phoneticPr fontId="43" type="noConversion"/>
  </si>
  <si>
    <t>Wireless internet</t>
    <phoneticPr fontId="43" type="noConversion"/>
  </si>
  <si>
    <t>Event: 6-7:30PM</t>
    <phoneticPr fontId="43" type="noConversion"/>
  </si>
  <si>
    <t>TOTAL</t>
    <phoneticPr fontId="43" type="noConversion"/>
  </si>
  <si>
    <t xml:space="preserve">Use of kitchen and complementary tea </t>
    <phoneticPr fontId="43" type="noConversion"/>
  </si>
  <si>
    <t>Amigos de las Americas: Youth Ambassadors Program</t>
  </si>
  <si>
    <t xml:space="preserve">Use of kitchen and complementary tea </t>
    <phoneticPr fontId="43" type="noConversion"/>
  </si>
  <si>
    <t>RATE: Non Member Weekend Rate</t>
    <phoneticPr fontId="43" type="noConversion"/>
  </si>
  <si>
    <t>BY</t>
    <phoneticPr fontId="43" type="noConversion"/>
  </si>
  <si>
    <t>Member Weekend Rate</t>
    <phoneticPr fontId="43" type="noConversion"/>
  </si>
  <si>
    <t>Uptown</t>
    <phoneticPr fontId="43" type="noConversion"/>
  </si>
  <si>
    <t>Oakland CA, 94612</t>
  </si>
  <si>
    <t>Standard Janitorial Fee</t>
    <phoneticPr fontId="43" type="noConversion"/>
  </si>
  <si>
    <t xml:space="preserve">Use of kitchen and complementary tea </t>
    <phoneticPr fontId="43" type="noConversion"/>
  </si>
  <si>
    <t>Venue Rental Entire 2323 Building</t>
    <phoneticPr fontId="43" type="noConversion"/>
  </si>
  <si>
    <t>Uptown</t>
    <phoneticPr fontId="43" type="noConversion"/>
  </si>
  <si>
    <t>Quote #9014</t>
    <phoneticPr fontId="43" type="noConversion"/>
  </si>
  <si>
    <t>IMPACT HUB OAKLAND LLC</t>
    <phoneticPr fontId="43" type="noConversion"/>
  </si>
  <si>
    <t xml:space="preserve">Thank you! </t>
    <phoneticPr fontId="43" type="noConversion"/>
  </si>
  <si>
    <t>DESCRIPTION</t>
    <phoneticPr fontId="43" type="noConversion"/>
  </si>
  <si>
    <t>Tables &amp; chairs</t>
    <phoneticPr fontId="43" type="noConversion"/>
  </si>
  <si>
    <t>Tables &amp; chairs</t>
    <phoneticPr fontId="43" type="noConversion"/>
  </si>
  <si>
    <t>415-225-6545</t>
  </si>
  <si>
    <t xml:space="preserve">Set up: </t>
  </si>
  <si>
    <t>Event: 10-4PM</t>
    <phoneticPr fontId="43" type="noConversion"/>
  </si>
  <si>
    <t>SUBTOTAL</t>
    <phoneticPr fontId="43" type="noConversion"/>
  </si>
  <si>
    <t>DISCOUNT</t>
    <phoneticPr fontId="43" type="noConversion"/>
  </si>
  <si>
    <t>Wireless internet</t>
    <phoneticPr fontId="43" type="noConversion"/>
  </si>
  <si>
    <t>Wireless internet</t>
    <phoneticPr fontId="43" type="noConversion"/>
  </si>
  <si>
    <t>Oakland, CA 94612</t>
    <phoneticPr fontId="43" type="noConversion"/>
  </si>
  <si>
    <t>50% Deposit Due Immediately</t>
    <phoneticPr fontId="43" type="noConversion"/>
  </si>
  <si>
    <t>East Oakland</t>
    <phoneticPr fontId="43" type="noConversion"/>
  </si>
  <si>
    <t>IMPACT HUB OAKLAND LLC</t>
    <phoneticPr fontId="43" type="noConversion"/>
  </si>
  <si>
    <t>2323 Broadway</t>
    <phoneticPr fontId="43" type="noConversion"/>
  </si>
  <si>
    <t>Unavailable</t>
    <phoneticPr fontId="43" type="noConversion"/>
  </si>
  <si>
    <t>amiller@ciis.edu</t>
  </si>
  <si>
    <t>415-575-6118/</t>
  </si>
  <si>
    <t>Coffee &amp; Tea Service ($12/thermos)</t>
    <phoneticPr fontId="43" type="noConversion"/>
  </si>
  <si>
    <t>Martha Lucero Wallace</t>
  </si>
  <si>
    <t>6:30-8:00pm</t>
    <phoneticPr fontId="43" type="noConversion"/>
  </si>
  <si>
    <t>12:30-1pm</t>
    <phoneticPr fontId="43" type="noConversion"/>
  </si>
  <si>
    <t>IHO Staffing</t>
    <phoneticPr fontId="43" type="noConversion"/>
  </si>
  <si>
    <t>QUOTE #9191</t>
    <phoneticPr fontId="43" type="noConversion"/>
  </si>
  <si>
    <t>RATE: Part-time Member Weekday Rate</t>
    <phoneticPr fontId="43" type="noConversion"/>
  </si>
  <si>
    <t>RAD Summit 2015</t>
  </si>
  <si>
    <t>Atrium</t>
    <phoneticPr fontId="43" type="noConversion"/>
  </si>
  <si>
    <t>Credit card payment will be assessed a 5% service charge</t>
    <phoneticPr fontId="43" type="noConversion"/>
  </si>
  <si>
    <t>IHO Weekend Staffing</t>
    <phoneticPr fontId="43" type="noConversion"/>
  </si>
  <si>
    <t>WITH</t>
    <phoneticPr fontId="43" type="noConversion"/>
  </si>
  <si>
    <t>SUBTOTAL</t>
    <phoneticPr fontId="43" type="noConversion"/>
  </si>
  <si>
    <t>DISCOUNT</t>
    <phoneticPr fontId="43" type="noConversion"/>
  </si>
  <si>
    <t>TOTAL</t>
    <phoneticPr fontId="43" type="noConversion"/>
  </si>
  <si>
    <t>One designated staff member</t>
    <phoneticPr fontId="43" type="noConversion"/>
  </si>
  <si>
    <t>AT</t>
    <phoneticPr fontId="43" type="noConversion"/>
  </si>
  <si>
    <t>8:00-8:30pm</t>
    <phoneticPr fontId="43" type="noConversion"/>
  </si>
  <si>
    <t>3-11pm</t>
    <phoneticPr fontId="43" type="noConversion"/>
  </si>
  <si>
    <t>11-1am</t>
    <phoneticPr fontId="43" type="noConversion"/>
  </si>
  <si>
    <t>TBD</t>
    <phoneticPr fontId="43" type="noConversion"/>
  </si>
  <si>
    <t>TBD</t>
    <phoneticPr fontId="43" type="noConversion"/>
  </si>
  <si>
    <t>QUOTE #9133</t>
    <phoneticPr fontId="43" type="noConversion"/>
  </si>
  <si>
    <t>Phone (510) 858-2323</t>
    <phoneticPr fontId="43" type="noConversion"/>
  </si>
  <si>
    <t>Notes:</t>
    <phoneticPr fontId="43" type="noConversion"/>
  </si>
  <si>
    <t>Credit card payment will be assessed a 5% service charge</t>
    <phoneticPr fontId="43" type="noConversion"/>
  </si>
  <si>
    <t>Community Works West</t>
  </si>
  <si>
    <t>510-486-2340</t>
  </si>
  <si>
    <t>A/V Equipment</t>
    <phoneticPr fontId="43" type="noConversion"/>
  </si>
  <si>
    <t>Wireless internet</t>
    <phoneticPr fontId="43" type="noConversion"/>
  </si>
  <si>
    <t>QUOTE #9111</t>
  </si>
  <si>
    <t>Meridian Room</t>
    <phoneticPr fontId="43" type="noConversion"/>
  </si>
  <si>
    <t>baugsburger@marcusfoster.org</t>
  </si>
  <si>
    <t>Flat Fee</t>
    <phoneticPr fontId="43" type="noConversion"/>
  </si>
  <si>
    <t>Laniece jones</t>
  </si>
  <si>
    <t>Kathryn Snyder</t>
  </si>
  <si>
    <t xml:space="preserve">Thank you! </t>
    <phoneticPr fontId="43" type="noConversion"/>
  </si>
  <si>
    <t>Uptown</t>
    <phoneticPr fontId="43" type="noConversion"/>
  </si>
  <si>
    <t>A/V Equipment</t>
    <phoneticPr fontId="43" type="noConversion"/>
  </si>
  <si>
    <t>EVENT TITLE:</t>
    <phoneticPr fontId="43" type="noConversion"/>
  </si>
  <si>
    <t xml:space="preserve">Non Member Rate </t>
    <phoneticPr fontId="43" type="noConversion"/>
  </si>
  <si>
    <t xml:space="preserve">Saturday: </t>
    <phoneticPr fontId="43" type="noConversion"/>
  </si>
  <si>
    <t>Break down: 9-9:30pm</t>
    <phoneticPr fontId="43" type="noConversion"/>
  </si>
  <si>
    <t>9-5pm</t>
    <phoneticPr fontId="43" type="noConversion"/>
  </si>
  <si>
    <t>Uptown</t>
    <phoneticPr fontId="43" type="noConversion"/>
  </si>
  <si>
    <t>Set Up &amp; Break Down</t>
    <phoneticPr fontId="43" type="noConversion"/>
  </si>
  <si>
    <t xml:space="preserve">Thank you! </t>
    <phoneticPr fontId="43" type="noConversion"/>
  </si>
  <si>
    <t>West Oakland</t>
    <phoneticPr fontId="43" type="noConversion"/>
  </si>
  <si>
    <t>nancy smith</t>
    <phoneticPr fontId="43" type="noConversion"/>
  </si>
  <si>
    <t>$1,000 fully refundable damage deposit required</t>
    <phoneticPr fontId="43" type="noConversion"/>
  </si>
  <si>
    <t>(510)306-4159</t>
  </si>
  <si>
    <t>Break down: 4pm-4:30pm</t>
    <phoneticPr fontId="43" type="noConversion"/>
  </si>
  <si>
    <t>Please make check payable to Lisa Chacón</t>
    <phoneticPr fontId="43" type="noConversion"/>
  </si>
  <si>
    <t>RATE: Non-Member Rate (Workshops) Weekday &amp; Weekend</t>
    <phoneticPr fontId="43" type="noConversion"/>
  </si>
  <si>
    <t>Google Impact Challenge - Holiday Party</t>
  </si>
  <si>
    <t xml:space="preserve">Use of kitchen and complementary tea </t>
    <phoneticPr fontId="43" type="noConversion"/>
  </si>
  <si>
    <t>AT</t>
    <phoneticPr fontId="43" type="noConversion"/>
  </si>
  <si>
    <t xml:space="preserve">Thank you! </t>
    <phoneticPr fontId="43" type="noConversion"/>
  </si>
  <si>
    <t xml:space="preserve">Thank you! </t>
    <phoneticPr fontId="43" type="noConversion"/>
  </si>
  <si>
    <t>Break down: 12:00a-1:00a</t>
  </si>
  <si>
    <t>IMPACT HUB OAKLAND LLC</t>
    <phoneticPr fontId="43" type="noConversion"/>
  </si>
  <si>
    <t>Use of kitchen and complementary tea service</t>
    <phoneticPr fontId="43" type="noConversion"/>
  </si>
  <si>
    <t>A/V Equipment</t>
    <phoneticPr fontId="43" type="noConversion"/>
  </si>
  <si>
    <t>Jason Pontius</t>
  </si>
  <si>
    <t>50% Deposit Due Immediately</t>
    <phoneticPr fontId="43" type="noConversion"/>
  </si>
  <si>
    <t>Uptown</t>
    <phoneticPr fontId="43" type="noConversion"/>
  </si>
  <si>
    <t>2323 Broadway</t>
    <phoneticPr fontId="43" type="noConversion"/>
  </si>
  <si>
    <t>Downtown</t>
    <phoneticPr fontId="43" type="noConversion"/>
  </si>
  <si>
    <t>Please make check payable to Lisa Chacón</t>
    <phoneticPr fontId="43" type="noConversion"/>
  </si>
  <si>
    <t>East Oakland</t>
    <phoneticPr fontId="43" type="noConversion"/>
  </si>
  <si>
    <t>Estimated Head Count: 500</t>
  </si>
  <si>
    <t>Giving the Gift of Wealth: Legacy vs. The Material</t>
  </si>
  <si>
    <t>If food/drink waste can be packed out Waste Removal Fee will be waved</t>
    <phoneticPr fontId="43" type="noConversion"/>
  </si>
  <si>
    <t xml:space="preserve">QUOTE #9135 </t>
    <phoneticPr fontId="43" type="noConversion"/>
  </si>
  <si>
    <t>Prices contingent on becoming a Org Connect Member</t>
    <phoneticPr fontId="43" type="noConversion"/>
  </si>
  <si>
    <t>415-200-6850</t>
  </si>
  <si>
    <t>jazmin.cameron@educationalequity.org</t>
    <phoneticPr fontId="43" type="noConversion"/>
  </si>
  <si>
    <t>11-12:30am</t>
    <phoneticPr fontId="43" type="noConversion"/>
  </si>
  <si>
    <t>Phone (510) 858-2323</t>
    <phoneticPr fontId="43" type="noConversion"/>
  </si>
  <si>
    <t>Please make check payable to Hub Oakland LLC.</t>
    <phoneticPr fontId="43" type="noConversion"/>
  </si>
  <si>
    <t>On Broadway</t>
    <phoneticPr fontId="43" type="noConversion"/>
  </si>
  <si>
    <t>Atrium</t>
    <phoneticPr fontId="43" type="noConversion"/>
  </si>
  <si>
    <t>Weekend Staffing</t>
    <phoneticPr fontId="43" type="noConversion"/>
  </si>
  <si>
    <t>Event Quote</t>
    <phoneticPr fontId="43" type="noConversion"/>
  </si>
  <si>
    <t>EVENT TITLE:</t>
    <phoneticPr fontId="43" type="noConversion"/>
  </si>
  <si>
    <t xml:space="preserve">QUOTE #9107 </t>
  </si>
  <si>
    <t>2323 Broadway</t>
    <phoneticPr fontId="43" type="noConversion"/>
  </si>
  <si>
    <t>Total</t>
    <phoneticPr fontId="43" type="noConversion"/>
  </si>
  <si>
    <t>Annual Crew Holiday Party</t>
    <phoneticPr fontId="43" type="noConversion"/>
  </si>
  <si>
    <t>DATE</t>
    <phoneticPr fontId="43" type="noConversion"/>
  </si>
  <si>
    <t>510-459-6212</t>
  </si>
  <si>
    <t>Please make check payable to Lisa Chacón</t>
    <phoneticPr fontId="43" type="noConversion"/>
  </si>
  <si>
    <t>Set Up &amp; Break Down</t>
    <phoneticPr fontId="43" type="noConversion"/>
  </si>
  <si>
    <t>ESTIMATED EVENT QUOTE</t>
    <phoneticPr fontId="43" type="noConversion"/>
  </si>
  <si>
    <t>SUBTOTAL</t>
    <phoneticPr fontId="43" type="noConversion"/>
  </si>
  <si>
    <t>Kathryn A Snyder</t>
  </si>
  <si>
    <t>ESTIMATED EVENT QUOTE</t>
    <phoneticPr fontId="43" type="noConversion"/>
  </si>
  <si>
    <t>Standard Janitorial Fee</t>
    <phoneticPr fontId="43" type="noConversion"/>
  </si>
  <si>
    <t>TOTAL</t>
    <phoneticPr fontId="43" type="noConversion"/>
  </si>
  <si>
    <t>Downtown</t>
    <phoneticPr fontId="43" type="noConversion"/>
  </si>
  <si>
    <t>Entire space (Gallery, Atrium, On Broadway, Lounge)</t>
    <phoneticPr fontId="43" type="noConversion"/>
  </si>
  <si>
    <t>DATE: 8/12/14</t>
    <phoneticPr fontId="43" type="noConversion"/>
  </si>
  <si>
    <t xml:space="preserve">QUOTE #9048 </t>
    <phoneticPr fontId="43" type="noConversion"/>
  </si>
  <si>
    <t>Saturday: 8am-12am</t>
    <phoneticPr fontId="43" type="noConversion"/>
  </si>
  <si>
    <t>HOURS</t>
    <phoneticPr fontId="43" type="noConversion"/>
  </si>
  <si>
    <t>Emerge California East Bay Reception</t>
  </si>
  <si>
    <t>kshanley@baybucks.com</t>
  </si>
  <si>
    <t>Misssey 3rd Annual Inspire Change Gala</t>
    <phoneticPr fontId="43" type="noConversion"/>
  </si>
  <si>
    <t xml:space="preserve">QUOTE #9097 </t>
  </si>
  <si>
    <t>A/V (speakers, projector, mic)</t>
    <phoneticPr fontId="43" type="noConversion"/>
  </si>
  <si>
    <t>Jingletown Lounge</t>
    <phoneticPr fontId="43" type="noConversion"/>
  </si>
  <si>
    <t>QUOTE #9063</t>
    <phoneticPr fontId="43" type="noConversion"/>
  </si>
  <si>
    <t>DATE OF EVENT</t>
    <phoneticPr fontId="43" type="noConversion"/>
  </si>
  <si>
    <t>Full Time Member Pricing - Weekend Rate</t>
    <phoneticPr fontId="43" type="noConversion"/>
  </si>
  <si>
    <t>One designated staff member</t>
    <phoneticPr fontId="43" type="noConversion"/>
  </si>
  <si>
    <t>BILL TO:</t>
    <phoneticPr fontId="43" type="noConversion"/>
  </si>
  <si>
    <t>Event:</t>
    <phoneticPr fontId="43" type="noConversion"/>
  </si>
  <si>
    <t xml:space="preserve">Break down: </t>
    <phoneticPr fontId="43" type="noConversion"/>
  </si>
  <si>
    <t>One designated staff member</t>
    <phoneticPr fontId="43" type="noConversion"/>
  </si>
  <si>
    <t xml:space="preserve">Thank you! </t>
    <phoneticPr fontId="43" type="noConversion"/>
  </si>
  <si>
    <t>West Oakland</t>
    <phoneticPr fontId="43" type="noConversion"/>
  </si>
  <si>
    <t>QUOTE #9036</t>
    <phoneticPr fontId="43" type="noConversion"/>
  </si>
  <si>
    <t>Please make check payable to Lisa Chacón</t>
    <phoneticPr fontId="43" type="noConversion"/>
  </si>
  <si>
    <t>AT</t>
    <phoneticPr fontId="43" type="noConversion"/>
  </si>
  <si>
    <t>Staffing</t>
    <phoneticPr fontId="43" type="noConversion"/>
  </si>
  <si>
    <t>Please make check payable to Lisa Chacón</t>
    <phoneticPr fontId="43" type="noConversion"/>
  </si>
  <si>
    <t>RATE: Full Time Member Weekend Rate - full day discount</t>
    <phoneticPr fontId="43" type="noConversion"/>
  </si>
  <si>
    <t>rue@outdoorafro.com</t>
  </si>
  <si>
    <t>510-913-6100</t>
    <phoneticPr fontId="43" type="noConversion"/>
  </si>
  <si>
    <t>8:00AM - 6:00PM</t>
    <phoneticPr fontId="43" type="noConversion"/>
  </si>
  <si>
    <t>East Oakland</t>
    <phoneticPr fontId="43" type="noConversion"/>
  </si>
  <si>
    <t>White Whale Web Services</t>
  </si>
  <si>
    <t>5:30-6:30pm</t>
    <phoneticPr fontId="43" type="noConversion"/>
  </si>
  <si>
    <t>comped</t>
    <phoneticPr fontId="43" type="noConversion"/>
  </si>
  <si>
    <t xml:space="preserve">Thank you! </t>
    <phoneticPr fontId="43" type="noConversion"/>
  </si>
  <si>
    <t>Please make check payable to Lisa Chacón</t>
    <phoneticPr fontId="43" type="noConversion"/>
  </si>
  <si>
    <t>Lajones &amp; Associates</t>
  </si>
  <si>
    <t>Janitorial Fee (Bathrooms Only)</t>
    <phoneticPr fontId="43" type="noConversion"/>
  </si>
  <si>
    <t>Due upon receipt</t>
    <phoneticPr fontId="43" type="noConversion"/>
  </si>
  <si>
    <t xml:space="preserve">Ojah Body </t>
    <phoneticPr fontId="43" type="noConversion"/>
  </si>
  <si>
    <t>Event: 6-9pm</t>
    <phoneticPr fontId="43" type="noConversion"/>
  </si>
  <si>
    <t>Large Party Janitorial Fee</t>
    <phoneticPr fontId="43" type="noConversion"/>
  </si>
  <si>
    <t>DATE OF EVENT</t>
    <phoneticPr fontId="43" type="noConversion"/>
  </si>
  <si>
    <t>DESCRIPTION</t>
    <phoneticPr fontId="43" type="noConversion"/>
  </si>
  <si>
    <t>QUOTE #9047</t>
    <phoneticPr fontId="43" type="noConversion"/>
  </si>
  <si>
    <t>HOURS</t>
    <phoneticPr fontId="43" type="noConversion"/>
  </si>
  <si>
    <t>Jazmin Cameron</t>
    <phoneticPr fontId="43" type="noConversion"/>
  </si>
  <si>
    <t>Kristin Burger</t>
    <phoneticPr fontId="43" type="noConversion"/>
  </si>
  <si>
    <t>9-5pm</t>
    <phoneticPr fontId="43" type="noConversion"/>
  </si>
  <si>
    <t>QUOTE #9112</t>
  </si>
  <si>
    <t>A/V Equipment</t>
    <phoneticPr fontId="43" type="noConversion"/>
  </si>
  <si>
    <t>Downtown</t>
    <phoneticPr fontId="43" type="noConversion"/>
  </si>
  <si>
    <t>Motivate Summit</t>
    <phoneticPr fontId="43" type="noConversion"/>
  </si>
  <si>
    <t>Credit card payment will be assessed a 5% service charge</t>
    <phoneticPr fontId="43" type="noConversion"/>
  </si>
  <si>
    <t>Total</t>
    <phoneticPr fontId="43" type="noConversion"/>
  </si>
  <si>
    <t>50% Deposit Due Immediately</t>
    <phoneticPr fontId="43" type="noConversion"/>
  </si>
  <si>
    <t>Credit card payment will be assessed a 5% service charge</t>
    <phoneticPr fontId="43" type="noConversion"/>
  </si>
  <si>
    <t xml:space="preserve">QUOTE #9116 </t>
  </si>
  <si>
    <t>Marketing Partnership Discount</t>
    <phoneticPr fontId="43" type="noConversion"/>
  </si>
  <si>
    <t>Red Bay Coffee Convening</t>
    <phoneticPr fontId="43" type="noConversion"/>
  </si>
  <si>
    <t>Quote # 9000</t>
    <phoneticPr fontId="43" type="noConversion"/>
  </si>
  <si>
    <t>Phone (510) 858-2323</t>
    <phoneticPr fontId="43" type="noConversion"/>
  </si>
  <si>
    <t>Men Creating Peace</t>
  </si>
  <si>
    <t>West Oakland</t>
    <phoneticPr fontId="43" type="noConversion"/>
  </si>
  <si>
    <t>2323 Broadway</t>
    <phoneticPr fontId="43" type="noConversion"/>
  </si>
  <si>
    <t>Edwin Rutsch</t>
  </si>
  <si>
    <t>West Oakland</t>
    <phoneticPr fontId="43" type="noConversion"/>
  </si>
  <si>
    <t>Early Set Up Fee</t>
    <phoneticPr fontId="43" type="noConversion"/>
  </si>
  <si>
    <t>EVENT TITLE:</t>
    <phoneticPr fontId="43" type="noConversion"/>
  </si>
  <si>
    <t>Large Party Janitorial Fee</t>
    <phoneticPr fontId="43" type="noConversion"/>
  </si>
  <si>
    <t>6:30pm-9:30pm</t>
    <phoneticPr fontId="43" type="noConversion"/>
  </si>
  <si>
    <t>Due upon receipt</t>
    <phoneticPr fontId="43" type="noConversion"/>
  </si>
  <si>
    <t>Retirement event for Alameda County Superintendent Jordan</t>
  </si>
  <si>
    <t>Unique Holland</t>
  </si>
  <si>
    <t>Wireless internet</t>
    <phoneticPr fontId="43" type="noConversion"/>
  </si>
  <si>
    <t>Uptown</t>
    <phoneticPr fontId="43" type="noConversion"/>
  </si>
  <si>
    <t>Downtown</t>
    <phoneticPr fontId="43" type="noConversion"/>
  </si>
  <si>
    <t>East Oakland</t>
    <phoneticPr fontId="43" type="noConversion"/>
  </si>
  <si>
    <t>Critical Resistance</t>
    <phoneticPr fontId="43" type="noConversion"/>
  </si>
  <si>
    <t xml:space="preserve">Thank you! </t>
    <phoneticPr fontId="43" type="noConversion"/>
  </si>
  <si>
    <t>GRAND TOTAL</t>
    <phoneticPr fontId="43" type="noConversion"/>
  </si>
  <si>
    <t>DISCOUNT</t>
    <phoneticPr fontId="43" type="noConversion"/>
  </si>
  <si>
    <t xml:space="preserve">QUOTE #9095 </t>
  </si>
  <si>
    <t>50% Deposit Due Immediately</t>
    <phoneticPr fontId="43" type="noConversion"/>
  </si>
  <si>
    <t>Oakland, CA 94612</t>
    <phoneticPr fontId="43" type="noConversion"/>
  </si>
  <si>
    <t>Phone (510) 858-2323</t>
    <phoneticPr fontId="43" type="noConversion"/>
  </si>
  <si>
    <t>Misssey</t>
    <phoneticPr fontId="43" type="noConversion"/>
  </si>
  <si>
    <t>Jingletown Lounge</t>
    <phoneticPr fontId="43" type="noConversion"/>
  </si>
  <si>
    <t>julie@ppgba.org</t>
  </si>
  <si>
    <t>5pm-7pm</t>
    <phoneticPr fontId="43" type="noConversion"/>
  </si>
  <si>
    <t>DATE OF EVENT</t>
    <phoneticPr fontId="43" type="noConversion"/>
  </si>
  <si>
    <t>Tables &amp; chairs</t>
    <phoneticPr fontId="43" type="noConversion"/>
  </si>
  <si>
    <t>Tables &amp; chairs</t>
    <phoneticPr fontId="43" type="noConversion"/>
  </si>
  <si>
    <t>Atrium</t>
    <phoneticPr fontId="43" type="noConversion"/>
  </si>
  <si>
    <t>Jingletown Lounge</t>
    <phoneticPr fontId="43" type="noConversion"/>
  </si>
  <si>
    <t>workshop</t>
    <phoneticPr fontId="43" type="noConversion"/>
  </si>
  <si>
    <t>HOURS</t>
    <phoneticPr fontId="43" type="noConversion"/>
  </si>
  <si>
    <t>Event: 5-9pm</t>
    <phoneticPr fontId="43" type="noConversion"/>
  </si>
  <si>
    <t>Set up: 5:30p-7:00p</t>
  </si>
  <si>
    <t>QUOTE #9126</t>
    <phoneticPr fontId="43" type="noConversion"/>
  </si>
  <si>
    <t>Phil Surkis</t>
    <phoneticPr fontId="43" type="noConversion"/>
  </si>
  <si>
    <t>ps@brownsugarkitchen.com</t>
  </si>
  <si>
    <t>323-246-6922</t>
    <phoneticPr fontId="43" type="noConversion"/>
  </si>
  <si>
    <t xml:space="preserve">Break down: </t>
    <phoneticPr fontId="43" type="noConversion"/>
  </si>
  <si>
    <t>ESTIMATED EVENT QUOTE</t>
    <phoneticPr fontId="43" type="noConversion"/>
  </si>
  <si>
    <t>sdugar@naacpnet.org</t>
  </si>
  <si>
    <t>Atrium</t>
    <phoneticPr fontId="43" type="noConversion"/>
  </si>
  <si>
    <t>Tides</t>
  </si>
  <si>
    <t>Flat Fee</t>
    <phoneticPr fontId="43" type="noConversion"/>
  </si>
  <si>
    <t>OMI Gallery</t>
    <phoneticPr fontId="43" type="noConversion"/>
  </si>
  <si>
    <t>Meridian Room</t>
    <phoneticPr fontId="43" type="noConversion"/>
  </si>
  <si>
    <t>March 14th, 2014</t>
    <phoneticPr fontId="43" type="noConversion"/>
  </si>
  <si>
    <t>Notes:</t>
    <phoneticPr fontId="43" type="noConversion"/>
  </si>
  <si>
    <t>BILL TO:</t>
    <phoneticPr fontId="43" type="noConversion"/>
  </si>
  <si>
    <t>Tables &amp; chairs</t>
    <phoneticPr fontId="43" type="noConversion"/>
  </si>
  <si>
    <t>AMOUNT</t>
    <phoneticPr fontId="43" type="noConversion"/>
  </si>
  <si>
    <t>Meridian Room</t>
    <phoneticPr fontId="43" type="noConversion"/>
  </si>
  <si>
    <t>9:00-10:00pm</t>
    <phoneticPr fontId="43" type="noConversion"/>
  </si>
  <si>
    <t>A/V Soud Technician</t>
    <phoneticPr fontId="43" type="noConversion"/>
  </si>
  <si>
    <t>TOTAL</t>
    <phoneticPr fontId="43" type="noConversion"/>
  </si>
  <si>
    <t>Flat Fee</t>
    <phoneticPr fontId="43" type="noConversion"/>
  </si>
  <si>
    <t>One designated staff member</t>
    <phoneticPr fontId="43" type="noConversion"/>
  </si>
  <si>
    <t>Oakland, CA 94612</t>
    <phoneticPr fontId="43" type="noConversion"/>
  </si>
  <si>
    <t>IMPACT HUB OAKLAND LLC</t>
    <phoneticPr fontId="43" type="noConversion"/>
  </si>
  <si>
    <t>AMOUNT</t>
    <phoneticPr fontId="43" type="noConversion"/>
  </si>
  <si>
    <t>DISCOUNT</t>
    <phoneticPr fontId="43" type="noConversion"/>
  </si>
  <si>
    <t>Jude Wellington</t>
    <phoneticPr fontId="43" type="noConversion"/>
  </si>
  <si>
    <t>Quote # 9003</t>
    <phoneticPr fontId="43" type="noConversion"/>
  </si>
  <si>
    <t>510-846-4441</t>
  </si>
  <si>
    <t>Noa Mohlabame</t>
    <phoneticPr fontId="43" type="noConversion"/>
  </si>
  <si>
    <t>Wireless internet</t>
    <phoneticPr fontId="43" type="noConversion"/>
  </si>
  <si>
    <t>QUOTE 9054</t>
    <phoneticPr fontId="43" type="noConversion"/>
  </si>
  <si>
    <t>A/V Equipment</t>
    <phoneticPr fontId="43" type="noConversion"/>
  </si>
  <si>
    <t>Wireless internet</t>
    <phoneticPr fontId="43" type="noConversion"/>
  </si>
  <si>
    <t>EVENT TITLE:</t>
    <phoneticPr fontId="43" type="noConversion"/>
  </si>
  <si>
    <t>Break down: 9-10pm</t>
    <phoneticPr fontId="43" type="noConversion"/>
  </si>
  <si>
    <t>47 Sixth Street </t>
  </si>
  <si>
    <t>A/V Equipment</t>
    <phoneticPr fontId="43" type="noConversion"/>
  </si>
  <si>
    <t>Tonesha Russell</t>
  </si>
  <si>
    <t>Flat Fee</t>
    <phoneticPr fontId="43" type="noConversion"/>
  </si>
  <si>
    <t>SUBTOTAL</t>
    <phoneticPr fontId="43" type="noConversion"/>
  </si>
  <si>
    <t>Full day venue rental discount</t>
    <phoneticPr fontId="43" type="noConversion"/>
  </si>
  <si>
    <t>ESTIMATED EVENT QUOTE</t>
    <phoneticPr fontId="43" type="noConversion"/>
  </si>
  <si>
    <t>TOTAL</t>
    <phoneticPr fontId="43" type="noConversion"/>
  </si>
  <si>
    <t>Richelle Donigan</t>
    <phoneticPr fontId="43" type="noConversion"/>
  </si>
  <si>
    <t>Tables &amp; chairs</t>
    <phoneticPr fontId="43" type="noConversion"/>
  </si>
  <si>
    <t>QUOTE 9050</t>
    <phoneticPr fontId="43" type="noConversion"/>
  </si>
  <si>
    <t xml:space="preserve">AT </t>
    <phoneticPr fontId="43" type="noConversion"/>
  </si>
  <si>
    <t>Ruth Morgan</t>
  </si>
  <si>
    <t>Reign Free</t>
  </si>
  <si>
    <t>The Red Door Group</t>
  </si>
  <si>
    <t>DESCRIPTION</t>
    <phoneticPr fontId="43" type="noConversion"/>
  </si>
  <si>
    <t>QUOTE #9037</t>
    <phoneticPr fontId="43" type="noConversion"/>
  </si>
  <si>
    <t>Set up: 7:00-7:30pm</t>
  </si>
  <si>
    <t>Break down: 9:30-10:30p</t>
  </si>
  <si>
    <t>DESCRIPTION</t>
    <phoneticPr fontId="43" type="noConversion"/>
  </si>
  <si>
    <t>AMOUNT</t>
    <phoneticPr fontId="43" type="noConversion"/>
  </si>
  <si>
    <t>Due upon receipt</t>
    <phoneticPr fontId="43" type="noConversion"/>
  </si>
  <si>
    <t>cms@commonwealthclub.org</t>
  </si>
  <si>
    <t>Use of kitchen and complementary tea</t>
    <phoneticPr fontId="43" type="noConversion"/>
  </si>
  <si>
    <t>1435 Berkeley Way</t>
  </si>
  <si>
    <t>Waste Removal (Lg Party)</t>
    <phoneticPr fontId="43" type="noConversion"/>
  </si>
  <si>
    <t>Fedor Ovchinnikov</t>
    <phoneticPr fontId="43" type="noConversion"/>
  </si>
  <si>
    <t xml:space="preserve">QUOTE # 9080 </t>
  </si>
  <si>
    <t>arian.brackett@gmail.com</t>
  </si>
  <si>
    <t>Downtown</t>
    <phoneticPr fontId="43" type="noConversion"/>
  </si>
  <si>
    <t>East Oakland</t>
    <phoneticPr fontId="43" type="noConversion"/>
  </si>
  <si>
    <t>Full day venue rental discount</t>
    <phoneticPr fontId="43" type="noConversion"/>
  </si>
  <si>
    <t>Jingletown Lounge</t>
    <phoneticPr fontId="43" type="noConversion"/>
  </si>
  <si>
    <t>Credit card payment will be assessed a 5% service charge</t>
    <phoneticPr fontId="43" type="noConversion"/>
  </si>
  <si>
    <t>A/V Equipment</t>
    <phoneticPr fontId="43" type="noConversion"/>
  </si>
  <si>
    <t>One designated staff member</t>
    <phoneticPr fontId="43" type="noConversion"/>
  </si>
  <si>
    <t>West Oakland</t>
    <phoneticPr fontId="43" type="noConversion"/>
  </si>
  <si>
    <t>Break down: 4-5PM</t>
    <phoneticPr fontId="43" type="noConversion"/>
  </si>
  <si>
    <t>yogininoir@gmail.com</t>
  </si>
  <si>
    <t>AT</t>
    <phoneticPr fontId="43" type="noConversion"/>
  </si>
  <si>
    <t>SUBTOTAL</t>
    <phoneticPr fontId="43" type="noConversion"/>
  </si>
  <si>
    <t xml:space="preserve">RATE: Non Member Weekend Rate </t>
    <phoneticPr fontId="43" type="noConversion"/>
  </si>
  <si>
    <t>EVENT QUOTE</t>
    <phoneticPr fontId="43" type="noConversion"/>
  </si>
  <si>
    <t>rmorgan@communityworkswest.org</t>
  </si>
  <si>
    <t>AMOUNT</t>
    <phoneticPr fontId="43" type="noConversion"/>
  </si>
  <si>
    <t>Event:7:30-10:30pm</t>
  </si>
  <si>
    <t>Quote # 9001</t>
    <phoneticPr fontId="43" type="noConversion"/>
  </si>
  <si>
    <t>christina@zacharys.com</t>
  </si>
  <si>
    <t xml:space="preserve">QUOTE #9115 </t>
  </si>
  <si>
    <t>Phone (510) 332-4378</t>
    <phoneticPr fontId="43" type="noConversion"/>
  </si>
  <si>
    <t>510-655-3365</t>
  </si>
  <si>
    <t>510-705-3922</t>
    <phoneticPr fontId="43" type="noConversion"/>
  </si>
  <si>
    <t>jocelynsmiles@yahoo.com</t>
  </si>
  <si>
    <t>Please make check payable to Hub Oakland LLC.</t>
    <phoneticPr fontId="43" type="noConversion"/>
  </si>
  <si>
    <t>ESTIMATED EVENT QUOTE</t>
    <phoneticPr fontId="43" type="noConversion"/>
  </si>
  <si>
    <t>Credit card payment will be assessed a 5% service charge</t>
    <phoneticPr fontId="43" type="noConversion"/>
  </si>
  <si>
    <t>Set up: 3-6pm</t>
    <phoneticPr fontId="43" type="noConversion"/>
  </si>
  <si>
    <t>AT</t>
    <phoneticPr fontId="43" type="noConversion"/>
  </si>
  <si>
    <t>Flat Fee</t>
    <phoneticPr fontId="43" type="noConversion"/>
  </si>
  <si>
    <t>Atrium</t>
    <phoneticPr fontId="43" type="noConversion"/>
  </si>
  <si>
    <t>West Oakland</t>
    <phoneticPr fontId="43" type="noConversion"/>
  </si>
  <si>
    <t>Flat Fee</t>
    <phoneticPr fontId="43" type="noConversion"/>
  </si>
  <si>
    <t xml:space="preserve">QUOTE #9085 </t>
  </si>
  <si>
    <t>Uptown</t>
    <phoneticPr fontId="43" type="noConversion"/>
  </si>
  <si>
    <t>One designated staff member</t>
    <phoneticPr fontId="43" type="noConversion"/>
  </si>
  <si>
    <t>Set up: 5:30pm-7:00pm</t>
    <phoneticPr fontId="43" type="noConversion"/>
  </si>
  <si>
    <t>Set up: 5:00pm-6:30pm</t>
    <phoneticPr fontId="43" type="noConversion"/>
  </si>
  <si>
    <t>Security</t>
    <phoneticPr fontId="43" type="noConversion"/>
  </si>
  <si>
    <t>510-388-0292</t>
    <phoneticPr fontId="43" type="noConversion"/>
  </si>
  <si>
    <t>AT</t>
    <phoneticPr fontId="43" type="noConversion"/>
  </si>
  <si>
    <t>ESTIMATED EVENT QUOTE</t>
    <phoneticPr fontId="43" type="noConversion"/>
  </si>
  <si>
    <t>10% Discount given to rentals that are 8 hrs or more</t>
    <phoneticPr fontId="43" type="noConversion"/>
  </si>
  <si>
    <t>Meridian Room</t>
    <phoneticPr fontId="43" type="noConversion"/>
  </si>
  <si>
    <t>Uptown</t>
    <phoneticPr fontId="43" type="noConversion"/>
  </si>
  <si>
    <t>50% Deposit Due Immediately</t>
    <phoneticPr fontId="43" type="noConversion"/>
  </si>
  <si>
    <t>QUOTE #9071</t>
    <phoneticPr fontId="43" type="noConversion"/>
  </si>
  <si>
    <t>Jude Wellington</t>
    <phoneticPr fontId="43" type="noConversion"/>
  </si>
  <si>
    <t>Credit card payment will be assessed a 5% service charge</t>
    <phoneticPr fontId="43" type="noConversion"/>
  </si>
  <si>
    <t>One designated staff member</t>
    <phoneticPr fontId="43" type="noConversion"/>
  </si>
  <si>
    <t>Please make check payable to Lisa Chacón</t>
    <phoneticPr fontId="43" type="noConversion"/>
  </si>
  <si>
    <t>415-608-5891</t>
  </si>
  <si>
    <t>Phone (510) 858-2323</t>
    <phoneticPr fontId="43" type="noConversion"/>
  </si>
  <si>
    <t>Sungevity 7th Anniversary Party</t>
    <phoneticPr fontId="43" type="noConversion"/>
  </si>
  <si>
    <t>AT</t>
    <phoneticPr fontId="43" type="noConversion"/>
  </si>
  <si>
    <t>DATE OF EVENT</t>
    <phoneticPr fontId="43" type="noConversion"/>
  </si>
  <si>
    <t>Event:6:30-9:00pm</t>
  </si>
  <si>
    <t>West Oakland</t>
    <phoneticPr fontId="43" type="noConversion"/>
  </si>
  <si>
    <t>Event:</t>
    <phoneticPr fontId="43" type="noConversion"/>
  </si>
  <si>
    <t>ESTIMATED EVENT QUOTE</t>
    <phoneticPr fontId="43" type="noConversion"/>
  </si>
  <si>
    <t>Rebecca Pfiffner</t>
  </si>
  <si>
    <t>TOTAL</t>
    <phoneticPr fontId="43" type="noConversion"/>
  </si>
  <si>
    <t>Atrium</t>
    <phoneticPr fontId="43" type="noConversion"/>
  </si>
  <si>
    <t>Quote  #9019</t>
    <phoneticPr fontId="43" type="noConversion"/>
  </si>
  <si>
    <t>Consuelo Jacobs</t>
    <phoneticPr fontId="43" type="noConversion"/>
  </si>
  <si>
    <t>Please make check payable to Lisa Chacón</t>
    <phoneticPr fontId="43" type="noConversion"/>
  </si>
  <si>
    <t>East Oakland</t>
    <phoneticPr fontId="43" type="noConversion"/>
  </si>
  <si>
    <t>Professional Photographers of the Greater Bay Area</t>
  </si>
  <si>
    <t>Please make check payable to Lisa Chacón</t>
    <phoneticPr fontId="43" type="noConversion"/>
  </si>
  <si>
    <t>Total</t>
    <phoneticPr fontId="43" type="noConversion"/>
  </si>
  <si>
    <t>Due upon receipt</t>
    <phoneticPr fontId="43" type="noConversion"/>
  </si>
  <si>
    <t>Notes:</t>
    <phoneticPr fontId="43" type="noConversion"/>
  </si>
  <si>
    <t>East Oakland</t>
    <phoneticPr fontId="43" type="noConversion"/>
  </si>
  <si>
    <t>Tables &amp; chairs</t>
    <phoneticPr fontId="43" type="noConversion"/>
  </si>
  <si>
    <t>Standard Janitorial Fee</t>
    <phoneticPr fontId="43" type="noConversion"/>
  </si>
  <si>
    <t>QUOTE #9064</t>
    <phoneticPr fontId="43" type="noConversion"/>
  </si>
  <si>
    <t>Notes:</t>
    <phoneticPr fontId="43" type="noConversion"/>
  </si>
  <si>
    <t>Break down: 9:30p-10:30p</t>
  </si>
  <si>
    <t>50% Deposit Due Immediately</t>
    <phoneticPr fontId="43" type="noConversion"/>
  </si>
  <si>
    <t>2323 Broadway</t>
    <phoneticPr fontId="43" type="noConversion"/>
  </si>
  <si>
    <t>AT</t>
    <phoneticPr fontId="43" type="noConversion"/>
  </si>
  <si>
    <t>Town Hall on Police Brutality &amp; Racial Profiling</t>
  </si>
  <si>
    <t>jason@whitewhale.net</t>
  </si>
  <si>
    <t>AT</t>
    <phoneticPr fontId="43" type="noConversion"/>
  </si>
  <si>
    <t>Early Set Up Fee</t>
    <phoneticPr fontId="43" type="noConversion"/>
  </si>
  <si>
    <t>Due upon receipt</t>
    <phoneticPr fontId="43" type="noConversion"/>
  </si>
  <si>
    <t>EVENT TITLE:</t>
    <phoneticPr fontId="43" type="noConversion"/>
  </si>
  <si>
    <t>East Oakland</t>
    <phoneticPr fontId="43" type="noConversion"/>
  </si>
  <si>
    <t>Janitorial Fee</t>
    <phoneticPr fontId="43" type="noConversion"/>
  </si>
  <si>
    <t>DATE OF EVENT</t>
    <phoneticPr fontId="43" type="noConversion"/>
  </si>
  <si>
    <t>Event: 10am-5pm</t>
    <phoneticPr fontId="43" type="noConversion"/>
  </si>
  <si>
    <t>Set up: 8:30am-10am</t>
    <phoneticPr fontId="43" type="noConversion"/>
  </si>
  <si>
    <t>Springboard to College: Building Persistence Skills for Oakland</t>
    <phoneticPr fontId="43" type="noConversion"/>
  </si>
  <si>
    <t>BILL TO:</t>
  </si>
  <si>
    <t>2323 Broadway</t>
    <phoneticPr fontId="43" type="noConversion"/>
  </si>
  <si>
    <t>Oakland, CA 94612</t>
    <phoneticPr fontId="43" type="noConversion"/>
  </si>
  <si>
    <t>Phone (510) 858-2323</t>
    <phoneticPr fontId="43" type="noConversion"/>
  </si>
  <si>
    <t>Set up: 5:30-7pm</t>
    <phoneticPr fontId="43" type="noConversion"/>
  </si>
  <si>
    <t>Break down: 10-11pm</t>
    <phoneticPr fontId="43" type="noConversion"/>
  </si>
  <si>
    <t>Due upon receipt</t>
    <phoneticPr fontId="43" type="noConversion"/>
  </si>
  <si>
    <t>EVENT TITLE:</t>
    <phoneticPr fontId="43" type="noConversion"/>
  </si>
  <si>
    <t>IMPACT HUB OAKLAND LLC</t>
    <phoneticPr fontId="43" type="noConversion"/>
  </si>
  <si>
    <t>Oakland School of the Arts</t>
  </si>
  <si>
    <t>Coffee Service</t>
    <phoneticPr fontId="43" type="noConversion"/>
  </si>
  <si>
    <t>mdvasey@gmail.com</t>
  </si>
  <si>
    <t>Phone (510) 858-2323</t>
    <phoneticPr fontId="43" type="noConversion"/>
  </si>
  <si>
    <t>Space Rentals</t>
    <phoneticPr fontId="43" type="noConversion"/>
  </si>
  <si>
    <t>EVENT TITLE:</t>
    <phoneticPr fontId="43" type="noConversion"/>
  </si>
  <si>
    <t>7-11pm</t>
    <phoneticPr fontId="43" type="noConversion"/>
  </si>
  <si>
    <t xml:space="preserve">Thank you! </t>
    <phoneticPr fontId="43" type="noConversion"/>
  </si>
  <si>
    <t>Coffee Service ($10/thermos)</t>
    <phoneticPr fontId="43" type="noConversion"/>
  </si>
  <si>
    <t>TOTAL</t>
    <phoneticPr fontId="43" type="noConversion"/>
  </si>
  <si>
    <t xml:space="preserve">Break down: </t>
    <phoneticPr fontId="43" type="noConversion"/>
  </si>
  <si>
    <t>SUBTOTAL</t>
    <phoneticPr fontId="43" type="noConversion"/>
  </si>
  <si>
    <t>510-281-9020 </t>
  </si>
  <si>
    <t xml:space="preserve">QUOTE #9072 </t>
    <phoneticPr fontId="43" type="noConversion"/>
  </si>
  <si>
    <t>Downtown</t>
    <phoneticPr fontId="43" type="noConversion"/>
  </si>
  <si>
    <t>TOTAL</t>
    <phoneticPr fontId="43" type="noConversion"/>
  </si>
  <si>
    <t>Please make check payable to Hub Oakland LLC.</t>
    <phoneticPr fontId="43" type="noConversion"/>
  </si>
  <si>
    <t>OMI Gallery</t>
    <phoneticPr fontId="43" type="noConversion"/>
  </si>
  <si>
    <t>Half Day Venue Rental (Private office renter discount)</t>
    <phoneticPr fontId="43" type="noConversion"/>
  </si>
  <si>
    <t>A/V Equipment</t>
    <phoneticPr fontId="43" type="noConversion"/>
  </si>
  <si>
    <t>Total</t>
    <phoneticPr fontId="43" type="noConversion"/>
  </si>
  <si>
    <t>Sungevity</t>
    <phoneticPr fontId="43" type="noConversion"/>
  </si>
  <si>
    <t xml:space="preserve">Thank you! </t>
    <phoneticPr fontId="43" type="noConversion"/>
  </si>
  <si>
    <t>Uptown</t>
    <phoneticPr fontId="43" type="noConversion"/>
  </si>
  <si>
    <t>IMPACT HUB OAKLAND LLC</t>
    <phoneticPr fontId="43" type="noConversion"/>
  </si>
  <si>
    <t>9am-5pm</t>
    <phoneticPr fontId="43" type="noConversion"/>
  </si>
  <si>
    <t>7am-9am</t>
    <phoneticPr fontId="43" type="noConversion"/>
  </si>
  <si>
    <t>OMI Gallery</t>
    <phoneticPr fontId="43" type="noConversion"/>
  </si>
  <si>
    <t>Set up: 8:30am-10am</t>
    <phoneticPr fontId="43" type="noConversion"/>
  </si>
  <si>
    <t xml:space="preserve">Use of kitchen and complementary tea </t>
    <phoneticPr fontId="43" type="noConversion"/>
  </si>
  <si>
    <t>A/V Equipment</t>
    <phoneticPr fontId="43" type="noConversion"/>
  </si>
  <si>
    <t>Event:</t>
    <phoneticPr fontId="43" type="noConversion"/>
  </si>
  <si>
    <t>510-566-1055</t>
  </si>
  <si>
    <t>Browne215@gmail.com</t>
  </si>
  <si>
    <t>Credit card payment will be assessed a 5% service charge</t>
    <phoneticPr fontId="43" type="noConversion"/>
  </si>
  <si>
    <t>Melissa Heller</t>
    <phoneticPr fontId="43" type="noConversion"/>
  </si>
  <si>
    <t>Please make check payable to Lisa Chacón</t>
    <phoneticPr fontId="43" type="noConversion"/>
  </si>
  <si>
    <t>Set Up &amp; Break Down</t>
    <phoneticPr fontId="43" type="noConversion"/>
  </si>
  <si>
    <t>AT</t>
    <phoneticPr fontId="43" type="noConversion"/>
  </si>
  <si>
    <t>Amazon Watch</t>
    <phoneticPr fontId="43" type="noConversion"/>
  </si>
  <si>
    <t>Sarah Freeman</t>
    <phoneticPr fontId="43" type="noConversion"/>
  </si>
  <si>
    <t>QUOTE #9119</t>
    <phoneticPr fontId="43" type="noConversion"/>
  </si>
  <si>
    <t>Diversity challenge mixer</t>
  </si>
  <si>
    <t>Credit card payment will be assessed a 5% service charge</t>
    <phoneticPr fontId="43" type="noConversion"/>
  </si>
  <si>
    <t xml:space="preserve">Thank you! </t>
    <phoneticPr fontId="43" type="noConversion"/>
  </si>
  <si>
    <t>Event:6pm-9pm</t>
    <phoneticPr fontId="43" type="noConversion"/>
  </si>
  <si>
    <t>Please make check payable to Hub Oakland LLC.</t>
    <phoneticPr fontId="43" type="noConversion"/>
  </si>
  <si>
    <t>Laughs for Learning Fundraiser</t>
  </si>
  <si>
    <t>Please make check payable to Lisa Chacón</t>
    <phoneticPr fontId="43" type="noConversion"/>
  </si>
  <si>
    <t>Oakland, CA 94612</t>
    <phoneticPr fontId="43" type="noConversion"/>
  </si>
  <si>
    <t>Event: 6-8:30PM</t>
    <phoneticPr fontId="43" type="noConversion"/>
  </si>
  <si>
    <t>Nazneen Rydhan-Foster</t>
  </si>
  <si>
    <t>Emerge California</t>
  </si>
  <si>
    <t>East Oakland</t>
    <phoneticPr fontId="43" type="noConversion"/>
  </si>
  <si>
    <t>Please make check payable to Lisa Chacón</t>
    <phoneticPr fontId="43" type="noConversion"/>
  </si>
  <si>
    <t>Quote #9009</t>
    <phoneticPr fontId="43" type="noConversion"/>
  </si>
  <si>
    <t>One designated staff member</t>
    <phoneticPr fontId="43" type="noConversion"/>
  </si>
  <si>
    <t>Make checks payable to Impact Hub Oakland LLC, or pay in person with credit card</t>
    <phoneticPr fontId="43" type="noConversion"/>
  </si>
  <si>
    <t>Set up: 5:30-6pm</t>
    <phoneticPr fontId="43" type="noConversion"/>
  </si>
  <si>
    <t>11:00PM - 12:00PM</t>
    <phoneticPr fontId="43" type="noConversion"/>
  </si>
  <si>
    <t>Downtown</t>
    <phoneticPr fontId="43" type="noConversion"/>
  </si>
  <si>
    <t>QUOTE #9110</t>
    <phoneticPr fontId="43" type="noConversion"/>
  </si>
  <si>
    <t>Please make check payable to Lisa Chacón</t>
    <phoneticPr fontId="43" type="noConversion"/>
  </si>
  <si>
    <t>50% Deposit Due Immediately</t>
  </si>
  <si>
    <t>Please make check payable to Hub Oakland LLC.</t>
    <phoneticPr fontId="43" type="noConversion"/>
  </si>
  <si>
    <t>Leadership for Educational Equity (LEE)</t>
    <phoneticPr fontId="43" type="noConversion"/>
  </si>
  <si>
    <t>Set up: 5-6pm</t>
    <phoneticPr fontId="43" type="noConversion"/>
  </si>
  <si>
    <t>Break down: 2:30-3:30pm</t>
  </si>
  <si>
    <t>Notes:</t>
    <phoneticPr fontId="43" type="noConversion"/>
  </si>
  <si>
    <t>2201 Broadway, Suite 725</t>
  </si>
  <si>
    <t xml:space="preserve">Use of kitchen and complementary tea </t>
    <phoneticPr fontId="43" type="noConversion"/>
  </si>
  <si>
    <t>RATE: None Member Weekend Rate</t>
    <phoneticPr fontId="43" type="noConversion"/>
  </si>
  <si>
    <t xml:space="preserve">Sunday: </t>
    <phoneticPr fontId="43" type="noConversion"/>
  </si>
  <si>
    <t>Break down: 11:00-12:00am</t>
    <phoneticPr fontId="43" type="noConversion"/>
  </si>
  <si>
    <t>DESCRIPTION</t>
    <phoneticPr fontId="43" type="noConversion"/>
  </si>
  <si>
    <t>AMOUNT</t>
    <phoneticPr fontId="43" type="noConversion"/>
  </si>
  <si>
    <t>QUOTE: #9024</t>
    <phoneticPr fontId="43" type="noConversion"/>
  </si>
  <si>
    <t>Breakdown: 10-11:30pm</t>
    <phoneticPr fontId="43" type="noConversion"/>
  </si>
  <si>
    <t>BILL TO:</t>
    <phoneticPr fontId="43" type="noConversion"/>
  </si>
  <si>
    <t>QUOTE 9055</t>
    <phoneticPr fontId="43" type="noConversion"/>
  </si>
  <si>
    <t>QUOTE 9056</t>
    <phoneticPr fontId="43" type="noConversion"/>
  </si>
  <si>
    <t>QUOTE 9057</t>
    <phoneticPr fontId="43" type="noConversion"/>
  </si>
  <si>
    <t>A/V Equipment</t>
    <phoneticPr fontId="43" type="noConversion"/>
  </si>
  <si>
    <t>Venue Rental Includes:</t>
    <phoneticPr fontId="43" type="noConversion"/>
  </si>
  <si>
    <t>Standard Cleaning Fee</t>
    <phoneticPr fontId="43" type="noConversion"/>
  </si>
  <si>
    <t>Bar Mitzvah Celebration</t>
    <phoneticPr fontId="43" type="noConversion"/>
  </si>
  <si>
    <t>TOTAL</t>
    <phoneticPr fontId="43" type="noConversion"/>
  </si>
  <si>
    <t>Downtown Conference Room</t>
    <phoneticPr fontId="43" type="noConversion"/>
  </si>
  <si>
    <t>Event:4:00-6:00pm</t>
  </si>
  <si>
    <t>DATE</t>
    <phoneticPr fontId="43" type="noConversion"/>
  </si>
  <si>
    <t>West Oakland</t>
    <phoneticPr fontId="43" type="noConversion"/>
  </si>
  <si>
    <t>Credit card payment will be assessed a 5% service charge</t>
    <phoneticPr fontId="43" type="noConversion"/>
  </si>
  <si>
    <t>Event: 9am-5pm</t>
    <phoneticPr fontId="43" type="noConversion"/>
  </si>
  <si>
    <t>Large Party Janitorial Fee</t>
    <phoneticPr fontId="43" type="noConversion"/>
  </si>
  <si>
    <t>Set Up &amp; Break Down</t>
    <phoneticPr fontId="43" type="noConversion"/>
  </si>
  <si>
    <t>QUOTE 9052</t>
    <phoneticPr fontId="43" type="noConversion"/>
  </si>
  <si>
    <t>QUOTE 9053</t>
    <phoneticPr fontId="43" type="noConversion"/>
  </si>
  <si>
    <t>EVENT TITLE:</t>
    <phoneticPr fontId="43" type="noConversion"/>
  </si>
  <si>
    <t>50% Deposit Due Immediately</t>
    <phoneticPr fontId="43" type="noConversion"/>
  </si>
  <si>
    <t>Set Up &amp; Break Down</t>
    <phoneticPr fontId="43" type="noConversion"/>
  </si>
  <si>
    <t>DISCOUNT</t>
    <phoneticPr fontId="43" type="noConversion"/>
  </si>
  <si>
    <t>A/V Technician</t>
    <phoneticPr fontId="43" type="noConversion"/>
  </si>
  <si>
    <t xml:space="preserve">Family Violence Law Center Annual Fundraising Event </t>
    <phoneticPr fontId="43" type="noConversion"/>
  </si>
  <si>
    <t>One designated staff member</t>
    <phoneticPr fontId="43" type="noConversion"/>
  </si>
  <si>
    <t>Conference Room Rental</t>
    <phoneticPr fontId="43" type="noConversion"/>
  </si>
  <si>
    <t>SUBTOTAL</t>
    <phoneticPr fontId="43" type="noConversion"/>
  </si>
  <si>
    <t>East Oakland</t>
    <phoneticPr fontId="43" type="noConversion"/>
  </si>
  <si>
    <t>imalarkey@amigoslink.org</t>
  </si>
  <si>
    <t>East Oakland</t>
    <phoneticPr fontId="43" type="noConversion"/>
  </si>
  <si>
    <t>jessica@homegrownevents.net</t>
  </si>
  <si>
    <t>HOURS</t>
    <phoneticPr fontId="43" type="noConversion"/>
  </si>
  <si>
    <t>On Broadway</t>
    <phoneticPr fontId="43" type="noConversion"/>
  </si>
  <si>
    <t>Cleaning fee</t>
    <phoneticPr fontId="43" type="noConversion"/>
  </si>
  <si>
    <t>RATE: Non Member Weekday Rate</t>
    <phoneticPr fontId="43" type="noConversion"/>
  </si>
  <si>
    <t>Wireless internet</t>
    <phoneticPr fontId="43" type="noConversion"/>
  </si>
  <si>
    <t>Venue Rental Includes:</t>
    <phoneticPr fontId="43" type="noConversion"/>
  </si>
  <si>
    <t>Set Up: 3:30p - 6:30p / Breakdown: 11:30p - 1:30am</t>
    <phoneticPr fontId="43" type="noConversion"/>
  </si>
  <si>
    <t>Use of kitchen and complementary tea service</t>
    <phoneticPr fontId="43" type="noConversion"/>
  </si>
  <si>
    <t>2323 Broadway</t>
    <phoneticPr fontId="43" type="noConversion"/>
  </si>
  <si>
    <t xml:space="preserve">Use of kitchen and complementary tea </t>
    <phoneticPr fontId="43" type="noConversion"/>
  </si>
  <si>
    <t>Brian Augsburger</t>
    <phoneticPr fontId="43" type="noConversion"/>
  </si>
  <si>
    <t>QUOTE: #9028</t>
    <phoneticPr fontId="43" type="noConversion"/>
  </si>
  <si>
    <t>Notes:</t>
    <phoneticPr fontId="43" type="noConversion"/>
  </si>
  <si>
    <t xml:space="preserve">Set up: </t>
    <phoneticPr fontId="43" type="noConversion"/>
  </si>
  <si>
    <t>HOURS</t>
    <phoneticPr fontId="43" type="noConversion"/>
  </si>
  <si>
    <t>Tables &amp; chairs</t>
    <phoneticPr fontId="43" type="noConversion"/>
  </si>
  <si>
    <t>Early Set Up in Atrium</t>
    <phoneticPr fontId="43" type="noConversion"/>
  </si>
  <si>
    <t>510-207-0603</t>
  </si>
  <si>
    <t>510-910-5627</t>
  </si>
  <si>
    <t>Quote # 9002</t>
    <phoneticPr fontId="43" type="noConversion"/>
  </si>
  <si>
    <t>One assigned staff member</t>
    <phoneticPr fontId="43" type="noConversion"/>
  </si>
  <si>
    <t>Large Event Cleaning Fee</t>
    <phoneticPr fontId="43" type="noConversion"/>
  </si>
  <si>
    <t>A/V Sound Tech for set up</t>
    <phoneticPr fontId="43" type="noConversion"/>
  </si>
  <si>
    <t>BILL TO:</t>
    <phoneticPr fontId="43" type="noConversion"/>
  </si>
  <si>
    <t>PO BOX 1979</t>
  </si>
  <si>
    <t>On Broadway</t>
    <phoneticPr fontId="43" type="noConversion"/>
  </si>
  <si>
    <t>BILL TO:</t>
    <phoneticPr fontId="43" type="noConversion"/>
  </si>
  <si>
    <t>SUBTOTAL</t>
    <phoneticPr fontId="43" type="noConversion"/>
  </si>
  <si>
    <t>DISCOUNT</t>
    <phoneticPr fontId="43" type="noConversion"/>
  </si>
  <si>
    <t>DESCRIPTION</t>
    <phoneticPr fontId="43" type="noConversion"/>
  </si>
  <si>
    <t>Total</t>
    <phoneticPr fontId="43" type="noConversion"/>
  </si>
  <si>
    <t>6:00PM - 8:00PM</t>
    <phoneticPr fontId="43" type="noConversion"/>
  </si>
  <si>
    <t>A/V Equipment</t>
    <phoneticPr fontId="43" type="noConversion"/>
  </si>
  <si>
    <t>Break down: 3-3:30pm</t>
    <phoneticPr fontId="43" type="noConversion"/>
  </si>
  <si>
    <t>Academy for Coaching Excellence</t>
  </si>
  <si>
    <t>PPGBA Monthly Meeting</t>
  </si>
  <si>
    <t>HOURS</t>
    <phoneticPr fontId="43" type="noConversion"/>
  </si>
  <si>
    <t>Re-Elect Mayor Quan: Tech Townhall</t>
  </si>
  <si>
    <t>5:00PM - 6:00PM</t>
    <phoneticPr fontId="43" type="noConversion"/>
  </si>
  <si>
    <t>Event:</t>
    <phoneticPr fontId="43" type="noConversion"/>
  </si>
  <si>
    <t>The Time is Now: Youth Empowerment Summit</t>
    <phoneticPr fontId="43" type="noConversion"/>
  </si>
  <si>
    <t>EVENT 
QUOTE</t>
    <phoneticPr fontId="43" type="noConversion"/>
  </si>
  <si>
    <t>Connect Member Weekend Rate</t>
    <phoneticPr fontId="43" type="noConversion"/>
  </si>
  <si>
    <t>One designated staff member</t>
    <phoneticPr fontId="43" type="noConversion"/>
  </si>
  <si>
    <t>A/V Equipment</t>
    <phoneticPr fontId="43" type="noConversion"/>
  </si>
  <si>
    <t>Total</t>
    <phoneticPr fontId="43" type="noConversion"/>
  </si>
  <si>
    <t xml:space="preserve">Use of kitchen and complementary tea </t>
    <phoneticPr fontId="43" type="noConversion"/>
  </si>
  <si>
    <t>Event: 9am-3pm</t>
    <phoneticPr fontId="43" type="noConversion"/>
  </si>
  <si>
    <t>Gallery</t>
    <phoneticPr fontId="43" type="noConversion"/>
  </si>
  <si>
    <t>DESCRIPTION</t>
    <phoneticPr fontId="43" type="noConversion"/>
  </si>
  <si>
    <t>Set up: 9-10AM</t>
    <phoneticPr fontId="43" type="noConversion"/>
  </si>
  <si>
    <t>DATE: 8/10/14</t>
    <phoneticPr fontId="43" type="noConversion"/>
  </si>
  <si>
    <t>Meg Vasey</t>
  </si>
  <si>
    <t>Set Up &amp; Break Down</t>
    <phoneticPr fontId="43" type="noConversion"/>
  </si>
  <si>
    <t>March 21th, 2014</t>
    <phoneticPr fontId="43" type="noConversion"/>
  </si>
  <si>
    <t>March 14th, 2014</t>
    <phoneticPr fontId="43" type="noConversion"/>
  </si>
  <si>
    <t>Set up: 8:30am-9am</t>
    <phoneticPr fontId="43" type="noConversion"/>
  </si>
  <si>
    <t>A/V Equipment</t>
    <phoneticPr fontId="43" type="noConversion"/>
  </si>
  <si>
    <t>BEO&amp;FBL Holiday Mixer and Awards Celebration</t>
  </si>
  <si>
    <t>GRAND TOTAL</t>
    <phoneticPr fontId="43" type="noConversion"/>
  </si>
  <si>
    <t>2323 Broadway</t>
    <phoneticPr fontId="43" type="noConversion"/>
  </si>
  <si>
    <t>DESCRIPTION</t>
    <phoneticPr fontId="43" type="noConversion"/>
  </si>
  <si>
    <t>2323 Broadway</t>
    <phoneticPr fontId="43" type="noConversion"/>
  </si>
  <si>
    <t>50% Deposit Due Immediately</t>
    <phoneticPr fontId="43" type="noConversion"/>
  </si>
  <si>
    <t>EVENT TITLE:</t>
    <phoneticPr fontId="43" type="noConversion"/>
  </si>
  <si>
    <t>HOURS</t>
    <phoneticPr fontId="43" type="noConversion"/>
  </si>
  <si>
    <t>SUBTOTAL</t>
    <phoneticPr fontId="43" type="noConversion"/>
  </si>
  <si>
    <t>renee@ebbc.org</t>
  </si>
  <si>
    <t>Set Up &amp; Break Down</t>
    <phoneticPr fontId="43" type="noConversion"/>
  </si>
  <si>
    <t>Omi Gallery</t>
    <phoneticPr fontId="43" type="noConversion"/>
  </si>
  <si>
    <t xml:space="preserve">Break down: </t>
    <phoneticPr fontId="43" type="noConversion"/>
  </si>
  <si>
    <t>EVENT TITLE:</t>
    <phoneticPr fontId="43" type="noConversion"/>
  </si>
  <si>
    <t>BILL TO:</t>
    <phoneticPr fontId="43" type="noConversion"/>
  </si>
  <si>
    <t>DESCRIPTION</t>
    <phoneticPr fontId="43" type="noConversion"/>
  </si>
  <si>
    <t>AMOUNT</t>
    <phoneticPr fontId="43" type="noConversion"/>
  </si>
  <si>
    <t>EVENT TITLE:</t>
    <phoneticPr fontId="43" type="noConversion"/>
  </si>
  <si>
    <t>Jess Heaney</t>
    <phoneticPr fontId="43" type="noConversion"/>
  </si>
  <si>
    <t>50% Deposit Due Immediately</t>
    <phoneticPr fontId="43" type="noConversion"/>
  </si>
  <si>
    <t xml:space="preserve">QUOTE #9093 </t>
  </si>
  <si>
    <t>Due upon receipt</t>
    <phoneticPr fontId="43" type="noConversion"/>
  </si>
  <si>
    <t>Break down: 4:30-5:30pm</t>
    <phoneticPr fontId="43" type="noConversion"/>
  </si>
  <si>
    <t>Break down: 5-6pm</t>
    <phoneticPr fontId="43" type="noConversion"/>
  </si>
  <si>
    <t>Break down: 10-11pm</t>
    <phoneticPr fontId="43" type="noConversion"/>
  </si>
  <si>
    <t>Please make check payable to Hub Oakland LLC.</t>
    <phoneticPr fontId="43" type="noConversion"/>
  </si>
  <si>
    <t>March 17th, 2014</t>
    <phoneticPr fontId="43" type="noConversion"/>
  </si>
  <si>
    <t>2323 Broadway</t>
    <phoneticPr fontId="43" type="noConversion"/>
  </si>
  <si>
    <t>Oakland, CA 94612</t>
    <phoneticPr fontId="43" type="noConversion"/>
  </si>
  <si>
    <t>RATE: Part Time Member Weekend Rate - Full Day Discount</t>
    <phoneticPr fontId="43" type="noConversion"/>
  </si>
  <si>
    <t xml:space="preserve">Thank you! </t>
    <phoneticPr fontId="43" type="noConversion"/>
  </si>
  <si>
    <t>lforkish@oakarts.org</t>
  </si>
  <si>
    <t>Eb Brown</t>
    <phoneticPr fontId="43" type="noConversion"/>
  </si>
  <si>
    <t>Set Up &amp; Break Down</t>
    <phoneticPr fontId="43" type="noConversion"/>
  </si>
  <si>
    <t>2323 Broadway</t>
    <phoneticPr fontId="43" type="noConversion"/>
  </si>
  <si>
    <t>AT</t>
    <phoneticPr fontId="43" type="noConversion"/>
  </si>
  <si>
    <t>Breakdown: 10:00-11:30pm</t>
    <phoneticPr fontId="43" type="noConversion"/>
  </si>
  <si>
    <t>QUOTE #9067</t>
    <phoneticPr fontId="43" type="noConversion"/>
  </si>
  <si>
    <t>elisabeth@sexyhuman.org</t>
  </si>
  <si>
    <t>Set up:5-6pm</t>
    <phoneticPr fontId="43" type="noConversion"/>
  </si>
  <si>
    <t>Renee Rivera</t>
  </si>
  <si>
    <t>Event: 6-8pm</t>
    <phoneticPr fontId="43" type="noConversion"/>
  </si>
  <si>
    <t>ESTIMATED EVENT QUOTE</t>
    <phoneticPr fontId="43" type="noConversion"/>
  </si>
  <si>
    <t>Event: 4pm-12am</t>
    <phoneticPr fontId="43" type="noConversion"/>
  </si>
  <si>
    <t>2323 Broadway</t>
    <phoneticPr fontId="43" type="noConversion"/>
  </si>
  <si>
    <t xml:space="preserve">Thank you! </t>
    <phoneticPr fontId="43" type="noConversion"/>
  </si>
  <si>
    <t>Please make check payable to Lisa Chacón</t>
    <phoneticPr fontId="43" type="noConversion"/>
  </si>
  <si>
    <t>510-214-3701</t>
    <phoneticPr fontId="43" type="noConversion"/>
  </si>
  <si>
    <t>Downtown</t>
    <phoneticPr fontId="43" type="noConversion"/>
  </si>
  <si>
    <t>Jingletown Lounge</t>
    <phoneticPr fontId="43" type="noConversion"/>
  </si>
  <si>
    <t>Standard Cleaning Fee</t>
    <phoneticPr fontId="43" type="noConversion"/>
  </si>
  <si>
    <t>5:00PM - 7:00PM</t>
    <phoneticPr fontId="43" type="noConversion"/>
  </si>
  <si>
    <t>Cindy Adams</t>
    <phoneticPr fontId="43" type="noConversion"/>
  </si>
  <si>
    <t>Quote #9012</t>
    <phoneticPr fontId="43" type="noConversion"/>
  </si>
  <si>
    <t>h2orange@gmail.com</t>
  </si>
  <si>
    <t>Quote # 9005</t>
    <phoneticPr fontId="43" type="noConversion"/>
  </si>
  <si>
    <t>Break down: 9:30-10:30am</t>
    <phoneticPr fontId="43" type="noConversion"/>
  </si>
  <si>
    <t>The Commonwealth Club's INFORUM</t>
  </si>
  <si>
    <t>SUBTOTAL</t>
    <phoneticPr fontId="43" type="noConversion"/>
  </si>
  <si>
    <t>QUOTE #9061</t>
    <phoneticPr fontId="43" type="noConversion"/>
  </si>
  <si>
    <t>Quote  #9018</t>
    <phoneticPr fontId="43" type="noConversion"/>
  </si>
  <si>
    <t>RATE: Non Member Weekday Rate</t>
    <phoneticPr fontId="43" type="noConversion"/>
  </si>
  <si>
    <t>Set up: 8am-10am</t>
    <phoneticPr fontId="43" type="noConversion"/>
  </si>
  <si>
    <t>Included</t>
    <phoneticPr fontId="43" type="noConversion"/>
  </si>
  <si>
    <t>IMPACT HUB OAKLAND LLC</t>
    <phoneticPr fontId="43" type="noConversion"/>
  </si>
  <si>
    <t>wcee.ca@gmail.com</t>
    <phoneticPr fontId="43" type="noConversion"/>
  </si>
  <si>
    <t>jc@girlfridayevents.com</t>
  </si>
  <si>
    <t>WORKSHOP</t>
    <phoneticPr fontId="43" type="noConversion"/>
  </si>
  <si>
    <t>cell: 773.383.3876</t>
  </si>
  <si>
    <t>510-499-4899</t>
  </si>
  <si>
    <t xml:space="preserve">Use of kitchen and complementary tea </t>
    <phoneticPr fontId="43" type="noConversion"/>
  </si>
  <si>
    <t>DISCOUNT</t>
    <phoneticPr fontId="43" type="noConversion"/>
  </si>
  <si>
    <t>West Oakland</t>
    <phoneticPr fontId="43" type="noConversion"/>
  </si>
  <si>
    <t>Full use of 2323 Building main floor</t>
    <phoneticPr fontId="43" type="noConversion"/>
  </si>
  <si>
    <t>Large Party Janitorial Fee</t>
    <phoneticPr fontId="43" type="noConversion"/>
  </si>
  <si>
    <t>50% Deposit Due Immediately</t>
    <phoneticPr fontId="43" type="noConversion"/>
  </si>
  <si>
    <t>PPGBA Monthly BOD Meeting</t>
  </si>
  <si>
    <t>Large Party Cleaning Fee</t>
    <phoneticPr fontId="43" type="noConversion"/>
  </si>
  <si>
    <t xml:space="preserve">Thank you! </t>
    <phoneticPr fontId="43" type="noConversion"/>
  </si>
  <si>
    <t xml:space="preserve">Break down: </t>
  </si>
  <si>
    <t>1423 Broadway</t>
    <phoneticPr fontId="43" type="noConversion"/>
  </si>
  <si>
    <t>Notes:</t>
    <phoneticPr fontId="43" type="noConversion"/>
  </si>
  <si>
    <t>510-214-3701</t>
    <phoneticPr fontId="43" type="noConversion"/>
  </si>
  <si>
    <t xml:space="preserve">QUOTE #9086 </t>
  </si>
  <si>
    <t>comped</t>
    <phoneticPr fontId="43" type="noConversion"/>
  </si>
  <si>
    <t>Downtown Room</t>
    <phoneticPr fontId="43" type="noConversion"/>
  </si>
  <si>
    <t>Notes:</t>
    <phoneticPr fontId="43" type="noConversion"/>
  </si>
  <si>
    <t>DATE OF EVENT</t>
    <phoneticPr fontId="43" type="noConversion"/>
  </si>
  <si>
    <t>Set up: 4:30-6pm</t>
    <phoneticPr fontId="43" type="noConversion"/>
  </si>
  <si>
    <t>Breakdown: 10-11pm</t>
    <phoneticPr fontId="43" type="noConversion"/>
  </si>
  <si>
    <t>BILL TO:</t>
    <phoneticPr fontId="43" type="noConversion"/>
  </si>
  <si>
    <t>Coaching Corps Chapter Leader Retreat</t>
    <phoneticPr fontId="43" type="noConversion"/>
  </si>
  <si>
    <t>Phone (510) 858-2323</t>
    <phoneticPr fontId="43" type="noConversion"/>
  </si>
  <si>
    <t>Phone (510) 858-2323</t>
    <phoneticPr fontId="43" type="noConversion"/>
  </si>
  <si>
    <t>Notes:</t>
    <phoneticPr fontId="43" type="noConversion"/>
  </si>
  <si>
    <t>Latina Startup Tour</t>
    <phoneticPr fontId="43" type="noConversion"/>
  </si>
  <si>
    <t xml:space="preserve">Event: </t>
    <phoneticPr fontId="43" type="noConversion"/>
  </si>
  <si>
    <t>Weekend rate and full day discount</t>
    <phoneticPr fontId="43" type="noConversion"/>
  </si>
  <si>
    <t>The Algorithm of Love</t>
  </si>
  <si>
    <t>Break down: 11:00-12:00am</t>
    <phoneticPr fontId="43" type="noConversion"/>
  </si>
  <si>
    <t>DATE OF EVENT</t>
    <phoneticPr fontId="43" type="noConversion"/>
  </si>
  <si>
    <t>DATE</t>
    <phoneticPr fontId="43" type="noConversion"/>
  </si>
  <si>
    <t>Coffee Service ($10/thermos)</t>
    <phoneticPr fontId="43" type="noConversion"/>
  </si>
  <si>
    <t>Total</t>
    <phoneticPr fontId="43" type="noConversion"/>
  </si>
  <si>
    <t>TOTAL</t>
    <phoneticPr fontId="43" type="noConversion"/>
  </si>
  <si>
    <t>Party Supply Rental</t>
    <phoneticPr fontId="43" type="noConversion"/>
  </si>
  <si>
    <t>Standard Janitorial Fee</t>
    <phoneticPr fontId="43" type="noConversion"/>
  </si>
  <si>
    <t>Jingletown Lounge</t>
    <phoneticPr fontId="43" type="noConversion"/>
  </si>
  <si>
    <t>Atrium</t>
    <phoneticPr fontId="43" type="noConversion"/>
  </si>
  <si>
    <t>OMI Gallery</t>
    <phoneticPr fontId="43" type="noConversion"/>
  </si>
  <si>
    <t>RATE: Part Time Member Weekend Rate</t>
    <phoneticPr fontId="43" type="noConversion"/>
  </si>
  <si>
    <t>Set up: 5:45pm-7:00pm</t>
    <phoneticPr fontId="43" type="noConversion"/>
  </si>
  <si>
    <t>OMI Gallery</t>
    <phoneticPr fontId="43" type="noConversion"/>
  </si>
  <si>
    <t>QUOTE 9049</t>
    <phoneticPr fontId="43" type="noConversion"/>
  </si>
  <si>
    <t>Coffee Service</t>
    <phoneticPr fontId="43" type="noConversion"/>
  </si>
  <si>
    <t>Bike East Bay</t>
  </si>
  <si>
    <t>EVENT TITLE:</t>
    <phoneticPr fontId="43" type="noConversion"/>
  </si>
  <si>
    <t>AT</t>
    <phoneticPr fontId="43" type="noConversion"/>
  </si>
  <si>
    <t>Launch Party</t>
    <phoneticPr fontId="43" type="noConversion"/>
  </si>
  <si>
    <t>One designated staff member</t>
    <phoneticPr fontId="43" type="noConversion"/>
  </si>
  <si>
    <t>AT</t>
    <phoneticPr fontId="43" type="noConversion"/>
  </si>
  <si>
    <t>California School Age Consortium</t>
  </si>
  <si>
    <t>510-444-4622</t>
  </si>
  <si>
    <t>HOURS</t>
    <phoneticPr fontId="43" type="noConversion"/>
  </si>
  <si>
    <t>WITH</t>
    <phoneticPr fontId="43" type="noConversion"/>
  </si>
  <si>
    <t>Please make check payable to Lisa Chacón</t>
    <phoneticPr fontId="43" type="noConversion"/>
  </si>
  <si>
    <t>EVENT TITLE:</t>
    <phoneticPr fontId="43" type="noConversion"/>
  </si>
  <si>
    <t>Key Events</t>
    <phoneticPr fontId="43" type="noConversion"/>
  </si>
  <si>
    <t>Total</t>
    <phoneticPr fontId="43" type="noConversion"/>
  </si>
  <si>
    <t>Lisa Hopkins</t>
    <phoneticPr fontId="43" type="noConversion"/>
  </si>
  <si>
    <t>Conference Room Rental</t>
    <phoneticPr fontId="43" type="noConversion"/>
  </si>
  <si>
    <t>Please make check payable to Lisa Chacón</t>
    <phoneticPr fontId="43" type="noConversion"/>
  </si>
  <si>
    <t>Downtown Room</t>
    <phoneticPr fontId="43" type="noConversion"/>
  </si>
  <si>
    <t>Event: 7:00pm-11:00pm</t>
    <phoneticPr fontId="43" type="noConversion"/>
  </si>
  <si>
    <t>Phone (510) 858-2323</t>
    <phoneticPr fontId="43" type="noConversion"/>
  </si>
  <si>
    <t>Set up: 5:30-7pm</t>
    <phoneticPr fontId="43" type="noConversion"/>
  </si>
  <si>
    <t>Usability Study</t>
    <phoneticPr fontId="43" type="noConversion"/>
  </si>
  <si>
    <t>Due upon receipt</t>
    <phoneticPr fontId="43" type="noConversion"/>
  </si>
  <si>
    <t>Atrium</t>
    <phoneticPr fontId="43" type="noConversion"/>
  </si>
  <si>
    <t>Atrium</t>
    <phoneticPr fontId="43" type="noConversion"/>
  </si>
  <si>
    <t>EVENT TITLE:</t>
    <phoneticPr fontId="43" type="noConversion"/>
  </si>
  <si>
    <t>Jenelle Hawkins</t>
    <phoneticPr fontId="43" type="noConversion"/>
  </si>
  <si>
    <t>Kapor Center</t>
    <phoneticPr fontId="43" type="noConversion"/>
  </si>
  <si>
    <t>HOURS</t>
    <phoneticPr fontId="43" type="noConversion"/>
  </si>
  <si>
    <t>TOTAL</t>
    <phoneticPr fontId="43" type="noConversion"/>
  </si>
  <si>
    <t>Oakland, CA 94612</t>
    <phoneticPr fontId="43" type="noConversion"/>
  </si>
  <si>
    <t>edwinrutsch@gmail.com</t>
  </si>
  <si>
    <t xml:space="preserve">RATE: Part time Member Weekday Rate </t>
  </si>
  <si>
    <t>ESTIMATED EVENT QUOTE</t>
    <phoneticPr fontId="43" type="noConversion"/>
  </si>
  <si>
    <t>Oakland, CA 94612</t>
    <phoneticPr fontId="43" type="noConversion"/>
  </si>
  <si>
    <t>Jingletown Lounge (Mezzanine)</t>
    <phoneticPr fontId="43" type="noConversion"/>
  </si>
  <si>
    <t>DESCRIPTION</t>
    <phoneticPr fontId="43" type="noConversion"/>
  </si>
  <si>
    <t>(510)208-0220</t>
  </si>
  <si>
    <t>EVENT TITLE:</t>
    <phoneticPr fontId="43" type="noConversion"/>
  </si>
  <si>
    <t>Conference Room Rental</t>
    <phoneticPr fontId="43" type="noConversion"/>
  </si>
  <si>
    <t>Uptown</t>
    <phoneticPr fontId="43" type="noConversion"/>
  </si>
  <si>
    <t>1624 Franklin St., Suite 1001</t>
  </si>
  <si>
    <t>Event: 7pm-10pm</t>
    <phoneticPr fontId="43" type="noConversion"/>
  </si>
  <si>
    <t xml:space="preserve">Use of kitchen and complementary tea </t>
    <phoneticPr fontId="43" type="noConversion"/>
  </si>
  <si>
    <t>Elisabeth Bolaza</t>
    <phoneticPr fontId="43" type="noConversion"/>
  </si>
  <si>
    <t>Diocese of California, The Episcopal Church</t>
  </si>
  <si>
    <t>Biketopia</t>
    <phoneticPr fontId="43" type="noConversion"/>
  </si>
  <si>
    <t>2323 Broadway</t>
    <phoneticPr fontId="43" type="noConversion"/>
  </si>
  <si>
    <t>DATE OF EVENT</t>
    <phoneticPr fontId="43" type="noConversion"/>
  </si>
  <si>
    <t>Ouida joi Cooper-Rodriguez</t>
    <phoneticPr fontId="43" type="noConversion"/>
  </si>
  <si>
    <t>Oakland, CA 94612</t>
    <phoneticPr fontId="43" type="noConversion"/>
  </si>
  <si>
    <t>Credit card payment will be assessed a 5% service charge</t>
    <phoneticPr fontId="43" type="noConversion"/>
  </si>
  <si>
    <t>One designated staff member</t>
    <phoneticPr fontId="43" type="noConversion"/>
  </si>
  <si>
    <t>West Oakland</t>
    <phoneticPr fontId="43" type="noConversion"/>
  </si>
  <si>
    <t>5-6:30</t>
    <phoneticPr fontId="43" type="noConversion"/>
  </si>
  <si>
    <t>Quote # 9006</t>
    <phoneticPr fontId="43" type="noConversion"/>
  </si>
  <si>
    <t>Set up: 4:30-5pm</t>
    <phoneticPr fontId="43" type="noConversion"/>
  </si>
  <si>
    <t>EVENT TITLE:</t>
    <phoneticPr fontId="43" type="noConversion"/>
  </si>
  <si>
    <t>HOURS</t>
    <phoneticPr fontId="43" type="noConversion"/>
  </si>
  <si>
    <t>Event: 6:30p-9:30p</t>
  </si>
  <si>
    <t>9:30-10:30</t>
    <phoneticPr fontId="43" type="noConversion"/>
  </si>
  <si>
    <t>DESCRIPTION</t>
    <phoneticPr fontId="43" type="noConversion"/>
  </si>
  <si>
    <t>AMOUNT</t>
    <phoneticPr fontId="43" type="noConversion"/>
  </si>
  <si>
    <t>2323 Broadway</t>
    <phoneticPr fontId="43" type="noConversion"/>
  </si>
  <si>
    <t>Wireless internet</t>
    <phoneticPr fontId="43" type="noConversion"/>
  </si>
  <si>
    <t xml:space="preserve">Set-up/Break-down </t>
    <phoneticPr fontId="43" type="noConversion"/>
  </si>
  <si>
    <t>kohliprasad@gmail.com</t>
  </si>
  <si>
    <t>DATE 8/1/14</t>
    <phoneticPr fontId="43" type="noConversion"/>
  </si>
  <si>
    <t>Event:</t>
    <phoneticPr fontId="43" type="noConversion"/>
  </si>
  <si>
    <t xml:space="preserve">Break down: </t>
    <phoneticPr fontId="43" type="noConversion"/>
  </si>
  <si>
    <t>Flat Fee</t>
    <phoneticPr fontId="43" type="noConversion"/>
  </si>
  <si>
    <t>Set Up &amp; Break Down</t>
    <phoneticPr fontId="43" type="noConversion"/>
  </si>
  <si>
    <t>Part Time Member Weekend Rate</t>
    <phoneticPr fontId="43" type="noConversion"/>
  </si>
  <si>
    <t>ESTIMATED EVENT QUOTE</t>
    <phoneticPr fontId="43" type="noConversion"/>
  </si>
  <si>
    <t>Please make check payable to Lisa Chacón</t>
    <phoneticPr fontId="43" type="noConversion"/>
  </si>
  <si>
    <t>EVENT 
QUOTE</t>
    <phoneticPr fontId="43" type="noConversion"/>
  </si>
  <si>
    <t>RATE: Non Member Weekend Rate - full day discount</t>
    <phoneticPr fontId="43" type="noConversion"/>
  </si>
  <si>
    <t>DATE OF EVENT</t>
    <phoneticPr fontId="43" type="noConversion"/>
  </si>
  <si>
    <t>Office supplies</t>
    <phoneticPr fontId="43" type="noConversion"/>
  </si>
  <si>
    <t>Break down: 7:00-7:30pm</t>
    <phoneticPr fontId="43" type="noConversion"/>
  </si>
  <si>
    <t>RATE: Part Time Member Weekday Rate</t>
    <phoneticPr fontId="43" type="noConversion"/>
  </si>
  <si>
    <t>Wireless internet</t>
    <phoneticPr fontId="43" type="noConversion"/>
  </si>
  <si>
    <t>ESTIMATED EVENT QUOTE</t>
    <phoneticPr fontId="43" type="noConversion"/>
  </si>
  <si>
    <t>Wireless internet</t>
    <phoneticPr fontId="43" type="noConversion"/>
  </si>
  <si>
    <t>Non-Member Weekend Rate</t>
    <phoneticPr fontId="43" type="noConversion"/>
  </si>
  <si>
    <t>Oakland, CA 94612</t>
    <phoneticPr fontId="43" type="noConversion"/>
  </si>
  <si>
    <t>Use of kitchen and complementary tea service</t>
    <phoneticPr fontId="43" type="noConversion"/>
  </si>
  <si>
    <t>DISOCUNT</t>
    <phoneticPr fontId="43" type="noConversion"/>
  </si>
  <si>
    <t>DATE: 8/17/14</t>
    <phoneticPr fontId="43" type="noConversion"/>
  </si>
  <si>
    <t>East Oakland</t>
    <phoneticPr fontId="43" type="noConversion"/>
  </si>
  <si>
    <t>WORKSHOP</t>
    <phoneticPr fontId="43" type="noConversion"/>
  </si>
  <si>
    <t>Downtown</t>
    <phoneticPr fontId="43" type="noConversion"/>
  </si>
  <si>
    <t>Please make check payable to Hub Oakland LLC.</t>
    <phoneticPr fontId="43" type="noConversion"/>
  </si>
  <si>
    <t xml:space="preserve">Full Time Member Rate </t>
    <phoneticPr fontId="43" type="noConversion"/>
  </si>
  <si>
    <t>QUOTE: #9025</t>
    <phoneticPr fontId="43" type="noConversion"/>
  </si>
  <si>
    <t xml:space="preserve">Break down: </t>
    <phoneticPr fontId="43" type="noConversion"/>
  </si>
  <si>
    <t>Event: 6:00pm-8:30pm</t>
    <phoneticPr fontId="43" type="noConversion"/>
  </si>
  <si>
    <t>IMPACT HUB OAKLAND LLC</t>
    <phoneticPr fontId="43" type="noConversion"/>
  </si>
  <si>
    <t>8:00AM - 9:00AM</t>
    <phoneticPr fontId="43" type="noConversion"/>
  </si>
  <si>
    <t>Use of kitchen and complementary tea service</t>
    <phoneticPr fontId="43" type="noConversion"/>
  </si>
  <si>
    <t xml:space="preserve">QUOTE #9031 </t>
    <phoneticPr fontId="43" type="noConversion"/>
  </si>
  <si>
    <t>2323 Broadway</t>
    <phoneticPr fontId="43" type="noConversion"/>
  </si>
  <si>
    <t>Notes:</t>
    <phoneticPr fontId="43" type="noConversion"/>
  </si>
  <si>
    <t>Misssey 3rd Annual Inspire Change Gala</t>
    <phoneticPr fontId="43" type="noConversion"/>
  </si>
  <si>
    <t>Downtown</t>
    <phoneticPr fontId="43" type="noConversion"/>
  </si>
  <si>
    <t>QUOTE #9068</t>
    <phoneticPr fontId="43" type="noConversion"/>
  </si>
  <si>
    <t>Set up: 1-3pm</t>
    <phoneticPr fontId="43" type="noConversion"/>
  </si>
  <si>
    <t>AT</t>
    <phoneticPr fontId="43" type="noConversion"/>
  </si>
  <si>
    <t>linda@lindaacurtis.com</t>
  </si>
  <si>
    <t>Set Up &amp; Break Down</t>
    <phoneticPr fontId="43" type="noConversion"/>
  </si>
  <si>
    <t>Standard Janitorial Fee</t>
    <phoneticPr fontId="43" type="noConversion"/>
  </si>
  <si>
    <t>Total</t>
    <phoneticPr fontId="43" type="noConversion"/>
  </si>
  <si>
    <t>TOTAL</t>
    <phoneticPr fontId="43" type="noConversion"/>
  </si>
  <si>
    <t xml:space="preserve">Set-up/Break-down </t>
    <phoneticPr fontId="43" type="noConversion"/>
  </si>
  <si>
    <t>Large Party Janitorial Fee</t>
    <phoneticPr fontId="43" type="noConversion"/>
  </si>
  <si>
    <t>Souls of Mischief</t>
  </si>
  <si>
    <t>Janna Mancini</t>
  </si>
  <si>
    <t>BILL TO:</t>
    <phoneticPr fontId="43" type="noConversion"/>
  </si>
  <si>
    <t>Please make check payable to Lisa Chacón</t>
    <phoneticPr fontId="43" type="noConversion"/>
  </si>
  <si>
    <t>AMOUNT</t>
    <phoneticPr fontId="43" type="noConversion"/>
  </si>
  <si>
    <t>IMPACT HUB OAKLAND LLC</t>
    <phoneticPr fontId="43" type="noConversion"/>
  </si>
  <si>
    <t>8:00-8:30p</t>
  </si>
  <si>
    <r>
      <t xml:space="preserve">Notes: </t>
    </r>
    <r>
      <rPr>
        <sz val="12"/>
        <rFont val="Calibri"/>
      </rPr>
      <t>Time adjustments requested by Paul Salcido</t>
    </r>
  </si>
  <si>
    <t>1423 Broadway</t>
    <phoneticPr fontId="43" type="noConversion"/>
  </si>
  <si>
    <t>Event: 3-9pm</t>
    <phoneticPr fontId="43" type="noConversion"/>
  </si>
  <si>
    <t>Phone (510) 332-4378</t>
    <phoneticPr fontId="43" type="noConversion"/>
  </si>
  <si>
    <t>QUOTE: #9023</t>
    <phoneticPr fontId="43" type="noConversion"/>
  </si>
  <si>
    <t>Jasara Navarro</t>
    <phoneticPr fontId="43" type="noConversion"/>
  </si>
  <si>
    <t>Janitorial Fee</t>
    <phoneticPr fontId="43" type="noConversion"/>
  </si>
  <si>
    <t>10% Discount given to rentals that are 8 hrs or more</t>
    <phoneticPr fontId="43" type="noConversion"/>
  </si>
  <si>
    <t>Please make check payable to Lisa Chacón</t>
    <phoneticPr fontId="43" type="noConversion"/>
  </si>
  <si>
    <t>One designated staff member</t>
    <phoneticPr fontId="43" type="noConversion"/>
  </si>
  <si>
    <t>Break down: 9-9:30pm</t>
    <phoneticPr fontId="43" type="noConversion"/>
  </si>
  <si>
    <t>Please make check payable to Hub Oakland LLC.</t>
    <phoneticPr fontId="43" type="noConversion"/>
  </si>
  <si>
    <t>Quote # 9006</t>
    <phoneticPr fontId="43" type="noConversion"/>
  </si>
  <si>
    <t>Phone (510) 332-4378</t>
    <phoneticPr fontId="43" type="noConversion"/>
  </si>
  <si>
    <t>A/V Equipment</t>
    <phoneticPr fontId="43" type="noConversion"/>
  </si>
  <si>
    <t>March 17th, 2014</t>
    <phoneticPr fontId="43" type="noConversion"/>
  </si>
  <si>
    <t>OMI Gallery</t>
    <phoneticPr fontId="43" type="noConversion"/>
  </si>
  <si>
    <t>Meridian Room</t>
    <phoneticPr fontId="43" type="noConversion"/>
  </si>
  <si>
    <t>Full day staffing</t>
    <phoneticPr fontId="43" type="noConversion"/>
  </si>
  <si>
    <t>EVENT 
QUOTE</t>
    <phoneticPr fontId="43" type="noConversion"/>
  </si>
  <si>
    <t>IMPACT HUB OAKLAND LLC</t>
    <phoneticPr fontId="43" type="noConversion"/>
  </si>
  <si>
    <t>Atrium</t>
    <phoneticPr fontId="43" type="noConversion"/>
  </si>
  <si>
    <t>Oakland, CA 94612</t>
    <phoneticPr fontId="43" type="noConversion"/>
  </si>
  <si>
    <t>Oakland, CA 94612</t>
    <phoneticPr fontId="43" type="noConversion"/>
  </si>
  <si>
    <t>Use of 2 conference rooms</t>
    <phoneticPr fontId="43" type="noConversion"/>
  </si>
  <si>
    <t>Set Up &amp; Break Down</t>
    <phoneticPr fontId="43" type="noConversion"/>
  </si>
  <si>
    <t>AMOUNT</t>
    <phoneticPr fontId="43" type="noConversion"/>
  </si>
  <si>
    <t>Phone (510) 332-4378</t>
    <phoneticPr fontId="43" type="noConversion"/>
  </si>
  <si>
    <t>A/V Equipment</t>
    <phoneticPr fontId="43" type="noConversion"/>
  </si>
  <si>
    <t>Wireless internet</t>
    <phoneticPr fontId="43" type="noConversion"/>
  </si>
  <si>
    <t xml:space="preserve">Set up: </t>
    <phoneticPr fontId="43" type="noConversion"/>
  </si>
  <si>
    <t>Full Time Member Weekday Rate</t>
    <phoneticPr fontId="43" type="noConversion"/>
  </si>
  <si>
    <t>Private Party</t>
    <phoneticPr fontId="43" type="noConversion"/>
  </si>
  <si>
    <t>DESCRIPTION</t>
    <phoneticPr fontId="43" type="noConversion"/>
  </si>
  <si>
    <t>Due upon receipt</t>
    <phoneticPr fontId="43" type="noConversion"/>
  </si>
  <si>
    <t>Set up: 7am-9am</t>
    <phoneticPr fontId="43" type="noConversion"/>
  </si>
  <si>
    <t>Multi Room Discount</t>
    <phoneticPr fontId="43" type="noConversion"/>
  </si>
  <si>
    <t>EVENT TITLE:</t>
    <phoneticPr fontId="43" type="noConversion"/>
  </si>
  <si>
    <t>DATE OF EVENT</t>
    <phoneticPr fontId="43" type="noConversion"/>
  </si>
  <si>
    <t>Deldelp Medina</t>
    <phoneticPr fontId="43" type="noConversion"/>
  </si>
  <si>
    <t>SexyHuman</t>
    <phoneticPr fontId="43" type="noConversion"/>
  </si>
  <si>
    <t>Event: 6-9pm</t>
    <phoneticPr fontId="43" type="noConversion"/>
  </si>
  <si>
    <t>Due upon receipt</t>
    <phoneticPr fontId="43" type="noConversion"/>
  </si>
  <si>
    <t>GRAND TOTAL</t>
    <phoneticPr fontId="43" type="noConversion"/>
  </si>
  <si>
    <t>8/16-8/17</t>
    <phoneticPr fontId="43" type="noConversion"/>
  </si>
  <si>
    <t xml:space="preserve">Set up: </t>
    <phoneticPr fontId="43" type="noConversion"/>
  </si>
  <si>
    <t>Set up: 4:15-5:00pm</t>
    <phoneticPr fontId="43" type="noConversion"/>
  </si>
  <si>
    <t>6:00-8:00p</t>
  </si>
  <si>
    <t>Wireless internet</t>
    <phoneticPr fontId="43" type="noConversion"/>
  </si>
  <si>
    <t>A/V Equipment</t>
    <phoneticPr fontId="43" type="noConversion"/>
  </si>
  <si>
    <t>Tables &amp; chairs</t>
    <phoneticPr fontId="43" type="noConversion"/>
  </si>
  <si>
    <t>One designated staff member</t>
    <phoneticPr fontId="43" type="noConversion"/>
  </si>
  <si>
    <t>RATE: Member Weekend Rate</t>
    <phoneticPr fontId="43" type="noConversion"/>
  </si>
  <si>
    <t>Set up: 5-6AM</t>
    <phoneticPr fontId="43" type="noConversion"/>
  </si>
  <si>
    <t>Event: 6pm-10pm</t>
    <phoneticPr fontId="43" type="noConversion"/>
  </si>
  <si>
    <t>Standard Cleaning Fee</t>
    <phoneticPr fontId="43" type="noConversion"/>
  </si>
  <si>
    <t>Phone (510) 858-2323</t>
    <phoneticPr fontId="43" type="noConversion"/>
  </si>
  <si>
    <t>2323 Broadway</t>
    <phoneticPr fontId="43" type="noConversion"/>
  </si>
  <si>
    <t>NAACP</t>
    <phoneticPr fontId="43" type="noConversion"/>
  </si>
  <si>
    <t xml:space="preserve">Event: </t>
    <phoneticPr fontId="43" type="noConversion"/>
  </si>
  <si>
    <t>Phone (510) 858-2323</t>
    <phoneticPr fontId="43" type="noConversion"/>
  </si>
  <si>
    <t>2323 Broadway</t>
    <phoneticPr fontId="43" type="noConversion"/>
  </si>
  <si>
    <t>AMOUNT</t>
    <phoneticPr fontId="43" type="noConversion"/>
  </si>
  <si>
    <t>EVENT TITLE:</t>
    <phoneticPr fontId="43" type="noConversion"/>
  </si>
  <si>
    <t>Tables &amp; chairs</t>
    <phoneticPr fontId="43" type="noConversion"/>
  </si>
  <si>
    <t>(415)699-1809</t>
  </si>
  <si>
    <t>vdeonizio@fvlc.org</t>
  </si>
  <si>
    <t>Notes:</t>
    <phoneticPr fontId="43" type="noConversion"/>
  </si>
  <si>
    <t>Flat Fee</t>
    <phoneticPr fontId="43" type="noConversion"/>
  </si>
  <si>
    <t>BILL TO:</t>
    <phoneticPr fontId="43" type="noConversion"/>
  </si>
  <si>
    <t>Graduation Ceremony/Reception</t>
    <phoneticPr fontId="43" type="noConversion"/>
  </si>
  <si>
    <t>Break down: 6:30-7:30pm</t>
    <phoneticPr fontId="43" type="noConversion"/>
  </si>
  <si>
    <t>Coffee Service ($10/thermos)</t>
    <phoneticPr fontId="43" type="noConversion"/>
  </si>
  <si>
    <t xml:space="preserve">QUOTE #9060 </t>
    <phoneticPr fontId="43" type="noConversion"/>
  </si>
  <si>
    <t>Event: 10am-1pm</t>
    <phoneticPr fontId="43" type="noConversion"/>
  </si>
  <si>
    <t>Wireless internet</t>
    <phoneticPr fontId="43" type="noConversion"/>
  </si>
  <si>
    <t>Oakland, CA 94612</t>
    <phoneticPr fontId="43" type="noConversion"/>
  </si>
  <si>
    <t>Set up: 5-6:30PM</t>
    <phoneticPr fontId="43" type="noConversion"/>
  </si>
  <si>
    <t>naz@emergeca.org</t>
  </si>
  <si>
    <t>One designated staff member</t>
    <phoneticPr fontId="43" type="noConversion"/>
  </si>
  <si>
    <t>Wireless internet</t>
    <phoneticPr fontId="43" type="noConversion"/>
  </si>
  <si>
    <t>DISCOUNT</t>
    <phoneticPr fontId="43" type="noConversion"/>
  </si>
  <si>
    <t>RATE: Special Rate</t>
    <phoneticPr fontId="43" type="noConversion"/>
  </si>
  <si>
    <t>Tables &amp; chairs</t>
    <phoneticPr fontId="43" type="noConversion"/>
  </si>
  <si>
    <t>Use of conference room</t>
    <phoneticPr fontId="43" type="noConversion"/>
  </si>
  <si>
    <t>Flat Fee</t>
    <phoneticPr fontId="43" type="noConversion"/>
  </si>
  <si>
    <t>Women's Center for Economic Empowerment</t>
    <phoneticPr fontId="43" type="noConversion"/>
  </si>
  <si>
    <t>Standard Janitorial Fee</t>
    <phoneticPr fontId="43" type="noConversion"/>
  </si>
  <si>
    <t>Alameda County Office of Education</t>
  </si>
  <si>
    <t>Break down: 8:30-9:30am</t>
    <phoneticPr fontId="43" type="noConversion"/>
  </si>
  <si>
    <t>Jessica De Jesus</t>
    <phoneticPr fontId="43" type="noConversion"/>
  </si>
  <si>
    <t>QUOTE #9065</t>
    <phoneticPr fontId="43" type="noConversion"/>
  </si>
  <si>
    <t>Holmes Hummel</t>
    <phoneticPr fontId="43" type="noConversion"/>
  </si>
  <si>
    <t>Misssey</t>
    <phoneticPr fontId="43" type="noConversion"/>
  </si>
  <si>
    <t>2323 Broadway</t>
    <phoneticPr fontId="43" type="noConversion"/>
  </si>
  <si>
    <t xml:space="preserve">Set up: </t>
    <phoneticPr fontId="43" type="noConversion"/>
  </si>
  <si>
    <t>One designated staff member</t>
    <phoneticPr fontId="43" type="noConversion"/>
  </si>
  <si>
    <t>RATE: Non-Member Weekday Rate</t>
    <phoneticPr fontId="43" type="noConversion"/>
  </si>
  <si>
    <t>510-914-6701</t>
    <phoneticPr fontId="43" type="noConversion"/>
  </si>
  <si>
    <t>IMPACT HUB OAKLAND LLC</t>
    <phoneticPr fontId="43" type="noConversion"/>
  </si>
  <si>
    <t>Northern CA Community Loan Fund</t>
    <phoneticPr fontId="43" type="noConversion"/>
  </si>
  <si>
    <t>Set up: 4:30pm-6:00pm</t>
    <phoneticPr fontId="43" type="noConversion"/>
  </si>
  <si>
    <t>Weekend Staffing</t>
    <phoneticPr fontId="43" type="noConversion"/>
  </si>
  <si>
    <t>ESTIMATED EVENT QUOTE</t>
    <phoneticPr fontId="43" type="noConversion"/>
  </si>
  <si>
    <t>March 25th, 2014</t>
    <phoneticPr fontId="43" type="noConversion"/>
  </si>
  <si>
    <t>Notes:</t>
    <phoneticPr fontId="43" type="noConversion"/>
  </si>
  <si>
    <t>Quote # 9007</t>
    <phoneticPr fontId="43" type="noConversion"/>
  </si>
  <si>
    <t xml:space="preserve">Break down: </t>
    <phoneticPr fontId="43" type="noConversion"/>
  </si>
  <si>
    <t>AMOUNT</t>
    <phoneticPr fontId="43" type="noConversion"/>
  </si>
  <si>
    <t>IMPACT HUB OAKLAND LLC</t>
    <phoneticPr fontId="43" type="noConversion"/>
  </si>
  <si>
    <t>AMOUNT</t>
    <phoneticPr fontId="43" type="noConversion"/>
  </si>
  <si>
    <t>Due upon receipt</t>
    <phoneticPr fontId="43" type="noConversion"/>
  </si>
  <si>
    <t>Break down: 11:00-12:30am</t>
    <phoneticPr fontId="43" type="noConversion"/>
  </si>
  <si>
    <t>Festival for Education Access</t>
  </si>
  <si>
    <t>QUOTE 9051</t>
    <phoneticPr fontId="43" type="noConversion"/>
  </si>
  <si>
    <t>Oakland, CA 94705</t>
  </si>
  <si>
    <t>Set up: 5:30-7:00</t>
    <phoneticPr fontId="43" type="noConversion"/>
  </si>
  <si>
    <t>$1,000 fully refundable damage deposit required</t>
    <phoneticPr fontId="43" type="noConversion"/>
  </si>
  <si>
    <t>Event: 7pm-9pm</t>
    <phoneticPr fontId="43" type="noConversion"/>
  </si>
  <si>
    <t>Set up: 6-7pm</t>
    <phoneticPr fontId="43" type="noConversion"/>
  </si>
  <si>
    <t>Set up: 4:30pm-6pm</t>
    <phoneticPr fontId="43" type="noConversion"/>
  </si>
  <si>
    <t>Uptown</t>
    <phoneticPr fontId="43" type="noConversion"/>
  </si>
  <si>
    <t>Oakland, CA 94612</t>
    <phoneticPr fontId="43" type="noConversion"/>
  </si>
  <si>
    <t>IMPACT HUB OAKLAND LLC</t>
    <phoneticPr fontId="43" type="noConversion"/>
  </si>
  <si>
    <t>ESTIMATED EVENT QUOTE</t>
    <phoneticPr fontId="43" type="noConversion"/>
  </si>
  <si>
    <t>Please make check payable to Hub Oakland LLC.</t>
    <phoneticPr fontId="43" type="noConversion"/>
  </si>
  <si>
    <t xml:space="preserve">Thank you! </t>
    <phoneticPr fontId="43" type="noConversion"/>
  </si>
  <si>
    <t>SUBTOTAL</t>
    <phoneticPr fontId="43" type="noConversion"/>
  </si>
  <si>
    <t>QUOTE #9084</t>
  </si>
  <si>
    <t>ESTIMATED EVENT QUOTE</t>
    <phoneticPr fontId="43" type="noConversion"/>
  </si>
  <si>
    <t>Atrium</t>
    <phoneticPr fontId="43" type="noConversion"/>
  </si>
  <si>
    <t>Space Rentals</t>
    <phoneticPr fontId="43" type="noConversion"/>
  </si>
  <si>
    <t>QUOTE #9091</t>
    <phoneticPr fontId="43" type="noConversion"/>
  </si>
  <si>
    <t>melissakheller@yahoo.com</t>
  </si>
  <si>
    <t>Event: 6-9pm</t>
    <phoneticPr fontId="43" type="noConversion"/>
  </si>
  <si>
    <t>One designated staff member</t>
    <phoneticPr fontId="43" type="noConversion"/>
  </si>
  <si>
    <t>Early Set Up Fee</t>
    <phoneticPr fontId="43" type="noConversion"/>
  </si>
  <si>
    <t>Due upon receipt</t>
    <phoneticPr fontId="43" type="noConversion"/>
  </si>
  <si>
    <t>Quote #9013</t>
    <phoneticPr fontId="43" type="noConversion"/>
  </si>
  <si>
    <t>Please make check payable to Lisa Chacón</t>
    <phoneticPr fontId="43" type="noConversion"/>
  </si>
  <si>
    <t>Set up: 6:30p-8:00p</t>
  </si>
  <si>
    <t>QUOTE #9038</t>
    <phoneticPr fontId="43" type="noConversion"/>
  </si>
  <si>
    <t>1423 Broadway</t>
    <phoneticPr fontId="43" type="noConversion"/>
  </si>
  <si>
    <t>Gallery</t>
    <phoneticPr fontId="43" type="noConversion"/>
  </si>
  <si>
    <t>Ojah Body</t>
    <phoneticPr fontId="43" type="noConversion"/>
  </si>
  <si>
    <t>50% Deposit Due Immediately</t>
    <phoneticPr fontId="43" type="noConversion"/>
  </si>
  <si>
    <t>Early Set Up Fee</t>
    <phoneticPr fontId="43" type="noConversion"/>
  </si>
  <si>
    <t xml:space="preserve">Thank you! </t>
    <phoneticPr fontId="43" type="noConversion"/>
  </si>
  <si>
    <t xml:space="preserve">QUOTE #9030 </t>
    <phoneticPr fontId="43" type="noConversion"/>
  </si>
  <si>
    <t xml:space="preserve">Set up: </t>
    <phoneticPr fontId="43" type="noConversion"/>
  </si>
  <si>
    <t>Jingletown Lounge</t>
    <phoneticPr fontId="43" type="noConversion"/>
  </si>
  <si>
    <t>Downtown</t>
    <phoneticPr fontId="43" type="noConversion"/>
  </si>
  <si>
    <t>Please make check payable to Hub Oakland LLC.</t>
    <phoneticPr fontId="43" type="noConversion"/>
  </si>
  <si>
    <t>ESTIMATED EVENT QUOTE</t>
    <phoneticPr fontId="43" type="noConversion"/>
  </si>
  <si>
    <t>DESCRIPTION</t>
    <phoneticPr fontId="43" type="noConversion"/>
  </si>
  <si>
    <t>Quote #9015</t>
    <phoneticPr fontId="43" type="noConversion"/>
  </si>
  <si>
    <t>Notes:</t>
    <phoneticPr fontId="43" type="noConversion"/>
  </si>
  <si>
    <t>Bar Mitzvah Celebration</t>
    <phoneticPr fontId="43" type="noConversion"/>
  </si>
  <si>
    <t>OMI Gallery</t>
    <phoneticPr fontId="43" type="noConversion"/>
  </si>
  <si>
    <t>IMPACT HUB OAKLAND LLC</t>
    <phoneticPr fontId="43" type="noConversion"/>
  </si>
  <si>
    <t>IMPACT HUB OAKLAND LLC</t>
    <phoneticPr fontId="43" type="noConversion"/>
  </si>
  <si>
    <t>RATE: Non Member Weekend Rate</t>
    <phoneticPr fontId="43" type="noConversion"/>
  </si>
  <si>
    <t>Event Hours 6:30p - 11:30p</t>
  </si>
  <si>
    <t>Flat Fee</t>
    <phoneticPr fontId="43" type="noConversion"/>
  </si>
  <si>
    <t>Oakland, CA 94612</t>
    <phoneticPr fontId="43" type="noConversion"/>
  </si>
  <si>
    <t>Kaiser Emergency Dept</t>
  </si>
  <si>
    <t xml:space="preserve">Use of kitchen and complementary tea </t>
    <phoneticPr fontId="43" type="noConversion"/>
  </si>
  <si>
    <t>Break down: 9-10pm</t>
    <phoneticPr fontId="43" type="noConversion"/>
  </si>
  <si>
    <t>HOURS</t>
    <phoneticPr fontId="43" type="noConversion"/>
  </si>
  <si>
    <t>AMOUNT</t>
    <phoneticPr fontId="43" type="noConversion"/>
  </si>
  <si>
    <t>QUOTE: #9026</t>
    <phoneticPr fontId="43" type="noConversion"/>
  </si>
  <si>
    <t>Quote #9011</t>
    <phoneticPr fontId="43" type="noConversion"/>
  </si>
  <si>
    <t>WITH</t>
    <phoneticPr fontId="43" type="noConversion"/>
  </si>
  <si>
    <t>russell.tonesha@gmail.com</t>
  </si>
  <si>
    <t>Event: 6:30-9:00pm</t>
    <phoneticPr fontId="43" type="noConversion"/>
  </si>
  <si>
    <t>TOTAL</t>
    <phoneticPr fontId="43" type="noConversion"/>
  </si>
  <si>
    <t>Atrium</t>
    <phoneticPr fontId="43" type="noConversion"/>
  </si>
  <si>
    <t>Notes:</t>
    <phoneticPr fontId="43" type="noConversion"/>
  </si>
  <si>
    <t>Phone (510) 858-2323</t>
    <phoneticPr fontId="43" type="noConversion"/>
  </si>
  <si>
    <t>Wireless internet</t>
    <phoneticPr fontId="43" type="noConversion"/>
  </si>
  <si>
    <t>SustainAbility RoundTable: Water</t>
  </si>
  <si>
    <t>Janitorial Fee</t>
    <phoneticPr fontId="43" type="noConversion"/>
  </si>
  <si>
    <t xml:space="preserve">Set-up/Break-down </t>
    <phoneticPr fontId="43" type="noConversion"/>
  </si>
  <si>
    <t>Set up: 4:30-5:30pm</t>
    <phoneticPr fontId="43" type="noConversion"/>
  </si>
  <si>
    <t>Maureen Benson</t>
    <phoneticPr fontId="43" type="noConversion"/>
  </si>
  <si>
    <t>PPGBA Monthly Meeting</t>
    <phoneticPr fontId="43" type="noConversion"/>
  </si>
  <si>
    <t>Oakland, CA 94612</t>
    <phoneticPr fontId="43" type="noConversion"/>
  </si>
  <si>
    <t>Credit card payment will be assessed a 5% service charge</t>
    <phoneticPr fontId="43" type="noConversion"/>
  </si>
  <si>
    <t xml:space="preserve">Thank you! </t>
    <phoneticPr fontId="43" type="noConversion"/>
  </si>
  <si>
    <t>West Oakland</t>
    <phoneticPr fontId="43" type="noConversion"/>
  </si>
  <si>
    <t>Priya Prasad</t>
    <phoneticPr fontId="43" type="noConversion"/>
  </si>
  <si>
    <t>Flat Fee</t>
    <phoneticPr fontId="43" type="noConversion"/>
  </si>
  <si>
    <t>Wireless internet</t>
    <phoneticPr fontId="43" type="noConversion"/>
  </si>
  <si>
    <t>Phone (510) 858-2323</t>
    <phoneticPr fontId="43" type="noConversion"/>
  </si>
  <si>
    <t>BILL TO:</t>
    <phoneticPr fontId="43" type="noConversion"/>
  </si>
  <si>
    <t xml:space="preserve">RATE: Full Time Member Weekday Rate </t>
  </si>
  <si>
    <t>Green Room</t>
    <phoneticPr fontId="43" type="noConversion"/>
  </si>
  <si>
    <t>2323 Broadway</t>
    <phoneticPr fontId="43" type="noConversion"/>
  </si>
  <si>
    <t>Event: 6:30pm-9:30pm</t>
    <phoneticPr fontId="43" type="noConversion"/>
  </si>
  <si>
    <t>Use of kitchen and complementary tea</t>
    <phoneticPr fontId="43" type="noConversion"/>
  </si>
  <si>
    <t>Use of kitchen and complementary tea service</t>
    <phoneticPr fontId="43" type="noConversion"/>
  </si>
  <si>
    <t>Tim Winton</t>
  </si>
  <si>
    <t>10:00PM - 11:00PM</t>
    <phoneticPr fontId="43" type="noConversion"/>
  </si>
  <si>
    <t>Scholars</t>
    <phoneticPr fontId="43" type="noConversion"/>
  </si>
  <si>
    <t>A/V Sound Technician</t>
    <phoneticPr fontId="43" type="noConversion"/>
  </si>
  <si>
    <t>Large Event Cleaning Fee</t>
    <phoneticPr fontId="43" type="noConversion"/>
  </si>
  <si>
    <t>Set up: 5:30-6:30p</t>
  </si>
  <si>
    <t>Arian Brackett</t>
  </si>
  <si>
    <t>PatternDynamics 1/18/2014</t>
    <phoneticPr fontId="43" type="noConversion"/>
  </si>
  <si>
    <t>Non-Member Weekend Rate</t>
    <phoneticPr fontId="43" type="noConversion"/>
  </si>
  <si>
    <t>Marketing Sponsorship Discount</t>
    <phoneticPr fontId="43" type="noConversion"/>
  </si>
  <si>
    <t>Breakdown: 12am-3am</t>
    <phoneticPr fontId="43" type="noConversion"/>
  </si>
  <si>
    <t>Tradeswomen Fall Gala</t>
  </si>
  <si>
    <t xml:space="preserve">Thank you! </t>
    <phoneticPr fontId="43" type="noConversion"/>
  </si>
  <si>
    <t>One assigned staff member</t>
    <phoneticPr fontId="43" type="noConversion"/>
  </si>
  <si>
    <t>nsmith1717@gmail.com</t>
  </si>
  <si>
    <t>OMI Gallery</t>
    <phoneticPr fontId="43" type="noConversion"/>
  </si>
  <si>
    <t>West Oakland</t>
    <phoneticPr fontId="43" type="noConversion"/>
  </si>
  <si>
    <t>Flat Fee</t>
    <phoneticPr fontId="43" type="noConversion"/>
  </si>
  <si>
    <t>1433 Webster</t>
  </si>
  <si>
    <t>One assigned staff member</t>
    <phoneticPr fontId="43" type="noConversion"/>
  </si>
  <si>
    <t>TOTAL</t>
    <phoneticPr fontId="43" type="noConversion"/>
  </si>
  <si>
    <t>Venue Rental Includes:</t>
    <phoneticPr fontId="43" type="noConversion"/>
  </si>
  <si>
    <t>TOTAL</t>
    <phoneticPr fontId="43" type="noConversion"/>
  </si>
  <si>
    <t>Event: 7pm-10pm</t>
    <phoneticPr fontId="43" type="noConversion"/>
  </si>
  <si>
    <t>On Broadway</t>
    <phoneticPr fontId="43" type="noConversion"/>
  </si>
  <si>
    <t xml:space="preserve">Thank you! </t>
    <phoneticPr fontId="43" type="noConversion"/>
  </si>
  <si>
    <t>DATE OF EVENT</t>
    <phoneticPr fontId="43" type="noConversion"/>
  </si>
  <si>
    <t>Non Member Pricing - Weekday Rate</t>
    <phoneticPr fontId="43" type="noConversion"/>
  </si>
  <si>
    <t>510-919-1392</t>
  </si>
  <si>
    <t>EVENT TITLE:</t>
    <phoneticPr fontId="43" type="noConversion"/>
  </si>
  <si>
    <t>IMPACT HUB OAKLAND LLC</t>
    <phoneticPr fontId="43" type="noConversion"/>
  </si>
  <si>
    <t>DATE OF EVENT</t>
    <phoneticPr fontId="43" type="noConversion"/>
  </si>
  <si>
    <t>Fundraiser in support of Controller John Chiang's Campaign rer</t>
    <phoneticPr fontId="43" type="noConversion"/>
  </si>
  <si>
    <t>Atrium</t>
    <phoneticPr fontId="43" type="noConversion"/>
  </si>
  <si>
    <t>On Broadway</t>
  </si>
  <si>
    <t>AT</t>
    <phoneticPr fontId="43" type="noConversion"/>
  </si>
  <si>
    <t>Large Party Janitorial Fee</t>
    <phoneticPr fontId="43" type="noConversion"/>
  </si>
  <si>
    <t>Due upon receipt</t>
    <phoneticPr fontId="43" type="noConversion"/>
  </si>
  <si>
    <t>RATE: Full Time Member Weekend Rate -- Multi-Room Discount</t>
    <phoneticPr fontId="43" type="noConversion"/>
  </si>
  <si>
    <t>Phone (510) 858-2323</t>
    <phoneticPr fontId="43" type="noConversion"/>
  </si>
  <si>
    <t>Breakdown: 9-11pm</t>
    <phoneticPr fontId="43" type="noConversion"/>
  </si>
  <si>
    <t>Please make check payable to Hub Oakland LLC.</t>
    <phoneticPr fontId="43" type="noConversion"/>
  </si>
  <si>
    <t>Downtown</t>
    <phoneticPr fontId="43" type="noConversion"/>
  </si>
  <si>
    <t>Standard Janitorial Fee</t>
    <phoneticPr fontId="43" type="noConversion"/>
  </si>
  <si>
    <t>Standard Janitorial Fee</t>
    <phoneticPr fontId="43" type="noConversion"/>
  </si>
  <si>
    <t>Standard Janitorial Fee</t>
    <phoneticPr fontId="43" type="noConversion"/>
  </si>
  <si>
    <t>A/V Technician</t>
  </si>
  <si>
    <t>Reel Rhythm of Resilience</t>
  </si>
  <si>
    <t>ESTIMATED WORKSHOP QUOTE</t>
    <phoneticPr fontId="43" type="noConversion"/>
  </si>
  <si>
    <t>Set up: 5-6pm</t>
    <phoneticPr fontId="43" type="noConversion"/>
  </si>
  <si>
    <t>Irene Malarkey</t>
  </si>
  <si>
    <t>DATE</t>
    <phoneticPr fontId="43" type="noConversion"/>
  </si>
  <si>
    <t>RATE: Part Time Member Weekend Rate - Full day discount</t>
    <phoneticPr fontId="43" type="noConversion"/>
  </si>
  <si>
    <t>Rosenberg Foundation Panel Discussion</t>
    <phoneticPr fontId="43" type="noConversion"/>
  </si>
  <si>
    <t>QUOTE #9070</t>
    <phoneticPr fontId="43" type="noConversion"/>
  </si>
  <si>
    <t>West Oakland</t>
    <phoneticPr fontId="43" type="noConversion"/>
  </si>
  <si>
    <t>Event:</t>
    <phoneticPr fontId="43" type="noConversion"/>
  </si>
  <si>
    <t>rebecca@be-hitched.com</t>
  </si>
  <si>
    <t>for Treasurer</t>
    <phoneticPr fontId="43" type="noConversion"/>
  </si>
  <si>
    <t>Non-Member Weekday Rate</t>
    <phoneticPr fontId="43" type="noConversion"/>
  </si>
  <si>
    <t>Quote # 9004</t>
    <phoneticPr fontId="43" type="noConversion"/>
  </si>
  <si>
    <t>Tables &amp; chairs</t>
    <phoneticPr fontId="43" type="noConversion"/>
  </si>
  <si>
    <t>Included</t>
    <phoneticPr fontId="43" type="noConversion"/>
  </si>
  <si>
    <t>Event:6:30-9:30pm</t>
  </si>
  <si>
    <t>Client to secure two security staff members - using</t>
    <phoneticPr fontId="43" type="noConversion"/>
  </si>
  <si>
    <t>Omi Gallery</t>
    <phoneticPr fontId="43" type="noConversion"/>
  </si>
  <si>
    <t>RATE:Non-Member Weekend Rate</t>
    <phoneticPr fontId="43" type="noConversion"/>
  </si>
  <si>
    <t>Break down: 5-6pm</t>
    <phoneticPr fontId="43" type="noConversion"/>
  </si>
  <si>
    <t>Kendra Shanley</t>
    <phoneticPr fontId="43" type="noConversion"/>
  </si>
  <si>
    <t>QUOTE #9032</t>
    <phoneticPr fontId="43" type="noConversion"/>
  </si>
  <si>
    <t>Break down: 7:30-8:30pm</t>
    <phoneticPr fontId="43" type="noConversion"/>
  </si>
  <si>
    <t>Waved</t>
    <phoneticPr fontId="43" type="noConversion"/>
  </si>
  <si>
    <t>Melissa Heller</t>
    <phoneticPr fontId="43" type="noConversion"/>
  </si>
  <si>
    <t>Notes:</t>
    <phoneticPr fontId="43" type="noConversion"/>
  </si>
  <si>
    <t>IMPACT HUB OAKLAND LLC</t>
    <phoneticPr fontId="43" type="noConversion"/>
  </si>
  <si>
    <t>Set Up &amp; Break Down</t>
    <phoneticPr fontId="43" type="noConversion"/>
  </si>
  <si>
    <t>Tradeswomen Inc.</t>
  </si>
  <si>
    <t>Wireless internet</t>
    <phoneticPr fontId="43" type="noConversion"/>
  </si>
  <si>
    <t>QUOTE: #9022</t>
    <phoneticPr fontId="43" type="noConversion"/>
  </si>
  <si>
    <t>9:00AM - 5:00PM</t>
    <phoneticPr fontId="43" type="noConversion"/>
  </si>
  <si>
    <t>Set Up &amp; Break Down</t>
    <phoneticPr fontId="43" type="noConversion"/>
  </si>
  <si>
    <t>PopUp</t>
    <phoneticPr fontId="43" type="noConversion"/>
  </si>
  <si>
    <t>Please make check payable to Hub Oakland LLC.</t>
    <phoneticPr fontId="43" type="noConversion"/>
  </si>
  <si>
    <t>Living the New Economy Convergence</t>
  </si>
  <si>
    <t>West Oakland</t>
    <phoneticPr fontId="43" type="noConversion"/>
  </si>
  <si>
    <t>hines@sustainability.com</t>
  </si>
  <si>
    <t>Lawrence Grodeska</t>
    <phoneticPr fontId="43" type="noConversion"/>
  </si>
  <si>
    <t>Byron Bay, NSW 2481 Australia</t>
  </si>
  <si>
    <t>Due upon receipt</t>
    <phoneticPr fontId="43" type="noConversion"/>
  </si>
  <si>
    <t>EVENT TITLE:</t>
    <phoneticPr fontId="43" type="noConversion"/>
  </si>
  <si>
    <t>Phone (510) 858-2323</t>
    <phoneticPr fontId="43" type="noConversion"/>
  </si>
  <si>
    <t>One assigned staff member</t>
    <phoneticPr fontId="43" type="noConversion"/>
  </si>
  <si>
    <t>Set up: 11:30am-1pm</t>
    <phoneticPr fontId="43" type="noConversion"/>
  </si>
  <si>
    <t>Tables &amp; chairs</t>
    <phoneticPr fontId="43" type="noConversion"/>
  </si>
  <si>
    <t>Please make check payable to Lisa Chacón</t>
    <phoneticPr fontId="43" type="noConversion"/>
  </si>
  <si>
    <t>EVENT TITLE:</t>
    <phoneticPr fontId="43" type="noConversion"/>
  </si>
  <si>
    <t>ESTIMATED EVENT QUOTE</t>
    <phoneticPr fontId="43" type="noConversion"/>
  </si>
  <si>
    <t xml:space="preserve">Thank you! </t>
    <phoneticPr fontId="43" type="noConversion"/>
  </si>
  <si>
    <t xml:space="preserve">QUOTE # 9088 </t>
    <phoneticPr fontId="43" type="noConversion"/>
  </si>
  <si>
    <t>Leadership Development Institute Closing Celebration</t>
  </si>
  <si>
    <t xml:space="preserve">QUOTE #9102 </t>
  </si>
  <si>
    <t>kelsea@wagescooperatives.org</t>
  </si>
  <si>
    <t>Jingletown Lounge</t>
    <phoneticPr fontId="43" type="noConversion"/>
  </si>
  <si>
    <t>OMI Gallery</t>
    <phoneticPr fontId="43" type="noConversion"/>
  </si>
  <si>
    <t>Event: 6:00pm-9:30pm</t>
    <phoneticPr fontId="43" type="noConversion"/>
  </si>
  <si>
    <t>415-531-8235</t>
    <phoneticPr fontId="43" type="noConversion"/>
  </si>
  <si>
    <t>Be Present Fundraiser Make a Joyful Noise</t>
  </si>
  <si>
    <t>Break down: 8-9pm</t>
    <phoneticPr fontId="43" type="noConversion"/>
  </si>
  <si>
    <t>2:00PM - 8:00PM</t>
    <phoneticPr fontId="43" type="noConversion"/>
  </si>
  <si>
    <t>Set Up &amp; Break Down</t>
    <phoneticPr fontId="43" type="noConversion"/>
  </si>
  <si>
    <t>IMPACT HUB OAKLAND LLC</t>
    <phoneticPr fontId="43" type="noConversion"/>
  </si>
  <si>
    <t>Part Time Member Pricing - Weekday Rate</t>
    <phoneticPr fontId="43" type="noConversion"/>
  </si>
  <si>
    <t>Breakdown: 1pm-2:00pm</t>
    <phoneticPr fontId="43" type="noConversion"/>
  </si>
  <si>
    <t>Jingletown Lounge</t>
    <phoneticPr fontId="43" type="noConversion"/>
  </si>
  <si>
    <t>singerad@hotmail.com</t>
  </si>
  <si>
    <t>Bay Bucks</t>
    <phoneticPr fontId="43" type="noConversion"/>
  </si>
  <si>
    <t>Asian &amp; Pacific Islander American Political Leadership Program</t>
    <phoneticPr fontId="43" type="noConversion"/>
  </si>
  <si>
    <t>SUBTOTAL</t>
    <phoneticPr fontId="43" type="noConversion"/>
  </si>
  <si>
    <t>A/V Technician</t>
    <phoneticPr fontId="43" type="noConversion"/>
  </si>
  <si>
    <t xml:space="preserve">Use of kitchen and complementary tea </t>
    <phoneticPr fontId="43" type="noConversion"/>
  </si>
  <si>
    <t>Downtown Conference Room</t>
    <phoneticPr fontId="43" type="noConversion"/>
  </si>
  <si>
    <t>work 510.986.0445 ext 302</t>
  </si>
  <si>
    <t>A/V Equipment</t>
    <phoneticPr fontId="43" type="noConversion"/>
  </si>
  <si>
    <t>Notes:</t>
    <phoneticPr fontId="43" type="noConversion"/>
  </si>
  <si>
    <t>Tables &amp; chairs</t>
    <phoneticPr fontId="43" type="noConversion"/>
  </si>
  <si>
    <t>Phone (510) 858-2323</t>
    <phoneticPr fontId="43" type="noConversion"/>
  </si>
  <si>
    <t>West Oakland</t>
    <phoneticPr fontId="43" type="noConversion"/>
  </si>
  <si>
    <t>Flat Fee</t>
    <phoneticPr fontId="43" type="noConversion"/>
  </si>
  <si>
    <t>Debbie Lemus</t>
  </si>
  <si>
    <t>SWEDU Oakland 2/21/2014-2/23/2014</t>
    <phoneticPr fontId="43" type="noConversion"/>
  </si>
  <si>
    <t xml:space="preserve">RATE: Part Time Member Weekday Rate </t>
  </si>
  <si>
    <t>QUOTE: #9016</t>
    <phoneticPr fontId="43" type="noConversion"/>
  </si>
  <si>
    <t>Credit card payment will be assessed a 5% service charge</t>
    <phoneticPr fontId="43" type="noConversion"/>
  </si>
  <si>
    <t xml:space="preserve">     Hub's vendor VMA Security</t>
    <phoneticPr fontId="43" type="noConversion"/>
  </si>
  <si>
    <t>Atrium</t>
    <phoneticPr fontId="43" type="noConversion"/>
  </si>
  <si>
    <t>Venue Rental Includes:</t>
    <phoneticPr fontId="43" type="noConversion"/>
  </si>
  <si>
    <t xml:space="preserve">QUOTE #9103 </t>
  </si>
  <si>
    <t>Due upon receipt</t>
    <phoneticPr fontId="43" type="noConversion"/>
  </si>
  <si>
    <t>RATE: Non Member Weekday Rate</t>
  </si>
  <si>
    <t>Queer and Trans Network</t>
    <phoneticPr fontId="43" type="noConversion"/>
  </si>
  <si>
    <t>7:00PM - 11:00PM</t>
    <phoneticPr fontId="43" type="noConversion"/>
  </si>
  <si>
    <t>Set up: 5:00pm-6:00pm</t>
    <phoneticPr fontId="43" type="noConversion"/>
  </si>
  <si>
    <t>Meridian Room</t>
    <phoneticPr fontId="43" type="noConversion"/>
  </si>
  <si>
    <t>CivicMakers</t>
    <phoneticPr fontId="43" type="noConversion"/>
  </si>
  <si>
    <t>lawrence@grodeska.com</t>
  </si>
  <si>
    <t>50% Deposit Due Immediately</t>
    <phoneticPr fontId="43" type="noConversion"/>
  </si>
  <si>
    <t>One designated staff member</t>
    <phoneticPr fontId="43" type="noConversion"/>
  </si>
  <si>
    <t>AT</t>
    <phoneticPr fontId="43" type="noConversion"/>
  </si>
  <si>
    <t>DATE OF EVENT</t>
    <phoneticPr fontId="43" type="noConversion"/>
  </si>
  <si>
    <t>Tables &amp; chairs</t>
    <phoneticPr fontId="43" type="noConversion"/>
  </si>
  <si>
    <t>Event:</t>
    <phoneticPr fontId="43" type="noConversion"/>
  </si>
  <si>
    <t>Event: 7-9pm</t>
    <phoneticPr fontId="43" type="noConversion"/>
  </si>
  <si>
    <t>Venue Rental (Reduced rate for full day use)</t>
    <phoneticPr fontId="43" type="noConversion"/>
  </si>
  <si>
    <t>Phone (510) 858-2323</t>
    <phoneticPr fontId="43" type="noConversion"/>
  </si>
  <si>
    <t>Credit card payment will be assessed a 5% service charge</t>
    <phoneticPr fontId="43" type="noConversion"/>
  </si>
  <si>
    <t>Full Time Member Weekday Rate - Recurring Event Discount</t>
    <phoneticPr fontId="43" type="noConversion"/>
  </si>
  <si>
    <t>A/V Sound Technician</t>
    <phoneticPr fontId="43" type="noConversion"/>
  </si>
  <si>
    <t>ESTIMATED EVENT QUOTE</t>
    <phoneticPr fontId="43" type="noConversion"/>
  </si>
  <si>
    <t>TOTAL</t>
    <phoneticPr fontId="43" type="noConversion"/>
  </si>
  <si>
    <t>QUOTE #9129</t>
    <phoneticPr fontId="43" type="noConversion"/>
  </si>
  <si>
    <t>Aleah Rosario</t>
  </si>
  <si>
    <t>RATE: Non Member Weekday Rate</t>
    <phoneticPr fontId="43" type="noConversion"/>
  </si>
  <si>
    <t>Jingletown Lounge</t>
    <phoneticPr fontId="43" type="noConversion"/>
  </si>
  <si>
    <t>Oakland, CA 94612</t>
    <phoneticPr fontId="43" type="noConversion"/>
  </si>
  <si>
    <t>50% Deposit Due Immediately</t>
    <phoneticPr fontId="43" type="noConversion"/>
  </si>
  <si>
    <t>Total</t>
    <phoneticPr fontId="43" type="noConversion"/>
  </si>
  <si>
    <t>Jingletown Lounge</t>
    <phoneticPr fontId="43" type="noConversion"/>
  </si>
  <si>
    <t>QUOTE 9042</t>
    <phoneticPr fontId="43" type="noConversion"/>
  </si>
  <si>
    <t>Wireless internet</t>
    <phoneticPr fontId="43" type="noConversion"/>
  </si>
  <si>
    <t>Use of kitchen and complementary tea service</t>
    <phoneticPr fontId="43" type="noConversion"/>
  </si>
  <si>
    <t>Oakland, CA 94612</t>
    <phoneticPr fontId="43" type="noConversion"/>
  </si>
  <si>
    <t>Entire Lower Level + Conference Room</t>
    <phoneticPr fontId="43" type="noConversion"/>
  </si>
  <si>
    <t xml:space="preserve">Thank you! </t>
    <phoneticPr fontId="43" type="noConversion"/>
  </si>
  <si>
    <t>Uptown</t>
    <phoneticPr fontId="43" type="noConversion"/>
  </si>
  <si>
    <t>Please make check payable to Hub Oakland LLC.</t>
    <phoneticPr fontId="43" type="noConversion"/>
  </si>
  <si>
    <t>Event: 6:30-8:30PM</t>
    <phoneticPr fontId="43" type="noConversion"/>
  </si>
  <si>
    <t>A/V (speakers, projector, mic)</t>
    <phoneticPr fontId="43" type="noConversion"/>
  </si>
  <si>
    <t>SUBTOTAL</t>
    <phoneticPr fontId="43" type="noConversion"/>
  </si>
  <si>
    <t xml:space="preserve">Set up: </t>
    <phoneticPr fontId="43" type="noConversion"/>
  </si>
  <si>
    <t>corrine@baylocalize.org</t>
  </si>
  <si>
    <t>A/V Equipment</t>
    <phoneticPr fontId="43" type="noConversion"/>
  </si>
  <si>
    <t>11:30am-12:00pm</t>
    <phoneticPr fontId="43" type="noConversion"/>
  </si>
  <si>
    <t>508-740-5430</t>
  </si>
  <si>
    <t>LOCATION:</t>
    <phoneticPr fontId="43" type="noConversion"/>
  </si>
  <si>
    <t>HOURS</t>
    <phoneticPr fontId="43" type="noConversion"/>
  </si>
  <si>
    <t>RATE: Part Time Member Weekday Evening Rate</t>
    <phoneticPr fontId="43" type="noConversion"/>
  </si>
  <si>
    <t>Devon Gaster</t>
  </si>
  <si>
    <t>Carolyn Doelling</t>
  </si>
  <si>
    <t xml:space="preserve">QUOTE #9066 </t>
    <phoneticPr fontId="43" type="noConversion"/>
  </si>
  <si>
    <t>Flat Fee</t>
    <phoneticPr fontId="43" type="noConversion"/>
  </si>
  <si>
    <t>Set up: 5-6pm</t>
    <phoneticPr fontId="43" type="noConversion"/>
  </si>
  <si>
    <t xml:space="preserve">QUOTE # </t>
    <phoneticPr fontId="43" type="noConversion"/>
  </si>
  <si>
    <t>West Oakland</t>
    <phoneticPr fontId="43" type="noConversion"/>
  </si>
  <si>
    <t>Large Party Cleaning Fee</t>
    <phoneticPr fontId="43" type="noConversion"/>
  </si>
  <si>
    <t>HOURS</t>
    <phoneticPr fontId="43" type="noConversion"/>
  </si>
  <si>
    <t>2323 Broadway</t>
    <phoneticPr fontId="43" type="noConversion"/>
  </si>
  <si>
    <t>Oakland, CA 94612</t>
    <phoneticPr fontId="43" type="noConversion"/>
  </si>
  <si>
    <t>Please make check payable to Lisa Chacón</t>
    <phoneticPr fontId="43" type="noConversion"/>
  </si>
  <si>
    <t>BILL TO:</t>
    <phoneticPr fontId="43" type="noConversion"/>
  </si>
  <si>
    <t>Entire space (Gallery, Atrium, On Broadway, Lounge)</t>
    <phoneticPr fontId="43" type="noConversion"/>
  </si>
  <si>
    <t>RATE: Part Time Member Weekday Rate</t>
    <phoneticPr fontId="43" type="noConversion"/>
  </si>
  <si>
    <t>DATE OF EVENT</t>
    <phoneticPr fontId="43" type="noConversion"/>
  </si>
  <si>
    <t>Due upon receipt</t>
    <phoneticPr fontId="43" type="noConversion"/>
  </si>
  <si>
    <t>DATE: 8/17/14</t>
    <phoneticPr fontId="43" type="noConversion"/>
  </si>
  <si>
    <t>Tables &amp; chairs</t>
    <phoneticPr fontId="43" type="noConversion"/>
  </si>
  <si>
    <t>Coffee Service</t>
    <phoneticPr fontId="43" type="noConversion"/>
  </si>
  <si>
    <t>Standard Janitorial Fee</t>
    <phoneticPr fontId="43" type="noConversion"/>
  </si>
  <si>
    <t>OCCUR</t>
    <phoneticPr fontId="43" type="noConversion"/>
  </si>
  <si>
    <t>Meridian Room</t>
    <phoneticPr fontId="43" type="noConversion"/>
  </si>
  <si>
    <t>Set Up &amp; Break Down</t>
    <phoneticPr fontId="43" type="noConversion"/>
  </si>
  <si>
    <t>Standard Janitorial Fee</t>
    <phoneticPr fontId="43" type="noConversion"/>
  </si>
  <si>
    <t>Set Up &amp; Break Down</t>
    <phoneticPr fontId="43" type="noConversion"/>
  </si>
  <si>
    <t>Wireless internet</t>
    <phoneticPr fontId="43" type="noConversion"/>
  </si>
  <si>
    <t>Scholars</t>
    <phoneticPr fontId="43" type="noConversion"/>
  </si>
  <si>
    <t>Notes:</t>
    <phoneticPr fontId="43" type="noConversion"/>
  </si>
  <si>
    <t>50% Deposit Due Immediately</t>
    <phoneticPr fontId="43" type="noConversion"/>
  </si>
  <si>
    <t>Due upon receipt</t>
    <phoneticPr fontId="43" type="noConversion"/>
  </si>
  <si>
    <t>Piano</t>
    <phoneticPr fontId="43" type="noConversion"/>
  </si>
  <si>
    <t>Please make check payable to Lisa Chacón</t>
    <phoneticPr fontId="43" type="noConversion"/>
  </si>
  <si>
    <t>11:30pm-1:00am</t>
    <phoneticPr fontId="43" type="noConversion"/>
  </si>
  <si>
    <t>EVENT TITLE:</t>
    <phoneticPr fontId="43" type="noConversion"/>
  </si>
  <si>
    <t>Credit card payment will be assessed a 5% service charge</t>
    <phoneticPr fontId="43" type="noConversion"/>
  </si>
  <si>
    <t>Event: 6:00pm-11:00pm</t>
    <phoneticPr fontId="43" type="noConversion"/>
  </si>
  <si>
    <t>Breakdown: 1pm-2:00pm</t>
    <phoneticPr fontId="43" type="noConversion"/>
  </si>
  <si>
    <t>Break down: 9-10pm</t>
    <phoneticPr fontId="43" type="noConversion"/>
  </si>
  <si>
    <t>Wireless internet</t>
    <phoneticPr fontId="43" type="noConversion"/>
  </si>
  <si>
    <t>50% Deposit Due Immediately</t>
    <phoneticPr fontId="43" type="noConversion"/>
  </si>
  <si>
    <t>Standard Janitorial Fee</t>
    <phoneticPr fontId="43" type="noConversion"/>
  </si>
  <si>
    <t>RATE: Part Time Member Weekday Rate -- Multi-Room Discount</t>
    <phoneticPr fontId="43" type="noConversion"/>
  </si>
  <si>
    <t>Tables &amp; chairs</t>
    <phoneticPr fontId="43" type="noConversion"/>
  </si>
  <si>
    <t>Set up: 8:30-9am</t>
    <phoneticPr fontId="43" type="noConversion"/>
  </si>
  <si>
    <t>QUOTE #9039</t>
    <phoneticPr fontId="43" type="noConversion"/>
  </si>
  <si>
    <t>Multi Room Discount</t>
    <phoneticPr fontId="43" type="noConversion"/>
  </si>
  <si>
    <t>1448 franklin st</t>
  </si>
  <si>
    <t>DISCOUNT</t>
    <phoneticPr fontId="43" type="noConversion"/>
  </si>
  <si>
    <t>Uptown</t>
    <phoneticPr fontId="43" type="noConversion"/>
  </si>
  <si>
    <t>8:00PM - 9:00PM</t>
    <phoneticPr fontId="43" type="noConversion"/>
  </si>
  <si>
    <t>50% Deposit Due to Confirm</t>
    <phoneticPr fontId="43" type="noConversion"/>
  </si>
  <si>
    <t xml:space="preserve">Thank you! </t>
    <phoneticPr fontId="43" type="noConversion"/>
  </si>
  <si>
    <t>Event: 6:30-8:00pm</t>
    <phoneticPr fontId="43" type="noConversion"/>
  </si>
  <si>
    <t>Break down: 8:00-8:30pm</t>
    <phoneticPr fontId="43" type="noConversion"/>
  </si>
  <si>
    <t>One designated staff member</t>
    <phoneticPr fontId="43" type="noConversion"/>
  </si>
  <si>
    <t>Set Up &amp; Break Down</t>
    <phoneticPr fontId="43" type="noConversion"/>
  </si>
  <si>
    <t>DESCRIPTION</t>
    <phoneticPr fontId="43" type="noConversion"/>
  </si>
  <si>
    <t>Downtown</t>
    <phoneticPr fontId="43" type="noConversion"/>
  </si>
  <si>
    <t>Elliott Bernstein</t>
    <phoneticPr fontId="43" type="noConversion"/>
  </si>
  <si>
    <t xml:space="preserve">Break down: </t>
    <phoneticPr fontId="43" type="noConversion"/>
  </si>
  <si>
    <t>IMPACT HUB OAKLAND LLC</t>
    <phoneticPr fontId="43" type="noConversion"/>
  </si>
  <si>
    <t>Event: 10am-1pm</t>
    <phoneticPr fontId="43" type="noConversion"/>
  </si>
  <si>
    <t>(510)858-2186</t>
    <phoneticPr fontId="43" type="noConversion"/>
  </si>
  <si>
    <t>Wireless internet</t>
    <phoneticPr fontId="43" type="noConversion"/>
  </si>
  <si>
    <t>RATE: Non Member Week Day Rate</t>
    <phoneticPr fontId="43" type="noConversion"/>
  </si>
  <si>
    <t>A/V Sound Technician</t>
    <phoneticPr fontId="43" type="noConversion"/>
  </si>
  <si>
    <t>Meridian Room</t>
    <phoneticPr fontId="43" type="noConversion"/>
  </si>
  <si>
    <t>AT</t>
    <phoneticPr fontId="43" type="noConversion"/>
  </si>
  <si>
    <t>Event: 5pm-11pm</t>
    <phoneticPr fontId="43" type="noConversion"/>
  </si>
  <si>
    <t>Please make check payable to Hub Oakland LLC.</t>
    <phoneticPr fontId="43" type="noConversion"/>
  </si>
  <si>
    <t>East Oakland</t>
    <phoneticPr fontId="43" type="noConversion"/>
  </si>
  <si>
    <t>HOURS</t>
    <phoneticPr fontId="43" type="noConversion"/>
  </si>
  <si>
    <t>OMI Gallery</t>
    <phoneticPr fontId="43" type="noConversion"/>
  </si>
  <si>
    <t>Oakland Block Party</t>
    <phoneticPr fontId="43" type="noConversion"/>
  </si>
  <si>
    <t>Please make check payable to Hub Oakland LLC.</t>
    <phoneticPr fontId="43" type="noConversion"/>
  </si>
  <si>
    <t>MCLI Fall Fundraiser</t>
    <phoneticPr fontId="43" type="noConversion"/>
  </si>
  <si>
    <t>Please make check payable to Hub Oakland LLC.</t>
    <phoneticPr fontId="43" type="noConversion"/>
  </si>
  <si>
    <t>Set Up &amp; Break Down</t>
    <phoneticPr fontId="43" type="noConversion"/>
  </si>
  <si>
    <t>WITH</t>
    <phoneticPr fontId="43" type="noConversion"/>
  </si>
  <si>
    <t>The SexyHuman Workshop</t>
    <phoneticPr fontId="43" type="noConversion"/>
  </si>
  <si>
    <t>HOURS</t>
    <phoneticPr fontId="43" type="noConversion"/>
  </si>
  <si>
    <t>BILL TO:</t>
    <phoneticPr fontId="43" type="noConversion"/>
  </si>
  <si>
    <t>Jingletown Lounge</t>
    <phoneticPr fontId="43" type="noConversion"/>
  </si>
  <si>
    <t>Phone (510) 858-2323</t>
    <phoneticPr fontId="43" type="noConversion"/>
  </si>
  <si>
    <t>Notes:</t>
    <phoneticPr fontId="43" type="noConversion"/>
  </si>
  <si>
    <t>BILL TO:</t>
    <phoneticPr fontId="43" type="noConversion"/>
  </si>
  <si>
    <t>Re-Elect Mayor Quan 2014</t>
    <phoneticPr fontId="43" type="noConversion"/>
  </si>
  <si>
    <t>mrlewis125@gmail.com</t>
  </si>
  <si>
    <t>Set up: 8am-10am</t>
    <phoneticPr fontId="43" type="noConversion"/>
  </si>
  <si>
    <t>Early Set Up Fee</t>
    <phoneticPr fontId="43" type="noConversion"/>
  </si>
  <si>
    <t>Tables &amp; chairs</t>
    <phoneticPr fontId="43" type="noConversion"/>
  </si>
  <si>
    <t>alica@engagementlab.org</t>
  </si>
  <si>
    <t>CEL Holiday Party</t>
  </si>
  <si>
    <t>Meridian Room</t>
    <phoneticPr fontId="43" type="noConversion"/>
  </si>
  <si>
    <t xml:space="preserve">RATE: Non Member Weekend Rate </t>
    <phoneticPr fontId="43" type="noConversion"/>
  </si>
  <si>
    <t>Please make check payable to Lisa Chacón</t>
    <phoneticPr fontId="43" type="noConversion"/>
  </si>
  <si>
    <t xml:space="preserve">RATE: Non Member Weekend Rate </t>
  </si>
  <si>
    <t>IMPACT HUB OAKLAND LLC</t>
    <phoneticPr fontId="43" type="noConversion"/>
  </si>
  <si>
    <t>EBASE - East Bay Alliance for Sustainable Economies</t>
  </si>
  <si>
    <t>Due upon receipt</t>
    <phoneticPr fontId="43" type="noConversion"/>
  </si>
  <si>
    <t>ESTIMATED EVENT QUOTE</t>
    <phoneticPr fontId="43" type="noConversion"/>
  </si>
  <si>
    <t>Please make check payable to Hub Oakland LLC.</t>
    <phoneticPr fontId="43" type="noConversion"/>
  </si>
  <si>
    <t>AT</t>
    <phoneticPr fontId="43" type="noConversion"/>
  </si>
  <si>
    <t>DATE OF EVENT</t>
    <phoneticPr fontId="43" type="noConversion"/>
  </si>
  <si>
    <t>QUOTE #9092</t>
  </si>
  <si>
    <t>QUOTE 9043</t>
    <phoneticPr fontId="43" type="noConversion"/>
  </si>
  <si>
    <t>Oakland, CA 94612</t>
    <phoneticPr fontId="43" type="noConversion"/>
  </si>
  <si>
    <t>John Chiang for Treasurer 2014</t>
  </si>
  <si>
    <t>Please make check payable to Hub Oakland LLC.</t>
    <phoneticPr fontId="43" type="noConversion"/>
  </si>
  <si>
    <t>Break down: 10:00-11:00pm</t>
  </si>
  <si>
    <t>AMOUNT</t>
    <phoneticPr fontId="43" type="noConversion"/>
  </si>
  <si>
    <t>DESCRIPTION</t>
    <phoneticPr fontId="43" type="noConversion"/>
  </si>
  <si>
    <t>4-6pm</t>
    <phoneticPr fontId="43" type="noConversion"/>
  </si>
  <si>
    <t>3-4pm</t>
    <phoneticPr fontId="43" type="noConversion"/>
  </si>
  <si>
    <t>Coffee Service ($10/thermos)</t>
    <phoneticPr fontId="43" type="noConversion"/>
  </si>
  <si>
    <t>Total</t>
    <phoneticPr fontId="43" type="noConversion"/>
  </si>
  <si>
    <t>50% Deposit Due Immediately</t>
    <phoneticPr fontId="43" type="noConversion"/>
  </si>
  <si>
    <t>Due upon receipt</t>
    <phoneticPr fontId="43" type="noConversion"/>
  </si>
  <si>
    <t>East Oakland</t>
    <phoneticPr fontId="43" type="noConversion"/>
  </si>
  <si>
    <t>West Oakland</t>
    <phoneticPr fontId="43" type="noConversion"/>
  </si>
  <si>
    <t>TBD OUSD Industry/Educator Panel</t>
  </si>
  <si>
    <t>Gallery Set up: 4:30-5:30p</t>
  </si>
  <si>
    <t>On Broadway Set-up: 6:00-7:00p</t>
  </si>
  <si>
    <t>Byron Bay, Alabama 2481</t>
    <phoneticPr fontId="43" type="noConversion"/>
  </si>
  <si>
    <t>A/V tech support</t>
    <phoneticPr fontId="43" type="noConversion"/>
  </si>
  <si>
    <t>Dream Brand Studios</t>
  </si>
  <si>
    <t>Jen Angel</t>
  </si>
  <si>
    <t xml:space="preserve">Set up: </t>
    <phoneticPr fontId="43" type="noConversion"/>
  </si>
  <si>
    <t>amorales@marcusfoster.org</t>
  </si>
  <si>
    <t>(510)858-2173</t>
  </si>
  <si>
    <t>keba@redbaycoffee.com</t>
    <phoneticPr fontId="43" type="noConversion"/>
  </si>
  <si>
    <t>Full Day Venue Rental (Private office renter discount)</t>
    <phoneticPr fontId="43" type="noConversion"/>
  </si>
  <si>
    <t>Lisa Forkish</t>
  </si>
  <si>
    <t>Ojah Body</t>
    <phoneticPr fontId="43" type="noConversion"/>
  </si>
  <si>
    <t>2323 Broadway</t>
    <phoneticPr fontId="43" type="noConversion"/>
  </si>
  <si>
    <t>Payment due upon receipt</t>
    <phoneticPr fontId="43" type="noConversion"/>
  </si>
  <si>
    <t>Flat Fee</t>
    <phoneticPr fontId="43" type="noConversion"/>
  </si>
  <si>
    <t>Professional Event Staffing</t>
    <phoneticPr fontId="43" type="noConversion"/>
  </si>
  <si>
    <t>Due upon receipt</t>
    <phoneticPr fontId="43" type="noConversion"/>
  </si>
  <si>
    <t>Richelle Donigan</t>
    <phoneticPr fontId="43" type="noConversion"/>
  </si>
  <si>
    <t>DATE: 8/17/14</t>
    <phoneticPr fontId="43" type="noConversion"/>
  </si>
  <si>
    <t>EVENT 
QUOTE</t>
    <phoneticPr fontId="43" type="noConversion"/>
  </si>
  <si>
    <t>Break down: 9:00-10:15am</t>
    <phoneticPr fontId="43" type="noConversion"/>
  </si>
  <si>
    <t>Kristin Burger</t>
  </si>
  <si>
    <t>Geoff Harris</t>
    <phoneticPr fontId="43" type="noConversion"/>
  </si>
  <si>
    <t>Total</t>
    <phoneticPr fontId="43" type="noConversion"/>
  </si>
  <si>
    <t>megan.dowdell@ucsf.edu</t>
  </si>
  <si>
    <t xml:space="preserve">QUOTE #9078 </t>
  </si>
  <si>
    <t xml:space="preserve">RATE: Part Time Member Weekend Rate </t>
    <phoneticPr fontId="43" type="noConversion"/>
  </si>
  <si>
    <t>Please make check payable to Lisa Chacón</t>
    <phoneticPr fontId="43" type="noConversion"/>
  </si>
  <si>
    <t>Meridian Room</t>
    <phoneticPr fontId="43" type="noConversion"/>
  </si>
  <si>
    <t>Uptown</t>
    <phoneticPr fontId="43" type="noConversion"/>
  </si>
  <si>
    <t>The Working Group/Not In Our Town</t>
    <phoneticPr fontId="43" type="noConversion"/>
  </si>
  <si>
    <t>When We Say Yes</t>
    <phoneticPr fontId="43" type="noConversion"/>
  </si>
  <si>
    <t>510-938-8237</t>
    <phoneticPr fontId="43" type="noConversion"/>
  </si>
  <si>
    <t>yesmsbenson@gmail.com</t>
  </si>
  <si>
    <t>Practicing Freedom Collective</t>
  </si>
  <si>
    <t>Aja Minor</t>
  </si>
  <si>
    <t>Please make check payable to Hub Oakland LLC.</t>
    <phoneticPr fontId="43" type="noConversion"/>
  </si>
  <si>
    <t>EVENT TITLE:</t>
    <phoneticPr fontId="43" type="noConversion"/>
  </si>
  <si>
    <t>Steve Spiker</t>
    <phoneticPr fontId="43" type="noConversion"/>
  </si>
  <si>
    <t>Credit card payment will be assessed a 5% service charge</t>
    <phoneticPr fontId="43" type="noConversion"/>
  </si>
  <si>
    <t>DESCRIPTION</t>
    <phoneticPr fontId="43" type="noConversion"/>
  </si>
  <si>
    <t>Event: 5:30-7:30pm</t>
    <phoneticPr fontId="43" type="noConversion"/>
  </si>
  <si>
    <t>esmith@amigoslink.org</t>
  </si>
  <si>
    <t>510-703-4313</t>
  </si>
  <si>
    <t>AT</t>
    <phoneticPr fontId="43" type="noConversion"/>
  </si>
  <si>
    <t>5-7pm</t>
    <phoneticPr fontId="43" type="noConversion"/>
  </si>
  <si>
    <t>7-8pm</t>
    <phoneticPr fontId="43" type="noConversion"/>
  </si>
  <si>
    <t>Site Manager &amp; Staff to move IHO furniture</t>
    <phoneticPr fontId="43" type="noConversion"/>
  </si>
  <si>
    <t>QUOTE #9123</t>
    <phoneticPr fontId="43" type="noConversion"/>
  </si>
  <si>
    <t>Flat Fee</t>
    <phoneticPr fontId="43" type="noConversion"/>
  </si>
  <si>
    <t>Honorable Closure: 4 Steps to Skillful Endings</t>
  </si>
  <si>
    <t>Total</t>
    <phoneticPr fontId="43" type="noConversion"/>
  </si>
  <si>
    <t>Security</t>
    <phoneticPr fontId="43" type="noConversion"/>
  </si>
  <si>
    <t>ronimenomis@gmail.com</t>
  </si>
  <si>
    <t>EVENT TITLE:</t>
    <phoneticPr fontId="43" type="noConversion"/>
  </si>
  <si>
    <t>One designated staff member</t>
    <phoneticPr fontId="43" type="noConversion"/>
  </si>
  <si>
    <t>AT</t>
    <phoneticPr fontId="43" type="noConversion"/>
  </si>
  <si>
    <t>arosario@calsac.org</t>
  </si>
  <si>
    <t xml:space="preserve">Set up: </t>
    <phoneticPr fontId="43" type="noConversion"/>
  </si>
  <si>
    <t>Set up: 3-4pm</t>
    <phoneticPr fontId="43" type="noConversion"/>
  </si>
  <si>
    <t>DESCRIPTION</t>
    <phoneticPr fontId="43" type="noConversion"/>
  </si>
  <si>
    <t xml:space="preserve">RATE: Non Member Weekday Rate </t>
  </si>
  <si>
    <t xml:space="preserve">QUOTE 9083 </t>
    <phoneticPr fontId="43" type="noConversion"/>
  </si>
  <si>
    <t>9-11:30am</t>
    <phoneticPr fontId="43" type="noConversion"/>
  </si>
  <si>
    <t>2323 Broadway</t>
    <phoneticPr fontId="43" type="noConversion"/>
  </si>
  <si>
    <t>Set up: 5:30-7:00</t>
    <phoneticPr fontId="43" type="noConversion"/>
  </si>
  <si>
    <t>A/V Equipment</t>
    <phoneticPr fontId="43" type="noConversion"/>
  </si>
  <si>
    <t>ESTIMATED EVENT QUOTE</t>
    <phoneticPr fontId="43" type="noConversion"/>
  </si>
  <si>
    <t>RATE: Non Member Weekend Rate</t>
    <phoneticPr fontId="43" type="noConversion"/>
  </si>
  <si>
    <t>One designated staff member</t>
    <phoneticPr fontId="43" type="noConversion"/>
  </si>
  <si>
    <t>AT</t>
    <phoneticPr fontId="43" type="noConversion"/>
  </si>
  <si>
    <t>IMPACT HUB OAKLAND LLC</t>
    <phoneticPr fontId="43" type="noConversion"/>
  </si>
  <si>
    <t>Oakland, CA 94607</t>
  </si>
  <si>
    <t>495 Embarcadero West</t>
  </si>
  <si>
    <t xml:space="preserve">Thank you! </t>
    <phoneticPr fontId="43" type="noConversion"/>
  </si>
  <si>
    <t>White Whale Web Services</t>
    <phoneticPr fontId="43" type="noConversion"/>
  </si>
  <si>
    <t>Event: 4:00-7:00pm</t>
    <phoneticPr fontId="43" type="noConversion"/>
  </si>
  <si>
    <t>Uptown</t>
    <phoneticPr fontId="43" type="noConversion"/>
  </si>
  <si>
    <t>Downtown</t>
    <phoneticPr fontId="43" type="noConversion"/>
  </si>
  <si>
    <t>925-885-9023</t>
  </si>
  <si>
    <t xml:space="preserve">Set up: </t>
    <phoneticPr fontId="43" type="noConversion"/>
  </si>
  <si>
    <t>RATE: Full Time Member Weekday Rate</t>
    <phoneticPr fontId="43" type="noConversion"/>
  </si>
  <si>
    <t>deldelp@gmail.com</t>
    <phoneticPr fontId="43" type="noConversion"/>
  </si>
  <si>
    <t>elliottb@keyevents.com</t>
    <phoneticPr fontId="43" type="noConversion"/>
  </si>
  <si>
    <t>On Purpose, LLC</t>
  </si>
  <si>
    <t>The Body is Not An Apology</t>
  </si>
  <si>
    <t>Be Hitched</t>
    <phoneticPr fontId="43" type="noConversion"/>
  </si>
  <si>
    <t>ESTIMATED EVENT QUOTE</t>
    <phoneticPr fontId="43" type="noConversion"/>
  </si>
  <si>
    <t>UCSF Nursing</t>
    <phoneticPr fontId="43" type="noConversion"/>
  </si>
  <si>
    <t>AT</t>
    <phoneticPr fontId="43" type="noConversion"/>
  </si>
  <si>
    <t>DESCRIPTION</t>
    <phoneticPr fontId="43" type="noConversion"/>
  </si>
  <si>
    <t>QUOTE #9101</t>
    <phoneticPr fontId="43" type="noConversion"/>
  </si>
  <si>
    <t>DISOCUNT</t>
    <phoneticPr fontId="43" type="noConversion"/>
  </si>
  <si>
    <t>BILL TO:</t>
    <phoneticPr fontId="43" type="noConversion"/>
  </si>
  <si>
    <t>EVENT QUOTE</t>
    <phoneticPr fontId="43" type="noConversion"/>
  </si>
  <si>
    <t xml:space="preserve">Use of kitchen and complementary tea </t>
    <phoneticPr fontId="43" type="noConversion"/>
  </si>
  <si>
    <t>AT</t>
    <phoneticPr fontId="43" type="noConversion"/>
  </si>
  <si>
    <t>General Cleaning Fee</t>
    <phoneticPr fontId="43" type="noConversion"/>
  </si>
  <si>
    <t>dlemus@leadps.org</t>
  </si>
  <si>
    <t>510-633-0750</t>
  </si>
  <si>
    <t>Event: 9am-4pm</t>
    <phoneticPr fontId="43" type="noConversion"/>
  </si>
  <si>
    <t>Jingletown Lounge</t>
    <phoneticPr fontId="43" type="noConversion"/>
  </si>
  <si>
    <t xml:space="preserve">Use of kitchen and complementary tea </t>
    <phoneticPr fontId="43" type="noConversion"/>
  </si>
  <si>
    <t>6:30-9:00pm</t>
    <phoneticPr fontId="43" type="noConversion"/>
  </si>
  <si>
    <t>4-6:30pm</t>
    <phoneticPr fontId="43" type="noConversion"/>
  </si>
  <si>
    <t>510-559-0752</t>
  </si>
  <si>
    <t>East Oakland</t>
    <phoneticPr fontId="43" type="noConversion"/>
  </si>
  <si>
    <t>IMPACT HUB OAKLAND LLC</t>
    <phoneticPr fontId="43" type="noConversion"/>
  </si>
  <si>
    <t>jess@criticalresistance.org</t>
    <phoneticPr fontId="43" type="noConversion"/>
  </si>
  <si>
    <t>Event: 5:00-7:00pm</t>
    <phoneticPr fontId="43" type="noConversion"/>
  </si>
  <si>
    <t>DATE OF EVENT</t>
    <phoneticPr fontId="43" type="noConversion"/>
  </si>
  <si>
    <t>Downtown</t>
    <phoneticPr fontId="43" type="noConversion"/>
  </si>
  <si>
    <t>IMPACT HUB OAKLAND LLC</t>
    <phoneticPr fontId="43" type="noConversion"/>
  </si>
  <si>
    <t>The Courtyard</t>
    <phoneticPr fontId="43" type="noConversion"/>
  </si>
  <si>
    <t>james.hanusa@gmail.com</t>
  </si>
  <si>
    <t>Wireless internet</t>
    <phoneticPr fontId="43" type="noConversion"/>
  </si>
  <si>
    <t>Please make check payable to Lisa Chacón</t>
    <phoneticPr fontId="43" type="noConversion"/>
  </si>
  <si>
    <t>Meeting</t>
  </si>
  <si>
    <t>Jennifer Snow, PhD</t>
  </si>
  <si>
    <t>Nancy's 65th</t>
  </si>
  <si>
    <t>Standard Janitorial Fee</t>
    <phoneticPr fontId="43" type="noConversion"/>
  </si>
  <si>
    <t>QUOTE: #9023</t>
    <phoneticPr fontId="43" type="noConversion"/>
  </si>
  <si>
    <t>Downtown</t>
    <phoneticPr fontId="43" type="noConversion"/>
  </si>
  <si>
    <t>BILL TO:</t>
    <phoneticPr fontId="43" type="noConversion"/>
  </si>
  <si>
    <t>Atrium</t>
    <phoneticPr fontId="43" type="noConversion"/>
  </si>
  <si>
    <t>BILL TO:</t>
    <phoneticPr fontId="43" type="noConversion"/>
  </si>
  <si>
    <t>Tables &amp; chairs</t>
    <phoneticPr fontId="43" type="noConversion"/>
  </si>
  <si>
    <t>Email: RobGall@MeridianUniversity.edu</t>
  </si>
  <si>
    <t>Space Rentals</t>
    <phoneticPr fontId="43" type="noConversion"/>
  </si>
  <si>
    <t>dreambrandinfo@gmail.com</t>
  </si>
  <si>
    <t>510-927-5893</t>
  </si>
  <si>
    <t>QUOTE #9044</t>
    <phoneticPr fontId="43" type="noConversion"/>
  </si>
  <si>
    <t>QUOTE #9045</t>
    <phoneticPr fontId="43" type="noConversion"/>
  </si>
  <si>
    <t>Breakdown: 9-11pm</t>
    <phoneticPr fontId="43" type="noConversion"/>
  </si>
  <si>
    <t>Event:7:00-10:00pm</t>
  </si>
  <si>
    <t>Set up: 6:00-7:00pm</t>
  </si>
  <si>
    <t>RATE: Non Member Weekend Rate</t>
  </si>
  <si>
    <t>1423 Broadway</t>
    <phoneticPr fontId="43" type="noConversion"/>
  </si>
  <si>
    <t>5:30-6:00p</t>
  </si>
  <si>
    <t>Notes:</t>
    <phoneticPr fontId="43" type="noConversion"/>
  </si>
  <si>
    <t>Set up: 12pm-4pm</t>
    <phoneticPr fontId="43" type="noConversion"/>
  </si>
  <si>
    <t>Kelsea McDonough</t>
  </si>
  <si>
    <t>Phone (510) 858-2323</t>
    <phoneticPr fontId="43" type="noConversion"/>
  </si>
  <si>
    <t>A/V Sound Tech</t>
    <phoneticPr fontId="43" type="noConversion"/>
  </si>
  <si>
    <t>415-252-5617</t>
  </si>
  <si>
    <t>Reclaiming</t>
    <phoneticPr fontId="43" type="noConversion"/>
  </si>
  <si>
    <t>One designated staff member</t>
    <phoneticPr fontId="43" type="noConversion"/>
  </si>
  <si>
    <t>AT</t>
    <phoneticPr fontId="43" type="noConversion"/>
  </si>
  <si>
    <t>510-334-4965</t>
  </si>
  <si>
    <t xml:space="preserve">Thank you! </t>
    <phoneticPr fontId="43" type="noConversion"/>
  </si>
  <si>
    <t>DESCRIPTION</t>
    <phoneticPr fontId="43" type="noConversion"/>
  </si>
  <si>
    <t>george@directaction.org</t>
  </si>
  <si>
    <t>Set up: 5:30-6:30</t>
    <phoneticPr fontId="43" type="noConversion"/>
  </si>
  <si>
    <t>BILL TO:</t>
    <phoneticPr fontId="43" type="noConversion"/>
  </si>
  <si>
    <t>nmagui@yahoo.com</t>
  </si>
  <si>
    <t>Opening Doors of Opportunity in the Clean Energy Revolution</t>
  </si>
  <si>
    <t>Vocal Rush CD Release Party</t>
  </si>
  <si>
    <t>QUOTE #9040</t>
    <phoneticPr fontId="43" type="noConversion"/>
  </si>
  <si>
    <t xml:space="preserve">QUOTE #9077 </t>
  </si>
  <si>
    <t>Pattern Dynamics</t>
    <phoneticPr fontId="43" type="noConversion"/>
  </si>
  <si>
    <t>Meridian Room</t>
    <phoneticPr fontId="43" type="noConversion"/>
  </si>
  <si>
    <t>Uptown</t>
    <phoneticPr fontId="43" type="noConversion"/>
  </si>
  <si>
    <t>SUBTOTAL</t>
    <phoneticPr fontId="43" type="noConversion"/>
  </si>
  <si>
    <t>4:30-5pm</t>
    <phoneticPr fontId="43" type="noConversion"/>
  </si>
  <si>
    <t>2323 Broadway</t>
    <phoneticPr fontId="43" type="noConversion"/>
  </si>
  <si>
    <t>Event: 2:30-6:30pm</t>
    <phoneticPr fontId="43" type="noConversion"/>
  </si>
  <si>
    <t>East Oakland</t>
    <phoneticPr fontId="43" type="noConversion"/>
  </si>
  <si>
    <t>2:00-3:00pm</t>
    <phoneticPr fontId="43" type="noConversion"/>
  </si>
  <si>
    <t>Jingletown Lounge</t>
    <phoneticPr fontId="43" type="noConversion"/>
  </si>
  <si>
    <t>OMI Gallery</t>
    <phoneticPr fontId="43" type="noConversion"/>
  </si>
  <si>
    <t>Springboard to College: Building Persistence Skills for Oakland</t>
    <phoneticPr fontId="43" type="noConversion"/>
  </si>
  <si>
    <t>IMPACT HUB OAKLAND LLC</t>
    <phoneticPr fontId="43" type="noConversion"/>
  </si>
  <si>
    <t>EVENT TYPE:</t>
  </si>
  <si>
    <t>Quote # 9008</t>
    <phoneticPr fontId="43" type="noConversion"/>
  </si>
  <si>
    <t>Jingletown Lounge</t>
    <phoneticPr fontId="43" type="noConversion"/>
  </si>
  <si>
    <t>Courtney Ruby for Mayor / Marianne Williamson Talk</t>
  </si>
  <si>
    <t>Gallery Event:5:30-6:30p</t>
  </si>
  <si>
    <t>On Broadway Event: 7:00-9:00p</t>
  </si>
  <si>
    <t>Event: 9am-4:30pm</t>
    <phoneticPr fontId="43" type="noConversion"/>
  </si>
  <si>
    <t>Set up: 8am-9am</t>
    <phoneticPr fontId="43" type="noConversion"/>
  </si>
  <si>
    <t>AT</t>
    <phoneticPr fontId="43" type="noConversion"/>
  </si>
  <si>
    <t>Fertile Ground</t>
    <phoneticPr fontId="43" type="noConversion"/>
  </si>
  <si>
    <t>Non Member Weekday Rate</t>
    <phoneticPr fontId="43" type="noConversion"/>
  </si>
  <si>
    <t>Uptown</t>
    <phoneticPr fontId="43" type="noConversion"/>
  </si>
  <si>
    <t>West Oakland</t>
    <phoneticPr fontId="43" type="noConversion"/>
  </si>
  <si>
    <t>Set Up &amp; Break Down</t>
    <phoneticPr fontId="43" type="noConversion"/>
  </si>
  <si>
    <t xml:space="preserve">QUOTE #9079 </t>
  </si>
  <si>
    <t>ESTIMATED EVENT QUOTE</t>
    <phoneticPr fontId="43" type="noConversion"/>
  </si>
  <si>
    <t>IMPACT HUB OAKLAND LLC</t>
    <phoneticPr fontId="43" type="noConversion"/>
  </si>
  <si>
    <t xml:space="preserve">Weekend Staffing </t>
  </si>
  <si>
    <t>Event: 7:00pm-9:00pm</t>
    <phoneticPr fontId="43" type="noConversion"/>
  </si>
  <si>
    <t>Event: 6:00pm-11:00pm</t>
    <phoneticPr fontId="43" type="noConversion"/>
  </si>
  <si>
    <t>Set up: 4:00pm-6:00pm</t>
    <phoneticPr fontId="43" type="noConversion"/>
  </si>
  <si>
    <t>Real Estate Crowdfunding</t>
  </si>
  <si>
    <t>Set up: 5:00-6:30</t>
    <phoneticPr fontId="43" type="noConversion"/>
  </si>
  <si>
    <t>spike@openoakland.org</t>
  </si>
  <si>
    <t>286 Lenox Ave. #405</t>
  </si>
  <si>
    <t>BILL TO:</t>
    <phoneticPr fontId="43" type="noConversion"/>
  </si>
  <si>
    <t>Due Immediately</t>
    <phoneticPr fontId="43" type="noConversion"/>
  </si>
  <si>
    <t>5:00PM - 6:00PM</t>
    <phoneticPr fontId="43" type="noConversion"/>
  </si>
  <si>
    <t>50% Deposit Due Immediately</t>
    <phoneticPr fontId="43" type="noConversion"/>
  </si>
  <si>
    <t>Set up: 3pm-5pm</t>
    <phoneticPr fontId="43" type="noConversion"/>
  </si>
  <si>
    <t>QUOTE #9074</t>
  </si>
  <si>
    <t>Unknown</t>
    <phoneticPr fontId="43" type="noConversion"/>
  </si>
  <si>
    <t>Marcus Foster Education Fund</t>
  </si>
  <si>
    <t>AT</t>
    <phoneticPr fontId="43" type="noConversion"/>
  </si>
  <si>
    <t>Citizen Engagement Lab</t>
  </si>
  <si>
    <t>Downtown</t>
    <phoneticPr fontId="43" type="noConversion"/>
  </si>
  <si>
    <t>Part Time Member Pricing - Weekend Rate</t>
    <phoneticPr fontId="43" type="noConversion"/>
  </si>
  <si>
    <t>EVENT QUOTE</t>
    <phoneticPr fontId="43" type="noConversion"/>
  </si>
  <si>
    <t>Meridian</t>
    <phoneticPr fontId="43" type="noConversion"/>
  </si>
  <si>
    <t>DISCOUNT</t>
    <phoneticPr fontId="43" type="noConversion"/>
  </si>
  <si>
    <t>arundles@rundlesandassociates.com</t>
  </si>
  <si>
    <t>HOURS</t>
    <phoneticPr fontId="43" type="noConversion"/>
  </si>
  <si>
    <t>Event:</t>
    <phoneticPr fontId="43" type="noConversion"/>
  </si>
  <si>
    <t>A/V Equipment</t>
    <phoneticPr fontId="43" type="noConversion"/>
  </si>
  <si>
    <t xml:space="preserve">RATE: Part Time Member Weekend Rate </t>
  </si>
  <si>
    <t>Jingletown Event: 7:00-11:00p</t>
  </si>
  <si>
    <t>One designated staff member</t>
    <phoneticPr fontId="43" type="noConversion"/>
  </si>
  <si>
    <t>RATE: Non Member Weekend Rate - Full Day Discount</t>
    <phoneticPr fontId="43" type="noConversion"/>
  </si>
  <si>
    <t>6:30-8:30pm</t>
  </si>
  <si>
    <t>8:30-9:30pm</t>
  </si>
  <si>
    <t>Vania Deonizio</t>
    <phoneticPr fontId="43" type="noConversion"/>
  </si>
  <si>
    <t>DESCRIPTION</t>
    <phoneticPr fontId="43" type="noConversion"/>
  </si>
  <si>
    <t>QUOTE #9039</t>
    <phoneticPr fontId="43" type="noConversion"/>
  </si>
  <si>
    <t>Projector</t>
    <phoneticPr fontId="43" type="noConversion"/>
  </si>
  <si>
    <t>Oakland, CA 94610</t>
  </si>
  <si>
    <t>Museum of Jazz Oakland</t>
    <phoneticPr fontId="43" type="noConversion"/>
  </si>
  <si>
    <t>2323 Broadway</t>
    <phoneticPr fontId="43" type="noConversion"/>
  </si>
  <si>
    <t>Use of kitchen and complementary tea service</t>
    <phoneticPr fontId="43" type="noConversion"/>
  </si>
  <si>
    <t>Standard Janitorial Fee</t>
    <phoneticPr fontId="43" type="noConversion"/>
  </si>
  <si>
    <t>NCCLF Present a Reception and Screening of "Food For Change"</t>
  </si>
  <si>
    <t xml:space="preserve">Event: </t>
    <phoneticPr fontId="43" type="noConversion"/>
  </si>
  <si>
    <t>Oakland, CA 94612</t>
    <phoneticPr fontId="43" type="noConversion"/>
  </si>
  <si>
    <t>Petaluma, California  94952</t>
  </si>
  <si>
    <t>Set up:5:00-6:00pm</t>
  </si>
  <si>
    <t>Ean McLean</t>
  </si>
  <si>
    <t>DESCRIPTION</t>
    <phoneticPr fontId="43" type="noConversion"/>
  </si>
  <si>
    <t>AMOUNT</t>
    <phoneticPr fontId="43" type="noConversion"/>
  </si>
  <si>
    <t>Standard Party Janitorial Fee</t>
    <phoneticPr fontId="43" type="noConversion"/>
  </si>
  <si>
    <t>DATE OF EVENT</t>
    <phoneticPr fontId="43" type="noConversion"/>
  </si>
  <si>
    <t>DESCRIPTION</t>
    <phoneticPr fontId="43" type="noConversion"/>
  </si>
  <si>
    <t>DATE OF EVENT</t>
    <phoneticPr fontId="43" type="noConversion"/>
  </si>
  <si>
    <t>EVENT TITLE:</t>
    <phoneticPr fontId="43" type="noConversion"/>
  </si>
  <si>
    <t>Oakland, CA 94612</t>
    <phoneticPr fontId="43" type="noConversion"/>
  </si>
  <si>
    <t>James Hanusa</t>
  </si>
  <si>
    <t>UIX Global</t>
  </si>
  <si>
    <t>5:30-6:30pm</t>
  </si>
  <si>
    <t>Event: 9:00am-6:00pm</t>
  </si>
  <si>
    <t xml:space="preserve">Thank you! </t>
    <phoneticPr fontId="43" type="noConversion"/>
  </si>
  <si>
    <t>Housing Consortium of the East Bay</t>
  </si>
  <si>
    <t>lhopkins@hceb.org</t>
  </si>
  <si>
    <t>RATE: Non Member Weekday Rate</t>
    <phoneticPr fontId="43" type="noConversion"/>
  </si>
  <si>
    <t>EVENT TITLE:</t>
    <phoneticPr fontId="43" type="noConversion"/>
  </si>
  <si>
    <t>4:00pm-5:30pm</t>
    <phoneticPr fontId="43" type="noConversion"/>
  </si>
  <si>
    <t>Entire Lower Floor</t>
    <phoneticPr fontId="43" type="noConversion"/>
  </si>
  <si>
    <t>Notes:</t>
    <phoneticPr fontId="43" type="noConversion"/>
  </si>
  <si>
    <t>BILL TO:</t>
    <phoneticPr fontId="43" type="noConversion"/>
  </si>
  <si>
    <t xml:space="preserve">RATE: Non Member Weekend Rate </t>
    <phoneticPr fontId="43" type="noConversion"/>
  </si>
  <si>
    <t>AMOUNT</t>
    <phoneticPr fontId="43" type="noConversion"/>
  </si>
  <si>
    <t>RATE: Non Member Weekday Rate</t>
    <phoneticPr fontId="43" type="noConversion"/>
  </si>
  <si>
    <t>cdoelling@eastbaycf.org</t>
  </si>
  <si>
    <t>An Evening with Van Jones</t>
  </si>
  <si>
    <t>Family Violence Law Center</t>
  </si>
  <si>
    <t>Quote #9010</t>
    <phoneticPr fontId="43" type="noConversion"/>
  </si>
  <si>
    <t>AdaCon</t>
    <phoneticPr fontId="43" type="noConversion"/>
  </si>
  <si>
    <t>Standard Janitorial Fee</t>
    <phoneticPr fontId="43" type="noConversion"/>
  </si>
  <si>
    <t>Dream Brand Studios Company Launch Party</t>
  </si>
  <si>
    <t>Atrium</t>
    <phoneticPr fontId="43" type="noConversion"/>
  </si>
  <si>
    <t>EVENT 
QUOTE</t>
    <phoneticPr fontId="43" type="noConversion"/>
  </si>
  <si>
    <t xml:space="preserve"> Janitorial Fee</t>
    <phoneticPr fontId="43" type="noConversion"/>
  </si>
  <si>
    <t>10-11pm</t>
    <phoneticPr fontId="43" type="noConversion"/>
  </si>
  <si>
    <t>Phone (510) 858-2323</t>
    <phoneticPr fontId="43" type="noConversion"/>
  </si>
  <si>
    <t>Staff Retreat</t>
    <phoneticPr fontId="43" type="noConversion"/>
  </si>
  <si>
    <t>sarahfreeman@amazonwatch.org</t>
    <phoneticPr fontId="43" type="noConversion"/>
  </si>
  <si>
    <t>Quote #9021</t>
    <phoneticPr fontId="43" type="noConversion"/>
  </si>
  <si>
    <t>Set Up &amp; Break Down</t>
    <phoneticPr fontId="43" type="noConversion"/>
  </si>
  <si>
    <t>925-297-9234</t>
    <phoneticPr fontId="43" type="noConversion"/>
  </si>
  <si>
    <t>Breakthrough: Kerusso New Year's Eve concert</t>
  </si>
  <si>
    <t>Please make check payable to Hub Oakland LLC.</t>
    <phoneticPr fontId="43" type="noConversion"/>
  </si>
  <si>
    <t xml:space="preserve">QUOTE # 9075 </t>
  </si>
  <si>
    <t xml:space="preserve">AT </t>
    <phoneticPr fontId="43" type="noConversion"/>
  </si>
  <si>
    <t>holmes.hummel@gmail.com</t>
  </si>
  <si>
    <t>West Oakland</t>
    <phoneticPr fontId="43" type="noConversion"/>
  </si>
  <si>
    <t>DATE OF EVENT</t>
    <phoneticPr fontId="43" type="noConversion"/>
  </si>
  <si>
    <t>Downtown</t>
    <phoneticPr fontId="43" type="noConversion"/>
  </si>
  <si>
    <t>Credit card payment will be assessed a 5% service charge</t>
    <phoneticPr fontId="43" type="noConversion"/>
  </si>
  <si>
    <t>Megan Dowdell</t>
  </si>
  <si>
    <t>Phone (510) 858-2323</t>
    <phoneticPr fontId="43" type="noConversion"/>
  </si>
  <si>
    <t>Arianna Morales</t>
  </si>
  <si>
    <t>Break down: 5pm-7pm</t>
    <phoneticPr fontId="43" type="noConversion"/>
  </si>
  <si>
    <t>Karla Parker</t>
  </si>
  <si>
    <t>Melissa Hines</t>
  </si>
  <si>
    <t>Break down: 9:30-10:30pm</t>
  </si>
  <si>
    <t>Large Party Janitorial Fee</t>
    <phoneticPr fontId="43" type="noConversion"/>
  </si>
  <si>
    <t>Total</t>
    <phoneticPr fontId="43" type="noConversion"/>
  </si>
  <si>
    <t>AT</t>
    <phoneticPr fontId="43" type="noConversion"/>
  </si>
  <si>
    <t>ESTIMATED EVENT QUOTE</t>
    <phoneticPr fontId="43" type="noConversion"/>
  </si>
  <si>
    <t>5:00PM - 6:00PM</t>
    <phoneticPr fontId="43" type="noConversion"/>
  </si>
  <si>
    <t>Phone (510) 858-2323</t>
    <phoneticPr fontId="43" type="noConversion"/>
  </si>
  <si>
    <t>Notes:</t>
    <phoneticPr fontId="43" type="noConversion"/>
  </si>
  <si>
    <t>9:30-10:30pm</t>
    <phoneticPr fontId="43" type="noConversion"/>
  </si>
  <si>
    <t>TOTAL</t>
    <phoneticPr fontId="43" type="noConversion"/>
  </si>
  <si>
    <t>SUBTOTAL</t>
    <phoneticPr fontId="43" type="noConversion"/>
  </si>
  <si>
    <t>Total</t>
    <phoneticPr fontId="43" type="noConversion"/>
  </si>
  <si>
    <t>50% Deposit Due Immediately</t>
    <phoneticPr fontId="43" type="noConversion"/>
  </si>
  <si>
    <t>OMI Gallery</t>
    <phoneticPr fontId="43" type="noConversion"/>
  </si>
  <si>
    <t>AMOUNT</t>
    <phoneticPr fontId="43" type="noConversion"/>
  </si>
  <si>
    <t>HOURS</t>
    <phoneticPr fontId="43" type="noConversion"/>
  </si>
  <si>
    <t>oakland, California 94612</t>
  </si>
  <si>
    <t>sandraleelawson@gmail.com</t>
  </si>
  <si>
    <t>RATE: None Member Weekday Rate</t>
    <phoneticPr fontId="43" type="noConversion"/>
  </si>
  <si>
    <t>Please make check payable to Hub Oakland LLC.</t>
    <phoneticPr fontId="43" type="noConversion"/>
  </si>
  <si>
    <t>Meridian Room</t>
    <phoneticPr fontId="43" type="noConversion"/>
  </si>
  <si>
    <t>Flat Fee</t>
    <phoneticPr fontId="43" type="noConversion"/>
  </si>
  <si>
    <t xml:space="preserve">RATE: Non Member Weekend Rate </t>
    <phoneticPr fontId="43" type="noConversion"/>
  </si>
  <si>
    <t>3:00-4:30pm</t>
    <phoneticPr fontId="43" type="noConversion"/>
  </si>
  <si>
    <t>Phone (510) 858-2323</t>
    <phoneticPr fontId="43" type="noConversion"/>
  </si>
  <si>
    <t>OMI Gallery</t>
    <phoneticPr fontId="43" type="noConversion"/>
  </si>
  <si>
    <t>Jingletown Lounge</t>
    <phoneticPr fontId="43" type="noConversion"/>
  </si>
  <si>
    <t>devon@mencreatingpeace.org</t>
  </si>
  <si>
    <t>Annual Fund Raiser for Men Creating Peace</t>
  </si>
  <si>
    <t>The Borneo Project</t>
  </si>
  <si>
    <t>Please make check payable to Lisa Chacón</t>
    <phoneticPr fontId="43" type="noConversion"/>
  </si>
  <si>
    <t>Set up: 1:00p-4:00p</t>
  </si>
  <si>
    <t>AMOUNT</t>
    <phoneticPr fontId="43" type="noConversion"/>
  </si>
  <si>
    <t>HOURS</t>
    <phoneticPr fontId="43" type="noConversion"/>
  </si>
  <si>
    <t>Meridian Room</t>
    <phoneticPr fontId="43" type="noConversion"/>
  </si>
  <si>
    <t>Andrew Singer</t>
    <phoneticPr fontId="43" type="noConversion"/>
  </si>
  <si>
    <t>DISCOUNT</t>
    <phoneticPr fontId="43" type="noConversion"/>
  </si>
  <si>
    <t>TOTAL</t>
    <phoneticPr fontId="43" type="noConversion"/>
  </si>
  <si>
    <t>email: jennifers@diocal.org</t>
  </si>
  <si>
    <t>Wireless internet</t>
    <phoneticPr fontId="43" type="noConversion"/>
  </si>
  <si>
    <t>Tables &amp; chairs</t>
    <phoneticPr fontId="43" type="noConversion"/>
  </si>
  <si>
    <t>firstbloodbook@gmail.com</t>
  </si>
  <si>
    <t>Rise to New Heights</t>
    <phoneticPr fontId="43" type="noConversion"/>
  </si>
  <si>
    <t>WORKSHOP</t>
    <phoneticPr fontId="43" type="noConversion"/>
  </si>
  <si>
    <t>RATE: Part Time Member Weekend Rate</t>
    <phoneticPr fontId="43" type="noConversion"/>
  </si>
  <si>
    <t>Waking in Oak Creek Film Premiere</t>
  </si>
  <si>
    <t>Wireless internet</t>
    <phoneticPr fontId="43" type="noConversion"/>
  </si>
  <si>
    <t>EVENT TITLE:</t>
    <phoneticPr fontId="43" type="noConversion"/>
  </si>
  <si>
    <t>Tables &amp; chairs</t>
    <phoneticPr fontId="43" type="noConversion"/>
  </si>
  <si>
    <t xml:space="preserve">Thank you! </t>
    <phoneticPr fontId="43" type="noConversion"/>
  </si>
  <si>
    <t>NightSong</t>
    <phoneticPr fontId="43" type="noConversion"/>
  </si>
  <si>
    <t>Event: 7-9pm</t>
    <phoneticPr fontId="43" type="noConversion"/>
  </si>
  <si>
    <t>Coaching Corps</t>
    <phoneticPr fontId="43" type="noConversion"/>
  </si>
  <si>
    <t>bobk@coachingcorps.org</t>
  </si>
  <si>
    <t>Credit card payment will be assessed a 5% service charge</t>
    <phoneticPr fontId="43" type="noConversion"/>
  </si>
  <si>
    <t xml:space="preserve">Thank you! </t>
    <phoneticPr fontId="43" type="noConversion"/>
  </si>
  <si>
    <t>Break down: 5:00-6:00pm</t>
    <phoneticPr fontId="43" type="noConversion"/>
  </si>
  <si>
    <t>ESTIMATED HOURS</t>
    <phoneticPr fontId="43" type="noConversion"/>
  </si>
  <si>
    <t>SUBTOTAL</t>
    <phoneticPr fontId="43" type="noConversion"/>
  </si>
  <si>
    <t>2323 Broadway</t>
    <phoneticPr fontId="43" type="noConversion"/>
  </si>
  <si>
    <t>Set up: 6-7pm</t>
    <phoneticPr fontId="43" type="noConversion"/>
  </si>
  <si>
    <t>Event:6:00-10:00pm</t>
  </si>
  <si>
    <t>Breakdown: 9-10pm</t>
    <phoneticPr fontId="43" type="noConversion"/>
  </si>
  <si>
    <t xml:space="preserve">QUOTE #9059 </t>
    <phoneticPr fontId="43" type="noConversion"/>
  </si>
  <si>
    <t>Weekend staffing fee</t>
    <phoneticPr fontId="43" type="noConversion"/>
  </si>
  <si>
    <t>QUOTE: #9027</t>
    <phoneticPr fontId="43" type="noConversion"/>
  </si>
  <si>
    <t>Event: 7-10pm</t>
    <phoneticPr fontId="43" type="noConversion"/>
  </si>
  <si>
    <t>Large Party Janitorial Fee</t>
    <phoneticPr fontId="43" type="noConversion"/>
  </si>
  <si>
    <t>This is Adia at Christmas!!</t>
  </si>
  <si>
    <t>Event: 3:00-7:00pm</t>
  </si>
  <si>
    <t>Break down: 7:00-8:00pm</t>
  </si>
  <si>
    <t>Set up: 6:00-6:30</t>
    <phoneticPr fontId="43" type="noConversion"/>
  </si>
  <si>
    <t>Matthew Lewis</t>
    <phoneticPr fontId="43" type="noConversion"/>
  </si>
  <si>
    <t>Michael Orange</t>
    <phoneticPr fontId="43" type="noConversion"/>
  </si>
  <si>
    <t xml:space="preserve">Thank you! </t>
    <phoneticPr fontId="43" type="noConversion"/>
  </si>
  <si>
    <t>RATE: Full Time Member Weekday Rate - Founder Discount</t>
    <phoneticPr fontId="43" type="noConversion"/>
  </si>
  <si>
    <t>HOURS</t>
    <phoneticPr fontId="43" type="noConversion"/>
  </si>
  <si>
    <t>Break down: 11:00p-12:00a</t>
  </si>
  <si>
    <t>Break down: 11:00pm-12:30am</t>
    <phoneticPr fontId="43" type="noConversion"/>
  </si>
  <si>
    <t>Suki McCoy</t>
  </si>
  <si>
    <t>laurie@earpevents.com</t>
  </si>
  <si>
    <t>510-418-2354</t>
  </si>
  <si>
    <t xml:space="preserve">Break down: </t>
    <phoneticPr fontId="43" type="noConversion"/>
  </si>
  <si>
    <t>Part Time Member Weekday Rate</t>
    <phoneticPr fontId="43" type="noConversion"/>
  </si>
  <si>
    <t>OMI Gallery</t>
    <phoneticPr fontId="43" type="noConversion"/>
  </si>
  <si>
    <t>510-213-3240</t>
  </si>
  <si>
    <t>CivicMakers Salon - Accessibility</t>
    <phoneticPr fontId="43" type="noConversion"/>
  </si>
  <si>
    <t>Please make check payable to Lisa Chacón</t>
    <phoneticPr fontId="43" type="noConversion"/>
  </si>
  <si>
    <t>Phone (510) 858-2323</t>
    <phoneticPr fontId="43" type="noConversion"/>
  </si>
  <si>
    <t>Break down: 8:30-9pm</t>
    <phoneticPr fontId="43" type="noConversion"/>
  </si>
  <si>
    <t>6:00PM - 10:00PM</t>
    <phoneticPr fontId="43" type="noConversion"/>
  </si>
  <si>
    <t>IMPACT HUB OAKLAND LLC</t>
    <phoneticPr fontId="43" type="noConversion"/>
  </si>
  <si>
    <t>AMOUNT</t>
    <phoneticPr fontId="43" type="noConversion"/>
  </si>
  <si>
    <t>HOURS</t>
    <phoneticPr fontId="43" type="noConversion"/>
  </si>
  <si>
    <t>A/V Equipment</t>
    <phoneticPr fontId="43" type="noConversion"/>
  </si>
  <si>
    <t>OMI Gallery</t>
    <phoneticPr fontId="43" type="noConversion"/>
  </si>
  <si>
    <t>Meridian Room</t>
    <phoneticPr fontId="43" type="noConversion"/>
  </si>
  <si>
    <t>Uptown</t>
    <phoneticPr fontId="43" type="noConversion"/>
  </si>
  <si>
    <t>RATE: Part Time Member Weekend Rate -- Multi-Room Discount</t>
  </si>
  <si>
    <t>Joslyn Rose</t>
  </si>
  <si>
    <t>510-449-5222</t>
  </si>
  <si>
    <t>joslynroselyons@gmail.com</t>
  </si>
  <si>
    <t>East Oakland</t>
    <phoneticPr fontId="43" type="noConversion"/>
  </si>
  <si>
    <t>West Oakland</t>
    <phoneticPr fontId="43" type="noConversion"/>
  </si>
  <si>
    <t>Youth Speaks</t>
    <phoneticPr fontId="43" type="noConversion"/>
  </si>
  <si>
    <t>50% Deposit Due Immediately</t>
    <phoneticPr fontId="43" type="noConversion"/>
  </si>
  <si>
    <t>One designated staff member</t>
    <phoneticPr fontId="43" type="noConversion"/>
  </si>
  <si>
    <t>Credit card payment will be assessed a 5% service charge</t>
    <phoneticPr fontId="43" type="noConversion"/>
  </si>
  <si>
    <t>kburger@shapartments.com</t>
  </si>
  <si>
    <t>Large Party Janitorial Fee</t>
    <phoneticPr fontId="43" type="noConversion"/>
  </si>
  <si>
    <t>415-994-1900</t>
  </si>
  <si>
    <t>Friday: 6pm-12am</t>
    <phoneticPr fontId="43" type="noConversion"/>
  </si>
  <si>
    <t>A/V Equipment</t>
    <phoneticPr fontId="43" type="noConversion"/>
  </si>
  <si>
    <t>DISCOUNT</t>
    <phoneticPr fontId="43" type="noConversion"/>
  </si>
  <si>
    <t>TOTAL</t>
    <phoneticPr fontId="43" type="noConversion"/>
  </si>
  <si>
    <t>Native Love</t>
  </si>
  <si>
    <t>comped</t>
    <phoneticPr fontId="43" type="noConversion"/>
  </si>
  <si>
    <t>East Oakland</t>
    <phoneticPr fontId="43" type="noConversion"/>
  </si>
  <si>
    <t>karla.parker@ousd.k12.ca.us</t>
  </si>
  <si>
    <t>One designated staff member</t>
    <phoneticPr fontId="43" type="noConversion"/>
  </si>
  <si>
    <t>DATE OF EVENT</t>
    <phoneticPr fontId="43" type="noConversion"/>
  </si>
  <si>
    <t>SUBTOTAL</t>
    <phoneticPr fontId="43" type="noConversion"/>
  </si>
  <si>
    <t>Break down: 7:00-7:45pm</t>
    <phoneticPr fontId="43" type="noConversion"/>
  </si>
  <si>
    <t>QUOTE #9041</t>
    <phoneticPr fontId="43" type="noConversion"/>
  </si>
  <si>
    <t>RATE: Part Time Member Weekend Rate</t>
    <phoneticPr fontId="43" type="noConversion"/>
  </si>
  <si>
    <t>Breakdown: 10-11pm</t>
    <phoneticPr fontId="43" type="noConversion"/>
  </si>
  <si>
    <t>RATE: Non Member Weekend Rate -- Multi-Room Discount</t>
    <phoneticPr fontId="43" type="noConversion"/>
  </si>
  <si>
    <t>4-5pm</t>
    <phoneticPr fontId="43" type="noConversion"/>
  </si>
  <si>
    <t>Set up: 11-12:00pm</t>
    <phoneticPr fontId="43" type="noConversion"/>
  </si>
  <si>
    <t>Set up: 4:00pm-6:00pm</t>
    <phoneticPr fontId="43" type="noConversion"/>
  </si>
  <si>
    <t>Set Up &amp; Break Down</t>
    <phoneticPr fontId="43" type="noConversion"/>
  </si>
  <si>
    <t>DESCRIPTION</t>
    <phoneticPr fontId="43" type="noConversion"/>
  </si>
  <si>
    <t>parkeb@nativehealth.org</t>
  </si>
  <si>
    <t>510-593-1562</t>
    <phoneticPr fontId="43" type="noConversion"/>
  </si>
  <si>
    <t>Non-Member Weekday Rate</t>
    <phoneticPr fontId="43" type="noConversion"/>
  </si>
  <si>
    <t>A/V Equipment</t>
    <phoneticPr fontId="43" type="noConversion"/>
  </si>
  <si>
    <t>East Oakland</t>
    <phoneticPr fontId="43" type="noConversion"/>
  </si>
  <si>
    <t>6:30-9:30pm</t>
    <phoneticPr fontId="43" type="noConversion"/>
  </si>
  <si>
    <t>Wireless internet</t>
    <phoneticPr fontId="43" type="noConversion"/>
  </si>
  <si>
    <t>EVENT TITLE:</t>
    <phoneticPr fontId="43" type="noConversion"/>
  </si>
  <si>
    <t>7am-9am</t>
    <phoneticPr fontId="43" type="noConversion"/>
  </si>
  <si>
    <t>Due upon receipt</t>
    <phoneticPr fontId="43" type="noConversion"/>
  </si>
  <si>
    <t>Set up: 2:00-3:00pm</t>
  </si>
  <si>
    <t>Corrine Van Hook</t>
  </si>
  <si>
    <t>Notes:</t>
    <phoneticPr fontId="43" type="noConversion"/>
  </si>
  <si>
    <t>Break down: 6:00-7:00pm</t>
  </si>
  <si>
    <t>DISCOUNT</t>
    <phoneticPr fontId="43" type="noConversion"/>
  </si>
  <si>
    <t>Non-Member Weekend Rate</t>
    <phoneticPr fontId="43" type="noConversion"/>
  </si>
  <si>
    <t>RATE: Part Time Member Weekend Rate - multi room and full day discount</t>
    <phoneticPr fontId="43" type="noConversion"/>
  </si>
  <si>
    <t>Set up: 12:30-2:30pm</t>
    <phoneticPr fontId="43" type="noConversion"/>
  </si>
  <si>
    <t>Meridian with Don Michael</t>
    <phoneticPr fontId="43" type="noConversion"/>
  </si>
  <si>
    <t>Taste of Success</t>
  </si>
  <si>
    <t>Notes:</t>
    <phoneticPr fontId="43" type="noConversion"/>
  </si>
  <si>
    <t>BILL TO:</t>
    <phoneticPr fontId="43" type="noConversion"/>
  </si>
  <si>
    <t>Due upon receipt</t>
    <phoneticPr fontId="43" type="noConversion"/>
  </si>
  <si>
    <t>5:30pm-11:30pm</t>
    <phoneticPr fontId="43" type="noConversion"/>
  </si>
  <si>
    <t>QUOTE# 9155</t>
  </si>
  <si>
    <t>Entire Mezzanine</t>
    <phoneticPr fontId="43" type="noConversion"/>
  </si>
  <si>
    <t>EVENT TITLE:</t>
    <phoneticPr fontId="43" type="noConversion"/>
  </si>
  <si>
    <t>510-861-5929</t>
  </si>
  <si>
    <t xml:space="preserve">QUOTE #9099 </t>
  </si>
  <si>
    <t>(636) 489-8559</t>
  </si>
  <si>
    <t>aelpers@janorcal.org</t>
  </si>
  <si>
    <t xml:space="preserve">RATE: Full Time Office Member Weekday Rate </t>
  </si>
  <si>
    <t>Rinabeth &amp; Marie Wedding</t>
  </si>
  <si>
    <t xml:space="preserve">Use of kitchen and complementary tea </t>
    <phoneticPr fontId="43" type="noConversion"/>
  </si>
  <si>
    <t>Marie Bernardo</t>
  </si>
  <si>
    <t>gharris@theowrkinggroup.org</t>
  </si>
  <si>
    <t>OpenOakland leaders retreat</t>
  </si>
  <si>
    <t>50% Deposit Due Immediately</t>
    <phoneticPr fontId="43" type="noConversion"/>
  </si>
  <si>
    <t>314-800-5660</t>
  </si>
  <si>
    <t>Event: 6:30-8:30pm</t>
    <phoneticPr fontId="43" type="noConversion"/>
  </si>
  <si>
    <t>SUBTOTAL</t>
    <phoneticPr fontId="43" type="noConversion"/>
  </si>
  <si>
    <t>Oakland, CA 94612</t>
    <phoneticPr fontId="43" type="noConversion"/>
  </si>
  <si>
    <t>IMPACT HUB OAKLAND LLC</t>
    <phoneticPr fontId="43" type="noConversion"/>
  </si>
  <si>
    <t>Break down: 10:30-11:00pm</t>
  </si>
  <si>
    <t>Small Event Janitorial Fee</t>
    <phoneticPr fontId="43" type="noConversion"/>
  </si>
  <si>
    <t xml:space="preserve">Break down: </t>
    <phoneticPr fontId="43" type="noConversion"/>
  </si>
  <si>
    <t>HOURS</t>
    <phoneticPr fontId="43" type="noConversion"/>
  </si>
  <si>
    <t>Nikki Maguire</t>
    <phoneticPr fontId="43" type="noConversion"/>
  </si>
  <si>
    <t>Redwood Day School</t>
    <phoneticPr fontId="43" type="noConversion"/>
  </si>
  <si>
    <t>Meridian Room</t>
    <phoneticPr fontId="43" type="noConversion"/>
  </si>
  <si>
    <t>OMI Gallery</t>
    <phoneticPr fontId="43" type="noConversion"/>
  </si>
  <si>
    <t>Meridian Room</t>
    <phoneticPr fontId="43" type="noConversion"/>
  </si>
  <si>
    <t>Break down: 9-11pm</t>
    <phoneticPr fontId="43" type="noConversion"/>
  </si>
  <si>
    <t>Jingletown Lounge (Mezzanine)</t>
    <phoneticPr fontId="43" type="noConversion"/>
  </si>
  <si>
    <t>Oakland, CA 94612</t>
    <phoneticPr fontId="43" type="noConversion"/>
  </si>
  <si>
    <t>EVENT 
QUOTE</t>
    <phoneticPr fontId="43" type="noConversion"/>
  </si>
  <si>
    <t>Tel: 707-765-1836</t>
  </si>
  <si>
    <t>AMOUNT</t>
    <phoneticPr fontId="43" type="noConversion"/>
  </si>
  <si>
    <t>jen@aidandabet.org</t>
  </si>
  <si>
    <t xml:space="preserve">QUOTE #9083 </t>
  </si>
  <si>
    <t>Jingletown Lounge</t>
    <phoneticPr fontId="43" type="noConversion"/>
  </si>
  <si>
    <t>Sandra Lawson</t>
  </si>
  <si>
    <t>Office of African American Male Achievement</t>
  </si>
  <si>
    <t>925-370-7496</t>
  </si>
  <si>
    <t>A Taste of Spring</t>
  </si>
  <si>
    <t xml:space="preserve"> TOTAL</t>
    <phoneticPr fontId="43" type="noConversion"/>
  </si>
  <si>
    <t xml:space="preserve">RATE: Part Time Member Weekend Rate </t>
    <phoneticPr fontId="43" type="noConversion"/>
  </si>
  <si>
    <t>Site Manager</t>
    <phoneticPr fontId="43" type="noConversion"/>
  </si>
  <si>
    <t>DISCOUNT</t>
    <phoneticPr fontId="43" type="noConversion"/>
  </si>
  <si>
    <t>TOTAL</t>
    <phoneticPr fontId="43" type="noConversion"/>
  </si>
  <si>
    <t>Junior Achievement of Northern California</t>
  </si>
  <si>
    <t>EVENT TITLE:</t>
    <phoneticPr fontId="43" type="noConversion"/>
  </si>
  <si>
    <t>415-694-1338</t>
    <phoneticPr fontId="43" type="noConversion"/>
  </si>
  <si>
    <t>Bay Area MC Olympics Finals </t>
  </si>
  <si>
    <t>8-10pm</t>
    <phoneticPr fontId="43" type="noConversion"/>
  </si>
  <si>
    <t>6-8pm</t>
    <phoneticPr fontId="43" type="noConversion"/>
  </si>
  <si>
    <t>RATE: Full Time Member Weekday Rate</t>
    <phoneticPr fontId="43" type="noConversion"/>
  </si>
  <si>
    <t>Break down: 8:00-9:00pm</t>
  </si>
  <si>
    <t>Due upon receipt</t>
    <phoneticPr fontId="43" type="noConversion"/>
  </si>
  <si>
    <t>50% Deposit Due Immediately</t>
    <phoneticPr fontId="43" type="noConversion"/>
  </si>
  <si>
    <t>RATE: Part Time Member Weekend Rate</t>
    <phoneticPr fontId="43" type="noConversion"/>
  </si>
  <si>
    <t>Agents of Change</t>
  </si>
  <si>
    <t xml:space="preserve">Coffee Service </t>
    <phoneticPr fontId="43" type="noConversion"/>
  </si>
  <si>
    <t xml:space="preserve">Coffee Service </t>
    <phoneticPr fontId="43" type="noConversion"/>
  </si>
  <si>
    <t>Security</t>
    <phoneticPr fontId="43" type="noConversion"/>
  </si>
  <si>
    <t>Total</t>
    <phoneticPr fontId="43" type="noConversion"/>
  </si>
  <si>
    <t xml:space="preserve">QUOTE #9158 </t>
  </si>
  <si>
    <t>Beth Rogozinski</t>
  </si>
  <si>
    <t>415-203-6008</t>
  </si>
  <si>
    <t xml:space="preserve">Waste Removal Fee </t>
    <phoneticPr fontId="43" type="noConversion"/>
  </si>
  <si>
    <t>10-11:30pm</t>
    <phoneticPr fontId="43" type="noConversion"/>
  </si>
  <si>
    <t>SUBTOTAL</t>
    <phoneticPr fontId="43" type="noConversion"/>
  </si>
  <si>
    <t>Sandra's 40th Birthday Party</t>
  </si>
  <si>
    <t>Ryann Richardson</t>
  </si>
  <si>
    <t>Kerusso Music Group</t>
  </si>
  <si>
    <t xml:space="preserve">QUOTE #9114 </t>
    <phoneticPr fontId="43" type="noConversion"/>
  </si>
  <si>
    <t>RATE: Part-time Member Weekday Rate -- Multi-Room Discount</t>
    <phoneticPr fontId="43" type="noConversion"/>
  </si>
  <si>
    <t>Total</t>
    <phoneticPr fontId="43" type="noConversion"/>
  </si>
  <si>
    <t>ACTUAL HOURS</t>
    <phoneticPr fontId="43" type="noConversion"/>
  </si>
  <si>
    <t>EVENT QUOTE</t>
    <phoneticPr fontId="43" type="noConversion"/>
  </si>
  <si>
    <t>Leadership Public Schools Oakland</t>
  </si>
  <si>
    <t>RATE: Non Member Weekend Rate - Multi room discount</t>
    <phoneticPr fontId="43" type="noConversion"/>
  </si>
  <si>
    <t>Total</t>
    <phoneticPr fontId="43" type="noConversion"/>
  </si>
  <si>
    <t>Wireless internet</t>
    <phoneticPr fontId="43" type="noConversion"/>
  </si>
  <si>
    <t>Breakdown: 1-2pm</t>
    <phoneticPr fontId="43" type="noConversion"/>
  </si>
  <si>
    <t>A/V Equipment</t>
    <phoneticPr fontId="43" type="noConversion"/>
  </si>
  <si>
    <t>Rogers Family Foundation/ NGLC</t>
  </si>
  <si>
    <t>BILL TO:</t>
    <phoneticPr fontId="43" type="noConversion"/>
  </si>
  <si>
    <t>Standard Janitorial Fee</t>
    <phoneticPr fontId="43" type="noConversion"/>
  </si>
  <si>
    <t>Flat Fee</t>
    <phoneticPr fontId="43" type="noConversion"/>
  </si>
  <si>
    <t>Standard Janitorial Fee</t>
    <phoneticPr fontId="43" type="noConversion"/>
  </si>
  <si>
    <t>6-7pm</t>
    <phoneticPr fontId="43" type="noConversion"/>
  </si>
  <si>
    <t>510-551-6043</t>
    <phoneticPr fontId="43" type="noConversion"/>
  </si>
  <si>
    <t>Be Present</t>
    <phoneticPr fontId="43" type="noConversion"/>
  </si>
  <si>
    <t>SUBTOTAL</t>
    <phoneticPr fontId="43" type="noConversion"/>
  </si>
  <si>
    <t>IMPACT HUB OAKLAND LLC</t>
    <phoneticPr fontId="43" type="noConversion"/>
  </si>
  <si>
    <t>Amanda Stephenson</t>
  </si>
  <si>
    <t xml:space="preserve">RATE: Non Member Weekend Rate </t>
    <phoneticPr fontId="43" type="noConversion"/>
  </si>
  <si>
    <t>Linda Curtis</t>
    <phoneticPr fontId="43" type="noConversion"/>
  </si>
  <si>
    <t>907-830-5902</t>
  </si>
  <si>
    <t>Total</t>
    <phoneticPr fontId="43" type="noConversion"/>
  </si>
  <si>
    <t>Set up: 8:00-9:00am</t>
  </si>
  <si>
    <t>IMPACT HUB OAKLAND LLC</t>
    <phoneticPr fontId="43" type="noConversion"/>
  </si>
  <si>
    <t>2323 Broadway</t>
    <phoneticPr fontId="43" type="noConversion"/>
  </si>
  <si>
    <t>Set up: 5:30p-6:30p</t>
  </si>
  <si>
    <t>Set up: 8:00a-9:00a</t>
  </si>
  <si>
    <t>sethsteward@gmail.com</t>
  </si>
  <si>
    <t>RATE:Full Time Member Weekend Rate</t>
    <phoneticPr fontId="43" type="noConversion"/>
  </si>
  <si>
    <t>Weekend Staffing</t>
    <phoneticPr fontId="43" type="noConversion"/>
  </si>
  <si>
    <t>Due upon receipt</t>
    <phoneticPr fontId="43" type="noConversion"/>
  </si>
  <si>
    <t>Please make check payable to Lisa Chacón</t>
    <phoneticPr fontId="43" type="noConversion"/>
  </si>
  <si>
    <t>Meridian University</t>
    <phoneticPr fontId="43" type="noConversion"/>
  </si>
  <si>
    <t>Standard Janitorial Fee</t>
    <phoneticPr fontId="43" type="noConversion"/>
  </si>
  <si>
    <t>Total</t>
    <phoneticPr fontId="43" type="noConversion"/>
  </si>
  <si>
    <t xml:space="preserve">Use of kitchen and complementary tea </t>
    <phoneticPr fontId="43" type="noConversion"/>
  </si>
  <si>
    <t>2323 Broadway</t>
    <phoneticPr fontId="43" type="noConversion"/>
  </si>
  <si>
    <t>2323 Broadway</t>
    <phoneticPr fontId="43" type="noConversion"/>
  </si>
  <si>
    <t>Oakland Warthogs Youth Rugby Program</t>
    <phoneticPr fontId="43" type="noConversion"/>
  </si>
  <si>
    <t>6-10pm</t>
    <phoneticPr fontId="43" type="noConversion"/>
  </si>
  <si>
    <t>DISCOUNT</t>
    <phoneticPr fontId="43" type="noConversion"/>
  </si>
  <si>
    <t>Spring Gala and Auction</t>
  </si>
  <si>
    <t xml:space="preserve">RATE: Non Member Weekend Rate </t>
    <phoneticPr fontId="43" type="noConversion"/>
  </si>
  <si>
    <t>6-9:30pm</t>
    <phoneticPr fontId="43" type="noConversion"/>
  </si>
  <si>
    <t>Quote #9020</t>
    <phoneticPr fontId="43" type="noConversion"/>
  </si>
  <si>
    <t>Top Ten Social</t>
    <phoneticPr fontId="43" type="noConversion"/>
  </si>
  <si>
    <t>Due upon receipt</t>
    <phoneticPr fontId="43" type="noConversion"/>
  </si>
  <si>
    <t>Jingletown Break down: 11:00p-12:00a</t>
  </si>
  <si>
    <t>12:00p-12:30pm</t>
  </si>
  <si>
    <t>510-453-3328</t>
  </si>
  <si>
    <t>213-713-8550</t>
  </si>
  <si>
    <t>IMPACT HUB OAKLAND LLC</t>
    <phoneticPr fontId="43" type="noConversion"/>
  </si>
  <si>
    <t xml:space="preserve">QUOTE #9089 </t>
  </si>
  <si>
    <t>Alica Mteuzi</t>
  </si>
  <si>
    <t>DATE OF EVENT</t>
    <phoneticPr fontId="43" type="noConversion"/>
  </si>
  <si>
    <t>Kat Evasco</t>
  </si>
  <si>
    <t>Youth Speaks Inc.</t>
  </si>
  <si>
    <t>RATE: Non Member Weekend Rate</t>
    <phoneticPr fontId="43" type="noConversion"/>
  </si>
  <si>
    <t xml:space="preserve"> Creative Unshackling</t>
  </si>
  <si>
    <t>J.R. Furst</t>
  </si>
  <si>
    <t>One Night Stand: Featuring Comedians with Disabilities Act 2</t>
  </si>
  <si>
    <t>EVENT TITLE:</t>
    <phoneticPr fontId="43" type="noConversion"/>
  </si>
  <si>
    <t>Please make check payable to Hub Oakland LLC.</t>
    <phoneticPr fontId="43" type="noConversion"/>
  </si>
  <si>
    <t>AMOUNT</t>
    <phoneticPr fontId="43" type="noConversion"/>
  </si>
  <si>
    <t>WAGES</t>
  </si>
  <si>
    <t>Jingletown Lounge</t>
    <phoneticPr fontId="43" type="noConversion"/>
  </si>
  <si>
    <t xml:space="preserve">Book Release - Money Logging: On the Trail of the Asian </t>
    <phoneticPr fontId="43" type="noConversion"/>
  </si>
  <si>
    <t>Event: 1-5pm</t>
    <phoneticPr fontId="43" type="noConversion"/>
  </si>
  <si>
    <t>jmancini@ncclf.org</t>
  </si>
  <si>
    <t>Credit card payment will be assessed a 5% service charge</t>
    <phoneticPr fontId="43" type="noConversion"/>
  </si>
  <si>
    <t>Standard Janitorial Fee</t>
    <phoneticPr fontId="43" type="noConversion"/>
  </si>
  <si>
    <t>Professional Sound Tech for A/V Set Up</t>
    <phoneticPr fontId="43" type="noConversion"/>
  </si>
  <si>
    <t>suki@adainitiative.org</t>
  </si>
  <si>
    <t>Laurie Earp</t>
    <phoneticPr fontId="43" type="noConversion"/>
  </si>
  <si>
    <t>Atrium</t>
    <phoneticPr fontId="43" type="noConversion"/>
  </si>
  <si>
    <t>Large Party Janitorial Fee</t>
    <phoneticPr fontId="43" type="noConversion"/>
  </si>
  <si>
    <t>Site Manager</t>
    <phoneticPr fontId="43" type="noConversion"/>
  </si>
  <si>
    <t>QUOTE #9144</t>
    <phoneticPr fontId="43" type="noConversion"/>
  </si>
  <si>
    <t>50% Deposit Due Immediately</t>
    <phoneticPr fontId="43" type="noConversion"/>
  </si>
  <si>
    <t>The Loop Exclusive</t>
    <phoneticPr fontId="43" type="noConversion"/>
  </si>
  <si>
    <t>carestrategicvision@gmail.com</t>
  </si>
  <si>
    <t>8-9am</t>
    <phoneticPr fontId="43" type="noConversion"/>
  </si>
  <si>
    <t>Downtown</t>
    <phoneticPr fontId="43" type="noConversion"/>
  </si>
  <si>
    <t>East Oakland</t>
    <phoneticPr fontId="43" type="noConversion"/>
  </si>
  <si>
    <t>RATE: Non Member Weekday Rate - Sharon Cornu Credit Applied</t>
    <phoneticPr fontId="43" type="noConversion"/>
  </si>
  <si>
    <t>Amber + Dave Wedding</t>
    <phoneticPr fontId="43" type="noConversion"/>
  </si>
  <si>
    <t>Set up: 6:00-7:30pm</t>
    <phoneticPr fontId="43" type="noConversion"/>
  </si>
  <si>
    <t>QUOTE #9062</t>
    <phoneticPr fontId="43" type="noConversion"/>
  </si>
  <si>
    <t>HOURS</t>
    <phoneticPr fontId="43" type="noConversion"/>
  </si>
  <si>
    <t>The War Ink Experience</t>
    <phoneticPr fontId="43" type="noConversion"/>
  </si>
  <si>
    <t>IMPACT HUB OAKLAND LLC</t>
    <phoneticPr fontId="43" type="noConversion"/>
  </si>
  <si>
    <t>50% Deposit Due Immediately</t>
    <phoneticPr fontId="43" type="noConversion"/>
  </si>
  <si>
    <t>Meridian</t>
    <phoneticPr fontId="43" type="noConversion"/>
  </si>
  <si>
    <t>DESCRIPTION</t>
    <phoneticPr fontId="43" type="noConversion"/>
  </si>
  <si>
    <t>Atrium</t>
    <phoneticPr fontId="43" type="noConversion"/>
  </si>
  <si>
    <t>Angela Rundles</t>
    <phoneticPr fontId="43" type="noConversion"/>
  </si>
  <si>
    <t>415-504-4809</t>
  </si>
  <si>
    <t>Ada Initiative</t>
  </si>
  <si>
    <t>Use of kitchen</t>
    <phoneticPr fontId="43" type="noConversion"/>
  </si>
  <si>
    <t>Earp Events and Fundraising</t>
  </si>
  <si>
    <t>HOURS</t>
    <phoneticPr fontId="43" type="noConversion"/>
  </si>
  <si>
    <t>HOURS</t>
    <phoneticPr fontId="43" type="noConversion"/>
  </si>
  <si>
    <t>SUBTOTAL</t>
    <phoneticPr fontId="43" type="noConversion"/>
  </si>
  <si>
    <t>jgarrett@equitableorigin.com</t>
  </si>
  <si>
    <t>6:30-9:00pm</t>
    <phoneticPr fontId="43" type="noConversion"/>
  </si>
  <si>
    <t>East Oakland</t>
    <phoneticPr fontId="43" type="noConversion"/>
  </si>
  <si>
    <t>Life is Loving Black Love Conversations</t>
    <phoneticPr fontId="43" type="noConversion"/>
  </si>
  <si>
    <t>Oil &amp; Water: Film Screening and Panel Discussion</t>
  </si>
  <si>
    <t>Event:6:30p-9:30p</t>
  </si>
  <si>
    <t>Set up: 7:30pm-9pm</t>
    <phoneticPr fontId="43" type="noConversion"/>
  </si>
  <si>
    <t>OaklandxDesign</t>
  </si>
  <si>
    <t>Please make check payable to Hub Oakland LLC.</t>
    <phoneticPr fontId="43" type="noConversion"/>
  </si>
  <si>
    <t>Ashley Elpers</t>
  </si>
  <si>
    <t>A/V Equipment</t>
    <phoneticPr fontId="43" type="noConversion"/>
  </si>
  <si>
    <t>(415) 429-9027</t>
  </si>
  <si>
    <t>Additional Holiday Staffing</t>
  </si>
  <si>
    <t>Event: 4:00p-11:00p</t>
  </si>
  <si>
    <t>beth@transmediasf.org</t>
  </si>
  <si>
    <t>HardwareCon</t>
  </si>
  <si>
    <t xml:space="preserve">QUOTE #9163 </t>
  </si>
  <si>
    <t>Designated Site Manager and Event Staff</t>
    <phoneticPr fontId="43" type="noConversion"/>
  </si>
  <si>
    <t xml:space="preserve">RATE: Non Member Weekend Rate </t>
    <phoneticPr fontId="43" type="noConversion"/>
  </si>
  <si>
    <t xml:space="preserve">Set up: </t>
    <phoneticPr fontId="43" type="noConversion"/>
  </si>
  <si>
    <t>lexy@philhour.com</t>
  </si>
  <si>
    <t>Downtown</t>
    <phoneticPr fontId="43" type="noConversion"/>
  </si>
  <si>
    <t>OMI Gallery</t>
    <phoneticPr fontId="43" type="noConversion"/>
  </si>
  <si>
    <t>Set up: 7:00p-8:00p</t>
  </si>
  <si>
    <t>Break down: 12:30a-1:30a</t>
  </si>
  <si>
    <t xml:space="preserve">QUOTE #9108 </t>
  </si>
  <si>
    <t>IMPACT HUB OAKLAND LLC</t>
    <phoneticPr fontId="43" type="noConversion"/>
  </si>
  <si>
    <t>2323 Broadway</t>
    <phoneticPr fontId="43" type="noConversion"/>
  </si>
  <si>
    <t>AMOUNT</t>
    <phoneticPr fontId="43" type="noConversion"/>
  </si>
  <si>
    <t>Atrium</t>
    <phoneticPr fontId="43" type="noConversion"/>
  </si>
  <si>
    <t>QUOTE #9117</t>
    <phoneticPr fontId="43" type="noConversion"/>
  </si>
  <si>
    <t>Wireless internet</t>
    <phoneticPr fontId="43" type="noConversion"/>
  </si>
  <si>
    <t>7:30-8pm</t>
    <phoneticPr fontId="43" type="noConversion"/>
  </si>
  <si>
    <t>IMPACT HUB OAKLAND LLC</t>
    <phoneticPr fontId="43" type="noConversion"/>
  </si>
  <si>
    <t>2323 Broadway</t>
    <phoneticPr fontId="43" type="noConversion"/>
  </si>
  <si>
    <t>Oakland, CA 94612</t>
    <phoneticPr fontId="43" type="noConversion"/>
  </si>
  <si>
    <t>Tables &amp; chairs</t>
    <phoneticPr fontId="43" type="noConversion"/>
  </si>
  <si>
    <t>Atrium</t>
    <phoneticPr fontId="43" type="noConversion"/>
  </si>
  <si>
    <t>DISCOUNT</t>
    <phoneticPr fontId="43" type="noConversion"/>
  </si>
  <si>
    <t xml:space="preserve">Use of kitchen and complementary tea </t>
    <phoneticPr fontId="43" type="noConversion"/>
  </si>
  <si>
    <t>Uptown</t>
    <phoneticPr fontId="43" type="noConversion"/>
  </si>
  <si>
    <t>Caroline Moriarity Sacks</t>
    <phoneticPr fontId="43" type="noConversion"/>
  </si>
  <si>
    <t>Bob Kirwin</t>
    <phoneticPr fontId="43" type="noConversion"/>
  </si>
  <si>
    <t>QUOTE #9073</t>
    <phoneticPr fontId="43" type="noConversion"/>
  </si>
  <si>
    <t>Event:</t>
    <phoneticPr fontId="43" type="noConversion"/>
  </si>
  <si>
    <t>Adia Griffith</t>
  </si>
  <si>
    <t>QUOTE #9090</t>
    <phoneticPr fontId="43" type="noConversion"/>
  </si>
  <si>
    <t>A/V Equipment</t>
    <phoneticPr fontId="43" type="noConversion"/>
  </si>
  <si>
    <t>Total</t>
    <phoneticPr fontId="43" type="noConversion"/>
  </si>
  <si>
    <t>5:00-6pm</t>
    <phoneticPr fontId="43" type="noConversion"/>
  </si>
  <si>
    <t>916-806-7321</t>
  </si>
  <si>
    <t>11:30-12:30pm</t>
    <phoneticPr fontId="43" type="noConversion"/>
  </si>
  <si>
    <t>RATE: Non Member Weekend Rate</t>
    <phoneticPr fontId="43" type="noConversion"/>
  </si>
  <si>
    <t>Amigos de las Americas: Alumni Engagement</t>
  </si>
  <si>
    <t>Event: 9:00a-6:00p</t>
  </si>
  <si>
    <t>Set up: 5:30-6:30pm</t>
  </si>
  <si>
    <t>Bay Localize</t>
    <phoneticPr fontId="43" type="noConversion"/>
  </si>
  <si>
    <t>TOTAL</t>
    <phoneticPr fontId="43" type="noConversion"/>
  </si>
  <si>
    <t xml:space="preserve">QUOTE #9076 </t>
  </si>
  <si>
    <t>ESTIMATED EVENT QUOTE</t>
    <phoneticPr fontId="43" type="noConversion"/>
  </si>
  <si>
    <t>Staffing</t>
    <phoneticPr fontId="43" type="noConversion"/>
  </si>
  <si>
    <t>Phone (510) 858-2323</t>
    <phoneticPr fontId="43" type="noConversion"/>
  </si>
  <si>
    <t>Notes:</t>
    <phoneticPr fontId="43" type="noConversion"/>
  </si>
  <si>
    <t>Jingletown Set up: 6:00-7:00pm</t>
  </si>
  <si>
    <t>Event: 12:00-5:00pm</t>
    <phoneticPr fontId="43" type="noConversion"/>
  </si>
  <si>
    <t>IMPACT HUB OAKLAND LLC</t>
    <phoneticPr fontId="43" type="noConversion"/>
  </si>
  <si>
    <t>Event: 7:00-10:00pm</t>
  </si>
  <si>
    <t>Ashe Dryden</t>
  </si>
  <si>
    <t>DISCOUNT</t>
    <phoneticPr fontId="43" type="noConversion"/>
  </si>
  <si>
    <t>TOTAL</t>
    <phoneticPr fontId="43" type="noConversion"/>
  </si>
  <si>
    <t>Atrium</t>
    <phoneticPr fontId="43" type="noConversion"/>
  </si>
  <si>
    <t>Jingletown Lounge</t>
    <phoneticPr fontId="43" type="noConversion"/>
  </si>
  <si>
    <t>Meridian Room</t>
    <phoneticPr fontId="43" type="noConversion"/>
  </si>
  <si>
    <t>RATE: Non Member Weekday Rate - Founders Discount</t>
  </si>
  <si>
    <t>WITH</t>
  </si>
  <si>
    <t>QUOTE #9177</t>
  </si>
  <si>
    <t>Event:7:30p-9:30p</t>
  </si>
  <si>
    <t xml:space="preserve">QUOTE #9122 </t>
  </si>
  <si>
    <t>Cassandra Cummings</t>
  </si>
  <si>
    <t>510-755-7579</t>
  </si>
  <si>
    <t>QUOTE #9173</t>
    <phoneticPr fontId="43" type="noConversion"/>
  </si>
  <si>
    <t>Desmona Armstrong</t>
    <phoneticPr fontId="43" type="noConversion"/>
  </si>
  <si>
    <t>True Line</t>
    <phoneticPr fontId="43" type="noConversion"/>
  </si>
  <si>
    <t>drarmstrong101@gmail.com</t>
  </si>
  <si>
    <t>BILL TO:</t>
    <phoneticPr fontId="43" type="noConversion"/>
  </si>
  <si>
    <t>A/V Equipment</t>
    <phoneticPr fontId="43" type="noConversion"/>
  </si>
  <si>
    <t>kevasco@youthspeaks.org</t>
  </si>
  <si>
    <t>Christopher Chatmon</t>
    <phoneticPr fontId="43" type="noConversion"/>
  </si>
  <si>
    <t>QUOTE #9139</t>
    <phoneticPr fontId="43" type="noConversion"/>
  </si>
  <si>
    <t>4-8pm</t>
    <phoneticPr fontId="43" type="noConversion"/>
  </si>
  <si>
    <t>Wireless internet</t>
    <phoneticPr fontId="43" type="noConversion"/>
  </si>
  <si>
    <t>DISCOUNT</t>
    <phoneticPr fontId="43" type="noConversion"/>
  </si>
  <si>
    <t>Oakland, CA 94612</t>
    <phoneticPr fontId="43" type="noConversion"/>
  </si>
  <si>
    <t>SUBTOTAL</t>
    <phoneticPr fontId="43" type="noConversion"/>
  </si>
  <si>
    <t>Tables &amp; chairs</t>
    <phoneticPr fontId="43" type="noConversion"/>
  </si>
  <si>
    <t>darin@courtneyruby.com</t>
  </si>
  <si>
    <t>QUOTE #9109</t>
    <phoneticPr fontId="43" type="noConversion"/>
  </si>
  <si>
    <t>Break down: 6:00p-7:00p</t>
  </si>
  <si>
    <t xml:space="preserve">QUOTE #9164 </t>
  </si>
  <si>
    <t xml:space="preserve">QUOTE #9165 </t>
  </si>
  <si>
    <t>8:30-9:30pm</t>
    <phoneticPr fontId="43" type="noConversion"/>
  </si>
  <si>
    <t>WITH</t>
    <phoneticPr fontId="43" type="noConversion"/>
  </si>
  <si>
    <t>Set Up &amp; Break Down</t>
    <phoneticPr fontId="43" type="noConversion"/>
  </si>
  <si>
    <t>DISCOUNT</t>
    <phoneticPr fontId="43" type="noConversion"/>
  </si>
  <si>
    <t>Meridian Room</t>
    <phoneticPr fontId="43" type="noConversion"/>
  </si>
  <si>
    <t>Uptown</t>
    <phoneticPr fontId="43" type="noConversion"/>
  </si>
  <si>
    <t>415-748-0714</t>
    <phoneticPr fontId="43" type="noConversion"/>
  </si>
  <si>
    <t>Large Party Janitorial Fee</t>
    <phoneticPr fontId="43" type="noConversion"/>
  </si>
  <si>
    <t xml:space="preserve">Break down: </t>
    <phoneticPr fontId="43" type="noConversion"/>
  </si>
  <si>
    <t>QUOTE #9142</t>
    <phoneticPr fontId="43" type="noConversion"/>
  </si>
  <si>
    <t>Site Manager &amp; Staff to move IHO furniture</t>
    <phoneticPr fontId="43" type="noConversion"/>
  </si>
  <si>
    <t>Kristin Hull</t>
    <phoneticPr fontId="43" type="noConversion"/>
  </si>
  <si>
    <t xml:space="preserve">QUOTE #9138 </t>
    <phoneticPr fontId="43" type="noConversion"/>
  </si>
  <si>
    <t xml:space="preserve">QUOTE #9100 </t>
  </si>
  <si>
    <t>Urban Land Institute</t>
  </si>
  <si>
    <t>925-768-2625</t>
  </si>
  <si>
    <t>Due upon receipt</t>
    <phoneticPr fontId="43" type="noConversion"/>
  </si>
  <si>
    <t>1055 Taylor Street / San Francisco, CA 94108</t>
  </si>
  <si>
    <t>OMI Gallery</t>
    <phoneticPr fontId="43" type="noConversion"/>
  </si>
  <si>
    <t>ESTIMATED EVENT QUOTE</t>
    <phoneticPr fontId="43" type="noConversion"/>
  </si>
  <si>
    <t>Impact Hub Oakland</t>
    <phoneticPr fontId="43" type="noConversion"/>
  </si>
  <si>
    <t>Seth Steward</t>
  </si>
  <si>
    <t>OPEN</t>
  </si>
  <si>
    <t>kristin@oakland.impacthub.net</t>
  </si>
  <si>
    <t>amandaborneoproject@gmail.com</t>
  </si>
  <si>
    <t>Event:6:30p-11:00p</t>
  </si>
  <si>
    <t>BILL TO:</t>
    <phoneticPr fontId="43" type="noConversion"/>
  </si>
  <si>
    <t>Tables &amp; chairs</t>
    <phoneticPr fontId="43" type="noConversion"/>
  </si>
  <si>
    <t>DATE OF EVENT</t>
    <phoneticPr fontId="43" type="noConversion"/>
  </si>
  <si>
    <t>DESCRIPTION</t>
    <phoneticPr fontId="43" type="noConversion"/>
  </si>
  <si>
    <t>AMOUNT</t>
    <phoneticPr fontId="43" type="noConversion"/>
  </si>
  <si>
    <t>Credit card payment will be assessed a 5% service charge</t>
    <phoneticPr fontId="43" type="noConversion"/>
  </si>
  <si>
    <t>Native American Health Center</t>
  </si>
  <si>
    <t>Atrium</t>
    <phoneticPr fontId="43" type="noConversion"/>
  </si>
  <si>
    <t>On Broadway Break down: 9:00-10:00p</t>
  </si>
  <si>
    <t>Gallery Break down: 6:30-7:00</t>
  </si>
  <si>
    <t>mjbernardo@firstrepublic.com</t>
  </si>
  <si>
    <t>Set up: 5:00-6:00pm</t>
  </si>
  <si>
    <t>Open Oakland</t>
    <phoneticPr fontId="43" type="noConversion"/>
  </si>
  <si>
    <t>QUOTE #9132</t>
    <phoneticPr fontId="43" type="noConversion"/>
  </si>
  <si>
    <t>6:30-8:30pm</t>
    <phoneticPr fontId="43" type="noConversion"/>
  </si>
  <si>
    <t>Site Manager</t>
    <phoneticPr fontId="43" type="noConversion"/>
  </si>
  <si>
    <t>lacarley@gmail.com</t>
  </si>
  <si>
    <t>Please make check payable to Hub Oakland LLC.</t>
    <phoneticPr fontId="43" type="noConversion"/>
  </si>
  <si>
    <t>50% Deposit Due Immediately</t>
    <phoneticPr fontId="43" type="noConversion"/>
  </si>
  <si>
    <t>Credit card payment will be assessed a 5% service charge</t>
    <phoneticPr fontId="43" type="noConversion"/>
  </si>
  <si>
    <t>Due upon receipt</t>
    <phoneticPr fontId="43" type="noConversion"/>
  </si>
  <si>
    <t xml:space="preserve">Use of kitchen and complementary tea </t>
    <phoneticPr fontId="43" type="noConversion"/>
  </si>
  <si>
    <t>Jo Ilfeld</t>
    <phoneticPr fontId="43" type="noConversion"/>
  </si>
  <si>
    <t>AMOUNT</t>
    <phoneticPr fontId="43" type="noConversion"/>
  </si>
  <si>
    <t>CARE Strategies</t>
    <phoneticPr fontId="43" type="noConversion"/>
  </si>
  <si>
    <t>jasara.navarro@theloopexclusive.com</t>
  </si>
  <si>
    <t>Due upon receipt</t>
    <phoneticPr fontId="43" type="noConversion"/>
  </si>
  <si>
    <t>Break down: 9:00-10:00pm</t>
    <phoneticPr fontId="43" type="noConversion"/>
  </si>
  <si>
    <t>cdaconsultingroup@gmail.com</t>
  </si>
  <si>
    <t>IHO Staffing</t>
    <phoneticPr fontId="43" type="noConversion"/>
  </si>
  <si>
    <t>Set Up &amp; Break Down</t>
    <phoneticPr fontId="43" type="noConversion"/>
  </si>
  <si>
    <t>Elizabeth Fraser</t>
  </si>
  <si>
    <t>510-365-9140</t>
  </si>
  <si>
    <t>elizabethacfraser@gmail.com</t>
  </si>
  <si>
    <t>Downtown</t>
    <phoneticPr fontId="43" type="noConversion"/>
  </si>
  <si>
    <t xml:space="preserve">Waste Removal Fee (Medium Party) </t>
  </si>
  <si>
    <t>Oakland, CA 94612</t>
    <phoneticPr fontId="43" type="noConversion"/>
  </si>
  <si>
    <t>RATE: Part Time Member Weekday Rate</t>
    <phoneticPr fontId="43" type="noConversion"/>
  </si>
  <si>
    <t>Please make check payable to Lisa Chacón</t>
    <phoneticPr fontId="43" type="noConversion"/>
  </si>
  <si>
    <t>Kristy LaFollette</t>
  </si>
  <si>
    <t>War Ink</t>
    <phoneticPr fontId="43" type="noConversion"/>
  </si>
  <si>
    <t xml:space="preserve">Use of kitchen and complementary tea </t>
    <phoneticPr fontId="43" type="noConversion"/>
  </si>
  <si>
    <t>ESTIMATED EVENT QUOTE</t>
    <phoneticPr fontId="43" type="noConversion"/>
  </si>
  <si>
    <t>5pm-7:30pm</t>
    <phoneticPr fontId="43" type="noConversion"/>
  </si>
  <si>
    <t>ACTUAL TOTAL</t>
    <phoneticPr fontId="43" type="noConversion"/>
  </si>
  <si>
    <t>Staffing</t>
  </si>
  <si>
    <t>Staffing (Site Manager)</t>
    <phoneticPr fontId="43" type="noConversion"/>
  </si>
  <si>
    <t>A/V Sound Technician</t>
    <phoneticPr fontId="43" type="noConversion"/>
  </si>
  <si>
    <t>414-510-7928</t>
  </si>
  <si>
    <t>alterconf@gmail.com</t>
  </si>
  <si>
    <t xml:space="preserve">Thank you! </t>
    <phoneticPr fontId="43" type="noConversion"/>
  </si>
  <si>
    <t>Flat Fee</t>
    <phoneticPr fontId="43" type="noConversion"/>
  </si>
  <si>
    <t xml:space="preserve">Thank you! </t>
    <phoneticPr fontId="43" type="noConversion"/>
  </si>
  <si>
    <t>50% Deposit Due Immediately</t>
    <phoneticPr fontId="43" type="noConversion"/>
  </si>
  <si>
    <t>Ryan Burke</t>
    <phoneticPr fontId="43" type="noConversion"/>
  </si>
  <si>
    <t>Oakland Warthogs Youth Rugby Program</t>
  </si>
  <si>
    <t>burke4rugby@gmail.com</t>
  </si>
  <si>
    <t>650-867-4292</t>
  </si>
  <si>
    <t>adia.griffith@gmail.com</t>
  </si>
  <si>
    <t>415-314-5355</t>
  </si>
  <si>
    <t>Event: 3:00p-10:00p</t>
  </si>
  <si>
    <t>9-10pm</t>
    <phoneticPr fontId="43" type="noConversion"/>
  </si>
  <si>
    <t>West Oakland</t>
    <phoneticPr fontId="43" type="noConversion"/>
  </si>
  <si>
    <t>Friends of Oakland Park and Recreation</t>
  </si>
  <si>
    <t>ESTIMATE TOTAL</t>
    <phoneticPr fontId="43" type="noConversion"/>
  </si>
  <si>
    <t>Tables &amp; chairs</t>
    <phoneticPr fontId="43" type="noConversion"/>
  </si>
  <si>
    <t>RATE: Non Member Weekend Rate -- Multi Room Discount</t>
    <phoneticPr fontId="43" type="noConversion"/>
  </si>
  <si>
    <t>RATE: Part-time Member Weekend Rate -- Multi-Room Discount</t>
    <phoneticPr fontId="43" type="noConversion"/>
  </si>
  <si>
    <t>OMI Gallery</t>
    <phoneticPr fontId="43" type="noConversion"/>
  </si>
  <si>
    <t>Downtown</t>
    <phoneticPr fontId="43" type="noConversion"/>
  </si>
  <si>
    <t>Rob Gall</t>
    <phoneticPr fontId="43" type="noConversion"/>
  </si>
  <si>
    <t>DISCOUNT</t>
    <phoneticPr fontId="43" type="noConversion"/>
  </si>
  <si>
    <t>SustainAbility RoundTable: See Change</t>
  </si>
  <si>
    <t>9:00a-12:00pm</t>
  </si>
  <si>
    <t>8:00a-9:00am</t>
  </si>
  <si>
    <t xml:space="preserve">Thank you! </t>
    <phoneticPr fontId="43" type="noConversion"/>
  </si>
  <si>
    <t>Please make check payable to Lisa Chacón</t>
    <phoneticPr fontId="43" type="noConversion"/>
  </si>
  <si>
    <t>ESTIMATED EVENT QUOTE</t>
    <phoneticPr fontId="43" type="noConversion"/>
  </si>
  <si>
    <t xml:space="preserve">QUOTE #9161 </t>
    <phoneticPr fontId="43" type="noConversion"/>
  </si>
  <si>
    <t>5:30-6:30pm</t>
    <phoneticPr fontId="43" type="noConversion"/>
  </si>
  <si>
    <t>Set up: 6:30p-7:30p</t>
  </si>
  <si>
    <t>Product Oakland</t>
    <phoneticPr fontId="43" type="noConversion"/>
  </si>
  <si>
    <t>productoakland510@gmail.com</t>
  </si>
  <si>
    <t>Oakland, CA 94612</t>
    <phoneticPr fontId="43" type="noConversion"/>
  </si>
  <si>
    <t>Phone (510) 858-2323</t>
    <phoneticPr fontId="43" type="noConversion"/>
  </si>
  <si>
    <t>Notes:</t>
    <phoneticPr fontId="43" type="noConversion"/>
  </si>
  <si>
    <t>SUBTOTAL</t>
    <phoneticPr fontId="43" type="noConversion"/>
  </si>
  <si>
    <t>DISCOUNT</t>
    <phoneticPr fontId="43" type="noConversion"/>
  </si>
  <si>
    <t>Greg and Jutta's Polterabend</t>
  </si>
  <si>
    <t>2 Day Event</t>
    <phoneticPr fontId="43" type="noConversion"/>
  </si>
  <si>
    <t>IHO Staff</t>
    <phoneticPr fontId="43" type="noConversion"/>
  </si>
  <si>
    <t>1-2:30pm</t>
    <phoneticPr fontId="43" type="noConversion"/>
  </si>
  <si>
    <t>Site Manager/Weekend Staffing</t>
    <phoneticPr fontId="43" type="noConversion"/>
  </si>
  <si>
    <t>Workshop</t>
    <phoneticPr fontId="43" type="noConversion"/>
  </si>
  <si>
    <t>RATE: Part Time Member Weekday Rate</t>
    <phoneticPr fontId="43" type="noConversion"/>
  </si>
  <si>
    <t>Re-occuring event</t>
    <phoneticPr fontId="43" type="noConversion"/>
  </si>
  <si>
    <t>Tuesday's with Tarita</t>
  </si>
  <si>
    <t>EVENT TITLE:</t>
    <phoneticPr fontId="43" type="noConversion"/>
  </si>
  <si>
    <t>Wireless internet</t>
    <phoneticPr fontId="43" type="noConversion"/>
  </si>
  <si>
    <t>9-10:30pm</t>
    <phoneticPr fontId="43" type="noConversion"/>
  </si>
  <si>
    <t>Use of kitchen</t>
    <phoneticPr fontId="43" type="noConversion"/>
  </si>
  <si>
    <t>Coffee Service ($10/thermos)</t>
    <phoneticPr fontId="43" type="noConversion"/>
  </si>
  <si>
    <t>QUOTE #9141</t>
    <phoneticPr fontId="43" type="noConversion"/>
  </si>
  <si>
    <t>Hodari Davis</t>
  </si>
  <si>
    <t>Please make check payable to Hub Oakland LLC.</t>
    <phoneticPr fontId="43" type="noConversion"/>
  </si>
  <si>
    <t>BILL TO:</t>
    <phoneticPr fontId="43" type="noConversion"/>
  </si>
  <si>
    <t>Tables &amp; chairs</t>
    <phoneticPr fontId="43" type="noConversion"/>
  </si>
  <si>
    <t>Flat Fee</t>
    <phoneticPr fontId="43" type="noConversion"/>
  </si>
  <si>
    <t>Total</t>
    <phoneticPr fontId="43" type="noConversion"/>
  </si>
  <si>
    <t>East Oakland</t>
    <phoneticPr fontId="43" type="noConversion"/>
  </si>
  <si>
    <t>(510) 904-7121</t>
  </si>
  <si>
    <t>Please make check payable to Hub Oakland LLC.</t>
    <phoneticPr fontId="43" type="noConversion"/>
  </si>
  <si>
    <t>Phone (510) 858-2323</t>
    <phoneticPr fontId="43" type="noConversion"/>
  </si>
  <si>
    <t>2323 Broadway</t>
    <phoneticPr fontId="43" type="noConversion"/>
  </si>
  <si>
    <t>TOTAL</t>
    <phoneticPr fontId="43" type="noConversion"/>
  </si>
  <si>
    <t>Feb 22 - 9 am - 12 pm (8:00 set up)</t>
  </si>
  <si>
    <t>Broadway</t>
    <phoneticPr fontId="43" type="noConversion"/>
  </si>
  <si>
    <t>Gallery</t>
    <phoneticPr fontId="43" type="noConversion"/>
  </si>
  <si>
    <t xml:space="preserve">Break down: </t>
    <phoneticPr fontId="43" type="noConversion"/>
  </si>
  <si>
    <t>Timber Mafia</t>
  </si>
  <si>
    <t>West Oakland</t>
    <phoneticPr fontId="43" type="noConversion"/>
  </si>
  <si>
    <t>Oakland, CA 94612</t>
    <phoneticPr fontId="43" type="noConversion"/>
  </si>
  <si>
    <t>2323 Broadway</t>
    <phoneticPr fontId="43" type="noConversion"/>
  </si>
  <si>
    <t>IMPACT HUB OAKLAND LLC</t>
    <phoneticPr fontId="43" type="noConversion"/>
  </si>
  <si>
    <t>DATE</t>
    <phoneticPr fontId="43" type="noConversion"/>
  </si>
  <si>
    <t>Atrium</t>
    <phoneticPr fontId="43" type="noConversion"/>
  </si>
  <si>
    <t>Meiklejohn Civil Liberties Institute</t>
  </si>
  <si>
    <t>Large Party Janitorial Fee</t>
    <phoneticPr fontId="43" type="noConversion"/>
  </si>
  <si>
    <t>Security</t>
    <phoneticPr fontId="43" type="noConversion"/>
  </si>
  <si>
    <t>QUOTE #9153</t>
  </si>
  <si>
    <t xml:space="preserve">RATE: Non-Member Weekday Rate </t>
  </si>
  <si>
    <t>510 387 3634</t>
    <phoneticPr fontId="43" type="noConversion"/>
  </si>
  <si>
    <t>Karen Monroe Debt Retirement Party</t>
    <phoneticPr fontId="43" type="noConversion"/>
  </si>
  <si>
    <t>6:30pm-8:30pm</t>
    <phoneticPr fontId="43" type="noConversion"/>
  </si>
  <si>
    <t>5:30-6:30pm</t>
    <phoneticPr fontId="43" type="noConversion"/>
  </si>
  <si>
    <t>kristy@favoritemedium.com</t>
  </si>
  <si>
    <t>Please make check payable to Lisa Chacón</t>
    <phoneticPr fontId="43" type="noConversion"/>
  </si>
  <si>
    <t>QUOTE #9184</t>
    <phoneticPr fontId="43" type="noConversion"/>
  </si>
  <si>
    <t>RATE: Part Time Member Weekday Rate - Multi room discount</t>
    <phoneticPr fontId="43" type="noConversion"/>
  </si>
  <si>
    <t>Donn Harris</t>
    <phoneticPr fontId="43" type="noConversion"/>
  </si>
  <si>
    <t>Variety Pack</t>
    <phoneticPr fontId="43" type="noConversion"/>
  </si>
  <si>
    <t>RATE: Full Time Member Weekend Rate -- Multi Day Discount</t>
    <phoneticPr fontId="43" type="noConversion"/>
  </si>
  <si>
    <t xml:space="preserve">QUOTE #9162 </t>
    <phoneticPr fontId="43" type="noConversion"/>
  </si>
  <si>
    <t>Please make check payable to Lisa Chacón</t>
    <phoneticPr fontId="43" type="noConversion"/>
  </si>
  <si>
    <t>Standard Janitorial Fee</t>
    <phoneticPr fontId="43" type="noConversion"/>
  </si>
  <si>
    <t>Flat Fee</t>
    <phoneticPr fontId="43" type="noConversion"/>
  </si>
  <si>
    <t>QUOTE #9174</t>
    <phoneticPr fontId="43" type="noConversion"/>
  </si>
  <si>
    <t>Variety Pack Concert</t>
    <phoneticPr fontId="43" type="noConversion"/>
  </si>
  <si>
    <t>Oakland Institute</t>
  </si>
  <si>
    <t>Use of kitchen and complementary tea service</t>
    <phoneticPr fontId="43" type="noConversion"/>
  </si>
  <si>
    <t>A/V Equipment</t>
    <phoneticPr fontId="43" type="noConversion"/>
  </si>
  <si>
    <t>cassandra4c@gmail.com</t>
  </si>
  <si>
    <t>Valentine's Day - Soul Soiree</t>
  </si>
  <si>
    <t>Event:8:00p-12:00a</t>
  </si>
  <si>
    <t xml:space="preserve">QUOTE #9156 </t>
  </si>
  <si>
    <t>Tony Stromas</t>
  </si>
  <si>
    <t>If food/drink waste can be packed out Waste Removal Fee will be waved</t>
    <phoneticPr fontId="43" type="noConversion"/>
  </si>
  <si>
    <t xml:space="preserve">Design Thinking for a Just Economy </t>
  </si>
  <si>
    <t>Large Party Janitorial Fee</t>
    <phoneticPr fontId="43" type="noConversion"/>
  </si>
  <si>
    <t>Josh Garrett</t>
  </si>
  <si>
    <t>Equitable Origin</t>
  </si>
  <si>
    <t>917-755-2417</t>
  </si>
  <si>
    <t>Miyoko Sakashita</t>
  </si>
  <si>
    <t>Hearts Leap School</t>
  </si>
  <si>
    <t>510-845-6703</t>
  </si>
  <si>
    <t>miyokosak@hotmail.com</t>
  </si>
  <si>
    <t>Hearts Leap Silent Auction</t>
  </si>
  <si>
    <t>6:30-11:30pm</t>
    <phoneticPr fontId="43" type="noConversion"/>
  </si>
  <si>
    <t>Megapolis Audio Festival </t>
  </si>
  <si>
    <t>Standard Janitorial Fee/Waste Removal</t>
    <phoneticPr fontId="43" type="noConversion"/>
  </si>
  <si>
    <t>Flat Fee</t>
    <phoneticPr fontId="43" type="noConversion"/>
  </si>
  <si>
    <t>Standard Janitorial Fee</t>
    <phoneticPr fontId="43" type="noConversion"/>
  </si>
  <si>
    <t>Total</t>
    <phoneticPr fontId="43" type="noConversion"/>
  </si>
  <si>
    <t>Uptown</t>
    <phoneticPr fontId="43" type="noConversion"/>
  </si>
  <si>
    <t>Due upon receipt</t>
    <phoneticPr fontId="43" type="noConversion"/>
  </si>
  <si>
    <t>TOTAL</t>
    <phoneticPr fontId="43" type="noConversion"/>
  </si>
  <si>
    <t>Oakland, CA 94612</t>
    <phoneticPr fontId="43" type="noConversion"/>
  </si>
  <si>
    <t>Phone (510) 858-2323</t>
    <phoneticPr fontId="43" type="noConversion"/>
  </si>
  <si>
    <t>Notes:</t>
    <phoneticPr fontId="43" type="noConversion"/>
  </si>
  <si>
    <t>10th Anniversary Celebration</t>
  </si>
  <si>
    <t xml:space="preserve">Use of kitchen and complementary tea </t>
    <phoneticPr fontId="43" type="noConversion"/>
  </si>
  <si>
    <t>10:00pm-11:30pm</t>
    <phoneticPr fontId="43" type="noConversion"/>
  </si>
  <si>
    <t>beyondthisprison@gmail.com</t>
  </si>
  <si>
    <t>AMOUNT</t>
    <phoneticPr fontId="43" type="noConversion"/>
  </si>
  <si>
    <t>4:30-5:30pm</t>
    <phoneticPr fontId="43" type="noConversion"/>
  </si>
  <si>
    <t>Reclaiming Brigid Ritual</t>
  </si>
  <si>
    <t>Credit card payment will be assessed a 5% service charge</t>
    <phoneticPr fontId="43" type="noConversion"/>
  </si>
  <si>
    <t>Anniversary Party</t>
    <phoneticPr fontId="43" type="noConversion"/>
  </si>
  <si>
    <t>3-5pm</t>
    <phoneticPr fontId="43" type="noConversion"/>
  </si>
  <si>
    <t>Use of kitchen and kitchen supplies</t>
    <phoneticPr fontId="43" type="noConversion"/>
  </si>
  <si>
    <t>DESCRIPTION</t>
    <phoneticPr fontId="43" type="noConversion"/>
  </si>
  <si>
    <t xml:space="preserve">Event: </t>
    <phoneticPr fontId="43" type="noConversion"/>
  </si>
  <si>
    <t xml:space="preserve">Break down: </t>
    <phoneticPr fontId="43" type="noConversion"/>
  </si>
  <si>
    <t>714-335-7426</t>
  </si>
  <si>
    <t>QUOTE #9150</t>
    <phoneticPr fontId="43" type="noConversion"/>
  </si>
  <si>
    <t>10am-2pm</t>
    <phoneticPr fontId="43" type="noConversion"/>
  </si>
  <si>
    <t>9am-10am</t>
    <phoneticPr fontId="43" type="noConversion"/>
  </si>
  <si>
    <t>2pm-3pm</t>
    <phoneticPr fontId="43" type="noConversion"/>
  </si>
  <si>
    <t>DATE OF EVENT</t>
    <phoneticPr fontId="43" type="noConversion"/>
  </si>
  <si>
    <t>DESCRIPTION</t>
    <phoneticPr fontId="43" type="noConversion"/>
  </si>
  <si>
    <t>AMOUNT</t>
    <phoneticPr fontId="43" type="noConversion"/>
  </si>
  <si>
    <t>10-11:30pm</t>
    <phoneticPr fontId="43" type="noConversion"/>
  </si>
  <si>
    <t>Credit card payment will be assessed a 5% service charge</t>
    <phoneticPr fontId="43" type="noConversion"/>
  </si>
  <si>
    <t>Gallery</t>
    <phoneticPr fontId="43" type="noConversion"/>
  </si>
  <si>
    <t>RATE: Part-time Member Weekend Rate -- Multi Day Discount</t>
    <phoneticPr fontId="43" type="noConversion"/>
  </si>
  <si>
    <t>Raz Kennedy</t>
    <phoneticPr fontId="43" type="noConversion"/>
  </si>
  <si>
    <t>6:30-8:30pm</t>
    <phoneticPr fontId="43" type="noConversion"/>
  </si>
  <si>
    <t>Rani Croager</t>
    <phoneticPr fontId="43" type="noConversion"/>
  </si>
  <si>
    <t>DATE OF EVENT</t>
    <phoneticPr fontId="43" type="noConversion"/>
  </si>
  <si>
    <t>A/V Equipment</t>
    <phoneticPr fontId="43" type="noConversion"/>
  </si>
  <si>
    <t>Oakland, CA 94612</t>
    <phoneticPr fontId="43" type="noConversion"/>
  </si>
  <si>
    <t>Janitorial Fee (bathrooms only)</t>
    <phoneticPr fontId="43" type="noConversion"/>
  </si>
  <si>
    <t>Flat Fee</t>
    <phoneticPr fontId="43" type="noConversion"/>
  </si>
  <si>
    <t>Downtown</t>
    <phoneticPr fontId="43" type="noConversion"/>
  </si>
  <si>
    <t>California Weekends</t>
  </si>
  <si>
    <t>Carolyn Johnson</t>
  </si>
  <si>
    <t>Event: 1:00p-8:00p</t>
  </si>
  <si>
    <t>Break down: 8:00p-9:30p</t>
  </si>
  <si>
    <t>Uptown</t>
    <phoneticPr fontId="43" type="noConversion"/>
  </si>
  <si>
    <t>Downtown</t>
    <phoneticPr fontId="43" type="noConversion"/>
  </si>
  <si>
    <t>East Oakland</t>
    <phoneticPr fontId="43" type="noConversion"/>
  </si>
  <si>
    <t>West Oakland</t>
    <phoneticPr fontId="43" type="noConversion"/>
  </si>
  <si>
    <t>richardsonryann@gmail.com</t>
  </si>
  <si>
    <t>Event:</t>
    <phoneticPr fontId="43" type="noConversion"/>
  </si>
  <si>
    <t>Darin Cline</t>
  </si>
  <si>
    <t>Conversations</t>
  </si>
  <si>
    <t>Lexy Solomon</t>
  </si>
  <si>
    <t>Standard Janitorial Fee</t>
    <phoneticPr fontId="43" type="noConversion"/>
  </si>
  <si>
    <t>2323 Broadway</t>
    <phoneticPr fontId="43" type="noConversion"/>
  </si>
  <si>
    <t>Please make check payable to Lisa Chacón</t>
    <phoneticPr fontId="43" type="noConversion"/>
  </si>
  <si>
    <t>Set up: 6:00p-8:00p</t>
  </si>
  <si>
    <t>Event: 4:00-8:00p</t>
  </si>
  <si>
    <t xml:space="preserve">QUOTE #9166 </t>
  </si>
  <si>
    <t>5-11pm</t>
    <phoneticPr fontId="43" type="noConversion"/>
  </si>
  <si>
    <t>3-5pm</t>
    <phoneticPr fontId="43" type="noConversion"/>
  </si>
  <si>
    <t>11-12:30am</t>
    <phoneticPr fontId="43" type="noConversion"/>
  </si>
  <si>
    <t>Esther Arjona</t>
    <phoneticPr fontId="43" type="noConversion"/>
  </si>
  <si>
    <t>Conference Room Janitorial Fee</t>
    <phoneticPr fontId="43" type="noConversion"/>
  </si>
  <si>
    <t>A/V Equipment</t>
    <phoneticPr fontId="43" type="noConversion"/>
  </si>
  <si>
    <t>510 457-5210</t>
    <phoneticPr fontId="43" type="noConversion"/>
  </si>
  <si>
    <t>RATE: Non Member Weekday Rate -- Holiday Rate</t>
  </si>
  <si>
    <t xml:space="preserve">Use of kitchen and complementary tea </t>
    <phoneticPr fontId="43" type="noConversion"/>
  </si>
  <si>
    <t>Tables &amp; chairs</t>
    <phoneticPr fontId="43" type="noConversion"/>
  </si>
  <si>
    <t>Event: 9pm-12am</t>
    <phoneticPr fontId="43" type="noConversion"/>
  </si>
  <si>
    <t>(415)392-8215</t>
    <phoneticPr fontId="43" type="noConversion"/>
  </si>
  <si>
    <t>Tarita Thomas</t>
    <phoneticPr fontId="43" type="noConversion"/>
  </si>
  <si>
    <t>5-7pm</t>
    <phoneticPr fontId="43" type="noConversion"/>
  </si>
  <si>
    <t xml:space="preserve">Use of kitchen and complementary tea </t>
    <phoneticPr fontId="43" type="noConversion"/>
  </si>
  <si>
    <t>A/V Equipment</t>
    <phoneticPr fontId="43" type="noConversion"/>
  </si>
  <si>
    <t xml:space="preserve">QUOTE #9159 </t>
    <phoneticPr fontId="43" type="noConversion"/>
  </si>
  <si>
    <t>MANUP! Conference</t>
  </si>
  <si>
    <t xml:space="preserve">QUOTE #9131 </t>
    <phoneticPr fontId="43" type="noConversion"/>
  </si>
  <si>
    <t>Please make check payable to Lisa Chacón</t>
    <phoneticPr fontId="43" type="noConversion"/>
  </si>
  <si>
    <t>Standard Janitorial/Waste Removal Fee</t>
    <phoneticPr fontId="43" type="noConversion"/>
  </si>
  <si>
    <t>Janitorial &amp; Waste Removal</t>
    <phoneticPr fontId="43" type="noConversion"/>
  </si>
  <si>
    <t>510-652-1298</t>
    <phoneticPr fontId="43" type="noConversion"/>
  </si>
  <si>
    <t>Set up:</t>
    <phoneticPr fontId="43" type="noConversion"/>
  </si>
  <si>
    <t>If food/drink waste can be packed out Waste Removal Fee will be waived</t>
  </si>
  <si>
    <t>9:00a-5:00p</t>
  </si>
  <si>
    <t>5:00p-6:00p</t>
  </si>
  <si>
    <t xml:space="preserve">QUOTE #9152 </t>
  </si>
  <si>
    <t>Break down: 12:00a-1:00a</t>
    <phoneticPr fontId="43" type="noConversion"/>
  </si>
  <si>
    <t>Due upon receipt</t>
    <phoneticPr fontId="43" type="noConversion"/>
  </si>
  <si>
    <t>AlterConf</t>
  </si>
  <si>
    <t xml:space="preserve">QUOTE #9125 </t>
    <phoneticPr fontId="43" type="noConversion"/>
  </si>
  <si>
    <t>Parke Ballantine</t>
  </si>
  <si>
    <t>Standard Janitorial Fee</t>
    <phoneticPr fontId="43" type="noConversion"/>
  </si>
  <si>
    <t>Staff retreat</t>
  </si>
  <si>
    <t>415-806-8955</t>
  </si>
  <si>
    <t>Building Resilient Communities from the Ground Up</t>
  </si>
  <si>
    <t>TBD</t>
  </si>
  <si>
    <t>Lauren Carley</t>
    <phoneticPr fontId="43" type="noConversion"/>
  </si>
  <si>
    <t>Event: 6:00-8:00pm</t>
  </si>
  <si>
    <t>jo@successreboot.com</t>
  </si>
  <si>
    <t>510-685-3071</t>
  </si>
  <si>
    <t>QUOTE #9180</t>
    <phoneticPr fontId="43" type="noConversion"/>
  </si>
  <si>
    <t>Downtown</t>
    <phoneticPr fontId="43" type="noConversion"/>
  </si>
  <si>
    <t>East Oakland</t>
    <phoneticPr fontId="43" type="noConversion"/>
  </si>
  <si>
    <t>West Oakland</t>
    <phoneticPr fontId="43" type="noConversion"/>
  </si>
  <si>
    <t>9am-1pm</t>
    <phoneticPr fontId="43" type="noConversion"/>
  </si>
  <si>
    <t>Meridian Room</t>
    <phoneticPr fontId="43" type="noConversion"/>
  </si>
  <si>
    <t>shani@megapolisfestival.org</t>
  </si>
  <si>
    <t>650-440-3700</t>
  </si>
  <si>
    <t>HOURS/UNITS</t>
    <phoneticPr fontId="43" type="noConversion"/>
  </si>
  <si>
    <t>Due upon receipt</t>
    <phoneticPr fontId="43" type="noConversion"/>
  </si>
  <si>
    <t>QUOTE #9176</t>
    <phoneticPr fontId="43" type="noConversion"/>
  </si>
  <si>
    <t>farzana@cofed.org</t>
  </si>
  <si>
    <t>QUOTE #9201</t>
    <phoneticPr fontId="43" type="noConversion"/>
  </si>
  <si>
    <t>2/28-3/1</t>
    <phoneticPr fontId="43" type="noConversion"/>
  </si>
  <si>
    <t>Albrey Brown</t>
    <phoneticPr fontId="43" type="noConversion"/>
  </si>
  <si>
    <t>Develop Yourself</t>
    <phoneticPr fontId="43" type="noConversion"/>
  </si>
  <si>
    <t>albrey.brown@hackreactor.com</t>
  </si>
  <si>
    <t>510 292-9438</t>
    <phoneticPr fontId="43" type="noConversion"/>
  </si>
  <si>
    <t>Develop Yourself Tech Summit</t>
    <phoneticPr fontId="43" type="noConversion"/>
  </si>
  <si>
    <t>Large Party Janitorial Fee</t>
    <phoneticPr fontId="43" type="noConversion"/>
  </si>
  <si>
    <t xml:space="preserve">Thank you! </t>
    <phoneticPr fontId="43" type="noConversion"/>
  </si>
  <si>
    <t>5:30-7pm</t>
    <phoneticPr fontId="43" type="noConversion"/>
  </si>
  <si>
    <t>BILL TO:</t>
    <phoneticPr fontId="43" type="noConversion"/>
  </si>
  <si>
    <t>Uptown</t>
    <phoneticPr fontId="43" type="noConversion"/>
  </si>
  <si>
    <t>Downtown</t>
    <phoneticPr fontId="43" type="noConversion"/>
  </si>
  <si>
    <t>East Oakland</t>
    <phoneticPr fontId="43" type="noConversion"/>
  </si>
  <si>
    <t>james@theplacebetween.us</t>
  </si>
  <si>
    <t>Stephen Busby</t>
    <phoneticPr fontId="43" type="noConversion"/>
  </si>
  <si>
    <t>215-280-4384</t>
  </si>
  <si>
    <t>Event:7:00-10:00p</t>
  </si>
  <si>
    <t>Set up: 5:30-7:00p</t>
  </si>
  <si>
    <t>Please make check payable to Lisa Chacón</t>
    <phoneticPr fontId="43" type="noConversion"/>
  </si>
  <si>
    <t>Stephen Busby Workshop TBD</t>
    <phoneticPr fontId="43" type="noConversion"/>
  </si>
  <si>
    <t>Credit card payment will be assessed a 5% service charge</t>
    <phoneticPr fontId="43" type="noConversion"/>
  </si>
  <si>
    <t>Please make check payable to Lisa Chacón</t>
    <phoneticPr fontId="43" type="noConversion"/>
  </si>
  <si>
    <t>Event: 8:00p-12:30a</t>
  </si>
  <si>
    <t>Standard Janitorial/Waste Removal Fee</t>
    <phoneticPr fontId="43" type="noConversion"/>
  </si>
  <si>
    <t xml:space="preserve">QUOTE #9168 </t>
  </si>
  <si>
    <t>Flat Fee</t>
    <phoneticPr fontId="43" type="noConversion"/>
  </si>
  <si>
    <t>Set Up &amp; Break Down</t>
    <phoneticPr fontId="43" type="noConversion"/>
  </si>
  <si>
    <t>Site Manager</t>
    <phoneticPr fontId="43" type="noConversion"/>
  </si>
  <si>
    <t>Beyond This Prison</t>
  </si>
  <si>
    <t>Security</t>
    <phoneticPr fontId="43" type="noConversion"/>
  </si>
  <si>
    <t>Total</t>
    <phoneticPr fontId="43" type="noConversion"/>
  </si>
  <si>
    <t>50% Deposit Due Immediately</t>
    <phoneticPr fontId="43" type="noConversion"/>
  </si>
  <si>
    <t>WAVED</t>
    <phoneticPr fontId="43" type="noConversion"/>
  </si>
  <si>
    <t>RATE: Member Weekend Rate</t>
    <phoneticPr fontId="43" type="noConversion"/>
  </si>
  <si>
    <t>Site Manager/Staffing</t>
    <phoneticPr fontId="43" type="noConversion"/>
  </si>
  <si>
    <t>HOURS/UNITS</t>
    <phoneticPr fontId="43" type="noConversion"/>
  </si>
  <si>
    <t>Jingletown Lounge</t>
    <phoneticPr fontId="43" type="noConversion"/>
  </si>
  <si>
    <t>OMI Gallery</t>
    <phoneticPr fontId="43" type="noConversion"/>
  </si>
  <si>
    <t>Part Time Member Pricing - Weekday Rate</t>
    <phoneticPr fontId="43" type="noConversion"/>
  </si>
  <si>
    <t>Uptown</t>
    <phoneticPr fontId="43" type="noConversion"/>
  </si>
  <si>
    <t>QUOTE #9169</t>
    <phoneticPr fontId="43" type="noConversion"/>
  </si>
  <si>
    <t xml:space="preserve">Set up: </t>
    <phoneticPr fontId="43" type="noConversion"/>
  </si>
  <si>
    <t>5pm-6:30pm</t>
    <phoneticPr fontId="43" type="noConversion"/>
  </si>
  <si>
    <t>RATE: Part Time Member Weekend Rate  - Multi Day Discount</t>
    <phoneticPr fontId="43" type="noConversion"/>
  </si>
  <si>
    <t>QUOTE #9201-2</t>
    <phoneticPr fontId="43" type="noConversion"/>
  </si>
  <si>
    <t>8:30-9:30pm</t>
    <phoneticPr fontId="43" type="noConversion"/>
  </si>
  <si>
    <t>415-361-3296</t>
    <phoneticPr fontId="43" type="noConversion"/>
  </si>
  <si>
    <t>510-415-2560</t>
    <phoneticPr fontId="43" type="noConversion"/>
  </si>
  <si>
    <t>8-9pm</t>
    <phoneticPr fontId="43" type="noConversion"/>
  </si>
  <si>
    <t>4:30-6:30pm</t>
    <phoneticPr fontId="43" type="noConversion"/>
  </si>
  <si>
    <t>9:30-10:30pm</t>
    <phoneticPr fontId="43" type="noConversion"/>
  </si>
  <si>
    <t>Credit card payment will be assessed a 5% service charge</t>
    <phoneticPr fontId="43" type="noConversion"/>
  </si>
  <si>
    <t xml:space="preserve">Thank you! </t>
    <phoneticPr fontId="43" type="noConversion"/>
  </si>
  <si>
    <t>RATE: Non Member Weekend Rate - Multi Day Discount</t>
    <phoneticPr fontId="43" type="noConversion"/>
  </si>
  <si>
    <t>QUOTE #9189</t>
    <phoneticPr fontId="43" type="noConversion"/>
  </si>
  <si>
    <t>Clean up/Reset:</t>
    <phoneticPr fontId="43" type="noConversion"/>
  </si>
  <si>
    <t>9:30-11:30pm</t>
    <phoneticPr fontId="43" type="noConversion"/>
  </si>
  <si>
    <t>Use of kitchen</t>
    <phoneticPr fontId="43" type="noConversion"/>
  </si>
  <si>
    <t>Large Party Janitorial &amp; Waste Removal Fee</t>
    <phoneticPr fontId="43" type="noConversion"/>
  </si>
  <si>
    <t>Sustainable Business Alliance</t>
    <phoneticPr fontId="43" type="noConversion"/>
  </si>
  <si>
    <t>jamiebritto@gmail.com</t>
  </si>
  <si>
    <t>510-612-0055</t>
  </si>
  <si>
    <t>Kaiser Permanente</t>
    <phoneticPr fontId="43" type="noConversion"/>
  </si>
  <si>
    <t>esther.hn.arjona@kp.org</t>
  </si>
  <si>
    <t>51-0752-1373</t>
    <phoneticPr fontId="43" type="noConversion"/>
  </si>
  <si>
    <t>Kaiser Oakland HNS 2015 Graduation</t>
  </si>
  <si>
    <t>7-9pm</t>
    <phoneticPr fontId="43" type="noConversion"/>
  </si>
  <si>
    <t>RATE: Non Member Weekend Rate -- Partnership Discount</t>
    <phoneticPr fontId="43" type="noConversion"/>
  </si>
  <si>
    <t>BILL TO:</t>
    <phoneticPr fontId="43" type="noConversion"/>
  </si>
  <si>
    <t>4:30-5pm</t>
    <phoneticPr fontId="43" type="noConversion"/>
  </si>
  <si>
    <t xml:space="preserve">Set up: </t>
    <phoneticPr fontId="43" type="noConversion"/>
  </si>
  <si>
    <t>Notes:</t>
    <phoneticPr fontId="43" type="noConversion"/>
  </si>
  <si>
    <t>Phone (510) 858-2323</t>
    <phoneticPr fontId="43" type="noConversion"/>
  </si>
  <si>
    <t>4:00-6:00pm</t>
    <phoneticPr fontId="43" type="noConversion"/>
  </si>
  <si>
    <t>Oakland School of the Arts</t>
    <phoneticPr fontId="43" type="noConversion"/>
  </si>
  <si>
    <t>dharris@oakarts.org</t>
  </si>
  <si>
    <t>510-873-8810</t>
    <phoneticPr fontId="43" type="noConversion"/>
  </si>
  <si>
    <t>Oakland School of the Arts Guitar Concert</t>
    <phoneticPr fontId="43" type="noConversion"/>
  </si>
  <si>
    <t>7-10pm</t>
    <phoneticPr fontId="43" type="noConversion"/>
  </si>
  <si>
    <t>Use of kitchen and complementary tea service</t>
    <phoneticPr fontId="43" type="noConversion"/>
  </si>
  <si>
    <t>RATE: Part Time Member Weekend Rate</t>
    <phoneticPr fontId="43" type="noConversion"/>
  </si>
  <si>
    <t>Large Party Janitorial Fee</t>
    <phoneticPr fontId="43" type="noConversion"/>
  </si>
  <si>
    <t>Community Report Out</t>
  </si>
  <si>
    <t>8:30-9:30pm</t>
    <phoneticPr fontId="43" type="noConversion"/>
  </si>
  <si>
    <t>RATE: Non Member Weekday Rate -- Partnership</t>
    <phoneticPr fontId="43" type="noConversion"/>
  </si>
  <si>
    <t>AT</t>
    <phoneticPr fontId="43" type="noConversion"/>
  </si>
  <si>
    <t>7-7:30pm</t>
    <phoneticPr fontId="43" type="noConversion"/>
  </si>
  <si>
    <t>Small Party Janitorial Fee</t>
  </si>
  <si>
    <t>christopher.chatmon@ousd.k12.ca.us</t>
  </si>
  <si>
    <t>510.589.4658</t>
  </si>
  <si>
    <t>6:30-8:30pm</t>
    <phoneticPr fontId="43" type="noConversion"/>
  </si>
  <si>
    <t>Erika Scott</t>
    <phoneticPr fontId="43" type="noConversion"/>
  </si>
  <si>
    <t>Do Good Events/Exhale</t>
  </si>
  <si>
    <t>BILL TO:</t>
    <phoneticPr fontId="43" type="noConversion"/>
  </si>
  <si>
    <t>Yale Club of SF Title TBD</t>
    <phoneticPr fontId="43" type="noConversion"/>
  </si>
  <si>
    <t xml:space="preserve">Event: </t>
    <phoneticPr fontId="43" type="noConversion"/>
  </si>
  <si>
    <t xml:space="preserve">Break down: </t>
    <phoneticPr fontId="43" type="noConversion"/>
  </si>
  <si>
    <t>9:30pm-10:30pm</t>
    <phoneticPr fontId="43" type="noConversion"/>
  </si>
  <si>
    <t>5:00pm-6:30pm</t>
    <phoneticPr fontId="43" type="noConversion"/>
  </si>
  <si>
    <t>8:00a-9:00a</t>
  </si>
  <si>
    <t>hdavis@youthspeaks.org</t>
  </si>
  <si>
    <t>Tom Meshishnek</t>
  </si>
  <si>
    <t>Raising A Reader</t>
  </si>
  <si>
    <t>510-717-3814</t>
  </si>
  <si>
    <t>tom@potentialenergy.org</t>
  </si>
  <si>
    <t>erika@dogoodevents.org</t>
  </si>
  <si>
    <t>510-387-8120</t>
    <phoneticPr fontId="43" type="noConversion"/>
  </si>
  <si>
    <t>ESTIMATED EVENT QUOTE</t>
    <phoneticPr fontId="43" type="noConversion"/>
  </si>
  <si>
    <t>Atrium</t>
    <phoneticPr fontId="43" type="noConversion"/>
  </si>
  <si>
    <t>Meridian Room</t>
    <phoneticPr fontId="43" type="noConversion"/>
  </si>
  <si>
    <t>Uptown</t>
    <phoneticPr fontId="43" type="noConversion"/>
  </si>
  <si>
    <t>Meridian Room</t>
    <phoneticPr fontId="43" type="noConversion"/>
  </si>
  <si>
    <t>Please make check payable to Hub Oakland LLC.</t>
    <phoneticPr fontId="43" type="noConversion"/>
  </si>
  <si>
    <t>West Oakland</t>
    <phoneticPr fontId="43" type="noConversion"/>
  </si>
  <si>
    <t>Uptown</t>
    <phoneticPr fontId="43" type="noConversion"/>
  </si>
  <si>
    <t>Set up: 2:00p-3:00p</t>
  </si>
  <si>
    <t>RATE: Non Member Weekday Rate</t>
    <phoneticPr fontId="43" type="noConversion"/>
  </si>
  <si>
    <t>5:30-6:30pm</t>
    <phoneticPr fontId="43" type="noConversion"/>
  </si>
  <si>
    <t>8:30-9:30pm</t>
    <phoneticPr fontId="43" type="noConversion"/>
  </si>
  <si>
    <t>Shani Aviram</t>
    <phoneticPr fontId="43" type="noConversion"/>
  </si>
  <si>
    <t>Megapolis Audio Festival</t>
    <phoneticPr fontId="43" type="noConversion"/>
  </si>
  <si>
    <t>dian@defyventures.org</t>
  </si>
  <si>
    <t>347-330-0138</t>
  </si>
  <si>
    <t>Prisoner Reentry Community Cocktail Reception</t>
  </si>
  <si>
    <t>DESCRIPTION</t>
    <phoneticPr fontId="43" type="noConversion"/>
  </si>
  <si>
    <t>9-10pm</t>
    <phoneticPr fontId="43" type="noConversion"/>
  </si>
  <si>
    <t>Standard Janitorial Fee</t>
    <phoneticPr fontId="43" type="noConversion"/>
  </si>
  <si>
    <t>IHO Staffing</t>
    <phoneticPr fontId="43" type="noConversion"/>
  </si>
  <si>
    <t>Complementary Numi Tea</t>
    <phoneticPr fontId="43" type="noConversion"/>
  </si>
  <si>
    <t>Site Manager &amp; Staff to move IHO furniture</t>
    <phoneticPr fontId="43" type="noConversion"/>
  </si>
  <si>
    <t>DATE OF EVENT</t>
    <phoneticPr fontId="43" type="noConversion"/>
  </si>
  <si>
    <t xml:space="preserve">C.V.T. Workshop with Cathrine Sadolin </t>
  </si>
  <si>
    <t>RATE: Full Time Member Weekday Rate</t>
    <phoneticPr fontId="43" type="noConversion"/>
  </si>
  <si>
    <t>AT</t>
    <phoneticPr fontId="43" type="noConversion"/>
  </si>
  <si>
    <t>Jingletown Lounge</t>
    <phoneticPr fontId="43" type="noConversion"/>
  </si>
  <si>
    <t>OMI Gallery</t>
    <phoneticPr fontId="43" type="noConversion"/>
  </si>
  <si>
    <t>Meridian Room</t>
    <phoneticPr fontId="43" type="noConversion"/>
  </si>
  <si>
    <t>Set Up Time</t>
    <phoneticPr fontId="43" type="noConversion"/>
  </si>
  <si>
    <t>Set up: 7am-9am</t>
    <phoneticPr fontId="43" type="noConversion"/>
  </si>
  <si>
    <t>Break down:5pm-6:30pm</t>
    <phoneticPr fontId="43" type="noConversion"/>
  </si>
  <si>
    <t>IHO Staffing</t>
    <phoneticPr fontId="43" type="noConversion"/>
  </si>
  <si>
    <t>RATE: Part Time Member Weekend Rate</t>
    <phoneticPr fontId="43" type="noConversion"/>
  </si>
  <si>
    <t>2pm-6:30pm</t>
    <phoneticPr fontId="43" type="noConversion"/>
  </si>
  <si>
    <t>1-2pm</t>
    <phoneticPr fontId="43" type="noConversion"/>
  </si>
  <si>
    <t>6:30-7:30pm</t>
    <phoneticPr fontId="43" type="noConversion"/>
  </si>
  <si>
    <t>tstromas@gmail.com</t>
  </si>
  <si>
    <t>Artist-N-Motion</t>
  </si>
  <si>
    <t>510-355-2155</t>
  </si>
  <si>
    <t>Workshop</t>
    <phoneticPr fontId="43" type="noConversion"/>
  </si>
  <si>
    <t>RATE: Part-Time  Member Weekday Rate -- 2 Hours Complementary</t>
    <phoneticPr fontId="43" type="noConversion"/>
  </si>
  <si>
    <t>Sat: 9-8pm</t>
    <phoneticPr fontId="43" type="noConversion"/>
  </si>
  <si>
    <t>Atrium</t>
    <phoneticPr fontId="43" type="noConversion"/>
  </si>
  <si>
    <t>5-10pm</t>
    <phoneticPr fontId="43" type="noConversion"/>
  </si>
  <si>
    <t>gdalton@gmail.com</t>
  </si>
  <si>
    <t>Jingletown Lounge</t>
    <phoneticPr fontId="43" type="noConversion"/>
  </si>
  <si>
    <t>OMI Gallery</t>
    <phoneticPr fontId="43" type="noConversion"/>
  </si>
  <si>
    <t>SUBTOTAL</t>
    <phoneticPr fontId="43" type="noConversion"/>
  </si>
  <si>
    <t>Flat Fee</t>
    <phoneticPr fontId="43" type="noConversion"/>
  </si>
  <si>
    <t xml:space="preserve">Coffee Service </t>
    <phoneticPr fontId="43" type="noConversion"/>
  </si>
  <si>
    <t>Fri: 6:30-8pm</t>
    <phoneticPr fontId="43" type="noConversion"/>
  </si>
  <si>
    <t>Due upon receipt</t>
    <phoneticPr fontId="43" type="noConversion"/>
  </si>
  <si>
    <t>RATE: Non Member Weekday Rate - Founder Sponsorship</t>
    <phoneticPr fontId="43" type="noConversion"/>
  </si>
  <si>
    <t>Valerie Beltran</t>
  </si>
  <si>
    <t>RATE: Full Time Member Weekday Rate - Partner Discount</t>
    <phoneticPr fontId="43" type="noConversion"/>
  </si>
  <si>
    <t>One designated staff member</t>
    <phoneticPr fontId="43" type="noConversion"/>
  </si>
  <si>
    <t>Jamie Facciola</t>
    <phoneticPr fontId="43" type="noConversion"/>
  </si>
  <si>
    <t>Product Oakland Launch Party</t>
    <phoneticPr fontId="43" type="noConversion"/>
  </si>
  <si>
    <t>RATE: Part Time Member Weekday Rate</t>
    <phoneticPr fontId="43" type="noConversion"/>
  </si>
  <si>
    <t>Wireless internet</t>
    <phoneticPr fontId="43" type="noConversion"/>
  </si>
  <si>
    <t xml:space="preserve">QUOTE #9120 </t>
  </si>
  <si>
    <t>IMPACT HUB OAKLAND LLC</t>
    <phoneticPr fontId="43" type="noConversion"/>
  </si>
  <si>
    <t>Courtney Ruby for Mayor</t>
  </si>
  <si>
    <t xml:space="preserve">QUOTE #9098 </t>
  </si>
  <si>
    <t>Standard Janitorial Fee</t>
    <phoneticPr fontId="43" type="noConversion"/>
  </si>
  <si>
    <t>DESCRIPTION</t>
    <phoneticPr fontId="43" type="noConversion"/>
  </si>
  <si>
    <t>7-9pm</t>
    <phoneticPr fontId="43" type="noConversion"/>
  </si>
  <si>
    <t>Breakdown Time</t>
    <phoneticPr fontId="43" type="noConversion"/>
  </si>
  <si>
    <t>Partial Clean Janitorial Fee</t>
    <phoneticPr fontId="43" type="noConversion"/>
  </si>
  <si>
    <t>50% Deposit Due Immediately</t>
    <phoneticPr fontId="43" type="noConversion"/>
  </si>
  <si>
    <t>415-200-9097</t>
    <phoneticPr fontId="43" type="noConversion"/>
  </si>
  <si>
    <t>TOTAL</t>
    <phoneticPr fontId="43" type="noConversion"/>
  </si>
  <si>
    <t xml:space="preserve">QUOTE #9178 </t>
    <phoneticPr fontId="43" type="noConversion"/>
  </si>
  <si>
    <t>Yo Ann Martinez</t>
    <phoneticPr fontId="43" type="noConversion"/>
  </si>
  <si>
    <t>On-call staff person</t>
    <phoneticPr fontId="43" type="noConversion"/>
  </si>
  <si>
    <t>QUOTE #9190</t>
    <phoneticPr fontId="43" type="noConversion"/>
  </si>
  <si>
    <t>RATE: Non Member Weekend Rate - Half Day Discount</t>
    <phoneticPr fontId="43" type="noConversion"/>
  </si>
  <si>
    <t>QUOTE #9195</t>
    <phoneticPr fontId="43" type="noConversion"/>
  </si>
  <si>
    <t>QUOTE #9194</t>
    <phoneticPr fontId="43" type="noConversion"/>
  </si>
  <si>
    <t>4-6pm</t>
    <phoneticPr fontId="43" type="noConversion"/>
  </si>
  <si>
    <t>3-4pm</t>
    <phoneticPr fontId="43" type="noConversion"/>
  </si>
  <si>
    <t>Use of kitchen and complementary Numi Tea</t>
    <phoneticPr fontId="43" type="noConversion"/>
  </si>
  <si>
    <t xml:space="preserve">RATE: Full Time Member Weekend Rate </t>
    <phoneticPr fontId="43" type="noConversion"/>
  </si>
  <si>
    <t>Bo Ghirardelli</t>
    <phoneticPr fontId="43" type="noConversion"/>
  </si>
  <si>
    <t>Youth Business USA</t>
    <phoneticPr fontId="43" type="noConversion"/>
  </si>
  <si>
    <t>bo.ghirardelli@greensidedevelopment.org</t>
  </si>
  <si>
    <t>Use of kitchen</t>
    <phoneticPr fontId="43" type="noConversion"/>
  </si>
  <si>
    <t>WITH</t>
    <phoneticPr fontId="43" type="noConversion"/>
  </si>
  <si>
    <t>6:30-10:30pm</t>
    <phoneticPr fontId="43" type="noConversion"/>
  </si>
  <si>
    <t>TOTAL</t>
    <phoneticPr fontId="43" type="noConversion"/>
  </si>
  <si>
    <t>2pm-4pm</t>
    <phoneticPr fontId="43" type="noConversion"/>
  </si>
  <si>
    <t>Credit card payment will be assessed a 5% service charge</t>
    <phoneticPr fontId="43" type="noConversion"/>
  </si>
  <si>
    <t>6:00pm-10:00pm</t>
    <phoneticPr fontId="43" type="noConversion"/>
  </si>
  <si>
    <t>cejohnson2010@gmail.com</t>
  </si>
  <si>
    <t>Set up: 2:00-4:00p</t>
  </si>
  <si>
    <t>Break down: 8:00-9:00p</t>
  </si>
  <si>
    <t>Feb 20 - 6 pm - 10:30 pm (5 pm set up)</t>
  </si>
  <si>
    <t>Feb 21 - 8:45 am - 10:30 pm (8 am set up)</t>
  </si>
  <si>
    <t>Tables &amp; chairs</t>
    <phoneticPr fontId="43" type="noConversion"/>
  </si>
  <si>
    <t>6pm-7pm</t>
    <phoneticPr fontId="43" type="noConversion"/>
  </si>
  <si>
    <t>12:30-2pm</t>
    <phoneticPr fontId="43" type="noConversion"/>
  </si>
  <si>
    <t>RATE: Non Member Weekend Rate</t>
    <phoneticPr fontId="43" type="noConversion"/>
  </si>
  <si>
    <t>KQED</t>
    <phoneticPr fontId="43" type="noConversion"/>
  </si>
  <si>
    <t>ymartinez@kqed.org</t>
  </si>
  <si>
    <t>MALI Conference Annual Banquet </t>
    <phoneticPr fontId="43" type="noConversion"/>
  </si>
  <si>
    <t>510-379-8952</t>
  </si>
  <si>
    <t>Film Screening of Through a Lens Darkly</t>
    <phoneticPr fontId="43" type="noConversion"/>
  </si>
  <si>
    <t>AT</t>
    <phoneticPr fontId="43" type="noConversion"/>
  </si>
  <si>
    <t>RATE: Non Member Weekday Rate</t>
    <phoneticPr fontId="43" type="noConversion"/>
  </si>
  <si>
    <t>RATE: Non Member Weekday Rate</t>
    <phoneticPr fontId="43" type="noConversion"/>
  </si>
  <si>
    <t>TOTAL</t>
    <phoneticPr fontId="43" type="noConversion"/>
  </si>
  <si>
    <t>Atrium</t>
    <phoneticPr fontId="43" type="noConversion"/>
  </si>
  <si>
    <t>Jingletown Lounge</t>
    <phoneticPr fontId="43" type="noConversion"/>
  </si>
  <si>
    <t>OMI Gallery</t>
    <phoneticPr fontId="43" type="noConversion"/>
  </si>
  <si>
    <t>Meridian Room</t>
    <phoneticPr fontId="43" type="noConversion"/>
  </si>
  <si>
    <t>Uptown</t>
    <phoneticPr fontId="43" type="noConversion"/>
  </si>
  <si>
    <t>Set up: 12:00p-1:00p</t>
  </si>
  <si>
    <t>510-676-1772</t>
  </si>
  <si>
    <t>Site Manager &amp; Staff to move IHO furniture</t>
    <phoneticPr fontId="43" type="noConversion"/>
  </si>
  <si>
    <t>Eric Shapiro</t>
    <phoneticPr fontId="43" type="noConversion"/>
  </si>
  <si>
    <t>Waste Removal Fee (mid size)</t>
    <phoneticPr fontId="43" type="noConversion"/>
  </si>
  <si>
    <t>6:30-8:30pm</t>
    <phoneticPr fontId="43" type="noConversion"/>
  </si>
  <si>
    <t xml:space="preserve">QUOTE #9154 </t>
  </si>
  <si>
    <t>HOURS</t>
    <phoneticPr fontId="43" type="noConversion"/>
  </si>
  <si>
    <t>Set Up &amp; Break Down</t>
    <phoneticPr fontId="43" type="noConversion"/>
  </si>
  <si>
    <t>Yale Club of SF</t>
    <phoneticPr fontId="43" type="noConversion"/>
  </si>
  <si>
    <t>susansilber07@gmail.com</t>
  </si>
  <si>
    <t>Susan Silber</t>
  </si>
  <si>
    <t>Living Mandala</t>
  </si>
  <si>
    <t>Emma Smith</t>
  </si>
  <si>
    <t>Amigos de las Americas</t>
  </si>
  <si>
    <t>6:30pm-9:30pm</t>
    <phoneticPr fontId="43" type="noConversion"/>
  </si>
  <si>
    <t xml:space="preserve">QUOTE #9207 </t>
    <phoneticPr fontId="43" type="noConversion"/>
  </si>
  <si>
    <t>Britt Bravo</t>
    <phoneticPr fontId="43" type="noConversion"/>
  </si>
  <si>
    <t>9:30-11:00pm</t>
    <phoneticPr fontId="43" type="noConversion"/>
  </si>
  <si>
    <t>Break down: 10:00p-11:00p</t>
  </si>
  <si>
    <t>Site Manager, Sound Tech &amp; Staff to move IHO furniture</t>
    <phoneticPr fontId="43" type="noConversion"/>
  </si>
  <si>
    <t>RATE: Non Member Weekday Rate</t>
    <phoneticPr fontId="43" type="noConversion"/>
  </si>
  <si>
    <t>Standard Janitorial &amp; Waste Removal Fee</t>
    <phoneticPr fontId="43" type="noConversion"/>
  </si>
  <si>
    <t>EBASE's 15th Anniversary</t>
  </si>
  <si>
    <t>Jessica de Jesus</t>
    <phoneticPr fontId="43" type="noConversion"/>
  </si>
  <si>
    <t>EBASE</t>
    <phoneticPr fontId="43" type="noConversion"/>
  </si>
  <si>
    <t>510-306-4159</t>
    <phoneticPr fontId="43" type="noConversion"/>
  </si>
  <si>
    <t>6:30-9:30pm</t>
    <phoneticPr fontId="43" type="noConversion"/>
  </si>
  <si>
    <t>4:30-6:30pm</t>
    <phoneticPr fontId="43" type="noConversion"/>
  </si>
  <si>
    <t>Dian Brooks-Milligan</t>
  </si>
  <si>
    <t>Defy Ventures</t>
  </si>
  <si>
    <t>TOTAL</t>
    <phoneticPr fontId="43" type="noConversion"/>
  </si>
  <si>
    <t>DISCOUNT</t>
    <phoneticPr fontId="43" type="noConversion"/>
  </si>
  <si>
    <t>SUBTOTAL</t>
    <phoneticPr fontId="43" type="noConversion"/>
  </si>
  <si>
    <t>QUOTE #9199</t>
    <phoneticPr fontId="43" type="noConversion"/>
  </si>
  <si>
    <t>Faheem Shuaibe</t>
    <phoneticPr fontId="43" type="noConversion"/>
  </si>
  <si>
    <t>Masjidul Waritheen, Inc.</t>
  </si>
  <si>
    <t>sabilillah@aol.com</t>
  </si>
  <si>
    <t>510-541-3888</t>
  </si>
  <si>
    <t>6pm-10pm</t>
    <phoneticPr fontId="43" type="noConversion"/>
  </si>
  <si>
    <t>4-6pm</t>
    <phoneticPr fontId="43" type="noConversion"/>
  </si>
  <si>
    <t>RATE: Non Member Weekend Rate  - Multi Room Discount</t>
    <phoneticPr fontId="43" type="noConversion"/>
  </si>
  <si>
    <t>Large Party Janitorial Fee/Waste Removal</t>
    <phoneticPr fontId="43" type="noConversion"/>
  </si>
  <si>
    <t>HOURS/UNITS</t>
    <phoneticPr fontId="43" type="noConversion"/>
  </si>
  <si>
    <t>DESCRIPTION</t>
    <phoneticPr fontId="43" type="noConversion"/>
  </si>
  <si>
    <t>AMOUNT</t>
    <phoneticPr fontId="43" type="noConversion"/>
  </si>
  <si>
    <t>QUOTE #9172</t>
    <phoneticPr fontId="43" type="noConversion"/>
  </si>
  <si>
    <t>Gregory Dalton</t>
  </si>
  <si>
    <t>East Bay Church of Religious Science</t>
  </si>
  <si>
    <t>mzdaysz1234@gmail.com</t>
  </si>
  <si>
    <t>510-978-6878</t>
  </si>
  <si>
    <t>Celebration of Life</t>
  </si>
  <si>
    <t>7:00pm-11:00pm</t>
    <phoneticPr fontId="43" type="noConversion"/>
  </si>
  <si>
    <t>5:30pm-7:00pm</t>
    <phoneticPr fontId="43" type="noConversion"/>
  </si>
  <si>
    <t>Large Party Janitorial &amp; Waste Removal Fee</t>
    <phoneticPr fontId="43" type="noConversion"/>
  </si>
  <si>
    <t>Set up &amp; Reset</t>
    <phoneticPr fontId="43" type="noConversion"/>
  </si>
  <si>
    <t>Set Up &amp; Reset</t>
    <phoneticPr fontId="43" type="noConversion"/>
  </si>
  <si>
    <t>West Oakland</t>
    <phoneticPr fontId="43" type="noConversion"/>
  </si>
  <si>
    <t>Event:</t>
    <phoneticPr fontId="43" type="noConversion"/>
  </si>
  <si>
    <t xml:space="preserve">Break down: </t>
    <phoneticPr fontId="43" type="noConversion"/>
  </si>
  <si>
    <t>9am-5:30pm</t>
    <phoneticPr fontId="43" type="noConversion"/>
  </si>
  <si>
    <t>James Redenbaugh</t>
  </si>
  <si>
    <t>CoFed</t>
    <phoneticPr fontId="43" type="noConversion"/>
  </si>
  <si>
    <t>Community-Owned Food Hackathon</t>
  </si>
  <si>
    <t>David E. Glover Legacy Awards Dinner</t>
  </si>
  <si>
    <t>George Franklin</t>
  </si>
  <si>
    <t>QUOTE #9212</t>
    <phoneticPr fontId="43" type="noConversion"/>
  </si>
  <si>
    <t>Raz Vocal Productions</t>
    <phoneticPr fontId="43" type="noConversion"/>
  </si>
  <si>
    <t>kallieskidmusic@comcast.net</t>
  </si>
  <si>
    <t>Event: 9am-5pm</t>
    <phoneticPr fontId="43" type="noConversion"/>
  </si>
  <si>
    <t>THE PAMPERED WOMAN! </t>
  </si>
  <si>
    <t>Event:6:30p-12:00a</t>
  </si>
  <si>
    <t>Set up: 4:30-6:30p</t>
  </si>
  <si>
    <t xml:space="preserve">QUOTE #9157 </t>
  </si>
  <si>
    <t>Farzana Serang</t>
    <phoneticPr fontId="43" type="noConversion"/>
  </si>
  <si>
    <t>Yerba Buena Center for the Arts #BLM Event</t>
    <phoneticPr fontId="43" type="noConversion"/>
  </si>
  <si>
    <t>Small Party Janitorial Fee</t>
    <phoneticPr fontId="43" type="noConversion"/>
  </si>
  <si>
    <t>EBHO AHW Kick-Off Celebration 2015</t>
  </si>
  <si>
    <t>RATE: Non Member Weekend Rate -- Multi-Room Discount</t>
    <phoneticPr fontId="43" type="noConversion"/>
  </si>
  <si>
    <t>Repair Fair</t>
    <phoneticPr fontId="43" type="noConversion"/>
  </si>
  <si>
    <t>11:30am-2:30pm</t>
    <phoneticPr fontId="43" type="noConversion"/>
  </si>
  <si>
    <t>2:30pm-3:30pm</t>
    <phoneticPr fontId="43" type="noConversion"/>
  </si>
  <si>
    <t>10:30am-11:30am</t>
    <phoneticPr fontId="43" type="noConversion"/>
  </si>
  <si>
    <t>RATE: Non Member Weekend Rate - Founder Love Discount</t>
    <phoneticPr fontId="43" type="noConversion"/>
  </si>
  <si>
    <t>Please make check payable to Hub Oakland LLC.</t>
    <phoneticPr fontId="43" type="noConversion"/>
  </si>
  <si>
    <t>9:30-11:00pm</t>
    <phoneticPr fontId="43" type="noConversion"/>
  </si>
  <si>
    <t>5:30-6:30pm</t>
    <phoneticPr fontId="43" type="noConversion"/>
  </si>
  <si>
    <t>9:30-10:30pm</t>
    <phoneticPr fontId="43" type="noConversion"/>
  </si>
  <si>
    <t>Site Manager &amp; Staff to move IHO furniture</t>
    <phoneticPr fontId="43" type="noConversion"/>
  </si>
  <si>
    <t>RATE: Part Time Member Weekday Rate</t>
    <phoneticPr fontId="43" type="noConversion"/>
  </si>
  <si>
    <t>Adam Myatt</t>
    <phoneticPr fontId="43" type="noConversion"/>
  </si>
  <si>
    <t>Cat Town Café</t>
    <phoneticPr fontId="43" type="noConversion"/>
  </si>
  <si>
    <t>707-718-5435</t>
    <phoneticPr fontId="43" type="noConversion"/>
  </si>
  <si>
    <t>cafe@cattownoakland.org</t>
  </si>
  <si>
    <t>4 Year Anniversary</t>
  </si>
  <si>
    <t>Standard Janitorial &amp; Waste Removal Fee</t>
    <phoneticPr fontId="43" type="noConversion"/>
  </si>
  <si>
    <t>QUOTE #9209</t>
    <phoneticPr fontId="43" type="noConversion"/>
  </si>
  <si>
    <t>QUOTE #9208</t>
    <phoneticPr fontId="43" type="noConversion"/>
  </si>
  <si>
    <t>QUOTE #9208-2</t>
    <phoneticPr fontId="43" type="noConversion"/>
  </si>
  <si>
    <t>QUOTE #9210</t>
    <phoneticPr fontId="43" type="noConversion"/>
  </si>
  <si>
    <t>Keri Butkevich</t>
    <phoneticPr fontId="43" type="noConversion"/>
  </si>
  <si>
    <t>Oakland Youth Chorus</t>
    <phoneticPr fontId="43" type="noConversion"/>
  </si>
  <si>
    <t>keri@oaklandyouthchorus.org</t>
  </si>
  <si>
    <t>650-919-3574</t>
  </si>
  <si>
    <t>East Bay Voices</t>
    <phoneticPr fontId="43" type="noConversion"/>
  </si>
  <si>
    <t>2-5pm</t>
    <phoneticPr fontId="43" type="noConversion"/>
  </si>
  <si>
    <t>IMPACT HUB OAKLAND LLC</t>
    <phoneticPr fontId="43" type="noConversion"/>
  </si>
  <si>
    <t>2323 Broadway</t>
    <phoneticPr fontId="43" type="noConversion"/>
  </si>
  <si>
    <t>Oakland, CA 94612</t>
    <phoneticPr fontId="43" type="noConversion"/>
  </si>
  <si>
    <t>Phone (510) 858-2323</t>
    <phoneticPr fontId="43" type="noConversion"/>
  </si>
  <si>
    <t>Notes:</t>
    <phoneticPr fontId="43" type="noConversion"/>
  </si>
  <si>
    <t>Set up: 6:00-6:30</t>
    <phoneticPr fontId="43" type="noConversion"/>
  </si>
  <si>
    <t>Break down: 8:30-9:00pm</t>
  </si>
  <si>
    <t>Linda Curtis</t>
    <phoneticPr fontId="43" type="noConversion"/>
  </si>
  <si>
    <t>Tables &amp; chairs</t>
    <phoneticPr fontId="43" type="noConversion"/>
  </si>
  <si>
    <t xml:space="preserve">Use of kitchen and complementary tea </t>
    <phoneticPr fontId="43" type="noConversion"/>
  </si>
  <si>
    <t>A/V Equipment</t>
    <phoneticPr fontId="43" type="noConversion"/>
  </si>
  <si>
    <t>Wireless internet</t>
    <phoneticPr fontId="43" type="noConversion"/>
  </si>
  <si>
    <t>EVENT TITLE:</t>
    <phoneticPr fontId="43" type="noConversion"/>
  </si>
  <si>
    <t>One designated staff member</t>
    <phoneticPr fontId="43" type="noConversion"/>
  </si>
  <si>
    <t>WORKSHOP</t>
    <phoneticPr fontId="43" type="noConversion"/>
  </si>
  <si>
    <t>DATE OF EVENT</t>
    <phoneticPr fontId="43" type="noConversion"/>
  </si>
  <si>
    <t>DESCRIPTION</t>
    <phoneticPr fontId="43" type="noConversion"/>
  </si>
  <si>
    <t>AMOUNT</t>
    <phoneticPr fontId="43" type="noConversion"/>
  </si>
  <si>
    <t>HOURS</t>
    <phoneticPr fontId="43" type="noConversion"/>
  </si>
  <si>
    <t>SUBTOTAL</t>
    <phoneticPr fontId="43" type="noConversion"/>
  </si>
  <si>
    <t>DISCOUNT</t>
    <phoneticPr fontId="43" type="noConversion"/>
  </si>
  <si>
    <t>RATE: Full Time Member</t>
    <phoneticPr fontId="43" type="noConversion"/>
  </si>
  <si>
    <t>RATE: Non Member Weekend Rate -- Partnership</t>
    <phoneticPr fontId="43" type="noConversion"/>
  </si>
  <si>
    <t>Standard Janitorial Fee</t>
    <phoneticPr fontId="43" type="noConversion"/>
  </si>
  <si>
    <t>A/V Sound Tech</t>
    <phoneticPr fontId="43" type="noConversion"/>
  </si>
  <si>
    <t>RATE: Non Member Weekday Rate  - Founder Discount</t>
    <phoneticPr fontId="43" type="noConversion"/>
  </si>
  <si>
    <t>5:00-6:30pm</t>
    <phoneticPr fontId="43" type="noConversion"/>
  </si>
  <si>
    <t>EVENT TITLE:</t>
    <phoneticPr fontId="43" type="noConversion"/>
  </si>
  <si>
    <t>6:00-6:30pm</t>
    <phoneticPr fontId="43" type="noConversion"/>
  </si>
  <si>
    <t>RATE: Non Member Weekday Rate -- Multi-Room Discount</t>
  </si>
  <si>
    <t>Janitorial Fee/Waste Removal</t>
    <phoneticPr fontId="43" type="noConversion"/>
  </si>
  <si>
    <t>Youth Business USA Founder's Event</t>
  </si>
  <si>
    <t>6-6:30pm</t>
    <phoneticPr fontId="43" type="noConversion"/>
  </si>
  <si>
    <t>IHO Staffing</t>
    <phoneticPr fontId="43" type="noConversion"/>
  </si>
  <si>
    <t>Sm. Party Janitorial Fee/Waste Removal</t>
    <phoneticPr fontId="43" type="noConversion"/>
  </si>
  <si>
    <t>Rockwood Leadership Institute</t>
    <phoneticPr fontId="43" type="noConversion"/>
  </si>
  <si>
    <t>britt@rockwoodleadership.org</t>
  </si>
  <si>
    <t>510-251-2500 x 110</t>
  </si>
  <si>
    <t>Rockwood's 15 year anniversary party</t>
  </si>
  <si>
    <t>6:30-9pm</t>
    <phoneticPr fontId="43" type="noConversion"/>
  </si>
  <si>
    <t>949-309-0361</t>
    <phoneticPr fontId="43" type="noConversion"/>
  </si>
  <si>
    <t>2015 BGC Bay Area Kickoff Community Meeting </t>
  </si>
  <si>
    <t>6:30-9pm</t>
    <phoneticPr fontId="43" type="noConversion"/>
  </si>
  <si>
    <t>5:30-6:30pm</t>
    <phoneticPr fontId="43" type="noConversion"/>
  </si>
  <si>
    <t>9-10pm</t>
    <phoneticPr fontId="43" type="noConversion"/>
  </si>
  <si>
    <t>10:00-11:00pm</t>
    <phoneticPr fontId="43" type="noConversion"/>
  </si>
  <si>
    <t>Susan Silber</t>
    <phoneticPr fontId="43" type="noConversion"/>
  </si>
  <si>
    <t>NorCal Community Resilience Network</t>
    <phoneticPr fontId="43" type="noConversion"/>
  </si>
  <si>
    <t>Community Resilience Challenge</t>
    <phoneticPr fontId="43" type="noConversion"/>
  </si>
  <si>
    <t>WITH</t>
    <phoneticPr fontId="43" type="noConversion"/>
  </si>
  <si>
    <t>RATE: Full Time Member Weekday Rate - Partial Sponsorship</t>
    <phoneticPr fontId="43" type="noConversion"/>
  </si>
  <si>
    <t>QUOTE #9216</t>
    <phoneticPr fontId="43" type="noConversion"/>
  </si>
  <si>
    <t>AT</t>
    <phoneticPr fontId="43" type="noConversion"/>
  </si>
  <si>
    <t>11:00-12:00am</t>
    <phoneticPr fontId="43" type="noConversion"/>
  </si>
  <si>
    <t>RATE: Non Member Weekend Rate</t>
    <phoneticPr fontId="43" type="noConversion"/>
  </si>
  <si>
    <t>Elouise oliver</t>
  </si>
  <si>
    <t>Downtown</t>
    <phoneticPr fontId="43" type="noConversion"/>
  </si>
  <si>
    <t>East Oakland</t>
    <phoneticPr fontId="43" type="noConversion"/>
  </si>
  <si>
    <t>RATE: Non Member Weekday Rate - Returning Client Discount</t>
  </si>
  <si>
    <t>Set Up &amp; Break Down</t>
    <phoneticPr fontId="43" type="noConversion"/>
  </si>
  <si>
    <t>Coffee Service ($10/thermos)</t>
    <phoneticPr fontId="43" type="noConversion"/>
  </si>
  <si>
    <t>Total</t>
    <phoneticPr fontId="43" type="noConversion"/>
  </si>
  <si>
    <t>Due upon receipt</t>
    <phoneticPr fontId="43" type="noConversion"/>
  </si>
  <si>
    <t>TOTAL</t>
    <phoneticPr fontId="43" type="noConversion"/>
  </si>
  <si>
    <t>Atrium</t>
    <phoneticPr fontId="43" type="noConversion"/>
  </si>
  <si>
    <t>Standard Janitorial Fee</t>
    <phoneticPr fontId="43" type="noConversion"/>
  </si>
  <si>
    <t>Flat Fee</t>
    <phoneticPr fontId="43" type="noConversion"/>
  </si>
  <si>
    <t xml:space="preserve">Waste Removal Fee </t>
    <phoneticPr fontId="43" type="noConversion"/>
  </si>
  <si>
    <t>Total</t>
    <phoneticPr fontId="43" type="noConversion"/>
  </si>
  <si>
    <t>8:30-9:00pm</t>
    <phoneticPr fontId="43" type="noConversion"/>
  </si>
  <si>
    <t>Staff to move IHO furniture</t>
    <phoneticPr fontId="43" type="noConversion"/>
  </si>
  <si>
    <t>RATE: Part-time Member Weekend Rate  - Multi Room Discount</t>
    <phoneticPr fontId="43" type="noConversion"/>
  </si>
  <si>
    <t>Kimberly Bryant</t>
    <phoneticPr fontId="43" type="noConversion"/>
  </si>
  <si>
    <t>Conference Room Janitorial Fee</t>
    <phoneticPr fontId="43" type="noConversion"/>
  </si>
  <si>
    <t>QUOTE #9179</t>
    <phoneticPr fontId="43" type="noConversion"/>
  </si>
  <si>
    <t>Chad Houston</t>
    <phoneticPr fontId="43" type="noConversion"/>
  </si>
  <si>
    <t>Congresswoman Barbara Lee</t>
    <phoneticPr fontId="43" type="noConversion"/>
  </si>
  <si>
    <t>chad@philhour.com</t>
  </si>
  <si>
    <t>415-692-3556</t>
    <phoneticPr fontId="43" type="noConversion"/>
  </si>
  <si>
    <t>IMPACT HUB OAKLAND LLC</t>
    <phoneticPr fontId="43" type="noConversion"/>
  </si>
  <si>
    <t>2323 Broadway</t>
    <phoneticPr fontId="43" type="noConversion"/>
  </si>
  <si>
    <t>Set up: 9:00a-12:00pm</t>
  </si>
  <si>
    <t>Event: 12:00p-6:00pm</t>
  </si>
  <si>
    <t>Break down: 6:00p-7:30pm</t>
  </si>
  <si>
    <t xml:space="preserve">QUOTE #9246 </t>
  </si>
  <si>
    <t>Gino Pastori-Ng</t>
  </si>
  <si>
    <t xml:space="preserve">Youth Seed </t>
  </si>
  <si>
    <t>510-575-1251</t>
  </si>
  <si>
    <t>gpastoring@bayareayouthseed.org</t>
  </si>
  <si>
    <t>Youth HUB People's Pitch Event</t>
  </si>
  <si>
    <t xml:space="preserve">Meditation Room Available </t>
  </si>
  <si>
    <t>RATE: Full Time Member Weekend Rate - Founders Discount</t>
  </si>
  <si>
    <t>A/V Tech hired PT from 10:30-1:30pm</t>
  </si>
  <si>
    <t>Use of kitchen, including coffee machine and thermos</t>
  </si>
  <si>
    <t>One designated staff member</t>
  </si>
  <si>
    <t>Gallery: 2:00p-6:00pm</t>
  </si>
  <si>
    <t>Congresswoman Barbara Lee Fundraiser</t>
    <phoneticPr fontId="43" type="noConversion"/>
  </si>
  <si>
    <t>6-8pm</t>
    <phoneticPr fontId="43" type="noConversion"/>
  </si>
  <si>
    <t>5-6pm</t>
    <phoneticPr fontId="43" type="noConversion"/>
  </si>
  <si>
    <t>Black Girls Code</t>
    <phoneticPr fontId="43" type="noConversion"/>
  </si>
  <si>
    <t>kbryant@blackgirlscode.org</t>
  </si>
  <si>
    <t>Bay Area Integral</t>
  </si>
  <si>
    <t>valeriebeltran5@gmail.com</t>
  </si>
  <si>
    <t>575-312-3497</t>
    <phoneticPr fontId="43" type="noConversion"/>
  </si>
  <si>
    <t>Bay Area Integral presents: Barbara Marx Hubbard</t>
  </si>
  <si>
    <t>7-9:30pm</t>
    <phoneticPr fontId="43" type="noConversion"/>
  </si>
  <si>
    <t>QUOTE #9213</t>
    <phoneticPr fontId="43" type="noConversion"/>
  </si>
  <si>
    <t>RATE: Part Time Member Weekend Rate -- Multi Room Discount</t>
    <phoneticPr fontId="43" type="noConversion"/>
  </si>
  <si>
    <t>8am-9am</t>
    <phoneticPr fontId="43" type="noConversion"/>
  </si>
  <si>
    <t>9am-5pm</t>
    <phoneticPr fontId="43" type="noConversion"/>
  </si>
  <si>
    <t>Uptown</t>
    <phoneticPr fontId="43" type="noConversion"/>
  </si>
  <si>
    <t>QUOTE #9204</t>
    <phoneticPr fontId="43" type="noConversion"/>
  </si>
  <si>
    <t>RATE: Non Member Weekend Rate  - Multi Day Discount</t>
    <phoneticPr fontId="43" type="noConversion"/>
  </si>
  <si>
    <t>Saturday 2/28</t>
    <phoneticPr fontId="43" type="noConversion"/>
  </si>
  <si>
    <t>Sunday 3/1</t>
    <phoneticPr fontId="43" type="noConversion"/>
  </si>
  <si>
    <t>9am-5pm</t>
    <phoneticPr fontId="43" type="noConversion"/>
  </si>
  <si>
    <t>7:30am-9am</t>
    <phoneticPr fontId="43" type="noConversion"/>
  </si>
  <si>
    <t xml:space="preserve">Clean up: </t>
    <phoneticPr fontId="43" type="noConversion"/>
  </si>
  <si>
    <t>5pm-6pm</t>
    <phoneticPr fontId="43" type="noConversion"/>
  </si>
  <si>
    <t>QUOTE #9200</t>
    <phoneticPr fontId="43" type="noConversion"/>
  </si>
  <si>
    <t>Roko Kawai</t>
  </si>
  <si>
    <t>Yerba Buena Center for the Arts</t>
  </si>
  <si>
    <t>rkawai@ybca.org</t>
  </si>
  <si>
    <t>415-613-9356</t>
  </si>
  <si>
    <t>QUOTE #9220</t>
    <phoneticPr fontId="43" type="noConversion"/>
  </si>
  <si>
    <t>6:30pm-10:00pm</t>
    <phoneticPr fontId="43" type="noConversion"/>
  </si>
  <si>
    <t>5:30pm-6:30pm</t>
    <phoneticPr fontId="43" type="noConversion"/>
  </si>
  <si>
    <t>RATE: Part Time Member Weekday Rate -- Multi Room Discount</t>
    <phoneticPr fontId="43" type="noConversion"/>
  </si>
  <si>
    <t>5:00-6:30pm</t>
    <phoneticPr fontId="43" type="noConversion"/>
  </si>
  <si>
    <t>Please make check payable to Hub Oakland LLC.</t>
    <phoneticPr fontId="43" type="noConversion"/>
  </si>
  <si>
    <t>Credit card payment will be assessed a 5% service charge</t>
    <phoneticPr fontId="43" type="noConversion"/>
  </si>
  <si>
    <t xml:space="preserve">Thank you! </t>
    <phoneticPr fontId="43" type="noConversion"/>
  </si>
  <si>
    <t>Please make check payable to Lisa Chacón</t>
    <phoneticPr fontId="43" type="noConversion"/>
  </si>
  <si>
    <t>QUOTE #9237</t>
  </si>
  <si>
    <t>Transform Every Ending Into a Fresh Start</t>
  </si>
  <si>
    <t>Event: 6:30-8:30pm</t>
  </si>
  <si>
    <t>HERA 10th Anniversary Celebration!</t>
  </si>
  <si>
    <t>SUBTOTAL</t>
    <phoneticPr fontId="43" type="noConversion"/>
  </si>
  <si>
    <t>DISCOUNT</t>
    <phoneticPr fontId="43" type="noConversion"/>
  </si>
  <si>
    <t>510-200-8081</t>
  </si>
  <si>
    <t>QUOTE #9196</t>
    <phoneticPr fontId="43" type="noConversion"/>
  </si>
  <si>
    <t>QUOTE #9247</t>
  </si>
  <si>
    <t>BY</t>
  </si>
  <si>
    <t>Friday</t>
  </si>
  <si>
    <t>Saturday</t>
  </si>
  <si>
    <t>6:00-9:30pm</t>
  </si>
  <si>
    <t>9:30am-5:00pm</t>
  </si>
  <si>
    <t>8:30am-9:30am</t>
  </si>
  <si>
    <t>5:00pm-6:00pm</t>
  </si>
  <si>
    <t>Lisa Chacon</t>
  </si>
  <si>
    <t>Impact Hub Oakland</t>
  </si>
  <si>
    <t>415-832-0389</t>
  </si>
  <si>
    <t>Building Soulful Organizations</t>
  </si>
  <si>
    <t>RATE: Full Time Member Weekend Rate - Full day discount</t>
  </si>
  <si>
    <t>Janitorial/Waste Removal Fee (bathrooms only)</t>
  </si>
  <si>
    <t>Grand Total</t>
  </si>
  <si>
    <t>Sub Total</t>
  </si>
  <si>
    <t>QUOTE #9249</t>
  </si>
  <si>
    <t>9am-7pm</t>
  </si>
  <si>
    <t>7:30am-9am</t>
  </si>
  <si>
    <t>Lina Houston</t>
  </si>
  <si>
    <t>Law Students for Reproductive Justice</t>
  </si>
  <si>
    <t>LSRJ Leadership Institute</t>
  </si>
  <si>
    <t>lina@lsrj.org</t>
  </si>
  <si>
    <t>408-771-4243</t>
  </si>
  <si>
    <t>Omi Gallery</t>
  </si>
  <si>
    <t xml:space="preserve">Janitorial/Waste Removal Fee </t>
  </si>
  <si>
    <t>RATE: Non Member Rate - Full day &amp; Multi room discount</t>
  </si>
  <si>
    <t>RATE: Member Rate - Full day &amp; Multi room discount</t>
  </si>
  <si>
    <t xml:space="preserve">IHO Staffing </t>
  </si>
  <si>
    <t xml:space="preserve">Standard Janitorial/Waste Removal Fee </t>
  </si>
  <si>
    <t>Reset</t>
  </si>
  <si>
    <t>Shannon Wilson</t>
  </si>
  <si>
    <t>CAHI</t>
  </si>
  <si>
    <t>swilson@oakha.org</t>
  </si>
  <si>
    <t>(510) 874-1517</t>
  </si>
  <si>
    <t>Brighter Than Blight Premier</t>
  </si>
  <si>
    <t>8:30-9:30am</t>
  </si>
  <si>
    <t>9:30am-5:30pm</t>
  </si>
  <si>
    <t>9:30am-2:30pm</t>
  </si>
  <si>
    <t>2:30-4:00pm</t>
  </si>
  <si>
    <t>QUOTE #9250</t>
  </si>
  <si>
    <t>Aisha Lewis</t>
  </si>
  <si>
    <t>CODE2040</t>
  </si>
  <si>
    <t>aisha@code2040.org</t>
  </si>
  <si>
    <t>323-536-2040</t>
  </si>
  <si>
    <t>CODE2040 TAP Retreat</t>
  </si>
  <si>
    <t>RATE: None Member Weekend Rate - Full day &amp; Multi room discount</t>
  </si>
  <si>
    <t>RATE: Part Time Member Weekend Rate - Full day &amp; Multi room discount</t>
  </si>
  <si>
    <t>QUOTE #9251</t>
  </si>
  <si>
    <t>9am-6pm</t>
  </si>
  <si>
    <t>8am-9am</t>
  </si>
  <si>
    <t>6pm-7pm</t>
  </si>
  <si>
    <t>Valerie Aurora</t>
  </si>
  <si>
    <t>valerie@adainitiative.org</t>
  </si>
  <si>
    <t>650-704-8787</t>
  </si>
  <si>
    <t>AdaCamp Oakland</t>
  </si>
  <si>
    <t>Jingletown</t>
  </si>
  <si>
    <t>6pm-7:30pm</t>
  </si>
  <si>
    <t>QUOTE #9251-2</t>
  </si>
  <si>
    <t>Speciality A/V Sound Technician (setup only 2hr min)</t>
  </si>
  <si>
    <t>All of our space rentals include staff point person, staff to setup, move and reset furniture. The event space comes with tables, chairs, use of the kitchen, wireless internet, mounted or portable 52" monitor or projector, white board and markers. If your AV needs require anything more than 2 mics and a projector for slides, a professional sound tech is required for an additional charge. Last minute AV Techs may not be available.</t>
  </si>
  <si>
    <t>All of our space rentals include staff point person, staff to setup, move and reset furniture. The event space comes with tables, chairs, use of the kitchen, wireless internet, mounted or portable 52" monitor, white board and markers. All available AV equipment is included. If your AV needs require anything more than 2 mics and a projector for slides, a professional sound tech is required for an additional charge. Last minute AV Techs may not be available.</t>
  </si>
  <si>
    <t>All of our space rentals include staff point person, staff to setup, move and reset furniture. The event space comes with tables, chairs, use of the kitchen, wireless internet, mounted or portable 52" monitor or projector, white board and markers. All available AV equipment is included. If your AV needs require anything more than 2 mics and a projector for slides, a professional sound tech is required for an additional charge. Last minute AV Techs may not be available.</t>
  </si>
  <si>
    <t>RATE: Non Member Weekend Rate - Full day &amp; Multi room discount</t>
  </si>
  <si>
    <t>Julia Nakad</t>
  </si>
  <si>
    <t>Hesperian Health Guides</t>
  </si>
  <si>
    <t>julia@hesperian.org</t>
  </si>
  <si>
    <t>510-900-9700</t>
  </si>
  <si>
    <t>Hesperian Health Guides Book Launch</t>
  </si>
  <si>
    <t>QUOTE #9252</t>
  </si>
  <si>
    <t>QUOTE #9253</t>
  </si>
  <si>
    <t>Unavailable</t>
  </si>
  <si>
    <t>RATE: Non  Member Weekend Rate  - Multi Room and Full Day Discount</t>
  </si>
  <si>
    <t>11am-7pm</t>
  </si>
  <si>
    <t>7pm-9pm</t>
  </si>
  <si>
    <t>Kiva Wilson</t>
  </si>
  <si>
    <t>kiva.wilson@gmail.com</t>
  </si>
  <si>
    <t>617-460-9738</t>
  </si>
  <si>
    <t>Wedding</t>
  </si>
  <si>
    <t>IHO Reset:</t>
  </si>
  <si>
    <t>QUOTE #9254</t>
  </si>
  <si>
    <t>Isabel Cueva</t>
  </si>
  <si>
    <t>Facebook</t>
  </si>
  <si>
    <t>icueva@fb.com</t>
  </si>
  <si>
    <t>650-924-6871</t>
  </si>
  <si>
    <t>HR Diversity Event</t>
  </si>
  <si>
    <t>RATE: Non  Member Weekday Rate  - Multi Room Discount</t>
  </si>
  <si>
    <t>Setup/Reset</t>
  </si>
  <si>
    <t>QUOTE #9255</t>
  </si>
  <si>
    <t>Tracie Enis</t>
  </si>
  <si>
    <t>Tracie Collins Productions</t>
  </si>
  <si>
    <t>510-798-7014</t>
  </si>
  <si>
    <t>traciecollinsmgmt@gmail.com</t>
  </si>
  <si>
    <t>3pm-9pm</t>
  </si>
  <si>
    <t>Cold Piece Of Werk Private Showing</t>
  </si>
  <si>
    <t>1:30pm-3pm</t>
  </si>
  <si>
    <t>Setup &amp; Reset</t>
  </si>
  <si>
    <t>Speciality A/V Sound Technician (Setup only 2hr min)</t>
  </si>
  <si>
    <t>QUOTE #9256</t>
  </si>
  <si>
    <t>Mizgon Darby</t>
  </si>
  <si>
    <t>Literacy Lab</t>
  </si>
  <si>
    <t>mizgon.darby@litlab.org</t>
  </si>
  <si>
    <t>510-449-2432</t>
  </si>
  <si>
    <t>Literacy Lab's 2nd Innovation Meetup</t>
  </si>
  <si>
    <t>4:30-7:00pm</t>
  </si>
  <si>
    <t>7:00-8:30pm</t>
  </si>
  <si>
    <t>Lucky Gold Fish</t>
  </si>
  <si>
    <t>3:00-4:30pm</t>
  </si>
  <si>
    <t>RATE: Full Time Member Weekday Rate</t>
  </si>
  <si>
    <t xml:space="preserve">All of our space rentals include staff point person, staff to setup, move and reset furniture. The event space comes with tables, chairs, shared use of the kitchen,  mounted or portable 52" monitor, white board and markers. All available AV equipment is included. </t>
  </si>
  <si>
    <t>John Pomeroy</t>
  </si>
  <si>
    <t>Marian Farms</t>
  </si>
  <si>
    <t>jp@omnibibulous.com</t>
  </si>
  <si>
    <t>415-439-3798</t>
  </si>
  <si>
    <t>Summer Solstice Member Appreciation Party</t>
  </si>
  <si>
    <t>6pm-9pm</t>
  </si>
  <si>
    <t>5pm-6pm</t>
  </si>
  <si>
    <t>QUOTE #9257</t>
  </si>
  <si>
    <t>8:30pm-10pm</t>
  </si>
  <si>
    <t>7:30pm-8:30pm</t>
  </si>
  <si>
    <t>10pm-11pm</t>
  </si>
  <si>
    <t>David Umeh</t>
  </si>
  <si>
    <t>HighSpeed Technologies</t>
  </si>
  <si>
    <t>dumeh90@gmail.com</t>
  </si>
  <si>
    <t>510-244-8360</t>
  </si>
  <si>
    <t>HighSpeed Technologies Launch Party</t>
  </si>
  <si>
    <t>QUOTE #9258</t>
  </si>
  <si>
    <t>QUOTE #9259</t>
  </si>
  <si>
    <t>6:30-8:00pm</t>
  </si>
  <si>
    <t>8:00pm-9:00pm</t>
  </si>
  <si>
    <t>Phyllis White-Ayanruoh</t>
  </si>
  <si>
    <t>John George Democratic Club</t>
  </si>
  <si>
    <t>prwa1213@yahoo.fom</t>
  </si>
  <si>
    <t>510-295-7811</t>
  </si>
  <si>
    <t>Social Justice Awards</t>
  </si>
  <si>
    <t>QUOTE #9260</t>
  </si>
  <si>
    <t>5:30-8:30pm</t>
  </si>
  <si>
    <t>4:30pm-5:30pm</t>
  </si>
  <si>
    <t>Steve Spiker</t>
  </si>
  <si>
    <t>OpenOakland</t>
  </si>
  <si>
    <t>510-499-0098</t>
  </si>
  <si>
    <t>OpenOakland Everywhere bash</t>
  </si>
  <si>
    <t>6.6.15</t>
  </si>
  <si>
    <t>QUOTE #9260-2</t>
  </si>
  <si>
    <r>
      <t xml:space="preserve">All of our space rentals include staff point person, staff to setup, move and reset furniture. The event space comes with tables, chairs, use of the kitchen, wireless internet, mounted or portable 52" monitor or projector, white board and markers. All available AV equipment is included. </t>
    </r>
    <r>
      <rPr>
        <b/>
        <sz val="12"/>
        <rFont val="Calibri"/>
      </rPr>
      <t>If your AV needs require anything more than 2 mics and a projector for slides, a professional sound tech is required for an additional charge</t>
    </r>
    <r>
      <rPr>
        <sz val="12"/>
        <rFont val="Calibri"/>
      </rPr>
      <t>. Last minute AV Techs may not be available.</t>
    </r>
  </si>
  <si>
    <t>Speciality A/V Sound Technician (2hr min set up only)</t>
  </si>
  <si>
    <r>
      <t xml:space="preserve">All of our space rentals include staff point person, staff to setup, move and reset furniture. The event space comes with tables, chairs, use of the kitchen, wireless internet, mounted or portable 52" monitor or projector, white board and markers. All available AV equipment is included. </t>
    </r>
    <r>
      <rPr>
        <b/>
        <sz val="12"/>
        <rFont val="Calibri"/>
      </rPr>
      <t>If your AV needs require anything more than 2 mics and a projector for slides, a professional sound tech is required for an additional charge.</t>
    </r>
    <r>
      <rPr>
        <sz val="12"/>
        <rFont val="Calibri"/>
      </rPr>
      <t xml:space="preserve"> Last minute AV Techs may not be available.</t>
    </r>
  </si>
  <si>
    <r>
      <t>RATE:</t>
    </r>
    <r>
      <rPr>
        <b/>
        <sz val="12"/>
        <rFont val="Calibri"/>
      </rPr>
      <t xml:space="preserve"> Full Time Member Weekend Rate </t>
    </r>
  </si>
  <si>
    <r>
      <t xml:space="preserve">RATE: </t>
    </r>
    <r>
      <rPr>
        <b/>
        <sz val="12"/>
        <rFont val="Calibri"/>
      </rPr>
      <t>Full Time Member Weekend Rate</t>
    </r>
    <r>
      <rPr>
        <sz val="12"/>
        <rFont val="Calibri"/>
      </rPr>
      <t xml:space="preserve"> </t>
    </r>
  </si>
  <si>
    <t>QUOTE #9261</t>
  </si>
  <si>
    <t>Stephanie Tran</t>
  </si>
  <si>
    <t>Golden State Warriors</t>
  </si>
  <si>
    <t>stran@warriors.com</t>
  </si>
  <si>
    <t>510-986-2274</t>
  </si>
  <si>
    <t>Employee Appreciation Event</t>
  </si>
  <si>
    <t>7pm-10pm</t>
  </si>
  <si>
    <t>10-11:30pm</t>
  </si>
  <si>
    <r>
      <t xml:space="preserve">RATE: </t>
    </r>
    <r>
      <rPr>
        <b/>
        <sz val="12"/>
        <rFont val="Calibri"/>
      </rPr>
      <t>Non Member Weekend Rate</t>
    </r>
    <r>
      <rPr>
        <sz val="12"/>
        <rFont val="Calibri"/>
      </rPr>
      <t xml:space="preserve"> - Multi Room Discount</t>
    </r>
  </si>
  <si>
    <t>6.28.15</t>
  </si>
  <si>
    <t>QUOTE #9262</t>
  </si>
  <si>
    <t>4-6pm</t>
  </si>
  <si>
    <t>6-9pm</t>
  </si>
  <si>
    <t>9-10:30pm</t>
  </si>
  <si>
    <t>Jasmine Castro</t>
  </si>
  <si>
    <t>415-640-2155</t>
  </si>
  <si>
    <t>jasmine@avalanchebiotech.com</t>
  </si>
  <si>
    <t>High School Reunion</t>
  </si>
  <si>
    <t>QUOTE #9263</t>
  </si>
  <si>
    <r>
      <t xml:space="preserve">RATE: </t>
    </r>
    <r>
      <rPr>
        <b/>
        <sz val="12"/>
        <rFont val="Calibri"/>
      </rPr>
      <t>Full Time Member Weekend Rate</t>
    </r>
    <r>
      <rPr>
        <sz val="12"/>
        <rFont val="Calibri"/>
      </rPr>
      <t xml:space="preserve"> - Multi Room Discount</t>
    </r>
  </si>
  <si>
    <t>Jocelyn Wong</t>
  </si>
  <si>
    <t>WPC Bay Area</t>
  </si>
  <si>
    <t>wong.jocelyn.y@gmail.com</t>
  </si>
  <si>
    <t>858-349-0385</t>
  </si>
  <si>
    <t>WPC Symposium By the Bay</t>
  </si>
  <si>
    <t>10:30pm-12:00am</t>
  </si>
  <si>
    <t>QUOTE #9255-2</t>
  </si>
  <si>
    <t>2-6pm</t>
  </si>
  <si>
    <t>RATE: Non Member Weekend Rate - Half Day Discount</t>
  </si>
  <si>
    <t>QUOTE #9264</t>
  </si>
  <si>
    <t>7am-8pm</t>
  </si>
  <si>
    <t>6:30pm-11pm</t>
  </si>
  <si>
    <t>11pm-12am</t>
  </si>
  <si>
    <t>6:30am-7am</t>
  </si>
  <si>
    <t>8pm-9:30pm</t>
  </si>
  <si>
    <t>Rani Croager</t>
  </si>
  <si>
    <t>415-361-3296</t>
  </si>
  <si>
    <t>Cooperative Challenge</t>
  </si>
  <si>
    <t>Partial Janitorial Service</t>
  </si>
  <si>
    <t>Speciality A/V Sound Technician (set up only)</t>
  </si>
  <si>
    <t>GRAND TOTAL</t>
  </si>
  <si>
    <r>
      <t xml:space="preserve">RATE: </t>
    </r>
    <r>
      <rPr>
        <b/>
        <sz val="12"/>
        <rFont val="Calibri"/>
      </rPr>
      <t>Full Time Member Weekend Rate</t>
    </r>
    <r>
      <rPr>
        <sz val="12"/>
        <rFont val="Calibri"/>
      </rPr>
      <t xml:space="preserve"> - Sponsorship Discount</t>
    </r>
  </si>
  <si>
    <t>5:30pm-7pm</t>
  </si>
  <si>
    <t>Ashara Ekundayo</t>
  </si>
  <si>
    <t>Pecha Kucha</t>
  </si>
  <si>
    <t>ashara@oakland.impacthub.net</t>
  </si>
  <si>
    <t>303-260-9209</t>
  </si>
  <si>
    <t>Pecha Kucha Night</t>
  </si>
  <si>
    <t>RATE: Full Time Member Weekday Rate - Founder Discount</t>
  </si>
  <si>
    <t>The Praxis Project Celebration</t>
  </si>
  <si>
    <t>The Praxis Project</t>
  </si>
  <si>
    <t>Laura Parish</t>
  </si>
  <si>
    <t>laura.parish59@gmail.com</t>
  </si>
  <si>
    <t>443-801-3069</t>
  </si>
  <si>
    <t>6:30pm-10:00pm</t>
  </si>
  <si>
    <t>10:00pm-11:00pm</t>
  </si>
  <si>
    <t>QUOTE #9265</t>
  </si>
  <si>
    <t>Rick Moss</t>
  </si>
  <si>
    <t>Better Ventures</t>
  </si>
  <si>
    <t>510-333-7955</t>
  </si>
  <si>
    <t>rick@better.vc</t>
  </si>
  <si>
    <t>Startup School </t>
  </si>
  <si>
    <t>QUOTE #9266</t>
  </si>
  <si>
    <t>Holly Lam</t>
  </si>
  <si>
    <t>Alternatives in Action</t>
  </si>
  <si>
    <t>hlam@alternativesinaction.org</t>
  </si>
  <si>
    <t>Alternatives in Action Alumni Event</t>
  </si>
  <si>
    <t>QUOTE #9267</t>
  </si>
  <si>
    <t>QUOTE #9268</t>
  </si>
  <si>
    <t>QUOTE #9194-2</t>
  </si>
  <si>
    <t>Gallery</t>
  </si>
  <si>
    <t>5:00pm-5:30pm</t>
  </si>
  <si>
    <t>6:30pm-7:00pm</t>
  </si>
  <si>
    <t>RATE: Part Time Member Weekend Rate - multi room discount</t>
  </si>
  <si>
    <t>Alexandra Toledo</t>
  </si>
  <si>
    <t>7:00-10:00pm</t>
  </si>
  <si>
    <t>RATE: Part Time Member Weekend Rate - Founder Discount</t>
  </si>
  <si>
    <t>Michael Orange</t>
  </si>
  <si>
    <t>Cinema Club</t>
  </si>
  <si>
    <t>415-342-0032</t>
  </si>
  <si>
    <t>Matatu Film Fest Closing Night</t>
  </si>
  <si>
    <t>QUOTE #9270</t>
  </si>
  <si>
    <t>QUOTE #9269</t>
  </si>
  <si>
    <t>Matatu Film Fest Opening Night</t>
  </si>
  <si>
    <t>RATE: Part Time Member Weekday Rate - Founder Discount</t>
  </si>
  <si>
    <t>8p-10p</t>
  </si>
  <si>
    <t>10p-2a</t>
  </si>
  <si>
    <t>Sean Griffith</t>
  </si>
  <si>
    <t>Outlet Presents</t>
  </si>
  <si>
    <t>rationalhatter@gmail.com</t>
  </si>
  <si>
    <t>510-302-8523</t>
  </si>
  <si>
    <t>Outlet Presents: CCTV</t>
  </si>
  <si>
    <t>QUOTE #9271</t>
  </si>
  <si>
    <t>2a-3:30a</t>
  </si>
  <si>
    <t>QUOTE #9272</t>
  </si>
  <si>
    <t>6:30p-9p</t>
  </si>
  <si>
    <t>9p-10p</t>
  </si>
  <si>
    <t>Be Steadwell</t>
  </si>
  <si>
    <t>b.steadwell@gmail.com</t>
  </si>
  <si>
    <t>5:30p-6:30p</t>
  </si>
  <si>
    <t>QUOTE #9273</t>
  </si>
  <si>
    <t>6:30p-9:30p</t>
  </si>
  <si>
    <t>Case Book Launch Party </t>
  </si>
  <si>
    <t>9:30p-10:30p</t>
  </si>
  <si>
    <t>7p-10p</t>
  </si>
  <si>
    <t>10p-11p</t>
  </si>
  <si>
    <t>Rebecca Takemoto</t>
  </si>
  <si>
    <t xml:space="preserve">AANP </t>
  </si>
  <si>
    <t>AANP President's Reception</t>
  </si>
  <si>
    <t>rtakemoto@sync-opate.com</t>
  </si>
  <si>
    <t>RATE: Non Member Weekend Rate - Founder Discount</t>
  </si>
  <si>
    <t>5:30p-7p</t>
  </si>
  <si>
    <t>QUOTE #9274</t>
  </si>
  <si>
    <t>QUOTE #9274-2</t>
  </si>
  <si>
    <t>QUOTE #9275</t>
  </si>
  <si>
    <t>3:30p-5p</t>
  </si>
  <si>
    <t>5p-8p</t>
  </si>
  <si>
    <t>8p-9p</t>
  </si>
  <si>
    <t>Kailani Ridenour</t>
  </si>
  <si>
    <t>CoachArt</t>
  </si>
  <si>
    <t>volunteerintern@coachart.org</t>
  </si>
  <si>
    <t>209-499-6576</t>
  </si>
  <si>
    <t>Volunteer Appreciation Night</t>
  </si>
  <si>
    <t>Cancellation Fee</t>
  </si>
  <si>
    <t>8pm-10pm</t>
  </si>
  <si>
    <t>IHO Staffing 7am-9am, 1:30pm-8:30pm</t>
  </si>
  <si>
    <t>a/v tech 2-6pm</t>
  </si>
  <si>
    <t xml:space="preserve">QUOTE #9203-3 </t>
  </si>
  <si>
    <t>QUOTE #9276</t>
  </si>
  <si>
    <t>3-6p</t>
  </si>
  <si>
    <t>6-7p</t>
  </si>
  <si>
    <t>1:30-3p</t>
  </si>
  <si>
    <t>Angela Wellman</t>
  </si>
  <si>
    <t>Oakland Public Conservatory of Music</t>
  </si>
  <si>
    <t>amwellman2@gmail.com</t>
  </si>
  <si>
    <t>OPC 10 Year Anniversary</t>
  </si>
  <si>
    <t>National Poetry Slam</t>
  </si>
  <si>
    <t>QUOTE 9278</t>
  </si>
  <si>
    <t>12pm-1pm</t>
  </si>
  <si>
    <t>5pm-6:00pm</t>
  </si>
  <si>
    <t>Large Party Janitorial</t>
  </si>
  <si>
    <t>Packing out Trash</t>
  </si>
  <si>
    <t>QUOTE #9218-2</t>
  </si>
  <si>
    <t>David Nicol</t>
  </si>
  <si>
    <t>BeThePeace SF Bay Area</t>
  </si>
  <si>
    <t>BeThePeace Party</t>
  </si>
  <si>
    <t>davidnicol2012@gmail.com</t>
  </si>
  <si>
    <t>510-248-9629</t>
  </si>
  <si>
    <t>6pm-11pm</t>
  </si>
  <si>
    <t>4:30pm-6pm</t>
  </si>
  <si>
    <t>11pm-12:30am</t>
  </si>
  <si>
    <t>RATE: Part Member Weekend Rate - Multi Room Discount</t>
  </si>
  <si>
    <r>
      <t xml:space="preserve">All of our space rentals include staff point person, staff to setup, move and reset furniture. The event space comes with tables, chairs, use of the kitchen, wireless internet, mounted or portable 52" monitor or projector, white board and markers. All available AV equipment is included. </t>
    </r>
    <r>
      <rPr>
        <b/>
        <sz val="12"/>
        <rFont val="Calibri"/>
      </rPr>
      <t>If your AV needs require anything more than 2 mics and a projector for slides, a professional sound tech is required for an additional charge.</t>
    </r>
    <r>
      <rPr>
        <sz val="12"/>
        <rFont val="Calibri"/>
      </rPr>
      <t xml:space="preserve"> </t>
    </r>
  </si>
  <si>
    <t>QUOTE #9279</t>
  </si>
  <si>
    <t>Becky Urbano</t>
  </si>
  <si>
    <t>Thornhill Elementary School</t>
  </si>
  <si>
    <t>becky.urbano@gmail.com</t>
  </si>
  <si>
    <t>510-393-9274</t>
  </si>
  <si>
    <t>Thornhill Elementary School Annual Fundraising Auction</t>
  </si>
  <si>
    <t>6p-11:30p</t>
  </si>
  <si>
    <t>4p-6p</t>
  </si>
  <si>
    <t>11:30-1a</t>
  </si>
  <si>
    <t>All of our space rentals include staff point person, staff to setup, move and reset furniture. The event space comes with tables, chairs, use of the kitchen, wireless internet, mounted or portable 52" monitor or projector, white board and markers. All available AV equipment is included. If your AV needs require anything more than 2 mics and a projector for slides, a professional sound tech is required for an additional charge.</t>
  </si>
  <si>
    <t>RATE: Part Time Member Weekend Rate - Multi Room Discount</t>
  </si>
  <si>
    <t>QUOTE #9280</t>
  </si>
  <si>
    <t>April Gubatina</t>
  </si>
  <si>
    <t>agubatina@ebaldc.org</t>
  </si>
  <si>
    <t>510-606-1799</t>
  </si>
  <si>
    <t>EBALDC</t>
  </si>
  <si>
    <t>EBALDC Holiday Party</t>
  </si>
  <si>
    <t>10p-11:30p</t>
  </si>
  <si>
    <t>QUOTE #9281</t>
  </si>
  <si>
    <t>7p-11p</t>
  </si>
  <si>
    <t>11p-12:00p</t>
  </si>
  <si>
    <t>National Poetry Slam Semi-Finals</t>
  </si>
  <si>
    <t xml:space="preserve">All of our space rentals include staff point person, staff to setup, move and reset </t>
  </si>
  <si>
    <t>furniture. The event space comes with tables, chairs, use of the kitchen,</t>
  </si>
  <si>
    <t xml:space="preserve"> wireless internet, mounted or portable 52" monitor or projector, white board and </t>
  </si>
  <si>
    <t xml:space="preserve">markers. All available AV equipment is included. </t>
  </si>
  <si>
    <t>5:30-7p</t>
  </si>
  <si>
    <t>80 NPS/20 IHO door split</t>
  </si>
  <si>
    <t>RATE: Part Time Member Weekend Rate - Partnership Discount</t>
  </si>
  <si>
    <t>Crystal Beverly</t>
  </si>
  <si>
    <t>Serene Journies Paycation</t>
  </si>
  <si>
    <t>510.432.7687</t>
  </si>
  <si>
    <t>crystalopulence8@gmail.com</t>
  </si>
  <si>
    <t>QUOTE #9282</t>
  </si>
  <si>
    <t>Launch Party Paycation Travel </t>
  </si>
  <si>
    <t>2-5pm</t>
  </si>
  <si>
    <t>1-2pm</t>
  </si>
  <si>
    <t xml:space="preserve">The event space comes with tables, chairs, use of the kitchen, wireless internet, mounted or portable 52" monitor or projector, white board and markers. All available AV equipment is included.  </t>
  </si>
  <si>
    <t>RATE: Full Time Member Weekend Rate  - Founder Discount</t>
  </si>
  <si>
    <t>This quote does not include: An IHO Staff Member to move furniture for setup/reset or take on any facility maintenance tasks (ie bathroom and garbage maintenance, unlocking/locking doors, cleaning the kitchen, etc.)</t>
  </si>
  <si>
    <t>Setup:</t>
  </si>
  <si>
    <t>12-2pm</t>
  </si>
  <si>
    <t>2-8pm</t>
  </si>
  <si>
    <t>8-10pm</t>
  </si>
  <si>
    <t>Melanie Hsia</t>
  </si>
  <si>
    <t>hsia.melanie@gmail.com</t>
  </si>
  <si>
    <t>Boarden-Bennett Wedding Reception</t>
  </si>
  <si>
    <t>RATE: Non Member Weekend Rate  - Full Day Discount</t>
  </si>
  <si>
    <t>6-8pm</t>
  </si>
  <si>
    <t>8-9pm</t>
  </si>
  <si>
    <t>QUOTE #9284</t>
  </si>
  <si>
    <t>Michele Owen</t>
  </si>
  <si>
    <t>USF School of Management</t>
  </si>
  <si>
    <t>mowen3@usfca.edu</t>
  </si>
  <si>
    <t>415-690-5765</t>
  </si>
  <si>
    <t>USF and IHO</t>
  </si>
  <si>
    <t>5-9pm</t>
  </si>
  <si>
    <t>QUOTE #9285</t>
  </si>
  <si>
    <t>Dagny Brown</t>
  </si>
  <si>
    <t>619-726-8017</t>
  </si>
  <si>
    <t>dbrown@lighthouse-sf.org</t>
  </si>
  <si>
    <t>Lighthouse for the Blind</t>
  </si>
  <si>
    <t>Superfest</t>
  </si>
  <si>
    <t xml:space="preserve">Large Party Janitorial/Waste Removal Fee </t>
  </si>
  <si>
    <t>QUOTE #9285-2</t>
  </si>
  <si>
    <t>QUOTE #9286</t>
  </si>
  <si>
    <t>Susan Manzi</t>
  </si>
  <si>
    <t>Youth in Mind</t>
  </si>
  <si>
    <t>susan@yimcal.org</t>
  </si>
  <si>
    <t>510-506-2903</t>
  </si>
  <si>
    <t>Masquerading For Mental Health</t>
  </si>
  <si>
    <t>RATE: Non-member Weekend Rate - Mult iroom Discount</t>
  </si>
  <si>
    <t>4:30-6pm</t>
  </si>
  <si>
    <t>QUOTE #9287</t>
  </si>
  <si>
    <t>Biketopia</t>
  </si>
  <si>
    <t>10:30pm-11:30pm</t>
  </si>
  <si>
    <t>RATE: Non-member Weekday Rate - Multi room Discount</t>
  </si>
  <si>
    <t>QUOTE #9288</t>
  </si>
  <si>
    <t>3:30-5:00pm</t>
  </si>
  <si>
    <t>5:00pm-8:00pm</t>
  </si>
  <si>
    <t>Herve Ernest</t>
  </si>
  <si>
    <t>SF Noir</t>
  </si>
  <si>
    <t>herve@sfnoir.org</t>
  </si>
  <si>
    <t>Wine Event</t>
  </si>
  <si>
    <t>BROADWAY</t>
  </si>
  <si>
    <t>3-4:30pm</t>
  </si>
  <si>
    <t>* Sound tech from 4pm-11:30pm</t>
  </si>
  <si>
    <t>QUOTE 9278-2</t>
  </si>
  <si>
    <t>QUOTE #9280-2</t>
  </si>
  <si>
    <t>QUOTE #9280-3</t>
  </si>
  <si>
    <t>5:00p-7p</t>
  </si>
  <si>
    <t>QUOTE #9282-2</t>
  </si>
  <si>
    <t>Deposit Received</t>
  </si>
  <si>
    <t>Amount Due</t>
  </si>
  <si>
    <t>QUOTE #9289</t>
  </si>
  <si>
    <t>9-10am</t>
  </si>
  <si>
    <t>RATE: Non-member Weekend Rate</t>
  </si>
  <si>
    <t>Angela Urata</t>
  </si>
  <si>
    <t>Niroga Institute</t>
  </si>
  <si>
    <t>Niroga Institute 10th Anniversary Celebration</t>
  </si>
  <si>
    <t xml:space="preserve">QUOTE #9290 </t>
  </si>
  <si>
    <t>RATE: Full Time member Weekday Rate</t>
  </si>
  <si>
    <t>YBUSA 1st Anniversary &amp; Holiday Celebration</t>
  </si>
  <si>
    <t>Bo Ghirardelli</t>
  </si>
  <si>
    <t>bo@ybusa.org</t>
  </si>
  <si>
    <t>RATE: Full Time member Weekend Rate</t>
  </si>
  <si>
    <t xml:space="preserve">QUOTE #9291 </t>
  </si>
  <si>
    <t>6-6:30pm</t>
  </si>
  <si>
    <t>8:30-9pm</t>
  </si>
  <si>
    <t>Abigail Thorne-Lyman</t>
  </si>
  <si>
    <t>BART</t>
  </si>
  <si>
    <t>athorne@bart.gov</t>
  </si>
  <si>
    <t>510-464-6140</t>
  </si>
  <si>
    <t>Call for Artists Workshop</t>
  </si>
  <si>
    <t xml:space="preserve">Conference Room Janitorial/Waste Removal Fee </t>
  </si>
  <si>
    <t xml:space="preserve">QUOTE #9292 </t>
  </si>
  <si>
    <t>bhpubrel@aol.com</t>
  </si>
  <si>
    <t>Physicians Medical Form</t>
  </si>
  <si>
    <t>510-639-7670</t>
  </si>
  <si>
    <t xml:space="preserve">QUOTE #9293 </t>
  </si>
  <si>
    <t xml:space="preserve">QUOTE #9294 </t>
  </si>
  <si>
    <t>Joan Osato</t>
  </si>
  <si>
    <t>RBGB</t>
  </si>
  <si>
    <t>joan.osato@gmail.com</t>
  </si>
  <si>
    <t>Marc Bamuthi Joseph's peh-LO-tah</t>
  </si>
  <si>
    <t>7-9:30pm</t>
  </si>
  <si>
    <t>Stalfana Bello</t>
  </si>
  <si>
    <t xml:space="preserve">All of our space rentals include staff point person, staff to setup, move and reset furniture. The event space comes with tables, chairs, use of the kitchen, wireless internet, mounted or portable 52" monitor or projector, white board and markers. All available AV equipment is included. If your AV needs require anything more than 2 mics and a projector for slides, a professional sound tech is required for an additional charge. Last minute AV Techs may not be available. </t>
  </si>
  <si>
    <t>QUOTE #9287-2</t>
  </si>
  <si>
    <t xml:space="preserve">RATE: Non-member Weekday Rate - Marketing Partner Discount </t>
  </si>
  <si>
    <t>RATE: Non Member Weekday Rate - Founder Discount</t>
  </si>
  <si>
    <t>RATE: Non Member Weekday Rate -Media Sponsor with Founder Discount</t>
  </si>
  <si>
    <t xml:space="preserve">QUOTE #9294-2 </t>
  </si>
  <si>
    <t>Esperanza Pallana</t>
  </si>
  <si>
    <t>Oakland Food Policy Council</t>
  </si>
  <si>
    <t>epallana@oaklandfood.org</t>
  </si>
  <si>
    <t>4-7pm</t>
  </si>
  <si>
    <t>3-4pm</t>
  </si>
  <si>
    <t>7-8pm</t>
  </si>
  <si>
    <t>QUOTE #9295</t>
  </si>
  <si>
    <t>"Decolonize Your Diet" Book Launch with Oakland Food Policy Council</t>
  </si>
  <si>
    <t>Nehanda Imara</t>
  </si>
  <si>
    <t>Nia Imara</t>
  </si>
  <si>
    <t>nehanda2509@yahoo.com</t>
  </si>
  <si>
    <t>Race and Place Converation in Art</t>
  </si>
  <si>
    <t>5-6:30pm</t>
  </si>
  <si>
    <t>6:30-10:30pm</t>
  </si>
  <si>
    <t>10:30-11pm</t>
  </si>
  <si>
    <t>3:30-4pm</t>
  </si>
  <si>
    <t>4-8pm</t>
  </si>
  <si>
    <t>8-8:30pm</t>
  </si>
  <si>
    <t>8-9:30pm</t>
  </si>
  <si>
    <t>Set Up/Reset</t>
  </si>
  <si>
    <t xml:space="preserve">RATE: Non Member Rate - Multi Day &amp; Multi Room Discount </t>
  </si>
  <si>
    <t>QUOTE #9296-2</t>
  </si>
  <si>
    <t>QUOTE #9296</t>
  </si>
  <si>
    <t xml:space="preserve">RATE: Part Time Member Rate - Multi Day &amp; Multi Room Discount </t>
  </si>
  <si>
    <t>QUOTE #9297</t>
  </si>
  <si>
    <t>Dominique Jones</t>
  </si>
  <si>
    <t>Dom Empire</t>
  </si>
  <si>
    <t>domempire@gmail.com</t>
  </si>
  <si>
    <t>The Send Off: Dom Jones Goes to Berklee</t>
  </si>
  <si>
    <t xml:space="preserve">RATE: Non Member Rate </t>
  </si>
  <si>
    <t>12-1pm</t>
  </si>
  <si>
    <t>1-4:30pm</t>
  </si>
  <si>
    <t>4:30-5:30pm</t>
  </si>
  <si>
    <t>Celebrating the Life of Baba Tahuti </t>
  </si>
  <si>
    <t>Baba Tahuti Foundation</t>
  </si>
  <si>
    <t>Paradise Freejahlove</t>
  </si>
  <si>
    <t>510-228-8370</t>
  </si>
  <si>
    <t>pdise18@yahoo.com</t>
  </si>
  <si>
    <t>QUOTE #9298</t>
  </si>
  <si>
    <t>11am-2pm</t>
  </si>
  <si>
    <t>5pm-7pm</t>
  </si>
  <si>
    <t>Benefit for PMF</t>
  </si>
  <si>
    <t>Approval of renting Downtown is contigent on furniture storage needs</t>
  </si>
  <si>
    <t>Rate: PART TIME MEMBER Weekend Rate - multi room discount</t>
  </si>
  <si>
    <t>11pm-12:00am</t>
  </si>
  <si>
    <t>QUOTE 9299</t>
  </si>
  <si>
    <t>Sarah Clements</t>
  </si>
  <si>
    <t>The Ada Initiative</t>
  </si>
  <si>
    <t>sclements@adainitiative.org</t>
  </si>
  <si>
    <t>Imposter Syndrome Workshop </t>
  </si>
  <si>
    <t>QUOTE #9296-3</t>
  </si>
  <si>
    <t>Full Clean Janitorial Fee</t>
  </si>
  <si>
    <t>QUOTE #9296-4</t>
  </si>
  <si>
    <t>RATE: Non Member Rate - Multi Day Discount</t>
  </si>
  <si>
    <t xml:space="preserve">RATE: Non Member Weekday Rate  - Offering Broadway ($295/hr) at the Atrium </t>
  </si>
  <si>
    <t>price to accommodate for minimal space availability.</t>
  </si>
  <si>
    <t>8:00-12:00am</t>
  </si>
  <si>
    <t>12:00-1:00am</t>
  </si>
  <si>
    <t>Mahogany Moton</t>
  </si>
  <si>
    <t>bosshoggs@gmail.com</t>
  </si>
  <si>
    <t>40th Birthday Party</t>
  </si>
  <si>
    <t>QUOTE 9301</t>
  </si>
  <si>
    <t>QUOTE 9300</t>
  </si>
  <si>
    <t>Rita Owens</t>
  </si>
  <si>
    <t>Urban Beauty INC</t>
  </si>
  <si>
    <t>rita@urbanbeautynetwork.com</t>
  </si>
  <si>
    <t>URBAN BEAUTY &amp; WELLNESS EVENT</t>
  </si>
  <si>
    <t>11am-4pm</t>
  </si>
  <si>
    <t>9:30am-11am</t>
  </si>
  <si>
    <t>4pm-5pm</t>
  </si>
  <si>
    <t>RATE: Non Member Wkend Rate - Full Day Discount (25%) &amp; Founder Discount (10%)</t>
  </si>
  <si>
    <t>10am-12:30pm</t>
  </si>
  <si>
    <t>12:30pm-5pm</t>
  </si>
  <si>
    <t>300 people</t>
  </si>
  <si>
    <t>Compostables: cutlery, sm plates, napkins, cups</t>
  </si>
  <si>
    <t>RATE: Non Member Wkend Rate - Discounts for: Multi-room, Fullday, &amp; Founders disc.</t>
  </si>
  <si>
    <t>QUOTE 9301-2</t>
  </si>
  <si>
    <t>Henriette Ako-Asare</t>
  </si>
  <si>
    <t>Hack the Hood</t>
  </si>
  <si>
    <t>henriette@hackthehood.org</t>
  </si>
  <si>
    <t>510-545-3413</t>
  </si>
  <si>
    <t>2015 Summer Boot Camp Graduation</t>
  </si>
  <si>
    <t>QUOTE #9302</t>
  </si>
  <si>
    <t>QUOTE #9303</t>
  </si>
  <si>
    <t>6:30pm-12am</t>
  </si>
  <si>
    <t>Mia Haywood</t>
  </si>
  <si>
    <t>Effect Admin Services</t>
  </si>
  <si>
    <t>mia@effectadmin.com</t>
  </si>
  <si>
    <t>Ginwright Book Launch Party</t>
  </si>
  <si>
    <t>RATE: Non Member Weekday Rate - Half Day Rental Discount</t>
  </si>
  <si>
    <t>QUOTE 9299-2</t>
  </si>
  <si>
    <t xml:space="preserve">RATE: Part Time Member Wkday Rate  - Offering Broadway ($295/hr) at the Atrium </t>
  </si>
  <si>
    <t>Janitorial Fee contigent on more than 50 attending. Determined on 8/4.</t>
  </si>
  <si>
    <t>6-11pm</t>
  </si>
  <si>
    <t>Sonni Echeverria</t>
  </si>
  <si>
    <t>boxcarxo@gmail.com</t>
  </si>
  <si>
    <t>Echeverria &amp; Corzan Wedding</t>
  </si>
  <si>
    <t>RATE: Non Member Weekday Rate - Half Day Discount</t>
  </si>
  <si>
    <t>QUOTE #9305</t>
  </si>
  <si>
    <t>QUOTE #9304</t>
  </si>
  <si>
    <t>QUOTE #9304-2</t>
  </si>
  <si>
    <t>Mishima Yang</t>
  </si>
  <si>
    <t>TriNet</t>
  </si>
  <si>
    <t>mishima.yang@trinet.com</t>
  </si>
  <si>
    <t>510-875-7218</t>
  </si>
  <si>
    <t>TriNet Inspire for Nonprofit </t>
  </si>
  <si>
    <t>QUOTE #9306</t>
  </si>
  <si>
    <t>Ally DeArman</t>
  </si>
  <si>
    <t>Food Craft Institute</t>
  </si>
  <si>
    <t>ally@foodcraftinstitute.org</t>
  </si>
  <si>
    <t>FCI Entrepreneurial Pitch Competition</t>
  </si>
  <si>
    <t>QUOTE #9307</t>
  </si>
  <si>
    <t>6:00-9:00pm</t>
  </si>
  <si>
    <t>4:00-6:00pm</t>
  </si>
  <si>
    <t>Camille and Angus</t>
  </si>
  <si>
    <t>camille_fawne@hotmail.com</t>
  </si>
  <si>
    <t>510-295-9231</t>
  </si>
  <si>
    <t>Camille and Gus' Wedding</t>
  </si>
  <si>
    <t>RATE: Non Member Weekend Rate  - Multi Room Discount</t>
  </si>
  <si>
    <t>QUOTE #9308</t>
  </si>
  <si>
    <t>QUOTE #9309</t>
  </si>
  <si>
    <t>Jessica Nguyen</t>
  </si>
  <si>
    <t>Bolt Threads</t>
  </si>
  <si>
    <t>jessica@boltthreads.com</t>
  </si>
  <si>
    <t>Bolt Threads Holiday Party</t>
  </si>
  <si>
    <t>7:30pm-12:00am</t>
  </si>
  <si>
    <t>5:30pm-7:30pm</t>
  </si>
  <si>
    <t>Robert Gotto</t>
  </si>
  <si>
    <t>Piedmont Public Schools - Parts Group</t>
  </si>
  <si>
    <t>rgotto@adrg.com</t>
  </si>
  <si>
    <t>510-637-8626</t>
  </si>
  <si>
    <t>Rocktoberfest</t>
  </si>
  <si>
    <t>12:00am-1:30am</t>
  </si>
  <si>
    <t>QUOTE #9310</t>
  </si>
  <si>
    <t>QUOTE #9311</t>
  </si>
  <si>
    <t>Eunice Kwon</t>
  </si>
  <si>
    <t>Sustainable Economies Law Center</t>
  </si>
  <si>
    <t>eunice@theselc.org</t>
  </si>
  <si>
    <t>510-684-2742</t>
  </si>
  <si>
    <t>SELC Fall Celebration</t>
  </si>
  <si>
    <t>QUOTE #9310-2</t>
  </si>
  <si>
    <t>QUOTE #9310-3</t>
  </si>
  <si>
    <t>RATE: Full Time Member Weekend Rate - Multi Room Discount</t>
  </si>
  <si>
    <t>RATE: Part Time Weekend Rate - Multi Room Discount</t>
  </si>
  <si>
    <t>QUOTE #9312</t>
  </si>
  <si>
    <t>5:30-9:00pm</t>
  </si>
  <si>
    <t>4:00-5:30pm</t>
  </si>
  <si>
    <t>9:00pm-10:30pm</t>
  </si>
  <si>
    <t>Amanda Schoeneman</t>
  </si>
  <si>
    <t>Oakland Museum of California</t>
  </si>
  <si>
    <t>aschoeneman@museumca.org</t>
  </si>
  <si>
    <t>510-318-8502</t>
  </si>
  <si>
    <t>Director's Dinner</t>
  </si>
  <si>
    <t>QUOTE #9313</t>
  </si>
  <si>
    <t>RATE: Full Time Member Weekend Rate - Full Day Discount</t>
  </si>
  <si>
    <t>Vania Deonizio</t>
  </si>
  <si>
    <t>Dancin Power</t>
  </si>
  <si>
    <t>vania@dancinpower.org</t>
  </si>
  <si>
    <t>510-384-1199</t>
  </si>
  <si>
    <t>Dancin Power 10th Anniversary - Benefit Party</t>
  </si>
  <si>
    <t>QUOTE #9314</t>
  </si>
  <si>
    <t xml:space="preserve">Sm Party Janitorial/Waste Removal Fee </t>
  </si>
  <si>
    <t>Tyler Mongan</t>
  </si>
  <si>
    <t>Sacred Strategy</t>
  </si>
  <si>
    <t>tyler@sacredstrategy.org</t>
  </si>
  <si>
    <t>Mind Lab with Sacred Strategy</t>
  </si>
  <si>
    <t>QUOTE #9315</t>
  </si>
  <si>
    <t>Leejay Victor</t>
  </si>
  <si>
    <t>Dinner Lab</t>
  </si>
  <si>
    <t>lvictor@dinnerlab.com</t>
  </si>
  <si>
    <t>7:30pm-11pm</t>
  </si>
  <si>
    <t>6:30pm-7:30pm</t>
  </si>
  <si>
    <t>4pm-7:30pm</t>
  </si>
  <si>
    <t>7:30pm-10pm</t>
  </si>
  <si>
    <t>QUOTE #9315-2</t>
  </si>
  <si>
    <t>Courtney Lubell</t>
  </si>
  <si>
    <t>Meridian University</t>
  </si>
  <si>
    <t>courtneylubell@meridianuniversity.edu</t>
  </si>
  <si>
    <t>Don Michael Award </t>
  </si>
  <si>
    <t>9am-2pm</t>
  </si>
  <si>
    <t>2pm-3pm</t>
  </si>
  <si>
    <t>QUOTE #9316</t>
  </si>
  <si>
    <t>RATE: Full Time Member Weekend Rate  - Full Day Discount</t>
  </si>
  <si>
    <t>7:30pm-11:30pm</t>
  </si>
  <si>
    <t>11:30pm-1:00am</t>
  </si>
  <si>
    <t>QUOTE #9310-4</t>
  </si>
  <si>
    <t>10am-5pm</t>
  </si>
  <si>
    <t>QUOTE #9316-2</t>
  </si>
  <si>
    <t>QUOTE #9296-6</t>
  </si>
  <si>
    <t>RATE: Non Member Rate - Full Day Discount</t>
  </si>
  <si>
    <t>IHO Site Manager</t>
  </si>
  <si>
    <t>IHO Support Staff</t>
  </si>
  <si>
    <t>Transition:</t>
  </si>
  <si>
    <t>Reception:</t>
  </si>
  <si>
    <t>Photo Shoot:</t>
  </si>
  <si>
    <t>Site Manager &amp; Support Staff</t>
  </si>
  <si>
    <t>On-Call Site Manager only</t>
  </si>
  <si>
    <t>Site Manager only</t>
  </si>
  <si>
    <t>Javon Lampkin</t>
  </si>
  <si>
    <t>Trap House Restaurant</t>
  </si>
  <si>
    <t>solidstatemusic@gmail.com</t>
  </si>
  <si>
    <t>Trap House Social</t>
  </si>
  <si>
    <t>QUOTE #9317</t>
  </si>
  <si>
    <t>Better Ventures Startup School Fireside Chat</t>
  </si>
  <si>
    <t>DATES OF EVENT</t>
  </si>
  <si>
    <t>Subtotal</t>
  </si>
  <si>
    <t>RATE: Full Time Member Weekday Rate - Reocurring Event Discount</t>
  </si>
  <si>
    <t>QUOTE #9318</t>
  </si>
  <si>
    <t>QUOTE #9244-2</t>
  </si>
  <si>
    <t>QUOTE #9319</t>
  </si>
  <si>
    <t>Bill McCart</t>
  </si>
  <si>
    <t>510-919-8106</t>
  </si>
  <si>
    <t>billmccart@gmail.com</t>
  </si>
  <si>
    <t>What Happened to Arab Spring?</t>
  </si>
  <si>
    <t>QUOTE #9319-2</t>
  </si>
  <si>
    <t>Stage Extention</t>
  </si>
  <si>
    <t>QUOTE #9320</t>
  </si>
  <si>
    <t>Alfonso Dominguez</t>
  </si>
  <si>
    <t>Oakland Music Festival</t>
  </si>
  <si>
    <t>info@oaklandmusicfestival.com</t>
  </si>
  <si>
    <t>OMF Speaker Series</t>
  </si>
  <si>
    <t>6:30-10pm</t>
  </si>
  <si>
    <t>QUOTE #9318-2</t>
  </si>
  <si>
    <t>Damon Packwood</t>
  </si>
  <si>
    <t>United Roots</t>
  </si>
  <si>
    <t>damonpackwood@gmail.com</t>
  </si>
  <si>
    <t>Video Game Fellowship Fundraiser</t>
  </si>
  <si>
    <t>QUOTE #9321</t>
  </si>
  <si>
    <t>2-3:30pm</t>
  </si>
  <si>
    <t>3:30-6pm</t>
  </si>
  <si>
    <t>7:30-10:30pm</t>
  </si>
  <si>
    <t>QUOTE #9322</t>
  </si>
  <si>
    <t>Ruben Camacho</t>
  </si>
  <si>
    <t>Prep2Prep</t>
  </si>
  <si>
    <t>rcamacho@prep2prep.com</t>
  </si>
  <si>
    <t>6-7:30pm</t>
  </si>
  <si>
    <t>Prep2Prep California All Star Classic Dinner</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</si>
</sst>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quot;$&quot;#,##0_);[Red]\(&quot;$&quot;#,##0\)"/>
    <numFmt numFmtId="165" formatCode="&quot;$&quot;#,##0.00_);\(&quot;$&quot;#,##0.00\)"/>
    <numFmt numFmtId="166" formatCode="_(&quot;$&quot;* #,##0.00_);_(&quot;$&quot;* \(#,##0.00\);_(&quot;$&quot;* &quot;-&quot;??_);_(@_)"/>
    <numFmt numFmtId="167" formatCode="mmmm\ d\,\ yyyy"/>
    <numFmt numFmtId="168" formatCode="&quot;$&quot;#,##0"/>
    <numFmt numFmtId="169" formatCode="0.0"/>
    <numFmt numFmtId="170" formatCode="&quot;$&quot;#,##0.00"/>
    <numFmt numFmtId="171" formatCode="_(&quot;$&quot;* #,##0.0_);_(&quot;$&quot;* \(#,##0.0\);_(&quot;$&quot;* &quot;-&quot;??_);_(@_)"/>
  </numFmts>
  <fonts count="71" x14ac:knownFonts="1">
    <font>
      <sz val="10"/>
      <name val="Verdana"/>
    </font>
    <font>
      <b/>
      <sz val="10"/>
      <name val="Verdana"/>
    </font>
    <font>
      <b/>
      <sz val="10"/>
      <name val="Verdana"/>
    </font>
    <font>
      <b/>
      <sz val="10"/>
      <name val="Verdana"/>
    </font>
    <font>
      <b/>
      <sz val="10"/>
      <name val="Verdana"/>
    </font>
    <font>
      <sz val="10"/>
      <name val="Verdana"/>
    </font>
    <font>
      <b/>
      <sz val="10"/>
      <name val="Verdana"/>
    </font>
    <font>
      <b/>
      <sz val="10"/>
      <name val="Verdana"/>
    </font>
    <font>
      <b/>
      <sz val="10"/>
      <name val="Verdana"/>
    </font>
    <font>
      <sz val="10"/>
      <name val="Verdana"/>
    </font>
    <font>
      <b/>
      <sz val="10"/>
      <name val="Verdana"/>
    </font>
    <font>
      <b/>
      <sz val="10"/>
      <name val="Verdana"/>
    </font>
    <font>
      <b/>
      <sz val="10"/>
      <name val="Verdana"/>
    </font>
    <font>
      <sz val="10"/>
      <name val="Verdana"/>
    </font>
    <font>
      <b/>
      <sz val="10"/>
      <name val="Verdana"/>
    </font>
    <font>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sz val="12"/>
      <name val="Calibri"/>
    </font>
    <font>
      <sz val="8"/>
      <name val="Verdana"/>
    </font>
    <font>
      <sz val="36"/>
      <name val="Calibri"/>
    </font>
    <font>
      <b/>
      <sz val="12"/>
      <name val="Calibri"/>
    </font>
    <font>
      <u/>
      <sz val="10"/>
      <color indexed="12"/>
      <name val="Verdana"/>
    </font>
    <font>
      <sz val="10"/>
      <name val="Arial"/>
    </font>
    <font>
      <b/>
      <i/>
      <sz val="12"/>
      <name val="Calibri"/>
      <family val="2"/>
    </font>
    <font>
      <sz val="30"/>
      <name val="Calibri"/>
    </font>
    <font>
      <sz val="12"/>
      <color indexed="8"/>
      <name val="Arial"/>
    </font>
    <font>
      <b/>
      <sz val="10"/>
      <name val="Arial"/>
    </font>
    <font>
      <sz val="12"/>
      <color indexed="63"/>
      <name val="Calibri"/>
    </font>
    <font>
      <sz val="12"/>
      <color indexed="8"/>
      <name val="Calibri"/>
    </font>
    <font>
      <sz val="10"/>
      <name val="Calibri"/>
    </font>
    <font>
      <sz val="10"/>
      <name val="Verdana"/>
    </font>
    <font>
      <sz val="10"/>
      <color indexed="8"/>
      <name val="Arial"/>
    </font>
    <font>
      <sz val="12"/>
      <color indexed="8"/>
      <name val="Arial"/>
    </font>
    <font>
      <sz val="10"/>
      <color indexed="8"/>
      <name val="Arial"/>
    </font>
    <font>
      <sz val="12"/>
      <name val="Verdana"/>
    </font>
    <font>
      <sz val="12"/>
      <color indexed="8"/>
      <name val="Arial"/>
    </font>
    <font>
      <sz val="9"/>
      <name val="Verdana"/>
    </font>
    <font>
      <sz val="9"/>
      <name val="Calibri"/>
    </font>
    <font>
      <sz val="11"/>
      <name val="Calibri"/>
    </font>
    <font>
      <sz val="12"/>
      <color indexed="8"/>
      <name val="Arial"/>
    </font>
    <font>
      <sz val="12"/>
      <color indexed="8"/>
      <name val="Calibri"/>
    </font>
    <font>
      <u/>
      <sz val="10"/>
      <color theme="11"/>
      <name val="Verdana"/>
    </font>
    <font>
      <sz val="12"/>
      <color rgb="FF000000"/>
      <name val="Arial"/>
    </font>
    <font>
      <b/>
      <sz val="12"/>
      <color indexed="8"/>
      <name val="Calibri"/>
    </font>
    <font>
      <sz val="12"/>
      <color theme="1" tint="4.9989318521683403E-2"/>
      <name val="Calibri"/>
    </font>
    <font>
      <b/>
      <sz val="12"/>
      <color theme="1" tint="4.9989318521683403E-2"/>
      <name val="Calibri"/>
    </font>
  </fonts>
  <fills count="6">
    <fill>
      <patternFill patternType="none"/>
    </fill>
    <fill>
      <patternFill patternType="gray125"/>
    </fill>
    <fill>
      <patternFill patternType="solid">
        <fgColor indexed="13"/>
        <bgColor indexed="64"/>
      </patternFill>
    </fill>
    <fill>
      <patternFill patternType="solid">
        <fgColor indexed="55"/>
        <bgColor indexed="64"/>
      </patternFill>
    </fill>
    <fill>
      <patternFill patternType="solid">
        <fgColor indexed="22"/>
        <bgColor indexed="64"/>
      </patternFill>
    </fill>
    <fill>
      <patternFill patternType="solid">
        <fgColor theme="0" tint="-0.14999847407452621"/>
        <bgColor indexed="64"/>
      </patternFill>
    </fill>
  </fills>
  <borders count="23">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double">
        <color auto="1"/>
      </bottom>
      <diagonal/>
    </border>
    <border>
      <left style="thin">
        <color auto="1"/>
      </left>
      <right style="thin">
        <color auto="1"/>
      </right>
      <top/>
      <bottom style="double">
        <color auto="1"/>
      </bottom>
      <diagonal/>
    </border>
    <border>
      <left style="thin">
        <color auto="1"/>
      </left>
      <right style="thin">
        <color auto="1"/>
      </right>
      <top/>
      <bottom style="medium">
        <color auto="1"/>
      </bottom>
      <diagonal/>
    </border>
    <border>
      <left/>
      <right style="thin">
        <color auto="1"/>
      </right>
      <top/>
      <bottom style="medium">
        <color auto="1"/>
      </bottom>
      <diagonal/>
    </border>
    <border>
      <left style="thin">
        <color auto="1"/>
      </left>
      <right style="thin">
        <color auto="1"/>
      </right>
      <top style="medium">
        <color auto="1"/>
      </top>
      <bottom style="double">
        <color auto="1"/>
      </bottom>
      <diagonal/>
    </border>
    <border>
      <left style="thin">
        <color auto="1"/>
      </left>
      <right/>
      <top style="double">
        <color auto="1"/>
      </top>
      <bottom style="thin">
        <color auto="1"/>
      </bottom>
      <diagonal/>
    </border>
    <border>
      <left/>
      <right/>
      <top style="double">
        <color auto="1"/>
      </top>
      <bottom style="thin">
        <color auto="1"/>
      </bottom>
      <diagonal/>
    </border>
  </borders>
  <cellStyleXfs count="129">
    <xf numFmtId="0" fontId="0" fillId="0" borderId="0"/>
    <xf numFmtId="166" fontId="43" fillId="0" borderId="0" applyFont="0" applyFill="0" applyBorder="0" applyAlignment="0" applyProtection="0"/>
    <xf numFmtId="166" fontId="43" fillId="0" borderId="0" applyFont="0" applyFill="0" applyBorder="0" applyAlignment="0" applyProtection="0"/>
    <xf numFmtId="0" fontId="46" fillId="0" borderId="0" applyNumberFormat="0" applyFill="0" applyBorder="0" applyAlignment="0" applyProtection="0">
      <alignment vertical="top"/>
      <protection locked="0"/>
    </xf>
    <xf numFmtId="0" fontId="47" fillId="0" borderId="0">
      <alignment vertical="center"/>
    </xf>
    <xf numFmtId="9" fontId="48" fillId="0" borderId="0" applyFont="0" applyFill="0" applyBorder="0" applyAlignment="0" applyProtection="0"/>
    <xf numFmtId="9" fontId="48" fillId="0" borderId="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cellStyleXfs>
  <cellXfs count="823">
    <xf numFmtId="0" fontId="0" fillId="0" borderId="0" xfId="0"/>
    <xf numFmtId="2" fontId="42" fillId="0" borderId="0" xfId="0" applyNumberFormat="1" applyFont="1" applyFill="1" applyAlignment="1">
      <alignment horizontal="center"/>
    </xf>
    <xf numFmtId="0" fontId="42" fillId="0" borderId="7" xfId="0" applyFont="1" applyBorder="1"/>
    <xf numFmtId="0" fontId="42" fillId="0" borderId="6" xfId="0" applyFont="1" applyBorder="1"/>
    <xf numFmtId="0" fontId="42" fillId="0" borderId="0" xfId="0" applyFont="1" applyBorder="1"/>
    <xf numFmtId="0" fontId="42" fillId="0" borderId="4" xfId="0" applyFont="1" applyBorder="1"/>
    <xf numFmtId="14" fontId="42" fillId="0" borderId="0" xfId="0" applyNumberFormat="1" applyFont="1" applyAlignment="1">
      <alignment horizontal="left"/>
    </xf>
    <xf numFmtId="0" fontId="42" fillId="0" borderId="0" xfId="0" applyFont="1"/>
    <xf numFmtId="14" fontId="45" fillId="0" borderId="0" xfId="0" applyNumberFormat="1" applyFont="1" applyAlignment="1">
      <alignment horizontal="left"/>
    </xf>
    <xf numFmtId="9" fontId="42" fillId="0" borderId="0" xfId="5" applyFont="1"/>
    <xf numFmtId="2" fontId="42" fillId="0" borderId="0" xfId="0" applyNumberFormat="1" applyFont="1"/>
    <xf numFmtId="0" fontId="42" fillId="0" borderId="0" xfId="0" applyFont="1" applyFill="1"/>
    <xf numFmtId="9" fontId="42" fillId="0" borderId="0" xfId="5" applyFont="1" applyFill="1"/>
    <xf numFmtId="167" fontId="42" fillId="2" borderId="0" xfId="0" applyNumberFormat="1" applyFont="1" applyFill="1" applyAlignment="1">
      <alignment horizontal="right"/>
    </xf>
    <xf numFmtId="2" fontId="42" fillId="2" borderId="0" xfId="0" applyNumberFormat="1" applyFont="1" applyFill="1" applyAlignment="1">
      <alignment horizontal="right"/>
    </xf>
    <xf numFmtId="14" fontId="45" fillId="0" borderId="1" xfId="0" applyNumberFormat="1" applyFont="1" applyFill="1" applyBorder="1" applyAlignment="1">
      <alignment horizontal="left"/>
    </xf>
    <xf numFmtId="14" fontId="45" fillId="0" borderId="2" xfId="0" applyNumberFormat="1" applyFont="1" applyFill="1" applyBorder="1" applyAlignment="1">
      <alignment horizontal="left"/>
    </xf>
    <xf numFmtId="9" fontId="45" fillId="0" borderId="2" xfId="5" applyFont="1" applyFill="1" applyBorder="1" applyAlignment="1">
      <alignment horizontal="left"/>
    </xf>
    <xf numFmtId="14" fontId="42" fillId="0" borderId="3" xfId="0" applyNumberFormat="1" applyFont="1" applyFill="1" applyBorder="1" applyAlignment="1">
      <alignment horizontal="left"/>
    </xf>
    <xf numFmtId="0" fontId="0" fillId="0" borderId="4" xfId="0" applyBorder="1" applyAlignment="1">
      <alignment horizontal="left"/>
    </xf>
    <xf numFmtId="14" fontId="42" fillId="0" borderId="0" xfId="0" applyNumberFormat="1" applyFont="1" applyFill="1" applyBorder="1" applyAlignment="1">
      <alignment horizontal="left"/>
    </xf>
    <xf numFmtId="9" fontId="42" fillId="0" borderId="0" xfId="5" applyFont="1" applyFill="1" applyBorder="1" applyAlignment="1">
      <alignment horizontal="left"/>
    </xf>
    <xf numFmtId="14" fontId="42" fillId="0" borderId="5" xfId="0" applyNumberFormat="1" applyFont="1" applyFill="1" applyBorder="1" applyAlignment="1">
      <alignment horizontal="left"/>
    </xf>
    <xf numFmtId="14" fontId="42" fillId="2" borderId="0" xfId="0" applyNumberFormat="1" applyFont="1" applyFill="1" applyAlignment="1">
      <alignment horizontal="left"/>
    </xf>
    <xf numFmtId="0" fontId="42" fillId="0" borderId="5" xfId="0" applyFont="1" applyBorder="1"/>
    <xf numFmtId="14" fontId="42" fillId="0" borderId="4" xfId="0" applyNumberFormat="1" applyFont="1" applyFill="1" applyBorder="1" applyAlignment="1">
      <alignment horizontal="left"/>
    </xf>
    <xf numFmtId="9" fontId="42" fillId="0" borderId="0" xfId="5" applyFont="1" applyBorder="1"/>
    <xf numFmtId="0" fontId="42" fillId="0" borderId="0" xfId="0" applyFont="1" applyAlignment="1">
      <alignment horizontal="left"/>
    </xf>
    <xf numFmtId="0" fontId="42" fillId="0" borderId="5" xfId="0" applyFont="1" applyBorder="1" applyAlignment="1">
      <alignment horizontal="left" indent="2"/>
    </xf>
    <xf numFmtId="0" fontId="42" fillId="2" borderId="0" xfId="0" applyFont="1" applyFill="1" applyAlignment="1">
      <alignment horizontal="left"/>
    </xf>
    <xf numFmtId="0" fontId="0" fillId="0" borderId="0" xfId="0" applyAlignment="1"/>
    <xf numFmtId="0" fontId="42" fillId="2" borderId="6" xfId="0" applyFont="1" applyFill="1" applyBorder="1"/>
    <xf numFmtId="0" fontId="42" fillId="2" borderId="7" xfId="0" applyFont="1" applyFill="1" applyBorder="1"/>
    <xf numFmtId="9" fontId="42" fillId="2" borderId="7" xfId="5" applyFont="1" applyFill="1" applyBorder="1"/>
    <xf numFmtId="0" fontId="42" fillId="2" borderId="8" xfId="0" applyFont="1" applyFill="1" applyBorder="1"/>
    <xf numFmtId="9" fontId="42" fillId="0" borderId="0" xfId="5" applyFont="1" applyAlignment="1">
      <alignment horizontal="left"/>
    </xf>
    <xf numFmtId="0" fontId="41" fillId="0" borderId="0" xfId="0" applyFont="1"/>
    <xf numFmtId="0" fontId="46" fillId="0" borderId="0" xfId="3" applyAlignment="1" applyProtection="1"/>
    <xf numFmtId="0" fontId="45" fillId="0" borderId="0" xfId="0" applyFont="1" applyFill="1" applyBorder="1"/>
    <xf numFmtId="166" fontId="45" fillId="0" borderId="0" xfId="1" applyNumberFormat="1" applyFont="1" applyBorder="1" applyAlignment="1">
      <alignment vertical="center"/>
    </xf>
    <xf numFmtId="9" fontId="45" fillId="0" borderId="0" xfId="5" applyFont="1" applyBorder="1" applyAlignment="1">
      <alignment vertical="center"/>
    </xf>
    <xf numFmtId="166" fontId="45" fillId="0" borderId="0" xfId="0" applyNumberFormat="1" applyFont="1" applyBorder="1" applyAlignment="1">
      <alignment horizontal="right"/>
    </xf>
    <xf numFmtId="2" fontId="42" fillId="0" borderId="0" xfId="0" applyNumberFormat="1" applyFont="1" applyBorder="1" applyAlignment="1">
      <alignment vertical="center"/>
    </xf>
    <xf numFmtId="0" fontId="42" fillId="0" borderId="0" xfId="0" applyFont="1" applyBorder="1" applyAlignment="1">
      <alignment vertical="center"/>
    </xf>
    <xf numFmtId="14" fontId="45" fillId="2" borderId="9" xfId="0" applyNumberFormat="1" applyFont="1" applyFill="1" applyBorder="1" applyAlignment="1">
      <alignment horizontal="center" wrapText="1"/>
    </xf>
    <xf numFmtId="0" fontId="45" fillId="0" borderId="9" xfId="0" applyFont="1" applyFill="1" applyBorder="1" applyAlignment="1">
      <alignment horizontal="center"/>
    </xf>
    <xf numFmtId="0" fontId="45" fillId="0" borderId="9" xfId="0" applyFont="1" applyBorder="1"/>
    <xf numFmtId="9" fontId="45" fillId="0" borderId="9" xfId="5" applyFont="1" applyFill="1" applyBorder="1" applyAlignment="1">
      <alignment horizontal="center"/>
    </xf>
    <xf numFmtId="0" fontId="47" fillId="0" borderId="0" xfId="4" applyNumberFormat="1" applyFont="1" applyFill="1" applyBorder="1" applyAlignment="1">
      <alignment wrapText="1"/>
    </xf>
    <xf numFmtId="14" fontId="42" fillId="0" borderId="9" xfId="0" applyNumberFormat="1" applyFont="1" applyBorder="1" applyAlignment="1">
      <alignment horizontal="center" vertical="center"/>
    </xf>
    <xf numFmtId="0" fontId="42" fillId="0" borderId="9" xfId="0" applyFont="1" applyBorder="1" applyAlignment="1">
      <alignment horizontal="left"/>
    </xf>
    <xf numFmtId="168" fontId="42" fillId="0" borderId="9" xfId="0" applyNumberFormat="1" applyFont="1" applyBorder="1"/>
    <xf numFmtId="2" fontId="42" fillId="0" borderId="9" xfId="1" applyNumberFormat="1" applyFont="1" applyBorder="1" applyAlignment="1">
      <alignment vertical="center"/>
    </xf>
    <xf numFmtId="9" fontId="42" fillId="0" borderId="9" xfId="5" applyFont="1" applyFill="1" applyBorder="1" applyAlignment="1">
      <alignment horizontal="right"/>
    </xf>
    <xf numFmtId="166" fontId="42" fillId="0" borderId="9" xfId="0" applyNumberFormat="1" applyFont="1" applyFill="1" applyBorder="1" applyAlignment="1">
      <alignment horizontal="left"/>
    </xf>
    <xf numFmtId="9" fontId="42" fillId="0" borderId="9" xfId="5" applyFont="1" applyBorder="1" applyAlignment="1">
      <alignment vertical="center"/>
    </xf>
    <xf numFmtId="9" fontId="47" fillId="0" borderId="0" xfId="5" applyFont="1" applyFill="1" applyBorder="1" applyAlignment="1">
      <alignment wrapText="1"/>
    </xf>
    <xf numFmtId="14" fontId="42" fillId="0" borderId="0" xfId="0" applyNumberFormat="1" applyFont="1" applyBorder="1" applyAlignment="1">
      <alignment horizontal="center" vertical="center"/>
    </xf>
    <xf numFmtId="0" fontId="42" fillId="0" borderId="9" xfId="0" applyFont="1" applyBorder="1"/>
    <xf numFmtId="168" fontId="42" fillId="0" borderId="9" xfId="0" applyNumberFormat="1" applyFont="1" applyBorder="1" applyAlignment="1">
      <alignment horizontal="right"/>
    </xf>
    <xf numFmtId="2" fontId="42" fillId="0" borderId="9" xfId="1" applyNumberFormat="1" applyFont="1" applyBorder="1" applyAlignment="1">
      <alignment horizontal="right" vertical="center"/>
    </xf>
    <xf numFmtId="9" fontId="42" fillId="0" borderId="9" xfId="5" applyFont="1" applyBorder="1" applyAlignment="1">
      <alignment horizontal="right" vertical="center"/>
    </xf>
    <xf numFmtId="169" fontId="42" fillId="0" borderId="9" xfId="1" applyNumberFormat="1" applyFont="1" applyBorder="1" applyAlignment="1">
      <alignment horizontal="right" vertical="center"/>
    </xf>
    <xf numFmtId="0" fontId="42" fillId="0" borderId="10" xfId="0" applyFont="1" applyBorder="1"/>
    <xf numFmtId="168" fontId="42" fillId="0" borderId="10" xfId="0" applyNumberFormat="1" applyFont="1" applyBorder="1"/>
    <xf numFmtId="169" fontId="42" fillId="0" borderId="10" xfId="1" applyNumberFormat="1" applyFont="1" applyBorder="1" applyAlignment="1">
      <alignment vertical="center"/>
    </xf>
    <xf numFmtId="9" fontId="42" fillId="0" borderId="10" xfId="5" applyFont="1" applyBorder="1" applyAlignment="1">
      <alignment vertical="center"/>
    </xf>
    <xf numFmtId="166" fontId="42" fillId="0" borderId="10" xfId="0" applyNumberFormat="1" applyFont="1" applyFill="1" applyBorder="1" applyAlignment="1">
      <alignment horizontal="left"/>
    </xf>
    <xf numFmtId="0" fontId="45" fillId="0" borderId="0" xfId="0" applyFont="1" applyBorder="1" applyAlignment="1">
      <alignment horizontal="left" vertical="center"/>
    </xf>
    <xf numFmtId="0" fontId="45" fillId="0" borderId="11" xfId="0" applyFont="1" applyFill="1" applyBorder="1"/>
    <xf numFmtId="1" fontId="45" fillId="0" borderId="11" xfId="1" applyNumberFormat="1" applyFont="1" applyBorder="1" applyAlignment="1">
      <alignment vertical="center"/>
    </xf>
    <xf numFmtId="9" fontId="45" fillId="0" borderId="11" xfId="5" applyFont="1" applyBorder="1" applyAlignment="1">
      <alignment vertical="center"/>
    </xf>
    <xf numFmtId="166" fontId="45" fillId="0" borderId="11" xfId="0" applyNumberFormat="1" applyFont="1" applyFill="1" applyBorder="1" applyAlignment="1">
      <alignment horizontal="left"/>
    </xf>
    <xf numFmtId="2" fontId="45" fillId="0" borderId="0" xfId="0" applyNumberFormat="1" applyFont="1" applyAlignment="1">
      <alignment vertical="center"/>
    </xf>
    <xf numFmtId="0" fontId="45" fillId="0" borderId="0" xfId="0" applyFont="1" applyAlignment="1">
      <alignment vertical="center"/>
    </xf>
    <xf numFmtId="0" fontId="48" fillId="0" borderId="0" xfId="0" applyFont="1" applyAlignment="1">
      <alignment horizontal="right"/>
    </xf>
    <xf numFmtId="166" fontId="48" fillId="0" borderId="0" xfId="1" applyFont="1" applyAlignment="1">
      <alignment horizontal="left"/>
    </xf>
    <xf numFmtId="9" fontId="48" fillId="0" borderId="0" xfId="5" applyFont="1" applyAlignment="1">
      <alignment horizontal="left"/>
    </xf>
    <xf numFmtId="2" fontId="42" fillId="0" borderId="0" xfId="0" applyNumberFormat="1" applyFont="1" applyAlignment="1">
      <alignment horizontal="center"/>
    </xf>
    <xf numFmtId="9" fontId="42" fillId="0" borderId="0" xfId="5" applyFont="1" applyAlignment="1">
      <alignment horizontal="center"/>
    </xf>
    <xf numFmtId="0" fontId="41" fillId="0" borderId="0" xfId="0" applyFont="1" applyAlignment="1">
      <alignment horizontal="center"/>
    </xf>
    <xf numFmtId="9" fontId="41" fillId="0" borderId="0" xfId="5" applyFont="1" applyAlignment="1">
      <alignment horizontal="center"/>
    </xf>
    <xf numFmtId="0" fontId="42" fillId="0" borderId="0" xfId="0" applyFont="1" applyAlignment="1"/>
    <xf numFmtId="0" fontId="45" fillId="0" borderId="0" xfId="0" applyFont="1" applyFill="1" applyBorder="1" applyAlignment="1"/>
    <xf numFmtId="0" fontId="42" fillId="0" borderId="0" xfId="0" applyFont="1" applyFill="1" applyBorder="1" applyAlignment="1"/>
    <xf numFmtId="9" fontId="42" fillId="0" borderId="0" xfId="5" applyFont="1" applyFill="1" applyBorder="1" applyAlignment="1"/>
    <xf numFmtId="166" fontId="45" fillId="0" borderId="0" xfId="1" applyNumberFormat="1" applyFont="1" applyFill="1" applyBorder="1" applyAlignment="1">
      <alignment vertical="center"/>
    </xf>
    <xf numFmtId="166" fontId="42" fillId="0" borderId="0" xfId="0" applyNumberFormat="1" applyFont="1"/>
    <xf numFmtId="166" fontId="45" fillId="0" borderId="11" xfId="1" applyFont="1" applyBorder="1" applyAlignment="1">
      <alignment vertical="center"/>
    </xf>
    <xf numFmtId="14" fontId="42" fillId="0" borderId="0" xfId="0" applyNumberFormat="1" applyFont="1" applyFill="1" applyAlignment="1">
      <alignment horizontal="left"/>
    </xf>
    <xf numFmtId="14" fontId="45" fillId="0" borderId="0" xfId="0" applyNumberFormat="1" applyFont="1" applyFill="1" applyAlignment="1">
      <alignment horizontal="left"/>
    </xf>
    <xf numFmtId="2" fontId="42" fillId="0" borderId="0" xfId="0" applyNumberFormat="1" applyFont="1" applyFill="1"/>
    <xf numFmtId="167" fontId="42" fillId="0" borderId="0" xfId="0" applyNumberFormat="1" applyFont="1" applyFill="1" applyAlignment="1">
      <alignment horizontal="right"/>
    </xf>
    <xf numFmtId="2" fontId="42" fillId="0" borderId="0" xfId="0" applyNumberFormat="1" applyFont="1" applyFill="1" applyAlignment="1">
      <alignment horizontal="right"/>
    </xf>
    <xf numFmtId="0" fontId="42" fillId="0" borderId="0" xfId="0" applyFont="1" applyFill="1" applyBorder="1"/>
    <xf numFmtId="0" fontId="0" fillId="0" borderId="4" xfId="0" applyFill="1" applyBorder="1" applyAlignment="1">
      <alignment horizontal="left"/>
    </xf>
    <xf numFmtId="0" fontId="42" fillId="0" borderId="5" xfId="0" applyFont="1" applyFill="1" applyBorder="1"/>
    <xf numFmtId="0" fontId="42" fillId="0" borderId="4" xfId="0" applyFont="1" applyFill="1" applyBorder="1"/>
    <xf numFmtId="0" fontId="0" fillId="0" borderId="0" xfId="0" applyFill="1"/>
    <xf numFmtId="9" fontId="42" fillId="0" borderId="0" xfId="5" applyFont="1" applyFill="1" applyBorder="1"/>
    <xf numFmtId="0" fontId="42" fillId="0" borderId="0" xfId="0" applyFont="1" applyFill="1" applyAlignment="1">
      <alignment horizontal="left"/>
    </xf>
    <xf numFmtId="0" fontId="42" fillId="0" borderId="5" xfId="0" applyFont="1" applyFill="1" applyBorder="1" applyAlignment="1">
      <alignment horizontal="left" indent="2"/>
    </xf>
    <xf numFmtId="0" fontId="42" fillId="0" borderId="6" xfId="0" applyFont="1" applyFill="1" applyBorder="1"/>
    <xf numFmtId="0" fontId="42" fillId="0" borderId="7" xfId="0" applyFont="1" applyFill="1" applyBorder="1"/>
    <xf numFmtId="9" fontId="42" fillId="0" borderId="7" xfId="5" applyFont="1" applyFill="1" applyBorder="1"/>
    <xf numFmtId="0" fontId="42" fillId="0" borderId="8" xfId="0" applyFont="1" applyFill="1" applyBorder="1"/>
    <xf numFmtId="9" fontId="42" fillId="0" borderId="0" xfId="5" applyFont="1" applyFill="1" applyAlignment="1">
      <alignment horizontal="left"/>
    </xf>
    <xf numFmtId="0" fontId="41" fillId="0" borderId="0" xfId="0" applyFont="1" applyFill="1"/>
    <xf numFmtId="0" fontId="46" fillId="0" borderId="0" xfId="3" applyFill="1" applyAlignment="1" applyProtection="1"/>
    <xf numFmtId="9" fontId="45" fillId="0" borderId="0" xfId="5" applyFont="1" applyFill="1" applyBorder="1" applyAlignment="1">
      <alignment vertical="center"/>
    </xf>
    <xf numFmtId="166" fontId="45" fillId="0" borderId="0" xfId="0" applyNumberFormat="1" applyFont="1" applyFill="1" applyBorder="1" applyAlignment="1">
      <alignment horizontal="right"/>
    </xf>
    <xf numFmtId="2" fontId="42" fillId="0" borderId="0" xfId="0" applyNumberFormat="1" applyFont="1" applyFill="1" applyBorder="1" applyAlignment="1">
      <alignment vertical="center"/>
    </xf>
    <xf numFmtId="0" fontId="42" fillId="0" borderId="0" xfId="0" applyFont="1" applyFill="1" applyBorder="1" applyAlignment="1">
      <alignment vertical="center"/>
    </xf>
    <xf numFmtId="14" fontId="45" fillId="0" borderId="9" xfId="0" applyNumberFormat="1" applyFont="1" applyFill="1" applyBorder="1" applyAlignment="1">
      <alignment horizontal="center" wrapText="1"/>
    </xf>
    <xf numFmtId="0" fontId="45" fillId="0" borderId="9" xfId="0" applyFont="1" applyFill="1" applyBorder="1"/>
    <xf numFmtId="14" fontId="42" fillId="0" borderId="9" xfId="0" applyNumberFormat="1" applyFont="1" applyFill="1" applyBorder="1" applyAlignment="1">
      <alignment horizontal="center" vertical="center"/>
    </xf>
    <xf numFmtId="0" fontId="42" fillId="0" borderId="9" xfId="0" applyFont="1" applyFill="1" applyBorder="1" applyAlignment="1">
      <alignment horizontal="left"/>
    </xf>
    <xf numFmtId="168" fontId="42" fillId="0" borderId="9" xfId="0" applyNumberFormat="1" applyFont="1" applyFill="1" applyBorder="1"/>
    <xf numFmtId="2" fontId="42" fillId="0" borderId="9" xfId="1" applyNumberFormat="1" applyFont="1" applyFill="1" applyBorder="1" applyAlignment="1">
      <alignment vertical="center"/>
    </xf>
    <xf numFmtId="9" fontId="42" fillId="0" borderId="9" xfId="5" applyFont="1" applyFill="1" applyBorder="1" applyAlignment="1">
      <alignment vertical="center"/>
    </xf>
    <xf numFmtId="14" fontId="42" fillId="0" borderId="0" xfId="0" applyNumberFormat="1" applyFont="1" applyFill="1" applyBorder="1" applyAlignment="1">
      <alignment horizontal="center" vertical="center"/>
    </xf>
    <xf numFmtId="0" fontId="42" fillId="0" borderId="9" xfId="0" applyFont="1" applyFill="1" applyBorder="1"/>
    <xf numFmtId="168" fontId="42" fillId="0" borderId="9" xfId="0" applyNumberFormat="1" applyFont="1" applyFill="1" applyBorder="1" applyAlignment="1">
      <alignment horizontal="right"/>
    </xf>
    <xf numFmtId="2" fontId="42" fillId="0" borderId="9" xfId="1" applyNumberFormat="1" applyFont="1" applyFill="1" applyBorder="1" applyAlignment="1">
      <alignment horizontal="right" vertical="center"/>
    </xf>
    <xf numFmtId="9" fontId="42" fillId="0" borderId="9" xfId="5" applyFont="1" applyFill="1" applyBorder="1" applyAlignment="1">
      <alignment horizontal="right" vertical="center"/>
    </xf>
    <xf numFmtId="169" fontId="42" fillId="0" borderId="9" xfId="1" applyNumberFormat="1" applyFont="1" applyFill="1" applyBorder="1" applyAlignment="1">
      <alignment horizontal="right" vertical="center"/>
    </xf>
    <xf numFmtId="0" fontId="42" fillId="0" borderId="10" xfId="0" applyFont="1" applyFill="1" applyBorder="1"/>
    <xf numFmtId="168" fontId="42" fillId="0" borderId="10" xfId="0" applyNumberFormat="1" applyFont="1" applyFill="1" applyBorder="1"/>
    <xf numFmtId="169" fontId="42" fillId="0" borderId="10" xfId="1" applyNumberFormat="1" applyFont="1" applyFill="1" applyBorder="1" applyAlignment="1">
      <alignment vertical="center"/>
    </xf>
    <xf numFmtId="9" fontId="42" fillId="0" borderId="10" xfId="5" applyFont="1" applyFill="1" applyBorder="1" applyAlignment="1">
      <alignment vertical="center"/>
    </xf>
    <xf numFmtId="0" fontId="45" fillId="0" borderId="0" xfId="0" applyFont="1" applyFill="1" applyBorder="1" applyAlignment="1">
      <alignment horizontal="left" vertical="center"/>
    </xf>
    <xf numFmtId="1" fontId="45" fillId="0" borderId="11" xfId="1" applyNumberFormat="1" applyFont="1" applyFill="1" applyBorder="1" applyAlignment="1">
      <alignment vertical="center"/>
    </xf>
    <xf numFmtId="166" fontId="45" fillId="0" borderId="11" xfId="1" applyFont="1" applyFill="1" applyBorder="1" applyAlignment="1">
      <alignment vertical="center"/>
    </xf>
    <xf numFmtId="9" fontId="45" fillId="0" borderId="11" xfId="5" applyFont="1" applyFill="1" applyBorder="1" applyAlignment="1">
      <alignment vertical="center"/>
    </xf>
    <xf numFmtId="2" fontId="45" fillId="0" borderId="0" xfId="0" applyNumberFormat="1" applyFont="1" applyFill="1" applyAlignment="1">
      <alignment vertical="center"/>
    </xf>
    <xf numFmtId="0" fontId="45" fillId="0" borderId="0" xfId="0" applyFont="1" applyFill="1" applyAlignment="1">
      <alignment vertical="center"/>
    </xf>
    <xf numFmtId="0" fontId="48" fillId="0" borderId="0" xfId="0" applyFont="1" applyFill="1" applyAlignment="1">
      <alignment horizontal="right"/>
    </xf>
    <xf numFmtId="166" fontId="48" fillId="0" borderId="0" xfId="1" applyFont="1" applyFill="1" applyAlignment="1">
      <alignment horizontal="left"/>
    </xf>
    <xf numFmtId="9" fontId="48" fillId="0" borderId="0" xfId="5" applyFont="1" applyFill="1" applyAlignment="1">
      <alignment horizontal="left"/>
    </xf>
    <xf numFmtId="9" fontId="42" fillId="0" borderId="0" xfId="5" applyFont="1" applyFill="1" applyAlignment="1">
      <alignment horizontal="center"/>
    </xf>
    <xf numFmtId="0" fontId="41" fillId="0" borderId="0" xfId="0" applyFont="1" applyFill="1" applyAlignment="1">
      <alignment horizontal="center"/>
    </xf>
    <xf numFmtId="9" fontId="41" fillId="0" borderId="0" xfId="5" applyFont="1" applyFill="1" applyAlignment="1">
      <alignment horizontal="center"/>
    </xf>
    <xf numFmtId="0" fontId="42" fillId="0" borderId="0" xfId="0" applyFont="1" applyFill="1" applyAlignment="1"/>
    <xf numFmtId="166" fontId="42" fillId="0" borderId="0" xfId="0" applyNumberFormat="1" applyFont="1" applyFill="1"/>
    <xf numFmtId="0" fontId="0" fillId="0" borderId="0" xfId="0" applyFill="1" applyAlignment="1"/>
    <xf numFmtId="14" fontId="0" fillId="0" borderId="9" xfId="0" applyNumberFormat="1" applyFill="1" applyBorder="1" applyAlignment="1">
      <alignment horizontal="center"/>
    </xf>
    <xf numFmtId="14" fontId="46" fillId="0" borderId="0" xfId="3" applyNumberFormat="1" applyFill="1" applyAlignment="1" applyProtection="1">
      <alignment horizontal="left"/>
    </xf>
    <xf numFmtId="0" fontId="40" fillId="0" borderId="0" xfId="0" applyFont="1" applyFill="1"/>
    <xf numFmtId="170" fontId="42" fillId="0" borderId="9" xfId="0" applyNumberFormat="1" applyFont="1" applyFill="1" applyBorder="1"/>
    <xf numFmtId="9" fontId="42" fillId="0" borderId="0" xfId="5" applyFont="1" applyAlignment="1"/>
    <xf numFmtId="0" fontId="39" fillId="0" borderId="0" xfId="0" applyFont="1" applyAlignment="1">
      <alignment horizontal="center"/>
    </xf>
    <xf numFmtId="166" fontId="45" fillId="0" borderId="9" xfId="0" applyNumberFormat="1" applyFont="1" applyFill="1" applyBorder="1" applyAlignment="1">
      <alignment horizontal="center"/>
    </xf>
    <xf numFmtId="1" fontId="45" fillId="0" borderId="9" xfId="1" applyNumberFormat="1" applyFont="1" applyBorder="1" applyAlignment="1">
      <alignment vertical="center"/>
    </xf>
    <xf numFmtId="166" fontId="42" fillId="0" borderId="9" xfId="0" applyNumberFormat="1" applyFont="1" applyFill="1" applyBorder="1" applyAlignment="1">
      <alignment horizontal="center"/>
    </xf>
    <xf numFmtId="169" fontId="42" fillId="0" borderId="9" xfId="1" applyNumberFormat="1" applyFont="1" applyBorder="1" applyAlignment="1">
      <alignment vertical="center"/>
    </xf>
    <xf numFmtId="14" fontId="45" fillId="0" borderId="9" xfId="0" applyNumberFormat="1" applyFont="1" applyFill="1" applyBorder="1" applyAlignment="1">
      <alignment horizontal="center"/>
    </xf>
    <xf numFmtId="0" fontId="39" fillId="0" borderId="0" xfId="0" applyFont="1"/>
    <xf numFmtId="0" fontId="42" fillId="0" borderId="8" xfId="0" applyFont="1" applyBorder="1"/>
    <xf numFmtId="0" fontId="45" fillId="0" borderId="6" xfId="0" applyFont="1" applyBorder="1"/>
    <xf numFmtId="166" fontId="42" fillId="0" borderId="0" xfId="1" applyFont="1"/>
    <xf numFmtId="166" fontId="42" fillId="0" borderId="0" xfId="1" applyFont="1" applyAlignment="1">
      <alignment horizontal="left"/>
    </xf>
    <xf numFmtId="14" fontId="42" fillId="0" borderId="0" xfId="0" applyNumberFormat="1" applyFont="1" applyFill="1"/>
    <xf numFmtId="166" fontId="42" fillId="0" borderId="0" xfId="1" applyFont="1" applyFill="1" applyBorder="1" applyAlignment="1"/>
    <xf numFmtId="166" fontId="45" fillId="0" borderId="0" xfId="1" applyFont="1" applyFill="1" applyBorder="1" applyAlignment="1"/>
    <xf numFmtId="166" fontId="42" fillId="0" borderId="0" xfId="1" applyFont="1" applyAlignment="1">
      <alignment horizontal="center"/>
    </xf>
    <xf numFmtId="166" fontId="48" fillId="0" borderId="0" xfId="1" applyFont="1" applyAlignment="1">
      <alignment horizontal="right"/>
    </xf>
    <xf numFmtId="166" fontId="45" fillId="0" borderId="0" xfId="0" applyNumberFormat="1" applyFont="1" applyAlignment="1">
      <alignment vertical="center"/>
    </xf>
    <xf numFmtId="9" fontId="45" fillId="0" borderId="9" xfId="5" applyFont="1" applyBorder="1" applyAlignment="1">
      <alignment vertical="center"/>
    </xf>
    <xf numFmtId="166" fontId="45" fillId="0" borderId="9" xfId="1" applyFont="1" applyBorder="1"/>
    <xf numFmtId="166" fontId="45" fillId="0" borderId="9" xfId="1" applyFont="1" applyFill="1" applyBorder="1"/>
    <xf numFmtId="166" fontId="42" fillId="0" borderId="9" xfId="1" applyFont="1" applyBorder="1"/>
    <xf numFmtId="166" fontId="45" fillId="0" borderId="9" xfId="1" applyFont="1" applyFill="1" applyBorder="1" applyAlignment="1">
      <alignment horizontal="center"/>
    </xf>
    <xf numFmtId="166" fontId="45" fillId="0" borderId="0" xfId="1" applyFont="1" applyBorder="1" applyAlignment="1">
      <alignment vertical="center"/>
    </xf>
    <xf numFmtId="166" fontId="45" fillId="0" borderId="0" xfId="1" applyFont="1" applyFill="1" applyBorder="1"/>
    <xf numFmtId="166" fontId="42" fillId="0" borderId="0" xfId="1" applyFont="1" applyBorder="1"/>
    <xf numFmtId="9" fontId="42" fillId="0" borderId="7" xfId="5" applyFont="1" applyBorder="1"/>
    <xf numFmtId="166" fontId="42" fillId="0" borderId="6" xfId="1" applyFont="1" applyBorder="1"/>
    <xf numFmtId="166" fontId="45" fillId="0" borderId="4" xfId="1" applyFont="1" applyBorder="1"/>
    <xf numFmtId="166" fontId="42" fillId="0" borderId="4" xfId="1" applyFont="1" applyBorder="1"/>
    <xf numFmtId="166" fontId="42" fillId="0" borderId="4" xfId="1" applyFont="1" applyFill="1" applyBorder="1" applyAlignment="1">
      <alignment horizontal="left"/>
    </xf>
    <xf numFmtId="166" fontId="0" fillId="0" borderId="4" xfId="1" applyFont="1" applyBorder="1" applyAlignment="1">
      <alignment horizontal="left"/>
    </xf>
    <xf numFmtId="166" fontId="45" fillId="0" borderId="1" xfId="1" applyFont="1" applyFill="1" applyBorder="1" applyAlignment="1">
      <alignment horizontal="left"/>
    </xf>
    <xf numFmtId="166" fontId="42" fillId="0" borderId="0" xfId="1" applyFont="1" applyFill="1"/>
    <xf numFmtId="166" fontId="42" fillId="0" borderId="9" xfId="1" applyFont="1" applyBorder="1" applyAlignment="1">
      <alignment horizontal="right"/>
    </xf>
    <xf numFmtId="165" fontId="42" fillId="0" borderId="0" xfId="1" applyNumberFormat="1" applyFont="1" applyAlignment="1">
      <alignment horizontal="right"/>
    </xf>
    <xf numFmtId="0" fontId="42" fillId="0" borderId="0" xfId="0" applyFont="1" applyAlignment="1">
      <alignment horizontal="right"/>
    </xf>
    <xf numFmtId="166" fontId="42" fillId="0" borderId="0" xfId="0" applyNumberFormat="1" applyFont="1" applyAlignment="1">
      <alignment horizontal="right"/>
    </xf>
    <xf numFmtId="14" fontId="42" fillId="0" borderId="0" xfId="0" applyNumberFormat="1" applyFont="1" applyAlignment="1">
      <alignment horizontal="right"/>
    </xf>
    <xf numFmtId="166" fontId="45" fillId="0" borderId="0" xfId="1" applyNumberFormat="1" applyFont="1" applyFill="1" applyBorder="1" applyAlignment="1">
      <alignment horizontal="right" vertical="center"/>
    </xf>
    <xf numFmtId="2" fontId="42" fillId="0" borderId="0" xfId="0" applyNumberFormat="1" applyFont="1" applyAlignment="1">
      <alignment horizontal="right"/>
    </xf>
    <xf numFmtId="165" fontId="42" fillId="0" borderId="0" xfId="5" applyNumberFormat="1" applyFont="1" applyAlignment="1">
      <alignment horizontal="right"/>
    </xf>
    <xf numFmtId="9" fontId="42" fillId="0" borderId="0" xfId="5" applyFont="1" applyAlignment="1">
      <alignment horizontal="right"/>
    </xf>
    <xf numFmtId="0" fontId="48" fillId="0" borderId="0" xfId="0" applyFont="1" applyAlignment="1">
      <alignment horizontal="center"/>
    </xf>
    <xf numFmtId="171" fontId="45" fillId="0" borderId="0" xfId="0" applyNumberFormat="1" applyFont="1" applyAlignment="1">
      <alignment vertical="center"/>
    </xf>
    <xf numFmtId="165" fontId="45" fillId="0" borderId="11" xfId="0" applyNumberFormat="1" applyFont="1" applyFill="1" applyBorder="1" applyAlignment="1">
      <alignment horizontal="right"/>
    </xf>
    <xf numFmtId="165" fontId="42" fillId="4" borderId="9" xfId="0" applyNumberFormat="1" applyFont="1" applyFill="1" applyBorder="1" applyAlignment="1">
      <alignment horizontal="right"/>
    </xf>
    <xf numFmtId="9" fontId="42" fillId="4" borderId="9" xfId="5" applyFont="1" applyFill="1" applyBorder="1"/>
    <xf numFmtId="169" fontId="42" fillId="4" borderId="9" xfId="1" applyNumberFormat="1" applyFont="1" applyFill="1" applyBorder="1" applyAlignment="1">
      <alignment horizontal="right" vertical="center"/>
    </xf>
    <xf numFmtId="168" fontId="42" fillId="4" borderId="9" xfId="0" applyNumberFormat="1" applyFont="1" applyFill="1" applyBorder="1" applyAlignment="1">
      <alignment horizontal="right"/>
    </xf>
    <xf numFmtId="0" fontId="42" fillId="4" borderId="9" xfId="0" applyFont="1" applyFill="1" applyBorder="1"/>
    <xf numFmtId="165" fontId="42" fillId="0" borderId="9" xfId="1" applyNumberFormat="1" applyFont="1" applyBorder="1" applyAlignment="1">
      <alignment horizontal="right"/>
    </xf>
    <xf numFmtId="9" fontId="42" fillId="0" borderId="9" xfId="5" applyFont="1" applyBorder="1"/>
    <xf numFmtId="165" fontId="42" fillId="0" borderId="9" xfId="0" applyNumberFormat="1" applyFont="1" applyFill="1" applyBorder="1" applyAlignment="1">
      <alignment horizontal="right"/>
    </xf>
    <xf numFmtId="168" fontId="42" fillId="0" borderId="9" xfId="0" applyNumberFormat="1" applyFont="1" applyBorder="1" applyAlignment="1">
      <alignment horizontal="left" indent="1"/>
    </xf>
    <xf numFmtId="0" fontId="42" fillId="0" borderId="9" xfId="0" applyFont="1" applyBorder="1" applyAlignment="1">
      <alignment horizontal="left" indent="2"/>
    </xf>
    <xf numFmtId="168" fontId="42" fillId="0" borderId="9" xfId="0" applyNumberFormat="1" applyFont="1" applyBorder="1" applyAlignment="1">
      <alignment horizontal="left"/>
    </xf>
    <xf numFmtId="165" fontId="45" fillId="0" borderId="9" xfId="1" applyNumberFormat="1" applyFont="1" applyBorder="1" applyAlignment="1">
      <alignment horizontal="right"/>
    </xf>
    <xf numFmtId="9" fontId="45" fillId="0" borderId="9" xfId="5" applyFont="1" applyBorder="1" applyAlignment="1">
      <alignment horizontal="center"/>
    </xf>
    <xf numFmtId="0" fontId="45" fillId="0" borderId="9" xfId="0" applyFont="1" applyBorder="1" applyAlignment="1">
      <alignment horizontal="center"/>
    </xf>
    <xf numFmtId="165" fontId="42" fillId="0" borderId="0" xfId="1" applyNumberFormat="1" applyFont="1" applyBorder="1" applyAlignment="1">
      <alignment horizontal="right" vertical="center"/>
    </xf>
    <xf numFmtId="9" fontId="42" fillId="0" borderId="0" xfId="5" applyFont="1" applyBorder="1" applyAlignment="1">
      <alignment vertical="center"/>
    </xf>
    <xf numFmtId="0" fontId="42" fillId="0" borderId="0" xfId="0" applyFont="1" applyBorder="1" applyAlignment="1">
      <alignment horizontal="right"/>
    </xf>
    <xf numFmtId="165" fontId="42" fillId="0" borderId="8" xfId="0" applyNumberFormat="1" applyFont="1" applyBorder="1" applyAlignment="1">
      <alignment horizontal="right"/>
    </xf>
    <xf numFmtId="0" fontId="42" fillId="0" borderId="7" xfId="0" applyFont="1" applyBorder="1" applyAlignment="1">
      <alignment horizontal="right"/>
    </xf>
    <xf numFmtId="165" fontId="42" fillId="0" borderId="5" xfId="0" applyNumberFormat="1" applyFont="1" applyBorder="1" applyAlignment="1">
      <alignment horizontal="right"/>
    </xf>
    <xf numFmtId="0" fontId="45" fillId="0" borderId="4" xfId="0" applyFont="1" applyBorder="1"/>
    <xf numFmtId="165" fontId="42" fillId="0" borderId="5" xfId="0" applyNumberFormat="1" applyFont="1" applyFill="1" applyBorder="1" applyAlignment="1">
      <alignment horizontal="right"/>
    </xf>
    <xf numFmtId="165" fontId="42" fillId="0" borderId="3" xfId="0" applyNumberFormat="1" applyFont="1" applyFill="1" applyBorder="1" applyAlignment="1">
      <alignment horizontal="right"/>
    </xf>
    <xf numFmtId="0" fontId="42" fillId="0" borderId="2" xfId="0" applyFont="1" applyBorder="1" applyAlignment="1">
      <alignment horizontal="right"/>
    </xf>
    <xf numFmtId="165" fontId="42" fillId="0" borderId="0" xfId="0" applyNumberFormat="1" applyFont="1" applyFill="1" applyAlignment="1">
      <alignment horizontal="right"/>
    </xf>
    <xf numFmtId="14" fontId="42" fillId="0" borderId="0" xfId="0" applyNumberFormat="1" applyFont="1" applyFill="1" applyAlignment="1">
      <alignment horizontal="right"/>
    </xf>
    <xf numFmtId="0" fontId="44" fillId="0" borderId="0" xfId="0" applyFont="1" applyAlignment="1">
      <alignment horizontal="center"/>
    </xf>
    <xf numFmtId="0" fontId="44" fillId="0" borderId="0" xfId="0" applyFont="1" applyAlignment="1">
      <alignment horizontal="left"/>
    </xf>
    <xf numFmtId="9" fontId="42" fillId="0" borderId="0" xfId="0" applyNumberFormat="1" applyFont="1" applyBorder="1"/>
    <xf numFmtId="166" fontId="42" fillId="0" borderId="9" xfId="0" applyNumberFormat="1" applyFont="1" applyBorder="1"/>
    <xf numFmtId="9" fontId="42" fillId="0" borderId="9" xfId="0" applyNumberFormat="1" applyFont="1" applyBorder="1"/>
    <xf numFmtId="0" fontId="42" fillId="0" borderId="9" xfId="0" applyFont="1" applyBorder="1" applyAlignment="1">
      <alignment horizontal="left" indent="1"/>
    </xf>
    <xf numFmtId="0" fontId="0" fillId="0" borderId="0" xfId="0" applyAlignment="1">
      <alignment wrapText="1"/>
    </xf>
    <xf numFmtId="166" fontId="42" fillId="0" borderId="9" xfId="0" applyNumberFormat="1" applyFont="1" applyFill="1" applyBorder="1" applyAlignment="1">
      <alignment horizontal="right"/>
    </xf>
    <xf numFmtId="14" fontId="44" fillId="0" borderId="0" xfId="0" applyNumberFormat="1" applyFont="1" applyAlignment="1">
      <alignment horizontal="right" wrapText="1"/>
    </xf>
    <xf numFmtId="2" fontId="42" fillId="0" borderId="0" xfId="0" applyNumberFormat="1" applyFont="1" applyFill="1" applyBorder="1"/>
    <xf numFmtId="0" fontId="42" fillId="0" borderId="8" xfId="0" applyFont="1" applyBorder="1" applyAlignment="1">
      <alignment horizontal="left" indent="2"/>
    </xf>
    <xf numFmtId="0" fontId="0" fillId="0" borderId="4" xfId="0" applyBorder="1" applyAlignment="1">
      <alignment horizontal="left" indent="1"/>
    </xf>
    <xf numFmtId="169" fontId="42" fillId="0" borderId="9" xfId="0" applyNumberFormat="1" applyFont="1" applyBorder="1"/>
    <xf numFmtId="166" fontId="47" fillId="0" borderId="0" xfId="1" applyFont="1" applyFill="1" applyBorder="1" applyAlignment="1">
      <alignment wrapText="1"/>
    </xf>
    <xf numFmtId="0" fontId="46" fillId="0" borderId="0" xfId="3" applyFont="1" applyAlignment="1" applyProtection="1"/>
    <xf numFmtId="9" fontId="42" fillId="0" borderId="9" xfId="1" applyNumberFormat="1" applyFont="1" applyBorder="1" applyAlignment="1">
      <alignment vertical="center"/>
    </xf>
    <xf numFmtId="1" fontId="42" fillId="0" borderId="9" xfId="0" applyNumberFormat="1" applyFont="1" applyBorder="1"/>
    <xf numFmtId="1" fontId="42" fillId="0" borderId="9" xfId="1" applyNumberFormat="1" applyFont="1" applyBorder="1" applyAlignment="1">
      <alignment vertical="center"/>
    </xf>
    <xf numFmtId="166" fontId="45" fillId="0" borderId="11" xfId="0" applyNumberFormat="1" applyFont="1" applyFill="1" applyBorder="1" applyAlignment="1">
      <alignment horizontal="center"/>
    </xf>
    <xf numFmtId="166" fontId="45" fillId="0" borderId="11" xfId="1" applyNumberFormat="1" applyFont="1" applyBorder="1" applyAlignment="1">
      <alignment vertical="center"/>
    </xf>
    <xf numFmtId="166" fontId="42" fillId="0" borderId="11" xfId="0" applyNumberFormat="1" applyFont="1" applyFill="1" applyBorder="1" applyAlignment="1">
      <alignment horizontal="center"/>
    </xf>
    <xf numFmtId="166" fontId="42" fillId="0" borderId="11" xfId="1" applyNumberFormat="1" applyFont="1" applyBorder="1" applyAlignment="1">
      <alignment vertical="center"/>
    </xf>
    <xf numFmtId="0" fontId="42" fillId="0" borderId="11" xfId="0" applyFont="1" applyBorder="1"/>
    <xf numFmtId="166" fontId="42" fillId="0" borderId="11" xfId="1" applyFont="1" applyFill="1" applyBorder="1" applyAlignment="1">
      <alignment horizontal="center"/>
    </xf>
    <xf numFmtId="166" fontId="42" fillId="0" borderId="9" xfId="1" applyNumberFormat="1" applyFont="1" applyBorder="1" applyAlignment="1">
      <alignment vertical="center"/>
    </xf>
    <xf numFmtId="14" fontId="42" fillId="0" borderId="6" xfId="0" applyNumberFormat="1" applyFont="1" applyFill="1" applyBorder="1" applyAlignment="1">
      <alignment horizontal="left"/>
    </xf>
    <xf numFmtId="0" fontId="45" fillId="0" borderId="0" xfId="0" applyFont="1" applyFill="1" applyAlignment="1">
      <alignment horizontal="left"/>
    </xf>
    <xf numFmtId="9" fontId="39" fillId="0" borderId="0" xfId="5" applyFont="1" applyAlignment="1">
      <alignment horizontal="center"/>
    </xf>
    <xf numFmtId="16" fontId="0" fillId="0" borderId="4" xfId="0" applyNumberFormat="1" applyBorder="1" applyAlignment="1">
      <alignment horizontal="left"/>
    </xf>
    <xf numFmtId="14" fontId="42" fillId="0" borderId="9" xfId="0" applyNumberFormat="1" applyFont="1" applyBorder="1" applyAlignment="1">
      <alignment horizontal="center"/>
    </xf>
    <xf numFmtId="0" fontId="0" fillId="0" borderId="0" xfId="0" applyFill="1" applyAlignment="1">
      <alignment wrapText="1"/>
    </xf>
    <xf numFmtId="0" fontId="38" fillId="0" borderId="0" xfId="0" applyFont="1" applyFill="1"/>
    <xf numFmtId="0" fontId="38" fillId="0" borderId="0" xfId="0" applyFont="1" applyFill="1" applyAlignment="1">
      <alignment horizontal="center"/>
    </xf>
    <xf numFmtId="9" fontId="38" fillId="0" borderId="0" xfId="5" applyFont="1" applyFill="1" applyAlignment="1">
      <alignment horizontal="center"/>
    </xf>
    <xf numFmtId="0" fontId="37" fillId="0" borderId="0" xfId="0" applyFont="1" applyFill="1"/>
    <xf numFmtId="0" fontId="37" fillId="0" borderId="0" xfId="0" applyFont="1" applyFill="1" applyAlignment="1">
      <alignment horizontal="center"/>
    </xf>
    <xf numFmtId="9" fontId="37" fillId="0" borderId="0" xfId="5" applyFont="1" applyFill="1" applyAlignment="1">
      <alignment horizontal="center"/>
    </xf>
    <xf numFmtId="0" fontId="36" fillId="0" borderId="0" xfId="0" applyFont="1" applyFill="1"/>
    <xf numFmtId="0" fontId="36" fillId="0" borderId="0" xfId="0" applyFont="1" applyFill="1" applyAlignment="1">
      <alignment horizontal="center"/>
    </xf>
    <xf numFmtId="9" fontId="36" fillId="0" borderId="0" xfId="5" applyFont="1" applyFill="1" applyAlignment="1">
      <alignment horizontal="center"/>
    </xf>
    <xf numFmtId="0" fontId="50" fillId="0" borderId="0" xfId="0" applyFont="1" applyFill="1"/>
    <xf numFmtId="0" fontId="35" fillId="0" borderId="0" xfId="0" applyFont="1" applyFill="1" applyAlignment="1">
      <alignment horizontal="center"/>
    </xf>
    <xf numFmtId="9" fontId="35" fillId="0" borderId="0" xfId="5" applyFont="1" applyFill="1" applyAlignment="1">
      <alignment horizontal="center"/>
    </xf>
    <xf numFmtId="0" fontId="35" fillId="0" borderId="0" xfId="0" applyFont="1" applyFill="1"/>
    <xf numFmtId="0" fontId="34" fillId="0" borderId="0" xfId="0" applyFont="1" applyFill="1"/>
    <xf numFmtId="0" fontId="34" fillId="0" borderId="0" xfId="0" applyFont="1" applyFill="1" applyAlignment="1">
      <alignment horizontal="center"/>
    </xf>
    <xf numFmtId="9" fontId="34" fillId="0" borderId="0" xfId="5" applyFont="1" applyFill="1" applyAlignment="1">
      <alignment horizontal="center"/>
    </xf>
    <xf numFmtId="0" fontId="33" fillId="0" borderId="0" xfId="0" applyFont="1" applyFill="1"/>
    <xf numFmtId="0" fontId="33" fillId="0" borderId="0" xfId="0" applyFont="1" applyFill="1" applyAlignment="1">
      <alignment horizontal="center"/>
    </xf>
    <xf numFmtId="9" fontId="33" fillId="0" borderId="0" xfId="5" applyFont="1" applyFill="1" applyAlignment="1">
      <alignment horizontal="center"/>
    </xf>
    <xf numFmtId="0" fontId="42" fillId="0" borderId="15" xfId="0" applyFont="1" applyFill="1" applyBorder="1"/>
    <xf numFmtId="168" fontId="42" fillId="0" borderId="15" xfId="0" applyNumberFormat="1" applyFont="1" applyFill="1" applyBorder="1"/>
    <xf numFmtId="2" fontId="42" fillId="0" borderId="15" xfId="1" applyNumberFormat="1" applyFont="1" applyFill="1" applyBorder="1" applyAlignment="1">
      <alignment horizontal="right" vertical="center"/>
    </xf>
    <xf numFmtId="9" fontId="42" fillId="0" borderId="15" xfId="5" applyFont="1" applyFill="1" applyBorder="1" applyAlignment="1">
      <alignment horizontal="right" vertical="center"/>
    </xf>
    <xf numFmtId="166" fontId="42" fillId="0" borderId="15" xfId="0" applyNumberFormat="1" applyFont="1" applyFill="1" applyBorder="1" applyAlignment="1">
      <alignment horizontal="left"/>
    </xf>
    <xf numFmtId="0" fontId="32" fillId="0" borderId="0" xfId="0" applyFont="1" applyFill="1"/>
    <xf numFmtId="0" fontId="32" fillId="0" borderId="0" xfId="0" applyFont="1" applyFill="1" applyAlignment="1">
      <alignment horizontal="center"/>
    </xf>
    <xf numFmtId="9" fontId="32" fillId="0" borderId="0" xfId="5" applyFont="1" applyFill="1" applyAlignment="1">
      <alignment horizontal="center"/>
    </xf>
    <xf numFmtId="0" fontId="50" fillId="0" borderId="0" xfId="0" applyFont="1"/>
    <xf numFmtId="0" fontId="31" fillId="0" borderId="0" xfId="0" applyFont="1" applyFill="1"/>
    <xf numFmtId="0" fontId="31" fillId="0" borderId="0" xfId="0" applyFont="1" applyFill="1" applyAlignment="1">
      <alignment horizontal="center"/>
    </xf>
    <xf numFmtId="9" fontId="31" fillId="0" borderId="0" xfId="5" applyFont="1" applyFill="1" applyAlignment="1">
      <alignment horizontal="center"/>
    </xf>
    <xf numFmtId="0" fontId="30" fillId="0" borderId="0" xfId="0" applyFont="1" applyFill="1"/>
    <xf numFmtId="0" fontId="30" fillId="0" borderId="0" xfId="0" applyFont="1" applyFill="1" applyAlignment="1">
      <alignment horizontal="center"/>
    </xf>
    <xf numFmtId="9" fontId="30" fillId="0" borderId="0" xfId="5" applyFont="1" applyFill="1" applyAlignment="1">
      <alignment horizontal="center"/>
    </xf>
    <xf numFmtId="0" fontId="29" fillId="0" borderId="0" xfId="0" applyFont="1" applyFill="1"/>
    <xf numFmtId="0" fontId="29" fillId="0" borderId="0" xfId="0" applyFont="1" applyFill="1" applyAlignment="1">
      <alignment horizontal="center"/>
    </xf>
    <xf numFmtId="9" fontId="29" fillId="0" borderId="0" xfId="5" applyFont="1" applyFill="1" applyAlignment="1">
      <alignment horizontal="center"/>
    </xf>
    <xf numFmtId="0" fontId="28" fillId="0" borderId="0" xfId="0" applyFont="1" applyFill="1"/>
    <xf numFmtId="0" fontId="28" fillId="0" borderId="0" xfId="0" applyFont="1" applyFill="1" applyAlignment="1">
      <alignment horizontal="center"/>
    </xf>
    <xf numFmtId="9" fontId="28" fillId="0" borderId="0" xfId="5" applyFont="1" applyFill="1" applyAlignment="1">
      <alignment horizontal="center"/>
    </xf>
    <xf numFmtId="0" fontId="27" fillId="0" borderId="0" xfId="0" applyFont="1" applyFill="1" applyAlignment="1">
      <alignment horizontal="center"/>
    </xf>
    <xf numFmtId="9" fontId="27" fillId="0" borderId="0" xfId="5" applyFont="1" applyFill="1" applyAlignment="1">
      <alignment horizontal="center"/>
    </xf>
    <xf numFmtId="0" fontId="27" fillId="0" borderId="0" xfId="0" applyFont="1" applyFill="1"/>
    <xf numFmtId="0" fontId="26" fillId="0" borderId="0" xfId="0" applyFont="1" applyFill="1"/>
    <xf numFmtId="0" fontId="26" fillId="0" borderId="0" xfId="0" applyFont="1" applyFill="1" applyAlignment="1">
      <alignment horizontal="center"/>
    </xf>
    <xf numFmtId="9" fontId="26" fillId="0" borderId="0" xfId="5" applyFont="1" applyFill="1" applyAlignment="1">
      <alignment horizontal="center"/>
    </xf>
    <xf numFmtId="0" fontId="25" fillId="0" borderId="0" xfId="0" applyFont="1" applyFill="1"/>
    <xf numFmtId="0" fontId="25" fillId="0" borderId="0" xfId="0" applyFont="1" applyFill="1" applyAlignment="1">
      <alignment horizontal="center"/>
    </xf>
    <xf numFmtId="9" fontId="25" fillId="0" borderId="0" xfId="5" applyFont="1" applyFill="1" applyAlignment="1">
      <alignment horizontal="center"/>
    </xf>
    <xf numFmtId="0" fontId="24" fillId="0" borderId="0" xfId="0" applyFont="1" applyFill="1"/>
    <xf numFmtId="0" fontId="24" fillId="0" borderId="0" xfId="0" applyFont="1" applyFill="1" applyAlignment="1">
      <alignment horizontal="center"/>
    </xf>
    <xf numFmtId="9" fontId="24" fillId="0" borderId="0" xfId="5" applyFont="1" applyFill="1" applyAlignment="1">
      <alignment horizontal="center"/>
    </xf>
    <xf numFmtId="0" fontId="42" fillId="0" borderId="9" xfId="0" applyFont="1" applyFill="1" applyBorder="1" applyAlignment="1">
      <alignment horizontal="left" indent="1"/>
    </xf>
    <xf numFmtId="168" fontId="45" fillId="0" borderId="11" xfId="1" applyNumberFormat="1" applyFont="1" applyFill="1" applyBorder="1" applyAlignment="1">
      <alignment vertical="center"/>
    </xf>
    <xf numFmtId="0" fontId="42" fillId="0" borderId="11" xfId="0" applyFont="1" applyFill="1" applyBorder="1"/>
    <xf numFmtId="168" fontId="42" fillId="0" borderId="11" xfId="0" applyNumberFormat="1" applyFont="1" applyFill="1" applyBorder="1"/>
    <xf numFmtId="2" fontId="42" fillId="0" borderId="11" xfId="1" applyNumberFormat="1" applyFont="1" applyFill="1" applyBorder="1" applyAlignment="1">
      <alignment vertical="center"/>
    </xf>
    <xf numFmtId="9" fontId="42" fillId="0" borderId="11" xfId="5" applyFont="1" applyFill="1" applyBorder="1" applyAlignment="1">
      <alignment vertical="center"/>
    </xf>
    <xf numFmtId="166" fontId="42" fillId="0" borderId="11" xfId="0" applyNumberFormat="1" applyFont="1" applyFill="1" applyBorder="1" applyAlignment="1">
      <alignment horizontal="left"/>
    </xf>
    <xf numFmtId="9" fontId="44" fillId="0" borderId="0" xfId="5" applyFont="1" applyFill="1" applyAlignment="1">
      <alignment horizontal="center"/>
    </xf>
    <xf numFmtId="0" fontId="23" fillId="0" borderId="0" xfId="0" applyFont="1"/>
    <xf numFmtId="0" fontId="23" fillId="0" borderId="0" xfId="0" applyFont="1" applyAlignment="1">
      <alignment horizontal="center"/>
    </xf>
    <xf numFmtId="0" fontId="22" fillId="0" borderId="0" xfId="0" applyFont="1" applyFill="1"/>
    <xf numFmtId="0" fontId="22" fillId="0" borderId="0" xfId="0" applyFont="1" applyFill="1" applyAlignment="1">
      <alignment horizontal="center"/>
    </xf>
    <xf numFmtId="9" fontId="22" fillId="0" borderId="0" xfId="5" applyFont="1" applyFill="1" applyAlignment="1">
      <alignment horizontal="center"/>
    </xf>
    <xf numFmtId="0" fontId="47" fillId="0" borderId="9" xfId="4" applyNumberFormat="1" applyFont="1" applyFill="1" applyBorder="1" applyAlignment="1">
      <alignment wrapText="1"/>
    </xf>
    <xf numFmtId="9" fontId="47" fillId="0" borderId="9" xfId="5" applyFont="1" applyFill="1" applyBorder="1" applyAlignment="1">
      <alignment wrapText="1"/>
    </xf>
    <xf numFmtId="2" fontId="45" fillId="0" borderId="9" xfId="0" applyNumberFormat="1" applyFont="1" applyBorder="1" applyAlignment="1">
      <alignment vertical="center"/>
    </xf>
    <xf numFmtId="0" fontId="51" fillId="0" borderId="9" xfId="4" applyNumberFormat="1" applyFont="1" applyFill="1" applyBorder="1" applyAlignment="1">
      <alignment horizontal="center" wrapText="1"/>
    </xf>
    <xf numFmtId="0" fontId="45" fillId="0" borderId="9" xfId="0" applyFont="1" applyFill="1" applyBorder="1" applyAlignment="1">
      <alignment horizontal="center" wrapText="1"/>
    </xf>
    <xf numFmtId="0" fontId="42" fillId="0" borderId="0" xfId="0" applyFont="1" applyFill="1" applyAlignment="1">
      <alignment horizontal="left" vertical="top" wrapText="1"/>
    </xf>
    <xf numFmtId="0" fontId="52" fillId="0" borderId="0" xfId="0" applyFont="1" applyFill="1"/>
    <xf numFmtId="0" fontId="53" fillId="0" borderId="0" xfId="0" applyFont="1" applyFill="1"/>
    <xf numFmtId="0" fontId="20" fillId="0" borderId="0" xfId="0" applyFont="1" applyFill="1"/>
    <xf numFmtId="0" fontId="19" fillId="0" borderId="0" xfId="0" applyFont="1" applyFill="1"/>
    <xf numFmtId="2" fontId="45" fillId="0" borderId="9" xfId="0" applyNumberFormat="1" applyFont="1" applyFill="1" applyBorder="1" applyAlignment="1">
      <alignment vertical="center"/>
    </xf>
    <xf numFmtId="0" fontId="20" fillId="0" borderId="0" xfId="0" applyFont="1" applyFill="1" applyAlignment="1">
      <alignment horizontal="center"/>
    </xf>
    <xf numFmtId="9" fontId="20" fillId="0" borderId="0" xfId="5" applyFont="1" applyFill="1" applyAlignment="1">
      <alignment horizontal="center"/>
    </xf>
    <xf numFmtId="0" fontId="19" fillId="0" borderId="0" xfId="0" applyFont="1" applyFill="1" applyAlignment="1">
      <alignment horizontal="center"/>
    </xf>
    <xf numFmtId="9" fontId="19" fillId="0" borderId="0" xfId="5" applyFont="1" applyFill="1" applyAlignment="1">
      <alignment horizontal="center"/>
    </xf>
    <xf numFmtId="0" fontId="18" fillId="0" borderId="0" xfId="0" applyFont="1"/>
    <xf numFmtId="166" fontId="48" fillId="0" borderId="0" xfId="1" applyNumberFormat="1" applyFont="1" applyAlignment="1">
      <alignment horizontal="left"/>
    </xf>
    <xf numFmtId="0" fontId="18" fillId="0" borderId="0" xfId="0" applyFont="1" applyAlignment="1">
      <alignment horizontal="center"/>
    </xf>
    <xf numFmtId="9" fontId="18" fillId="0" borderId="0" xfId="5" applyFont="1" applyAlignment="1">
      <alignment horizontal="center"/>
    </xf>
    <xf numFmtId="0" fontId="18" fillId="0" borderId="0" xfId="0" applyFont="1" applyFill="1"/>
    <xf numFmtId="0" fontId="17" fillId="0" borderId="0" xfId="0" applyFont="1" applyFill="1"/>
    <xf numFmtId="0" fontId="17" fillId="0" borderId="0" xfId="0" applyFont="1" applyFill="1" applyAlignment="1">
      <alignment horizontal="center"/>
    </xf>
    <xf numFmtId="9" fontId="17" fillId="0" borderId="0" xfId="5" applyFont="1" applyFill="1" applyAlignment="1">
      <alignment horizontal="center"/>
    </xf>
    <xf numFmtId="166" fontId="48" fillId="0" borderId="0" xfId="1" applyNumberFormat="1" applyFont="1" applyFill="1" applyAlignment="1">
      <alignment horizontal="left"/>
    </xf>
    <xf numFmtId="0" fontId="18" fillId="0" borderId="0" xfId="0" applyFont="1" applyFill="1" applyAlignment="1">
      <alignment horizontal="center"/>
    </xf>
    <xf numFmtId="9" fontId="18" fillId="0" borderId="0" xfId="5" applyFont="1" applyFill="1" applyAlignment="1">
      <alignment horizontal="center"/>
    </xf>
    <xf numFmtId="0" fontId="21" fillId="0" borderId="0" xfId="0" applyFont="1" applyFill="1"/>
    <xf numFmtId="0" fontId="21" fillId="0" borderId="0" xfId="0" applyFont="1" applyFill="1" applyAlignment="1">
      <alignment horizontal="center"/>
    </xf>
    <xf numFmtId="9" fontId="21" fillId="0" borderId="0" xfId="5" applyFont="1" applyFill="1" applyAlignment="1">
      <alignment horizontal="center"/>
    </xf>
    <xf numFmtId="0" fontId="16" fillId="0" borderId="0" xfId="0" applyFont="1" applyFill="1"/>
    <xf numFmtId="0" fontId="16" fillId="0" borderId="0" xfId="0" applyFont="1" applyFill="1" applyAlignment="1">
      <alignment horizontal="center"/>
    </xf>
    <xf numFmtId="9" fontId="16" fillId="0" borderId="0" xfId="5" applyFont="1" applyFill="1" applyAlignment="1">
      <alignment horizontal="center"/>
    </xf>
    <xf numFmtId="0" fontId="54" fillId="0" borderId="0" xfId="0" applyFont="1" applyFill="1"/>
    <xf numFmtId="0" fontId="55" fillId="0" borderId="0" xfId="0" applyFont="1" applyFill="1"/>
    <xf numFmtId="0" fontId="56" fillId="0" borderId="0" xfId="0" applyFont="1" applyFill="1"/>
    <xf numFmtId="0" fontId="14" fillId="0" borderId="0" xfId="0" applyFont="1" applyFill="1"/>
    <xf numFmtId="0" fontId="14" fillId="0" borderId="0" xfId="0" applyFont="1" applyFill="1" applyAlignment="1">
      <alignment horizontal="center"/>
    </xf>
    <xf numFmtId="9" fontId="14" fillId="0" borderId="0" xfId="5" applyFont="1" applyFill="1" applyAlignment="1">
      <alignment horizontal="center"/>
    </xf>
    <xf numFmtId="0" fontId="15" fillId="0" borderId="0" xfId="0" applyFont="1" applyFill="1"/>
    <xf numFmtId="169" fontId="42" fillId="0" borderId="15" xfId="1" applyNumberFormat="1" applyFont="1" applyFill="1" applyBorder="1" applyAlignment="1">
      <alignment horizontal="right" vertical="center"/>
    </xf>
    <xf numFmtId="0" fontId="42" fillId="0" borderId="12" xfId="0" applyFont="1" applyBorder="1"/>
    <xf numFmtId="0" fontId="13" fillId="0" borderId="0" xfId="0" applyFont="1" applyFill="1"/>
    <xf numFmtId="0" fontId="12" fillId="0" borderId="0" xfId="0" applyFont="1" applyFill="1"/>
    <xf numFmtId="0" fontId="12" fillId="0" borderId="0" xfId="0" applyFont="1" applyFill="1" applyAlignment="1">
      <alignment horizontal="center"/>
    </xf>
    <xf numFmtId="9" fontId="12" fillId="0" borderId="0" xfId="5" applyFont="1" applyFill="1" applyAlignment="1">
      <alignment horizontal="center"/>
    </xf>
    <xf numFmtId="0" fontId="42" fillId="0" borderId="12" xfId="0" applyFont="1" applyFill="1" applyBorder="1"/>
    <xf numFmtId="166" fontId="42" fillId="0" borderId="9" xfId="1" applyFont="1" applyFill="1" applyBorder="1"/>
    <xf numFmtId="168" fontId="42" fillId="0" borderId="10" xfId="0" applyNumberFormat="1" applyFont="1" applyFill="1" applyBorder="1" applyAlignment="1">
      <alignment horizontal="right"/>
    </xf>
    <xf numFmtId="166" fontId="42" fillId="4" borderId="9" xfId="1" applyFont="1" applyFill="1" applyBorder="1"/>
    <xf numFmtId="2" fontId="42" fillId="4" borderId="9" xfId="1" applyNumberFormat="1" applyFont="1" applyFill="1" applyBorder="1" applyAlignment="1">
      <alignment vertical="center"/>
    </xf>
    <xf numFmtId="166" fontId="42" fillId="4" borderId="9" xfId="1" applyFont="1" applyFill="1" applyBorder="1" applyAlignment="1">
      <alignment vertical="center"/>
    </xf>
    <xf numFmtId="0" fontId="11" fillId="0" borderId="0" xfId="0" applyFont="1" applyFill="1"/>
    <xf numFmtId="0" fontId="11" fillId="0" borderId="0" xfId="0" applyFont="1" applyFill="1" applyAlignment="1">
      <alignment horizontal="center"/>
    </xf>
    <xf numFmtId="9" fontId="11" fillId="0" borderId="0" xfId="5" applyFont="1" applyFill="1" applyAlignment="1">
      <alignment horizontal="center"/>
    </xf>
    <xf numFmtId="0" fontId="42" fillId="0" borderId="4" xfId="0" applyFont="1" applyFill="1" applyBorder="1" applyAlignment="1"/>
    <xf numFmtId="0" fontId="42" fillId="0" borderId="6" xfId="0" applyFont="1" applyFill="1" applyBorder="1" applyAlignment="1">
      <alignment horizontal="left"/>
    </xf>
    <xf numFmtId="0" fontId="42" fillId="0" borderId="0" xfId="0" applyFont="1" applyFill="1" applyBorder="1" applyAlignment="1">
      <alignment horizontal="left"/>
    </xf>
    <xf numFmtId="9" fontId="42" fillId="0" borderId="5" xfId="5" applyFont="1" applyFill="1" applyBorder="1" applyAlignment="1"/>
    <xf numFmtId="0" fontId="42" fillId="0" borderId="7" xfId="0" applyFont="1" applyFill="1" applyBorder="1" applyAlignment="1">
      <alignment horizontal="left"/>
    </xf>
    <xf numFmtId="9" fontId="42" fillId="0" borderId="7" xfId="5" applyFont="1" applyFill="1" applyBorder="1" applyAlignment="1">
      <alignment horizontal="left"/>
    </xf>
    <xf numFmtId="9" fontId="42" fillId="0" borderId="9" xfId="5" applyNumberFormat="1" applyFont="1" applyFill="1" applyBorder="1" applyAlignment="1">
      <alignment horizontal="right" vertical="center"/>
    </xf>
    <xf numFmtId="168" fontId="42" fillId="0" borderId="9" xfId="0" applyNumberFormat="1" applyFont="1" applyFill="1" applyBorder="1" applyAlignment="1">
      <alignment horizontal="left" indent="1"/>
    </xf>
    <xf numFmtId="2" fontId="42" fillId="0" borderId="11" xfId="1" applyNumberFormat="1" applyFont="1" applyFill="1" applyBorder="1" applyAlignment="1">
      <alignment horizontal="right" vertical="center"/>
    </xf>
    <xf numFmtId="164" fontId="45" fillId="0" borderId="11" xfId="0" applyNumberFormat="1" applyFont="1" applyFill="1" applyBorder="1" applyAlignment="1">
      <alignment horizontal="right"/>
    </xf>
    <xf numFmtId="0" fontId="57" fillId="0" borderId="0" xfId="0" applyFont="1" applyFill="1"/>
    <xf numFmtId="164" fontId="42" fillId="0" borderId="9" xfId="1" applyNumberFormat="1" applyFont="1" applyFill="1" applyBorder="1"/>
    <xf numFmtId="164" fontId="42" fillId="0" borderId="0" xfId="0" applyNumberFormat="1" applyFont="1" applyFill="1"/>
    <xf numFmtId="164" fontId="42" fillId="0" borderId="9" xfId="0" applyNumberFormat="1" applyFont="1" applyFill="1" applyBorder="1" applyAlignment="1">
      <alignment horizontal="right"/>
    </xf>
    <xf numFmtId="164" fontId="42" fillId="0" borderId="9" xfId="0" applyNumberFormat="1" applyFont="1" applyFill="1" applyBorder="1"/>
    <xf numFmtId="0" fontId="58" fillId="0" borderId="0" xfId="0" applyFont="1" applyFill="1"/>
    <xf numFmtId="0" fontId="0" fillId="0" borderId="0" xfId="0" applyFont="1" applyFill="1"/>
    <xf numFmtId="164" fontId="42" fillId="0" borderId="0" xfId="0" applyNumberFormat="1" applyFont="1" applyFill="1" applyAlignment="1"/>
    <xf numFmtId="14" fontId="54" fillId="0" borderId="0" xfId="0" applyNumberFormat="1" applyFont="1" applyFill="1" applyAlignment="1">
      <alignment horizontal="left"/>
    </xf>
    <xf numFmtId="0" fontId="42" fillId="0" borderId="9" xfId="0" applyNumberFormat="1" applyFont="1" applyFill="1" applyBorder="1"/>
    <xf numFmtId="0" fontId="10" fillId="0" borderId="0" xfId="0" applyFont="1" applyFill="1" applyAlignment="1">
      <alignment horizontal="center"/>
    </xf>
    <xf numFmtId="9" fontId="10" fillId="0" borderId="0" xfId="5" applyFont="1" applyFill="1" applyAlignment="1">
      <alignment horizontal="center"/>
    </xf>
    <xf numFmtId="0" fontId="10" fillId="0" borderId="0" xfId="0" applyFont="1" applyFill="1"/>
    <xf numFmtId="0" fontId="59" fillId="0" borderId="0" xfId="0" applyFont="1" applyFill="1"/>
    <xf numFmtId="0" fontId="9" fillId="0" borderId="4" xfId="0" applyFont="1" applyFill="1" applyBorder="1" applyAlignment="1">
      <alignment horizontal="left"/>
    </xf>
    <xf numFmtId="0" fontId="8" fillId="0" borderId="0" xfId="0" applyFont="1" applyFill="1"/>
    <xf numFmtId="0" fontId="8" fillId="0" borderId="0" xfId="0" applyFont="1" applyFill="1" applyAlignment="1">
      <alignment horizontal="center"/>
    </xf>
    <xf numFmtId="9" fontId="8" fillId="0" borderId="0" xfId="5" applyFont="1" applyFill="1" applyAlignment="1">
      <alignment horizontal="center"/>
    </xf>
    <xf numFmtId="0" fontId="42" fillId="0" borderId="11" xfId="0" applyFont="1" applyFill="1" applyBorder="1" applyAlignment="1">
      <alignment horizontal="left"/>
    </xf>
    <xf numFmtId="9" fontId="42" fillId="0" borderId="11" xfId="5" applyFont="1" applyFill="1" applyBorder="1" applyAlignment="1">
      <alignment horizontal="right"/>
    </xf>
    <xf numFmtId="0" fontId="42" fillId="4" borderId="10" xfId="0" applyFont="1" applyFill="1" applyBorder="1"/>
    <xf numFmtId="168" fontId="42" fillId="4" borderId="10" xfId="0" applyNumberFormat="1" applyFont="1" applyFill="1" applyBorder="1"/>
    <xf numFmtId="2" fontId="42" fillId="4" borderId="10" xfId="1" applyNumberFormat="1" applyFont="1" applyFill="1" applyBorder="1" applyAlignment="1">
      <alignment vertical="center"/>
    </xf>
    <xf numFmtId="9" fontId="42" fillId="4" borderId="10" xfId="5" applyFont="1" applyFill="1" applyBorder="1" applyAlignment="1">
      <alignment vertical="center"/>
    </xf>
    <xf numFmtId="166" fontId="42" fillId="4" borderId="10" xfId="0" applyNumberFormat="1" applyFont="1" applyFill="1" applyBorder="1" applyAlignment="1">
      <alignment horizontal="left"/>
    </xf>
    <xf numFmtId="0" fontId="42" fillId="4" borderId="16" xfId="0" applyFont="1" applyFill="1" applyBorder="1"/>
    <xf numFmtId="168" fontId="42" fillId="4" borderId="16" xfId="0" applyNumberFormat="1" applyFont="1" applyFill="1" applyBorder="1"/>
    <xf numFmtId="2" fontId="42" fillId="4" borderId="16" xfId="1" applyNumberFormat="1" applyFont="1" applyFill="1" applyBorder="1" applyAlignment="1">
      <alignment vertical="center"/>
    </xf>
    <xf numFmtId="9" fontId="42" fillId="4" borderId="16" xfId="5" applyFont="1" applyFill="1" applyBorder="1" applyAlignment="1">
      <alignment vertical="center"/>
    </xf>
    <xf numFmtId="166" fontId="42" fillId="4" borderId="16" xfId="0" applyNumberFormat="1" applyFont="1" applyFill="1" applyBorder="1" applyAlignment="1">
      <alignment horizontal="left"/>
    </xf>
    <xf numFmtId="0" fontId="7" fillId="0" borderId="0" xfId="0" applyFont="1" applyFill="1"/>
    <xf numFmtId="0" fontId="7" fillId="0" borderId="0" xfId="0" applyFont="1" applyFill="1" applyAlignment="1">
      <alignment horizontal="center"/>
    </xf>
    <xf numFmtId="9" fontId="7" fillId="0" borderId="0" xfId="5" applyFont="1" applyFill="1" applyAlignment="1">
      <alignment horizontal="center"/>
    </xf>
    <xf numFmtId="0" fontId="42" fillId="0" borderId="5" xfId="0" applyFont="1" applyFill="1" applyBorder="1" applyAlignment="1"/>
    <xf numFmtId="2" fontId="42" fillId="0" borderId="15" xfId="1" applyNumberFormat="1" applyFont="1" applyFill="1" applyBorder="1" applyAlignment="1">
      <alignment vertical="center"/>
    </xf>
    <xf numFmtId="0" fontId="6" fillId="0" borderId="0" xfId="0" applyFont="1" applyFill="1"/>
    <xf numFmtId="0" fontId="6" fillId="0" borderId="0" xfId="0" applyFont="1" applyFill="1" applyAlignment="1">
      <alignment horizontal="center"/>
    </xf>
    <xf numFmtId="9" fontId="6" fillId="0" borderId="0" xfId="5" applyFont="1" applyFill="1" applyAlignment="1">
      <alignment horizontal="center"/>
    </xf>
    <xf numFmtId="0" fontId="5" fillId="0" borderId="0" xfId="0" applyFont="1" applyFill="1"/>
    <xf numFmtId="0" fontId="4" fillId="0" borderId="0" xfId="0" applyFont="1" applyFill="1"/>
    <xf numFmtId="0" fontId="4" fillId="0" borderId="0" xfId="0" applyFont="1" applyFill="1" applyAlignment="1">
      <alignment horizontal="center"/>
    </xf>
    <xf numFmtId="9" fontId="4" fillId="0" borderId="0" xfId="5" applyFont="1" applyFill="1" applyAlignment="1">
      <alignment horizontal="center"/>
    </xf>
    <xf numFmtId="0" fontId="63" fillId="0" borderId="0" xfId="0" applyFont="1" applyFill="1" applyAlignment="1"/>
    <xf numFmtId="0" fontId="0" fillId="0" borderId="0" xfId="0" applyFill="1" applyBorder="1" applyAlignment="1">
      <alignment horizontal="left"/>
    </xf>
    <xf numFmtId="0" fontId="42" fillId="0" borderId="0" xfId="5" applyNumberFormat="1" applyFont="1" applyFill="1" applyBorder="1" applyAlignment="1">
      <alignment horizontal="left"/>
    </xf>
    <xf numFmtId="0" fontId="42" fillId="0" borderId="0" xfId="5" applyNumberFormat="1" applyFont="1" applyFill="1" applyBorder="1"/>
    <xf numFmtId="0" fontId="42" fillId="0" borderId="7" xfId="5" applyNumberFormat="1" applyFont="1" applyFill="1" applyBorder="1"/>
    <xf numFmtId="168" fontId="45" fillId="0" borderId="11" xfId="0" applyNumberFormat="1" applyFont="1" applyFill="1" applyBorder="1" applyAlignment="1">
      <alignment horizontal="left"/>
    </xf>
    <xf numFmtId="0" fontId="42" fillId="0" borderId="1" xfId="0" applyFont="1" applyFill="1" applyBorder="1"/>
    <xf numFmtId="0" fontId="42" fillId="0" borderId="3" xfId="0" applyFont="1" applyFill="1" applyBorder="1"/>
    <xf numFmtId="0" fontId="42" fillId="3" borderId="9" xfId="0" applyFont="1" applyFill="1" applyBorder="1"/>
    <xf numFmtId="168" fontId="42" fillId="3" borderId="9" xfId="0" applyNumberFormat="1" applyFont="1" applyFill="1" applyBorder="1"/>
    <xf numFmtId="2" fontId="42" fillId="3" borderId="9" xfId="1" applyNumberFormat="1" applyFont="1" applyFill="1" applyBorder="1" applyAlignment="1">
      <alignment vertical="center"/>
    </xf>
    <xf numFmtId="9" fontId="42" fillId="3" borderId="9" xfId="5" applyFont="1" applyFill="1" applyBorder="1" applyAlignment="1">
      <alignment horizontal="right" vertical="center"/>
    </xf>
    <xf numFmtId="166" fontId="42" fillId="3" borderId="9" xfId="0" applyNumberFormat="1" applyFont="1" applyFill="1" applyBorder="1" applyAlignment="1">
      <alignment horizontal="left"/>
    </xf>
    <xf numFmtId="0" fontId="60" fillId="0" borderId="0" xfId="0" applyFont="1"/>
    <xf numFmtId="9" fontId="42" fillId="0" borderId="0" xfId="0" applyNumberFormat="1" applyFont="1"/>
    <xf numFmtId="167" fontId="42" fillId="0" borderId="0" xfId="0" applyNumberFormat="1" applyFont="1" applyAlignment="1">
      <alignment horizontal="right"/>
    </xf>
    <xf numFmtId="14" fontId="45" fillId="0" borderId="1" xfId="0" applyNumberFormat="1" applyFont="1" applyBorder="1" applyAlignment="1">
      <alignment horizontal="left"/>
    </xf>
    <xf numFmtId="14" fontId="45" fillId="0" borderId="2" xfId="0" applyNumberFormat="1" applyFont="1" applyBorder="1" applyAlignment="1">
      <alignment horizontal="left"/>
    </xf>
    <xf numFmtId="9" fontId="45" fillId="0" borderId="2" xfId="0" applyNumberFormat="1" applyFont="1" applyBorder="1" applyAlignment="1">
      <alignment horizontal="left"/>
    </xf>
    <xf numFmtId="14" fontId="42" fillId="0" borderId="3" xfId="0" applyNumberFormat="1" applyFont="1" applyBorder="1" applyAlignment="1">
      <alignment horizontal="left"/>
    </xf>
    <xf numFmtId="9" fontId="42" fillId="0" borderId="0" xfId="0" applyNumberFormat="1" applyFont="1" applyAlignment="1">
      <alignment horizontal="left"/>
    </xf>
    <xf numFmtId="14" fontId="42" fillId="0" borderId="5" xfId="0" applyNumberFormat="1" applyFont="1" applyBorder="1" applyAlignment="1">
      <alignment horizontal="left"/>
    </xf>
    <xf numFmtId="0" fontId="0" fillId="0" borderId="0" xfId="0" applyAlignment="1">
      <alignment horizontal="left"/>
    </xf>
    <xf numFmtId="14" fontId="45" fillId="0" borderId="9" xfId="0" applyNumberFormat="1" applyFont="1" applyBorder="1" applyAlignment="1">
      <alignment horizontal="center" wrapText="1"/>
    </xf>
    <xf numFmtId="0" fontId="45" fillId="0" borderId="9" xfId="0" applyFont="1" applyBorder="1" applyAlignment="1">
      <alignment horizontal="center" wrapText="1"/>
    </xf>
    <xf numFmtId="9" fontId="45" fillId="0" borderId="9" xfId="0" applyNumberFormat="1" applyFont="1" applyBorder="1" applyAlignment="1">
      <alignment horizontal="center"/>
    </xf>
    <xf numFmtId="2" fontId="42" fillId="0" borderId="9" xfId="0" applyNumberFormat="1" applyFont="1" applyBorder="1" applyAlignment="1">
      <alignment vertical="center"/>
    </xf>
    <xf numFmtId="9" fontId="42" fillId="0" borderId="9" xfId="0" applyNumberFormat="1" applyFont="1" applyBorder="1" applyAlignment="1">
      <alignment horizontal="right"/>
    </xf>
    <xf numFmtId="166" fontId="42" fillId="0" borderId="9" xfId="0" applyNumberFormat="1" applyFont="1" applyBorder="1" applyAlignment="1">
      <alignment horizontal="left"/>
    </xf>
    <xf numFmtId="14" fontId="62" fillId="0" borderId="0" xfId="0" applyNumberFormat="1" applyFont="1" applyFill="1" applyBorder="1" applyAlignment="1">
      <alignment horizontal="left"/>
    </xf>
    <xf numFmtId="9" fontId="63" fillId="0" borderId="0" xfId="5" applyFont="1" applyFill="1" applyBorder="1" applyAlignment="1">
      <alignment horizontal="left"/>
    </xf>
    <xf numFmtId="14" fontId="63" fillId="0" borderId="5" xfId="0" applyNumberFormat="1" applyFont="1" applyFill="1" applyBorder="1" applyAlignment="1">
      <alignment horizontal="left"/>
    </xf>
    <xf numFmtId="0" fontId="63" fillId="0" borderId="5" xfId="0" applyFont="1" applyFill="1" applyBorder="1"/>
    <xf numFmtId="9" fontId="42" fillId="0" borderId="9" xfId="0" applyNumberFormat="1" applyFont="1" applyBorder="1" applyAlignment="1">
      <alignment vertical="center"/>
    </xf>
    <xf numFmtId="14" fontId="42" fillId="0" borderId="0" xfId="0" applyNumberFormat="1" applyFont="1" applyAlignment="1">
      <alignment horizontal="center" vertical="center"/>
    </xf>
    <xf numFmtId="2" fontId="42" fillId="0" borderId="9" xfId="0" applyNumberFormat="1" applyFont="1" applyBorder="1" applyAlignment="1">
      <alignment horizontal="right" vertical="center"/>
    </xf>
    <xf numFmtId="9" fontId="42" fillId="0" borderId="9" xfId="0" applyNumberFormat="1" applyFont="1" applyBorder="1" applyAlignment="1">
      <alignment horizontal="right" vertical="center"/>
    </xf>
    <xf numFmtId="0" fontId="42" fillId="0" borderId="15" xfId="0" applyFont="1" applyBorder="1"/>
    <xf numFmtId="169" fontId="42" fillId="0" borderId="9" xfId="0" applyNumberFormat="1" applyFont="1" applyBorder="1" applyAlignment="1">
      <alignment horizontal="right" vertical="center"/>
    </xf>
    <xf numFmtId="169" fontId="42" fillId="0" borderId="10" xfId="0" applyNumberFormat="1" applyFont="1" applyBorder="1" applyAlignment="1">
      <alignment vertical="center"/>
    </xf>
    <xf numFmtId="9" fontId="42" fillId="0" borderId="10" xfId="0" applyNumberFormat="1" applyFont="1" applyBorder="1" applyAlignment="1">
      <alignment vertical="center"/>
    </xf>
    <xf numFmtId="166" fontId="42" fillId="0" borderId="10" xfId="0" applyNumberFormat="1" applyFont="1" applyBorder="1" applyAlignment="1">
      <alignment horizontal="left"/>
    </xf>
    <xf numFmtId="0" fontId="45" fillId="0" borderId="0" xfId="0" applyFont="1" applyAlignment="1">
      <alignment horizontal="left" vertical="center"/>
    </xf>
    <xf numFmtId="0" fontId="45" fillId="0" borderId="11" xfId="0" applyFont="1" applyBorder="1"/>
    <xf numFmtId="1" fontId="45" fillId="0" borderId="11" xfId="0" applyNumberFormat="1" applyFont="1" applyBorder="1" applyAlignment="1">
      <alignment vertical="center"/>
    </xf>
    <xf numFmtId="166" fontId="45" fillId="0" borderId="11" xfId="0" applyNumberFormat="1" applyFont="1" applyBorder="1" applyAlignment="1">
      <alignment horizontal="left"/>
    </xf>
    <xf numFmtId="168" fontId="45" fillId="0" borderId="11" xfId="0" applyNumberFormat="1" applyFont="1" applyFill="1" applyBorder="1"/>
    <xf numFmtId="14" fontId="45" fillId="0" borderId="0" xfId="0" applyNumberFormat="1" applyFont="1" applyFill="1" applyBorder="1" applyAlignment="1">
      <alignment horizontal="center" vertical="center"/>
    </xf>
    <xf numFmtId="0" fontId="45" fillId="0" borderId="10" xfId="0" applyFont="1" applyFill="1" applyBorder="1"/>
    <xf numFmtId="168" fontId="45" fillId="0" borderId="10" xfId="0" applyNumberFormat="1" applyFont="1" applyFill="1" applyBorder="1"/>
    <xf numFmtId="2" fontId="45" fillId="0" borderId="10" xfId="1" applyNumberFormat="1" applyFont="1" applyFill="1" applyBorder="1" applyAlignment="1">
      <alignment vertical="center"/>
    </xf>
    <xf numFmtId="9" fontId="45" fillId="0" borderId="10" xfId="5" applyFont="1" applyFill="1" applyBorder="1" applyAlignment="1">
      <alignment horizontal="right" vertical="center"/>
    </xf>
    <xf numFmtId="166" fontId="45" fillId="0" borderId="10" xfId="0" applyNumberFormat="1" applyFont="1" applyFill="1" applyBorder="1" applyAlignment="1">
      <alignment horizontal="left"/>
    </xf>
    <xf numFmtId="0" fontId="51" fillId="0" borderId="0" xfId="4" applyNumberFormat="1" applyFont="1" applyFill="1" applyBorder="1" applyAlignment="1">
      <alignment wrapText="1"/>
    </xf>
    <xf numFmtId="0" fontId="45" fillId="0" borderId="0" xfId="0" applyFont="1" applyFill="1"/>
    <xf numFmtId="170" fontId="42" fillId="0" borderId="0" xfId="0" applyNumberFormat="1" applyFont="1" applyFill="1"/>
    <xf numFmtId="0" fontId="61" fillId="0" borderId="4" xfId="0" applyFont="1" applyFill="1" applyBorder="1" applyAlignment="1">
      <alignment horizontal="left"/>
    </xf>
    <xf numFmtId="170" fontId="45" fillId="0" borderId="10" xfId="0" applyNumberFormat="1" applyFont="1" applyFill="1" applyBorder="1"/>
    <xf numFmtId="170" fontId="42" fillId="0" borderId="11" xfId="0" applyNumberFormat="1" applyFont="1" applyFill="1" applyBorder="1"/>
    <xf numFmtId="170" fontId="45" fillId="0" borderId="11" xfId="0" applyNumberFormat="1" applyFont="1" applyFill="1" applyBorder="1"/>
    <xf numFmtId="0" fontId="64" fillId="0" borderId="0" xfId="0" applyFont="1"/>
    <xf numFmtId="0" fontId="64" fillId="0" borderId="0" xfId="0" applyFont="1" applyFill="1"/>
    <xf numFmtId="170" fontId="45" fillId="2" borderId="11" xfId="0" applyNumberFormat="1" applyFont="1" applyFill="1" applyBorder="1"/>
    <xf numFmtId="0" fontId="48" fillId="0" borderId="0" xfId="0" applyFont="1" applyFill="1" applyAlignment="1">
      <alignment horizontal="center"/>
    </xf>
    <xf numFmtId="9" fontId="42" fillId="0" borderId="7" xfId="5" applyFont="1" applyFill="1" applyBorder="1" applyAlignment="1"/>
    <xf numFmtId="9" fontId="42" fillId="0" borderId="8" xfId="5" applyFont="1" applyFill="1" applyBorder="1" applyAlignment="1"/>
    <xf numFmtId="0" fontId="42" fillId="2" borderId="0" xfId="0" applyFont="1" applyFill="1"/>
    <xf numFmtId="0" fontId="3" fillId="0" borderId="0" xfId="0" applyFont="1" applyFill="1"/>
    <xf numFmtId="166" fontId="45" fillId="0" borderId="11" xfId="1" applyNumberFormat="1" applyFont="1" applyFill="1" applyBorder="1" applyAlignment="1">
      <alignment vertical="center"/>
    </xf>
    <xf numFmtId="0" fontId="3" fillId="0" borderId="0" xfId="0" applyFont="1" applyFill="1" applyAlignment="1">
      <alignment horizontal="center"/>
    </xf>
    <xf numFmtId="9" fontId="3" fillId="0" borderId="0" xfId="5" applyFont="1" applyFill="1" applyAlignment="1">
      <alignment horizontal="center"/>
    </xf>
    <xf numFmtId="0" fontId="2" fillId="0" borderId="0" xfId="0" applyFont="1" applyFill="1" applyAlignment="1">
      <alignment horizontal="center"/>
    </xf>
    <xf numFmtId="9" fontId="2" fillId="0" borderId="0" xfId="5" applyFont="1" applyFill="1" applyAlignment="1">
      <alignment horizontal="center"/>
    </xf>
    <xf numFmtId="0" fontId="2" fillId="0" borderId="0" xfId="0" applyFont="1" applyFill="1"/>
    <xf numFmtId="0" fontId="45" fillId="0" borderId="9" xfId="0" applyFont="1" applyFill="1" applyBorder="1" applyAlignment="1">
      <alignment horizontal="left"/>
    </xf>
    <xf numFmtId="166" fontId="45" fillId="0" borderId="9" xfId="0" applyNumberFormat="1" applyFont="1" applyFill="1" applyBorder="1" applyAlignment="1">
      <alignment horizontal="right"/>
    </xf>
    <xf numFmtId="14" fontId="45" fillId="0" borderId="9" xfId="0" applyNumberFormat="1" applyFont="1" applyFill="1" applyBorder="1" applyAlignment="1">
      <alignment horizontal="center" vertical="center" wrapText="1"/>
    </xf>
    <xf numFmtId="14" fontId="65" fillId="0" borderId="9" xfId="0" applyNumberFormat="1" applyFont="1" applyFill="1" applyBorder="1" applyAlignment="1">
      <alignment horizontal="center" vertical="center"/>
    </xf>
    <xf numFmtId="0" fontId="45" fillId="0" borderId="12" xfId="0" applyFont="1" applyFill="1" applyBorder="1" applyAlignment="1"/>
    <xf numFmtId="0" fontId="45" fillId="0" borderId="13" xfId="0" applyFont="1" applyFill="1" applyBorder="1" applyAlignment="1"/>
    <xf numFmtId="0" fontId="45" fillId="0" borderId="14" xfId="0" applyFont="1" applyFill="1" applyBorder="1" applyAlignment="1"/>
    <xf numFmtId="0" fontId="42" fillId="0" borderId="0" xfId="0" applyFont="1" applyAlignment="1"/>
    <xf numFmtId="2" fontId="42" fillId="0" borderId="0" xfId="0" applyNumberFormat="1" applyFont="1" applyAlignment="1">
      <alignment horizontal="center"/>
    </xf>
    <xf numFmtId="0" fontId="1" fillId="0" borderId="0" xfId="0" applyFont="1" applyFill="1"/>
    <xf numFmtId="0" fontId="1" fillId="0" borderId="0" xfId="0" applyFont="1" applyFill="1" applyAlignment="1">
      <alignment horizontal="center"/>
    </xf>
    <xf numFmtId="9" fontId="1" fillId="0" borderId="0" xfId="5" applyFont="1" applyFill="1" applyAlignment="1">
      <alignment horizontal="center"/>
    </xf>
    <xf numFmtId="2" fontId="42" fillId="0" borderId="0" xfId="0" applyNumberFormat="1" applyFont="1" applyFill="1" applyAlignment="1">
      <alignment horizontal="center"/>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0" fontId="67" fillId="0" borderId="0" xfId="0" applyFont="1"/>
    <xf numFmtId="0" fontId="42" fillId="0" borderId="16" xfId="0" applyFont="1" applyFill="1" applyBorder="1"/>
    <xf numFmtId="168" fontId="42" fillId="0" borderId="16" xfId="0" applyNumberFormat="1" applyFont="1" applyFill="1" applyBorder="1"/>
    <xf numFmtId="14" fontId="68" fillId="0" borderId="9" xfId="0" applyNumberFormat="1" applyFont="1" applyFill="1" applyBorder="1" applyAlignment="1">
      <alignment horizontal="center" vertical="center"/>
    </xf>
    <xf numFmtId="166" fontId="45" fillId="0" borderId="17" xfId="5" applyNumberFormat="1" applyFont="1" applyFill="1" applyBorder="1" applyAlignment="1"/>
    <xf numFmtId="0" fontId="45" fillId="0" borderId="18" xfId="0" applyFont="1" applyFill="1" applyBorder="1"/>
    <xf numFmtId="168" fontId="45" fillId="0" borderId="18" xfId="0" applyNumberFormat="1" applyFont="1" applyFill="1" applyBorder="1"/>
    <xf numFmtId="169" fontId="45" fillId="0" borderId="18" xfId="1" applyNumberFormat="1" applyFont="1" applyFill="1" applyBorder="1" applyAlignment="1">
      <alignment vertical="center"/>
    </xf>
    <xf numFmtId="9" fontId="45" fillId="0" borderId="18" xfId="5" applyFont="1" applyFill="1" applyBorder="1" applyAlignment="1">
      <alignment vertical="center"/>
    </xf>
    <xf numFmtId="166" fontId="45" fillId="0" borderId="18" xfId="5" applyNumberFormat="1" applyFont="1" applyFill="1" applyBorder="1" applyAlignment="1">
      <alignment vertical="center"/>
    </xf>
    <xf numFmtId="169" fontId="42" fillId="0" borderId="16" xfId="1" applyNumberFormat="1" applyFont="1" applyFill="1" applyBorder="1" applyAlignment="1">
      <alignment horizontal="right" vertical="center"/>
    </xf>
    <xf numFmtId="9" fontId="42" fillId="0" borderId="16" xfId="5" applyFont="1" applyFill="1" applyBorder="1" applyAlignment="1">
      <alignment horizontal="right" vertical="center"/>
    </xf>
    <xf numFmtId="166" fontId="42" fillId="0" borderId="16" xfId="0" applyNumberFormat="1" applyFont="1" applyFill="1" applyBorder="1" applyAlignment="1">
      <alignment horizontal="left"/>
    </xf>
    <xf numFmtId="2" fontId="42" fillId="0" borderId="0" xfId="0" applyNumberFormat="1" applyFont="1" applyFill="1" applyAlignment="1">
      <alignment horizontal="center"/>
    </xf>
    <xf numFmtId="9" fontId="42" fillId="0" borderId="2" xfId="5" applyFont="1" applyFill="1" applyBorder="1"/>
    <xf numFmtId="14" fontId="68" fillId="0" borderId="0" xfId="0" applyNumberFormat="1" applyFont="1" applyFill="1" applyBorder="1" applyAlignment="1">
      <alignment horizontal="center" vertical="center"/>
    </xf>
    <xf numFmtId="14" fontId="68" fillId="0" borderId="11" xfId="0" applyNumberFormat="1" applyFont="1" applyFill="1" applyBorder="1" applyAlignment="1">
      <alignment horizontal="center" vertical="center"/>
    </xf>
    <xf numFmtId="14" fontId="42" fillId="0" borderId="19" xfId="0" applyNumberFormat="1" applyFont="1" applyFill="1" applyBorder="1" applyAlignment="1">
      <alignment horizontal="center" vertical="center"/>
    </xf>
    <xf numFmtId="2" fontId="42" fillId="0" borderId="0" xfId="0" applyNumberFormat="1" applyFont="1" applyFill="1" applyAlignment="1">
      <alignment horizontal="center"/>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14" fontId="53" fillId="0" borderId="9" xfId="0" applyNumberFormat="1" applyFont="1" applyFill="1" applyBorder="1" applyAlignment="1">
      <alignment horizontal="center" vertical="center"/>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0" fontId="0" fillId="0" borderId="0" xfId="0"/>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0" fontId="45" fillId="0" borderId="20" xfId="0" applyFont="1" applyFill="1" applyBorder="1"/>
    <xf numFmtId="1" fontId="45" fillId="0" borderId="20" xfId="1" applyNumberFormat="1" applyFont="1" applyFill="1" applyBorder="1" applyAlignment="1">
      <alignment vertical="center"/>
    </xf>
    <xf numFmtId="166" fontId="45" fillId="0" borderId="20" xfId="0" applyNumberFormat="1" applyFont="1" applyFill="1" applyBorder="1" applyAlignment="1">
      <alignment horizontal="left"/>
    </xf>
    <xf numFmtId="166" fontId="45" fillId="0" borderId="20" xfId="0" applyNumberFormat="1" applyFont="1" applyFill="1" applyBorder="1" applyAlignment="1">
      <alignment horizontal="right"/>
    </xf>
    <xf numFmtId="0" fontId="45" fillId="0" borderId="21" xfId="0" applyFont="1" applyFill="1" applyBorder="1"/>
    <xf numFmtId="1" fontId="45" fillId="0" borderId="22" xfId="1" applyNumberFormat="1" applyFont="1" applyFill="1" applyBorder="1" applyAlignment="1">
      <alignment vertical="center"/>
    </xf>
    <xf numFmtId="166" fontId="45" fillId="0" borderId="22" xfId="0" applyNumberFormat="1"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0" fontId="0" fillId="0" borderId="0" xfId="0"/>
    <xf numFmtId="14" fontId="67" fillId="0" borderId="9" xfId="0" applyNumberFormat="1" applyFont="1" applyBorder="1"/>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14" fontId="67" fillId="0" borderId="9" xfId="0" applyNumberFormat="1" applyFont="1" applyBorder="1" applyAlignment="1">
      <alignment horizontal="center"/>
    </xf>
    <xf numFmtId="2" fontId="42" fillId="0" borderId="0" xfId="0" applyNumberFormat="1" applyFont="1" applyFill="1" applyAlignment="1">
      <alignment horizontal="center"/>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0" fontId="0" fillId="0" borderId="0" xfId="0"/>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0" fontId="42" fillId="0" borderId="4" xfId="0" applyFont="1" applyFill="1" applyBorder="1" applyAlignment="1">
      <alignment vertical="top" wrapText="1"/>
    </xf>
    <xf numFmtId="0" fontId="42" fillId="0" borderId="0" xfId="0" applyFont="1" applyFill="1" applyBorder="1" applyAlignment="1">
      <alignment vertical="top" wrapText="1"/>
    </xf>
    <xf numFmtId="0" fontId="42" fillId="0" borderId="5" xfId="0" applyFont="1" applyFill="1" applyBorder="1" applyAlignment="1">
      <alignment vertical="top" wrapText="1"/>
    </xf>
    <xf numFmtId="0" fontId="42" fillId="0" borderId="4" xfId="0" applyFont="1" applyFill="1" applyBorder="1" applyAlignment="1">
      <alignment vertical="top"/>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9" fontId="42" fillId="0" borderId="0" xfId="5" applyNumberFormat="1" applyFont="1" applyFill="1"/>
    <xf numFmtId="9" fontId="45" fillId="0" borderId="2" xfId="5" applyNumberFormat="1" applyFont="1" applyFill="1" applyBorder="1" applyAlignment="1">
      <alignment horizontal="left"/>
    </xf>
    <xf numFmtId="9" fontId="42" fillId="0" borderId="0" xfId="5" applyNumberFormat="1" applyFont="1" applyFill="1" applyBorder="1" applyAlignment="1">
      <alignment horizontal="left"/>
    </xf>
    <xf numFmtId="9" fontId="42" fillId="0" borderId="0" xfId="5" applyNumberFormat="1" applyFont="1" applyFill="1" applyBorder="1"/>
    <xf numFmtId="9" fontId="42" fillId="0" borderId="7" xfId="5" applyNumberFormat="1" applyFont="1" applyFill="1" applyBorder="1"/>
    <xf numFmtId="9" fontId="42" fillId="0" borderId="0" xfId="5" applyNumberFormat="1" applyFont="1" applyFill="1" applyAlignment="1">
      <alignment horizontal="left"/>
    </xf>
    <xf numFmtId="9" fontId="45" fillId="0" borderId="0" xfId="5" applyNumberFormat="1" applyFont="1" applyFill="1" applyBorder="1" applyAlignment="1">
      <alignment vertical="center"/>
    </xf>
    <xf numFmtId="9" fontId="45" fillId="0" borderId="9" xfId="5" applyNumberFormat="1" applyFont="1" applyFill="1" applyBorder="1" applyAlignment="1">
      <alignment horizontal="center"/>
    </xf>
    <xf numFmtId="9" fontId="42" fillId="0" borderId="9" xfId="5" applyNumberFormat="1" applyFont="1" applyFill="1" applyBorder="1" applyAlignment="1">
      <alignment horizontal="right"/>
    </xf>
    <xf numFmtId="9" fontId="42" fillId="0" borderId="9" xfId="5" applyNumberFormat="1" applyFont="1" applyFill="1" applyBorder="1" applyAlignment="1">
      <alignment vertical="center"/>
    </xf>
    <xf numFmtId="9" fontId="45" fillId="0" borderId="7" xfId="0" applyNumberFormat="1" applyFont="1" applyFill="1" applyBorder="1" applyAlignment="1">
      <alignment horizontal="left"/>
    </xf>
    <xf numFmtId="9" fontId="42" fillId="0" borderId="15" xfId="5" applyNumberFormat="1" applyFont="1" applyFill="1" applyBorder="1" applyAlignment="1">
      <alignment horizontal="right" vertical="center"/>
    </xf>
    <xf numFmtId="9" fontId="42" fillId="0" borderId="10" xfId="5" applyNumberFormat="1" applyFont="1" applyFill="1" applyBorder="1" applyAlignment="1">
      <alignment vertical="center"/>
    </xf>
    <xf numFmtId="9" fontId="45" fillId="0" borderId="11" xfId="0" applyNumberFormat="1" applyFont="1" applyFill="1" applyBorder="1" applyAlignment="1">
      <alignment horizontal="left"/>
    </xf>
    <xf numFmtId="9" fontId="48" fillId="0" borderId="0" xfId="5" applyNumberFormat="1" applyFont="1" applyFill="1" applyAlignment="1">
      <alignment horizontal="left"/>
    </xf>
    <xf numFmtId="9" fontId="42" fillId="0" borderId="0" xfId="5" applyNumberFormat="1" applyFont="1" applyFill="1" applyAlignment="1">
      <alignment horizontal="center"/>
    </xf>
    <xf numFmtId="9" fontId="18" fillId="0" borderId="0" xfId="5" applyNumberFormat="1" applyFont="1" applyFill="1" applyAlignment="1">
      <alignment horizontal="center"/>
    </xf>
    <xf numFmtId="9" fontId="42" fillId="0" borderId="0" xfId="5" applyNumberFormat="1" applyFont="1" applyFill="1" applyBorder="1" applyAlignment="1"/>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0" fontId="48" fillId="0" borderId="11" xfId="0" applyFont="1" applyFill="1" applyBorder="1" applyAlignment="1">
      <alignment horizontal="right"/>
    </xf>
    <xf numFmtId="166" fontId="48" fillId="0" borderId="11" xfId="1" applyNumberFormat="1" applyFont="1" applyFill="1" applyBorder="1" applyAlignment="1">
      <alignment horizontal="left"/>
    </xf>
    <xf numFmtId="9" fontId="48" fillId="0" borderId="11" xfId="5" applyFont="1" applyFill="1" applyBorder="1" applyAlignment="1">
      <alignment horizontal="left"/>
    </xf>
    <xf numFmtId="166" fontId="45" fillId="0" borderId="11" xfId="0" applyNumberFormat="1" applyFont="1" applyFill="1" applyBorder="1" applyAlignment="1">
      <alignment horizontal="right"/>
    </xf>
    <xf numFmtId="9" fontId="42" fillId="0" borderId="16" xfId="5" applyFont="1" applyFill="1" applyBorder="1"/>
    <xf numFmtId="166" fontId="42" fillId="0" borderId="16" xfId="0" applyNumberFormat="1" applyFont="1" applyFill="1" applyBorder="1" applyAlignment="1">
      <alignment horizontal="righ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0" fontId="0" fillId="0" borderId="0" xfId="0"/>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0" fontId="0" fillId="0" borderId="0" xfId="0"/>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0" fontId="42" fillId="0" borderId="2" xfId="0" applyFont="1" applyFill="1" applyBorder="1"/>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168" fontId="42" fillId="0" borderId="15" xfId="0" applyNumberFormat="1" applyFont="1" applyFill="1" applyBorder="1" applyAlignment="1">
      <alignment horizontal="righ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0" fontId="1" fillId="0" borderId="4" xfId="0" applyFont="1" applyFill="1" applyBorder="1" applyAlignment="1">
      <alignment horizontal="left"/>
    </xf>
    <xf numFmtId="2" fontId="42" fillId="0" borderId="0" xfId="0" applyNumberFormat="1" applyFont="1" applyFill="1" applyAlignment="1">
      <alignment horizontal="center"/>
    </xf>
    <xf numFmtId="0" fontId="42" fillId="0" borderId="0" xfId="0" applyFont="1" applyFill="1" applyBorder="1" applyAlignment="1">
      <alignment horizontal="left" vertical="top" wrapText="1"/>
    </xf>
    <xf numFmtId="0" fontId="42" fillId="0" borderId="5" xfId="0" applyFont="1" applyFill="1" applyBorder="1" applyAlignment="1">
      <alignment horizontal="left" vertical="top" wrapText="1"/>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0" fontId="42" fillId="0" borderId="14" xfId="0" applyFont="1" applyFill="1" applyBorder="1" applyAlignment="1">
      <alignment horizontal="left"/>
    </xf>
    <xf numFmtId="14" fontId="45" fillId="0" borderId="15" xfId="0" applyNumberFormat="1" applyFont="1" applyFill="1" applyBorder="1" applyAlignment="1">
      <alignment horizontal="center" vertical="center" wrapText="1"/>
    </xf>
    <xf numFmtId="14" fontId="65" fillId="0" borderId="0" xfId="0" applyNumberFormat="1" applyFont="1" applyFill="1" applyBorder="1" applyAlignment="1">
      <alignment horizontal="center" vertical="center"/>
    </xf>
    <xf numFmtId="168" fontId="69" fillId="5" borderId="16" xfId="0" applyNumberFormat="1" applyFont="1" applyFill="1" applyBorder="1"/>
    <xf numFmtId="169" fontId="69" fillId="5" borderId="16" xfId="1" applyNumberFormat="1" applyFont="1" applyFill="1" applyBorder="1" applyAlignment="1">
      <alignment horizontal="right" vertical="center"/>
    </xf>
    <xf numFmtId="9" fontId="69" fillId="5" borderId="16" xfId="5" applyFont="1" applyFill="1" applyBorder="1" applyAlignment="1">
      <alignment horizontal="right" vertical="center"/>
    </xf>
    <xf numFmtId="166" fontId="70" fillId="5" borderId="16" xfId="0" applyNumberFormat="1" applyFont="1" applyFill="1" applyBorder="1" applyAlignment="1">
      <alignment horizontal="left"/>
    </xf>
    <xf numFmtId="0" fontId="69" fillId="5" borderId="16" xfId="0" applyFont="1" applyFill="1" applyBorder="1"/>
    <xf numFmtId="9" fontId="45" fillId="0" borderId="11" xfId="5" applyFont="1" applyFill="1" applyBorder="1" applyAlignment="1">
      <alignment horizontal="right"/>
    </xf>
    <xf numFmtId="2" fontId="42" fillId="0" borderId="0" xfId="0" applyNumberFormat="1" applyFont="1" applyFill="1" applyAlignment="1">
      <alignment horizontal="center"/>
    </xf>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2" fontId="42" fillId="0" borderId="0" xfId="0" applyNumberFormat="1" applyFont="1" applyFill="1" applyAlignment="1">
      <alignment horizontal="center"/>
    </xf>
    <xf numFmtId="9" fontId="44" fillId="0" borderId="0" xfId="5" applyFont="1" applyFill="1" applyAlignment="1">
      <alignment horizontal="right"/>
    </xf>
    <xf numFmtId="0" fontId="42" fillId="0" borderId="4" xfId="0" applyFont="1" applyFill="1" applyBorder="1" applyAlignment="1">
      <alignment horizontal="left" vertical="top" wrapText="1"/>
    </xf>
    <xf numFmtId="0" fontId="42" fillId="0" borderId="0" xfId="0" applyFont="1" applyFill="1" applyBorder="1" applyAlignment="1">
      <alignment horizontal="left" vertical="top" wrapText="1"/>
    </xf>
    <xf numFmtId="0" fontId="42" fillId="0" borderId="5" xfId="0" applyFont="1" applyFill="1" applyBorder="1" applyAlignment="1">
      <alignment horizontal="left" vertical="top" wrapText="1"/>
    </xf>
    <xf numFmtId="9" fontId="42" fillId="0" borderId="0" xfId="5" applyFont="1" applyFill="1" applyAlignment="1"/>
    <xf numFmtId="0" fontId="45" fillId="0" borderId="6" xfId="0" applyFont="1" applyFill="1" applyBorder="1" applyAlignment="1">
      <alignment horizontal="left"/>
    </xf>
    <xf numFmtId="0" fontId="45" fillId="0" borderId="7" xfId="0" applyFont="1" applyFill="1" applyBorder="1" applyAlignment="1">
      <alignment horizontal="left"/>
    </xf>
    <xf numFmtId="0" fontId="45" fillId="0" borderId="8" xfId="0" applyFont="1" applyFill="1" applyBorder="1" applyAlignment="1">
      <alignment horizontal="left"/>
    </xf>
    <xf numFmtId="14" fontId="42" fillId="0" borderId="4" xfId="0" applyNumberFormat="1" applyFont="1" applyBorder="1" applyAlignment="1">
      <alignment horizontal="left"/>
    </xf>
    <xf numFmtId="14" fontId="42" fillId="0" borderId="0" xfId="0" applyNumberFormat="1" applyFont="1" applyBorder="1" applyAlignment="1">
      <alignment horizontal="left"/>
    </xf>
    <xf numFmtId="0" fontId="42" fillId="0" borderId="4" xfId="0" applyFont="1" applyBorder="1"/>
    <xf numFmtId="0" fontId="42" fillId="0" borderId="0" xfId="0" applyFont="1" applyBorder="1"/>
    <xf numFmtId="0" fontId="42" fillId="0" borderId="6" xfId="0" applyFont="1" applyBorder="1"/>
    <xf numFmtId="0" fontId="42" fillId="0" borderId="7" xfId="0" applyFont="1" applyBorder="1"/>
    <xf numFmtId="2" fontId="42" fillId="0" borderId="0" xfId="0" applyNumberFormat="1" applyFont="1" applyAlignment="1">
      <alignment horizontal="center"/>
    </xf>
    <xf numFmtId="9" fontId="44" fillId="0" borderId="0" xfId="5" applyFont="1" applyAlignment="1">
      <alignment horizontal="right"/>
    </xf>
    <xf numFmtId="9" fontId="42" fillId="0" borderId="0" xfId="5" applyFont="1" applyAlignment="1"/>
    <xf numFmtId="9" fontId="44" fillId="0" borderId="0" xfId="5" applyFont="1" applyFill="1" applyAlignment="1">
      <alignment horizontal="center"/>
    </xf>
    <xf numFmtId="0" fontId="0" fillId="0" borderId="0" xfId="0"/>
    <xf numFmtId="0" fontId="0" fillId="0" borderId="5" xfId="0" applyBorder="1"/>
    <xf numFmtId="9" fontId="49" fillId="0" borderId="0" xfId="5" applyFont="1" applyAlignment="1">
      <alignment horizontal="right"/>
    </xf>
    <xf numFmtId="14" fontId="42" fillId="0" borderId="0" xfId="0" applyNumberFormat="1" applyFont="1" applyFill="1" applyAlignment="1">
      <alignment horizontal="left" wrapText="1"/>
    </xf>
    <xf numFmtId="14" fontId="42" fillId="0" borderId="5" xfId="0" applyNumberFormat="1" applyFont="1" applyFill="1" applyBorder="1" applyAlignment="1">
      <alignment horizontal="left" wrapText="1"/>
    </xf>
    <xf numFmtId="0" fontId="44" fillId="0" borderId="0" xfId="0" applyFont="1" applyAlignment="1">
      <alignment horizontal="right"/>
    </xf>
    <xf numFmtId="0" fontId="42" fillId="0" borderId="0" xfId="0" applyFont="1" applyAlignment="1"/>
    <xf numFmtId="166" fontId="44" fillId="0" borderId="0" xfId="1" applyFont="1" applyAlignment="1">
      <alignment horizontal="right"/>
    </xf>
    <xf numFmtId="166" fontId="42" fillId="0" borderId="0" xfId="1" applyFont="1" applyAlignment="1"/>
    <xf numFmtId="0" fontId="39" fillId="0" borderId="0" xfId="0" applyFont="1" applyAlignment="1">
      <alignment horizontal="center"/>
    </xf>
    <xf numFmtId="14" fontId="44" fillId="0" borderId="0" xfId="0" applyNumberFormat="1" applyFont="1" applyAlignment="1">
      <alignment horizontal="right" wrapText="1"/>
    </xf>
    <xf numFmtId="0" fontId="0" fillId="0" borderId="0" xfId="0" applyAlignment="1"/>
    <xf numFmtId="169" fontId="42" fillId="0" borderId="10" xfId="1" applyNumberFormat="1" applyFont="1" applyFill="1" applyBorder="1" applyAlignment="1">
      <alignment horizontal="right" vertical="center"/>
    </xf>
    <xf numFmtId="9" fontId="42" fillId="0" borderId="10" xfId="5" applyFont="1" applyFill="1" applyBorder="1" applyAlignment="1">
      <alignment horizontal="right" vertical="center"/>
    </xf>
  </cellXfs>
  <cellStyles count="129">
    <cellStyle name="Currency" xfId="1" builtinId="4"/>
    <cellStyle name="Currency 2" xfId="2"/>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Hyperlink" xfId="3" builtinId="8"/>
    <cellStyle name="Normal" xfId="0" builtinId="0"/>
    <cellStyle name="Normal 2" xfId="4"/>
    <cellStyle name="Percent" xfId="5" builtinId="5"/>
    <cellStyle name="Percent 2" xfId="6"/>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345" Type="http://schemas.openxmlformats.org/officeDocument/2006/relationships/worksheet" Target="worksheets/sheet345.xml"/><Relationship Id="rId346" Type="http://schemas.openxmlformats.org/officeDocument/2006/relationships/worksheet" Target="worksheets/sheet346.xml"/><Relationship Id="rId347" Type="http://schemas.openxmlformats.org/officeDocument/2006/relationships/worksheet" Target="worksheets/sheet347.xml"/><Relationship Id="rId348" Type="http://schemas.openxmlformats.org/officeDocument/2006/relationships/worksheet" Target="worksheets/sheet348.xml"/><Relationship Id="rId349" Type="http://schemas.openxmlformats.org/officeDocument/2006/relationships/worksheet" Target="worksheets/sheet34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260" Type="http://schemas.openxmlformats.org/officeDocument/2006/relationships/worksheet" Target="worksheets/sheet260.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61" Type="http://schemas.openxmlformats.org/officeDocument/2006/relationships/worksheet" Target="worksheets/sheet261.xml"/><Relationship Id="rId262" Type="http://schemas.openxmlformats.org/officeDocument/2006/relationships/worksheet" Target="worksheets/sheet262.xml"/><Relationship Id="rId263" Type="http://schemas.openxmlformats.org/officeDocument/2006/relationships/worksheet" Target="worksheets/sheet263.xml"/><Relationship Id="rId264" Type="http://schemas.openxmlformats.org/officeDocument/2006/relationships/worksheet" Target="worksheets/sheet264.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65" Type="http://schemas.openxmlformats.org/officeDocument/2006/relationships/worksheet" Target="worksheets/sheet265.xml"/><Relationship Id="rId266" Type="http://schemas.openxmlformats.org/officeDocument/2006/relationships/worksheet" Target="worksheets/sheet266.xml"/><Relationship Id="rId267" Type="http://schemas.openxmlformats.org/officeDocument/2006/relationships/worksheet" Target="worksheets/sheet267.xml"/><Relationship Id="rId268" Type="http://schemas.openxmlformats.org/officeDocument/2006/relationships/worksheet" Target="worksheets/sheet268.xml"/><Relationship Id="rId269" Type="http://schemas.openxmlformats.org/officeDocument/2006/relationships/worksheet" Target="worksheets/sheet269.xml"/><Relationship Id="rId350" Type="http://schemas.openxmlformats.org/officeDocument/2006/relationships/worksheet" Target="worksheets/sheet350.xml"/><Relationship Id="rId351" Type="http://schemas.openxmlformats.org/officeDocument/2006/relationships/worksheet" Target="worksheets/sheet351.xml"/><Relationship Id="rId352" Type="http://schemas.openxmlformats.org/officeDocument/2006/relationships/worksheet" Target="worksheets/sheet352.xml"/><Relationship Id="rId353" Type="http://schemas.openxmlformats.org/officeDocument/2006/relationships/worksheet" Target="worksheets/sheet353.xml"/><Relationship Id="rId354" Type="http://schemas.openxmlformats.org/officeDocument/2006/relationships/worksheet" Target="worksheets/sheet354.xml"/><Relationship Id="rId355" Type="http://schemas.openxmlformats.org/officeDocument/2006/relationships/worksheet" Target="worksheets/sheet355.xml"/><Relationship Id="rId356" Type="http://schemas.openxmlformats.org/officeDocument/2006/relationships/worksheet" Target="worksheets/sheet356.xml"/><Relationship Id="rId357" Type="http://schemas.openxmlformats.org/officeDocument/2006/relationships/worksheet" Target="worksheets/sheet357.xml"/><Relationship Id="rId358" Type="http://schemas.openxmlformats.org/officeDocument/2006/relationships/worksheet" Target="worksheets/sheet358.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59" Type="http://schemas.openxmlformats.org/officeDocument/2006/relationships/worksheet" Target="worksheets/sheet35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270" Type="http://schemas.openxmlformats.org/officeDocument/2006/relationships/worksheet" Target="worksheets/sheet270.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271" Type="http://schemas.openxmlformats.org/officeDocument/2006/relationships/worksheet" Target="worksheets/sheet271.xml"/><Relationship Id="rId272" Type="http://schemas.openxmlformats.org/officeDocument/2006/relationships/worksheet" Target="worksheets/sheet272.xml"/><Relationship Id="rId273" Type="http://schemas.openxmlformats.org/officeDocument/2006/relationships/worksheet" Target="worksheets/sheet273.xml"/><Relationship Id="rId274" Type="http://schemas.openxmlformats.org/officeDocument/2006/relationships/worksheet" Target="worksheets/sheet274.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75" Type="http://schemas.openxmlformats.org/officeDocument/2006/relationships/worksheet" Target="worksheets/sheet275.xml"/><Relationship Id="rId276" Type="http://schemas.openxmlformats.org/officeDocument/2006/relationships/worksheet" Target="worksheets/sheet276.xml"/><Relationship Id="rId277" Type="http://schemas.openxmlformats.org/officeDocument/2006/relationships/worksheet" Target="worksheets/sheet277.xml"/><Relationship Id="rId278" Type="http://schemas.openxmlformats.org/officeDocument/2006/relationships/worksheet" Target="worksheets/sheet278.xml"/><Relationship Id="rId279" Type="http://schemas.openxmlformats.org/officeDocument/2006/relationships/worksheet" Target="worksheets/sheet279.xml"/><Relationship Id="rId300" Type="http://schemas.openxmlformats.org/officeDocument/2006/relationships/worksheet" Target="worksheets/sheet300.xml"/><Relationship Id="rId301" Type="http://schemas.openxmlformats.org/officeDocument/2006/relationships/worksheet" Target="worksheets/sheet301.xml"/><Relationship Id="rId302" Type="http://schemas.openxmlformats.org/officeDocument/2006/relationships/worksheet" Target="worksheets/sheet302.xml"/><Relationship Id="rId303" Type="http://schemas.openxmlformats.org/officeDocument/2006/relationships/worksheet" Target="worksheets/sheet303.xml"/><Relationship Id="rId304" Type="http://schemas.openxmlformats.org/officeDocument/2006/relationships/worksheet" Target="worksheets/sheet304.xml"/><Relationship Id="rId305" Type="http://schemas.openxmlformats.org/officeDocument/2006/relationships/worksheet" Target="worksheets/sheet305.xml"/><Relationship Id="rId306" Type="http://schemas.openxmlformats.org/officeDocument/2006/relationships/worksheet" Target="worksheets/sheet306.xml"/><Relationship Id="rId307" Type="http://schemas.openxmlformats.org/officeDocument/2006/relationships/worksheet" Target="worksheets/sheet307.xml"/><Relationship Id="rId308" Type="http://schemas.openxmlformats.org/officeDocument/2006/relationships/worksheet" Target="worksheets/sheet308.xml"/><Relationship Id="rId309" Type="http://schemas.openxmlformats.org/officeDocument/2006/relationships/worksheet" Target="worksheets/sheet309.xml"/><Relationship Id="rId360" Type="http://schemas.openxmlformats.org/officeDocument/2006/relationships/worksheet" Target="worksheets/sheet360.xml"/><Relationship Id="rId361" Type="http://schemas.openxmlformats.org/officeDocument/2006/relationships/worksheet" Target="worksheets/sheet361.xml"/><Relationship Id="rId362" Type="http://schemas.openxmlformats.org/officeDocument/2006/relationships/worksheet" Target="worksheets/sheet362.xml"/><Relationship Id="rId363" Type="http://schemas.openxmlformats.org/officeDocument/2006/relationships/worksheet" Target="worksheets/sheet363.xml"/><Relationship Id="rId364" Type="http://schemas.openxmlformats.org/officeDocument/2006/relationships/worksheet" Target="worksheets/sheet364.xml"/><Relationship Id="rId365" Type="http://schemas.openxmlformats.org/officeDocument/2006/relationships/worksheet" Target="worksheets/sheet365.xml"/><Relationship Id="rId366" Type="http://schemas.openxmlformats.org/officeDocument/2006/relationships/worksheet" Target="worksheets/sheet366.xml"/><Relationship Id="rId367" Type="http://schemas.openxmlformats.org/officeDocument/2006/relationships/worksheet" Target="worksheets/sheet367.xml"/><Relationship Id="rId368" Type="http://schemas.openxmlformats.org/officeDocument/2006/relationships/worksheet" Target="worksheets/sheet368.xml"/><Relationship Id="rId369" Type="http://schemas.openxmlformats.org/officeDocument/2006/relationships/worksheet" Target="worksheets/sheet36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80" Type="http://schemas.openxmlformats.org/officeDocument/2006/relationships/worksheet" Target="worksheets/sheet280.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81" Type="http://schemas.openxmlformats.org/officeDocument/2006/relationships/worksheet" Target="worksheets/sheet281.xml"/><Relationship Id="rId282" Type="http://schemas.openxmlformats.org/officeDocument/2006/relationships/worksheet" Target="worksheets/sheet282.xml"/><Relationship Id="rId283" Type="http://schemas.openxmlformats.org/officeDocument/2006/relationships/worksheet" Target="worksheets/sheet283.xml"/><Relationship Id="rId284" Type="http://schemas.openxmlformats.org/officeDocument/2006/relationships/worksheet" Target="worksheets/sheet284.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285" Type="http://schemas.openxmlformats.org/officeDocument/2006/relationships/worksheet" Target="worksheets/sheet285.xml"/><Relationship Id="rId286" Type="http://schemas.openxmlformats.org/officeDocument/2006/relationships/worksheet" Target="worksheets/sheet286.xml"/><Relationship Id="rId287" Type="http://schemas.openxmlformats.org/officeDocument/2006/relationships/worksheet" Target="worksheets/sheet287.xml"/><Relationship Id="rId288" Type="http://schemas.openxmlformats.org/officeDocument/2006/relationships/worksheet" Target="worksheets/sheet288.xml"/><Relationship Id="rId289" Type="http://schemas.openxmlformats.org/officeDocument/2006/relationships/worksheet" Target="worksheets/sheet289.xml"/><Relationship Id="rId310" Type="http://schemas.openxmlformats.org/officeDocument/2006/relationships/worksheet" Target="worksheets/sheet310.xml"/><Relationship Id="rId311" Type="http://schemas.openxmlformats.org/officeDocument/2006/relationships/worksheet" Target="worksheets/sheet311.xml"/><Relationship Id="rId312" Type="http://schemas.openxmlformats.org/officeDocument/2006/relationships/worksheet" Target="worksheets/sheet312.xml"/><Relationship Id="rId313" Type="http://schemas.openxmlformats.org/officeDocument/2006/relationships/worksheet" Target="worksheets/sheet313.xml"/><Relationship Id="rId314" Type="http://schemas.openxmlformats.org/officeDocument/2006/relationships/worksheet" Target="worksheets/sheet314.xml"/><Relationship Id="rId315" Type="http://schemas.openxmlformats.org/officeDocument/2006/relationships/worksheet" Target="worksheets/sheet315.xml"/><Relationship Id="rId316" Type="http://schemas.openxmlformats.org/officeDocument/2006/relationships/worksheet" Target="worksheets/sheet316.xml"/><Relationship Id="rId317" Type="http://schemas.openxmlformats.org/officeDocument/2006/relationships/worksheet" Target="worksheets/sheet317.xml"/><Relationship Id="rId318" Type="http://schemas.openxmlformats.org/officeDocument/2006/relationships/worksheet" Target="worksheets/sheet318.xml"/><Relationship Id="rId319" Type="http://schemas.openxmlformats.org/officeDocument/2006/relationships/worksheet" Target="worksheets/sheet319.xml"/><Relationship Id="rId370" Type="http://schemas.openxmlformats.org/officeDocument/2006/relationships/worksheet" Target="worksheets/sheet370.xml"/><Relationship Id="rId371" Type="http://schemas.openxmlformats.org/officeDocument/2006/relationships/worksheet" Target="worksheets/sheet371.xml"/><Relationship Id="rId372" Type="http://schemas.openxmlformats.org/officeDocument/2006/relationships/worksheet" Target="worksheets/sheet372.xml"/><Relationship Id="rId373" Type="http://schemas.openxmlformats.org/officeDocument/2006/relationships/worksheet" Target="worksheets/sheet373.xml"/><Relationship Id="rId374" Type="http://schemas.openxmlformats.org/officeDocument/2006/relationships/worksheet" Target="worksheets/sheet374.xml"/><Relationship Id="rId375" Type="http://schemas.openxmlformats.org/officeDocument/2006/relationships/worksheet" Target="worksheets/sheet375.xml"/><Relationship Id="rId376" Type="http://schemas.openxmlformats.org/officeDocument/2006/relationships/worksheet" Target="worksheets/sheet376.xml"/><Relationship Id="rId377" Type="http://schemas.openxmlformats.org/officeDocument/2006/relationships/worksheet" Target="worksheets/sheet377.xml"/><Relationship Id="rId378" Type="http://schemas.openxmlformats.org/officeDocument/2006/relationships/worksheet" Target="worksheets/sheet378.xml"/><Relationship Id="rId379" Type="http://schemas.openxmlformats.org/officeDocument/2006/relationships/worksheet" Target="worksheets/sheet379.xml"/><Relationship Id="rId290" Type="http://schemas.openxmlformats.org/officeDocument/2006/relationships/worksheet" Target="worksheets/sheet290.xml"/><Relationship Id="rId291" Type="http://schemas.openxmlformats.org/officeDocument/2006/relationships/worksheet" Target="worksheets/sheet291.xml"/><Relationship Id="rId292" Type="http://schemas.openxmlformats.org/officeDocument/2006/relationships/worksheet" Target="worksheets/sheet292.xml"/><Relationship Id="rId293" Type="http://schemas.openxmlformats.org/officeDocument/2006/relationships/worksheet" Target="worksheets/sheet293.xml"/><Relationship Id="rId294" Type="http://schemas.openxmlformats.org/officeDocument/2006/relationships/worksheet" Target="worksheets/sheet294.xml"/><Relationship Id="rId295" Type="http://schemas.openxmlformats.org/officeDocument/2006/relationships/worksheet" Target="worksheets/sheet295.xml"/><Relationship Id="rId296" Type="http://schemas.openxmlformats.org/officeDocument/2006/relationships/worksheet" Target="worksheets/sheet296.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297" Type="http://schemas.openxmlformats.org/officeDocument/2006/relationships/worksheet" Target="worksheets/sheet297.xml"/><Relationship Id="rId298" Type="http://schemas.openxmlformats.org/officeDocument/2006/relationships/worksheet" Target="worksheets/sheet298.xml"/><Relationship Id="rId299" Type="http://schemas.openxmlformats.org/officeDocument/2006/relationships/worksheet" Target="worksheets/sheet299.xml"/><Relationship Id="rId380" Type="http://schemas.openxmlformats.org/officeDocument/2006/relationships/worksheet" Target="worksheets/sheet380.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320" Type="http://schemas.openxmlformats.org/officeDocument/2006/relationships/worksheet" Target="worksheets/sheet320.xml"/><Relationship Id="rId321" Type="http://schemas.openxmlformats.org/officeDocument/2006/relationships/worksheet" Target="worksheets/sheet321.xml"/><Relationship Id="rId322" Type="http://schemas.openxmlformats.org/officeDocument/2006/relationships/worksheet" Target="worksheets/sheet322.xml"/><Relationship Id="rId323" Type="http://schemas.openxmlformats.org/officeDocument/2006/relationships/worksheet" Target="worksheets/sheet323.xml"/><Relationship Id="rId324" Type="http://schemas.openxmlformats.org/officeDocument/2006/relationships/worksheet" Target="worksheets/sheet324.xml"/><Relationship Id="rId325" Type="http://schemas.openxmlformats.org/officeDocument/2006/relationships/worksheet" Target="worksheets/sheet325.xml"/><Relationship Id="rId326" Type="http://schemas.openxmlformats.org/officeDocument/2006/relationships/worksheet" Target="worksheets/sheet326.xml"/><Relationship Id="rId327" Type="http://schemas.openxmlformats.org/officeDocument/2006/relationships/worksheet" Target="worksheets/sheet327.xml"/><Relationship Id="rId328" Type="http://schemas.openxmlformats.org/officeDocument/2006/relationships/worksheet" Target="worksheets/sheet328.xml"/><Relationship Id="rId329" Type="http://schemas.openxmlformats.org/officeDocument/2006/relationships/worksheet" Target="worksheets/sheet329.xml"/><Relationship Id="rId381" Type="http://schemas.openxmlformats.org/officeDocument/2006/relationships/worksheet" Target="worksheets/sheet381.xml"/><Relationship Id="rId382" Type="http://schemas.openxmlformats.org/officeDocument/2006/relationships/worksheet" Target="worksheets/sheet382.xml"/><Relationship Id="rId383" Type="http://schemas.openxmlformats.org/officeDocument/2006/relationships/worksheet" Target="worksheets/sheet383.xml"/><Relationship Id="rId384" Type="http://schemas.openxmlformats.org/officeDocument/2006/relationships/theme" Target="theme/theme1.xml"/><Relationship Id="rId385" Type="http://schemas.openxmlformats.org/officeDocument/2006/relationships/styles" Target="styles.xml"/><Relationship Id="rId386" Type="http://schemas.openxmlformats.org/officeDocument/2006/relationships/sharedStrings" Target="sharedStrings.xml"/><Relationship Id="rId387" Type="http://schemas.openxmlformats.org/officeDocument/2006/relationships/calcChain" Target="calcChain.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worksheet" Target="worksheets/sheet244.xml"/><Relationship Id="rId245" Type="http://schemas.openxmlformats.org/officeDocument/2006/relationships/worksheet" Target="worksheets/sheet245.xml"/><Relationship Id="rId246" Type="http://schemas.openxmlformats.org/officeDocument/2006/relationships/worksheet" Target="worksheets/sheet246.xml"/><Relationship Id="rId247" Type="http://schemas.openxmlformats.org/officeDocument/2006/relationships/worksheet" Target="worksheets/sheet247.xml"/><Relationship Id="rId248" Type="http://schemas.openxmlformats.org/officeDocument/2006/relationships/worksheet" Target="worksheets/sheet248.xml"/><Relationship Id="rId249" Type="http://schemas.openxmlformats.org/officeDocument/2006/relationships/worksheet" Target="worksheets/sheet249.xml"/><Relationship Id="rId330" Type="http://schemas.openxmlformats.org/officeDocument/2006/relationships/worksheet" Target="worksheets/sheet330.xml"/><Relationship Id="rId331" Type="http://schemas.openxmlformats.org/officeDocument/2006/relationships/worksheet" Target="worksheets/sheet331.xml"/><Relationship Id="rId332" Type="http://schemas.openxmlformats.org/officeDocument/2006/relationships/worksheet" Target="worksheets/sheet332.xml"/><Relationship Id="rId333" Type="http://schemas.openxmlformats.org/officeDocument/2006/relationships/worksheet" Target="worksheets/sheet333.xml"/><Relationship Id="rId334" Type="http://schemas.openxmlformats.org/officeDocument/2006/relationships/worksheet" Target="worksheets/sheet334.xml"/><Relationship Id="rId335" Type="http://schemas.openxmlformats.org/officeDocument/2006/relationships/worksheet" Target="worksheets/sheet335.xml"/><Relationship Id="rId336" Type="http://schemas.openxmlformats.org/officeDocument/2006/relationships/worksheet" Target="worksheets/sheet336.xml"/><Relationship Id="rId337" Type="http://schemas.openxmlformats.org/officeDocument/2006/relationships/worksheet" Target="worksheets/sheet337.xml"/><Relationship Id="rId338" Type="http://schemas.openxmlformats.org/officeDocument/2006/relationships/worksheet" Target="worksheets/sheet338.xml"/><Relationship Id="rId339" Type="http://schemas.openxmlformats.org/officeDocument/2006/relationships/worksheet" Target="worksheets/sheet33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250" Type="http://schemas.openxmlformats.org/officeDocument/2006/relationships/worksheet" Target="worksheets/sheet250.xml"/><Relationship Id="rId251" Type="http://schemas.openxmlformats.org/officeDocument/2006/relationships/worksheet" Target="worksheets/sheet251.xml"/><Relationship Id="rId252" Type="http://schemas.openxmlformats.org/officeDocument/2006/relationships/worksheet" Target="worksheets/sheet252.xml"/><Relationship Id="rId253" Type="http://schemas.openxmlformats.org/officeDocument/2006/relationships/worksheet" Target="worksheets/sheet253.xml"/><Relationship Id="rId254" Type="http://schemas.openxmlformats.org/officeDocument/2006/relationships/worksheet" Target="worksheets/sheet254.xml"/><Relationship Id="rId255" Type="http://schemas.openxmlformats.org/officeDocument/2006/relationships/worksheet" Target="worksheets/sheet255.xml"/><Relationship Id="rId256" Type="http://schemas.openxmlformats.org/officeDocument/2006/relationships/worksheet" Target="worksheets/sheet256.xml"/><Relationship Id="rId257" Type="http://schemas.openxmlformats.org/officeDocument/2006/relationships/worksheet" Target="worksheets/sheet257.xml"/><Relationship Id="rId258" Type="http://schemas.openxmlformats.org/officeDocument/2006/relationships/worksheet" Target="worksheets/sheet258.xml"/><Relationship Id="rId259" Type="http://schemas.openxmlformats.org/officeDocument/2006/relationships/worksheet" Target="worksheets/sheet259.xml"/><Relationship Id="rId340" Type="http://schemas.openxmlformats.org/officeDocument/2006/relationships/worksheet" Target="worksheets/sheet340.xml"/><Relationship Id="rId341" Type="http://schemas.openxmlformats.org/officeDocument/2006/relationships/worksheet" Target="worksheets/sheet341.xml"/><Relationship Id="rId342" Type="http://schemas.openxmlformats.org/officeDocument/2006/relationships/worksheet" Target="worksheets/sheet342.xml"/><Relationship Id="rId343" Type="http://schemas.openxmlformats.org/officeDocument/2006/relationships/worksheet" Target="worksheets/sheet343.xml"/><Relationship Id="rId344" Type="http://schemas.openxmlformats.org/officeDocument/2006/relationships/worksheet" Target="worksheets/sheet344.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3.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764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0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1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1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1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1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2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2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2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2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3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3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2286000</xdr:colOff>
      <xdr:row>0</xdr:row>
      <xdr:rowOff>1257300</xdr:rowOff>
    </xdr:to>
    <xdr:pic>
      <xdr:nvPicPr>
        <xdr:cNvPr id="153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3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4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4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4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4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5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5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5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5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6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66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76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6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6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7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7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7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7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48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58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68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78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89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99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09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19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30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40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50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60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71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81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91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01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12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22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32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42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52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63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73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83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93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04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14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24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34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45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55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65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75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86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96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06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16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27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37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47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57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68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78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88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98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08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19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29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39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49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60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70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80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90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01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11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21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31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42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52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62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72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83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93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03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13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24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34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44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54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64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75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85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95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05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16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26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36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46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57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67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77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87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98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08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18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28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39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49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59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69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80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90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00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10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20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31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41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51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61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72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82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5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92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5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02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5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13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5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23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5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33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5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43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5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54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5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64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5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74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5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84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6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95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6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05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6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15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6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25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6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36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6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46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6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56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6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66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68.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2</xdr:col>
      <xdr:colOff>749300</xdr:colOff>
      <xdr:row>0</xdr:row>
      <xdr:rowOff>1270000</xdr:rowOff>
    </xdr:to>
    <xdr:pic>
      <xdr:nvPicPr>
        <xdr:cNvPr id="157697" name="Picture 1" descr="NEW_REDoaklandDG"/>
        <xdr:cNvPicPr>
          <a:picLocks noChangeAspect="1" noChangeArrowheads="1"/>
        </xdr:cNvPicPr>
      </xdr:nvPicPr>
      <xdr:blipFill>
        <a:blip xmlns:r="http://schemas.openxmlformats.org/officeDocument/2006/relationships" r:embed="rId1"/>
        <a:srcRect/>
        <a:stretch>
          <a:fillRect/>
        </a:stretch>
      </xdr:blipFill>
      <xdr:spPr bwMode="auto">
        <a:xfrm>
          <a:off x="0" y="12700"/>
          <a:ext cx="3213100" cy="1257300"/>
        </a:xfrm>
        <a:prstGeom prst="rect">
          <a:avLst/>
        </a:prstGeom>
        <a:noFill/>
        <a:ln w="9525">
          <a:noFill/>
          <a:miter lim="800000"/>
          <a:headEnd/>
          <a:tailEnd/>
        </a:ln>
      </xdr:spPr>
    </xdr:pic>
    <xdr:clientData/>
  </xdr:twoCellAnchor>
</xdr:wsDr>
</file>

<file path=xl/drawings/drawing26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87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97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07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17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28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38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48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58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69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79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89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99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10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20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30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40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51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61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71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81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92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02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12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22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32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43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53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63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73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84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94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04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14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25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35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45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55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66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76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86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96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07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17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27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37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48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58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68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78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88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99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09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19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29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40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50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60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70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81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91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01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11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22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32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42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52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63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73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83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93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04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4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14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4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24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4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34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4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44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4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55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4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65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4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75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4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85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4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96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4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06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5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16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5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426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35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437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35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447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35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457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35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467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35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478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35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488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35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498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359.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2</xdr:col>
      <xdr:colOff>749300</xdr:colOff>
      <xdr:row>0</xdr:row>
      <xdr:rowOff>1270000</xdr:rowOff>
    </xdr:to>
    <xdr:pic>
      <xdr:nvPicPr>
        <xdr:cNvPr id="250881" name="Picture 1" descr="NEW_REDoaklandDG"/>
        <xdr:cNvPicPr>
          <a:picLocks noChangeAspect="1" noChangeArrowheads="1"/>
        </xdr:cNvPicPr>
      </xdr:nvPicPr>
      <xdr:blipFill>
        <a:blip xmlns:r="http://schemas.openxmlformats.org/officeDocument/2006/relationships" r:embed="rId1"/>
        <a:srcRect/>
        <a:stretch>
          <a:fillRect/>
        </a:stretch>
      </xdr:blipFill>
      <xdr:spPr bwMode="auto">
        <a:xfrm>
          <a:off x="0" y="12700"/>
          <a:ext cx="3213100" cy="1257300"/>
        </a:xfrm>
        <a:prstGeom prst="rect">
          <a:avLst/>
        </a:prstGeom>
        <a:noFill/>
        <a:ln w="9525">
          <a:noFill/>
          <a:miter lim="800000"/>
          <a:headEnd/>
          <a:tailEnd/>
        </a:ln>
      </xdr:spPr>
    </xdr:pic>
    <xdr:clientData/>
  </xdr:twoCellAnchor>
</xdr:wsDr>
</file>

<file path=xl/drawings/drawing36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19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6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529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36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539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36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549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36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560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36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70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6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80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6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90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6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600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6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611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7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621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7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631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7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641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7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652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7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662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7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672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7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682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7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693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7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703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7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713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8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723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8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734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8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744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8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754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mailto:camille_fawne@hotmail.com"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hyperlink" Target="https://na3.salesforce.com/00350000025TWoQ" TargetMode="External"/><Relationship Id="rId2"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hyperlink" Target="https://na3.salesforce.com/00350000025TWoQ" TargetMode="External"/><Relationship Id="rId2"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hyperlink" Target="mailto:cynthiajonesii@yahoo.com" TargetMode="External"/><Relationship Id="rId2"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86.xml.rels><?xml version="1.0" encoding="UTF-8" standalone="yes"?>
<Relationships xmlns="http://schemas.openxmlformats.org/package/2006/relationships"><Relationship Id="rId1" Type="http://schemas.openxmlformats.org/officeDocument/2006/relationships/hyperlink" Target="mailto:amanda@tiphub.org" TargetMode="External"/><Relationship Id="rId2" Type="http://schemas.openxmlformats.org/officeDocument/2006/relationships/drawing" Target="../drawings/drawing186.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88.xml.rels><?xml version="1.0" encoding="UTF-8" standalone="yes"?>
<Relationships xmlns="http://schemas.openxmlformats.org/package/2006/relationships"><Relationship Id="rId1" Type="http://schemas.openxmlformats.org/officeDocument/2006/relationships/hyperlink" Target="mailto:sean@westendstrategies.com" TargetMode="External"/><Relationship Id="rId2" Type="http://schemas.openxmlformats.org/officeDocument/2006/relationships/drawing" Target="../drawings/drawing188.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192.xml.rels><?xml version="1.0" encoding="UTF-8" standalone="yes"?>
<Relationships xmlns="http://schemas.openxmlformats.org/package/2006/relationships"><Relationship Id="rId1" Type="http://schemas.openxmlformats.org/officeDocument/2006/relationships/hyperlink" Target="https://na3.salesforce.com/0035000002DSVa3" TargetMode="External"/><Relationship Id="rId2" Type="http://schemas.openxmlformats.org/officeDocument/2006/relationships/hyperlink" Target="mailto:ssolo@populardemocracy.org" TargetMode="External"/><Relationship Id="rId3" Type="http://schemas.openxmlformats.org/officeDocument/2006/relationships/drawing" Target="../drawings/drawing192.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194.xml.rels><?xml version="1.0" encoding="UTF-8" standalone="yes"?>
<Relationships xmlns="http://schemas.openxmlformats.org/package/2006/relationships"><Relationship Id="rId1" Type="http://schemas.openxmlformats.org/officeDocument/2006/relationships/hyperlink" Target="mailto:jo@successreboot.com" TargetMode="External"/><Relationship Id="rId2" Type="http://schemas.openxmlformats.org/officeDocument/2006/relationships/drawing" Target="../drawings/drawing194.xml"/></Relationships>
</file>

<file path=xl/worksheets/_rels/sheet195.xml.rels><?xml version="1.0" encoding="UTF-8" standalone="yes"?>
<Relationships xmlns="http://schemas.openxmlformats.org/package/2006/relationships"><Relationship Id="rId1" Type="http://schemas.openxmlformats.org/officeDocument/2006/relationships/hyperlink" Target="mailto:ymartinez@kqed.org" TargetMode="External"/><Relationship Id="rId2" Type="http://schemas.openxmlformats.org/officeDocument/2006/relationships/drawing" Target="../drawings/drawing195.xml"/></Relationships>
</file>

<file path=xl/worksheets/_rels/sheet196.xml.rels><?xml version="1.0" encoding="UTF-8" standalone="yes"?>
<Relationships xmlns="http://schemas.openxmlformats.org/package/2006/relationships"><Relationship Id="rId1" Type="http://schemas.openxmlformats.org/officeDocument/2006/relationships/drawing" Target="../drawings/drawing196.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drawing197.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204.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206.xml.rels><?xml version="1.0" encoding="UTF-8" standalone="yes"?>
<Relationships xmlns="http://schemas.openxmlformats.org/package/2006/relationships"><Relationship Id="rId1" Type="http://schemas.openxmlformats.org/officeDocument/2006/relationships/hyperlink" Target="mailto:rani.croager@uptimabootcamp.com" TargetMode="External"/><Relationship Id="rId2" Type="http://schemas.openxmlformats.org/officeDocument/2006/relationships/drawing" Target="../drawings/drawing206.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207.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208.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drawing209.xml"/></Relationships>
</file>

<file path=xl/worksheets/_rels/sheet210.xml.rels><?xml version="1.0" encoding="UTF-8" standalone="yes"?>
<Relationships xmlns="http://schemas.openxmlformats.org/package/2006/relationships"><Relationship Id="rId1" Type="http://schemas.openxmlformats.org/officeDocument/2006/relationships/drawing" Target="../drawings/drawing210.xml"/></Relationships>
</file>

<file path=xl/worksheets/_rels/sheet211.xml.rels><?xml version="1.0" encoding="UTF-8" standalone="yes"?>
<Relationships xmlns="http://schemas.openxmlformats.org/package/2006/relationships"><Relationship Id="rId1" Type="http://schemas.openxmlformats.org/officeDocument/2006/relationships/drawing" Target="../drawings/drawing211.xml"/></Relationships>
</file>

<file path=xl/worksheets/_rels/sheet212.xml.rels><?xml version="1.0" encoding="UTF-8" standalone="yes"?>
<Relationships xmlns="http://schemas.openxmlformats.org/package/2006/relationships"><Relationship Id="rId1" Type="http://schemas.openxmlformats.org/officeDocument/2006/relationships/hyperlink" Target="mailto:rani.croager@uptimabootcamp.com" TargetMode="External"/><Relationship Id="rId2" Type="http://schemas.openxmlformats.org/officeDocument/2006/relationships/drawing" Target="../drawings/drawing212.xml"/></Relationships>
</file>

<file path=xl/worksheets/_rels/sheet213.xml.rels><?xml version="1.0" encoding="UTF-8" standalone="yes"?>
<Relationships xmlns="http://schemas.openxmlformats.org/package/2006/relationships"><Relationship Id="rId1" Type="http://schemas.openxmlformats.org/officeDocument/2006/relationships/drawing" Target="../drawings/drawing213.xml"/></Relationships>
</file>

<file path=xl/worksheets/_rels/sheet214.xml.rels><?xml version="1.0" encoding="UTF-8" standalone="yes"?>
<Relationships xmlns="http://schemas.openxmlformats.org/package/2006/relationships"><Relationship Id="rId1" Type="http://schemas.openxmlformats.org/officeDocument/2006/relationships/drawing" Target="../drawings/drawing214.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drawing215.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216.xml"/></Relationships>
</file>

<file path=xl/worksheets/_rels/sheet217.xml.rels><?xml version="1.0" encoding="UTF-8" standalone="yes"?>
<Relationships xmlns="http://schemas.openxmlformats.org/package/2006/relationships"><Relationship Id="rId1" Type="http://schemas.openxmlformats.org/officeDocument/2006/relationships/drawing" Target="../drawings/drawing217.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drawing218.xml"/></Relationships>
</file>

<file path=xl/worksheets/_rels/sheet219.xml.rels><?xml version="1.0" encoding="UTF-8" standalone="yes"?>
<Relationships xmlns="http://schemas.openxmlformats.org/package/2006/relationships"><Relationship Id="rId1" Type="http://schemas.openxmlformats.org/officeDocument/2006/relationships/drawing" Target="../drawings/drawing219.xml"/></Relationships>
</file>

<file path=xl/worksheets/_rels/sheet220.xml.rels><?xml version="1.0" encoding="UTF-8" standalone="yes"?>
<Relationships xmlns="http://schemas.openxmlformats.org/package/2006/relationships"><Relationship Id="rId1" Type="http://schemas.openxmlformats.org/officeDocument/2006/relationships/hyperlink" Target="mailto:tom@potentialenergy.org" TargetMode="External"/><Relationship Id="rId2" Type="http://schemas.openxmlformats.org/officeDocument/2006/relationships/drawing" Target="../drawings/drawing220.xml"/></Relationships>
</file>

<file path=xl/worksheets/_rels/sheet221.xml.rels><?xml version="1.0" encoding="UTF-8" standalone="yes"?>
<Relationships xmlns="http://schemas.openxmlformats.org/package/2006/relationships"><Relationship Id="rId1" Type="http://schemas.openxmlformats.org/officeDocument/2006/relationships/drawing" Target="../drawings/drawing221.xml"/></Relationships>
</file>

<file path=xl/worksheets/_rels/sheet222.xml.rels><?xml version="1.0" encoding="UTF-8" standalone="yes"?>
<Relationships xmlns="http://schemas.openxmlformats.org/package/2006/relationships"><Relationship Id="rId1" Type="http://schemas.openxmlformats.org/officeDocument/2006/relationships/hyperlink" Target="https://na3.salesforce.com/0035000002CELwh" TargetMode="External"/><Relationship Id="rId2" Type="http://schemas.openxmlformats.org/officeDocument/2006/relationships/drawing" Target="../drawings/drawing222.xml"/></Relationships>
</file>

<file path=xl/worksheets/_rels/sheet223.xml.rels><?xml version="1.0" encoding="UTF-8" standalone="yes"?>
<Relationships xmlns="http://schemas.openxmlformats.org/package/2006/relationships"><Relationship Id="rId1" Type="http://schemas.openxmlformats.org/officeDocument/2006/relationships/drawing" Target="../drawings/drawing223.xml"/></Relationships>
</file>

<file path=xl/worksheets/_rels/sheet224.xml.rels><?xml version="1.0" encoding="UTF-8" standalone="yes"?>
<Relationships xmlns="http://schemas.openxmlformats.org/package/2006/relationships"><Relationship Id="rId1" Type="http://schemas.openxmlformats.org/officeDocument/2006/relationships/hyperlink" Target="mailto:rani.croager@uptimabootcamp.com" TargetMode="External"/><Relationship Id="rId2" Type="http://schemas.openxmlformats.org/officeDocument/2006/relationships/drawing" Target="../drawings/drawing224.xml"/></Relationships>
</file>

<file path=xl/worksheets/_rels/sheet225.xml.rels><?xml version="1.0" encoding="UTF-8" standalone="yes"?>
<Relationships xmlns="http://schemas.openxmlformats.org/package/2006/relationships"><Relationship Id="rId1" Type="http://schemas.openxmlformats.org/officeDocument/2006/relationships/hyperlink" Target="https://na3.salesforce.com/0035000002AiHcx" TargetMode="External"/><Relationship Id="rId2" Type="http://schemas.openxmlformats.org/officeDocument/2006/relationships/hyperlink" Target="mailto:kizomba@dancamakezu.com" TargetMode="External"/><Relationship Id="rId3" Type="http://schemas.openxmlformats.org/officeDocument/2006/relationships/drawing" Target="../drawings/drawing225.xml"/></Relationships>
</file>

<file path=xl/worksheets/_rels/sheet226.xml.rels><?xml version="1.0" encoding="UTF-8" standalone="yes"?>
<Relationships xmlns="http://schemas.openxmlformats.org/package/2006/relationships"><Relationship Id="rId1" Type="http://schemas.openxmlformats.org/officeDocument/2006/relationships/drawing" Target="../drawings/drawing226.xml"/></Relationships>
</file>

<file path=xl/worksheets/_rels/sheet227.xml.rels><?xml version="1.0" encoding="UTF-8" standalone="yes"?>
<Relationships xmlns="http://schemas.openxmlformats.org/package/2006/relationships"><Relationship Id="rId1" Type="http://schemas.openxmlformats.org/officeDocument/2006/relationships/drawing" Target="../drawings/drawing227.xml"/></Relationships>
</file>

<file path=xl/worksheets/_rels/sheet228.xml.rels><?xml version="1.0" encoding="UTF-8" standalone="yes"?>
<Relationships xmlns="http://schemas.openxmlformats.org/package/2006/relationships"><Relationship Id="rId1" Type="http://schemas.openxmlformats.org/officeDocument/2006/relationships/drawing" Target="../drawings/drawing228.xml"/></Relationships>
</file>

<file path=xl/worksheets/_rels/sheet229.xml.rels><?xml version="1.0" encoding="UTF-8" standalone="yes"?>
<Relationships xmlns="http://schemas.openxmlformats.org/package/2006/relationships"><Relationship Id="rId1" Type="http://schemas.openxmlformats.org/officeDocument/2006/relationships/drawing" Target="../drawings/drawing229.xml"/></Relationships>
</file>

<file path=xl/worksheets/_rels/sheet230.xml.rels><?xml version="1.0" encoding="UTF-8" standalone="yes"?>
<Relationships xmlns="http://schemas.openxmlformats.org/package/2006/relationships"><Relationship Id="rId1" Type="http://schemas.openxmlformats.org/officeDocument/2006/relationships/drawing" Target="../drawings/drawing230.xml"/></Relationships>
</file>

<file path=xl/worksheets/_rels/sheet231.xml.rels><?xml version="1.0" encoding="UTF-8" standalone="yes"?>
<Relationships xmlns="http://schemas.openxmlformats.org/package/2006/relationships"><Relationship Id="rId1" Type="http://schemas.openxmlformats.org/officeDocument/2006/relationships/hyperlink" Target="mailto:earthseed72@gmail.com" TargetMode="External"/><Relationship Id="rId2" Type="http://schemas.openxmlformats.org/officeDocument/2006/relationships/drawing" Target="../drawings/drawing231.xml"/></Relationships>
</file>

<file path=xl/worksheets/_rels/sheet232.xml.rels><?xml version="1.0" encoding="UTF-8" standalone="yes"?>
<Relationships xmlns="http://schemas.openxmlformats.org/package/2006/relationships"><Relationship Id="rId1" Type="http://schemas.openxmlformats.org/officeDocument/2006/relationships/hyperlink" Target="mailto:kristin@oakland.impacthub.net" TargetMode="External"/><Relationship Id="rId2" Type="http://schemas.openxmlformats.org/officeDocument/2006/relationships/drawing" Target="../drawings/drawing232.xml"/></Relationships>
</file>

<file path=xl/worksheets/_rels/sheet233.xml.rels><?xml version="1.0" encoding="UTF-8" standalone="yes"?>
<Relationships xmlns="http://schemas.openxmlformats.org/package/2006/relationships"><Relationship Id="rId1" Type="http://schemas.openxmlformats.org/officeDocument/2006/relationships/hyperlink" Target="https://na3.salesforce.com/003500000277Kel" TargetMode="External"/><Relationship Id="rId2" Type="http://schemas.openxmlformats.org/officeDocument/2006/relationships/drawing" Target="../drawings/drawing233.xml"/></Relationships>
</file>

<file path=xl/worksheets/_rels/sheet234.xml.rels><?xml version="1.0" encoding="UTF-8" standalone="yes"?>
<Relationships xmlns="http://schemas.openxmlformats.org/package/2006/relationships"><Relationship Id="rId1" Type="http://schemas.openxmlformats.org/officeDocument/2006/relationships/hyperlink" Target="https://na3.salesforce.com/0035000002BMRKw" TargetMode="External"/><Relationship Id="rId2" Type="http://schemas.openxmlformats.org/officeDocument/2006/relationships/drawing" Target="../drawings/drawing234.xml"/></Relationships>
</file>

<file path=xl/worksheets/_rels/sheet235.xml.rels><?xml version="1.0" encoding="UTF-8" standalone="yes"?>
<Relationships xmlns="http://schemas.openxmlformats.org/package/2006/relationships"><Relationship Id="rId1" Type="http://schemas.openxmlformats.org/officeDocument/2006/relationships/hyperlink" Target="mailto:arundles@rundlesandassociates.com" TargetMode="External"/><Relationship Id="rId2" Type="http://schemas.openxmlformats.org/officeDocument/2006/relationships/drawing" Target="../drawings/drawing235.xml"/></Relationships>
</file>

<file path=xl/worksheets/_rels/sheet236.xml.rels><?xml version="1.0" encoding="UTF-8" standalone="yes"?>
<Relationships xmlns="http://schemas.openxmlformats.org/package/2006/relationships"><Relationship Id="rId1" Type="http://schemas.openxmlformats.org/officeDocument/2006/relationships/hyperlink" Target="mailto:laurie@earpevents.com" TargetMode="External"/><Relationship Id="rId2" Type="http://schemas.openxmlformats.org/officeDocument/2006/relationships/drawing" Target="../drawings/drawing236.xml"/></Relationships>
</file>

<file path=xl/worksheets/_rels/sheet237.xml.rels><?xml version="1.0" encoding="UTF-8" standalone="yes"?>
<Relationships xmlns="http://schemas.openxmlformats.org/package/2006/relationships"><Relationship Id="rId1" Type="http://schemas.openxmlformats.org/officeDocument/2006/relationships/hyperlink" Target="mailto:laurie@earpevents.com" TargetMode="External"/><Relationship Id="rId2" Type="http://schemas.openxmlformats.org/officeDocument/2006/relationships/drawing" Target="../drawings/drawing237.xml"/></Relationships>
</file>

<file path=xl/worksheets/_rels/sheet238.xml.rels><?xml version="1.0" encoding="UTF-8" standalone="yes"?>
<Relationships xmlns="http://schemas.openxmlformats.org/package/2006/relationships"><Relationship Id="rId1" Type="http://schemas.openxmlformats.org/officeDocument/2006/relationships/hyperlink" Target="mailto:events@forwardtogether.org" TargetMode="External"/><Relationship Id="rId2" Type="http://schemas.openxmlformats.org/officeDocument/2006/relationships/drawing" Target="../drawings/drawing238.xml"/></Relationships>
</file>

<file path=xl/worksheets/_rels/sheet239.xml.rels><?xml version="1.0" encoding="UTF-8" standalone="yes"?>
<Relationships xmlns="http://schemas.openxmlformats.org/package/2006/relationships"><Relationship Id="rId1" Type="http://schemas.openxmlformats.org/officeDocument/2006/relationships/hyperlink" Target="https://na3.salesforce.com/00350000027thxc" TargetMode="External"/><Relationship Id="rId2" Type="http://schemas.openxmlformats.org/officeDocument/2006/relationships/drawing" Target="../drawings/drawing239.xml"/></Relationships>
</file>

<file path=xl/worksheets/_rels/sheet240.xml.rels><?xml version="1.0" encoding="UTF-8" standalone="yes"?>
<Relationships xmlns="http://schemas.openxmlformats.org/package/2006/relationships"><Relationship Id="rId1" Type="http://schemas.openxmlformats.org/officeDocument/2006/relationships/hyperlink" Target="mailto:amiller@ciis.edu" TargetMode="External"/><Relationship Id="rId2" Type="http://schemas.openxmlformats.org/officeDocument/2006/relationships/drawing" Target="../drawings/drawing240.xml"/></Relationships>
</file>

<file path=xl/worksheets/_rels/sheet241.xml.rels><?xml version="1.0" encoding="UTF-8" standalone="yes"?>
<Relationships xmlns="http://schemas.openxmlformats.org/package/2006/relationships"><Relationship Id="rId1" Type="http://schemas.openxmlformats.org/officeDocument/2006/relationships/hyperlink" Target="mailto:amiller@ciis.edu" TargetMode="External"/><Relationship Id="rId2" Type="http://schemas.openxmlformats.org/officeDocument/2006/relationships/drawing" Target="../drawings/drawing241.xml"/></Relationships>
</file>

<file path=xl/worksheets/_rels/sheet242.xml.rels><?xml version="1.0" encoding="UTF-8" standalone="yes"?>
<Relationships xmlns="http://schemas.openxmlformats.org/package/2006/relationships"><Relationship Id="rId1" Type="http://schemas.openxmlformats.org/officeDocument/2006/relationships/hyperlink" Target="mailto:stevo@habitry.com" TargetMode="External"/><Relationship Id="rId2" Type="http://schemas.openxmlformats.org/officeDocument/2006/relationships/drawing" Target="../drawings/drawing242.xml"/></Relationships>
</file>

<file path=xl/worksheets/_rels/sheet243.xml.rels><?xml version="1.0" encoding="UTF-8" standalone="yes"?>
<Relationships xmlns="http://schemas.openxmlformats.org/package/2006/relationships"><Relationship Id="rId1" Type="http://schemas.openxmlformats.org/officeDocument/2006/relationships/drawing" Target="../drawings/drawing243.xml"/></Relationships>
</file>

<file path=xl/worksheets/_rels/sheet244.xml.rels><?xml version="1.0" encoding="UTF-8" standalone="yes"?>
<Relationships xmlns="http://schemas.openxmlformats.org/package/2006/relationships"><Relationship Id="rId1" Type="http://schemas.openxmlformats.org/officeDocument/2006/relationships/drawing" Target="../drawings/drawing244.xml"/></Relationships>
</file>

<file path=xl/worksheets/_rels/sheet245.xml.rels><?xml version="1.0" encoding="UTF-8" standalone="yes"?>
<Relationships xmlns="http://schemas.openxmlformats.org/package/2006/relationships"><Relationship Id="rId1" Type="http://schemas.openxmlformats.org/officeDocument/2006/relationships/hyperlink" Target="mailto:christopher.chatmon@ousd.k12.ca.us" TargetMode="External"/><Relationship Id="rId2" Type="http://schemas.openxmlformats.org/officeDocument/2006/relationships/drawing" Target="../drawings/drawing245.xml"/></Relationships>
</file>

<file path=xl/worksheets/_rels/sheet246.xml.rels><?xml version="1.0" encoding="UTF-8" standalone="yes"?>
<Relationships xmlns="http://schemas.openxmlformats.org/package/2006/relationships"><Relationship Id="rId1" Type="http://schemas.openxmlformats.org/officeDocument/2006/relationships/hyperlink" Target="mailto:christopher.chatmon@ousd.k12.ca.us" TargetMode="External"/><Relationship Id="rId2" Type="http://schemas.openxmlformats.org/officeDocument/2006/relationships/drawing" Target="../drawings/drawing246.xml"/></Relationships>
</file>

<file path=xl/worksheets/_rels/sheet247.xml.rels><?xml version="1.0" encoding="UTF-8" standalone="yes"?>
<Relationships xmlns="http://schemas.openxmlformats.org/package/2006/relationships"><Relationship Id="rId1" Type="http://schemas.openxmlformats.org/officeDocument/2006/relationships/hyperlink" Target="mailto:ashley.e.richards@kp.org" TargetMode="External"/><Relationship Id="rId2" Type="http://schemas.openxmlformats.org/officeDocument/2006/relationships/drawing" Target="../drawings/drawing247.xml"/></Relationships>
</file>

<file path=xl/worksheets/_rels/sheet248.xml.rels><?xml version="1.0" encoding="UTF-8" standalone="yes"?>
<Relationships xmlns="http://schemas.openxmlformats.org/package/2006/relationships"><Relationship Id="rId1" Type="http://schemas.openxmlformats.org/officeDocument/2006/relationships/hyperlink" Target="https://na3.salesforce.com/00350000020AoiK" TargetMode="External"/><Relationship Id="rId2" Type="http://schemas.openxmlformats.org/officeDocument/2006/relationships/hyperlink" Target="mailto:esmith@amigoslink.org" TargetMode="External"/><Relationship Id="rId3" Type="http://schemas.openxmlformats.org/officeDocument/2006/relationships/drawing" Target="../drawings/drawing248.xml"/></Relationships>
</file>

<file path=xl/worksheets/_rels/sheet249.xml.rels><?xml version="1.0" encoding="UTF-8" standalone="yes"?>
<Relationships xmlns="http://schemas.openxmlformats.org/package/2006/relationships"><Relationship Id="rId1" Type="http://schemas.openxmlformats.org/officeDocument/2006/relationships/drawing" Target="../drawings/drawing249.xml"/></Relationships>
</file>

<file path=xl/worksheets/_rels/sheet250.xml.rels><?xml version="1.0" encoding="UTF-8" standalone="yes"?>
<Relationships xmlns="http://schemas.openxmlformats.org/package/2006/relationships"><Relationship Id="rId1" Type="http://schemas.openxmlformats.org/officeDocument/2006/relationships/hyperlink" Target="https://na3.salesforce.com/00350000027BBSw" TargetMode="External"/><Relationship Id="rId2" Type="http://schemas.openxmlformats.org/officeDocument/2006/relationships/hyperlink" Target="mailto:jocelynsmiles@yahoo.com" TargetMode="External"/><Relationship Id="rId3" Type="http://schemas.openxmlformats.org/officeDocument/2006/relationships/drawing" Target="../drawings/drawing250.xml"/></Relationships>
</file>

<file path=xl/worksheets/_rels/sheet251.xml.rels><?xml version="1.0" encoding="UTF-8" standalone="yes"?>
<Relationships xmlns="http://schemas.openxmlformats.org/package/2006/relationships"><Relationship Id="rId1" Type="http://schemas.openxmlformats.org/officeDocument/2006/relationships/hyperlink" Target="mailto:ps@brownsugarkitchen.com" TargetMode="External"/><Relationship Id="rId2" Type="http://schemas.openxmlformats.org/officeDocument/2006/relationships/drawing" Target="../drawings/drawing251.xml"/></Relationships>
</file>

<file path=xl/worksheets/_rels/sheet252.xml.rels><?xml version="1.0" encoding="UTF-8" standalone="yes"?>
<Relationships xmlns="http://schemas.openxmlformats.org/package/2006/relationships"><Relationship Id="rId1" Type="http://schemas.openxmlformats.org/officeDocument/2006/relationships/hyperlink" Target="https://na3.salesforce.com/003500000278zl9" TargetMode="External"/><Relationship Id="rId2" Type="http://schemas.openxmlformats.org/officeDocument/2006/relationships/hyperlink" Target="mailto:parkeb@nativehealth.org" TargetMode="External"/><Relationship Id="rId3" Type="http://schemas.openxmlformats.org/officeDocument/2006/relationships/drawing" Target="../drawings/drawing252.xml"/></Relationships>
</file>

<file path=xl/worksheets/_rels/sheet253.xml.rels><?xml version="1.0" encoding="UTF-8" standalone="yes"?>
<Relationships xmlns="http://schemas.openxmlformats.org/package/2006/relationships"><Relationship Id="rId1" Type="http://schemas.openxmlformats.org/officeDocument/2006/relationships/hyperlink" Target="mailto:davestann@gmail.com" TargetMode="External"/><Relationship Id="rId2" Type="http://schemas.openxmlformats.org/officeDocument/2006/relationships/drawing" Target="../drawings/drawing253.xml"/></Relationships>
</file>

<file path=xl/worksheets/_rels/sheet254.xml.rels><?xml version="1.0" encoding="UTF-8" standalone="yes"?>
<Relationships xmlns="http://schemas.openxmlformats.org/package/2006/relationships"><Relationship Id="rId1" Type="http://schemas.openxmlformats.org/officeDocument/2006/relationships/hyperlink" Target="https://na3.salesforce.com/003500000255S59" TargetMode="External"/><Relationship Id="rId2" Type="http://schemas.openxmlformats.org/officeDocument/2006/relationships/hyperlink" Target="mailto:kevasco@youthspeaks.org" TargetMode="External"/><Relationship Id="rId3" Type="http://schemas.openxmlformats.org/officeDocument/2006/relationships/drawing" Target="../drawings/drawing254.xml"/></Relationships>
</file>

<file path=xl/worksheets/_rels/sheet255.xml.rels><?xml version="1.0" encoding="UTF-8" standalone="yes"?>
<Relationships xmlns="http://schemas.openxmlformats.org/package/2006/relationships"><Relationship Id="rId1" Type="http://schemas.openxmlformats.org/officeDocument/2006/relationships/drawing" Target="../drawings/drawing255.xml"/></Relationships>
</file>

<file path=xl/worksheets/_rels/sheet256.xml.rels><?xml version="1.0" encoding="UTF-8" standalone="yes"?>
<Relationships xmlns="http://schemas.openxmlformats.org/package/2006/relationships"><Relationship Id="rId1" Type="http://schemas.openxmlformats.org/officeDocument/2006/relationships/drawing" Target="../drawings/drawing256.xml"/></Relationships>
</file>

<file path=xl/worksheets/_rels/sheet257.xml.rels><?xml version="1.0" encoding="UTF-8" standalone="yes"?>
<Relationships xmlns="http://schemas.openxmlformats.org/package/2006/relationships"><Relationship Id="rId1" Type="http://schemas.openxmlformats.org/officeDocument/2006/relationships/drawing" Target="../drawings/drawing257.xml"/></Relationships>
</file>

<file path=xl/worksheets/_rels/sheet258.xml.rels><?xml version="1.0" encoding="UTF-8" standalone="yes"?>
<Relationships xmlns="http://schemas.openxmlformats.org/package/2006/relationships"><Relationship Id="rId1" Type="http://schemas.openxmlformats.org/officeDocument/2006/relationships/drawing" Target="../drawings/drawing258.xml"/></Relationships>
</file>

<file path=xl/worksheets/_rels/sheet259.xml.rels><?xml version="1.0" encoding="UTF-8" standalone="yes"?>
<Relationships xmlns="http://schemas.openxmlformats.org/package/2006/relationships"><Relationship Id="rId1" Type="http://schemas.openxmlformats.org/officeDocument/2006/relationships/hyperlink" Target="mailto:rue@outdoorafro.com" TargetMode="External"/><Relationship Id="rId2" Type="http://schemas.openxmlformats.org/officeDocument/2006/relationships/drawing" Target="../drawings/drawing259.xml"/></Relationships>
</file>

<file path=xl/worksheets/_rels/sheet260.xml.rels><?xml version="1.0" encoding="UTF-8" standalone="yes"?>
<Relationships xmlns="http://schemas.openxmlformats.org/package/2006/relationships"><Relationship Id="rId1" Type="http://schemas.openxmlformats.org/officeDocument/2006/relationships/hyperlink" Target="mailto:drichardson@itt-tech.edu" TargetMode="External"/><Relationship Id="rId2" Type="http://schemas.openxmlformats.org/officeDocument/2006/relationships/drawing" Target="../drawings/drawing260.xml"/></Relationships>
</file>

<file path=xl/worksheets/_rels/sheet261.xml.rels><?xml version="1.0" encoding="UTF-8" standalone="yes"?>
<Relationships xmlns="http://schemas.openxmlformats.org/package/2006/relationships"><Relationship Id="rId1" Type="http://schemas.openxmlformats.org/officeDocument/2006/relationships/drawing" Target="../drawings/drawing261.xml"/></Relationships>
</file>

<file path=xl/worksheets/_rels/sheet262.xml.rels><?xml version="1.0" encoding="UTF-8" standalone="yes"?>
<Relationships xmlns="http://schemas.openxmlformats.org/package/2006/relationships"><Relationship Id="rId1" Type="http://schemas.openxmlformats.org/officeDocument/2006/relationships/drawing" Target="../drawings/drawing262.xml"/></Relationships>
</file>

<file path=xl/worksheets/_rels/sheet263.xml.rels><?xml version="1.0" encoding="UTF-8" standalone="yes"?>
<Relationships xmlns="http://schemas.openxmlformats.org/package/2006/relationships"><Relationship Id="rId1" Type="http://schemas.openxmlformats.org/officeDocument/2006/relationships/drawing" Target="../drawings/drawing263.xml"/></Relationships>
</file>

<file path=xl/worksheets/_rels/sheet264.xml.rels><?xml version="1.0" encoding="UTF-8" standalone="yes"?>
<Relationships xmlns="http://schemas.openxmlformats.org/package/2006/relationships"><Relationship Id="rId1" Type="http://schemas.openxmlformats.org/officeDocument/2006/relationships/hyperlink" Target="mailto:carestrategicvision@gmail.com" TargetMode="External"/><Relationship Id="rId2" Type="http://schemas.openxmlformats.org/officeDocument/2006/relationships/drawing" Target="../drawings/drawing264.xml"/></Relationships>
</file>

<file path=xl/worksheets/_rels/sheet265.xml.rels><?xml version="1.0" encoding="UTF-8" standalone="yes"?>
<Relationships xmlns="http://schemas.openxmlformats.org/package/2006/relationships"><Relationship Id="rId1" Type="http://schemas.openxmlformats.org/officeDocument/2006/relationships/hyperlink" Target="mailto:fedor.ovchin@gmail.com" TargetMode="External"/><Relationship Id="rId2" Type="http://schemas.openxmlformats.org/officeDocument/2006/relationships/drawing" Target="../drawings/drawing265.xml"/></Relationships>
</file>

<file path=xl/worksheets/_rels/sheet266.xml.rels><?xml version="1.0" encoding="UTF-8" standalone="yes"?>
<Relationships xmlns="http://schemas.openxmlformats.org/package/2006/relationships"><Relationship Id="rId1" Type="http://schemas.openxmlformats.org/officeDocument/2006/relationships/drawing" Target="../drawings/drawing266.xml"/></Relationships>
</file>

<file path=xl/worksheets/_rels/sheet267.xml.rels><?xml version="1.0" encoding="UTF-8" standalone="yes"?>
<Relationships xmlns="http://schemas.openxmlformats.org/package/2006/relationships"><Relationship Id="rId1" Type="http://schemas.openxmlformats.org/officeDocument/2006/relationships/drawing" Target="../drawings/drawing267.xml"/></Relationships>
</file>

<file path=xl/worksheets/_rels/sheet268.xml.rels><?xml version="1.0" encoding="UTF-8" standalone="yes"?>
<Relationships xmlns="http://schemas.openxmlformats.org/package/2006/relationships"><Relationship Id="rId1" Type="http://schemas.openxmlformats.org/officeDocument/2006/relationships/drawing" Target="../drawings/drawing268.xml"/></Relationships>
</file>

<file path=xl/worksheets/_rels/sheet269.xml.rels><?xml version="1.0" encoding="UTF-8" standalone="yes"?>
<Relationships xmlns="http://schemas.openxmlformats.org/package/2006/relationships"><Relationship Id="rId1" Type="http://schemas.openxmlformats.org/officeDocument/2006/relationships/drawing" Target="../drawings/drawing269.xml"/></Relationships>
</file>

<file path=xl/worksheets/_rels/sheet270.xml.rels><?xml version="1.0" encoding="UTF-8" standalone="yes"?>
<Relationships xmlns="http://schemas.openxmlformats.org/package/2006/relationships"><Relationship Id="rId1" Type="http://schemas.openxmlformats.org/officeDocument/2006/relationships/drawing" Target="../drawings/drawing270.xml"/></Relationships>
</file>

<file path=xl/worksheets/_rels/sheet271.xml.rels><?xml version="1.0" encoding="UTF-8" standalone="yes"?>
<Relationships xmlns="http://schemas.openxmlformats.org/package/2006/relationships"><Relationship Id="rId1" Type="http://schemas.openxmlformats.org/officeDocument/2006/relationships/drawing" Target="../drawings/drawing271.xml"/></Relationships>
</file>

<file path=xl/worksheets/_rels/sheet272.xml.rels><?xml version="1.0" encoding="UTF-8" standalone="yes"?>
<Relationships xmlns="http://schemas.openxmlformats.org/package/2006/relationships"><Relationship Id="rId1" Type="http://schemas.openxmlformats.org/officeDocument/2006/relationships/hyperlink" Target="mailto:kburger@shapartments.com" TargetMode="External"/><Relationship Id="rId2" Type="http://schemas.openxmlformats.org/officeDocument/2006/relationships/drawing" Target="../drawings/drawing272.xml"/></Relationships>
</file>

<file path=xl/worksheets/_rels/sheet273.xml.rels><?xml version="1.0" encoding="UTF-8" standalone="yes"?>
<Relationships xmlns="http://schemas.openxmlformats.org/package/2006/relationships"><Relationship Id="rId1" Type="http://schemas.openxmlformats.org/officeDocument/2006/relationships/drawing" Target="../drawings/drawing273.xml"/></Relationships>
</file>

<file path=xl/worksheets/_rels/sheet274.xml.rels><?xml version="1.0" encoding="UTF-8" standalone="yes"?>
<Relationships xmlns="http://schemas.openxmlformats.org/package/2006/relationships"><Relationship Id="rId1" Type="http://schemas.openxmlformats.org/officeDocument/2006/relationships/drawing" Target="../drawings/drawing274.xml"/></Relationships>
</file>

<file path=xl/worksheets/_rels/sheet275.xml.rels><?xml version="1.0" encoding="UTF-8" standalone="yes"?>
<Relationships xmlns="http://schemas.openxmlformats.org/package/2006/relationships"><Relationship Id="rId1" Type="http://schemas.openxmlformats.org/officeDocument/2006/relationships/drawing" Target="../drawings/drawing275.xml"/></Relationships>
</file>

<file path=xl/worksheets/_rels/sheet276.xml.rels><?xml version="1.0" encoding="UTF-8" standalone="yes"?>
<Relationships xmlns="http://schemas.openxmlformats.org/package/2006/relationships"><Relationship Id="rId1" Type="http://schemas.openxmlformats.org/officeDocument/2006/relationships/drawing" Target="../drawings/drawing276.xml"/></Relationships>
</file>

<file path=xl/worksheets/_rels/sheet277.xml.rels><?xml version="1.0" encoding="UTF-8" standalone="yes"?>
<Relationships xmlns="http://schemas.openxmlformats.org/package/2006/relationships"><Relationship Id="rId1" Type="http://schemas.openxmlformats.org/officeDocument/2006/relationships/drawing" Target="../drawings/drawing277.xml"/></Relationships>
</file>

<file path=xl/worksheets/_rels/sheet278.xml.rels><?xml version="1.0" encoding="UTF-8" standalone="yes"?>
<Relationships xmlns="http://schemas.openxmlformats.org/package/2006/relationships"><Relationship Id="rId1" Type="http://schemas.openxmlformats.org/officeDocument/2006/relationships/drawing" Target="../drawings/drawing278.xml"/></Relationships>
</file>

<file path=xl/worksheets/_rels/sheet279.xml.rels><?xml version="1.0" encoding="UTF-8" standalone="yes"?>
<Relationships xmlns="http://schemas.openxmlformats.org/package/2006/relationships"><Relationship Id="rId1" Type="http://schemas.openxmlformats.org/officeDocument/2006/relationships/drawing" Target="../drawings/drawing279.xml"/></Relationships>
</file>

<file path=xl/worksheets/_rels/sheet280.xml.rels><?xml version="1.0" encoding="UTF-8" standalone="yes"?>
<Relationships xmlns="http://schemas.openxmlformats.org/package/2006/relationships"><Relationship Id="rId1" Type="http://schemas.openxmlformats.org/officeDocument/2006/relationships/drawing" Target="../drawings/drawing280.xml"/></Relationships>
</file>

<file path=xl/worksheets/_rels/sheet281.xml.rels><?xml version="1.0" encoding="UTF-8" standalone="yes"?>
<Relationships xmlns="http://schemas.openxmlformats.org/package/2006/relationships"><Relationship Id="rId1" Type="http://schemas.openxmlformats.org/officeDocument/2006/relationships/drawing" Target="../drawings/drawing281.xml"/></Relationships>
</file>

<file path=xl/worksheets/_rels/sheet282.xml.rels><?xml version="1.0" encoding="UTF-8" standalone="yes"?>
<Relationships xmlns="http://schemas.openxmlformats.org/package/2006/relationships"><Relationship Id="rId1" Type="http://schemas.openxmlformats.org/officeDocument/2006/relationships/drawing" Target="../drawings/drawing282.xml"/></Relationships>
</file>

<file path=xl/worksheets/_rels/sheet283.xml.rels><?xml version="1.0" encoding="UTF-8" standalone="yes"?>
<Relationships xmlns="http://schemas.openxmlformats.org/package/2006/relationships"><Relationship Id="rId1" Type="http://schemas.openxmlformats.org/officeDocument/2006/relationships/drawing" Target="../drawings/drawing283.xml"/></Relationships>
</file>

<file path=xl/worksheets/_rels/sheet284.xml.rels><?xml version="1.0" encoding="UTF-8" standalone="yes"?>
<Relationships xmlns="http://schemas.openxmlformats.org/package/2006/relationships"><Relationship Id="rId1" Type="http://schemas.openxmlformats.org/officeDocument/2006/relationships/drawing" Target="../drawings/drawing284.xml"/></Relationships>
</file>

<file path=xl/worksheets/_rels/sheet285.xml.rels><?xml version="1.0" encoding="UTF-8" standalone="yes"?>
<Relationships xmlns="http://schemas.openxmlformats.org/package/2006/relationships"><Relationship Id="rId1" Type="http://schemas.openxmlformats.org/officeDocument/2006/relationships/hyperlink" Target="mailto:sbuscho@google.com" TargetMode="External"/><Relationship Id="rId2" Type="http://schemas.openxmlformats.org/officeDocument/2006/relationships/drawing" Target="../drawings/drawing285.xml"/></Relationships>
</file>

<file path=xl/worksheets/_rels/sheet286.xml.rels><?xml version="1.0" encoding="UTF-8" standalone="yes"?>
<Relationships xmlns="http://schemas.openxmlformats.org/package/2006/relationships"><Relationship Id="rId1" Type="http://schemas.openxmlformats.org/officeDocument/2006/relationships/drawing" Target="../drawings/drawing286.xml"/></Relationships>
</file>

<file path=xl/worksheets/_rels/sheet287.xml.rels><?xml version="1.0" encoding="UTF-8" standalone="yes"?>
<Relationships xmlns="http://schemas.openxmlformats.org/package/2006/relationships"><Relationship Id="rId1" Type="http://schemas.openxmlformats.org/officeDocument/2006/relationships/drawing" Target="../drawings/drawing287.xml"/></Relationships>
</file>

<file path=xl/worksheets/_rels/sheet288.xml.rels><?xml version="1.0" encoding="UTF-8" standalone="yes"?>
<Relationships xmlns="http://schemas.openxmlformats.org/package/2006/relationships"><Relationship Id="rId1" Type="http://schemas.openxmlformats.org/officeDocument/2006/relationships/hyperlink" Target="mailto:amandaborneoproject@gmail.com" TargetMode="External"/><Relationship Id="rId2" Type="http://schemas.openxmlformats.org/officeDocument/2006/relationships/drawing" Target="../drawings/drawing288.xml"/></Relationships>
</file>

<file path=xl/worksheets/_rels/sheet289.xml.rels><?xml version="1.0" encoding="UTF-8" standalone="yes"?>
<Relationships xmlns="http://schemas.openxmlformats.org/package/2006/relationships"><Relationship Id="rId1" Type="http://schemas.openxmlformats.org/officeDocument/2006/relationships/hyperlink" Target="mailto:amandaborneoproject@gmail.com" TargetMode="External"/><Relationship Id="rId2" Type="http://schemas.openxmlformats.org/officeDocument/2006/relationships/drawing" Target="../drawings/drawing289.xml"/></Relationships>
</file>

<file path=xl/worksheets/_rels/sheet290.xml.rels><?xml version="1.0" encoding="UTF-8" standalone="yes"?>
<Relationships xmlns="http://schemas.openxmlformats.org/package/2006/relationships"><Relationship Id="rId1" Type="http://schemas.openxmlformats.org/officeDocument/2006/relationships/drawing" Target="../drawings/drawing290.xml"/></Relationships>
</file>

<file path=xl/worksheets/_rels/sheet291.xml.rels><?xml version="1.0" encoding="UTF-8" standalone="yes"?>
<Relationships xmlns="http://schemas.openxmlformats.org/package/2006/relationships"><Relationship Id="rId1" Type="http://schemas.openxmlformats.org/officeDocument/2006/relationships/drawing" Target="../drawings/drawing291.xml"/></Relationships>
</file>

<file path=xl/worksheets/_rels/sheet292.xml.rels><?xml version="1.0" encoding="UTF-8" standalone="yes"?>
<Relationships xmlns="http://schemas.openxmlformats.org/package/2006/relationships"><Relationship Id="rId1" Type="http://schemas.openxmlformats.org/officeDocument/2006/relationships/hyperlink" Target="mailto:Browne215@gmail.com" TargetMode="External"/><Relationship Id="rId2" Type="http://schemas.openxmlformats.org/officeDocument/2006/relationships/drawing" Target="../drawings/drawing292.xml"/></Relationships>
</file>

<file path=xl/worksheets/_rels/sheet293.xml.rels><?xml version="1.0" encoding="UTF-8" standalone="yes"?>
<Relationships xmlns="http://schemas.openxmlformats.org/package/2006/relationships"><Relationship Id="rId1" Type="http://schemas.openxmlformats.org/officeDocument/2006/relationships/drawing" Target="../drawings/drawing293.xml"/></Relationships>
</file>

<file path=xl/worksheets/_rels/sheet294.xml.rels><?xml version="1.0" encoding="UTF-8" standalone="yes"?>
<Relationships xmlns="http://schemas.openxmlformats.org/package/2006/relationships"><Relationship Id="rId1" Type="http://schemas.openxmlformats.org/officeDocument/2006/relationships/drawing" Target="../drawings/drawing294.xml"/></Relationships>
</file>

<file path=xl/worksheets/_rels/sheet295.xml.rels><?xml version="1.0" encoding="UTF-8" standalone="yes"?>
<Relationships xmlns="http://schemas.openxmlformats.org/package/2006/relationships"><Relationship Id="rId1" Type="http://schemas.openxmlformats.org/officeDocument/2006/relationships/drawing" Target="../drawings/drawing295.xml"/></Relationships>
</file>

<file path=xl/worksheets/_rels/sheet296.xml.rels><?xml version="1.0" encoding="UTF-8" standalone="yes"?>
<Relationships xmlns="http://schemas.openxmlformats.org/package/2006/relationships"><Relationship Id="rId1" Type="http://schemas.openxmlformats.org/officeDocument/2006/relationships/drawing" Target="../drawings/drawing296.xml"/></Relationships>
</file>

<file path=xl/worksheets/_rels/sheet297.xml.rels><?xml version="1.0" encoding="UTF-8" standalone="yes"?>
<Relationships xmlns="http://schemas.openxmlformats.org/package/2006/relationships"><Relationship Id="rId1" Type="http://schemas.openxmlformats.org/officeDocument/2006/relationships/drawing" Target="../drawings/drawing297.xml"/></Relationships>
</file>

<file path=xl/worksheets/_rels/sheet298.xml.rels><?xml version="1.0" encoding="UTF-8" standalone="yes"?>
<Relationships xmlns="http://schemas.openxmlformats.org/package/2006/relationships"><Relationship Id="rId1" Type="http://schemas.openxmlformats.org/officeDocument/2006/relationships/drawing" Target="../drawings/drawing298.xml"/></Relationships>
</file>

<file path=xl/worksheets/_rels/sheet299.xml.rels><?xml version="1.0" encoding="UTF-8" standalone="yes"?>
<Relationships xmlns="http://schemas.openxmlformats.org/package/2006/relationships"><Relationship Id="rId1" Type="http://schemas.openxmlformats.org/officeDocument/2006/relationships/drawing" Target="../drawings/drawing299.xml"/></Relationships>
</file>

<file path=xl/worksheets/_rels/sheet300.xml.rels><?xml version="1.0" encoding="UTF-8" standalone="yes"?>
<Relationships xmlns="http://schemas.openxmlformats.org/package/2006/relationships"><Relationship Id="rId1" Type="http://schemas.openxmlformats.org/officeDocument/2006/relationships/drawing" Target="../drawings/drawing300.xml"/></Relationships>
</file>

<file path=xl/worksheets/_rels/sheet301.xml.rels><?xml version="1.0" encoding="UTF-8" standalone="yes"?>
<Relationships xmlns="http://schemas.openxmlformats.org/package/2006/relationships"><Relationship Id="rId1" Type="http://schemas.openxmlformats.org/officeDocument/2006/relationships/drawing" Target="../drawings/drawing301.xml"/></Relationships>
</file>

<file path=xl/worksheets/_rels/sheet302.xml.rels><?xml version="1.0" encoding="UTF-8" standalone="yes"?>
<Relationships xmlns="http://schemas.openxmlformats.org/package/2006/relationships"><Relationship Id="rId1" Type="http://schemas.openxmlformats.org/officeDocument/2006/relationships/drawing" Target="../drawings/drawing302.xml"/></Relationships>
</file>

<file path=xl/worksheets/_rels/sheet303.xml.rels><?xml version="1.0" encoding="UTF-8" standalone="yes"?>
<Relationships xmlns="http://schemas.openxmlformats.org/package/2006/relationships"><Relationship Id="rId1" Type="http://schemas.openxmlformats.org/officeDocument/2006/relationships/drawing" Target="../drawings/drawing303.xml"/></Relationships>
</file>

<file path=xl/worksheets/_rels/sheet304.xml.rels><?xml version="1.0" encoding="UTF-8" standalone="yes"?>
<Relationships xmlns="http://schemas.openxmlformats.org/package/2006/relationships"><Relationship Id="rId1" Type="http://schemas.openxmlformats.org/officeDocument/2006/relationships/drawing" Target="../drawings/drawing304.xml"/></Relationships>
</file>

<file path=xl/worksheets/_rels/sheet305.xml.rels><?xml version="1.0" encoding="UTF-8" standalone="yes"?>
<Relationships xmlns="http://schemas.openxmlformats.org/package/2006/relationships"><Relationship Id="rId1" Type="http://schemas.openxmlformats.org/officeDocument/2006/relationships/drawing" Target="../drawings/drawing305.xml"/></Relationships>
</file>

<file path=xl/worksheets/_rels/sheet306.xml.rels><?xml version="1.0" encoding="UTF-8" standalone="yes"?>
<Relationships xmlns="http://schemas.openxmlformats.org/package/2006/relationships"><Relationship Id="rId1" Type="http://schemas.openxmlformats.org/officeDocument/2006/relationships/drawing" Target="../drawings/drawing306.xml"/></Relationships>
</file>

<file path=xl/worksheets/_rels/sheet307.xml.rels><?xml version="1.0" encoding="UTF-8" standalone="yes"?>
<Relationships xmlns="http://schemas.openxmlformats.org/package/2006/relationships"><Relationship Id="rId1" Type="http://schemas.openxmlformats.org/officeDocument/2006/relationships/drawing" Target="../drawings/drawing307.xml"/></Relationships>
</file>

<file path=xl/worksheets/_rels/sheet308.xml.rels><?xml version="1.0" encoding="UTF-8" standalone="yes"?>
<Relationships xmlns="http://schemas.openxmlformats.org/package/2006/relationships"><Relationship Id="rId1" Type="http://schemas.openxmlformats.org/officeDocument/2006/relationships/drawing" Target="../drawings/drawing308.xml"/></Relationships>
</file>

<file path=xl/worksheets/_rels/sheet309.xml.rels><?xml version="1.0" encoding="UTF-8" standalone="yes"?>
<Relationships xmlns="http://schemas.openxmlformats.org/package/2006/relationships"><Relationship Id="rId1" Type="http://schemas.openxmlformats.org/officeDocument/2006/relationships/drawing" Target="../drawings/drawing309.xml"/></Relationships>
</file>

<file path=xl/worksheets/_rels/sheet310.xml.rels><?xml version="1.0" encoding="UTF-8" standalone="yes"?>
<Relationships xmlns="http://schemas.openxmlformats.org/package/2006/relationships"><Relationship Id="rId1" Type="http://schemas.openxmlformats.org/officeDocument/2006/relationships/drawing" Target="../drawings/drawing310.xml"/></Relationships>
</file>

<file path=xl/worksheets/_rels/sheet311.xml.rels><?xml version="1.0" encoding="UTF-8" standalone="yes"?>
<Relationships xmlns="http://schemas.openxmlformats.org/package/2006/relationships"><Relationship Id="rId1" Type="http://schemas.openxmlformats.org/officeDocument/2006/relationships/drawing" Target="../drawings/drawing311.xml"/></Relationships>
</file>

<file path=xl/worksheets/_rels/sheet312.xml.rels><?xml version="1.0" encoding="UTF-8" standalone="yes"?>
<Relationships xmlns="http://schemas.openxmlformats.org/package/2006/relationships"><Relationship Id="rId1" Type="http://schemas.openxmlformats.org/officeDocument/2006/relationships/drawing" Target="../drawings/drawing312.xml"/></Relationships>
</file>

<file path=xl/worksheets/_rels/sheet313.xml.rels><?xml version="1.0" encoding="UTF-8" standalone="yes"?>
<Relationships xmlns="http://schemas.openxmlformats.org/package/2006/relationships"><Relationship Id="rId1" Type="http://schemas.openxmlformats.org/officeDocument/2006/relationships/drawing" Target="../drawings/drawing313.xml"/></Relationships>
</file>

<file path=xl/worksheets/_rels/sheet314.xml.rels><?xml version="1.0" encoding="UTF-8" standalone="yes"?>
<Relationships xmlns="http://schemas.openxmlformats.org/package/2006/relationships"><Relationship Id="rId1" Type="http://schemas.openxmlformats.org/officeDocument/2006/relationships/drawing" Target="../drawings/drawing314.xml"/></Relationships>
</file>

<file path=xl/worksheets/_rels/sheet315.xml.rels><?xml version="1.0" encoding="UTF-8" standalone="yes"?>
<Relationships xmlns="http://schemas.openxmlformats.org/package/2006/relationships"><Relationship Id="rId1" Type="http://schemas.openxmlformats.org/officeDocument/2006/relationships/hyperlink" Target="mailto:jason@whitewhale.net" TargetMode="External"/><Relationship Id="rId2" Type="http://schemas.openxmlformats.org/officeDocument/2006/relationships/drawing" Target="../drawings/drawing315.xml"/></Relationships>
</file>

<file path=xl/worksheets/_rels/sheet316.xml.rels><?xml version="1.0" encoding="UTF-8" standalone="yes"?>
<Relationships xmlns="http://schemas.openxmlformats.org/package/2006/relationships"><Relationship Id="rId1" Type="http://schemas.openxmlformats.org/officeDocument/2006/relationships/drawing" Target="../drawings/drawing316.xml"/></Relationships>
</file>

<file path=xl/worksheets/_rels/sheet317.xml.rels><?xml version="1.0" encoding="UTF-8" standalone="yes"?>
<Relationships xmlns="http://schemas.openxmlformats.org/package/2006/relationships"><Relationship Id="rId1" Type="http://schemas.openxmlformats.org/officeDocument/2006/relationships/drawing" Target="../drawings/drawing317.xml"/></Relationships>
</file>

<file path=xl/worksheets/_rels/sheet318.xml.rels><?xml version="1.0" encoding="UTF-8" standalone="yes"?>
<Relationships xmlns="http://schemas.openxmlformats.org/package/2006/relationships"><Relationship Id="rId1" Type="http://schemas.openxmlformats.org/officeDocument/2006/relationships/drawing" Target="../drawings/drawing318.xml"/></Relationships>
</file>

<file path=xl/worksheets/_rels/sheet319.xml.rels><?xml version="1.0" encoding="UTF-8" standalone="yes"?>
<Relationships xmlns="http://schemas.openxmlformats.org/package/2006/relationships"><Relationship Id="rId1" Type="http://schemas.openxmlformats.org/officeDocument/2006/relationships/drawing" Target="../drawings/drawing319.xml"/></Relationships>
</file>

<file path=xl/worksheets/_rels/sheet320.xml.rels><?xml version="1.0" encoding="UTF-8" standalone="yes"?>
<Relationships xmlns="http://schemas.openxmlformats.org/package/2006/relationships"><Relationship Id="rId1" Type="http://schemas.openxmlformats.org/officeDocument/2006/relationships/drawing" Target="../drawings/drawing320.xml"/></Relationships>
</file>

<file path=xl/worksheets/_rels/sheet321.xml.rels><?xml version="1.0" encoding="UTF-8" standalone="yes"?>
<Relationships xmlns="http://schemas.openxmlformats.org/package/2006/relationships"><Relationship Id="rId1" Type="http://schemas.openxmlformats.org/officeDocument/2006/relationships/drawing" Target="../drawings/drawing321.xml"/></Relationships>
</file>

<file path=xl/worksheets/_rels/sheet322.xml.rels><?xml version="1.0" encoding="UTF-8" standalone="yes"?>
<Relationships xmlns="http://schemas.openxmlformats.org/package/2006/relationships"><Relationship Id="rId1" Type="http://schemas.openxmlformats.org/officeDocument/2006/relationships/drawing" Target="../drawings/drawing322.xml"/></Relationships>
</file>

<file path=xl/worksheets/_rels/sheet323.xml.rels><?xml version="1.0" encoding="UTF-8" standalone="yes"?>
<Relationships xmlns="http://schemas.openxmlformats.org/package/2006/relationships"><Relationship Id="rId1" Type="http://schemas.openxmlformats.org/officeDocument/2006/relationships/drawing" Target="../drawings/drawing323.xml"/></Relationships>
</file>

<file path=xl/worksheets/_rels/sheet324.xml.rels><?xml version="1.0" encoding="UTF-8" standalone="yes"?>
<Relationships xmlns="http://schemas.openxmlformats.org/package/2006/relationships"><Relationship Id="rId1" Type="http://schemas.openxmlformats.org/officeDocument/2006/relationships/drawing" Target="../drawings/drawing324.xml"/></Relationships>
</file>

<file path=xl/worksheets/_rels/sheet325.xml.rels><?xml version="1.0" encoding="UTF-8" standalone="yes"?>
<Relationships xmlns="http://schemas.openxmlformats.org/package/2006/relationships"><Relationship Id="rId1" Type="http://schemas.openxmlformats.org/officeDocument/2006/relationships/drawing" Target="../drawings/drawing325.xml"/></Relationships>
</file>

<file path=xl/worksheets/_rels/sheet326.xml.rels><?xml version="1.0" encoding="UTF-8" standalone="yes"?>
<Relationships xmlns="http://schemas.openxmlformats.org/package/2006/relationships"><Relationship Id="rId1" Type="http://schemas.openxmlformats.org/officeDocument/2006/relationships/hyperlink" Target="mailto:jasara.navarro@theloopexclusive.com" TargetMode="External"/><Relationship Id="rId2" Type="http://schemas.openxmlformats.org/officeDocument/2006/relationships/drawing" Target="../drawings/drawing326.xml"/></Relationships>
</file>

<file path=xl/worksheets/_rels/sheet327.xml.rels><?xml version="1.0" encoding="UTF-8" standalone="yes"?>
<Relationships xmlns="http://schemas.openxmlformats.org/package/2006/relationships"><Relationship Id="rId1" Type="http://schemas.openxmlformats.org/officeDocument/2006/relationships/drawing" Target="../drawings/drawing327.xml"/></Relationships>
</file>

<file path=xl/worksheets/_rels/sheet328.xml.rels><?xml version="1.0" encoding="UTF-8" standalone="yes"?>
<Relationships xmlns="http://schemas.openxmlformats.org/package/2006/relationships"><Relationship Id="rId1" Type="http://schemas.openxmlformats.org/officeDocument/2006/relationships/drawing" Target="../drawings/drawing328.xml"/></Relationships>
</file>

<file path=xl/worksheets/_rels/sheet329.xml.rels><?xml version="1.0" encoding="UTF-8" standalone="yes"?>
<Relationships xmlns="http://schemas.openxmlformats.org/package/2006/relationships"><Relationship Id="rId1" Type="http://schemas.openxmlformats.org/officeDocument/2006/relationships/drawing" Target="../drawings/drawing329.xml"/></Relationships>
</file>

<file path=xl/worksheets/_rels/sheet330.xml.rels><?xml version="1.0" encoding="UTF-8" standalone="yes"?>
<Relationships xmlns="http://schemas.openxmlformats.org/package/2006/relationships"><Relationship Id="rId1" Type="http://schemas.openxmlformats.org/officeDocument/2006/relationships/drawing" Target="../drawings/drawing330.xml"/></Relationships>
</file>

<file path=xl/worksheets/_rels/sheet331.xml.rels><?xml version="1.0" encoding="UTF-8" standalone="yes"?>
<Relationships xmlns="http://schemas.openxmlformats.org/package/2006/relationships"><Relationship Id="rId1" Type="http://schemas.openxmlformats.org/officeDocument/2006/relationships/hyperlink" Target="mailto:singerad@hotmail.com" TargetMode="External"/><Relationship Id="rId2" Type="http://schemas.openxmlformats.org/officeDocument/2006/relationships/drawing" Target="../drawings/drawing331.xml"/></Relationships>
</file>

<file path=xl/worksheets/_rels/sheet332.xml.rels><?xml version="1.0" encoding="UTF-8" standalone="yes"?>
<Relationships xmlns="http://schemas.openxmlformats.org/package/2006/relationships"><Relationship Id="rId1" Type="http://schemas.openxmlformats.org/officeDocument/2006/relationships/drawing" Target="../drawings/drawing332.xml"/></Relationships>
</file>

<file path=xl/worksheets/_rels/sheet333.xml.rels><?xml version="1.0" encoding="UTF-8" standalone="yes"?>
<Relationships xmlns="http://schemas.openxmlformats.org/package/2006/relationships"><Relationship Id="rId1" Type="http://schemas.openxmlformats.org/officeDocument/2006/relationships/drawing" Target="../drawings/drawing333.xml"/></Relationships>
</file>

<file path=xl/worksheets/_rels/sheet334.xml.rels><?xml version="1.0" encoding="UTF-8" standalone="yes"?>
<Relationships xmlns="http://schemas.openxmlformats.org/package/2006/relationships"><Relationship Id="rId1" Type="http://schemas.openxmlformats.org/officeDocument/2006/relationships/hyperlink" Target="Library/Application%20Support/Microsoft/Office/Office%202011%20AutoRecovery/: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misc.:private:var:folders:dG:dGh3XA+xHZW4CHOWMsJ4bE+++TI:-Tmp-:Te" TargetMode="External"/><Relationship Id="rId2" Type="http://schemas.openxmlformats.org/officeDocument/2006/relationships/hyperlink" Target="mailto:jennifers@diocal.org" TargetMode="External"/><Relationship Id="rId3" Type="http://schemas.openxmlformats.org/officeDocument/2006/relationships/drawing" Target="../drawings/drawing334.xml"/></Relationships>
</file>

<file path=xl/worksheets/_rels/sheet335.xml.rels><?xml version="1.0" encoding="UTF-8" standalone="yes"?>
<Relationships xmlns="http://schemas.openxmlformats.org/package/2006/relationships"><Relationship Id="rId1" Type="http://schemas.openxmlformats.org/officeDocument/2006/relationships/drawing" Target="../drawings/drawing335.xml"/></Relationships>
</file>

<file path=xl/worksheets/_rels/sheet336.xml.rels><?xml version="1.0" encoding="UTF-8" standalone="yes"?>
<Relationships xmlns="http://schemas.openxmlformats.org/package/2006/relationships"><Relationship Id="rId1" Type="http://schemas.openxmlformats.org/officeDocument/2006/relationships/drawing" Target="../drawings/drawing336.xml"/></Relationships>
</file>

<file path=xl/worksheets/_rels/sheet337.xml.rels><?xml version="1.0" encoding="UTF-8" standalone="yes"?>
<Relationships xmlns="http://schemas.openxmlformats.org/package/2006/relationships"><Relationship Id="rId1" Type="http://schemas.openxmlformats.org/officeDocument/2006/relationships/drawing" Target="../drawings/drawing337.xml"/></Relationships>
</file>

<file path=xl/worksheets/_rels/sheet338.xml.rels><?xml version="1.0" encoding="UTF-8" standalone="yes"?>
<Relationships xmlns="http://schemas.openxmlformats.org/package/2006/relationships"><Relationship Id="rId1" Type="http://schemas.openxmlformats.org/officeDocument/2006/relationships/drawing" Target="../drawings/drawing338.xml"/></Relationships>
</file>

<file path=xl/worksheets/_rels/sheet339.xml.rels><?xml version="1.0" encoding="UTF-8" standalone="yes"?>
<Relationships xmlns="http://schemas.openxmlformats.org/package/2006/relationships"><Relationship Id="rId1" Type="http://schemas.openxmlformats.org/officeDocument/2006/relationships/hyperlink" Target="mailto:mrlewis125@gmail.com" TargetMode="External"/><Relationship Id="rId2" Type="http://schemas.openxmlformats.org/officeDocument/2006/relationships/drawing" Target="../drawings/drawing339.xml"/></Relationships>
</file>

<file path=xl/worksheets/_rels/sheet340.xml.rels><?xml version="1.0" encoding="UTF-8" standalone="yes"?>
<Relationships xmlns="http://schemas.openxmlformats.org/package/2006/relationships"><Relationship Id="rId1" Type="http://schemas.openxmlformats.org/officeDocument/2006/relationships/hyperlink" Target="mailto:kohliprasad@gmail.com" TargetMode="External"/><Relationship Id="rId2" Type="http://schemas.openxmlformats.org/officeDocument/2006/relationships/drawing" Target="../drawings/drawing340.xml"/></Relationships>
</file>

<file path=xl/worksheets/_rels/sheet341.xml.rels><?xml version="1.0" encoding="UTF-8" standalone="yes"?>
<Relationships xmlns="http://schemas.openxmlformats.org/package/2006/relationships"><Relationship Id="rId1" Type="http://schemas.openxmlformats.org/officeDocument/2006/relationships/hyperlink" Target="mailto:elisabeth@sexyhuman.org" TargetMode="External"/><Relationship Id="rId2" Type="http://schemas.openxmlformats.org/officeDocument/2006/relationships/drawing" Target="../drawings/drawing341.xml"/></Relationships>
</file>

<file path=xl/worksheets/_rels/sheet342.xml.rels><?xml version="1.0" encoding="UTF-8" standalone="yes"?>
<Relationships xmlns="http://schemas.openxmlformats.org/package/2006/relationships"><Relationship Id="rId1" Type="http://schemas.openxmlformats.org/officeDocument/2006/relationships/drawing" Target="../drawings/drawing342.xml"/></Relationships>
</file>

<file path=xl/worksheets/_rels/sheet343.xml.rels><?xml version="1.0" encoding="UTF-8" standalone="yes"?>
<Relationships xmlns="http://schemas.openxmlformats.org/package/2006/relationships"><Relationship Id="rId1" Type="http://schemas.openxmlformats.org/officeDocument/2006/relationships/drawing" Target="../drawings/drawing343.xml"/></Relationships>
</file>

<file path=xl/worksheets/_rels/sheet344.xml.rels><?xml version="1.0" encoding="UTF-8" standalone="yes"?>
<Relationships xmlns="http://schemas.openxmlformats.org/package/2006/relationships"><Relationship Id="rId1" Type="http://schemas.openxmlformats.org/officeDocument/2006/relationships/drawing" Target="../drawings/drawing344.xml"/></Relationships>
</file>

<file path=xl/worksheets/_rels/sheet345.xml.rels><?xml version="1.0" encoding="UTF-8" standalone="yes"?>
<Relationships xmlns="http://schemas.openxmlformats.org/package/2006/relationships"><Relationship Id="rId1" Type="http://schemas.openxmlformats.org/officeDocument/2006/relationships/drawing" Target="../drawings/drawing345.xml"/></Relationships>
</file>

<file path=xl/worksheets/_rels/sheet346.xml.rels><?xml version="1.0" encoding="UTF-8" standalone="yes"?>
<Relationships xmlns="http://schemas.openxmlformats.org/package/2006/relationships"><Relationship Id="rId1" Type="http://schemas.openxmlformats.org/officeDocument/2006/relationships/drawing" Target="../drawings/drawing346.xml"/></Relationships>
</file>

<file path=xl/worksheets/_rels/sheet347.xml.rels><?xml version="1.0" encoding="UTF-8" standalone="yes"?>
<Relationships xmlns="http://schemas.openxmlformats.org/package/2006/relationships"><Relationship Id="rId1" Type="http://schemas.openxmlformats.org/officeDocument/2006/relationships/drawing" Target="../drawings/drawing347.xml"/></Relationships>
</file>

<file path=xl/worksheets/_rels/sheet348.xml.rels><?xml version="1.0" encoding="UTF-8" standalone="yes"?>
<Relationships xmlns="http://schemas.openxmlformats.org/package/2006/relationships"><Relationship Id="rId1" Type="http://schemas.openxmlformats.org/officeDocument/2006/relationships/drawing" Target="../drawings/drawing348.xml"/></Relationships>
</file>

<file path=xl/worksheets/_rels/sheet349.xml.rels><?xml version="1.0" encoding="UTF-8" standalone="yes"?>
<Relationships xmlns="http://schemas.openxmlformats.org/package/2006/relationships"><Relationship Id="rId1" Type="http://schemas.openxmlformats.org/officeDocument/2006/relationships/drawing" Target="../drawings/drawing349.xml"/></Relationships>
</file>

<file path=xl/worksheets/_rels/sheet350.xml.rels><?xml version="1.0" encoding="UTF-8" standalone="yes"?>
<Relationships xmlns="http://schemas.openxmlformats.org/package/2006/relationships"><Relationship Id="rId1" Type="http://schemas.openxmlformats.org/officeDocument/2006/relationships/drawing" Target="../drawings/drawing350.xml"/></Relationships>
</file>

<file path=xl/worksheets/_rels/sheet351.xml.rels><?xml version="1.0" encoding="UTF-8" standalone="yes"?>
<Relationships xmlns="http://schemas.openxmlformats.org/package/2006/relationships"><Relationship Id="rId1" Type="http://schemas.openxmlformats.org/officeDocument/2006/relationships/drawing" Target="../drawings/drawing351.xml"/></Relationships>
</file>

<file path=xl/worksheets/_rels/sheet352.xml.rels><?xml version="1.0" encoding="UTF-8" standalone="yes"?>
<Relationships xmlns="http://schemas.openxmlformats.org/package/2006/relationships"><Relationship Id="rId1" Type="http://schemas.openxmlformats.org/officeDocument/2006/relationships/drawing" Target="../drawings/drawing352.xml"/></Relationships>
</file>

<file path=xl/worksheets/_rels/sheet353.xml.rels><?xml version="1.0" encoding="UTF-8" standalone="yes"?>
<Relationships xmlns="http://schemas.openxmlformats.org/package/2006/relationships"><Relationship Id="rId1" Type="http://schemas.openxmlformats.org/officeDocument/2006/relationships/drawing" Target="../drawings/drawing353.xml"/></Relationships>
</file>

<file path=xl/worksheets/_rels/sheet354.xml.rels><?xml version="1.0" encoding="UTF-8" standalone="yes"?>
<Relationships xmlns="http://schemas.openxmlformats.org/package/2006/relationships"><Relationship Id="rId1" Type="http://schemas.openxmlformats.org/officeDocument/2006/relationships/drawing" Target="../drawings/drawing354.xml"/></Relationships>
</file>

<file path=xl/worksheets/_rels/sheet355.xml.rels><?xml version="1.0" encoding="UTF-8" standalone="yes"?>
<Relationships xmlns="http://schemas.openxmlformats.org/package/2006/relationships"><Relationship Id="rId1" Type="http://schemas.openxmlformats.org/officeDocument/2006/relationships/drawing" Target="../drawings/drawing355.xml"/></Relationships>
</file>

<file path=xl/worksheets/_rels/sheet356.xml.rels><?xml version="1.0" encoding="UTF-8" standalone="yes"?>
<Relationships xmlns="http://schemas.openxmlformats.org/package/2006/relationships"><Relationship Id="rId1" Type="http://schemas.openxmlformats.org/officeDocument/2006/relationships/drawing" Target="../drawings/drawing356.xml"/></Relationships>
</file>

<file path=xl/worksheets/_rels/sheet357.xml.rels><?xml version="1.0" encoding="UTF-8" standalone="yes"?>
<Relationships xmlns="http://schemas.openxmlformats.org/package/2006/relationships"><Relationship Id="rId1" Type="http://schemas.openxmlformats.org/officeDocument/2006/relationships/drawing" Target="../drawings/drawing357.xml"/></Relationships>
</file>

<file path=xl/worksheets/_rels/sheet358.xml.rels><?xml version="1.0" encoding="UTF-8" standalone="yes"?>
<Relationships xmlns="http://schemas.openxmlformats.org/package/2006/relationships"><Relationship Id="rId1" Type="http://schemas.openxmlformats.org/officeDocument/2006/relationships/drawing" Target="../drawings/drawing358.xml"/></Relationships>
</file>

<file path=xl/worksheets/_rels/sheet359.xml.rels><?xml version="1.0" encoding="UTF-8" standalone="yes"?>
<Relationships xmlns="http://schemas.openxmlformats.org/package/2006/relationships"><Relationship Id="rId1" Type="http://schemas.openxmlformats.org/officeDocument/2006/relationships/hyperlink" Target="mailto:kshanley@baybucks.com" TargetMode="External"/><Relationship Id="rId2" Type="http://schemas.openxmlformats.org/officeDocument/2006/relationships/drawing" Target="../drawings/drawing359.xml"/></Relationships>
</file>

<file path=xl/worksheets/_rels/sheet360.xml.rels><?xml version="1.0" encoding="UTF-8" standalone="yes"?>
<Relationships xmlns="http://schemas.openxmlformats.org/package/2006/relationships"><Relationship Id="rId1" Type="http://schemas.openxmlformats.org/officeDocument/2006/relationships/drawing" Target="../drawings/drawing360.xml"/></Relationships>
</file>

<file path=xl/worksheets/_rels/sheet361.xml.rels><?xml version="1.0" encoding="UTF-8" standalone="yes"?>
<Relationships xmlns="http://schemas.openxmlformats.org/package/2006/relationships"><Relationship Id="rId1" Type="http://schemas.openxmlformats.org/officeDocument/2006/relationships/drawing" Target="../drawings/drawing361.xml"/></Relationships>
</file>

<file path=xl/worksheets/_rels/sheet362.xml.rels><?xml version="1.0" encoding="UTF-8" standalone="yes"?>
<Relationships xmlns="http://schemas.openxmlformats.org/package/2006/relationships"><Relationship Id="rId1" Type="http://schemas.openxmlformats.org/officeDocument/2006/relationships/drawing" Target="../drawings/drawing362.xml"/></Relationships>
</file>

<file path=xl/worksheets/_rels/sheet363.xml.rels><?xml version="1.0" encoding="UTF-8" standalone="yes"?>
<Relationships xmlns="http://schemas.openxmlformats.org/package/2006/relationships"><Relationship Id="rId1" Type="http://schemas.openxmlformats.org/officeDocument/2006/relationships/hyperlink" Target="mailto:mdvasey@gmail.com" TargetMode="External"/><Relationship Id="rId2" Type="http://schemas.openxmlformats.org/officeDocument/2006/relationships/drawing" Target="../drawings/drawing363.xml"/></Relationships>
</file>

<file path=xl/worksheets/_rels/sheet364.xml.rels><?xml version="1.0" encoding="UTF-8" standalone="yes"?>
<Relationships xmlns="http://schemas.openxmlformats.org/package/2006/relationships"><Relationship Id="rId1" Type="http://schemas.openxmlformats.org/officeDocument/2006/relationships/hyperlink" Target="mailto:mdvasey@gmail.com" TargetMode="External"/><Relationship Id="rId2" Type="http://schemas.openxmlformats.org/officeDocument/2006/relationships/drawing" Target="../drawings/drawing364.xml"/></Relationships>
</file>

<file path=xl/worksheets/_rels/sheet365.xml.rels><?xml version="1.0" encoding="UTF-8" standalone="yes"?>
<Relationships xmlns="http://schemas.openxmlformats.org/package/2006/relationships"><Relationship Id="rId1" Type="http://schemas.openxmlformats.org/officeDocument/2006/relationships/drawing" Target="../drawings/drawing365.xml"/></Relationships>
</file>

<file path=xl/worksheets/_rels/sheet366.xml.rels><?xml version="1.0" encoding="UTF-8" standalone="yes"?>
<Relationships xmlns="http://schemas.openxmlformats.org/package/2006/relationships"><Relationship Id="rId1" Type="http://schemas.openxmlformats.org/officeDocument/2006/relationships/drawing" Target="../drawings/drawing366.xml"/></Relationships>
</file>

<file path=xl/worksheets/_rels/sheet367.xml.rels><?xml version="1.0" encoding="UTF-8" standalone="yes"?>
<Relationships xmlns="http://schemas.openxmlformats.org/package/2006/relationships"><Relationship Id="rId1" Type="http://schemas.openxmlformats.org/officeDocument/2006/relationships/drawing" Target="../drawings/drawing367.xml"/></Relationships>
</file>

<file path=xl/worksheets/_rels/sheet368.xml.rels><?xml version="1.0" encoding="UTF-8" standalone="yes"?>
<Relationships xmlns="http://schemas.openxmlformats.org/package/2006/relationships"><Relationship Id="rId1" Type="http://schemas.openxmlformats.org/officeDocument/2006/relationships/drawing" Target="../drawings/drawing368.xml"/></Relationships>
</file>

<file path=xl/worksheets/_rels/sheet369.xml.rels><?xml version="1.0" encoding="UTF-8" standalone="yes"?>
<Relationships xmlns="http://schemas.openxmlformats.org/package/2006/relationships"><Relationship Id="rId1" Type="http://schemas.openxmlformats.org/officeDocument/2006/relationships/hyperlink" Target="mailto:jmancini@ncclf.org" TargetMode="External"/><Relationship Id="rId2" Type="http://schemas.openxmlformats.org/officeDocument/2006/relationships/drawing" Target="../drawings/drawing369.xml"/></Relationships>
</file>

<file path=xl/worksheets/_rels/sheet370.xml.rels><?xml version="1.0" encoding="UTF-8" standalone="yes"?>
<Relationships xmlns="http://schemas.openxmlformats.org/package/2006/relationships"><Relationship Id="rId1" Type="http://schemas.openxmlformats.org/officeDocument/2006/relationships/drawing" Target="../drawings/drawing370.xml"/></Relationships>
</file>

<file path=xl/worksheets/_rels/sheet371.xml.rels><?xml version="1.0" encoding="UTF-8" standalone="yes"?>
<Relationships xmlns="http://schemas.openxmlformats.org/package/2006/relationships"><Relationship Id="rId1" Type="http://schemas.openxmlformats.org/officeDocument/2006/relationships/drawing" Target="../drawings/drawing371.xml"/></Relationships>
</file>

<file path=xl/worksheets/_rels/sheet372.xml.rels><?xml version="1.0" encoding="UTF-8" standalone="yes"?>
<Relationships xmlns="http://schemas.openxmlformats.org/package/2006/relationships"><Relationship Id="rId1" Type="http://schemas.openxmlformats.org/officeDocument/2006/relationships/drawing" Target="../drawings/drawing372.xml"/></Relationships>
</file>

<file path=xl/worksheets/_rels/sheet373.xml.rels><?xml version="1.0" encoding="UTF-8" standalone="yes"?>
<Relationships xmlns="http://schemas.openxmlformats.org/package/2006/relationships"><Relationship Id="rId1" Type="http://schemas.openxmlformats.org/officeDocument/2006/relationships/drawing" Target="../drawings/drawing373.xml"/></Relationships>
</file>

<file path=xl/worksheets/_rels/sheet374.xml.rels><?xml version="1.0" encoding="UTF-8" standalone="yes"?>
<Relationships xmlns="http://schemas.openxmlformats.org/package/2006/relationships"><Relationship Id="rId1" Type="http://schemas.openxmlformats.org/officeDocument/2006/relationships/hyperlink" Target="mailto:yogininoir@gmail.com" TargetMode="External"/><Relationship Id="rId2" Type="http://schemas.openxmlformats.org/officeDocument/2006/relationships/drawing" Target="../drawings/drawing374.xml"/></Relationships>
</file>

<file path=xl/worksheets/_rels/sheet375.xml.rels><?xml version="1.0" encoding="UTF-8" standalone="yes"?>
<Relationships xmlns="http://schemas.openxmlformats.org/package/2006/relationships"><Relationship Id="rId1" Type="http://schemas.openxmlformats.org/officeDocument/2006/relationships/hyperlink" Target="mailto:yogininoir@gmail.com" TargetMode="External"/><Relationship Id="rId2" Type="http://schemas.openxmlformats.org/officeDocument/2006/relationships/drawing" Target="../drawings/drawing375.xml"/></Relationships>
</file>

<file path=xl/worksheets/_rels/sheet376.xml.rels><?xml version="1.0" encoding="UTF-8" standalone="yes"?>
<Relationships xmlns="http://schemas.openxmlformats.org/package/2006/relationships"><Relationship Id="rId1" Type="http://schemas.openxmlformats.org/officeDocument/2006/relationships/drawing" Target="../drawings/drawing376.xml"/></Relationships>
</file>

<file path=xl/worksheets/_rels/sheet377.xml.rels><?xml version="1.0" encoding="UTF-8" standalone="yes"?>
<Relationships xmlns="http://schemas.openxmlformats.org/package/2006/relationships"><Relationship Id="rId1" Type="http://schemas.openxmlformats.org/officeDocument/2006/relationships/drawing" Target="../drawings/drawing377.xml"/></Relationships>
</file>

<file path=xl/worksheets/_rels/sheet378.xml.rels><?xml version="1.0" encoding="UTF-8" standalone="yes"?>
<Relationships xmlns="http://schemas.openxmlformats.org/package/2006/relationships"><Relationship Id="rId1" Type="http://schemas.openxmlformats.org/officeDocument/2006/relationships/drawing" Target="../drawings/drawing378.xml"/></Relationships>
</file>

<file path=xl/worksheets/_rels/sheet379.xml.rels><?xml version="1.0" encoding="UTF-8" standalone="yes"?>
<Relationships xmlns="http://schemas.openxmlformats.org/package/2006/relationships"><Relationship Id="rId1" Type="http://schemas.openxmlformats.org/officeDocument/2006/relationships/drawing" Target="../drawings/drawing379.xml"/></Relationships>
</file>

<file path=xl/worksheets/_rels/sheet380.xml.rels><?xml version="1.0" encoding="UTF-8" standalone="yes"?>
<Relationships xmlns="http://schemas.openxmlformats.org/package/2006/relationships"><Relationship Id="rId1" Type="http://schemas.openxmlformats.org/officeDocument/2006/relationships/drawing" Target="../drawings/drawing380.xml"/></Relationships>
</file>

<file path=xl/worksheets/_rels/sheet381.xml.rels><?xml version="1.0" encoding="UTF-8" standalone="yes"?>
<Relationships xmlns="http://schemas.openxmlformats.org/package/2006/relationships"><Relationship Id="rId1" Type="http://schemas.openxmlformats.org/officeDocument/2006/relationships/drawing" Target="../drawings/drawing381.xml"/></Relationships>
</file>

<file path=xl/worksheets/_rels/sheet382.xml.rels><?xml version="1.0" encoding="UTF-8" standalone="yes"?>
<Relationships xmlns="http://schemas.openxmlformats.org/package/2006/relationships"><Relationship Id="rId1" Type="http://schemas.openxmlformats.org/officeDocument/2006/relationships/drawing" Target="../drawings/drawing382.xml"/></Relationships>
</file>

<file path=xl/worksheets/_rels/sheet383.xml.rels><?xml version="1.0" encoding="UTF-8" standalone="yes"?>
<Relationships xmlns="http://schemas.openxmlformats.org/package/2006/relationships"><Relationship Id="rId1" Type="http://schemas.openxmlformats.org/officeDocument/2006/relationships/drawing" Target="../drawings/drawing38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abSelected="1" zoomScale="125" workbookViewId="0">
      <selection activeCell="B20" sqref="B20"/>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40766</v>
      </c>
    </row>
    <row r="4" spans="1:8">
      <c r="A4" s="89" t="s">
        <v>83</v>
      </c>
      <c r="G4" s="93" t="s">
        <v>4712</v>
      </c>
    </row>
    <row r="5" spans="1:8">
      <c r="A5" s="89" t="s">
        <v>84</v>
      </c>
    </row>
    <row r="6" spans="1:8">
      <c r="C6" s="15" t="s">
        <v>35</v>
      </c>
      <c r="D6" s="16"/>
      <c r="E6" s="16"/>
      <c r="F6" s="17"/>
      <c r="G6" s="18"/>
      <c r="H6" s="94"/>
    </row>
    <row r="7" spans="1:8">
      <c r="C7" s="95" t="s">
        <v>36</v>
      </c>
      <c r="D7" s="20" t="s">
        <v>4716</v>
      </c>
      <c r="E7" s="20"/>
      <c r="F7" s="21"/>
      <c r="G7" s="22"/>
      <c r="H7" s="94"/>
    </row>
    <row r="8" spans="1:8">
      <c r="A8" s="89" t="s">
        <v>169</v>
      </c>
      <c r="C8" s="95" t="s">
        <v>37</v>
      </c>
      <c r="D8" s="20" t="s">
        <v>4711</v>
      </c>
      <c r="E8" s="20"/>
      <c r="F8" s="21"/>
      <c r="G8" s="96"/>
      <c r="H8" s="94"/>
    </row>
    <row r="9" spans="1:8">
      <c r="A9" s="89" t="s">
        <v>4713</v>
      </c>
      <c r="C9" s="95" t="s">
        <v>4076</v>
      </c>
      <c r="D9" s="20" t="s">
        <v>50</v>
      </c>
      <c r="E9" s="20"/>
      <c r="F9" s="21"/>
      <c r="G9" s="96"/>
      <c r="H9" s="94"/>
    </row>
    <row r="10" spans="1:8">
      <c r="A10" s="89" t="s">
        <v>4714</v>
      </c>
      <c r="C10" s="97"/>
      <c r="D10" s="20"/>
      <c r="E10" s="20"/>
      <c r="F10" s="21"/>
      <c r="G10" s="96"/>
      <c r="H10" s="94"/>
    </row>
    <row r="11" spans="1:8" ht="18" customHeight="1">
      <c r="A11" s="89" t="s">
        <v>4715</v>
      </c>
      <c r="B11" s="94"/>
      <c r="C11" s="792" t="s">
        <v>4108</v>
      </c>
      <c r="D11" s="793"/>
      <c r="E11" s="793"/>
      <c r="F11" s="793"/>
      <c r="G11" s="794"/>
      <c r="H11" s="94"/>
    </row>
    <row r="12" spans="1:8">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514" t="s">
        <v>4717</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2669</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40783</v>
      </c>
      <c r="B24" s="116" t="s">
        <v>2258</v>
      </c>
      <c r="C24" s="117">
        <v>315</v>
      </c>
      <c r="D24" s="118">
        <v>3</v>
      </c>
      <c r="E24" s="117">
        <f t="shared" ref="E24" si="0">C24*D24</f>
        <v>945</v>
      </c>
      <c r="F24" s="119"/>
      <c r="G24" s="54">
        <f t="shared" ref="G24:G32" si="1">E24*(1-F24)</f>
        <v>945</v>
      </c>
      <c r="H24" s="48"/>
    </row>
    <row r="25" spans="1:8">
      <c r="A25" s="11"/>
      <c r="B25" s="116" t="s">
        <v>665</v>
      </c>
      <c r="C25" s="117"/>
      <c r="D25" s="118"/>
      <c r="E25" s="117"/>
      <c r="F25" s="119"/>
      <c r="G25" s="54">
        <f t="shared" ref="G25" si="2">E25*(1-F25)</f>
        <v>0</v>
      </c>
      <c r="H25" s="56"/>
    </row>
    <row r="26" spans="1:8">
      <c r="A26" s="120"/>
      <c r="B26" s="121" t="s">
        <v>99</v>
      </c>
      <c r="C26" s="117"/>
      <c r="D26" s="118"/>
      <c r="E26" s="117"/>
      <c r="F26" s="119"/>
      <c r="G26" s="54">
        <f t="shared" si="1"/>
        <v>0</v>
      </c>
      <c r="H26" s="56"/>
    </row>
    <row r="27" spans="1:8">
      <c r="A27" s="120"/>
      <c r="B27" s="121" t="s">
        <v>100</v>
      </c>
      <c r="C27" s="117"/>
      <c r="D27" s="118"/>
      <c r="E27" s="117"/>
      <c r="F27" s="119"/>
      <c r="G27" s="54">
        <f t="shared" si="1"/>
        <v>0</v>
      </c>
      <c r="H27" s="56"/>
    </row>
    <row r="28" spans="1:8">
      <c r="A28" s="120"/>
      <c r="B28" s="121" t="s">
        <v>101</v>
      </c>
      <c r="C28" s="117"/>
      <c r="D28" s="118"/>
      <c r="E28" s="117"/>
      <c r="F28" s="119"/>
      <c r="G28" s="54">
        <f t="shared" si="1"/>
        <v>0</v>
      </c>
      <c r="H28" s="56"/>
    </row>
    <row r="29" spans="1:8">
      <c r="A29" s="120"/>
      <c r="B29" s="121" t="s">
        <v>102</v>
      </c>
      <c r="C29" s="117"/>
      <c r="D29" s="118"/>
      <c r="E29" s="117"/>
      <c r="F29" s="119"/>
      <c r="G29" s="54">
        <f t="shared" si="1"/>
        <v>0</v>
      </c>
      <c r="H29" s="56"/>
    </row>
    <row r="30" spans="1:8">
      <c r="A30" s="120"/>
      <c r="B30" s="121" t="s">
        <v>103</v>
      </c>
      <c r="C30" s="117"/>
      <c r="D30" s="118"/>
      <c r="E30" s="117"/>
      <c r="F30" s="119"/>
      <c r="G30" s="54">
        <f t="shared" si="1"/>
        <v>0</v>
      </c>
      <c r="H30" s="56"/>
    </row>
    <row r="31" spans="1:8">
      <c r="A31" s="120"/>
      <c r="B31" s="121" t="s">
        <v>104</v>
      </c>
      <c r="C31" s="117"/>
      <c r="D31" s="118"/>
      <c r="E31" s="117"/>
      <c r="F31" s="119"/>
      <c r="G31" s="54">
        <f t="shared" si="1"/>
        <v>0</v>
      </c>
      <c r="H31" s="56"/>
    </row>
    <row r="32" spans="1:8">
      <c r="A32" s="120"/>
      <c r="B32" s="121" t="s">
        <v>105</v>
      </c>
      <c r="C32" s="117"/>
      <c r="D32" s="118"/>
      <c r="E32" s="117"/>
      <c r="F32" s="119"/>
      <c r="G32" s="54">
        <f t="shared" si="1"/>
        <v>0</v>
      </c>
      <c r="H32" s="56"/>
    </row>
    <row r="33" spans="1:253">
      <c r="A33" s="120"/>
      <c r="B33" s="121" t="s">
        <v>4</v>
      </c>
      <c r="C33" s="122">
        <v>75</v>
      </c>
      <c r="D33" s="123">
        <v>2.5</v>
      </c>
      <c r="E33" s="117">
        <f>C33*D33</f>
        <v>187.5</v>
      </c>
      <c r="F33" s="124"/>
      <c r="G33" s="54">
        <f>E33*(1-F33)</f>
        <v>187.5</v>
      </c>
      <c r="H33" s="56"/>
    </row>
    <row r="34" spans="1:253">
      <c r="A34" s="120"/>
      <c r="B34" s="121" t="s">
        <v>4074</v>
      </c>
      <c r="C34" s="117">
        <v>40</v>
      </c>
      <c r="D34" s="118">
        <v>5.5</v>
      </c>
      <c r="E34" s="117">
        <f>C34*D34</f>
        <v>220</v>
      </c>
      <c r="F34" s="119"/>
      <c r="G34" s="54">
        <f>E34*(1-F34)</f>
        <v>220</v>
      </c>
      <c r="H34" s="48"/>
    </row>
    <row r="35" spans="1:253">
      <c r="A35" s="120"/>
      <c r="B35" s="121" t="s">
        <v>4075</v>
      </c>
      <c r="C35" s="117">
        <v>250</v>
      </c>
      <c r="D35" s="123" t="s">
        <v>108</v>
      </c>
      <c r="E35" s="117">
        <v>250</v>
      </c>
      <c r="F35" s="124"/>
      <c r="G35" s="54">
        <f>E35*(1-F35)</f>
        <v>250</v>
      </c>
      <c r="H35" s="48"/>
    </row>
    <row r="36" spans="1:253" ht="31" customHeight="1">
      <c r="A36" s="120"/>
      <c r="B36" s="787" t="s">
        <v>187</v>
      </c>
      <c r="C36" s="788"/>
      <c r="D36" s="788"/>
      <c r="E36" s="788"/>
      <c r="F36" s="788"/>
      <c r="G36" s="789"/>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1602.5</v>
      </c>
      <c r="F42" s="72"/>
      <c r="G42" s="498">
        <f>SUM(G24:G41)</f>
        <v>1602.5</v>
      </c>
      <c r="H42" s="134"/>
    </row>
    <row r="44" spans="1:253">
      <c r="C44" s="136" t="s">
        <v>220</v>
      </c>
      <c r="D44" s="340">
        <f>G42/2</f>
        <v>801.25</v>
      </c>
      <c r="E44" s="340"/>
      <c r="F44" s="138"/>
    </row>
    <row r="46" spans="1:253">
      <c r="C46" s="786"/>
      <c r="D46" s="786"/>
      <c r="E46" s="786"/>
      <c r="F46" s="139"/>
      <c r="G46" s="786"/>
      <c r="H46" s="786"/>
      <c r="I46" s="786"/>
    </row>
    <row r="47" spans="1:253">
      <c r="C47" s="786" t="s">
        <v>194</v>
      </c>
      <c r="D47" s="786"/>
      <c r="E47" s="786"/>
      <c r="F47" s="139"/>
      <c r="G47" s="786"/>
      <c r="H47" s="786"/>
      <c r="I47" s="786"/>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86" t="s">
        <v>196</v>
      </c>
      <c r="D49" s="786"/>
      <c r="E49" s="786"/>
      <c r="F49" s="139"/>
      <c r="G49" s="786"/>
      <c r="H49" s="786"/>
      <c r="I49" s="786"/>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86"/>
      <c r="C50" s="786"/>
      <c r="D50" s="786"/>
      <c r="E50" s="786"/>
      <c r="F50" s="139"/>
      <c r="G50" s="786"/>
      <c r="H50" s="786"/>
      <c r="I50" s="786"/>
      <c r="J50" s="786"/>
      <c r="K50" s="786"/>
      <c r="L50" s="786"/>
      <c r="M50" s="786"/>
      <c r="N50" s="786"/>
      <c r="O50" s="786"/>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86"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C35" sqref="C35"/>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40766</v>
      </c>
    </row>
    <row r="4" spans="1:8">
      <c r="A4" s="89" t="s">
        <v>83</v>
      </c>
      <c r="G4" s="93" t="s">
        <v>4708</v>
      </c>
    </row>
    <row r="5" spans="1:8">
      <c r="A5" s="89" t="s">
        <v>84</v>
      </c>
    </row>
    <row r="6" spans="1:8">
      <c r="C6" s="15" t="s">
        <v>35</v>
      </c>
      <c r="D6" s="16"/>
      <c r="E6" s="16"/>
      <c r="F6" s="17"/>
      <c r="G6" s="18"/>
      <c r="H6" s="94"/>
    </row>
    <row r="7" spans="1:8">
      <c r="C7" s="95" t="s">
        <v>36</v>
      </c>
      <c r="D7" s="20" t="s">
        <v>4709</v>
      </c>
      <c r="E7" s="20"/>
      <c r="F7" s="21"/>
      <c r="G7" s="22"/>
      <c r="H7" s="94"/>
    </row>
    <row r="8" spans="1:8">
      <c r="A8" s="89" t="s">
        <v>169</v>
      </c>
      <c r="C8" s="95" t="s">
        <v>37</v>
      </c>
      <c r="D8" s="20" t="s">
        <v>4710</v>
      </c>
      <c r="E8" s="20"/>
      <c r="F8" s="21"/>
      <c r="G8" s="96"/>
      <c r="H8" s="94"/>
    </row>
    <row r="9" spans="1:8">
      <c r="A9" s="89" t="s">
        <v>4704</v>
      </c>
      <c r="C9" s="95" t="s">
        <v>4076</v>
      </c>
      <c r="D9" s="20" t="s">
        <v>203</v>
      </c>
      <c r="E9" s="20"/>
      <c r="F9" s="21"/>
      <c r="G9" s="96"/>
      <c r="H9" s="94"/>
    </row>
    <row r="10" spans="1:8">
      <c r="A10" s="89" t="s">
        <v>4705</v>
      </c>
      <c r="C10" s="97"/>
      <c r="D10" s="20"/>
      <c r="E10" s="20"/>
      <c r="F10" s="21"/>
      <c r="G10" s="96"/>
      <c r="H10" s="94"/>
    </row>
    <row r="11" spans="1:8" ht="18" customHeight="1">
      <c r="A11" s="89" t="s">
        <v>4706</v>
      </c>
      <c r="B11" s="94"/>
      <c r="C11" s="792" t="s">
        <v>4108</v>
      </c>
      <c r="D11" s="793"/>
      <c r="E11" s="793"/>
      <c r="F11" s="793"/>
      <c r="G11" s="794"/>
      <c r="H11" s="94"/>
    </row>
    <row r="12" spans="1:8">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514" t="s">
        <v>4707</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5</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40776</v>
      </c>
      <c r="B24" s="116" t="s">
        <v>2258</v>
      </c>
      <c r="C24" s="117">
        <v>255</v>
      </c>
      <c r="D24" s="118">
        <v>2.5</v>
      </c>
      <c r="E24" s="117">
        <f t="shared" ref="E24" si="0">C24*D24</f>
        <v>637.5</v>
      </c>
      <c r="F24" s="119"/>
      <c r="G24" s="54">
        <f t="shared" ref="G24:G32" si="1">E24*(1-F24)</f>
        <v>637.5</v>
      </c>
      <c r="H24" s="48"/>
    </row>
    <row r="25" spans="1:8">
      <c r="A25" s="11"/>
      <c r="B25" s="116" t="s">
        <v>665</v>
      </c>
      <c r="C25" s="117"/>
      <c r="D25" s="118"/>
      <c r="E25" s="117"/>
      <c r="F25" s="119"/>
      <c r="G25" s="54">
        <f t="shared" si="1"/>
        <v>0</v>
      </c>
      <c r="H25" s="56"/>
    </row>
    <row r="26" spans="1:8">
      <c r="A26" s="120"/>
      <c r="B26" s="121" t="s">
        <v>99</v>
      </c>
      <c r="C26" s="117"/>
      <c r="D26" s="118"/>
      <c r="E26" s="117"/>
      <c r="F26" s="119"/>
      <c r="G26" s="54">
        <f t="shared" si="1"/>
        <v>0</v>
      </c>
      <c r="H26" s="56"/>
    </row>
    <row r="27" spans="1:8">
      <c r="A27" s="120"/>
      <c r="B27" s="121" t="s">
        <v>100</v>
      </c>
      <c r="C27" s="117"/>
      <c r="D27" s="118"/>
      <c r="E27" s="117"/>
      <c r="F27" s="119"/>
      <c r="G27" s="54">
        <f t="shared" si="1"/>
        <v>0</v>
      </c>
      <c r="H27" s="56"/>
    </row>
    <row r="28" spans="1:8">
      <c r="A28" s="120"/>
      <c r="B28" s="121" t="s">
        <v>101</v>
      </c>
      <c r="C28" s="117"/>
      <c r="D28" s="118"/>
      <c r="E28" s="117"/>
      <c r="F28" s="119"/>
      <c r="G28" s="54">
        <f t="shared" si="1"/>
        <v>0</v>
      </c>
      <c r="H28" s="56"/>
    </row>
    <row r="29" spans="1:8">
      <c r="A29" s="120"/>
      <c r="B29" s="121" t="s">
        <v>102</v>
      </c>
      <c r="C29" s="117"/>
      <c r="D29" s="118"/>
      <c r="E29" s="117"/>
      <c r="F29" s="119"/>
      <c r="G29" s="54">
        <f t="shared" si="1"/>
        <v>0</v>
      </c>
      <c r="H29" s="56"/>
    </row>
    <row r="30" spans="1:8">
      <c r="A30" s="120"/>
      <c r="B30" s="121" t="s">
        <v>103</v>
      </c>
      <c r="C30" s="117"/>
      <c r="D30" s="118"/>
      <c r="E30" s="117"/>
      <c r="F30" s="119"/>
      <c r="G30" s="54">
        <f t="shared" si="1"/>
        <v>0</v>
      </c>
      <c r="H30" s="56"/>
    </row>
    <row r="31" spans="1:8">
      <c r="A31" s="120"/>
      <c r="B31" s="121" t="s">
        <v>104</v>
      </c>
      <c r="C31" s="117"/>
      <c r="D31" s="118"/>
      <c r="E31" s="117"/>
      <c r="F31" s="119"/>
      <c r="G31" s="54">
        <f t="shared" si="1"/>
        <v>0</v>
      </c>
      <c r="H31" s="56"/>
    </row>
    <row r="32" spans="1:8">
      <c r="A32" s="120"/>
      <c r="B32" s="121" t="s">
        <v>105</v>
      </c>
      <c r="C32" s="117"/>
      <c r="D32" s="118"/>
      <c r="E32" s="117"/>
      <c r="F32" s="119"/>
      <c r="G32" s="54">
        <f t="shared" si="1"/>
        <v>0</v>
      </c>
      <c r="H32" s="56"/>
    </row>
    <row r="33" spans="1:253">
      <c r="A33" s="120"/>
      <c r="B33" s="121" t="s">
        <v>4</v>
      </c>
      <c r="C33" s="122">
        <v>50</v>
      </c>
      <c r="D33" s="123">
        <v>2.5</v>
      </c>
      <c r="E33" s="117">
        <f>C33*D33</f>
        <v>125</v>
      </c>
      <c r="F33" s="124"/>
      <c r="G33" s="54">
        <f>E33*(1-F33)</f>
        <v>125</v>
      </c>
      <c r="H33" s="56"/>
    </row>
    <row r="34" spans="1:253">
      <c r="A34" s="120"/>
      <c r="B34" s="121" t="s">
        <v>4074</v>
      </c>
      <c r="C34" s="117">
        <v>40</v>
      </c>
      <c r="D34" s="118">
        <v>5</v>
      </c>
      <c r="E34" s="117">
        <f>C34*D34</f>
        <v>200</v>
      </c>
      <c r="F34" s="119"/>
      <c r="G34" s="54">
        <f>E34*(1-F34)</f>
        <v>200</v>
      </c>
      <c r="H34" s="48"/>
    </row>
    <row r="35" spans="1:253">
      <c r="A35" s="120"/>
      <c r="B35" s="121" t="s">
        <v>4075</v>
      </c>
      <c r="C35" s="117">
        <v>200</v>
      </c>
      <c r="D35" s="123" t="s">
        <v>108</v>
      </c>
      <c r="E35" s="117">
        <v>200</v>
      </c>
      <c r="F35" s="124"/>
      <c r="G35" s="54">
        <f>E35*(1-F35)</f>
        <v>200</v>
      </c>
      <c r="H35" s="48"/>
    </row>
    <row r="36" spans="1:253" ht="31" customHeight="1">
      <c r="A36" s="120"/>
      <c r="B36" s="787" t="s">
        <v>187</v>
      </c>
      <c r="C36" s="788"/>
      <c r="D36" s="788"/>
      <c r="E36" s="788"/>
      <c r="F36" s="788"/>
      <c r="G36" s="789"/>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1162.5</v>
      </c>
      <c r="F42" s="72"/>
      <c r="G42" s="498">
        <f>SUM(G24:G41)</f>
        <v>1162.5</v>
      </c>
      <c r="H42" s="134"/>
    </row>
    <row r="44" spans="1:253">
      <c r="C44" s="136" t="s">
        <v>220</v>
      </c>
      <c r="D44" s="340">
        <f>G42/2</f>
        <v>581.25</v>
      </c>
      <c r="E44" s="340"/>
      <c r="F44" s="138"/>
    </row>
    <row r="46" spans="1:253">
      <c r="C46" s="786"/>
      <c r="D46" s="786"/>
      <c r="E46" s="786"/>
      <c r="F46" s="139"/>
      <c r="G46" s="786"/>
      <c r="H46" s="786"/>
      <c r="I46" s="786"/>
    </row>
    <row r="47" spans="1:253">
      <c r="C47" s="786" t="s">
        <v>194</v>
      </c>
      <c r="D47" s="786"/>
      <c r="E47" s="786"/>
      <c r="F47" s="139"/>
      <c r="G47" s="786"/>
      <c r="H47" s="786"/>
      <c r="I47" s="786"/>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86" t="s">
        <v>196</v>
      </c>
      <c r="D49" s="786"/>
      <c r="E49" s="786"/>
      <c r="F49" s="139"/>
      <c r="G49" s="786"/>
      <c r="H49" s="786"/>
      <c r="I49" s="786"/>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86"/>
      <c r="C50" s="786"/>
      <c r="D50" s="786"/>
      <c r="E50" s="786"/>
      <c r="F50" s="139"/>
      <c r="G50" s="786"/>
      <c r="H50" s="786"/>
      <c r="I50" s="786"/>
      <c r="J50" s="786"/>
      <c r="K50" s="786"/>
      <c r="L50" s="786"/>
      <c r="M50" s="786"/>
      <c r="N50" s="786"/>
      <c r="O50" s="786"/>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86"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8" zoomScale="125" workbookViewId="0">
      <selection activeCell="E10" sqref="E10"/>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40754</v>
      </c>
    </row>
    <row r="4" spans="1:8">
      <c r="A4" s="89" t="s">
        <v>83</v>
      </c>
      <c r="G4" s="93" t="s">
        <v>4697</v>
      </c>
    </row>
    <row r="5" spans="1:8">
      <c r="A5" s="89" t="s">
        <v>84</v>
      </c>
    </row>
    <row r="6" spans="1:8">
      <c r="C6" s="15" t="s">
        <v>35</v>
      </c>
      <c r="D6" s="16"/>
      <c r="E6" s="16"/>
      <c r="F6" s="17"/>
      <c r="G6" s="18"/>
      <c r="H6" s="94"/>
    </row>
    <row r="7" spans="1:8">
      <c r="C7" s="95" t="s">
        <v>36</v>
      </c>
      <c r="D7" s="20" t="s">
        <v>2780</v>
      </c>
      <c r="E7" s="20"/>
      <c r="F7" s="21"/>
      <c r="G7" s="22"/>
      <c r="H7" s="94"/>
    </row>
    <row r="8" spans="1:8">
      <c r="A8" s="89" t="s">
        <v>169</v>
      </c>
      <c r="C8" s="95" t="s">
        <v>37</v>
      </c>
      <c r="D8" s="20" t="s">
        <v>4702</v>
      </c>
      <c r="E8" s="20"/>
      <c r="F8" s="21"/>
      <c r="G8" s="96"/>
      <c r="H8" s="94"/>
    </row>
    <row r="9" spans="1:8">
      <c r="A9" s="89" t="s">
        <v>4698</v>
      </c>
      <c r="C9" s="95" t="s">
        <v>4076</v>
      </c>
      <c r="D9" s="20" t="s">
        <v>75</v>
      </c>
      <c r="E9" s="20"/>
      <c r="F9" s="21"/>
      <c r="G9" s="96"/>
      <c r="H9" s="94"/>
    </row>
    <row r="10" spans="1:8">
      <c r="A10" s="89" t="s">
        <v>4699</v>
      </c>
      <c r="C10" s="97"/>
      <c r="D10" s="20"/>
      <c r="E10" s="20"/>
      <c r="F10" s="21"/>
      <c r="G10" s="96"/>
      <c r="H10" s="94"/>
    </row>
    <row r="11" spans="1:8" ht="18" customHeight="1">
      <c r="A11" s="89" t="s">
        <v>4700</v>
      </c>
      <c r="B11" s="94"/>
      <c r="C11" s="792" t="s">
        <v>4108</v>
      </c>
      <c r="D11" s="793"/>
      <c r="E11" s="793"/>
      <c r="F11" s="793"/>
      <c r="G11" s="794"/>
      <c r="H11" s="94"/>
    </row>
    <row r="12" spans="1:8">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514" t="s">
        <v>4701</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4279</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40808</v>
      </c>
      <c r="B24" s="116" t="s">
        <v>2258</v>
      </c>
      <c r="C24" s="117">
        <v>225</v>
      </c>
      <c r="D24" s="118">
        <v>3.5</v>
      </c>
      <c r="E24" s="117">
        <f t="shared" ref="E24" si="0">C24*D24</f>
        <v>787.5</v>
      </c>
      <c r="F24" s="119">
        <v>0.25</v>
      </c>
      <c r="G24" s="54">
        <f t="shared" ref="G24:G32" si="1">E24*(1-F24)</f>
        <v>590.625</v>
      </c>
      <c r="H24" s="48"/>
    </row>
    <row r="25" spans="1:8">
      <c r="A25" s="11"/>
      <c r="B25" s="116" t="s">
        <v>665</v>
      </c>
      <c r="C25" s="117"/>
      <c r="D25" s="118"/>
      <c r="E25" s="117"/>
      <c r="F25" s="119"/>
      <c r="G25" s="54">
        <f t="shared" si="1"/>
        <v>0</v>
      </c>
      <c r="H25" s="56"/>
    </row>
    <row r="26" spans="1:8">
      <c r="A26" s="120"/>
      <c r="B26" s="121" t="s">
        <v>99</v>
      </c>
      <c r="C26" s="117"/>
      <c r="D26" s="118"/>
      <c r="E26" s="117"/>
      <c r="F26" s="119"/>
      <c r="G26" s="54">
        <f t="shared" si="1"/>
        <v>0</v>
      </c>
      <c r="H26" s="56"/>
    </row>
    <row r="27" spans="1:8">
      <c r="A27" s="120"/>
      <c r="B27" s="121" t="s">
        <v>100</v>
      </c>
      <c r="C27" s="117"/>
      <c r="D27" s="118"/>
      <c r="E27" s="117"/>
      <c r="F27" s="119"/>
      <c r="G27" s="54">
        <f t="shared" si="1"/>
        <v>0</v>
      </c>
      <c r="H27" s="56"/>
    </row>
    <row r="28" spans="1:8">
      <c r="A28" s="120"/>
      <c r="B28" s="121" t="s">
        <v>101</v>
      </c>
      <c r="C28" s="117"/>
      <c r="D28" s="118"/>
      <c r="E28" s="117"/>
      <c r="F28" s="119"/>
      <c r="G28" s="54">
        <f t="shared" si="1"/>
        <v>0</v>
      </c>
      <c r="H28" s="56"/>
    </row>
    <row r="29" spans="1:8">
      <c r="A29" s="120"/>
      <c r="B29" s="121" t="s">
        <v>102</v>
      </c>
      <c r="C29" s="117"/>
      <c r="D29" s="118"/>
      <c r="E29" s="117"/>
      <c r="F29" s="119"/>
      <c r="G29" s="54">
        <f t="shared" si="1"/>
        <v>0</v>
      </c>
      <c r="H29" s="56"/>
    </row>
    <row r="30" spans="1:8">
      <c r="A30" s="120"/>
      <c r="B30" s="121" t="s">
        <v>103</v>
      </c>
      <c r="C30" s="117"/>
      <c r="D30" s="118"/>
      <c r="E30" s="117"/>
      <c r="F30" s="119"/>
      <c r="G30" s="54">
        <f t="shared" si="1"/>
        <v>0</v>
      </c>
      <c r="H30" s="56"/>
    </row>
    <row r="31" spans="1:8">
      <c r="A31" s="120"/>
      <c r="B31" s="121" t="s">
        <v>104</v>
      </c>
      <c r="C31" s="117"/>
      <c r="D31" s="118"/>
      <c r="E31" s="117"/>
      <c r="F31" s="119"/>
      <c r="G31" s="54">
        <f t="shared" si="1"/>
        <v>0</v>
      </c>
      <c r="H31" s="56"/>
    </row>
    <row r="32" spans="1:8">
      <c r="A32" s="120"/>
      <c r="B32" s="121" t="s">
        <v>105</v>
      </c>
      <c r="C32" s="117"/>
      <c r="D32" s="118"/>
      <c r="E32" s="117"/>
      <c r="F32" s="119"/>
      <c r="G32" s="54">
        <f t="shared" si="1"/>
        <v>0</v>
      </c>
      <c r="H32" s="56"/>
    </row>
    <row r="33" spans="1:253">
      <c r="A33" s="120"/>
      <c r="B33" s="121" t="s">
        <v>4</v>
      </c>
      <c r="C33" s="122">
        <v>75</v>
      </c>
      <c r="D33" s="123">
        <v>2</v>
      </c>
      <c r="E33" s="117">
        <f>C33*D33</f>
        <v>150</v>
      </c>
      <c r="F33" s="124"/>
      <c r="G33" s="54">
        <f>E33*(1-F33)</f>
        <v>150</v>
      </c>
      <c r="H33" s="56"/>
    </row>
    <row r="34" spans="1:253">
      <c r="A34" s="120"/>
      <c r="B34" s="121" t="s">
        <v>4074</v>
      </c>
      <c r="C34" s="117">
        <v>35</v>
      </c>
      <c r="D34" s="118">
        <v>5.5</v>
      </c>
      <c r="E34" s="117">
        <f>C34*D34</f>
        <v>192.5</v>
      </c>
      <c r="F34" s="119"/>
      <c r="G34" s="54">
        <f>E34*(1-F34)</f>
        <v>192.5</v>
      </c>
      <c r="H34" s="48"/>
    </row>
    <row r="35" spans="1:253">
      <c r="A35" s="120"/>
      <c r="B35" s="121" t="s">
        <v>4075</v>
      </c>
      <c r="C35" s="117">
        <v>200</v>
      </c>
      <c r="D35" s="123" t="s">
        <v>108</v>
      </c>
      <c r="E35" s="117">
        <v>200</v>
      </c>
      <c r="F35" s="124"/>
      <c r="G35" s="54">
        <f>E35*(1-F35)</f>
        <v>200</v>
      </c>
      <c r="H35" s="48"/>
    </row>
    <row r="36" spans="1:253" ht="31" customHeight="1">
      <c r="A36" s="120"/>
      <c r="B36" s="774" t="s">
        <v>187</v>
      </c>
      <c r="C36" s="775"/>
      <c r="D36" s="775"/>
      <c r="E36" s="775"/>
      <c r="F36" s="775"/>
      <c r="G36" s="776"/>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1330</v>
      </c>
      <c r="F42" s="72"/>
      <c r="G42" s="498">
        <f>SUM(G24:G41)</f>
        <v>1133.125</v>
      </c>
      <c r="H42" s="134"/>
    </row>
    <row r="44" spans="1:253">
      <c r="C44" s="136" t="s">
        <v>220</v>
      </c>
      <c r="D44" s="340">
        <f>G42/2</f>
        <v>566.5625</v>
      </c>
      <c r="E44" s="340"/>
      <c r="F44" s="138"/>
    </row>
    <row r="46" spans="1:253">
      <c r="C46" s="773"/>
      <c r="D46" s="773"/>
      <c r="E46" s="773"/>
      <c r="F46" s="139"/>
      <c r="G46" s="773"/>
      <c r="H46" s="773"/>
      <c r="I46" s="773"/>
    </row>
    <row r="47" spans="1:253">
      <c r="C47" s="773" t="s">
        <v>194</v>
      </c>
      <c r="D47" s="773"/>
      <c r="E47" s="773"/>
      <c r="F47" s="139"/>
      <c r="G47" s="773"/>
      <c r="H47" s="773"/>
      <c r="I47" s="773"/>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73" t="s">
        <v>196</v>
      </c>
      <c r="D49" s="773"/>
      <c r="E49" s="773"/>
      <c r="F49" s="139"/>
      <c r="G49" s="773"/>
      <c r="H49" s="773"/>
      <c r="I49" s="773"/>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73"/>
      <c r="C50" s="773"/>
      <c r="D50" s="773"/>
      <c r="E50" s="773"/>
      <c r="F50" s="139"/>
      <c r="G50" s="773"/>
      <c r="H50" s="773"/>
      <c r="I50" s="773"/>
      <c r="J50" s="773"/>
      <c r="K50" s="773"/>
      <c r="L50" s="773"/>
      <c r="M50" s="773"/>
      <c r="N50" s="773"/>
      <c r="O50" s="773"/>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73"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1" zoomScale="125" workbookViewId="0">
      <selection activeCell="C22" sqref="C22"/>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40752</v>
      </c>
    </row>
    <row r="4" spans="1:8">
      <c r="A4" s="89" t="s">
        <v>83</v>
      </c>
      <c r="G4" s="93" t="s">
        <v>4695</v>
      </c>
    </row>
    <row r="5" spans="1:8">
      <c r="A5" s="89" t="s">
        <v>84</v>
      </c>
    </row>
    <row r="6" spans="1:8">
      <c r="C6" s="15" t="s">
        <v>35</v>
      </c>
      <c r="D6" s="16"/>
      <c r="E6" s="16"/>
      <c r="F6" s="17"/>
      <c r="G6" s="18"/>
      <c r="H6" s="94"/>
    </row>
    <row r="7" spans="1:8">
      <c r="C7" s="95" t="s">
        <v>36</v>
      </c>
      <c r="D7" s="20" t="s">
        <v>203</v>
      </c>
      <c r="E7" s="20"/>
      <c r="F7" s="21"/>
      <c r="G7" s="22"/>
      <c r="H7" s="94"/>
    </row>
    <row r="8" spans="1:8">
      <c r="A8" s="89" t="s">
        <v>169</v>
      </c>
      <c r="C8" s="95" t="s">
        <v>37</v>
      </c>
      <c r="D8" s="20" t="s">
        <v>4473</v>
      </c>
      <c r="E8" s="20"/>
      <c r="F8" s="21"/>
      <c r="G8" s="96"/>
      <c r="H8" s="94"/>
    </row>
    <row r="9" spans="1:8">
      <c r="A9" s="89" t="s">
        <v>4691</v>
      </c>
      <c r="C9" s="95" t="s">
        <v>4076</v>
      </c>
      <c r="D9" s="20" t="s">
        <v>27</v>
      </c>
      <c r="E9" s="20"/>
      <c r="F9" s="21"/>
      <c r="G9" s="96"/>
      <c r="H9" s="94"/>
    </row>
    <row r="10" spans="1:8">
      <c r="A10" s="89" t="s">
        <v>4006</v>
      </c>
      <c r="C10" s="97"/>
      <c r="D10" s="20"/>
      <c r="E10" s="20"/>
      <c r="F10" s="21"/>
      <c r="G10" s="96"/>
      <c r="H10" s="94"/>
    </row>
    <row r="11" spans="1:8" ht="18" customHeight="1">
      <c r="A11" s="89" t="s">
        <v>4693</v>
      </c>
      <c r="B11" s="94"/>
      <c r="C11" s="792" t="s">
        <v>4108</v>
      </c>
      <c r="D11" s="793"/>
      <c r="E11" s="793"/>
      <c r="F11" s="793"/>
      <c r="G11" s="794"/>
      <c r="H11" s="94"/>
    </row>
    <row r="12" spans="1:8">
      <c r="A12" s="89" t="s">
        <v>4692</v>
      </c>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514" t="s">
        <v>4694</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4478</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40794</v>
      </c>
      <c r="B24" s="116" t="s">
        <v>2258</v>
      </c>
      <c r="C24" s="117">
        <v>295</v>
      </c>
      <c r="D24" s="118">
        <v>2.5</v>
      </c>
      <c r="E24" s="117">
        <f t="shared" ref="E24" si="0">C24*D24</f>
        <v>737.5</v>
      </c>
      <c r="F24" s="119">
        <v>0.25</v>
      </c>
      <c r="G24" s="54">
        <f t="shared" ref="G24" si="1">E24*(1-F24)</f>
        <v>553.125</v>
      </c>
      <c r="H24" s="48"/>
    </row>
    <row r="25" spans="1:8">
      <c r="A25" s="11"/>
      <c r="B25" s="116" t="s">
        <v>665</v>
      </c>
      <c r="C25" s="117"/>
      <c r="D25" s="118"/>
      <c r="E25" s="117"/>
      <c r="F25" s="119"/>
      <c r="G25" s="54">
        <f t="shared" ref="G25:G32" si="2">E25*(1-F25)</f>
        <v>0</v>
      </c>
      <c r="H25" s="56"/>
    </row>
    <row r="26" spans="1:8">
      <c r="A26" s="120"/>
      <c r="B26" s="121" t="s">
        <v>99</v>
      </c>
      <c r="C26" s="117"/>
      <c r="D26" s="118"/>
      <c r="E26" s="117"/>
      <c r="F26" s="119"/>
      <c r="G26" s="54">
        <f t="shared" si="2"/>
        <v>0</v>
      </c>
      <c r="H26" s="56"/>
    </row>
    <row r="27" spans="1:8">
      <c r="A27" s="120"/>
      <c r="B27" s="121" t="s">
        <v>100</v>
      </c>
      <c r="C27" s="117"/>
      <c r="D27" s="118"/>
      <c r="E27" s="117"/>
      <c r="F27" s="119"/>
      <c r="G27" s="54">
        <f t="shared" si="2"/>
        <v>0</v>
      </c>
      <c r="H27" s="56"/>
    </row>
    <row r="28" spans="1:8">
      <c r="A28" s="120"/>
      <c r="B28" s="121" t="s">
        <v>101</v>
      </c>
      <c r="C28" s="117"/>
      <c r="D28" s="118"/>
      <c r="E28" s="117"/>
      <c r="F28" s="119"/>
      <c r="G28" s="54">
        <f t="shared" si="2"/>
        <v>0</v>
      </c>
      <c r="H28" s="56"/>
    </row>
    <row r="29" spans="1:8">
      <c r="A29" s="120"/>
      <c r="B29" s="121" t="s">
        <v>102</v>
      </c>
      <c r="C29" s="117"/>
      <c r="D29" s="118"/>
      <c r="E29" s="117"/>
      <c r="F29" s="119"/>
      <c r="G29" s="54">
        <f t="shared" si="2"/>
        <v>0</v>
      </c>
      <c r="H29" s="56"/>
    </row>
    <row r="30" spans="1:8">
      <c r="A30" s="120"/>
      <c r="B30" s="121" t="s">
        <v>103</v>
      </c>
      <c r="C30" s="117"/>
      <c r="D30" s="118"/>
      <c r="E30" s="117"/>
      <c r="F30" s="119"/>
      <c r="G30" s="54">
        <f t="shared" si="2"/>
        <v>0</v>
      </c>
      <c r="H30" s="56"/>
    </row>
    <row r="31" spans="1:8">
      <c r="A31" s="120"/>
      <c r="B31" s="121" t="s">
        <v>104</v>
      </c>
      <c r="C31" s="117"/>
      <c r="D31" s="118"/>
      <c r="E31" s="117"/>
      <c r="F31" s="119"/>
      <c r="G31" s="54">
        <f t="shared" si="2"/>
        <v>0</v>
      </c>
      <c r="H31" s="56"/>
    </row>
    <row r="32" spans="1:8">
      <c r="A32" s="120"/>
      <c r="B32" s="121" t="s">
        <v>105</v>
      </c>
      <c r="C32" s="117"/>
      <c r="D32" s="118"/>
      <c r="E32" s="117"/>
      <c r="F32" s="119"/>
      <c r="G32" s="54">
        <f t="shared" si="2"/>
        <v>0</v>
      </c>
      <c r="H32" s="56"/>
    </row>
    <row r="33" spans="1:253">
      <c r="A33" s="120"/>
      <c r="B33" s="121" t="s">
        <v>4</v>
      </c>
      <c r="C33" s="122">
        <v>75</v>
      </c>
      <c r="D33" s="123">
        <v>2</v>
      </c>
      <c r="E33" s="117">
        <f>C33*D33</f>
        <v>150</v>
      </c>
      <c r="F33" s="124"/>
      <c r="G33" s="54">
        <f>E33*(1-F33)</f>
        <v>150</v>
      </c>
      <c r="H33" s="56"/>
    </row>
    <row r="34" spans="1:253">
      <c r="A34" s="120"/>
      <c r="B34" s="121" t="s">
        <v>4074</v>
      </c>
      <c r="C34" s="117">
        <v>40</v>
      </c>
      <c r="D34" s="118">
        <v>4.5</v>
      </c>
      <c r="E34" s="117">
        <f>C34*D34</f>
        <v>180</v>
      </c>
      <c r="F34" s="119"/>
      <c r="G34" s="54">
        <f>E34*(1-F34)</f>
        <v>180</v>
      </c>
      <c r="H34" s="48"/>
    </row>
    <row r="35" spans="1:253">
      <c r="A35" s="120"/>
      <c r="B35" s="121" t="s">
        <v>4075</v>
      </c>
      <c r="C35" s="117">
        <v>200</v>
      </c>
      <c r="D35" s="123" t="s">
        <v>108</v>
      </c>
      <c r="E35" s="117">
        <v>200</v>
      </c>
      <c r="F35" s="124"/>
      <c r="G35" s="54">
        <f>E35*(1-F35)</f>
        <v>200</v>
      </c>
      <c r="H35" s="48"/>
    </row>
    <row r="36" spans="1:253" ht="31" customHeight="1">
      <c r="A36" s="120"/>
      <c r="B36" s="774" t="s">
        <v>187</v>
      </c>
      <c r="C36" s="775"/>
      <c r="D36" s="775"/>
      <c r="E36" s="775"/>
      <c r="F36" s="775"/>
      <c r="G36" s="776"/>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1267.5</v>
      </c>
      <c r="F42" s="72"/>
      <c r="G42" s="498">
        <f>SUM(G24:G41)</f>
        <v>1083.125</v>
      </c>
      <c r="H42" s="134"/>
    </row>
    <row r="44" spans="1:253">
      <c r="C44" s="136" t="s">
        <v>220</v>
      </c>
      <c r="D44" s="340">
        <f>G42/2</f>
        <v>541.5625</v>
      </c>
      <c r="E44" s="340"/>
      <c r="F44" s="138"/>
    </row>
    <row r="46" spans="1:253">
      <c r="C46" s="773"/>
      <c r="D46" s="773"/>
      <c r="E46" s="773"/>
      <c r="F46" s="139"/>
      <c r="G46" s="773"/>
      <c r="H46" s="773"/>
      <c r="I46" s="773"/>
    </row>
    <row r="47" spans="1:253">
      <c r="C47" s="773" t="s">
        <v>194</v>
      </c>
      <c r="D47" s="773"/>
      <c r="E47" s="773"/>
      <c r="F47" s="139"/>
      <c r="G47" s="773"/>
      <c r="H47" s="773"/>
      <c r="I47" s="773"/>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73" t="s">
        <v>196</v>
      </c>
      <c r="D49" s="773"/>
      <c r="E49" s="773"/>
      <c r="F49" s="139"/>
      <c r="G49" s="773"/>
      <c r="H49" s="773"/>
      <c r="I49" s="773"/>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73"/>
      <c r="C50" s="773"/>
      <c r="D50" s="773"/>
      <c r="E50" s="773"/>
      <c r="F50" s="139"/>
      <c r="G50" s="773"/>
      <c r="H50" s="773"/>
      <c r="I50" s="773"/>
      <c r="J50" s="773"/>
      <c r="K50" s="773"/>
      <c r="L50" s="773"/>
      <c r="M50" s="773"/>
      <c r="N50" s="773"/>
      <c r="O50" s="773"/>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73"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7" zoomScale="125" workbookViewId="0">
      <selection activeCell="B20" sqref="B20"/>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40752</v>
      </c>
    </row>
    <row r="4" spans="1:8">
      <c r="A4" s="89" t="s">
        <v>83</v>
      </c>
      <c r="G4" s="93" t="s">
        <v>4690</v>
      </c>
    </row>
    <row r="5" spans="1:8">
      <c r="A5" s="89" t="s">
        <v>84</v>
      </c>
    </row>
    <row r="6" spans="1:8">
      <c r="C6" s="15" t="s">
        <v>35</v>
      </c>
      <c r="D6" s="16"/>
      <c r="E6" s="16"/>
      <c r="F6" s="17"/>
      <c r="G6" s="18"/>
      <c r="H6" s="94"/>
    </row>
    <row r="7" spans="1:8">
      <c r="C7" s="95" t="s">
        <v>36</v>
      </c>
      <c r="D7" s="20" t="s">
        <v>203</v>
      </c>
      <c r="E7" s="20"/>
      <c r="F7" s="21"/>
      <c r="G7" s="22"/>
      <c r="H7" s="94"/>
    </row>
    <row r="8" spans="1:8">
      <c r="A8" s="89" t="s">
        <v>169</v>
      </c>
      <c r="C8" s="95" t="s">
        <v>37</v>
      </c>
      <c r="D8" s="20" t="s">
        <v>4473</v>
      </c>
      <c r="E8" s="20"/>
      <c r="F8" s="21"/>
      <c r="G8" s="96"/>
      <c r="H8" s="94"/>
    </row>
    <row r="9" spans="1:8">
      <c r="A9" s="89" t="s">
        <v>4691</v>
      </c>
      <c r="C9" s="95" t="s">
        <v>4076</v>
      </c>
      <c r="D9" s="20" t="s">
        <v>27</v>
      </c>
      <c r="E9" s="20"/>
      <c r="F9" s="21"/>
      <c r="G9" s="96"/>
      <c r="H9" s="94"/>
    </row>
    <row r="10" spans="1:8">
      <c r="A10" s="89" t="s">
        <v>4006</v>
      </c>
      <c r="C10" s="97"/>
      <c r="D10" s="20"/>
      <c r="E10" s="20"/>
      <c r="F10" s="21"/>
      <c r="G10" s="96"/>
      <c r="H10" s="94"/>
    </row>
    <row r="11" spans="1:8" ht="18" customHeight="1">
      <c r="A11" s="89" t="s">
        <v>4693</v>
      </c>
      <c r="B11" s="94"/>
      <c r="C11" s="792" t="s">
        <v>4108</v>
      </c>
      <c r="D11" s="793"/>
      <c r="E11" s="793"/>
      <c r="F11" s="793"/>
      <c r="G11" s="794"/>
      <c r="H11" s="94"/>
    </row>
    <row r="12" spans="1:8">
      <c r="A12" s="89" t="s">
        <v>4692</v>
      </c>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514" t="s">
        <v>4694</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4478</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40794</v>
      </c>
      <c r="B24" s="116" t="s">
        <v>2258</v>
      </c>
      <c r="C24" s="117"/>
      <c r="D24" s="118"/>
      <c r="E24" s="117"/>
      <c r="F24" s="53"/>
      <c r="G24" s="54">
        <f>E24*(1-F24)</f>
        <v>0</v>
      </c>
      <c r="H24" s="48"/>
    </row>
    <row r="25" spans="1:8">
      <c r="A25" s="11"/>
      <c r="B25" s="116" t="s">
        <v>665</v>
      </c>
      <c r="C25" s="117">
        <v>195</v>
      </c>
      <c r="D25" s="118">
        <v>2.5</v>
      </c>
      <c r="E25" s="117">
        <f t="shared" ref="E25" si="0">C25*D25</f>
        <v>487.5</v>
      </c>
      <c r="F25" s="119">
        <v>0.3</v>
      </c>
      <c r="G25" s="54">
        <f t="shared" ref="G25:G32" si="1">E25*(1-F25)</f>
        <v>341.25</v>
      </c>
      <c r="H25" s="56"/>
    </row>
    <row r="26" spans="1:8">
      <c r="A26" s="120"/>
      <c r="B26" s="121" t="s">
        <v>99</v>
      </c>
      <c r="C26" s="117"/>
      <c r="D26" s="118"/>
      <c r="E26" s="117"/>
      <c r="F26" s="119"/>
      <c r="G26" s="54">
        <f t="shared" si="1"/>
        <v>0</v>
      </c>
      <c r="H26" s="56"/>
    </row>
    <row r="27" spans="1:8">
      <c r="A27" s="120"/>
      <c r="B27" s="121" t="s">
        <v>100</v>
      </c>
      <c r="C27" s="117"/>
      <c r="D27" s="118"/>
      <c r="E27" s="117"/>
      <c r="F27" s="119"/>
      <c r="G27" s="54">
        <f t="shared" si="1"/>
        <v>0</v>
      </c>
      <c r="H27" s="56"/>
    </row>
    <row r="28" spans="1:8">
      <c r="A28" s="120"/>
      <c r="B28" s="121" t="s">
        <v>101</v>
      </c>
      <c r="C28" s="117"/>
      <c r="D28" s="118"/>
      <c r="E28" s="117"/>
      <c r="F28" s="119"/>
      <c r="G28" s="54">
        <f t="shared" si="1"/>
        <v>0</v>
      </c>
      <c r="H28" s="56"/>
    </row>
    <row r="29" spans="1:8">
      <c r="A29" s="120"/>
      <c r="B29" s="121" t="s">
        <v>102</v>
      </c>
      <c r="C29" s="117"/>
      <c r="D29" s="118"/>
      <c r="E29" s="117"/>
      <c r="F29" s="119"/>
      <c r="G29" s="54">
        <f t="shared" si="1"/>
        <v>0</v>
      </c>
      <c r="H29" s="56"/>
    </row>
    <row r="30" spans="1:8">
      <c r="A30" s="120"/>
      <c r="B30" s="121" t="s">
        <v>103</v>
      </c>
      <c r="C30" s="117"/>
      <c r="D30" s="118"/>
      <c r="E30" s="117"/>
      <c r="F30" s="119"/>
      <c r="G30" s="54">
        <f t="shared" si="1"/>
        <v>0</v>
      </c>
      <c r="H30" s="56"/>
    </row>
    <row r="31" spans="1:8">
      <c r="A31" s="120"/>
      <c r="B31" s="121" t="s">
        <v>104</v>
      </c>
      <c r="C31" s="117"/>
      <c r="D31" s="118"/>
      <c r="E31" s="117"/>
      <c r="F31" s="119"/>
      <c r="G31" s="54">
        <f t="shared" si="1"/>
        <v>0</v>
      </c>
      <c r="H31" s="56"/>
    </row>
    <row r="32" spans="1:8">
      <c r="A32" s="120"/>
      <c r="B32" s="121" t="s">
        <v>105</v>
      </c>
      <c r="C32" s="117"/>
      <c r="D32" s="118"/>
      <c r="E32" s="117"/>
      <c r="F32" s="119"/>
      <c r="G32" s="54">
        <f t="shared" si="1"/>
        <v>0</v>
      </c>
      <c r="H32" s="56"/>
    </row>
    <row r="33" spans="1:253">
      <c r="A33" s="120"/>
      <c r="B33" s="121" t="s">
        <v>4</v>
      </c>
      <c r="C33" s="122">
        <v>75</v>
      </c>
      <c r="D33" s="123">
        <v>2</v>
      </c>
      <c r="E33" s="117">
        <f>C33*D33</f>
        <v>150</v>
      </c>
      <c r="F33" s="124"/>
      <c r="G33" s="54">
        <f>E33*(1-F33)</f>
        <v>150</v>
      </c>
      <c r="H33" s="56"/>
    </row>
    <row r="34" spans="1:253">
      <c r="A34" s="120"/>
      <c r="B34" s="121" t="s">
        <v>4074</v>
      </c>
      <c r="C34" s="117">
        <v>40</v>
      </c>
      <c r="D34" s="118">
        <v>4.5</v>
      </c>
      <c r="E34" s="117">
        <f>C34*D34</f>
        <v>180</v>
      </c>
      <c r="F34" s="119"/>
      <c r="G34" s="54">
        <f>E34*(1-F34)</f>
        <v>180</v>
      </c>
      <c r="H34" s="48"/>
    </row>
    <row r="35" spans="1:253">
      <c r="A35" s="120"/>
      <c r="B35" s="121" t="s">
        <v>4075</v>
      </c>
      <c r="C35" s="117">
        <v>150</v>
      </c>
      <c r="D35" s="123" t="s">
        <v>467</v>
      </c>
      <c r="E35" s="117">
        <v>150</v>
      </c>
      <c r="F35" s="124"/>
      <c r="G35" s="54">
        <f>E35*(1-F35)</f>
        <v>150</v>
      </c>
      <c r="H35" s="48"/>
    </row>
    <row r="36" spans="1:253" ht="31" customHeight="1">
      <c r="A36" s="120"/>
      <c r="B36" s="770" t="s">
        <v>187</v>
      </c>
      <c r="C36" s="771"/>
      <c r="D36" s="771"/>
      <c r="E36" s="771"/>
      <c r="F36" s="771"/>
      <c r="G36" s="772"/>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967.5</v>
      </c>
      <c r="F42" s="72"/>
      <c r="G42" s="498">
        <f>SUM(G24:G41)</f>
        <v>821.25</v>
      </c>
      <c r="H42" s="134"/>
    </row>
    <row r="44" spans="1:253">
      <c r="C44" s="136" t="s">
        <v>220</v>
      </c>
      <c r="D44" s="340">
        <f>G42/2</f>
        <v>410.625</v>
      </c>
      <c r="E44" s="340"/>
      <c r="F44" s="138"/>
    </row>
    <row r="46" spans="1:253">
      <c r="C46" s="769"/>
      <c r="D46" s="769"/>
      <c r="E46" s="769"/>
      <c r="F46" s="139"/>
      <c r="G46" s="769"/>
      <c r="H46" s="769"/>
      <c r="I46" s="769"/>
    </row>
    <row r="47" spans="1:253">
      <c r="C47" s="769" t="s">
        <v>194</v>
      </c>
      <c r="D47" s="769"/>
      <c r="E47" s="769"/>
      <c r="F47" s="139"/>
      <c r="G47" s="769"/>
      <c r="H47" s="769"/>
      <c r="I47" s="769"/>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69" t="s">
        <v>196</v>
      </c>
      <c r="D49" s="769"/>
      <c r="E49" s="769"/>
      <c r="F49" s="139"/>
      <c r="G49" s="769"/>
      <c r="H49" s="769"/>
      <c r="I49" s="769"/>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69"/>
      <c r="C50" s="769"/>
      <c r="D50" s="769"/>
      <c r="E50" s="769"/>
      <c r="F50" s="139"/>
      <c r="G50" s="769"/>
      <c r="H50" s="769"/>
      <c r="I50" s="769"/>
      <c r="J50" s="769"/>
      <c r="K50" s="769"/>
      <c r="L50" s="769"/>
      <c r="M50" s="769"/>
      <c r="N50" s="769"/>
      <c r="O50" s="769"/>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69"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49"/>
  <sheetViews>
    <sheetView zoomScale="125" workbookViewId="0">
      <selection activeCell="B3" sqref="B3"/>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8.2851562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40766</v>
      </c>
    </row>
    <row r="4" spans="1:8">
      <c r="A4" s="89" t="s">
        <v>83</v>
      </c>
      <c r="G4" s="93" t="s">
        <v>4703</v>
      </c>
    </row>
    <row r="5" spans="1:8">
      <c r="A5" s="89" t="s">
        <v>84</v>
      </c>
    </row>
    <row r="6" spans="1:8">
      <c r="C6" s="15" t="s">
        <v>35</v>
      </c>
      <c r="D6" s="16"/>
      <c r="E6" s="16"/>
      <c r="F6" s="17"/>
      <c r="G6" s="18"/>
      <c r="H6" s="94"/>
    </row>
    <row r="7" spans="1:8">
      <c r="C7" s="95" t="s">
        <v>36</v>
      </c>
      <c r="D7" s="20" t="s">
        <v>2780</v>
      </c>
      <c r="E7" s="20"/>
      <c r="F7" s="21"/>
      <c r="G7" s="22"/>
      <c r="H7" s="94"/>
    </row>
    <row r="8" spans="1:8">
      <c r="A8" s="89" t="s">
        <v>169</v>
      </c>
      <c r="C8" s="95" t="s">
        <v>37</v>
      </c>
      <c r="D8" s="20" t="s">
        <v>116</v>
      </c>
      <c r="E8" s="20"/>
      <c r="F8" s="21"/>
      <c r="G8" s="96"/>
      <c r="H8" s="94"/>
    </row>
    <row r="9" spans="1:8">
      <c r="A9" s="89" t="s">
        <v>4252</v>
      </c>
      <c r="C9" s="95" t="s">
        <v>4076</v>
      </c>
      <c r="D9" s="20" t="s">
        <v>142</v>
      </c>
      <c r="E9" s="20"/>
      <c r="F9" s="21"/>
      <c r="G9" s="96"/>
      <c r="H9" s="94"/>
    </row>
    <row r="10" spans="1:8">
      <c r="A10" s="89" t="s">
        <v>4253</v>
      </c>
      <c r="C10" s="97"/>
      <c r="D10" s="20"/>
      <c r="E10" s="20"/>
      <c r="F10" s="21"/>
      <c r="G10" s="96"/>
      <c r="H10" s="94"/>
    </row>
    <row r="11" spans="1:8" ht="18" customHeight="1">
      <c r="A11" s="98" t="s">
        <v>4255</v>
      </c>
      <c r="B11" s="94"/>
      <c r="C11" s="792" t="s">
        <v>4108</v>
      </c>
      <c r="D11" s="793"/>
      <c r="E11" s="793"/>
      <c r="F11" s="793"/>
      <c r="G11" s="794"/>
      <c r="H11" s="94"/>
    </row>
    <row r="12" spans="1:8">
      <c r="A12" s="89" t="s">
        <v>4254</v>
      </c>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98" t="s">
        <v>4684</v>
      </c>
      <c r="B16" s="94"/>
      <c r="C16" s="792"/>
      <c r="D16" s="793"/>
      <c r="E16" s="793"/>
      <c r="F16" s="793"/>
      <c r="G16" s="794"/>
      <c r="H16" s="94"/>
    </row>
    <row r="17" spans="1:9">
      <c r="B17" s="94"/>
      <c r="C17" s="792"/>
      <c r="D17" s="793"/>
      <c r="E17" s="793"/>
      <c r="F17" s="793"/>
      <c r="G17" s="794"/>
      <c r="H17" s="94"/>
    </row>
    <row r="18" spans="1:9">
      <c r="B18" s="94"/>
      <c r="C18" s="97"/>
      <c r="D18" s="94"/>
      <c r="E18" s="94"/>
      <c r="F18" s="99"/>
      <c r="G18" s="96"/>
      <c r="H18" s="94"/>
    </row>
    <row r="19" spans="1:9">
      <c r="A19" s="89" t="s">
        <v>2705</v>
      </c>
      <c r="B19" s="94"/>
      <c r="C19" s="102" t="s">
        <v>4154</v>
      </c>
      <c r="D19" s="103"/>
      <c r="E19" s="103"/>
      <c r="F19" s="104"/>
      <c r="G19" s="105"/>
    </row>
    <row r="20" spans="1:9">
      <c r="A20" s="100" t="s">
        <v>90</v>
      </c>
      <c r="C20" s="100"/>
      <c r="D20" s="100"/>
      <c r="E20" s="100"/>
      <c r="F20" s="106"/>
    </row>
    <row r="21" spans="1:9">
      <c r="A21" s="336"/>
      <c r="C21" s="100"/>
      <c r="D21" s="100"/>
      <c r="E21" s="100"/>
      <c r="F21" s="106"/>
    </row>
    <row r="22" spans="1:9" s="112" customFormat="1" ht="16" customHeight="1">
      <c r="A22" s="108"/>
      <c r="B22" s="38"/>
      <c r="C22" s="86"/>
      <c r="D22" s="86"/>
      <c r="E22" s="86"/>
      <c r="F22" s="109"/>
      <c r="G22" s="110"/>
      <c r="H22" s="111"/>
      <c r="I22" s="779"/>
    </row>
    <row r="23" spans="1:9" ht="29" customHeight="1">
      <c r="A23" s="778" t="s">
        <v>4685</v>
      </c>
      <c r="B23" s="45" t="s">
        <v>92</v>
      </c>
      <c r="C23" s="45" t="s">
        <v>93</v>
      </c>
      <c r="D23" s="321" t="s">
        <v>94</v>
      </c>
      <c r="E23" s="45" t="s">
        <v>95</v>
      </c>
      <c r="F23" s="47" t="s">
        <v>96</v>
      </c>
      <c r="G23" s="45" t="s">
        <v>97</v>
      </c>
      <c r="H23" s="48"/>
      <c r="I23" s="120"/>
    </row>
    <row r="24" spans="1:9">
      <c r="A24" s="500">
        <v>40814</v>
      </c>
      <c r="B24" s="777" t="s">
        <v>2258</v>
      </c>
      <c r="C24" s="117">
        <v>180</v>
      </c>
      <c r="D24" s="118">
        <v>2.5</v>
      </c>
      <c r="E24" s="117">
        <f t="shared" ref="E24" si="0">C24*D24</f>
        <v>450</v>
      </c>
      <c r="F24" s="119"/>
      <c r="G24" s="54">
        <f>E24*(1-F24)</f>
        <v>450</v>
      </c>
      <c r="H24" s="48"/>
      <c r="I24" s="120"/>
    </row>
    <row r="25" spans="1:9">
      <c r="A25" s="120"/>
      <c r="B25" s="121" t="s">
        <v>4</v>
      </c>
      <c r="C25" s="122">
        <v>50</v>
      </c>
      <c r="D25" s="123">
        <v>2</v>
      </c>
      <c r="E25" s="117">
        <f>C25*D25</f>
        <v>100</v>
      </c>
      <c r="F25" s="124"/>
      <c r="G25" s="54">
        <f>E25*(1-F25)</f>
        <v>100</v>
      </c>
      <c r="H25" s="56"/>
      <c r="I25" s="94"/>
    </row>
    <row r="26" spans="1:9">
      <c r="A26" s="120"/>
      <c r="B26" s="121" t="s">
        <v>4074</v>
      </c>
      <c r="C26" s="117">
        <v>40</v>
      </c>
      <c r="D26" s="118">
        <v>4.5</v>
      </c>
      <c r="E26" s="117">
        <f>C26*D26</f>
        <v>180</v>
      </c>
      <c r="F26" s="119"/>
      <c r="G26" s="54">
        <f>E26*(1-F26)</f>
        <v>180</v>
      </c>
      <c r="H26" s="48"/>
      <c r="I26" s="94"/>
    </row>
    <row r="27" spans="1:9">
      <c r="A27" s="120"/>
      <c r="B27" s="121" t="s">
        <v>4642</v>
      </c>
      <c r="C27" s="117">
        <v>200</v>
      </c>
      <c r="D27" s="123" t="s">
        <v>428</v>
      </c>
      <c r="E27" s="117">
        <v>200</v>
      </c>
      <c r="F27" s="124"/>
      <c r="G27" s="54">
        <f>E27*(1-F27)</f>
        <v>200</v>
      </c>
      <c r="H27" s="48"/>
      <c r="I27" s="94"/>
    </row>
    <row r="28" spans="1:9" ht="20" customHeight="1">
      <c r="A28" s="120"/>
      <c r="B28" s="787" t="s">
        <v>187</v>
      </c>
      <c r="C28" s="788"/>
      <c r="D28" s="788"/>
      <c r="E28" s="788"/>
      <c r="F28" s="788"/>
      <c r="G28" s="789"/>
      <c r="H28" s="48"/>
      <c r="I28" s="94"/>
    </row>
    <row r="29" spans="1:9">
      <c r="A29" s="120"/>
      <c r="B29" s="121" t="s">
        <v>186</v>
      </c>
      <c r="C29" s="117"/>
      <c r="D29" s="118"/>
      <c r="E29" s="117"/>
      <c r="F29" s="124"/>
      <c r="G29" s="54">
        <f>E29*(1-F29)</f>
        <v>0</v>
      </c>
      <c r="H29" s="48"/>
      <c r="I29" s="94"/>
    </row>
    <row r="30" spans="1:9">
      <c r="A30" s="120"/>
      <c r="B30" s="121" t="s">
        <v>185</v>
      </c>
      <c r="C30" s="117"/>
      <c r="D30" s="118"/>
      <c r="E30" s="117"/>
      <c r="F30" s="119"/>
      <c r="G30" s="54">
        <f>E30*(1-F30)</f>
        <v>0</v>
      </c>
      <c r="H30" s="48"/>
      <c r="I30" s="94"/>
    </row>
    <row r="31" spans="1:9">
      <c r="A31" s="120"/>
      <c r="B31" s="121" t="s">
        <v>188</v>
      </c>
      <c r="C31" s="117"/>
      <c r="D31" s="125"/>
      <c r="E31" s="117"/>
      <c r="F31" s="124"/>
      <c r="G31" s="54"/>
      <c r="H31" s="48"/>
      <c r="I31" s="94"/>
    </row>
    <row r="32" spans="1:9" ht="16" thickBot="1">
      <c r="A32" s="120"/>
      <c r="B32" s="126"/>
      <c r="C32" s="127"/>
      <c r="D32" s="821"/>
      <c r="E32" s="127"/>
      <c r="F32" s="822"/>
      <c r="G32" s="67"/>
      <c r="H32" s="48"/>
      <c r="I32" s="94"/>
    </row>
    <row r="33" spans="1:7">
      <c r="A33" s="130"/>
      <c r="B33" s="69" t="s">
        <v>246</v>
      </c>
      <c r="C33" s="131"/>
      <c r="D33" s="131"/>
      <c r="E33" s="72">
        <f>SUM(E24:E32)</f>
        <v>930</v>
      </c>
      <c r="F33" s="785"/>
      <c r="G33" s="72">
        <f>SUM(G24:G32)</f>
        <v>930</v>
      </c>
    </row>
    <row r="35" spans="1:7">
      <c r="C35" s="136" t="s">
        <v>220</v>
      </c>
      <c r="D35" s="340">
        <f>G33/2</f>
        <v>465</v>
      </c>
      <c r="E35" s="340"/>
      <c r="F35" s="138"/>
    </row>
    <row r="37" spans="1:7">
      <c r="C37" s="786"/>
      <c r="D37" s="786"/>
      <c r="E37" s="786"/>
      <c r="F37" s="139"/>
      <c r="G37" s="786"/>
    </row>
    <row r="38" spans="1:7">
      <c r="C38" s="786" t="s">
        <v>194</v>
      </c>
      <c r="D38" s="786"/>
      <c r="E38" s="786"/>
      <c r="F38" s="139"/>
      <c r="G38" s="786"/>
    </row>
    <row r="39" spans="1:7">
      <c r="C39" s="341" t="s">
        <v>250</v>
      </c>
      <c r="D39" s="341"/>
      <c r="E39" s="341"/>
      <c r="F39" s="342"/>
      <c r="G39" s="341"/>
    </row>
    <row r="40" spans="1:7">
      <c r="C40" s="786" t="s">
        <v>196</v>
      </c>
      <c r="D40" s="786"/>
      <c r="E40" s="786"/>
      <c r="F40" s="139"/>
      <c r="G40" s="786"/>
    </row>
    <row r="41" spans="1:7">
      <c r="B41" s="786"/>
      <c r="C41" s="786"/>
      <c r="D41" s="786"/>
      <c r="E41" s="786"/>
      <c r="F41" s="139"/>
      <c r="G41" s="786"/>
    </row>
    <row r="42" spans="1:7">
      <c r="A42" s="83"/>
      <c r="B42" s="83"/>
      <c r="C42" s="84"/>
      <c r="D42" s="84"/>
      <c r="E42" s="84"/>
      <c r="F42" s="85"/>
      <c r="G42" s="86"/>
    </row>
    <row r="43" spans="1:7">
      <c r="A43" s="11"/>
    </row>
    <row r="44" spans="1:7">
      <c r="A44" s="11"/>
    </row>
    <row r="45" spans="1:7">
      <c r="A45" s="11"/>
      <c r="B45" s="89"/>
      <c r="C45" s="89"/>
      <c r="D45" s="89"/>
      <c r="E45" s="89"/>
      <c r="F45" s="106"/>
      <c r="G45" s="89"/>
    </row>
    <row r="49" spans="3:7">
      <c r="C49" s="91"/>
      <c r="D49" s="91"/>
      <c r="E49" s="91"/>
      <c r="G49" s="143"/>
    </row>
  </sheetData>
  <mergeCells count="2">
    <mergeCell ref="C1:G1"/>
    <mergeCell ref="C11:G17"/>
  </mergeCells>
  <phoneticPr fontId="43" type="noConversion"/>
  <pageMargins left="0.75" right="0.75" top="0.5" bottom="0.5" header="0.5" footer="0.25"/>
  <pageSetup scale="62"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76"/>
  <sheetViews>
    <sheetView topLeftCell="A17" zoomScale="125" workbookViewId="0">
      <selection activeCell="F52" sqref="F52"/>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8.2851562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40752</v>
      </c>
    </row>
    <row r="4" spans="1:8">
      <c r="A4" s="89" t="s">
        <v>83</v>
      </c>
      <c r="G4" s="93" t="s">
        <v>4688</v>
      </c>
    </row>
    <row r="5" spans="1:8">
      <c r="A5" s="89" t="s">
        <v>84</v>
      </c>
    </row>
    <row r="6" spans="1:8">
      <c r="C6" s="15" t="s">
        <v>35</v>
      </c>
      <c r="D6" s="16"/>
      <c r="E6" s="16"/>
      <c r="F6" s="17"/>
      <c r="G6" s="18"/>
      <c r="H6" s="94"/>
    </row>
    <row r="7" spans="1:8">
      <c r="C7" s="95" t="s">
        <v>36</v>
      </c>
      <c r="D7" s="20" t="s">
        <v>2780</v>
      </c>
      <c r="E7" s="20"/>
      <c r="F7" s="21"/>
      <c r="G7" s="22"/>
      <c r="H7" s="94"/>
    </row>
    <row r="8" spans="1:8">
      <c r="A8" s="89" t="s">
        <v>169</v>
      </c>
      <c r="C8" s="95" t="s">
        <v>37</v>
      </c>
      <c r="D8" s="20" t="s">
        <v>116</v>
      </c>
      <c r="E8" s="20"/>
      <c r="F8" s="21"/>
      <c r="G8" s="96"/>
      <c r="H8" s="94"/>
    </row>
    <row r="9" spans="1:8">
      <c r="A9" s="89" t="s">
        <v>4252</v>
      </c>
      <c r="C9" s="95" t="s">
        <v>4076</v>
      </c>
      <c r="D9" s="20" t="s">
        <v>142</v>
      </c>
      <c r="E9" s="20"/>
      <c r="F9" s="21"/>
      <c r="G9" s="96"/>
      <c r="H9" s="94"/>
    </row>
    <row r="10" spans="1:8">
      <c r="A10" s="89" t="s">
        <v>4253</v>
      </c>
      <c r="C10" s="97"/>
      <c r="D10" s="20"/>
      <c r="E10" s="20"/>
      <c r="F10" s="21"/>
      <c r="G10" s="96"/>
      <c r="H10" s="94"/>
    </row>
    <row r="11" spans="1:8" ht="18" customHeight="1">
      <c r="A11" s="98" t="s">
        <v>4255</v>
      </c>
      <c r="B11" s="94"/>
      <c r="C11" s="792" t="s">
        <v>4108</v>
      </c>
      <c r="D11" s="793"/>
      <c r="E11" s="793"/>
      <c r="F11" s="793"/>
      <c r="G11" s="794"/>
      <c r="H11" s="94"/>
    </row>
    <row r="12" spans="1:8">
      <c r="A12" s="89" t="s">
        <v>4254</v>
      </c>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98" t="s">
        <v>4684</v>
      </c>
      <c r="B16" s="94"/>
      <c r="C16" s="792"/>
      <c r="D16" s="793"/>
      <c r="E16" s="793"/>
      <c r="F16" s="793"/>
      <c r="G16" s="794"/>
      <c r="H16" s="94"/>
    </row>
    <row r="17" spans="1:9">
      <c r="B17" s="94"/>
      <c r="C17" s="792"/>
      <c r="D17" s="793"/>
      <c r="E17" s="793"/>
      <c r="F17" s="793"/>
      <c r="G17" s="794"/>
      <c r="H17" s="94"/>
    </row>
    <row r="18" spans="1:9">
      <c r="B18" s="94"/>
      <c r="C18" s="97"/>
      <c r="D18" s="94"/>
      <c r="E18" s="94"/>
      <c r="F18" s="99"/>
      <c r="G18" s="96"/>
      <c r="H18" s="94"/>
    </row>
    <row r="19" spans="1:9">
      <c r="A19" s="89" t="s">
        <v>2705</v>
      </c>
      <c r="B19" s="94"/>
      <c r="C19" s="102" t="s">
        <v>4687</v>
      </c>
      <c r="D19" s="103"/>
      <c r="E19" s="103"/>
      <c r="F19" s="104"/>
      <c r="G19" s="105"/>
    </row>
    <row r="20" spans="1:9">
      <c r="A20" s="100" t="s">
        <v>90</v>
      </c>
      <c r="C20" s="100"/>
      <c r="D20" s="100"/>
      <c r="E20" s="100"/>
      <c r="F20" s="106"/>
    </row>
    <row r="21" spans="1:9">
      <c r="A21" s="336"/>
      <c r="C21" s="100"/>
      <c r="D21" s="100"/>
      <c r="E21" s="100"/>
      <c r="F21" s="106"/>
    </row>
    <row r="22" spans="1:9" s="112" customFormat="1" ht="16" customHeight="1">
      <c r="A22" s="108"/>
      <c r="B22" s="38"/>
      <c r="C22" s="86"/>
      <c r="D22" s="86"/>
      <c r="E22" s="86"/>
      <c r="F22" s="109"/>
      <c r="G22" s="110"/>
      <c r="H22" s="111"/>
      <c r="I22" s="779"/>
    </row>
    <row r="23" spans="1:9" ht="29" customHeight="1">
      <c r="A23" s="778" t="s">
        <v>4685</v>
      </c>
      <c r="B23" s="45" t="s">
        <v>92</v>
      </c>
      <c r="C23" s="45" t="s">
        <v>93</v>
      </c>
      <c r="D23" s="321" t="s">
        <v>94</v>
      </c>
      <c r="E23" s="45" t="s">
        <v>95</v>
      </c>
      <c r="F23" s="47" t="s">
        <v>96</v>
      </c>
      <c r="G23" s="45" t="s">
        <v>97</v>
      </c>
      <c r="H23" s="48"/>
      <c r="I23" s="120"/>
    </row>
    <row r="24" spans="1:9">
      <c r="A24" s="500">
        <v>40809</v>
      </c>
      <c r="B24" s="777" t="s">
        <v>2258</v>
      </c>
      <c r="C24" s="117">
        <v>180</v>
      </c>
      <c r="D24" s="118">
        <v>2.5</v>
      </c>
      <c r="E24" s="117">
        <f t="shared" ref="E24" si="0">C24*D24</f>
        <v>450</v>
      </c>
      <c r="F24" s="119">
        <v>0.1</v>
      </c>
      <c r="G24" s="54">
        <f>E24*(1-F24)</f>
        <v>405</v>
      </c>
      <c r="H24" s="48"/>
      <c r="I24" s="120"/>
    </row>
    <row r="25" spans="1:9">
      <c r="A25" s="120"/>
      <c r="B25" s="121" t="s">
        <v>4</v>
      </c>
      <c r="C25" s="122">
        <v>50</v>
      </c>
      <c r="D25" s="123">
        <v>2</v>
      </c>
      <c r="E25" s="117">
        <f>C25*D25</f>
        <v>100</v>
      </c>
      <c r="F25" s="124"/>
      <c r="G25" s="54">
        <f>E25*(1-F25)</f>
        <v>100</v>
      </c>
      <c r="H25" s="56"/>
      <c r="I25" s="94"/>
    </row>
    <row r="26" spans="1:9">
      <c r="A26" s="120"/>
      <c r="B26" s="121" t="s">
        <v>4074</v>
      </c>
      <c r="C26" s="117">
        <v>40</v>
      </c>
      <c r="D26" s="118">
        <v>4.5</v>
      </c>
      <c r="E26" s="117">
        <f>C26*D26</f>
        <v>180</v>
      </c>
      <c r="F26" s="119"/>
      <c r="G26" s="54">
        <f>E26*(1-F26)</f>
        <v>180</v>
      </c>
      <c r="H26" s="48"/>
      <c r="I26" s="94"/>
    </row>
    <row r="27" spans="1:9">
      <c r="A27" s="120"/>
      <c r="B27" s="121" t="s">
        <v>4642</v>
      </c>
      <c r="C27" s="117">
        <v>200</v>
      </c>
      <c r="D27" s="123" t="s">
        <v>467</v>
      </c>
      <c r="E27" s="117">
        <v>200</v>
      </c>
      <c r="F27" s="124"/>
      <c r="G27" s="54">
        <f>E27*(1-F27)</f>
        <v>200</v>
      </c>
      <c r="H27" s="48"/>
      <c r="I27" s="94"/>
    </row>
    <row r="28" spans="1:9" ht="20" customHeight="1">
      <c r="A28" s="120"/>
      <c r="B28" s="770" t="s">
        <v>187</v>
      </c>
      <c r="C28" s="771"/>
      <c r="D28" s="771"/>
      <c r="E28" s="771"/>
      <c r="F28" s="771"/>
      <c r="G28" s="772"/>
      <c r="H28" s="48"/>
      <c r="I28" s="94"/>
    </row>
    <row r="29" spans="1:9">
      <c r="A29" s="120"/>
      <c r="B29" s="121" t="s">
        <v>186</v>
      </c>
      <c r="C29" s="117"/>
      <c r="D29" s="118"/>
      <c r="E29" s="117"/>
      <c r="F29" s="124"/>
      <c r="G29" s="54">
        <f>E29*(1-F29)</f>
        <v>0</v>
      </c>
      <c r="H29" s="48"/>
      <c r="I29" s="94"/>
    </row>
    <row r="30" spans="1:9">
      <c r="A30" s="120"/>
      <c r="B30" s="121" t="s">
        <v>185</v>
      </c>
      <c r="C30" s="117"/>
      <c r="D30" s="118"/>
      <c r="E30" s="117"/>
      <c r="F30" s="119"/>
      <c r="G30" s="54">
        <f>E30*(1-F30)</f>
        <v>0</v>
      </c>
      <c r="H30" s="48"/>
      <c r="I30" s="94"/>
    </row>
    <row r="31" spans="1:9">
      <c r="A31" s="120"/>
      <c r="B31" s="271" t="s">
        <v>188</v>
      </c>
      <c r="C31" s="272"/>
      <c r="D31" s="356"/>
      <c r="E31" s="272"/>
      <c r="F31" s="274"/>
      <c r="G31" s="275"/>
      <c r="H31" s="48"/>
      <c r="I31" s="94"/>
    </row>
    <row r="32" spans="1:9" ht="16" thickBot="1">
      <c r="A32" s="120"/>
      <c r="B32" s="784" t="s">
        <v>4686</v>
      </c>
      <c r="C32" s="780"/>
      <c r="D32" s="781"/>
      <c r="E32" s="783">
        <f>SUM(E24:E31)</f>
        <v>930</v>
      </c>
      <c r="F32" s="782"/>
      <c r="G32" s="783">
        <f>SUM(G24:G31)</f>
        <v>885</v>
      </c>
      <c r="H32" s="48"/>
      <c r="I32" s="94"/>
    </row>
    <row r="33" spans="1:9" ht="16" thickTop="1">
      <c r="A33" s="500">
        <v>40844</v>
      </c>
      <c r="B33" s="777" t="s">
        <v>2258</v>
      </c>
      <c r="C33" s="117">
        <v>180</v>
      </c>
      <c r="D33" s="118">
        <v>2.5</v>
      </c>
      <c r="E33" s="117">
        <f t="shared" ref="E33" si="1">C33*D33</f>
        <v>450</v>
      </c>
      <c r="F33" s="119">
        <v>0.1</v>
      </c>
      <c r="G33" s="54">
        <f t="shared" ref="G33" si="2">E33*(1-F33)</f>
        <v>405</v>
      </c>
      <c r="H33" s="48"/>
      <c r="I33" s="120"/>
    </row>
    <row r="34" spans="1:9">
      <c r="A34" s="120"/>
      <c r="B34" s="121" t="s">
        <v>4</v>
      </c>
      <c r="C34" s="122">
        <v>50</v>
      </c>
      <c r="D34" s="123">
        <v>2</v>
      </c>
      <c r="E34" s="117">
        <f>C34*D34</f>
        <v>100</v>
      </c>
      <c r="F34" s="124"/>
      <c r="G34" s="54">
        <f>E34*(1-F34)</f>
        <v>100</v>
      </c>
      <c r="H34" s="56"/>
      <c r="I34" s="94"/>
    </row>
    <row r="35" spans="1:9">
      <c r="A35" s="120"/>
      <c r="B35" s="121" t="s">
        <v>4074</v>
      </c>
      <c r="C35" s="117">
        <v>40</v>
      </c>
      <c r="D35" s="118">
        <v>4.5</v>
      </c>
      <c r="E35" s="117">
        <f>C35*D35</f>
        <v>180</v>
      </c>
      <c r="F35" s="119"/>
      <c r="G35" s="54">
        <f>E35*(1-F35)</f>
        <v>180</v>
      </c>
      <c r="H35" s="48"/>
    </row>
    <row r="36" spans="1:9">
      <c r="A36" s="120"/>
      <c r="B36" s="121" t="s">
        <v>4642</v>
      </c>
      <c r="C36" s="117">
        <v>200</v>
      </c>
      <c r="D36" s="123" t="s">
        <v>467</v>
      </c>
      <c r="E36" s="117">
        <v>200</v>
      </c>
      <c r="F36" s="124"/>
      <c r="G36" s="54">
        <f>E36*(1-F36)</f>
        <v>200</v>
      </c>
      <c r="H36" s="48"/>
    </row>
    <row r="37" spans="1:9" ht="20" customHeight="1">
      <c r="A37" s="120"/>
      <c r="B37" s="770" t="s">
        <v>187</v>
      </c>
      <c r="C37" s="771"/>
      <c r="D37" s="771"/>
      <c r="E37" s="771"/>
      <c r="F37" s="771"/>
      <c r="G37" s="772"/>
      <c r="H37" s="48"/>
    </row>
    <row r="38" spans="1:9">
      <c r="A38" s="120"/>
      <c r="B38" s="121" t="s">
        <v>186</v>
      </c>
      <c r="C38" s="117"/>
      <c r="D38" s="118"/>
      <c r="E38" s="117"/>
      <c r="F38" s="124"/>
      <c r="G38" s="54">
        <f>E38*(1-F38)</f>
        <v>0</v>
      </c>
      <c r="H38" s="48"/>
    </row>
    <row r="39" spans="1:9">
      <c r="A39" s="120"/>
      <c r="B39" s="121" t="s">
        <v>185</v>
      </c>
      <c r="C39" s="117"/>
      <c r="D39" s="118"/>
      <c r="E39" s="117"/>
      <c r="F39" s="119"/>
      <c r="G39" s="54">
        <f>E39*(1-F39)</f>
        <v>0</v>
      </c>
      <c r="H39" s="48"/>
    </row>
    <row r="40" spans="1:9">
      <c r="A40" s="120"/>
      <c r="B40" s="271" t="s">
        <v>188</v>
      </c>
      <c r="C40" s="272"/>
      <c r="D40" s="356"/>
      <c r="E40" s="272"/>
      <c r="F40" s="274"/>
      <c r="G40" s="275"/>
      <c r="H40" s="48"/>
    </row>
    <row r="41" spans="1:9" ht="16" thickBot="1">
      <c r="B41" s="784" t="s">
        <v>4686</v>
      </c>
      <c r="C41" s="780"/>
      <c r="D41" s="781"/>
      <c r="E41" s="783">
        <f>SUM(E33:E40)</f>
        <v>930</v>
      </c>
      <c r="F41" s="782"/>
      <c r="G41" s="783">
        <f>SUM(G33:G40)</f>
        <v>885</v>
      </c>
      <c r="H41" s="48"/>
    </row>
    <row r="42" spans="1:9" ht="16" thickTop="1">
      <c r="A42" s="500">
        <v>40865</v>
      </c>
      <c r="B42" s="777" t="s">
        <v>2258</v>
      </c>
      <c r="C42" s="117">
        <v>180</v>
      </c>
      <c r="D42" s="118">
        <v>2.5</v>
      </c>
      <c r="E42" s="117">
        <f t="shared" ref="E42" si="3">C42*D42</f>
        <v>450</v>
      </c>
      <c r="F42" s="119">
        <v>0.1</v>
      </c>
      <c r="G42" s="54">
        <f t="shared" ref="G42" si="4">E42*(1-F42)</f>
        <v>405</v>
      </c>
      <c r="H42" s="769"/>
      <c r="I42" s="769"/>
    </row>
    <row r="43" spans="1:9" s="135" customFormat="1" ht="16" customHeight="1">
      <c r="A43" s="120"/>
      <c r="B43" s="121" t="s">
        <v>4</v>
      </c>
      <c r="C43" s="122">
        <v>50</v>
      </c>
      <c r="D43" s="123">
        <v>2</v>
      </c>
      <c r="E43" s="117">
        <f>C43*D43</f>
        <v>100</v>
      </c>
      <c r="F43" s="124"/>
      <c r="G43" s="54">
        <f>E43*(1-F43)</f>
        <v>100</v>
      </c>
      <c r="H43" s="134"/>
    </row>
    <row r="44" spans="1:9">
      <c r="A44" s="120"/>
      <c r="B44" s="121" t="s">
        <v>4074</v>
      </c>
      <c r="C44" s="117">
        <v>40</v>
      </c>
      <c r="D44" s="118">
        <v>4.5</v>
      </c>
      <c r="E44" s="117">
        <f>C44*D44</f>
        <v>180</v>
      </c>
      <c r="F44" s="119"/>
      <c r="G44" s="54">
        <f>E44*(1-F44)</f>
        <v>180</v>
      </c>
    </row>
    <row r="45" spans="1:9">
      <c r="A45" s="120"/>
      <c r="B45" s="121" t="s">
        <v>4642</v>
      </c>
      <c r="C45" s="117">
        <v>200</v>
      </c>
      <c r="D45" s="123" t="s">
        <v>467</v>
      </c>
      <c r="E45" s="117">
        <v>200</v>
      </c>
      <c r="F45" s="124"/>
      <c r="G45" s="54">
        <f>E45*(1-F45)</f>
        <v>200</v>
      </c>
    </row>
    <row r="46" spans="1:9">
      <c r="A46" s="120"/>
      <c r="B46" s="770" t="s">
        <v>187</v>
      </c>
      <c r="C46" s="771"/>
      <c r="D46" s="771"/>
      <c r="E46" s="771"/>
      <c r="F46" s="771"/>
      <c r="G46" s="772"/>
    </row>
    <row r="47" spans="1:9">
      <c r="A47" s="120"/>
      <c r="B47" s="121" t="s">
        <v>186</v>
      </c>
      <c r="C47" s="117"/>
      <c r="D47" s="118"/>
      <c r="E47" s="117"/>
      <c r="F47" s="124"/>
      <c r="G47" s="54">
        <f>E47*(1-F47)</f>
        <v>0</v>
      </c>
      <c r="H47" s="769"/>
      <c r="I47" s="769"/>
    </row>
    <row r="48" spans="1:9">
      <c r="A48" s="120"/>
      <c r="B48" s="121" t="s">
        <v>185</v>
      </c>
      <c r="C48" s="117"/>
      <c r="D48" s="118"/>
      <c r="E48" s="117"/>
      <c r="F48" s="119"/>
      <c r="G48" s="54">
        <f>E48*(1-F48)</f>
        <v>0</v>
      </c>
      <c r="H48" s="769"/>
      <c r="I48" s="769"/>
    </row>
    <row r="49" spans="1:256">
      <c r="A49" s="120"/>
      <c r="B49" s="271" t="s">
        <v>188</v>
      </c>
      <c r="C49" s="272"/>
      <c r="D49" s="356"/>
      <c r="E49" s="272"/>
      <c r="F49" s="274"/>
      <c r="G49" s="275"/>
      <c r="H49" s="341"/>
      <c r="I49" s="142"/>
      <c r="J49" s="790"/>
      <c r="K49" s="790"/>
      <c r="L49" s="790"/>
      <c r="M49" s="790"/>
      <c r="N49" s="790"/>
      <c r="O49" s="790"/>
      <c r="P49" s="790"/>
      <c r="Q49" s="790"/>
      <c r="R49" s="790"/>
      <c r="S49" s="790"/>
      <c r="T49" s="790"/>
      <c r="U49" s="790"/>
      <c r="V49" s="790" t="s">
        <v>195</v>
      </c>
      <c r="W49" s="790"/>
      <c r="X49" s="790"/>
      <c r="Y49" s="790"/>
      <c r="Z49" s="790"/>
      <c r="AA49" s="790"/>
      <c r="AB49" s="790" t="s">
        <v>195</v>
      </c>
      <c r="AC49" s="790"/>
      <c r="AD49" s="790"/>
      <c r="AE49" s="790"/>
      <c r="AF49" s="790"/>
      <c r="AG49" s="790"/>
      <c r="AH49" s="790" t="s">
        <v>195</v>
      </c>
      <c r="AI49" s="790"/>
      <c r="AJ49" s="790"/>
      <c r="AK49" s="790"/>
      <c r="AL49" s="790"/>
      <c r="AM49" s="790"/>
      <c r="AN49" s="790" t="s">
        <v>195</v>
      </c>
      <c r="AO49" s="790"/>
      <c r="AP49" s="790"/>
      <c r="AQ49" s="790"/>
      <c r="AR49" s="790"/>
      <c r="AS49" s="790"/>
      <c r="AT49" s="790" t="s">
        <v>195</v>
      </c>
      <c r="AU49" s="790"/>
      <c r="AV49" s="790"/>
      <c r="AW49" s="790"/>
      <c r="AX49" s="790"/>
      <c r="AY49" s="790"/>
      <c r="AZ49" s="790" t="s">
        <v>195</v>
      </c>
      <c r="BA49" s="790"/>
      <c r="BB49" s="790"/>
      <c r="BC49" s="790"/>
      <c r="BD49" s="790"/>
      <c r="BE49" s="790"/>
      <c r="BF49" s="790" t="s">
        <v>195</v>
      </c>
      <c r="BG49" s="790"/>
      <c r="BH49" s="790"/>
      <c r="BI49" s="790"/>
      <c r="BJ49" s="790"/>
      <c r="BK49" s="790"/>
      <c r="BL49" s="790" t="s">
        <v>195</v>
      </c>
      <c r="BM49" s="790"/>
      <c r="BN49" s="790"/>
      <c r="BO49" s="790"/>
      <c r="BP49" s="790"/>
      <c r="BQ49" s="790"/>
      <c r="BR49" s="790" t="s">
        <v>195</v>
      </c>
      <c r="BS49" s="790"/>
      <c r="BT49" s="790"/>
      <c r="BU49" s="790"/>
      <c r="BV49" s="790"/>
      <c r="BW49" s="790"/>
      <c r="BX49" s="790" t="s">
        <v>195</v>
      </c>
      <c r="BY49" s="790"/>
      <c r="BZ49" s="790"/>
      <c r="CA49" s="790"/>
      <c r="CB49" s="790"/>
      <c r="CC49" s="790"/>
      <c r="CD49" s="790" t="s">
        <v>195</v>
      </c>
      <c r="CE49" s="790"/>
      <c r="CF49" s="790"/>
      <c r="CG49" s="790"/>
      <c r="CH49" s="790"/>
      <c r="CI49" s="790"/>
      <c r="CJ49" s="790" t="s">
        <v>195</v>
      </c>
      <c r="CK49" s="790"/>
      <c r="CL49" s="790"/>
      <c r="CM49" s="790"/>
      <c r="CN49" s="790"/>
      <c r="CO49" s="790"/>
      <c r="CP49" s="790" t="s">
        <v>195</v>
      </c>
      <c r="CQ49" s="790"/>
      <c r="CR49" s="790"/>
      <c r="CS49" s="790"/>
      <c r="CT49" s="790"/>
      <c r="CU49" s="790"/>
      <c r="CV49" s="790" t="s">
        <v>195</v>
      </c>
      <c r="CW49" s="790"/>
      <c r="CX49" s="790"/>
      <c r="CY49" s="790"/>
      <c r="CZ49" s="790"/>
      <c r="DA49" s="790"/>
      <c r="DB49" s="790" t="s">
        <v>195</v>
      </c>
      <c r="DC49" s="790"/>
      <c r="DD49" s="790"/>
      <c r="DE49" s="790"/>
      <c r="DF49" s="790"/>
      <c r="DG49" s="790"/>
      <c r="DH49" s="790" t="s">
        <v>195</v>
      </c>
      <c r="DI49" s="790"/>
      <c r="DJ49" s="790"/>
      <c r="DK49" s="790"/>
      <c r="DL49" s="790"/>
      <c r="DM49" s="790"/>
      <c r="DN49" s="790" t="s">
        <v>195</v>
      </c>
      <c r="DO49" s="790"/>
      <c r="DP49" s="790"/>
      <c r="DQ49" s="790"/>
      <c r="DR49" s="790"/>
      <c r="DS49" s="790"/>
      <c r="DT49" s="790" t="s">
        <v>195</v>
      </c>
      <c r="DU49" s="790"/>
      <c r="DV49" s="790"/>
      <c r="DW49" s="790"/>
      <c r="DX49" s="790"/>
      <c r="DY49" s="790"/>
      <c r="DZ49" s="790" t="s">
        <v>195</v>
      </c>
      <c r="EA49" s="790"/>
      <c r="EB49" s="790"/>
      <c r="EC49" s="790"/>
      <c r="ED49" s="790"/>
      <c r="EE49" s="790"/>
      <c r="EF49" s="790" t="s">
        <v>195</v>
      </c>
      <c r="EG49" s="790"/>
      <c r="EH49" s="790"/>
      <c r="EI49" s="790"/>
      <c r="EJ49" s="790"/>
      <c r="EK49" s="790"/>
      <c r="EL49" s="790" t="s">
        <v>195</v>
      </c>
      <c r="EM49" s="790"/>
      <c r="EN49" s="790"/>
      <c r="EO49" s="790"/>
      <c r="EP49" s="790"/>
      <c r="EQ49" s="790"/>
      <c r="ER49" s="790" t="s">
        <v>195</v>
      </c>
      <c r="ES49" s="790"/>
      <c r="ET49" s="790"/>
      <c r="EU49" s="790"/>
      <c r="EV49" s="790"/>
      <c r="EW49" s="790"/>
      <c r="EX49" s="790" t="s">
        <v>195</v>
      </c>
      <c r="EY49" s="790"/>
      <c r="EZ49" s="790"/>
      <c r="FA49" s="790"/>
      <c r="FB49" s="790"/>
      <c r="FC49" s="790"/>
      <c r="FD49" s="790" t="s">
        <v>195</v>
      </c>
      <c r="FE49" s="790"/>
      <c r="FF49" s="790"/>
      <c r="FG49" s="790"/>
      <c r="FH49" s="790"/>
      <c r="FI49" s="790"/>
      <c r="FJ49" s="790" t="s">
        <v>195</v>
      </c>
      <c r="FK49" s="790"/>
      <c r="FL49" s="790"/>
      <c r="FM49" s="790"/>
      <c r="FN49" s="790"/>
      <c r="FO49" s="790"/>
      <c r="FP49" s="790" t="s">
        <v>195</v>
      </c>
      <c r="FQ49" s="790"/>
      <c r="FR49" s="790"/>
      <c r="FS49" s="790"/>
      <c r="FT49" s="790"/>
      <c r="FU49" s="790"/>
      <c r="FV49" s="790" t="s">
        <v>195</v>
      </c>
      <c r="FW49" s="790"/>
      <c r="FX49" s="790"/>
      <c r="FY49" s="790"/>
      <c r="FZ49" s="790"/>
      <c r="GA49" s="790"/>
      <c r="GB49" s="790" t="s">
        <v>195</v>
      </c>
      <c r="GC49" s="790"/>
      <c r="GD49" s="790"/>
      <c r="GE49" s="790"/>
      <c r="GF49" s="790"/>
      <c r="GG49" s="790"/>
      <c r="GH49" s="790" t="s">
        <v>195</v>
      </c>
      <c r="GI49" s="790"/>
      <c r="GJ49" s="790"/>
      <c r="GK49" s="790"/>
      <c r="GL49" s="790"/>
      <c r="GM49" s="790"/>
      <c r="GN49" s="790" t="s">
        <v>195</v>
      </c>
      <c r="GO49" s="790"/>
      <c r="GP49" s="790"/>
      <c r="GQ49" s="790"/>
      <c r="GR49" s="790"/>
      <c r="GS49" s="790"/>
      <c r="GT49" s="790" t="s">
        <v>195</v>
      </c>
      <c r="GU49" s="790"/>
      <c r="GV49" s="790"/>
      <c r="GW49" s="790"/>
      <c r="GX49" s="790"/>
      <c r="GY49" s="790"/>
      <c r="GZ49" s="790" t="s">
        <v>195</v>
      </c>
      <c r="HA49" s="790"/>
      <c r="HB49" s="790"/>
      <c r="HC49" s="790"/>
      <c r="HD49" s="790"/>
      <c r="HE49" s="790"/>
      <c r="HF49" s="790" t="s">
        <v>195</v>
      </c>
      <c r="HG49" s="790"/>
      <c r="HH49" s="790"/>
      <c r="HI49" s="790"/>
      <c r="HJ49" s="790"/>
      <c r="HK49" s="790"/>
      <c r="HL49" s="790" t="s">
        <v>195</v>
      </c>
      <c r="HM49" s="790"/>
      <c r="HN49" s="790"/>
      <c r="HO49" s="790"/>
      <c r="HP49" s="790"/>
      <c r="HQ49" s="790"/>
      <c r="HR49" s="790" t="s">
        <v>195</v>
      </c>
      <c r="HS49" s="790"/>
      <c r="HT49" s="790"/>
      <c r="HU49" s="790"/>
      <c r="HV49" s="790"/>
      <c r="HW49" s="790"/>
      <c r="HX49" s="790" t="s">
        <v>195</v>
      </c>
      <c r="HY49" s="790"/>
      <c r="HZ49" s="790"/>
      <c r="IA49" s="790"/>
      <c r="IB49" s="790"/>
      <c r="IC49" s="790"/>
      <c r="ID49" s="790" t="s">
        <v>195</v>
      </c>
      <c r="IE49" s="790"/>
      <c r="IF49" s="790"/>
      <c r="IG49" s="790"/>
      <c r="IH49" s="790"/>
      <c r="II49" s="790"/>
      <c r="IJ49" s="790" t="s">
        <v>195</v>
      </c>
      <c r="IK49" s="790"/>
      <c r="IL49" s="790"/>
      <c r="IM49" s="790"/>
      <c r="IN49" s="790"/>
      <c r="IO49" s="790"/>
      <c r="IP49" s="790" t="s">
        <v>195</v>
      </c>
      <c r="IQ49" s="790"/>
      <c r="IR49" s="790"/>
      <c r="IS49" s="790"/>
    </row>
    <row r="50" spans="1:256" ht="16" thickBot="1">
      <c r="A50" s="120"/>
      <c r="B50" s="784" t="s">
        <v>4686</v>
      </c>
      <c r="C50" s="780"/>
      <c r="D50" s="781"/>
      <c r="E50" s="783">
        <f>SUM(E42:E49)</f>
        <v>930</v>
      </c>
      <c r="F50" s="782"/>
      <c r="G50" s="783">
        <f>SUM(G42:G49)</f>
        <v>885</v>
      </c>
      <c r="H50" s="769"/>
      <c r="I50" s="769"/>
      <c r="J50" s="790"/>
      <c r="K50" s="790"/>
      <c r="L50" s="790"/>
      <c r="M50" s="790"/>
      <c r="N50" s="790"/>
      <c r="O50" s="790"/>
      <c r="P50" s="790"/>
      <c r="Q50" s="790"/>
      <c r="R50" s="790"/>
      <c r="S50" s="790"/>
      <c r="T50" s="790"/>
      <c r="U50" s="790"/>
      <c r="V50" s="790" t="s">
        <v>252</v>
      </c>
      <c r="W50" s="790"/>
      <c r="X50" s="790"/>
      <c r="Y50" s="790"/>
      <c r="Z50" s="790"/>
      <c r="AA50" s="790"/>
      <c r="AB50" s="790" t="s">
        <v>252</v>
      </c>
      <c r="AC50" s="790"/>
      <c r="AD50" s="790"/>
      <c r="AE50" s="790"/>
      <c r="AF50" s="790"/>
      <c r="AG50" s="790"/>
      <c r="AH50" s="790" t="s">
        <v>252</v>
      </c>
      <c r="AI50" s="790"/>
      <c r="AJ50" s="790"/>
      <c r="AK50" s="790"/>
      <c r="AL50" s="790"/>
      <c r="AM50" s="790"/>
      <c r="AN50" s="790" t="s">
        <v>252</v>
      </c>
      <c r="AO50" s="790"/>
      <c r="AP50" s="790"/>
      <c r="AQ50" s="790"/>
      <c r="AR50" s="790"/>
      <c r="AS50" s="790"/>
      <c r="AT50" s="790" t="s">
        <v>252</v>
      </c>
      <c r="AU50" s="790"/>
      <c r="AV50" s="790"/>
      <c r="AW50" s="790"/>
      <c r="AX50" s="790"/>
      <c r="AY50" s="790"/>
      <c r="AZ50" s="790" t="s">
        <v>252</v>
      </c>
      <c r="BA50" s="790"/>
      <c r="BB50" s="790"/>
      <c r="BC50" s="790"/>
      <c r="BD50" s="790"/>
      <c r="BE50" s="790"/>
      <c r="BF50" s="790" t="s">
        <v>252</v>
      </c>
      <c r="BG50" s="790"/>
      <c r="BH50" s="790"/>
      <c r="BI50" s="790"/>
      <c r="BJ50" s="790"/>
      <c r="BK50" s="790"/>
      <c r="BL50" s="790" t="s">
        <v>252</v>
      </c>
      <c r="BM50" s="790"/>
      <c r="BN50" s="790"/>
      <c r="BO50" s="790"/>
      <c r="BP50" s="790"/>
      <c r="BQ50" s="790"/>
      <c r="BR50" s="790" t="s">
        <v>252</v>
      </c>
      <c r="BS50" s="790"/>
      <c r="BT50" s="790"/>
      <c r="BU50" s="790"/>
      <c r="BV50" s="790"/>
      <c r="BW50" s="790"/>
      <c r="BX50" s="790" t="s">
        <v>252</v>
      </c>
      <c r="BY50" s="790"/>
      <c r="BZ50" s="790"/>
      <c r="CA50" s="790"/>
      <c r="CB50" s="790"/>
      <c r="CC50" s="790"/>
      <c r="CD50" s="790" t="s">
        <v>252</v>
      </c>
      <c r="CE50" s="790"/>
      <c r="CF50" s="790"/>
      <c r="CG50" s="790"/>
      <c r="CH50" s="790"/>
      <c r="CI50" s="790"/>
      <c r="CJ50" s="790" t="s">
        <v>252</v>
      </c>
      <c r="CK50" s="790"/>
      <c r="CL50" s="790"/>
      <c r="CM50" s="790"/>
      <c r="CN50" s="790"/>
      <c r="CO50" s="790"/>
      <c r="CP50" s="790" t="s">
        <v>252</v>
      </c>
      <c r="CQ50" s="790"/>
      <c r="CR50" s="790"/>
      <c r="CS50" s="790"/>
      <c r="CT50" s="790"/>
      <c r="CU50" s="790"/>
      <c r="CV50" s="790" t="s">
        <v>252</v>
      </c>
      <c r="CW50" s="790"/>
      <c r="CX50" s="790"/>
      <c r="CY50" s="790"/>
      <c r="CZ50" s="790"/>
      <c r="DA50" s="790"/>
      <c r="DB50" s="790" t="s">
        <v>252</v>
      </c>
      <c r="DC50" s="790"/>
      <c r="DD50" s="790"/>
      <c r="DE50" s="790"/>
      <c r="DF50" s="790"/>
      <c r="DG50" s="790"/>
      <c r="DH50" s="790" t="s">
        <v>252</v>
      </c>
      <c r="DI50" s="790"/>
      <c r="DJ50" s="790"/>
      <c r="DK50" s="790"/>
      <c r="DL50" s="790"/>
      <c r="DM50" s="790"/>
      <c r="DN50" s="790" t="s">
        <v>252</v>
      </c>
      <c r="DO50" s="790"/>
      <c r="DP50" s="790"/>
      <c r="DQ50" s="790"/>
      <c r="DR50" s="790"/>
      <c r="DS50" s="790"/>
      <c r="DT50" s="790" t="s">
        <v>252</v>
      </c>
      <c r="DU50" s="790"/>
      <c r="DV50" s="790"/>
      <c r="DW50" s="790"/>
      <c r="DX50" s="790"/>
      <c r="DY50" s="790"/>
      <c r="DZ50" s="790" t="s">
        <v>252</v>
      </c>
      <c r="EA50" s="790"/>
      <c r="EB50" s="790"/>
      <c r="EC50" s="790"/>
      <c r="ED50" s="790"/>
      <c r="EE50" s="790"/>
      <c r="EF50" s="790" t="s">
        <v>252</v>
      </c>
      <c r="EG50" s="790"/>
      <c r="EH50" s="790"/>
      <c r="EI50" s="790"/>
      <c r="EJ50" s="790"/>
      <c r="EK50" s="790"/>
      <c r="EL50" s="790" t="s">
        <v>252</v>
      </c>
      <c r="EM50" s="790"/>
      <c r="EN50" s="790"/>
      <c r="EO50" s="790"/>
      <c r="EP50" s="790"/>
      <c r="EQ50" s="790"/>
      <c r="ER50" s="790" t="s">
        <v>252</v>
      </c>
      <c r="ES50" s="790"/>
      <c r="ET50" s="790"/>
      <c r="EU50" s="790"/>
      <c r="EV50" s="790"/>
      <c r="EW50" s="790"/>
      <c r="EX50" s="790" t="s">
        <v>252</v>
      </c>
      <c r="EY50" s="790"/>
      <c r="EZ50" s="790"/>
      <c r="FA50" s="790"/>
      <c r="FB50" s="790"/>
      <c r="FC50" s="790"/>
      <c r="FD50" s="790" t="s">
        <v>252</v>
      </c>
      <c r="FE50" s="790"/>
      <c r="FF50" s="790"/>
      <c r="FG50" s="790"/>
      <c r="FH50" s="790"/>
      <c r="FI50" s="790"/>
      <c r="FJ50" s="790" t="s">
        <v>252</v>
      </c>
      <c r="FK50" s="790"/>
      <c r="FL50" s="790"/>
      <c r="FM50" s="790"/>
      <c r="FN50" s="790"/>
      <c r="FO50" s="790"/>
      <c r="FP50" s="790" t="s">
        <v>252</v>
      </c>
      <c r="FQ50" s="790"/>
      <c r="FR50" s="790"/>
      <c r="FS50" s="790"/>
      <c r="FT50" s="790"/>
      <c r="FU50" s="790"/>
      <c r="FV50" s="790" t="s">
        <v>252</v>
      </c>
      <c r="FW50" s="790"/>
      <c r="FX50" s="790"/>
      <c r="FY50" s="790"/>
      <c r="FZ50" s="790"/>
      <c r="GA50" s="790"/>
      <c r="GB50" s="790" t="s">
        <v>252</v>
      </c>
      <c r="GC50" s="790"/>
      <c r="GD50" s="790"/>
      <c r="GE50" s="790"/>
      <c r="GF50" s="790"/>
      <c r="GG50" s="790"/>
      <c r="GH50" s="790" t="s">
        <v>252</v>
      </c>
      <c r="GI50" s="790"/>
      <c r="GJ50" s="790"/>
      <c r="GK50" s="790"/>
      <c r="GL50" s="790"/>
      <c r="GM50" s="790"/>
      <c r="GN50" s="790" t="s">
        <v>252</v>
      </c>
      <c r="GO50" s="790"/>
      <c r="GP50" s="790"/>
      <c r="GQ50" s="790"/>
      <c r="GR50" s="790"/>
      <c r="GS50" s="790"/>
      <c r="GT50" s="790" t="s">
        <v>252</v>
      </c>
      <c r="GU50" s="790"/>
      <c r="GV50" s="790"/>
      <c r="GW50" s="790"/>
      <c r="GX50" s="790"/>
      <c r="GY50" s="790"/>
      <c r="GZ50" s="790" t="s">
        <v>252</v>
      </c>
      <c r="HA50" s="790"/>
      <c r="HB50" s="790"/>
      <c r="HC50" s="790"/>
      <c r="HD50" s="790"/>
      <c r="HE50" s="790"/>
      <c r="HF50" s="790" t="s">
        <v>252</v>
      </c>
      <c r="HG50" s="790"/>
      <c r="HH50" s="790"/>
      <c r="HI50" s="790"/>
      <c r="HJ50" s="790"/>
      <c r="HK50" s="790"/>
      <c r="HL50" s="790" t="s">
        <v>252</v>
      </c>
      <c r="HM50" s="790"/>
      <c r="HN50" s="790"/>
      <c r="HO50" s="790"/>
      <c r="HP50" s="790"/>
      <c r="HQ50" s="790"/>
      <c r="HR50" s="790" t="s">
        <v>252</v>
      </c>
      <c r="HS50" s="790"/>
      <c r="HT50" s="790"/>
      <c r="HU50" s="790"/>
      <c r="HV50" s="790"/>
      <c r="HW50" s="790"/>
      <c r="HX50" s="790" t="s">
        <v>252</v>
      </c>
      <c r="HY50" s="790"/>
      <c r="HZ50" s="790"/>
      <c r="IA50" s="790"/>
      <c r="IB50" s="790"/>
      <c r="IC50" s="790"/>
      <c r="ID50" s="790" t="s">
        <v>252</v>
      </c>
      <c r="IE50" s="790"/>
      <c r="IF50" s="790"/>
      <c r="IG50" s="790"/>
      <c r="IH50" s="790"/>
      <c r="II50" s="790"/>
      <c r="IJ50" s="790" t="s">
        <v>252</v>
      </c>
      <c r="IK50" s="790"/>
      <c r="IL50" s="790"/>
      <c r="IM50" s="790"/>
      <c r="IN50" s="790"/>
      <c r="IO50" s="790"/>
      <c r="IP50" s="790" t="s">
        <v>252</v>
      </c>
      <c r="IQ50" s="790"/>
      <c r="IR50" s="790"/>
      <c r="IS50" s="790"/>
    </row>
    <row r="51" spans="1:256" ht="16" thickTop="1">
      <c r="A51" s="500">
        <v>40893</v>
      </c>
      <c r="B51" s="777" t="s">
        <v>2258</v>
      </c>
      <c r="C51" s="117">
        <v>180</v>
      </c>
      <c r="D51" s="118">
        <v>2.5</v>
      </c>
      <c r="E51" s="117">
        <f t="shared" ref="E51" si="5">C51*D51</f>
        <v>450</v>
      </c>
      <c r="F51" s="119">
        <v>0.1</v>
      </c>
      <c r="G51" s="54">
        <f t="shared" ref="G51" si="6">E51*(1-F51)</f>
        <v>405</v>
      </c>
      <c r="H51" s="769"/>
      <c r="I51" s="769"/>
      <c r="J51" s="769"/>
      <c r="K51" s="769"/>
      <c r="L51" s="769"/>
      <c r="M51" s="769"/>
      <c r="N51" s="769"/>
      <c r="O51" s="769"/>
      <c r="P51" s="790"/>
      <c r="Q51" s="790"/>
      <c r="R51" s="790"/>
      <c r="S51" s="790"/>
      <c r="T51" s="790"/>
      <c r="U51" s="790"/>
      <c r="V51" s="790" t="s">
        <v>196</v>
      </c>
      <c r="W51" s="790"/>
      <c r="X51" s="790"/>
      <c r="Y51" s="790"/>
      <c r="Z51" s="790"/>
      <c r="AA51" s="790"/>
      <c r="AB51" s="790" t="s">
        <v>196</v>
      </c>
      <c r="AC51" s="790"/>
      <c r="AD51" s="790"/>
      <c r="AE51" s="790"/>
      <c r="AF51" s="790"/>
      <c r="AG51" s="790"/>
      <c r="AH51" s="790" t="s">
        <v>196</v>
      </c>
      <c r="AI51" s="790"/>
      <c r="AJ51" s="790"/>
      <c r="AK51" s="790"/>
      <c r="AL51" s="790"/>
      <c r="AM51" s="790"/>
      <c r="AN51" s="790" t="s">
        <v>196</v>
      </c>
      <c r="AO51" s="790"/>
      <c r="AP51" s="790"/>
      <c r="AQ51" s="790"/>
      <c r="AR51" s="790"/>
      <c r="AS51" s="790"/>
      <c r="AT51" s="790" t="s">
        <v>196</v>
      </c>
      <c r="AU51" s="790"/>
      <c r="AV51" s="790"/>
      <c r="AW51" s="790"/>
      <c r="AX51" s="790"/>
      <c r="AY51" s="790"/>
      <c r="AZ51" s="790" t="s">
        <v>196</v>
      </c>
      <c r="BA51" s="790"/>
      <c r="BB51" s="790"/>
      <c r="BC51" s="790"/>
      <c r="BD51" s="790"/>
      <c r="BE51" s="790"/>
      <c r="BF51" s="790" t="s">
        <v>196</v>
      </c>
      <c r="BG51" s="790"/>
      <c r="BH51" s="790"/>
      <c r="BI51" s="790"/>
      <c r="BJ51" s="790"/>
      <c r="BK51" s="790"/>
      <c r="BL51" s="790" t="s">
        <v>196</v>
      </c>
      <c r="BM51" s="790"/>
      <c r="BN51" s="790"/>
      <c r="BO51" s="790"/>
      <c r="BP51" s="790"/>
      <c r="BQ51" s="790"/>
      <c r="BR51" s="790" t="s">
        <v>196</v>
      </c>
      <c r="BS51" s="790"/>
      <c r="BT51" s="790"/>
      <c r="BU51" s="790"/>
      <c r="BV51" s="790"/>
      <c r="BW51" s="790"/>
      <c r="BX51" s="790" t="s">
        <v>196</v>
      </c>
      <c r="BY51" s="790"/>
      <c r="BZ51" s="790"/>
      <c r="CA51" s="790"/>
      <c r="CB51" s="790"/>
      <c r="CC51" s="790"/>
      <c r="CD51" s="790" t="s">
        <v>196</v>
      </c>
      <c r="CE51" s="790"/>
      <c r="CF51" s="790"/>
      <c r="CG51" s="790"/>
      <c r="CH51" s="790"/>
      <c r="CI51" s="790"/>
      <c r="CJ51" s="790" t="s">
        <v>196</v>
      </c>
      <c r="CK51" s="790"/>
      <c r="CL51" s="790"/>
      <c r="CM51" s="790"/>
      <c r="CN51" s="790"/>
      <c r="CO51" s="790"/>
      <c r="CP51" s="790" t="s">
        <v>196</v>
      </c>
      <c r="CQ51" s="790"/>
      <c r="CR51" s="790"/>
      <c r="CS51" s="790"/>
      <c r="CT51" s="790"/>
      <c r="CU51" s="790"/>
      <c r="CV51" s="790" t="s">
        <v>196</v>
      </c>
      <c r="CW51" s="790"/>
      <c r="CX51" s="790"/>
      <c r="CY51" s="790"/>
      <c r="CZ51" s="790"/>
      <c r="DA51" s="790"/>
      <c r="DB51" s="790" t="s">
        <v>196</v>
      </c>
      <c r="DC51" s="790"/>
      <c r="DD51" s="790"/>
      <c r="DE51" s="790"/>
      <c r="DF51" s="790"/>
      <c r="DG51" s="790"/>
      <c r="DH51" s="790" t="s">
        <v>196</v>
      </c>
      <c r="DI51" s="790"/>
      <c r="DJ51" s="790"/>
      <c r="DK51" s="790"/>
      <c r="DL51" s="790"/>
      <c r="DM51" s="790"/>
      <c r="DN51" s="790" t="s">
        <v>196</v>
      </c>
      <c r="DO51" s="790"/>
      <c r="DP51" s="790"/>
      <c r="DQ51" s="790"/>
      <c r="DR51" s="790"/>
      <c r="DS51" s="790"/>
      <c r="DT51" s="790" t="s">
        <v>196</v>
      </c>
      <c r="DU51" s="790"/>
      <c r="DV51" s="790"/>
      <c r="DW51" s="790"/>
      <c r="DX51" s="790"/>
      <c r="DY51" s="790"/>
      <c r="DZ51" s="790" t="s">
        <v>196</v>
      </c>
      <c r="EA51" s="790"/>
      <c r="EB51" s="790"/>
      <c r="EC51" s="790"/>
      <c r="ED51" s="790"/>
      <c r="EE51" s="790"/>
      <c r="EF51" s="790" t="s">
        <v>196</v>
      </c>
      <c r="EG51" s="790"/>
      <c r="EH51" s="790"/>
      <c r="EI51" s="790"/>
      <c r="EJ51" s="790"/>
      <c r="EK51" s="790"/>
      <c r="EL51" s="790" t="s">
        <v>196</v>
      </c>
      <c r="EM51" s="790"/>
      <c r="EN51" s="790"/>
      <c r="EO51" s="790"/>
      <c r="EP51" s="790"/>
      <c r="EQ51" s="790"/>
      <c r="ER51" s="790" t="s">
        <v>196</v>
      </c>
      <c r="ES51" s="790"/>
      <c r="ET51" s="790"/>
      <c r="EU51" s="790"/>
      <c r="EV51" s="790"/>
      <c r="EW51" s="790"/>
      <c r="EX51" s="790" t="s">
        <v>196</v>
      </c>
      <c r="EY51" s="790"/>
      <c r="EZ51" s="790"/>
      <c r="FA51" s="790"/>
      <c r="FB51" s="790"/>
      <c r="FC51" s="790"/>
      <c r="FD51" s="790" t="s">
        <v>196</v>
      </c>
      <c r="FE51" s="790"/>
      <c r="FF51" s="790"/>
      <c r="FG51" s="790"/>
      <c r="FH51" s="790"/>
      <c r="FI51" s="790"/>
      <c r="FJ51" s="790" t="s">
        <v>196</v>
      </c>
      <c r="FK51" s="790"/>
      <c r="FL51" s="790"/>
      <c r="FM51" s="790"/>
      <c r="FN51" s="790"/>
      <c r="FO51" s="790"/>
      <c r="FP51" s="790" t="s">
        <v>196</v>
      </c>
      <c r="FQ51" s="790"/>
      <c r="FR51" s="790"/>
      <c r="FS51" s="790"/>
      <c r="FT51" s="790"/>
      <c r="FU51" s="790"/>
      <c r="FV51" s="790" t="s">
        <v>196</v>
      </c>
      <c r="FW51" s="790"/>
      <c r="FX51" s="790"/>
      <c r="FY51" s="790"/>
      <c r="FZ51" s="790"/>
      <c r="GA51" s="790"/>
      <c r="GB51" s="790" t="s">
        <v>196</v>
      </c>
      <c r="GC51" s="790"/>
      <c r="GD51" s="790"/>
      <c r="GE51" s="790"/>
      <c r="GF51" s="790"/>
      <c r="GG51" s="790"/>
      <c r="GH51" s="790" t="s">
        <v>196</v>
      </c>
      <c r="GI51" s="790"/>
      <c r="GJ51" s="790"/>
      <c r="GK51" s="790"/>
      <c r="GL51" s="790"/>
      <c r="GM51" s="790"/>
      <c r="GN51" s="790" t="s">
        <v>196</v>
      </c>
      <c r="GO51" s="790"/>
      <c r="GP51" s="790"/>
      <c r="GQ51" s="790"/>
      <c r="GR51" s="790"/>
      <c r="GS51" s="790"/>
      <c r="GT51" s="790" t="s">
        <v>196</v>
      </c>
      <c r="GU51" s="790"/>
      <c r="GV51" s="790"/>
      <c r="GW51" s="790"/>
      <c r="GX51" s="790"/>
      <c r="GY51" s="790"/>
      <c r="GZ51" s="790" t="s">
        <v>196</v>
      </c>
      <c r="HA51" s="790"/>
      <c r="HB51" s="790"/>
      <c r="HC51" s="790"/>
      <c r="HD51" s="790"/>
      <c r="HE51" s="790"/>
      <c r="HF51" s="790" t="s">
        <v>196</v>
      </c>
      <c r="HG51" s="790"/>
      <c r="HH51" s="790"/>
      <c r="HI51" s="790"/>
      <c r="HJ51" s="790"/>
      <c r="HK51" s="790"/>
      <c r="HL51" s="790" t="s">
        <v>196</v>
      </c>
      <c r="HM51" s="790"/>
      <c r="HN51" s="790"/>
      <c r="HO51" s="790"/>
      <c r="HP51" s="790"/>
      <c r="HQ51" s="790"/>
      <c r="HR51" s="790" t="s">
        <v>196</v>
      </c>
      <c r="HS51" s="790"/>
      <c r="HT51" s="790"/>
      <c r="HU51" s="790"/>
      <c r="HV51" s="790"/>
      <c r="HW51" s="790"/>
      <c r="HX51" s="790" t="s">
        <v>196</v>
      </c>
      <c r="HY51" s="790"/>
      <c r="HZ51" s="790"/>
      <c r="IA51" s="790"/>
      <c r="IB51" s="790"/>
      <c r="IC51" s="790"/>
      <c r="ID51" s="790" t="s">
        <v>196</v>
      </c>
      <c r="IE51" s="790"/>
      <c r="IF51" s="790"/>
      <c r="IG51" s="790"/>
      <c r="IH51" s="790"/>
      <c r="II51" s="790"/>
      <c r="IJ51" s="790" t="s">
        <v>196</v>
      </c>
      <c r="IK51" s="790"/>
      <c r="IL51" s="790"/>
      <c r="IM51" s="790"/>
      <c r="IN51" s="790"/>
      <c r="IO51" s="790"/>
      <c r="IP51" s="790" t="s">
        <v>196</v>
      </c>
      <c r="IQ51" s="790"/>
      <c r="IR51" s="790"/>
      <c r="IS51" s="790"/>
      <c r="IT51" s="790"/>
      <c r="IU51" s="790"/>
      <c r="IV51" s="769" t="s">
        <v>196</v>
      </c>
    </row>
    <row r="52" spans="1:256">
      <c r="A52" s="120"/>
      <c r="B52" s="121" t="s">
        <v>4</v>
      </c>
      <c r="C52" s="122">
        <v>50</v>
      </c>
      <c r="D52" s="123">
        <v>2</v>
      </c>
      <c r="E52" s="117">
        <f>C52*D52</f>
        <v>100</v>
      </c>
      <c r="F52" s="124"/>
      <c r="G52" s="54">
        <f>E52*(1-F52)</f>
        <v>100</v>
      </c>
    </row>
    <row r="53" spans="1:256">
      <c r="A53" s="120"/>
      <c r="B53" s="121" t="s">
        <v>4074</v>
      </c>
      <c r="C53" s="117">
        <v>40</v>
      </c>
      <c r="D53" s="118">
        <v>4.5</v>
      </c>
      <c r="E53" s="117">
        <f>C53*D53</f>
        <v>180</v>
      </c>
      <c r="F53" s="119"/>
      <c r="G53" s="54">
        <f>E53*(1-F53)</f>
        <v>180</v>
      </c>
    </row>
    <row r="54" spans="1:256">
      <c r="A54" s="120"/>
      <c r="B54" s="121" t="s">
        <v>4642</v>
      </c>
      <c r="C54" s="117">
        <v>200</v>
      </c>
      <c r="D54" s="123" t="s">
        <v>467</v>
      </c>
      <c r="E54" s="117">
        <v>200</v>
      </c>
      <c r="F54" s="124"/>
      <c r="G54" s="54">
        <f>E54*(1-F54)</f>
        <v>200</v>
      </c>
    </row>
    <row r="55" spans="1:256" s="89" customFormat="1">
      <c r="A55" s="120"/>
      <c r="B55" s="770" t="s">
        <v>187</v>
      </c>
      <c r="C55" s="771"/>
      <c r="D55" s="771"/>
      <c r="E55" s="771"/>
      <c r="F55" s="771"/>
      <c r="G55" s="772"/>
    </row>
    <row r="56" spans="1:256" s="89" customFormat="1">
      <c r="A56" s="120"/>
      <c r="B56" s="121" t="s">
        <v>186</v>
      </c>
      <c r="C56" s="117"/>
      <c r="D56" s="118"/>
      <c r="E56" s="117"/>
      <c r="F56" s="124"/>
      <c r="G56" s="54">
        <f>E56*(1-F56)</f>
        <v>0</v>
      </c>
      <c r="H56" s="11"/>
    </row>
    <row r="57" spans="1:256" s="89" customFormat="1">
      <c r="A57" s="120"/>
      <c r="B57" s="121" t="s">
        <v>185</v>
      </c>
      <c r="C57" s="117"/>
      <c r="D57" s="118"/>
      <c r="E57" s="117"/>
      <c r="F57" s="119"/>
      <c r="G57" s="54">
        <f>E57*(1-F57)</f>
        <v>0</v>
      </c>
      <c r="H57" s="11"/>
    </row>
    <row r="58" spans="1:256" s="89" customFormat="1">
      <c r="A58" s="120"/>
      <c r="B58" s="271" t="s">
        <v>188</v>
      </c>
      <c r="C58" s="272"/>
      <c r="D58" s="356"/>
      <c r="E58" s="272"/>
      <c r="F58" s="274"/>
      <c r="G58" s="275"/>
      <c r="H58" s="11"/>
    </row>
    <row r="59" spans="1:256" s="89" customFormat="1" ht="16" thickBot="1">
      <c r="B59" s="784" t="s">
        <v>4686</v>
      </c>
      <c r="C59" s="780"/>
      <c r="D59" s="781"/>
      <c r="E59" s="783">
        <f>SUM(E51:E58)</f>
        <v>930</v>
      </c>
      <c r="F59" s="782"/>
      <c r="G59" s="783">
        <f>SUM(G51:G58)</f>
        <v>885</v>
      </c>
      <c r="H59" s="11"/>
    </row>
    <row r="60" spans="1:256" ht="16" thickTop="1">
      <c r="A60" s="130"/>
      <c r="B60" s="69" t="s">
        <v>246</v>
      </c>
      <c r="C60" s="131"/>
      <c r="D60" s="131"/>
      <c r="E60" s="72">
        <f>E59+E50+E41+E32</f>
        <v>3720</v>
      </c>
      <c r="F60" s="785"/>
      <c r="G60" s="72">
        <f>G59+G50+G41+G32</f>
        <v>3540</v>
      </c>
    </row>
    <row r="62" spans="1:256">
      <c r="C62" s="136" t="s">
        <v>220</v>
      </c>
      <c r="D62" s="340">
        <f>G60/2</f>
        <v>1770</v>
      </c>
      <c r="E62" s="340"/>
      <c r="F62" s="138"/>
    </row>
    <row r="64" spans="1:256">
      <c r="C64" s="769"/>
      <c r="D64" s="769"/>
      <c r="E64" s="769"/>
      <c r="F64" s="139"/>
      <c r="G64" s="769"/>
    </row>
    <row r="65" spans="1:7">
      <c r="C65" s="769" t="s">
        <v>194</v>
      </c>
      <c r="D65" s="769"/>
      <c r="E65" s="769"/>
      <c r="F65" s="139"/>
      <c r="G65" s="769"/>
    </row>
    <row r="66" spans="1:7">
      <c r="C66" s="341" t="s">
        <v>250</v>
      </c>
      <c r="D66" s="341"/>
      <c r="E66" s="341"/>
      <c r="F66" s="342"/>
      <c r="G66" s="341"/>
    </row>
    <row r="67" spans="1:7">
      <c r="C67" s="769" t="s">
        <v>196</v>
      </c>
      <c r="D67" s="769"/>
      <c r="E67" s="769"/>
      <c r="F67" s="139"/>
      <c r="G67" s="769"/>
    </row>
    <row r="68" spans="1:7">
      <c r="B68" s="769"/>
      <c r="C68" s="769"/>
      <c r="D68" s="769"/>
      <c r="E68" s="769"/>
      <c r="F68" s="139"/>
      <c r="G68" s="769"/>
    </row>
    <row r="69" spans="1:7">
      <c r="A69" s="83"/>
      <c r="B69" s="83"/>
      <c r="C69" s="84"/>
      <c r="D69" s="84"/>
      <c r="E69" s="84"/>
      <c r="F69" s="85"/>
      <c r="G69" s="86"/>
    </row>
    <row r="70" spans="1:7">
      <c r="A70" s="11"/>
    </row>
    <row r="71" spans="1:7">
      <c r="A71" s="11"/>
    </row>
    <row r="72" spans="1:7">
      <c r="A72" s="11"/>
      <c r="B72" s="89"/>
      <c r="C72" s="89"/>
      <c r="D72" s="89"/>
      <c r="E72" s="89"/>
      <c r="F72" s="106"/>
      <c r="G72" s="89"/>
    </row>
    <row r="76" spans="1:7">
      <c r="C76" s="91"/>
      <c r="D76" s="91"/>
      <c r="E76" s="91"/>
      <c r="G76" s="143"/>
    </row>
  </sheetData>
  <mergeCells count="124">
    <mergeCell ref="IJ51:IO51"/>
    <mergeCell ref="IP51:IU51"/>
    <mergeCell ref="GZ51:HE51"/>
    <mergeCell ref="HF51:HK51"/>
    <mergeCell ref="HL51:HQ51"/>
    <mergeCell ref="HR51:HW51"/>
    <mergeCell ref="HX51:IC51"/>
    <mergeCell ref="ID51:II51"/>
    <mergeCell ref="FP51:FU51"/>
    <mergeCell ref="FV51:GA51"/>
    <mergeCell ref="GB51:GG51"/>
    <mergeCell ref="GH51:GM51"/>
    <mergeCell ref="GN51:GS51"/>
    <mergeCell ref="GT51:GY51"/>
    <mergeCell ref="EF51:EK51"/>
    <mergeCell ref="EL51:EQ51"/>
    <mergeCell ref="ER51:EW51"/>
    <mergeCell ref="EX51:FC51"/>
    <mergeCell ref="FD51:FI51"/>
    <mergeCell ref="FJ51:FO51"/>
    <mergeCell ref="CV51:DA51"/>
    <mergeCell ref="DB51:DG51"/>
    <mergeCell ref="DH51:DM51"/>
    <mergeCell ref="DN51:DS51"/>
    <mergeCell ref="DT51:DY51"/>
    <mergeCell ref="DZ51:EE51"/>
    <mergeCell ref="BL51:BQ51"/>
    <mergeCell ref="BR51:BW51"/>
    <mergeCell ref="BX51:CC51"/>
    <mergeCell ref="CD51:CI51"/>
    <mergeCell ref="CJ51:CO51"/>
    <mergeCell ref="CP51:CU51"/>
    <mergeCell ref="IJ50:IO50"/>
    <mergeCell ref="IP50:IS50"/>
    <mergeCell ref="P51:U51"/>
    <mergeCell ref="V51:AA51"/>
    <mergeCell ref="AB51:AG51"/>
    <mergeCell ref="AH51:AM51"/>
    <mergeCell ref="AN51:AS51"/>
    <mergeCell ref="AT51:AY51"/>
    <mergeCell ref="AZ51:BE51"/>
    <mergeCell ref="BF51:BK51"/>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P49:IS49"/>
    <mergeCell ref="J50:O50"/>
    <mergeCell ref="P50:U50"/>
    <mergeCell ref="V50:AA50"/>
    <mergeCell ref="AB50:AG50"/>
    <mergeCell ref="AH50:AM50"/>
    <mergeCell ref="AN50:AS50"/>
    <mergeCell ref="AT50:AY50"/>
    <mergeCell ref="AZ50:BE50"/>
    <mergeCell ref="BF50:BK50"/>
    <mergeCell ref="HF49:HK49"/>
    <mergeCell ref="HL49:HQ49"/>
    <mergeCell ref="HR49:HW49"/>
    <mergeCell ref="HX49:IC49"/>
    <mergeCell ref="ID49:II49"/>
    <mergeCell ref="IJ49:IO49"/>
    <mergeCell ref="FV49:GA49"/>
    <mergeCell ref="GB49:GG49"/>
    <mergeCell ref="GH49:GM49"/>
    <mergeCell ref="GN49:GS49"/>
    <mergeCell ref="GT49:GY49"/>
    <mergeCell ref="GZ49:HE49"/>
    <mergeCell ref="EL49:EQ49"/>
    <mergeCell ref="ER49:EW49"/>
    <mergeCell ref="EX49:FC49"/>
    <mergeCell ref="FD49:FI49"/>
    <mergeCell ref="FJ49:FO49"/>
    <mergeCell ref="FP49:FU49"/>
    <mergeCell ref="DB49:DG49"/>
    <mergeCell ref="DH49:DM49"/>
    <mergeCell ref="DN49:DS49"/>
    <mergeCell ref="DT49:DY49"/>
    <mergeCell ref="DZ49:EE49"/>
    <mergeCell ref="EF49:EK49"/>
    <mergeCell ref="CJ49:CO49"/>
    <mergeCell ref="CP49:CU49"/>
    <mergeCell ref="CV49:DA49"/>
    <mergeCell ref="AH49:AM49"/>
    <mergeCell ref="AN49:AS49"/>
    <mergeCell ref="AT49:AY49"/>
    <mergeCell ref="AZ49:BE49"/>
    <mergeCell ref="BF49:BK49"/>
    <mergeCell ref="BL49:BQ49"/>
    <mergeCell ref="C1:G1"/>
    <mergeCell ref="C11:G17"/>
    <mergeCell ref="J49:O49"/>
    <mergeCell ref="P49:U49"/>
    <mergeCell ref="V49:AA49"/>
    <mergeCell ref="AB49:AG49"/>
    <mergeCell ref="BR49:BW49"/>
    <mergeCell ref="BX49:CC49"/>
    <mergeCell ref="CD49:CI49"/>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9" zoomScale="125" workbookViewId="0">
      <selection activeCell="C36" sqref="C36"/>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40752</v>
      </c>
    </row>
    <row r="4" spans="1:8">
      <c r="A4" s="89" t="s">
        <v>83</v>
      </c>
      <c r="G4" s="93" t="s">
        <v>4683</v>
      </c>
    </row>
    <row r="5" spans="1:8">
      <c r="A5" s="89" t="s">
        <v>84</v>
      </c>
    </row>
    <row r="6" spans="1:8">
      <c r="C6" s="15" t="s">
        <v>35</v>
      </c>
      <c r="D6" s="16"/>
      <c r="E6" s="16"/>
      <c r="F6" s="17"/>
      <c r="G6" s="18"/>
      <c r="H6" s="94"/>
    </row>
    <row r="7" spans="1:8">
      <c r="C7" s="95" t="s">
        <v>36</v>
      </c>
      <c r="D7" s="20" t="s">
        <v>744</v>
      </c>
      <c r="E7" s="20"/>
      <c r="F7" s="21"/>
      <c r="G7" s="22"/>
      <c r="H7" s="94"/>
    </row>
    <row r="8" spans="1:8">
      <c r="A8" s="89" t="s">
        <v>169</v>
      </c>
      <c r="C8" s="95" t="s">
        <v>37</v>
      </c>
      <c r="D8" s="20" t="s">
        <v>4396</v>
      </c>
      <c r="E8" s="20"/>
      <c r="F8" s="21"/>
      <c r="G8" s="96"/>
      <c r="H8" s="94"/>
    </row>
    <row r="9" spans="1:8">
      <c r="A9" s="89" t="s">
        <v>4679</v>
      </c>
      <c r="C9" s="95" t="s">
        <v>4076</v>
      </c>
      <c r="D9" s="20" t="s">
        <v>4397</v>
      </c>
      <c r="E9" s="20"/>
      <c r="F9" s="21"/>
      <c r="G9" s="96"/>
      <c r="H9" s="94"/>
    </row>
    <row r="10" spans="1:8">
      <c r="A10" s="89" t="s">
        <v>4680</v>
      </c>
      <c r="C10" s="97"/>
      <c r="D10" s="20"/>
      <c r="E10" s="20"/>
      <c r="F10" s="21"/>
      <c r="G10" s="96"/>
      <c r="H10" s="94"/>
    </row>
    <row r="11" spans="1:8" ht="18" customHeight="1">
      <c r="A11" s="98" t="s">
        <v>4681</v>
      </c>
      <c r="B11" s="94"/>
      <c r="C11" s="792" t="s">
        <v>4108</v>
      </c>
      <c r="D11" s="793"/>
      <c r="E11" s="793"/>
      <c r="F11" s="793"/>
      <c r="G11" s="794"/>
      <c r="H11" s="94"/>
    </row>
    <row r="12" spans="1:8">
      <c r="A12" s="98"/>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98" t="s">
        <v>4682</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2594</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40788</v>
      </c>
      <c r="B24" s="116" t="s">
        <v>2258</v>
      </c>
      <c r="C24" s="117">
        <v>295</v>
      </c>
      <c r="D24" s="118">
        <v>2</v>
      </c>
      <c r="E24" s="117">
        <f t="shared" ref="E24" si="0">C24*D24</f>
        <v>590</v>
      </c>
      <c r="F24" s="53"/>
      <c r="G24" s="54">
        <f>E24*(1-F24)</f>
        <v>590</v>
      </c>
      <c r="H24" s="48"/>
    </row>
    <row r="25" spans="1:8">
      <c r="A25" s="11"/>
      <c r="B25" s="116" t="s">
        <v>665</v>
      </c>
      <c r="C25" s="117"/>
      <c r="D25" s="118"/>
      <c r="E25" s="117"/>
      <c r="F25" s="119"/>
      <c r="G25" s="54">
        <f t="shared" ref="G25:G32" si="1">E25*(1-F25)</f>
        <v>0</v>
      </c>
      <c r="H25" s="56"/>
    </row>
    <row r="26" spans="1:8">
      <c r="A26" s="120"/>
      <c r="B26" s="121" t="s">
        <v>99</v>
      </c>
      <c r="C26" s="117"/>
      <c r="D26" s="118"/>
      <c r="E26" s="117"/>
      <c r="F26" s="119"/>
      <c r="G26" s="54">
        <f t="shared" si="1"/>
        <v>0</v>
      </c>
      <c r="H26" s="56"/>
    </row>
    <row r="27" spans="1:8">
      <c r="A27" s="120"/>
      <c r="B27" s="121" t="s">
        <v>100</v>
      </c>
      <c r="C27" s="117"/>
      <c r="D27" s="118"/>
      <c r="E27" s="117"/>
      <c r="F27" s="119"/>
      <c r="G27" s="54">
        <f t="shared" si="1"/>
        <v>0</v>
      </c>
      <c r="H27" s="56"/>
    </row>
    <row r="28" spans="1:8">
      <c r="A28" s="120"/>
      <c r="B28" s="121" t="s">
        <v>101</v>
      </c>
      <c r="C28" s="117"/>
      <c r="D28" s="118"/>
      <c r="E28" s="117"/>
      <c r="F28" s="119"/>
      <c r="G28" s="54">
        <f t="shared" si="1"/>
        <v>0</v>
      </c>
      <c r="H28" s="56"/>
    </row>
    <row r="29" spans="1:8">
      <c r="A29" s="120"/>
      <c r="B29" s="121" t="s">
        <v>102</v>
      </c>
      <c r="C29" s="117"/>
      <c r="D29" s="118"/>
      <c r="E29" s="117"/>
      <c r="F29" s="119"/>
      <c r="G29" s="54">
        <f t="shared" si="1"/>
        <v>0</v>
      </c>
      <c r="H29" s="56"/>
    </row>
    <row r="30" spans="1:8">
      <c r="A30" s="120"/>
      <c r="B30" s="121" t="s">
        <v>103</v>
      </c>
      <c r="C30" s="117"/>
      <c r="D30" s="118"/>
      <c r="E30" s="117"/>
      <c r="F30" s="119"/>
      <c r="G30" s="54">
        <f t="shared" si="1"/>
        <v>0</v>
      </c>
      <c r="H30" s="56"/>
    </row>
    <row r="31" spans="1:8">
      <c r="A31" s="120"/>
      <c r="B31" s="121" t="s">
        <v>104</v>
      </c>
      <c r="C31" s="117"/>
      <c r="D31" s="118"/>
      <c r="E31" s="117"/>
      <c r="F31" s="119"/>
      <c r="G31" s="54">
        <f t="shared" si="1"/>
        <v>0</v>
      </c>
      <c r="H31" s="56"/>
    </row>
    <row r="32" spans="1:8">
      <c r="A32" s="120"/>
      <c r="B32" s="121" t="s">
        <v>105</v>
      </c>
      <c r="C32" s="117"/>
      <c r="D32" s="118"/>
      <c r="E32" s="117"/>
      <c r="F32" s="119"/>
      <c r="G32" s="54">
        <f t="shared" si="1"/>
        <v>0</v>
      </c>
      <c r="H32" s="56"/>
    </row>
    <row r="33" spans="1:253">
      <c r="A33" s="120"/>
      <c r="B33" s="121" t="s">
        <v>4</v>
      </c>
      <c r="C33" s="122">
        <v>75</v>
      </c>
      <c r="D33" s="123">
        <v>2</v>
      </c>
      <c r="E33" s="117">
        <f>C33*D33</f>
        <v>150</v>
      </c>
      <c r="F33" s="124"/>
      <c r="G33" s="54">
        <f>E33*(1-F33)</f>
        <v>150</v>
      </c>
      <c r="H33" s="56"/>
    </row>
    <row r="34" spans="1:253">
      <c r="A34" s="120"/>
      <c r="B34" s="121" t="s">
        <v>4074</v>
      </c>
      <c r="C34" s="117">
        <v>40</v>
      </c>
      <c r="D34" s="118">
        <v>4</v>
      </c>
      <c r="E34" s="117">
        <f>C34*D34</f>
        <v>160</v>
      </c>
      <c r="F34" s="119"/>
      <c r="G34" s="54">
        <f>E34*(1-F34)</f>
        <v>160</v>
      </c>
      <c r="H34" s="48"/>
    </row>
    <row r="35" spans="1:253">
      <c r="A35" s="120"/>
      <c r="B35" s="121" t="s">
        <v>4075</v>
      </c>
      <c r="C35" s="117">
        <v>250</v>
      </c>
      <c r="D35" s="123" t="s">
        <v>108</v>
      </c>
      <c r="E35" s="117">
        <v>250</v>
      </c>
      <c r="F35" s="124"/>
      <c r="G35" s="54">
        <f>E35*(1-F35)</f>
        <v>250</v>
      </c>
      <c r="H35" s="48"/>
    </row>
    <row r="36" spans="1:253" ht="31" customHeight="1">
      <c r="A36" s="120"/>
      <c r="B36" s="774" t="s">
        <v>187</v>
      </c>
      <c r="C36" s="775"/>
      <c r="D36" s="775"/>
      <c r="E36" s="775"/>
      <c r="F36" s="775"/>
      <c r="G36" s="776"/>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1150</v>
      </c>
      <c r="F42" s="72"/>
      <c r="G42" s="498">
        <f>SUM(G24:G41)</f>
        <v>1150</v>
      </c>
      <c r="H42" s="134"/>
    </row>
    <row r="44" spans="1:253">
      <c r="C44" s="136" t="s">
        <v>220</v>
      </c>
      <c r="D44" s="340">
        <f>G42/2</f>
        <v>575</v>
      </c>
      <c r="E44" s="340"/>
      <c r="F44" s="138"/>
    </row>
    <row r="46" spans="1:253">
      <c r="C46" s="773"/>
      <c r="D46" s="773"/>
      <c r="E46" s="773"/>
      <c r="F46" s="139"/>
      <c r="G46" s="773"/>
      <c r="H46" s="773"/>
      <c r="I46" s="773"/>
    </row>
    <row r="47" spans="1:253">
      <c r="C47" s="773" t="s">
        <v>194</v>
      </c>
      <c r="D47" s="773"/>
      <c r="E47" s="773"/>
      <c r="F47" s="139"/>
      <c r="G47" s="773"/>
      <c r="H47" s="773"/>
      <c r="I47" s="773"/>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73" t="s">
        <v>196</v>
      </c>
      <c r="D49" s="773"/>
      <c r="E49" s="773"/>
      <c r="F49" s="139"/>
      <c r="G49" s="773"/>
      <c r="H49" s="773"/>
      <c r="I49" s="773"/>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73"/>
      <c r="C50" s="773"/>
      <c r="D50" s="773"/>
      <c r="E50" s="773"/>
      <c r="F50" s="139"/>
      <c r="G50" s="773"/>
      <c r="H50" s="773"/>
      <c r="I50" s="773"/>
      <c r="J50" s="773"/>
      <c r="K50" s="773"/>
      <c r="L50" s="773"/>
      <c r="M50" s="773"/>
      <c r="N50" s="773"/>
      <c r="O50" s="773"/>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73"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5" zoomScale="125" workbookViewId="0">
      <selection activeCell="C24" sqref="C24"/>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197</v>
      </c>
      <c r="G2" s="91"/>
    </row>
    <row r="3" spans="1:8">
      <c r="A3" s="89" t="s">
        <v>1337</v>
      </c>
      <c r="G3" s="92">
        <v>40752</v>
      </c>
    </row>
    <row r="4" spans="1:8">
      <c r="A4" s="89" t="s">
        <v>1129</v>
      </c>
      <c r="G4" s="93" t="s">
        <v>4683</v>
      </c>
    </row>
    <row r="5" spans="1:8">
      <c r="A5" s="89" t="s">
        <v>84</v>
      </c>
    </row>
    <row r="6" spans="1:8">
      <c r="C6" s="15" t="s">
        <v>35</v>
      </c>
      <c r="D6" s="16"/>
      <c r="E6" s="16"/>
      <c r="F6" s="17"/>
      <c r="G6" s="18"/>
      <c r="H6" s="94"/>
    </row>
    <row r="7" spans="1:8">
      <c r="C7" s="95" t="s">
        <v>36</v>
      </c>
      <c r="D7" s="20" t="s">
        <v>744</v>
      </c>
      <c r="E7" s="20"/>
      <c r="F7" s="21"/>
      <c r="G7" s="22"/>
      <c r="H7" s="94"/>
    </row>
    <row r="8" spans="1:8">
      <c r="A8" s="89" t="s">
        <v>1366</v>
      </c>
      <c r="C8" s="95" t="s">
        <v>37</v>
      </c>
      <c r="D8" s="20" t="s">
        <v>4396</v>
      </c>
      <c r="E8" s="20"/>
      <c r="F8" s="21"/>
      <c r="G8" s="96"/>
      <c r="H8" s="94"/>
    </row>
    <row r="9" spans="1:8">
      <c r="A9" s="89" t="s">
        <v>4679</v>
      </c>
      <c r="C9" s="95" t="s">
        <v>4076</v>
      </c>
      <c r="D9" s="20" t="s">
        <v>4397</v>
      </c>
      <c r="E9" s="20"/>
      <c r="F9" s="21"/>
      <c r="G9" s="96"/>
      <c r="H9" s="94"/>
    </row>
    <row r="10" spans="1:8">
      <c r="A10" s="89" t="s">
        <v>4680</v>
      </c>
      <c r="C10" s="97"/>
      <c r="D10" s="20"/>
      <c r="E10" s="20"/>
      <c r="F10" s="21"/>
      <c r="G10" s="96"/>
      <c r="H10" s="94"/>
    </row>
    <row r="11" spans="1:8" ht="18" customHeight="1">
      <c r="A11" s="98" t="s">
        <v>4681</v>
      </c>
      <c r="B11" s="94"/>
      <c r="C11" s="792" t="s">
        <v>4108</v>
      </c>
      <c r="D11" s="793"/>
      <c r="E11" s="793"/>
      <c r="F11" s="793"/>
      <c r="G11" s="794"/>
      <c r="H11" s="94"/>
    </row>
    <row r="12" spans="1:8">
      <c r="A12" s="98"/>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98" t="s">
        <v>4682</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2594</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759</v>
      </c>
      <c r="C23" s="45" t="s">
        <v>764</v>
      </c>
      <c r="D23" s="321" t="s">
        <v>94</v>
      </c>
      <c r="E23" s="45" t="s">
        <v>766</v>
      </c>
      <c r="F23" s="47" t="s">
        <v>833</v>
      </c>
      <c r="G23" s="45" t="s">
        <v>1349</v>
      </c>
      <c r="H23" s="48"/>
    </row>
    <row r="24" spans="1:8">
      <c r="A24" s="500">
        <v>40788</v>
      </c>
      <c r="B24" s="116" t="s">
        <v>2258</v>
      </c>
      <c r="C24" s="117"/>
      <c r="D24" s="118"/>
      <c r="E24" s="117"/>
      <c r="F24" s="53"/>
      <c r="G24" s="54">
        <f>E24*(1-F24)</f>
        <v>0</v>
      </c>
      <c r="H24" s="48"/>
    </row>
    <row r="25" spans="1:8">
      <c r="A25" s="11"/>
      <c r="B25" s="116" t="s">
        <v>665</v>
      </c>
      <c r="C25" s="117">
        <v>195</v>
      </c>
      <c r="D25" s="118">
        <v>2</v>
      </c>
      <c r="E25" s="117">
        <f t="shared" ref="E25" si="0">C25*D25</f>
        <v>390</v>
      </c>
      <c r="F25" s="119"/>
      <c r="G25" s="54">
        <f t="shared" ref="G25:G32" si="1">E25*(1-F25)</f>
        <v>390</v>
      </c>
      <c r="H25" s="56"/>
    </row>
    <row r="26" spans="1:8">
      <c r="A26" s="120"/>
      <c r="B26" s="121" t="s">
        <v>99</v>
      </c>
      <c r="C26" s="117"/>
      <c r="D26" s="118"/>
      <c r="E26" s="117"/>
      <c r="F26" s="119"/>
      <c r="G26" s="54">
        <f t="shared" si="1"/>
        <v>0</v>
      </c>
      <c r="H26" s="56"/>
    </row>
    <row r="27" spans="1:8">
      <c r="A27" s="120"/>
      <c r="B27" s="121" t="s">
        <v>100</v>
      </c>
      <c r="C27" s="117"/>
      <c r="D27" s="118"/>
      <c r="E27" s="117"/>
      <c r="F27" s="119"/>
      <c r="G27" s="54">
        <f t="shared" si="1"/>
        <v>0</v>
      </c>
      <c r="H27" s="56"/>
    </row>
    <row r="28" spans="1:8">
      <c r="A28" s="120"/>
      <c r="B28" s="121" t="s">
        <v>101</v>
      </c>
      <c r="C28" s="117"/>
      <c r="D28" s="118"/>
      <c r="E28" s="117"/>
      <c r="F28" s="119"/>
      <c r="G28" s="54">
        <f t="shared" si="1"/>
        <v>0</v>
      </c>
      <c r="H28" s="56"/>
    </row>
    <row r="29" spans="1:8">
      <c r="A29" s="120"/>
      <c r="B29" s="121" t="s">
        <v>580</v>
      </c>
      <c r="C29" s="117"/>
      <c r="D29" s="118"/>
      <c r="E29" s="117"/>
      <c r="F29" s="119"/>
      <c r="G29" s="54">
        <f t="shared" si="1"/>
        <v>0</v>
      </c>
      <c r="H29" s="56"/>
    </row>
    <row r="30" spans="1:8">
      <c r="A30" s="120"/>
      <c r="B30" s="121" t="s">
        <v>818</v>
      </c>
      <c r="C30" s="117"/>
      <c r="D30" s="118"/>
      <c r="E30" s="117"/>
      <c r="F30" s="119"/>
      <c r="G30" s="54">
        <f t="shared" si="1"/>
        <v>0</v>
      </c>
      <c r="H30" s="56"/>
    </row>
    <row r="31" spans="1:8">
      <c r="A31" s="120"/>
      <c r="B31" s="121" t="s">
        <v>104</v>
      </c>
      <c r="C31" s="117"/>
      <c r="D31" s="118"/>
      <c r="E31" s="117"/>
      <c r="F31" s="119"/>
      <c r="G31" s="54">
        <f t="shared" si="1"/>
        <v>0</v>
      </c>
      <c r="H31" s="56"/>
    </row>
    <row r="32" spans="1:8">
      <c r="A32" s="120"/>
      <c r="B32" s="121" t="s">
        <v>105</v>
      </c>
      <c r="C32" s="117"/>
      <c r="D32" s="118"/>
      <c r="E32" s="117"/>
      <c r="F32" s="119"/>
      <c r="G32" s="54">
        <f t="shared" si="1"/>
        <v>0</v>
      </c>
      <c r="H32" s="56"/>
    </row>
    <row r="33" spans="1:253">
      <c r="A33" s="120"/>
      <c r="B33" s="121" t="s">
        <v>4</v>
      </c>
      <c r="C33" s="122">
        <v>75</v>
      </c>
      <c r="D33" s="123">
        <v>2</v>
      </c>
      <c r="E33" s="117">
        <f>C33*D33</f>
        <v>150</v>
      </c>
      <c r="F33" s="124"/>
      <c r="G33" s="54">
        <f>E33*(1-F33)</f>
        <v>150</v>
      </c>
      <c r="H33" s="56"/>
    </row>
    <row r="34" spans="1:253">
      <c r="A34" s="120"/>
      <c r="B34" s="121" t="s">
        <v>4074</v>
      </c>
      <c r="C34" s="117">
        <v>40</v>
      </c>
      <c r="D34" s="118">
        <v>4</v>
      </c>
      <c r="E34" s="117">
        <f>C34*D34</f>
        <v>160</v>
      </c>
      <c r="F34" s="119"/>
      <c r="G34" s="54">
        <f>E34*(1-F34)</f>
        <v>160</v>
      </c>
      <c r="H34" s="48"/>
    </row>
    <row r="35" spans="1:253">
      <c r="A35" s="120"/>
      <c r="B35" s="121" t="s">
        <v>4075</v>
      </c>
      <c r="C35" s="117">
        <v>200</v>
      </c>
      <c r="D35" s="123" t="s">
        <v>782</v>
      </c>
      <c r="E35" s="117">
        <v>200</v>
      </c>
      <c r="F35" s="124"/>
      <c r="G35" s="54">
        <f>E35*(1-F35)</f>
        <v>200</v>
      </c>
      <c r="H35" s="48"/>
    </row>
    <row r="36" spans="1:253" ht="31" customHeight="1">
      <c r="A36" s="120"/>
      <c r="B36" s="766" t="s">
        <v>187</v>
      </c>
      <c r="C36" s="767"/>
      <c r="D36" s="767"/>
      <c r="E36" s="767"/>
      <c r="F36" s="767"/>
      <c r="G36" s="768"/>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900</v>
      </c>
      <c r="F42" s="72"/>
      <c r="G42" s="498">
        <f>SUM(G24:G41)</f>
        <v>900</v>
      </c>
      <c r="H42" s="134"/>
    </row>
    <row r="44" spans="1:253">
      <c r="C44" s="136" t="s">
        <v>220</v>
      </c>
      <c r="D44" s="340">
        <f>G42/2</f>
        <v>450</v>
      </c>
      <c r="E44" s="340"/>
      <c r="F44" s="138"/>
    </row>
    <row r="46" spans="1:253">
      <c r="C46" s="763"/>
      <c r="D46" s="763"/>
      <c r="E46" s="763"/>
      <c r="F46" s="139"/>
      <c r="G46" s="763"/>
      <c r="H46" s="763"/>
      <c r="I46" s="763"/>
    </row>
    <row r="47" spans="1:253">
      <c r="C47" s="763" t="s">
        <v>194</v>
      </c>
      <c r="D47" s="763"/>
      <c r="E47" s="763"/>
      <c r="F47" s="139"/>
      <c r="G47" s="763"/>
      <c r="H47" s="763"/>
      <c r="I47" s="763"/>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63" t="s">
        <v>196</v>
      </c>
      <c r="D49" s="763"/>
      <c r="E49" s="763"/>
      <c r="F49" s="139"/>
      <c r="G49" s="763"/>
      <c r="H49" s="763"/>
      <c r="I49" s="763"/>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63"/>
      <c r="C50" s="763"/>
      <c r="D50" s="763"/>
      <c r="E50" s="763"/>
      <c r="F50" s="139"/>
      <c r="G50" s="763"/>
      <c r="H50" s="763"/>
      <c r="I50" s="763"/>
      <c r="J50" s="763"/>
      <c r="K50" s="763"/>
      <c r="L50" s="763"/>
      <c r="M50" s="763"/>
      <c r="N50" s="763"/>
      <c r="O50" s="763"/>
      <c r="P50" s="790"/>
      <c r="Q50" s="790"/>
      <c r="R50" s="790"/>
      <c r="S50" s="790"/>
      <c r="T50" s="790"/>
      <c r="U50" s="790"/>
      <c r="V50" s="790" t="s">
        <v>1309</v>
      </c>
      <c r="W50" s="790"/>
      <c r="X50" s="790"/>
      <c r="Y50" s="790"/>
      <c r="Z50" s="790"/>
      <c r="AA50" s="790"/>
      <c r="AB50" s="790" t="s">
        <v>1309</v>
      </c>
      <c r="AC50" s="790"/>
      <c r="AD50" s="790"/>
      <c r="AE50" s="790"/>
      <c r="AF50" s="790"/>
      <c r="AG50" s="790"/>
      <c r="AH50" s="790" t="s">
        <v>1309</v>
      </c>
      <c r="AI50" s="790"/>
      <c r="AJ50" s="790"/>
      <c r="AK50" s="790"/>
      <c r="AL50" s="790"/>
      <c r="AM50" s="790"/>
      <c r="AN50" s="790" t="s">
        <v>1309</v>
      </c>
      <c r="AO50" s="790"/>
      <c r="AP50" s="790"/>
      <c r="AQ50" s="790"/>
      <c r="AR50" s="790"/>
      <c r="AS50" s="790"/>
      <c r="AT50" s="790" t="s">
        <v>1309</v>
      </c>
      <c r="AU50" s="790"/>
      <c r="AV50" s="790"/>
      <c r="AW50" s="790"/>
      <c r="AX50" s="790"/>
      <c r="AY50" s="790"/>
      <c r="AZ50" s="790" t="s">
        <v>1309</v>
      </c>
      <c r="BA50" s="790"/>
      <c r="BB50" s="790"/>
      <c r="BC50" s="790"/>
      <c r="BD50" s="790"/>
      <c r="BE50" s="790"/>
      <c r="BF50" s="790" t="s">
        <v>1309</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1308</v>
      </c>
      <c r="CW50" s="790"/>
      <c r="CX50" s="790"/>
      <c r="CY50" s="790"/>
      <c r="CZ50" s="790"/>
      <c r="DA50" s="790"/>
      <c r="DB50" s="790" t="s">
        <v>1308</v>
      </c>
      <c r="DC50" s="790"/>
      <c r="DD50" s="790"/>
      <c r="DE50" s="790"/>
      <c r="DF50" s="790"/>
      <c r="DG50" s="790"/>
      <c r="DH50" s="790" t="s">
        <v>1308</v>
      </c>
      <c r="DI50" s="790"/>
      <c r="DJ50" s="790"/>
      <c r="DK50" s="790"/>
      <c r="DL50" s="790"/>
      <c r="DM50" s="790"/>
      <c r="DN50" s="790" t="s">
        <v>1308</v>
      </c>
      <c r="DO50" s="790"/>
      <c r="DP50" s="790"/>
      <c r="DQ50" s="790"/>
      <c r="DR50" s="790"/>
      <c r="DS50" s="790"/>
      <c r="DT50" s="790" t="s">
        <v>1308</v>
      </c>
      <c r="DU50" s="790"/>
      <c r="DV50" s="790"/>
      <c r="DW50" s="790"/>
      <c r="DX50" s="790"/>
      <c r="DY50" s="790"/>
      <c r="DZ50" s="790" t="s">
        <v>1308</v>
      </c>
      <c r="EA50" s="790"/>
      <c r="EB50" s="790"/>
      <c r="EC50" s="790"/>
      <c r="ED50" s="790"/>
      <c r="EE50" s="790"/>
      <c r="EF50" s="790" t="s">
        <v>1308</v>
      </c>
      <c r="EG50" s="790"/>
      <c r="EH50" s="790"/>
      <c r="EI50" s="790"/>
      <c r="EJ50" s="790"/>
      <c r="EK50" s="790"/>
      <c r="EL50" s="790" t="s">
        <v>1308</v>
      </c>
      <c r="EM50" s="790"/>
      <c r="EN50" s="790"/>
      <c r="EO50" s="790"/>
      <c r="EP50" s="790"/>
      <c r="EQ50" s="790"/>
      <c r="ER50" s="790" t="s">
        <v>1308</v>
      </c>
      <c r="ES50" s="790"/>
      <c r="ET50" s="790"/>
      <c r="EU50" s="790"/>
      <c r="EV50" s="790"/>
      <c r="EW50" s="790"/>
      <c r="EX50" s="790" t="s">
        <v>1308</v>
      </c>
      <c r="EY50" s="790"/>
      <c r="EZ50" s="790"/>
      <c r="FA50" s="790"/>
      <c r="FB50" s="790"/>
      <c r="FC50" s="790"/>
      <c r="FD50" s="790" t="s">
        <v>1308</v>
      </c>
      <c r="FE50" s="790"/>
      <c r="FF50" s="790"/>
      <c r="FG50" s="790"/>
      <c r="FH50" s="790"/>
      <c r="FI50" s="790"/>
      <c r="FJ50" s="790" t="s">
        <v>1308</v>
      </c>
      <c r="FK50" s="790"/>
      <c r="FL50" s="790"/>
      <c r="FM50" s="790"/>
      <c r="FN50" s="790"/>
      <c r="FO50" s="790"/>
      <c r="FP50" s="790" t="s">
        <v>1308</v>
      </c>
      <c r="FQ50" s="790"/>
      <c r="FR50" s="790"/>
      <c r="FS50" s="790"/>
      <c r="FT50" s="790"/>
      <c r="FU50" s="790"/>
      <c r="FV50" s="790" t="s">
        <v>1308</v>
      </c>
      <c r="FW50" s="790"/>
      <c r="FX50" s="790"/>
      <c r="FY50" s="790"/>
      <c r="FZ50" s="790"/>
      <c r="GA50" s="790"/>
      <c r="GB50" s="790" t="s">
        <v>1308</v>
      </c>
      <c r="GC50" s="790"/>
      <c r="GD50" s="790"/>
      <c r="GE50" s="790"/>
      <c r="GF50" s="790"/>
      <c r="GG50" s="790"/>
      <c r="GH50" s="790" t="s">
        <v>1308</v>
      </c>
      <c r="GI50" s="790"/>
      <c r="GJ50" s="790"/>
      <c r="GK50" s="790"/>
      <c r="GL50" s="790"/>
      <c r="GM50" s="790"/>
      <c r="GN50" s="790" t="s">
        <v>1308</v>
      </c>
      <c r="GO50" s="790"/>
      <c r="GP50" s="790"/>
      <c r="GQ50" s="790"/>
      <c r="GR50" s="790"/>
      <c r="GS50" s="790"/>
      <c r="GT50" s="790" t="s">
        <v>1308</v>
      </c>
      <c r="GU50" s="790"/>
      <c r="GV50" s="790"/>
      <c r="GW50" s="790"/>
      <c r="GX50" s="790"/>
      <c r="GY50" s="790"/>
      <c r="GZ50" s="790" t="s">
        <v>1308</v>
      </c>
      <c r="HA50" s="790"/>
      <c r="HB50" s="790"/>
      <c r="HC50" s="790"/>
      <c r="HD50" s="790"/>
      <c r="HE50" s="790"/>
      <c r="HF50" s="790" t="s">
        <v>1308</v>
      </c>
      <c r="HG50" s="790"/>
      <c r="HH50" s="790"/>
      <c r="HI50" s="790"/>
      <c r="HJ50" s="790"/>
      <c r="HK50" s="790"/>
      <c r="HL50" s="790" t="s">
        <v>1308</v>
      </c>
      <c r="HM50" s="790"/>
      <c r="HN50" s="790"/>
      <c r="HO50" s="790"/>
      <c r="HP50" s="790"/>
      <c r="HQ50" s="790"/>
      <c r="HR50" s="790" t="s">
        <v>1308</v>
      </c>
      <c r="HS50" s="790"/>
      <c r="HT50" s="790"/>
      <c r="HU50" s="790"/>
      <c r="HV50" s="790"/>
      <c r="HW50" s="790"/>
      <c r="HX50" s="790" t="s">
        <v>1308</v>
      </c>
      <c r="HY50" s="790"/>
      <c r="HZ50" s="790"/>
      <c r="IA50" s="790"/>
      <c r="IB50" s="790"/>
      <c r="IC50" s="790"/>
      <c r="ID50" s="790" t="s">
        <v>1308</v>
      </c>
      <c r="IE50" s="790"/>
      <c r="IF50" s="790"/>
      <c r="IG50" s="790"/>
      <c r="IH50" s="790"/>
      <c r="II50" s="790"/>
      <c r="IJ50" s="790" t="s">
        <v>1308</v>
      </c>
      <c r="IK50" s="790"/>
      <c r="IL50" s="790"/>
      <c r="IM50" s="790"/>
      <c r="IN50" s="790"/>
      <c r="IO50" s="790"/>
      <c r="IP50" s="790" t="s">
        <v>1308</v>
      </c>
      <c r="IQ50" s="790"/>
      <c r="IR50" s="790"/>
      <c r="IS50" s="790"/>
      <c r="IT50" s="790"/>
      <c r="IU50" s="790"/>
      <c r="IV50" s="763" t="s">
        <v>1308</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1" zoomScale="125" workbookViewId="0">
      <selection activeCell="F25" sqref="F25"/>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40751</v>
      </c>
    </row>
    <row r="4" spans="1:8">
      <c r="A4" s="89" t="s">
        <v>83</v>
      </c>
      <c r="G4" s="93" t="s">
        <v>4668</v>
      </c>
    </row>
    <row r="5" spans="1:8">
      <c r="A5" s="89" t="s">
        <v>84</v>
      </c>
    </row>
    <row r="6" spans="1:8">
      <c r="C6" s="15" t="s">
        <v>35</v>
      </c>
      <c r="D6" s="16"/>
      <c r="E6" s="16"/>
      <c r="F6" s="17"/>
      <c r="G6" s="18"/>
      <c r="H6" s="94"/>
    </row>
    <row r="7" spans="1:8">
      <c r="C7" s="95" t="s">
        <v>36</v>
      </c>
      <c r="D7" s="20" t="s">
        <v>291</v>
      </c>
      <c r="E7" s="20"/>
      <c r="F7" s="21"/>
      <c r="G7" s="22"/>
      <c r="H7" s="94"/>
    </row>
    <row r="8" spans="1:8">
      <c r="A8" s="89" t="s">
        <v>169</v>
      </c>
      <c r="C8" s="95" t="s">
        <v>37</v>
      </c>
      <c r="D8" s="20" t="s">
        <v>4667</v>
      </c>
      <c r="E8" s="20"/>
      <c r="F8" s="21"/>
      <c r="G8" s="96"/>
      <c r="H8" s="94"/>
    </row>
    <row r="9" spans="1:8">
      <c r="A9" s="89" t="s">
        <v>4656</v>
      </c>
      <c r="C9" s="95" t="s">
        <v>4076</v>
      </c>
      <c r="D9" s="20" t="s">
        <v>4162</v>
      </c>
      <c r="E9" s="20"/>
      <c r="F9" s="21"/>
      <c r="G9" s="96"/>
      <c r="H9" s="94"/>
    </row>
    <row r="10" spans="1:8">
      <c r="A10" s="89" t="s">
        <v>4657</v>
      </c>
      <c r="C10" s="97"/>
      <c r="D10" s="20"/>
      <c r="E10" s="20"/>
      <c r="F10" s="21"/>
      <c r="G10" s="96"/>
      <c r="H10" s="94"/>
    </row>
    <row r="11" spans="1:8" ht="16" customHeight="1">
      <c r="A11" s="89" t="s">
        <v>4658</v>
      </c>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4659</v>
      </c>
      <c r="B16" s="94"/>
      <c r="C16" s="792"/>
      <c r="D16" s="793"/>
      <c r="E16" s="793"/>
      <c r="F16" s="793"/>
      <c r="G16" s="794"/>
      <c r="H16" s="94"/>
    </row>
    <row r="17" spans="1:8">
      <c r="B17" s="94"/>
      <c r="C17" s="792"/>
      <c r="D17" s="793"/>
      <c r="E17" s="793"/>
      <c r="F17" s="793"/>
      <c r="G17" s="794"/>
      <c r="H17" s="94"/>
    </row>
    <row r="18" spans="1:8">
      <c r="B18" s="94"/>
      <c r="C18" s="97" t="s">
        <v>4663</v>
      </c>
      <c r="D18" s="94"/>
      <c r="E18" s="94"/>
      <c r="F18" s="99"/>
      <c r="G18" s="96"/>
      <c r="H18" s="94"/>
    </row>
    <row r="19" spans="1:8">
      <c r="A19" s="89" t="s">
        <v>2705</v>
      </c>
      <c r="B19" s="94"/>
      <c r="C19" s="102"/>
      <c r="D19" s="103"/>
      <c r="E19" s="103"/>
      <c r="F19" s="104"/>
      <c r="G19" s="105"/>
    </row>
    <row r="20" spans="1:8">
      <c r="A20" s="100" t="s">
        <v>216</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40839</v>
      </c>
      <c r="B24" s="116" t="s">
        <v>2258</v>
      </c>
      <c r="C24" s="117"/>
      <c r="D24" s="118"/>
      <c r="E24" s="117"/>
      <c r="F24" s="53"/>
      <c r="G24" s="54">
        <f>E24*(1-F24)</f>
        <v>0</v>
      </c>
      <c r="H24" s="48"/>
    </row>
    <row r="25" spans="1:8">
      <c r="A25" s="11"/>
      <c r="B25" s="116" t="s">
        <v>665</v>
      </c>
      <c r="C25" s="117">
        <v>140</v>
      </c>
      <c r="D25" s="118">
        <v>7</v>
      </c>
      <c r="E25" s="117">
        <f>C25*D25</f>
        <v>980</v>
      </c>
      <c r="F25" s="53">
        <v>14.48</v>
      </c>
      <c r="G25" s="54">
        <f>E25*(1-F25)</f>
        <v>-13210.4</v>
      </c>
      <c r="H25" s="56"/>
    </row>
    <row r="26" spans="1:8">
      <c r="A26" s="120"/>
      <c r="B26" s="121" t="s">
        <v>99</v>
      </c>
      <c r="C26" s="117"/>
      <c r="D26" s="118"/>
      <c r="E26" s="117"/>
      <c r="F26" s="119"/>
      <c r="G26" s="54">
        <f t="shared" ref="G26:G32" si="0">E26*(1-F26)</f>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v>
      </c>
      <c r="E33" s="117">
        <f>C33*D33</f>
        <v>100</v>
      </c>
      <c r="F33" s="124"/>
      <c r="G33" s="54">
        <f>E33*(1-F33)</f>
        <v>100</v>
      </c>
      <c r="H33" s="56"/>
    </row>
    <row r="34" spans="1:253">
      <c r="A34" s="120"/>
      <c r="B34" s="121" t="s">
        <v>4074</v>
      </c>
      <c r="C34" s="117">
        <v>35</v>
      </c>
      <c r="D34" s="118">
        <v>9</v>
      </c>
      <c r="E34" s="117">
        <f>C34*D34</f>
        <v>315</v>
      </c>
      <c r="F34" s="119"/>
      <c r="G34" s="54">
        <f>E34*(1-F34)</f>
        <v>315</v>
      </c>
      <c r="H34" s="48"/>
    </row>
    <row r="35" spans="1:253">
      <c r="A35" s="120"/>
      <c r="B35" s="121" t="s">
        <v>4642</v>
      </c>
      <c r="C35" s="117">
        <v>200</v>
      </c>
      <c r="D35" s="123" t="s">
        <v>108</v>
      </c>
      <c r="E35" s="117">
        <v>200</v>
      </c>
      <c r="F35" s="124"/>
      <c r="G35" s="54">
        <f>E35*(1-F35)</f>
        <v>200</v>
      </c>
      <c r="H35" s="48"/>
    </row>
    <row r="36" spans="1:253" ht="31" customHeight="1">
      <c r="A36" s="120"/>
      <c r="B36" s="755" t="s">
        <v>187</v>
      </c>
      <c r="C36" s="756"/>
      <c r="D36" s="756"/>
      <c r="E36" s="756"/>
      <c r="F36" s="756"/>
      <c r="G36" s="757"/>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1595</v>
      </c>
      <c r="F42" s="72"/>
      <c r="G42" s="498">
        <f>SUM(G24:G41)</f>
        <v>-12595.4</v>
      </c>
      <c r="H42" s="134"/>
    </row>
    <row r="44" spans="1:253">
      <c r="C44" s="136" t="s">
        <v>220</v>
      </c>
      <c r="D44" s="340">
        <f>G42/2</f>
        <v>-6297.7</v>
      </c>
      <c r="E44" s="340"/>
      <c r="F44" s="138"/>
    </row>
    <row r="46" spans="1:253">
      <c r="C46" s="754"/>
      <c r="D46" s="754"/>
      <c r="E46" s="754"/>
      <c r="F46" s="139"/>
      <c r="G46" s="754"/>
      <c r="H46" s="754"/>
      <c r="I46" s="754"/>
    </row>
    <row r="47" spans="1:253">
      <c r="C47" s="754" t="s">
        <v>194</v>
      </c>
      <c r="D47" s="754"/>
      <c r="E47" s="754"/>
      <c r="F47" s="139"/>
      <c r="G47" s="754"/>
      <c r="H47" s="754"/>
      <c r="I47" s="754"/>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54" t="s">
        <v>196</v>
      </c>
      <c r="D49" s="754"/>
      <c r="E49" s="754"/>
      <c r="F49" s="139"/>
      <c r="G49" s="754"/>
      <c r="H49" s="754"/>
      <c r="I49" s="754"/>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54"/>
      <c r="C50" s="754"/>
      <c r="D50" s="754"/>
      <c r="E50" s="754"/>
      <c r="F50" s="139"/>
      <c r="G50" s="754"/>
      <c r="H50" s="754"/>
      <c r="I50" s="754"/>
      <c r="J50" s="754"/>
      <c r="K50" s="754"/>
      <c r="L50" s="754"/>
      <c r="M50" s="754"/>
      <c r="N50" s="754"/>
      <c r="O50" s="754"/>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54"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3" zoomScale="125" workbookViewId="0">
      <selection activeCell="B17" sqref="B17"/>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40751</v>
      </c>
    </row>
    <row r="4" spans="1:8">
      <c r="A4" s="89" t="s">
        <v>83</v>
      </c>
      <c r="G4" s="93" t="s">
        <v>4662</v>
      </c>
    </row>
    <row r="5" spans="1:8">
      <c r="A5" s="89" t="s">
        <v>84</v>
      </c>
    </row>
    <row r="6" spans="1:8">
      <c r="C6" s="15" t="s">
        <v>35</v>
      </c>
      <c r="D6" s="16"/>
      <c r="E6" s="16"/>
      <c r="F6" s="17"/>
      <c r="G6" s="18"/>
      <c r="H6" s="94"/>
    </row>
    <row r="7" spans="1:8">
      <c r="C7" s="95" t="s">
        <v>36</v>
      </c>
      <c r="D7" s="20" t="s">
        <v>4096</v>
      </c>
      <c r="E7" s="20"/>
      <c r="F7" s="21"/>
      <c r="G7" s="22"/>
      <c r="H7" s="94"/>
    </row>
    <row r="8" spans="1:8">
      <c r="A8" s="89" t="s">
        <v>169</v>
      </c>
      <c r="C8" s="95" t="s">
        <v>37</v>
      </c>
      <c r="D8" s="20" t="s">
        <v>4660</v>
      </c>
      <c r="E8" s="20"/>
      <c r="F8" s="21"/>
      <c r="G8" s="96"/>
      <c r="H8" s="94"/>
    </row>
    <row r="9" spans="1:8">
      <c r="A9" s="89" t="s">
        <v>4656</v>
      </c>
      <c r="C9" s="95" t="s">
        <v>4076</v>
      </c>
      <c r="D9" s="20" t="s">
        <v>4661</v>
      </c>
      <c r="E9" s="20"/>
      <c r="F9" s="21"/>
      <c r="G9" s="96"/>
      <c r="H9" s="94"/>
    </row>
    <row r="10" spans="1:8">
      <c r="A10" s="89" t="s">
        <v>4657</v>
      </c>
      <c r="C10" s="97"/>
      <c r="D10" s="20"/>
      <c r="E10" s="20"/>
      <c r="F10" s="21"/>
      <c r="G10" s="96"/>
      <c r="H10" s="94"/>
    </row>
    <row r="11" spans="1:8" ht="16" customHeight="1">
      <c r="A11" s="89" t="s">
        <v>4658</v>
      </c>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4659</v>
      </c>
      <c r="B16" s="94"/>
      <c r="C16" s="792"/>
      <c r="D16" s="793"/>
      <c r="E16" s="793"/>
      <c r="F16" s="793"/>
      <c r="G16" s="794"/>
      <c r="H16" s="94"/>
    </row>
    <row r="17" spans="1:8">
      <c r="B17" s="94"/>
      <c r="C17" s="792"/>
      <c r="D17" s="793"/>
      <c r="E17" s="793"/>
      <c r="F17" s="793"/>
      <c r="G17" s="794"/>
      <c r="H17" s="94"/>
    </row>
    <row r="18" spans="1:8">
      <c r="B18" s="94"/>
      <c r="C18" s="97" t="s">
        <v>4663</v>
      </c>
      <c r="D18" s="94"/>
      <c r="E18" s="94"/>
      <c r="F18" s="99"/>
      <c r="G18" s="96"/>
      <c r="H18" s="94"/>
    </row>
    <row r="19" spans="1:8">
      <c r="A19" s="89" t="s">
        <v>2705</v>
      </c>
      <c r="B19" s="94"/>
      <c r="C19" s="102"/>
      <c r="D19" s="103"/>
      <c r="E19" s="103"/>
      <c r="F19" s="104"/>
      <c r="G19" s="105"/>
    </row>
    <row r="20" spans="1:8">
      <c r="A20" s="100" t="s">
        <v>216</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40839</v>
      </c>
      <c r="B24" s="116" t="s">
        <v>2258</v>
      </c>
      <c r="C24" s="117"/>
      <c r="D24" s="118"/>
      <c r="E24" s="117"/>
      <c r="F24" s="53"/>
      <c r="G24" s="54">
        <f>E24*(1-F24)</f>
        <v>0</v>
      </c>
      <c r="H24" s="48"/>
    </row>
    <row r="25" spans="1:8">
      <c r="A25" s="11"/>
      <c r="B25" s="116" t="s">
        <v>665</v>
      </c>
      <c r="C25" s="117">
        <v>140</v>
      </c>
      <c r="D25" s="118">
        <v>5</v>
      </c>
      <c r="E25" s="117">
        <f>C25*D25</f>
        <v>700</v>
      </c>
      <c r="F25" s="53">
        <v>0.15</v>
      </c>
      <c r="G25" s="54">
        <f>E25*(1-F25)</f>
        <v>595</v>
      </c>
      <c r="H25" s="56"/>
    </row>
    <row r="26" spans="1:8">
      <c r="A26" s="120"/>
      <c r="B26" s="121" t="s">
        <v>99</v>
      </c>
      <c r="C26" s="117"/>
      <c r="D26" s="118"/>
      <c r="E26" s="117"/>
      <c r="F26" s="119"/>
      <c r="G26" s="54">
        <f t="shared" ref="G26:G32" si="0">E26*(1-F26)</f>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v>
      </c>
      <c r="E33" s="117">
        <f>C33*D33</f>
        <v>100</v>
      </c>
      <c r="F33" s="124"/>
      <c r="G33" s="54">
        <f>E33*(1-F33)</f>
        <v>100</v>
      </c>
      <c r="H33" s="56"/>
    </row>
    <row r="34" spans="1:253">
      <c r="A34" s="120"/>
      <c r="B34" s="121" t="s">
        <v>4074</v>
      </c>
      <c r="C34" s="117">
        <v>35</v>
      </c>
      <c r="D34" s="118">
        <v>7</v>
      </c>
      <c r="E34" s="117">
        <f>C34*D34</f>
        <v>245</v>
      </c>
      <c r="F34" s="119"/>
      <c r="G34" s="54">
        <f>E34*(1-F34)</f>
        <v>245</v>
      </c>
      <c r="H34" s="48"/>
    </row>
    <row r="35" spans="1:253">
      <c r="A35" s="120"/>
      <c r="B35" s="121" t="s">
        <v>4642</v>
      </c>
      <c r="C35" s="117">
        <v>200</v>
      </c>
      <c r="D35" s="123" t="s">
        <v>108</v>
      </c>
      <c r="E35" s="117">
        <v>200</v>
      </c>
      <c r="F35" s="124"/>
      <c r="G35" s="54">
        <f>E35*(1-F35)</f>
        <v>200</v>
      </c>
      <c r="H35" s="48"/>
    </row>
    <row r="36" spans="1:253" ht="31" customHeight="1">
      <c r="A36" s="120"/>
      <c r="B36" s="759" t="s">
        <v>187</v>
      </c>
      <c r="C36" s="760"/>
      <c r="D36" s="760"/>
      <c r="E36" s="760"/>
      <c r="F36" s="760"/>
      <c r="G36" s="761"/>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1245</v>
      </c>
      <c r="F42" s="72"/>
      <c r="G42" s="498">
        <f>SUM(G24:G41)</f>
        <v>1140</v>
      </c>
      <c r="H42" s="134"/>
    </row>
    <row r="44" spans="1:253">
      <c r="C44" s="136" t="s">
        <v>220</v>
      </c>
      <c r="D44" s="340">
        <f>G42/2</f>
        <v>570</v>
      </c>
      <c r="E44" s="340"/>
      <c r="F44" s="138"/>
    </row>
    <row r="46" spans="1:253">
      <c r="C46" s="758"/>
      <c r="D46" s="758"/>
      <c r="E46" s="758"/>
      <c r="F46" s="139"/>
      <c r="G46" s="758"/>
      <c r="H46" s="758"/>
      <c r="I46" s="758"/>
    </row>
    <row r="47" spans="1:253">
      <c r="C47" s="758" t="s">
        <v>194</v>
      </c>
      <c r="D47" s="758"/>
      <c r="E47" s="758"/>
      <c r="F47" s="139"/>
      <c r="G47" s="758"/>
      <c r="H47" s="758"/>
      <c r="I47" s="758"/>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58" t="s">
        <v>196</v>
      </c>
      <c r="D49" s="758"/>
      <c r="E49" s="758"/>
      <c r="F49" s="139"/>
      <c r="G49" s="758"/>
      <c r="H49" s="758"/>
      <c r="I49" s="758"/>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58"/>
      <c r="C50" s="758"/>
      <c r="D50" s="758"/>
      <c r="E50" s="758"/>
      <c r="F50" s="139"/>
      <c r="G50" s="758"/>
      <c r="H50" s="758"/>
      <c r="I50" s="758"/>
      <c r="J50" s="758"/>
      <c r="K50" s="758"/>
      <c r="L50" s="758"/>
      <c r="M50" s="758"/>
      <c r="N50" s="758"/>
      <c r="O50" s="758"/>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58"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4" zoomScale="125" workbookViewId="0">
      <selection activeCell="G7" sqref="G7"/>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40751</v>
      </c>
    </row>
    <row r="4" spans="1:8">
      <c r="A4" s="89" t="s">
        <v>83</v>
      </c>
      <c r="G4" s="93" t="s">
        <v>4655</v>
      </c>
    </row>
    <row r="5" spans="1:8">
      <c r="A5" s="89" t="s">
        <v>84</v>
      </c>
    </row>
    <row r="6" spans="1:8">
      <c r="C6" s="15" t="s">
        <v>35</v>
      </c>
      <c r="D6" s="16"/>
      <c r="E6" s="16"/>
      <c r="F6" s="17"/>
      <c r="G6" s="18"/>
      <c r="H6" s="94"/>
    </row>
    <row r="7" spans="1:8">
      <c r="C7" s="95" t="s">
        <v>36</v>
      </c>
      <c r="D7" s="20" t="s">
        <v>4653</v>
      </c>
      <c r="E7" s="20"/>
      <c r="F7" s="21"/>
      <c r="G7" s="22"/>
      <c r="H7" s="94"/>
    </row>
    <row r="8" spans="1:8">
      <c r="A8" s="89" t="s">
        <v>169</v>
      </c>
      <c r="C8" s="95" t="s">
        <v>37</v>
      </c>
      <c r="D8" s="20" t="s">
        <v>4654</v>
      </c>
      <c r="E8" s="20"/>
      <c r="F8" s="21"/>
      <c r="G8" s="96"/>
      <c r="H8" s="94"/>
    </row>
    <row r="9" spans="1:8">
      <c r="A9" s="89" t="s">
        <v>4648</v>
      </c>
      <c r="C9" s="95" t="s">
        <v>4076</v>
      </c>
      <c r="D9" s="20" t="s">
        <v>4166</v>
      </c>
      <c r="E9" s="20"/>
      <c r="F9" s="21"/>
      <c r="G9" s="96"/>
      <c r="H9" s="94"/>
    </row>
    <row r="10" spans="1:8">
      <c r="A10" s="89" t="s">
        <v>4649</v>
      </c>
      <c r="C10" s="97"/>
      <c r="D10" s="20"/>
      <c r="E10" s="20"/>
      <c r="F10" s="21"/>
      <c r="G10" s="96"/>
      <c r="H10" s="94"/>
    </row>
    <row r="11" spans="1:8" ht="16" customHeight="1">
      <c r="A11" s="89" t="s">
        <v>4650</v>
      </c>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4649</v>
      </c>
      <c r="B16" s="94"/>
      <c r="C16" s="792"/>
      <c r="D16" s="793"/>
      <c r="E16" s="793"/>
      <c r="F16" s="793"/>
      <c r="G16" s="794"/>
      <c r="H16" s="94"/>
    </row>
    <row r="17" spans="1:8">
      <c r="B17" s="94"/>
      <c r="C17" s="792"/>
      <c r="D17" s="793"/>
      <c r="E17" s="793"/>
      <c r="F17" s="793"/>
      <c r="G17" s="794"/>
      <c r="H17" s="94"/>
    </row>
    <row r="18" spans="1:8">
      <c r="B18" s="94"/>
      <c r="C18" s="97" t="s">
        <v>2507</v>
      </c>
      <c r="D18" s="94"/>
      <c r="E18" s="94"/>
      <c r="F18" s="99"/>
      <c r="G18" s="96"/>
      <c r="H18" s="94"/>
    </row>
    <row r="19" spans="1:8">
      <c r="A19" s="89" t="s">
        <v>2705</v>
      </c>
      <c r="B19" s="94"/>
      <c r="C19" s="102"/>
      <c r="D19" s="103"/>
      <c r="E19" s="103"/>
      <c r="F19" s="104"/>
      <c r="G19" s="105"/>
    </row>
    <row r="20" spans="1:8">
      <c r="A20" s="100" t="s">
        <v>216</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40762</v>
      </c>
      <c r="B24" s="116" t="s">
        <v>2258</v>
      </c>
      <c r="C24" s="117">
        <v>315</v>
      </c>
      <c r="D24" s="118">
        <v>2.5</v>
      </c>
      <c r="E24" s="117">
        <f>C24*D24</f>
        <v>787.5</v>
      </c>
      <c r="F24" s="53"/>
      <c r="G24" s="54">
        <f>E24*(1-F24)</f>
        <v>787.5</v>
      </c>
      <c r="H24" s="48"/>
    </row>
    <row r="25" spans="1:8">
      <c r="A25" s="11"/>
      <c r="B25" s="116" t="s">
        <v>665</v>
      </c>
      <c r="C25" s="117"/>
      <c r="D25" s="118"/>
      <c r="E25" s="117"/>
      <c r="F25" s="53"/>
      <c r="G25" s="54">
        <f>E25*(1-F25)</f>
        <v>0</v>
      </c>
      <c r="H25" s="56"/>
    </row>
    <row r="26" spans="1:8">
      <c r="A26" s="120"/>
      <c r="B26" s="121" t="s">
        <v>99</v>
      </c>
      <c r="C26" s="117"/>
      <c r="D26" s="118"/>
      <c r="E26" s="117"/>
      <c r="F26" s="119"/>
      <c r="G26" s="54">
        <f t="shared" ref="G26:G32" si="0">E26*(1-F26)</f>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4.5</v>
      </c>
      <c r="E33" s="117">
        <f>C33*D33</f>
        <v>337.5</v>
      </c>
      <c r="F33" s="124"/>
      <c r="G33" s="54">
        <f>E33*(1-F33)</f>
        <v>337.5</v>
      </c>
      <c r="H33" s="56"/>
    </row>
    <row r="34" spans="1:253">
      <c r="A34" s="120"/>
      <c r="B34" s="121" t="s">
        <v>4074</v>
      </c>
      <c r="C34" s="117">
        <v>30</v>
      </c>
      <c r="D34" s="118">
        <v>7</v>
      </c>
      <c r="E34" s="117">
        <f>C34*D34</f>
        <v>210</v>
      </c>
      <c r="F34" s="119"/>
      <c r="G34" s="54">
        <f>E34*(1-F34)</f>
        <v>210</v>
      </c>
      <c r="H34" s="48"/>
    </row>
    <row r="35" spans="1:253">
      <c r="A35" s="120"/>
      <c r="B35" s="121" t="s">
        <v>4642</v>
      </c>
      <c r="C35" s="117">
        <v>200</v>
      </c>
      <c r="D35" s="123" t="s">
        <v>108</v>
      </c>
      <c r="E35" s="117">
        <v>200</v>
      </c>
      <c r="F35" s="124"/>
      <c r="G35" s="54">
        <f>E35*(1-F35)</f>
        <v>200</v>
      </c>
      <c r="H35" s="48"/>
    </row>
    <row r="36" spans="1:253" ht="31" customHeight="1">
      <c r="A36" s="120"/>
      <c r="B36" s="751" t="s">
        <v>187</v>
      </c>
      <c r="C36" s="752"/>
      <c r="D36" s="752"/>
      <c r="E36" s="752"/>
      <c r="F36" s="752"/>
      <c r="G36" s="753"/>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1535</v>
      </c>
      <c r="F42" s="72"/>
      <c r="G42" s="498">
        <f>SUM(G24:G41)</f>
        <v>1535</v>
      </c>
      <c r="H42" s="134"/>
    </row>
    <row r="44" spans="1:253">
      <c r="C44" s="136" t="s">
        <v>220</v>
      </c>
      <c r="D44" s="340">
        <f>G42/2</f>
        <v>767.5</v>
      </c>
      <c r="E44" s="340"/>
      <c r="F44" s="138"/>
    </row>
    <row r="46" spans="1:253">
      <c r="C46" s="750"/>
      <c r="D46" s="750"/>
      <c r="E46" s="750"/>
      <c r="F46" s="139"/>
      <c r="G46" s="750"/>
      <c r="H46" s="750"/>
      <c r="I46" s="750"/>
    </row>
    <row r="47" spans="1:253">
      <c r="C47" s="750" t="s">
        <v>194</v>
      </c>
      <c r="D47" s="750"/>
      <c r="E47" s="750"/>
      <c r="F47" s="139"/>
      <c r="G47" s="750"/>
      <c r="H47" s="750"/>
      <c r="I47" s="75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50" t="s">
        <v>196</v>
      </c>
      <c r="D49" s="750"/>
      <c r="E49" s="750"/>
      <c r="F49" s="139"/>
      <c r="G49" s="750"/>
      <c r="H49" s="750"/>
      <c r="I49" s="75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50"/>
      <c r="C50" s="750"/>
      <c r="D50" s="750"/>
      <c r="E50" s="750"/>
      <c r="F50" s="139"/>
      <c r="G50" s="750"/>
      <c r="H50" s="750"/>
      <c r="I50" s="750"/>
      <c r="J50" s="750"/>
      <c r="K50" s="750"/>
      <c r="L50" s="750"/>
      <c r="M50" s="750"/>
      <c r="N50" s="750"/>
      <c r="O50" s="75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5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0" zoomScale="125" workbookViewId="0">
      <selection activeCell="E37" sqref="E37"/>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40751</v>
      </c>
    </row>
    <row r="4" spans="1:8">
      <c r="A4" s="89" t="s">
        <v>83</v>
      </c>
      <c r="G4" s="93" t="s">
        <v>4647</v>
      </c>
    </row>
    <row r="5" spans="1:8">
      <c r="A5" s="89" t="s">
        <v>84</v>
      </c>
    </row>
    <row r="6" spans="1:8">
      <c r="C6" s="15" t="s">
        <v>35</v>
      </c>
      <c r="D6" s="16"/>
      <c r="E6" s="16"/>
      <c r="F6" s="17"/>
      <c r="G6" s="18"/>
      <c r="H6" s="94"/>
    </row>
    <row r="7" spans="1:8">
      <c r="C7" s="95" t="s">
        <v>36</v>
      </c>
      <c r="D7" s="20" t="s">
        <v>4652</v>
      </c>
      <c r="E7" s="20"/>
      <c r="F7" s="21"/>
      <c r="G7" s="22"/>
      <c r="H7" s="94"/>
    </row>
    <row r="8" spans="1:8">
      <c r="A8" s="89" t="s">
        <v>169</v>
      </c>
      <c r="C8" s="95" t="s">
        <v>37</v>
      </c>
      <c r="D8" s="20" t="s">
        <v>4651</v>
      </c>
      <c r="E8" s="20"/>
      <c r="F8" s="21"/>
      <c r="G8" s="96"/>
      <c r="H8" s="94"/>
    </row>
    <row r="9" spans="1:8">
      <c r="A9" s="89" t="s">
        <v>4648</v>
      </c>
      <c r="C9" s="95" t="s">
        <v>4076</v>
      </c>
      <c r="D9" s="20" t="s">
        <v>4227</v>
      </c>
      <c r="E9" s="20"/>
      <c r="F9" s="21"/>
      <c r="G9" s="96"/>
      <c r="H9" s="94"/>
    </row>
    <row r="10" spans="1:8">
      <c r="A10" s="89" t="s">
        <v>4649</v>
      </c>
      <c r="C10" s="97"/>
      <c r="D10" s="20"/>
      <c r="E10" s="20"/>
      <c r="F10" s="21"/>
      <c r="G10" s="96"/>
      <c r="H10" s="94"/>
    </row>
    <row r="11" spans="1:8" ht="16" customHeight="1">
      <c r="A11" s="89" t="s">
        <v>4650</v>
      </c>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4649</v>
      </c>
      <c r="B16" s="94"/>
      <c r="C16" s="792"/>
      <c r="D16" s="793"/>
      <c r="E16" s="793"/>
      <c r="F16" s="793"/>
      <c r="G16" s="794"/>
      <c r="H16" s="94"/>
    </row>
    <row r="17" spans="1:8">
      <c r="B17" s="94"/>
      <c r="C17" s="792"/>
      <c r="D17" s="793"/>
      <c r="E17" s="793"/>
      <c r="F17" s="793"/>
      <c r="G17" s="794"/>
      <c r="H17" s="94"/>
    </row>
    <row r="18" spans="1:8">
      <c r="B18" s="94"/>
      <c r="C18" s="97" t="s">
        <v>2507</v>
      </c>
      <c r="D18" s="94"/>
      <c r="E18" s="94"/>
      <c r="F18" s="99"/>
      <c r="G18" s="96"/>
      <c r="H18" s="94"/>
    </row>
    <row r="19" spans="1:8">
      <c r="A19" s="89" t="s">
        <v>2705</v>
      </c>
      <c r="B19" s="94"/>
      <c r="C19" s="102"/>
      <c r="D19" s="103"/>
      <c r="E19" s="103"/>
      <c r="F19" s="104"/>
      <c r="G19" s="105"/>
    </row>
    <row r="20" spans="1:8">
      <c r="A20" s="100" t="s">
        <v>216</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40762</v>
      </c>
      <c r="B24" s="116" t="s">
        <v>2258</v>
      </c>
      <c r="C24" s="117">
        <v>315</v>
      </c>
      <c r="D24" s="118">
        <v>3.5</v>
      </c>
      <c r="E24" s="117">
        <f>C24*D24</f>
        <v>1102.5</v>
      </c>
      <c r="F24" s="53"/>
      <c r="G24" s="54">
        <f>E24*(1-F24)</f>
        <v>1102.5</v>
      </c>
      <c r="H24" s="48"/>
    </row>
    <row r="25" spans="1:8">
      <c r="A25" s="11"/>
      <c r="B25" s="116" t="s">
        <v>665</v>
      </c>
      <c r="C25" s="117"/>
      <c r="D25" s="118"/>
      <c r="E25" s="117"/>
      <c r="F25" s="53"/>
      <c r="G25" s="54">
        <f>E25*(1-F25)</f>
        <v>0</v>
      </c>
      <c r="H25" s="56"/>
    </row>
    <row r="26" spans="1:8">
      <c r="A26" s="120"/>
      <c r="B26" s="121" t="s">
        <v>99</v>
      </c>
      <c r="C26" s="117"/>
      <c r="D26" s="118"/>
      <c r="E26" s="117"/>
      <c r="F26" s="119"/>
      <c r="G26" s="54">
        <f t="shared" ref="G26:G32" si="0">E26*(1-F26)</f>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v>
      </c>
      <c r="E33" s="117">
        <f>C33*D33</f>
        <v>150</v>
      </c>
      <c r="F33" s="124"/>
      <c r="G33" s="54">
        <f>E33*(1-F33)</f>
        <v>150</v>
      </c>
      <c r="H33" s="56"/>
    </row>
    <row r="34" spans="1:253">
      <c r="A34" s="120"/>
      <c r="B34" s="121" t="s">
        <v>4074</v>
      </c>
      <c r="C34" s="117">
        <v>40</v>
      </c>
      <c r="D34" s="118">
        <v>5.5</v>
      </c>
      <c r="E34" s="117">
        <f>C34*D34</f>
        <v>220</v>
      </c>
      <c r="F34" s="119"/>
      <c r="G34" s="54">
        <f>E34*(1-F34)</f>
        <v>220</v>
      </c>
      <c r="H34" s="48"/>
    </row>
    <row r="35" spans="1:253">
      <c r="A35" s="120"/>
      <c r="B35" s="121" t="s">
        <v>4642</v>
      </c>
      <c r="C35" s="117">
        <v>200</v>
      </c>
      <c r="D35" s="123" t="s">
        <v>108</v>
      </c>
      <c r="E35" s="117">
        <v>200</v>
      </c>
      <c r="F35" s="124"/>
      <c r="G35" s="54">
        <f>E35*(1-F35)</f>
        <v>200</v>
      </c>
      <c r="H35" s="48"/>
    </row>
    <row r="36" spans="1:253" ht="31" customHeight="1">
      <c r="A36" s="120"/>
      <c r="B36" s="751" t="s">
        <v>187</v>
      </c>
      <c r="C36" s="752"/>
      <c r="D36" s="752"/>
      <c r="E36" s="752"/>
      <c r="F36" s="752"/>
      <c r="G36" s="753"/>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1672.5</v>
      </c>
      <c r="F42" s="72"/>
      <c r="G42" s="498">
        <f>SUM(G24:G41)</f>
        <v>1672.5</v>
      </c>
      <c r="H42" s="134"/>
    </row>
    <row r="44" spans="1:253">
      <c r="C44" s="136" t="s">
        <v>220</v>
      </c>
      <c r="D44" s="340">
        <f>G42/2</f>
        <v>836.25</v>
      </c>
      <c r="E44" s="340"/>
      <c r="F44" s="138"/>
    </row>
    <row r="46" spans="1:253">
      <c r="C46" s="750"/>
      <c r="D46" s="750"/>
      <c r="E46" s="750"/>
      <c r="F46" s="139"/>
      <c r="G46" s="750"/>
      <c r="H46" s="750"/>
      <c r="I46" s="750"/>
    </row>
    <row r="47" spans="1:253">
      <c r="C47" s="750" t="s">
        <v>194</v>
      </c>
      <c r="D47" s="750"/>
      <c r="E47" s="750"/>
      <c r="F47" s="139"/>
      <c r="G47" s="750"/>
      <c r="H47" s="750"/>
      <c r="I47" s="75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50" t="s">
        <v>196</v>
      </c>
      <c r="D49" s="750"/>
      <c r="E49" s="750"/>
      <c r="F49" s="139"/>
      <c r="G49" s="750"/>
      <c r="H49" s="750"/>
      <c r="I49" s="75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50"/>
      <c r="C50" s="750"/>
      <c r="D50" s="750"/>
      <c r="E50" s="750"/>
      <c r="F50" s="139"/>
      <c r="G50" s="750"/>
      <c r="H50" s="750"/>
      <c r="I50" s="750"/>
      <c r="J50" s="750"/>
      <c r="K50" s="750"/>
      <c r="L50" s="750"/>
      <c r="M50" s="750"/>
      <c r="N50" s="750"/>
      <c r="O50" s="75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5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0" zoomScale="125" workbookViewId="0">
      <selection activeCell="B20" sqref="B20"/>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40751</v>
      </c>
    </row>
    <row r="4" spans="1:8">
      <c r="A4" s="89" t="s">
        <v>83</v>
      </c>
      <c r="G4" s="93" t="s">
        <v>4641</v>
      </c>
    </row>
    <row r="5" spans="1:8">
      <c r="A5" s="89" t="s">
        <v>84</v>
      </c>
    </row>
    <row r="6" spans="1:8">
      <c r="C6" s="15" t="s">
        <v>35</v>
      </c>
      <c r="D6" s="16"/>
      <c r="E6" s="16"/>
      <c r="F6" s="17"/>
      <c r="G6" s="18"/>
      <c r="H6" s="94"/>
    </row>
    <row r="7" spans="1:8">
      <c r="C7" s="95" t="s">
        <v>36</v>
      </c>
      <c r="D7" s="20" t="s">
        <v>2780</v>
      </c>
      <c r="E7" s="20"/>
      <c r="F7" s="21"/>
      <c r="G7" s="22"/>
      <c r="H7" s="94"/>
    </row>
    <row r="8" spans="1:8">
      <c r="A8" s="89" t="s">
        <v>169</v>
      </c>
      <c r="C8" s="95" t="s">
        <v>37</v>
      </c>
      <c r="D8" s="20" t="s">
        <v>382</v>
      </c>
      <c r="E8" s="20"/>
      <c r="F8" s="21"/>
      <c r="G8" s="96"/>
      <c r="H8" s="94"/>
    </row>
    <row r="9" spans="1:8">
      <c r="A9" s="89" t="s">
        <v>4643</v>
      </c>
      <c r="C9" s="95" t="s">
        <v>4076</v>
      </c>
      <c r="D9" s="20" t="s">
        <v>322</v>
      </c>
      <c r="E9" s="20"/>
      <c r="F9" s="21"/>
      <c r="G9" s="96"/>
      <c r="H9" s="94"/>
    </row>
    <row r="10" spans="1:8">
      <c r="A10" s="89" t="s">
        <v>4644</v>
      </c>
      <c r="C10" s="97"/>
      <c r="D10" s="20"/>
      <c r="E10" s="20"/>
      <c r="F10" s="21"/>
      <c r="G10" s="96"/>
      <c r="H10" s="94"/>
    </row>
    <row r="11" spans="1:8" ht="16" customHeight="1">
      <c r="A11" s="89" t="s">
        <v>4645</v>
      </c>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4646</v>
      </c>
      <c r="B16" s="94"/>
      <c r="C16" s="792"/>
      <c r="D16" s="793"/>
      <c r="E16" s="793"/>
      <c r="F16" s="793"/>
      <c r="G16" s="794"/>
      <c r="H16" s="94"/>
    </row>
    <row r="17" spans="1:8">
      <c r="B17" s="94"/>
      <c r="C17" s="792"/>
      <c r="D17" s="793"/>
      <c r="E17" s="793"/>
      <c r="F17" s="793"/>
      <c r="G17" s="794"/>
      <c r="H17" s="94"/>
    </row>
    <row r="18" spans="1:8">
      <c r="B18" s="94"/>
      <c r="C18" s="97" t="s">
        <v>2218</v>
      </c>
      <c r="D18" s="94"/>
      <c r="E18" s="94"/>
      <c r="F18" s="99"/>
      <c r="G18" s="96"/>
      <c r="H18" s="94"/>
    </row>
    <row r="19" spans="1:8">
      <c r="A19" s="89" t="s">
        <v>2705</v>
      </c>
      <c r="B19" s="94"/>
      <c r="C19" s="102"/>
      <c r="D19" s="103"/>
      <c r="E19" s="103"/>
      <c r="F19" s="104"/>
      <c r="G19" s="105"/>
    </row>
    <row r="20" spans="1:8">
      <c r="A20" s="100" t="s">
        <v>3234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40828</v>
      </c>
      <c r="B24" s="116" t="s">
        <v>2258</v>
      </c>
      <c r="C24" s="117">
        <v>180</v>
      </c>
      <c r="D24" s="118">
        <v>3</v>
      </c>
      <c r="E24" s="117">
        <f>C24*D24</f>
        <v>540</v>
      </c>
      <c r="F24" s="53"/>
      <c r="G24" s="54">
        <f>E24*(1-F24)</f>
        <v>540</v>
      </c>
      <c r="H24" s="48"/>
    </row>
    <row r="25" spans="1:8">
      <c r="A25" s="11"/>
      <c r="B25" s="116" t="s">
        <v>665</v>
      </c>
      <c r="C25" s="117"/>
      <c r="D25" s="118"/>
      <c r="E25" s="117"/>
      <c r="F25" s="53"/>
      <c r="G25" s="54">
        <f>E25*(1-F25)</f>
        <v>0</v>
      </c>
      <c r="H25" s="56"/>
    </row>
    <row r="26" spans="1:8">
      <c r="A26" s="120"/>
      <c r="B26" s="121" t="s">
        <v>99</v>
      </c>
      <c r="C26" s="117"/>
      <c r="D26" s="118"/>
      <c r="E26" s="117"/>
      <c r="F26" s="119"/>
      <c r="G26" s="54">
        <f t="shared" ref="G26:G32" si="0">E26*(1-F26)</f>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v>
      </c>
      <c r="E33" s="117">
        <f>C33*D33</f>
        <v>100</v>
      </c>
      <c r="F33" s="124"/>
      <c r="G33" s="54">
        <f>E33*(1-F33)</f>
        <v>100</v>
      </c>
      <c r="H33" s="56"/>
    </row>
    <row r="34" spans="1:253">
      <c r="A34" s="120"/>
      <c r="B34" s="121" t="s">
        <v>4074</v>
      </c>
      <c r="C34" s="117">
        <v>40</v>
      </c>
      <c r="D34" s="118">
        <v>5</v>
      </c>
      <c r="E34" s="117">
        <f>C34*D34</f>
        <v>200</v>
      </c>
      <c r="F34" s="119"/>
      <c r="G34" s="54">
        <f>E34*(1-F34)</f>
        <v>200</v>
      </c>
      <c r="H34" s="48"/>
    </row>
    <row r="35" spans="1:253">
      <c r="A35" s="120"/>
      <c r="B35" s="121" t="s">
        <v>4642</v>
      </c>
      <c r="C35" s="117">
        <v>200</v>
      </c>
      <c r="D35" s="123" t="s">
        <v>108</v>
      </c>
      <c r="E35" s="117">
        <v>200</v>
      </c>
      <c r="F35" s="124"/>
      <c r="G35" s="54">
        <f>E35*(1-F35)</f>
        <v>200</v>
      </c>
      <c r="H35" s="48"/>
    </row>
    <row r="36" spans="1:253" ht="31" customHeight="1">
      <c r="A36" s="120"/>
      <c r="B36" s="751" t="s">
        <v>187</v>
      </c>
      <c r="C36" s="752"/>
      <c r="D36" s="752"/>
      <c r="E36" s="752"/>
      <c r="F36" s="752"/>
      <c r="G36" s="753"/>
      <c r="H36" s="48"/>
    </row>
    <row r="37" spans="1:253">
      <c r="A37" s="120"/>
      <c r="B37" s="121" t="s">
        <v>186</v>
      </c>
      <c r="C37" s="117">
        <v>40</v>
      </c>
      <c r="D37" s="118">
        <v>4.5</v>
      </c>
      <c r="E37" s="117">
        <f>C37*D37</f>
        <v>180</v>
      </c>
      <c r="F37" s="124"/>
      <c r="G37" s="54">
        <f>E37*(1-F37)</f>
        <v>180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1220</v>
      </c>
      <c r="F42" s="72"/>
      <c r="G42" s="498">
        <f>SUM(G24:G41)</f>
        <v>1220</v>
      </c>
      <c r="H42" s="134"/>
    </row>
    <row r="44" spans="1:253">
      <c r="C44" s="136" t="s">
        <v>220</v>
      </c>
      <c r="D44" s="340">
        <f>G42/2</f>
        <v>610</v>
      </c>
      <c r="E44" s="340"/>
      <c r="F44" s="138"/>
    </row>
    <row r="46" spans="1:253">
      <c r="C46" s="750"/>
      <c r="D46" s="750"/>
      <c r="E46" s="750"/>
      <c r="F46" s="139"/>
      <c r="G46" s="750"/>
      <c r="H46" s="750"/>
      <c r="I46" s="750"/>
    </row>
    <row r="47" spans="1:253">
      <c r="C47" s="750" t="s">
        <v>194</v>
      </c>
      <c r="D47" s="750"/>
      <c r="E47" s="750"/>
      <c r="F47" s="139"/>
      <c r="G47" s="750"/>
      <c r="H47" s="750"/>
      <c r="I47" s="75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50" t="s">
        <v>196</v>
      </c>
      <c r="D49" s="750"/>
      <c r="E49" s="750"/>
      <c r="F49" s="139"/>
      <c r="G49" s="750"/>
      <c r="H49" s="750"/>
      <c r="I49" s="75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50"/>
      <c r="C50" s="750"/>
      <c r="D50" s="750"/>
      <c r="E50" s="750"/>
      <c r="F50" s="139"/>
      <c r="G50" s="750"/>
      <c r="H50" s="750"/>
      <c r="I50" s="750"/>
      <c r="J50" s="750"/>
      <c r="K50" s="750"/>
      <c r="L50" s="750"/>
      <c r="M50" s="750"/>
      <c r="N50" s="750"/>
      <c r="O50" s="75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5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0" zoomScale="125" workbookViewId="0">
      <selection activeCell="B16" sqref="B16"/>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40751</v>
      </c>
    </row>
    <row r="4" spans="1:8">
      <c r="A4" s="89" t="s">
        <v>83</v>
      </c>
      <c r="G4" s="93" t="s">
        <v>4634</v>
      </c>
    </row>
    <row r="5" spans="1:8">
      <c r="A5" s="89" t="s">
        <v>84</v>
      </c>
    </row>
    <row r="6" spans="1:8">
      <c r="C6" s="15" t="s">
        <v>35</v>
      </c>
      <c r="D6" s="16"/>
      <c r="E6" s="16"/>
      <c r="F6" s="17"/>
      <c r="G6" s="18"/>
      <c r="H6" s="94"/>
    </row>
    <row r="7" spans="1:8">
      <c r="C7" s="95" t="s">
        <v>36</v>
      </c>
      <c r="D7" s="20" t="s">
        <v>744</v>
      </c>
      <c r="E7" s="20"/>
      <c r="F7" s="21"/>
      <c r="G7" s="22"/>
      <c r="H7" s="94"/>
    </row>
    <row r="8" spans="1:8">
      <c r="A8" s="89" t="s">
        <v>169</v>
      </c>
      <c r="C8" s="95" t="s">
        <v>37</v>
      </c>
      <c r="D8" s="20" t="s">
        <v>4574</v>
      </c>
      <c r="E8" s="20"/>
      <c r="F8" s="21"/>
      <c r="G8" s="96"/>
      <c r="H8" s="94"/>
    </row>
    <row r="9" spans="1:8">
      <c r="A9" s="89" t="s">
        <v>4636</v>
      </c>
      <c r="C9" s="95" t="s">
        <v>4076</v>
      </c>
      <c r="D9" s="20" t="s">
        <v>4227</v>
      </c>
      <c r="E9" s="20"/>
      <c r="F9" s="21"/>
      <c r="G9" s="96"/>
      <c r="H9" s="94"/>
    </row>
    <row r="10" spans="1:8">
      <c r="A10" s="89" t="s">
        <v>4637</v>
      </c>
      <c r="C10" s="97"/>
      <c r="D10" s="20"/>
      <c r="E10" s="20"/>
      <c r="F10" s="21"/>
      <c r="G10" s="96"/>
      <c r="H10" s="94"/>
    </row>
    <row r="11" spans="1:8" ht="16" customHeight="1">
      <c r="A11" s="89" t="s">
        <v>4638</v>
      </c>
      <c r="B11" s="94"/>
      <c r="C11" s="792" t="s">
        <v>4108</v>
      </c>
      <c r="D11" s="793"/>
      <c r="E11" s="793"/>
      <c r="F11" s="793"/>
      <c r="G11" s="794"/>
      <c r="H11" s="94"/>
    </row>
    <row r="12" spans="1:8">
      <c r="A12" s="89" t="s">
        <v>4639</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4640</v>
      </c>
      <c r="B16" s="94"/>
      <c r="C16" s="792"/>
      <c r="D16" s="793"/>
      <c r="E16" s="793"/>
      <c r="F16" s="793"/>
      <c r="G16" s="794"/>
      <c r="H16" s="94"/>
    </row>
    <row r="17" spans="1:8">
      <c r="B17" s="94"/>
      <c r="C17" s="792"/>
      <c r="D17" s="793"/>
      <c r="E17" s="793"/>
      <c r="F17" s="793"/>
      <c r="G17" s="794"/>
      <c r="H17" s="94"/>
    </row>
    <row r="18" spans="1:8">
      <c r="B18" s="94"/>
      <c r="C18" s="97" t="s">
        <v>4635</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40627</v>
      </c>
      <c r="B24" s="116" t="s">
        <v>2258</v>
      </c>
      <c r="C24" s="117">
        <v>210</v>
      </c>
      <c r="D24" s="118">
        <v>5</v>
      </c>
      <c r="E24" s="117">
        <f>C24*D24</f>
        <v>1050</v>
      </c>
      <c r="F24" s="53">
        <v>0.15</v>
      </c>
      <c r="G24" s="54">
        <f>E24*(1-F24)</f>
        <v>892.5</v>
      </c>
      <c r="H24" s="48"/>
    </row>
    <row r="25" spans="1:8">
      <c r="A25" s="11"/>
      <c r="B25" s="116" t="s">
        <v>665</v>
      </c>
      <c r="C25" s="117"/>
      <c r="D25" s="118"/>
      <c r="E25" s="117"/>
      <c r="F25" s="53"/>
      <c r="G25" s="54">
        <f>E25*(1-F25)</f>
        <v>0</v>
      </c>
      <c r="H25" s="56"/>
    </row>
    <row r="26" spans="1:8">
      <c r="A26" s="120"/>
      <c r="B26" s="121" t="s">
        <v>99</v>
      </c>
      <c r="C26" s="117"/>
      <c r="D26" s="118"/>
      <c r="E26" s="117"/>
      <c r="F26" s="119"/>
      <c r="G26" s="54">
        <f t="shared" ref="G26:G32" si="0">E26*(1-F26)</f>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v>
      </c>
      <c r="E33" s="117">
        <f>C33*D33</f>
        <v>150</v>
      </c>
      <c r="F33" s="124"/>
      <c r="G33" s="54">
        <f>E33*(1-F33)</f>
        <v>150</v>
      </c>
      <c r="H33" s="56"/>
    </row>
    <row r="34" spans="1:253">
      <c r="A34" s="120"/>
      <c r="B34" s="121" t="s">
        <v>4074</v>
      </c>
      <c r="C34" s="117">
        <v>30</v>
      </c>
      <c r="D34" s="118">
        <v>7</v>
      </c>
      <c r="E34" s="117">
        <f>C34*D34</f>
        <v>210</v>
      </c>
      <c r="F34" s="119"/>
      <c r="G34" s="54">
        <f>E34*(1-F34)</f>
        <v>210</v>
      </c>
      <c r="H34" s="48"/>
    </row>
    <row r="35" spans="1:253">
      <c r="A35" s="120"/>
      <c r="B35" s="121" t="s">
        <v>4075</v>
      </c>
      <c r="C35" s="117">
        <v>250</v>
      </c>
      <c r="D35" s="123" t="s">
        <v>108</v>
      </c>
      <c r="E35" s="117">
        <v>250</v>
      </c>
      <c r="F35" s="124"/>
      <c r="G35" s="54">
        <f>E35*(1-F35)</f>
        <v>250</v>
      </c>
      <c r="H35" s="48"/>
    </row>
    <row r="36" spans="1:253" ht="31" customHeight="1">
      <c r="A36" s="120"/>
      <c r="B36" s="751" t="s">
        <v>187</v>
      </c>
      <c r="C36" s="752"/>
      <c r="D36" s="752"/>
      <c r="E36" s="752"/>
      <c r="F36" s="752"/>
      <c r="G36" s="753"/>
      <c r="H36" s="48"/>
    </row>
    <row r="37" spans="1:253">
      <c r="A37" s="120"/>
      <c r="B37" s="121" t="s">
        <v>186</v>
      </c>
      <c r="C37" s="117">
        <v>40</v>
      </c>
      <c r="D37" s="118">
        <v>6.5</v>
      </c>
      <c r="E37" s="117">
        <f>C37*D37</f>
        <v>260</v>
      </c>
      <c r="F37" s="124"/>
      <c r="G37" s="54">
        <f>E37*(1-F37)</f>
        <v>260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1920</v>
      </c>
      <c r="F42" s="72"/>
      <c r="G42" s="498">
        <f>SUM(G24:G41)</f>
        <v>1762.5</v>
      </c>
      <c r="H42" s="134"/>
    </row>
    <row r="44" spans="1:253">
      <c r="C44" s="136" t="s">
        <v>220</v>
      </c>
      <c r="D44" s="340">
        <f>G42/2</f>
        <v>881.25</v>
      </c>
      <c r="E44" s="340"/>
      <c r="F44" s="138"/>
    </row>
    <row r="46" spans="1:253">
      <c r="C46" s="750"/>
      <c r="D46" s="750"/>
      <c r="E46" s="750"/>
      <c r="F46" s="139"/>
      <c r="G46" s="750"/>
      <c r="H46" s="750"/>
      <c r="I46" s="750"/>
    </row>
    <row r="47" spans="1:253">
      <c r="C47" s="750" t="s">
        <v>194</v>
      </c>
      <c r="D47" s="750"/>
      <c r="E47" s="750"/>
      <c r="F47" s="139"/>
      <c r="G47" s="750"/>
      <c r="H47" s="750"/>
      <c r="I47" s="75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50" t="s">
        <v>196</v>
      </c>
      <c r="D49" s="750"/>
      <c r="E49" s="750"/>
      <c r="F49" s="139"/>
      <c r="G49" s="750"/>
      <c r="H49" s="750"/>
      <c r="I49" s="75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50"/>
      <c r="C50" s="750"/>
      <c r="D50" s="750"/>
      <c r="E50" s="750"/>
      <c r="F50" s="139"/>
      <c r="G50" s="750"/>
      <c r="H50" s="750"/>
      <c r="I50" s="750"/>
      <c r="J50" s="750"/>
      <c r="K50" s="750"/>
      <c r="L50" s="750"/>
      <c r="M50" s="750"/>
      <c r="N50" s="750"/>
      <c r="O50" s="75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5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9" zoomScale="125" workbookViewId="0">
      <selection activeCell="C36" sqref="C36"/>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40751</v>
      </c>
    </row>
    <row r="4" spans="1:8">
      <c r="A4" s="89" t="s">
        <v>83</v>
      </c>
      <c r="G4" s="93" t="s">
        <v>4625</v>
      </c>
    </row>
    <row r="5" spans="1:8">
      <c r="A5" s="89" t="s">
        <v>84</v>
      </c>
    </row>
    <row r="6" spans="1:8">
      <c r="C6" s="15" t="s">
        <v>35</v>
      </c>
      <c r="D6" s="16"/>
      <c r="E6" s="16"/>
      <c r="F6" s="17"/>
      <c r="G6" s="18"/>
      <c r="H6" s="94"/>
    </row>
    <row r="7" spans="1:8">
      <c r="C7" s="95" t="s">
        <v>36</v>
      </c>
      <c r="D7" s="20" t="s">
        <v>4627</v>
      </c>
      <c r="E7" s="20"/>
      <c r="F7" s="21"/>
      <c r="G7" s="22"/>
      <c r="H7" s="94"/>
    </row>
    <row r="8" spans="1:8">
      <c r="A8" s="89" t="s">
        <v>169</v>
      </c>
      <c r="C8" s="95" t="s">
        <v>37</v>
      </c>
      <c r="D8" s="20" t="s">
        <v>4626</v>
      </c>
      <c r="E8" s="20"/>
      <c r="F8" s="21"/>
      <c r="G8" s="96"/>
      <c r="H8" s="94"/>
    </row>
    <row r="9" spans="1:8">
      <c r="A9" s="89" t="s">
        <v>4629</v>
      </c>
      <c r="C9" s="95" t="s">
        <v>4076</v>
      </c>
      <c r="D9" s="20" t="s">
        <v>4628</v>
      </c>
      <c r="E9" s="20"/>
      <c r="F9" s="21"/>
      <c r="G9" s="96"/>
      <c r="H9" s="94"/>
    </row>
    <row r="10" spans="1:8">
      <c r="A10" s="89" t="s">
        <v>4630</v>
      </c>
      <c r="C10" s="97"/>
      <c r="D10" s="20"/>
      <c r="E10" s="20"/>
      <c r="F10" s="21"/>
      <c r="G10" s="96"/>
      <c r="H10" s="94"/>
    </row>
    <row r="11" spans="1:8" ht="16" customHeight="1">
      <c r="A11" s="89" t="s">
        <v>4631</v>
      </c>
      <c r="B11" s="94"/>
      <c r="C11" s="792" t="s">
        <v>4108</v>
      </c>
      <c r="D11" s="793"/>
      <c r="E11" s="793"/>
      <c r="F11" s="793"/>
      <c r="G11" s="794"/>
      <c r="H11" s="94"/>
    </row>
    <row r="12" spans="1:8">
      <c r="A12" s="89" t="s">
        <v>4632</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4633</v>
      </c>
      <c r="B16" s="94"/>
      <c r="C16" s="792"/>
      <c r="D16" s="793"/>
      <c r="E16" s="793"/>
      <c r="F16" s="793"/>
      <c r="G16" s="794"/>
      <c r="H16" s="94"/>
    </row>
    <row r="17" spans="1:8">
      <c r="B17" s="94"/>
      <c r="C17" s="792"/>
      <c r="D17" s="793"/>
      <c r="E17" s="793"/>
      <c r="F17" s="793"/>
      <c r="G17" s="794"/>
      <c r="H17" s="94"/>
    </row>
    <row r="18" spans="1:8">
      <c r="B18" s="94"/>
      <c r="C18" s="97" t="s">
        <v>76</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t="s">
        <v>3556</v>
      </c>
      <c r="B24" s="116" t="s">
        <v>2258</v>
      </c>
      <c r="C24" s="117">
        <v>315</v>
      </c>
      <c r="D24" s="118">
        <v>3.5</v>
      </c>
      <c r="E24" s="117">
        <f>C24*D24</f>
        <v>1102.5</v>
      </c>
      <c r="F24" s="53"/>
      <c r="G24" s="54">
        <f>E24*(1-F24)</f>
        <v>1102.5</v>
      </c>
      <c r="H24" s="48"/>
    </row>
    <row r="25" spans="1:8">
      <c r="A25" s="11"/>
      <c r="B25" s="116" t="s">
        <v>665</v>
      </c>
      <c r="C25" s="117">
        <v>225</v>
      </c>
      <c r="D25" s="118">
        <v>3.5</v>
      </c>
      <c r="E25" s="117">
        <f>C25*D25</f>
        <v>787.5</v>
      </c>
      <c r="F25" s="53">
        <v>0.5</v>
      </c>
      <c r="G25" s="54">
        <f>E25*(1-F25)</f>
        <v>393.75</v>
      </c>
      <c r="H25" s="56"/>
    </row>
    <row r="26" spans="1:8">
      <c r="A26" s="120"/>
      <c r="B26" s="121" t="s">
        <v>99</v>
      </c>
      <c r="C26" s="117"/>
      <c r="D26" s="118"/>
      <c r="E26" s="117"/>
      <c r="F26" s="119"/>
      <c r="G26" s="54">
        <f t="shared" ref="G26:G32" si="0">E26*(1-F26)</f>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65</v>
      </c>
      <c r="D33" s="123">
        <v>3</v>
      </c>
      <c r="E33" s="117">
        <f>C33*D33</f>
        <v>195</v>
      </c>
      <c r="F33" s="124"/>
      <c r="G33" s="54">
        <f>E33*(1-F33)</f>
        <v>195</v>
      </c>
      <c r="H33" s="56"/>
    </row>
    <row r="34" spans="1:253">
      <c r="A34" s="120"/>
      <c r="B34" s="121" t="s">
        <v>4074</v>
      </c>
      <c r="C34" s="117">
        <v>40</v>
      </c>
      <c r="D34" s="118">
        <v>6.5</v>
      </c>
      <c r="E34" s="117">
        <f>C34*D34</f>
        <v>260</v>
      </c>
      <c r="F34" s="119"/>
      <c r="G34" s="54">
        <f>E34*(1-F34)</f>
        <v>260</v>
      </c>
      <c r="H34" s="48"/>
    </row>
    <row r="35" spans="1:253">
      <c r="A35" s="120"/>
      <c r="B35" s="121" t="s">
        <v>4075</v>
      </c>
      <c r="C35" s="117">
        <v>250</v>
      </c>
      <c r="D35" s="123" t="s">
        <v>108</v>
      </c>
      <c r="E35" s="117">
        <v>250</v>
      </c>
      <c r="F35" s="124"/>
      <c r="G35" s="54">
        <f>E35*(1-F35)</f>
        <v>250</v>
      </c>
      <c r="H35" s="48"/>
    </row>
    <row r="36" spans="1:253" ht="31" customHeight="1">
      <c r="A36" s="120"/>
      <c r="B36" s="751" t="s">
        <v>187</v>
      </c>
      <c r="C36" s="752"/>
      <c r="D36" s="752"/>
      <c r="E36" s="752"/>
      <c r="F36" s="752"/>
      <c r="G36" s="753"/>
      <c r="H36" s="48"/>
    </row>
    <row r="37" spans="1:253">
      <c r="A37" s="120"/>
      <c r="B37" s="121" t="s">
        <v>186</v>
      </c>
      <c r="C37" s="117">
        <v>40</v>
      </c>
      <c r="D37" s="118">
        <v>5.5</v>
      </c>
      <c r="E37" s="117">
        <f>C37*D37</f>
        <v>220</v>
      </c>
      <c r="F37" s="124"/>
      <c r="G37" s="54">
        <f>E37*(1-F37)</f>
        <v>220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2815</v>
      </c>
      <c r="F42" s="72"/>
      <c r="G42" s="498">
        <f>SUM(G24:G41)</f>
        <v>2421.25</v>
      </c>
      <c r="H42" s="134"/>
    </row>
    <row r="44" spans="1:253">
      <c r="C44" s="136" t="s">
        <v>220</v>
      </c>
      <c r="D44" s="340">
        <f>G42/2</f>
        <v>1210.625</v>
      </c>
      <c r="E44" s="340"/>
      <c r="F44" s="138"/>
    </row>
    <row r="46" spans="1:253">
      <c r="C46" s="750"/>
      <c r="D46" s="750"/>
      <c r="E46" s="750"/>
      <c r="F46" s="139"/>
      <c r="G46" s="750"/>
      <c r="H46" s="750"/>
      <c r="I46" s="750"/>
    </row>
    <row r="47" spans="1:253">
      <c r="C47" s="750" t="s">
        <v>194</v>
      </c>
      <c r="D47" s="750"/>
      <c r="E47" s="750"/>
      <c r="F47" s="139"/>
      <c r="G47" s="750"/>
      <c r="H47" s="750"/>
      <c r="I47" s="75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50" t="s">
        <v>196</v>
      </c>
      <c r="D49" s="750"/>
      <c r="E49" s="750"/>
      <c r="F49" s="139"/>
      <c r="G49" s="750"/>
      <c r="H49" s="750"/>
      <c r="I49" s="75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50"/>
      <c r="C50" s="750"/>
      <c r="D50" s="750"/>
      <c r="E50" s="750"/>
      <c r="F50" s="139"/>
      <c r="G50" s="750"/>
      <c r="H50" s="750"/>
      <c r="I50" s="750"/>
      <c r="J50" s="750"/>
      <c r="K50" s="750"/>
      <c r="L50" s="750"/>
      <c r="M50" s="750"/>
      <c r="N50" s="750"/>
      <c r="O50" s="75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5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A26" sqref="A26"/>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40745</v>
      </c>
    </row>
    <row r="4" spans="1:8">
      <c r="A4" s="89" t="s">
        <v>83</v>
      </c>
      <c r="G4" s="93" t="s">
        <v>4615</v>
      </c>
    </row>
    <row r="5" spans="1:8">
      <c r="A5" s="89" t="s">
        <v>84</v>
      </c>
    </row>
    <row r="6" spans="1:8">
      <c r="C6" s="15" t="s">
        <v>35</v>
      </c>
      <c r="D6" s="16"/>
      <c r="E6" s="16"/>
      <c r="F6" s="17"/>
      <c r="G6" s="18"/>
      <c r="H6" s="94"/>
    </row>
    <row r="7" spans="1:8">
      <c r="C7" s="95" t="s">
        <v>36</v>
      </c>
      <c r="D7" s="20" t="s">
        <v>321</v>
      </c>
      <c r="E7" s="20"/>
      <c r="F7" s="21"/>
      <c r="G7" s="22"/>
      <c r="H7" s="94"/>
    </row>
    <row r="8" spans="1:8">
      <c r="A8" s="89" t="s">
        <v>169</v>
      </c>
      <c r="C8" s="95" t="s">
        <v>37</v>
      </c>
      <c r="D8" s="20" t="s">
        <v>61</v>
      </c>
      <c r="E8" s="20"/>
      <c r="F8" s="21"/>
      <c r="G8" s="96"/>
      <c r="H8" s="94"/>
    </row>
    <row r="9" spans="1:8">
      <c r="A9" s="89" t="s">
        <v>4616</v>
      </c>
      <c r="C9" s="95" t="s">
        <v>4076</v>
      </c>
      <c r="D9" s="20" t="s">
        <v>148</v>
      </c>
      <c r="E9" s="20"/>
      <c r="F9" s="21"/>
      <c r="G9" s="96"/>
      <c r="H9" s="94"/>
    </row>
    <row r="10" spans="1:8">
      <c r="A10" s="89" t="s">
        <v>4617</v>
      </c>
      <c r="C10" s="97"/>
      <c r="D10" s="20"/>
      <c r="E10" s="20"/>
      <c r="F10" s="21"/>
      <c r="G10" s="96"/>
      <c r="H10" s="94"/>
    </row>
    <row r="11" spans="1:8" ht="16" customHeight="1">
      <c r="A11" s="89" t="s">
        <v>4618</v>
      </c>
      <c r="B11" s="94"/>
      <c r="C11" s="792" t="s">
        <v>4108</v>
      </c>
      <c r="D11" s="793"/>
      <c r="E11" s="793"/>
      <c r="F11" s="793"/>
      <c r="G11" s="794"/>
      <c r="H11" s="94"/>
    </row>
    <row r="12" spans="1:8">
      <c r="A12" s="89" t="s">
        <v>4619</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4620</v>
      </c>
      <c r="B16" s="94"/>
      <c r="C16" s="792"/>
      <c r="D16" s="793"/>
      <c r="E16" s="793"/>
      <c r="F16" s="793"/>
      <c r="G16" s="794"/>
      <c r="H16" s="94"/>
    </row>
    <row r="17" spans="1:8">
      <c r="B17" s="94"/>
      <c r="C17" s="792"/>
      <c r="D17" s="793"/>
      <c r="E17" s="793"/>
      <c r="F17" s="793"/>
      <c r="G17" s="794"/>
      <c r="H17" s="94"/>
    </row>
    <row r="18" spans="1:8">
      <c r="B18" s="94"/>
      <c r="C18" s="97" t="s">
        <v>4154</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40865</v>
      </c>
      <c r="B24" s="116" t="s">
        <v>2258</v>
      </c>
      <c r="C24" s="117">
        <v>180</v>
      </c>
      <c r="D24" s="118">
        <v>2.5</v>
      </c>
      <c r="E24" s="117">
        <f>C24*D24</f>
        <v>450</v>
      </c>
      <c r="F24" s="53"/>
      <c r="G24" s="54">
        <f>E24*(1-F24)</f>
        <v>450</v>
      </c>
      <c r="H24" s="48"/>
    </row>
    <row r="25" spans="1:8">
      <c r="A25" s="11"/>
      <c r="B25" s="116" t="s">
        <v>665</v>
      </c>
      <c r="C25" s="117"/>
      <c r="D25" s="118"/>
      <c r="E25" s="117"/>
      <c r="F25" s="53"/>
      <c r="G25" s="54">
        <f>E25*(1-F25)</f>
        <v>0</v>
      </c>
      <c r="H25" s="56"/>
    </row>
    <row r="26" spans="1:8">
      <c r="A26" s="120"/>
      <c r="B26" s="121" t="s">
        <v>99</v>
      </c>
      <c r="C26" s="117"/>
      <c r="D26" s="118"/>
      <c r="E26" s="117"/>
      <c r="F26" s="119"/>
      <c r="G26" s="54">
        <f t="shared" ref="G26:G32" si="0">E26*(1-F26)</f>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v>
      </c>
      <c r="E33" s="117">
        <f>C33*D33</f>
        <v>100</v>
      </c>
      <c r="F33" s="124"/>
      <c r="G33" s="54">
        <f>E33*(1-F33)</f>
        <v>100</v>
      </c>
      <c r="H33" s="56"/>
    </row>
    <row r="34" spans="1:253">
      <c r="A34" s="120"/>
      <c r="B34" s="121" t="s">
        <v>4074</v>
      </c>
      <c r="C34" s="117">
        <v>40</v>
      </c>
      <c r="D34" s="118">
        <v>4.5</v>
      </c>
      <c r="E34" s="117">
        <f>C34*D34</f>
        <v>180</v>
      </c>
      <c r="F34" s="119"/>
      <c r="G34" s="54">
        <f>E34*(1-F34)</f>
        <v>180</v>
      </c>
      <c r="H34" s="48"/>
    </row>
    <row r="35" spans="1:253">
      <c r="A35" s="120"/>
      <c r="B35" s="121" t="s">
        <v>4075</v>
      </c>
      <c r="C35" s="117">
        <v>250</v>
      </c>
      <c r="D35" s="123" t="s">
        <v>108</v>
      </c>
      <c r="E35" s="117">
        <v>250</v>
      </c>
      <c r="F35" s="124"/>
      <c r="G35" s="54">
        <f>E35*(1-F35)</f>
        <v>250</v>
      </c>
      <c r="H35" s="48"/>
    </row>
    <row r="36" spans="1:253" ht="31" customHeight="1">
      <c r="A36" s="120"/>
      <c r="B36" s="747" t="s">
        <v>187</v>
      </c>
      <c r="C36" s="748"/>
      <c r="D36" s="748"/>
      <c r="E36" s="748"/>
      <c r="F36" s="748"/>
      <c r="G36" s="749"/>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980</v>
      </c>
      <c r="F42" s="72"/>
      <c r="G42" s="498">
        <f>SUM(G24:G41)</f>
        <v>980</v>
      </c>
      <c r="H42" s="134"/>
    </row>
    <row r="44" spans="1:253">
      <c r="C44" s="136" t="s">
        <v>220</v>
      </c>
      <c r="D44" s="340">
        <f>G42/2</f>
        <v>490</v>
      </c>
      <c r="E44" s="340"/>
      <c r="F44" s="138"/>
    </row>
    <row r="46" spans="1:253">
      <c r="C46" s="746"/>
      <c r="D46" s="746"/>
      <c r="E46" s="746"/>
      <c r="F46" s="139"/>
      <c r="G46" s="746"/>
      <c r="H46" s="746"/>
      <c r="I46" s="746"/>
    </row>
    <row r="47" spans="1:253">
      <c r="C47" s="746" t="s">
        <v>194</v>
      </c>
      <c r="D47" s="746"/>
      <c r="E47" s="746"/>
      <c r="F47" s="139"/>
      <c r="G47" s="746"/>
      <c r="H47" s="746"/>
      <c r="I47" s="746"/>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46" t="s">
        <v>196</v>
      </c>
      <c r="D49" s="746"/>
      <c r="E49" s="746"/>
      <c r="F49" s="139"/>
      <c r="G49" s="746"/>
      <c r="H49" s="746"/>
      <c r="I49" s="746"/>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46"/>
      <c r="C50" s="746"/>
      <c r="D50" s="746"/>
      <c r="E50" s="746"/>
      <c r="F50" s="139"/>
      <c r="G50" s="746"/>
      <c r="H50" s="746"/>
      <c r="I50" s="746"/>
      <c r="J50" s="746"/>
      <c r="K50" s="746"/>
      <c r="L50" s="746"/>
      <c r="M50" s="746"/>
      <c r="N50" s="746"/>
      <c r="O50" s="746"/>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46"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1" zoomScale="125" workbookViewId="0">
      <selection activeCell="C8" sqref="C8"/>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40751</v>
      </c>
    </row>
    <row r="4" spans="1:8">
      <c r="A4" s="89" t="s">
        <v>83</v>
      </c>
      <c r="G4" s="93" t="s">
        <v>4666</v>
      </c>
    </row>
    <row r="5" spans="1:8">
      <c r="A5" s="89" t="s">
        <v>84</v>
      </c>
    </row>
    <row r="6" spans="1:8">
      <c r="C6" s="15" t="s">
        <v>35</v>
      </c>
      <c r="D6" s="16"/>
      <c r="E6" s="16"/>
      <c r="F6" s="17"/>
      <c r="G6" s="18"/>
      <c r="H6" s="94"/>
    </row>
    <row r="7" spans="1:8">
      <c r="C7" s="95" t="s">
        <v>36</v>
      </c>
      <c r="D7" s="20" t="s">
        <v>4607</v>
      </c>
      <c r="E7" s="20"/>
      <c r="F7" s="21"/>
      <c r="G7" s="22"/>
      <c r="H7" s="94"/>
    </row>
    <row r="8" spans="1:8">
      <c r="A8" s="89" t="s">
        <v>169</v>
      </c>
      <c r="C8" s="762" t="s">
        <v>37</v>
      </c>
      <c r="D8" s="20" t="s">
        <v>4664</v>
      </c>
      <c r="E8" s="20"/>
      <c r="F8" s="21"/>
      <c r="G8" s="96"/>
      <c r="H8" s="94"/>
    </row>
    <row r="9" spans="1:8">
      <c r="A9" s="89" t="s">
        <v>4608</v>
      </c>
      <c r="C9" s="95" t="s">
        <v>4076</v>
      </c>
      <c r="D9" s="20" t="s">
        <v>4665</v>
      </c>
      <c r="E9" s="20"/>
      <c r="F9" s="21"/>
      <c r="G9" s="96"/>
      <c r="H9" s="94"/>
    </row>
    <row r="10" spans="1:8">
      <c r="A10" s="89" t="s">
        <v>4609</v>
      </c>
      <c r="C10" s="97"/>
      <c r="D10" s="20"/>
      <c r="E10" s="20"/>
      <c r="F10" s="21"/>
      <c r="G10" s="96"/>
      <c r="H10" s="94"/>
    </row>
    <row r="11" spans="1:8" ht="16" customHeight="1">
      <c r="A11" s="89" t="s">
        <v>4610</v>
      </c>
      <c r="B11" s="94"/>
      <c r="C11" s="792" t="s">
        <v>4108</v>
      </c>
      <c r="D11" s="793"/>
      <c r="E11" s="793"/>
      <c r="F11" s="793"/>
      <c r="G11" s="794"/>
      <c r="H11" s="94"/>
    </row>
    <row r="12" spans="1:8">
      <c r="A12" s="514" t="s">
        <v>4611</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4612</v>
      </c>
      <c r="B16" s="94"/>
      <c r="C16" s="792"/>
      <c r="D16" s="793"/>
      <c r="E16" s="793"/>
      <c r="F16" s="793"/>
      <c r="G16" s="794"/>
      <c r="H16" s="94"/>
    </row>
    <row r="17" spans="1:8">
      <c r="B17" s="94"/>
      <c r="C17" s="792"/>
      <c r="D17" s="793"/>
      <c r="E17" s="793"/>
      <c r="F17" s="793"/>
      <c r="G17" s="794"/>
      <c r="H17" s="94"/>
    </row>
    <row r="18" spans="1:8">
      <c r="B18" s="94"/>
      <c r="C18" s="97" t="s">
        <v>4624</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40832</v>
      </c>
      <c r="B24" s="116" t="s">
        <v>2258</v>
      </c>
      <c r="C24" s="117">
        <v>255</v>
      </c>
      <c r="D24" s="118">
        <v>4</v>
      </c>
      <c r="E24" s="117">
        <f>C24*D24</f>
        <v>1020</v>
      </c>
      <c r="F24" s="53"/>
      <c r="G24" s="54">
        <f>E24*(1-F24)</f>
        <v>1020</v>
      </c>
      <c r="H24" s="48"/>
    </row>
    <row r="25" spans="1:8">
      <c r="A25" s="11"/>
      <c r="B25" s="116" t="s">
        <v>665</v>
      </c>
      <c r="C25" s="117">
        <v>180</v>
      </c>
      <c r="D25" s="118">
        <v>4</v>
      </c>
      <c r="E25" s="117">
        <f>C25*D25</f>
        <v>720</v>
      </c>
      <c r="F25" s="53">
        <v>0.5</v>
      </c>
      <c r="G25" s="54">
        <f>E25*(1-F25)</f>
        <v>360</v>
      </c>
      <c r="H25" s="56"/>
    </row>
    <row r="26" spans="1:8">
      <c r="A26" s="120"/>
      <c r="B26" s="121" t="s">
        <v>99</v>
      </c>
      <c r="C26" s="117"/>
      <c r="D26" s="118"/>
      <c r="E26" s="117"/>
      <c r="F26" s="53"/>
      <c r="G26" s="54">
        <f>E26*(1-F26)</f>
        <v>0</v>
      </c>
      <c r="H26" s="56"/>
    </row>
    <row r="27" spans="1:8">
      <c r="A27" s="120"/>
      <c r="B27" s="121" t="s">
        <v>100</v>
      </c>
      <c r="C27" s="117"/>
      <c r="D27" s="118"/>
      <c r="E27" s="117"/>
      <c r="F27" s="119"/>
      <c r="G27" s="54">
        <f t="shared" ref="G27:G32" si="0">E27*(1-F27)</f>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3.5</v>
      </c>
      <c r="E33" s="117">
        <f>C33*D33</f>
        <v>175</v>
      </c>
      <c r="F33" s="124"/>
      <c r="G33" s="54">
        <f>E33*(1-F33)</f>
        <v>175</v>
      </c>
      <c r="H33" s="56"/>
    </row>
    <row r="34" spans="1:253">
      <c r="A34" s="120"/>
      <c r="B34" s="121" t="s">
        <v>4074</v>
      </c>
      <c r="C34" s="117">
        <v>35</v>
      </c>
      <c r="D34" s="118">
        <v>7.5</v>
      </c>
      <c r="E34" s="117">
        <f>C34*D34</f>
        <v>262.5</v>
      </c>
      <c r="F34" s="119"/>
      <c r="G34" s="54">
        <f>E34*(1-F34)</f>
        <v>262.5</v>
      </c>
      <c r="H34" s="48"/>
    </row>
    <row r="35" spans="1:253">
      <c r="A35" s="120"/>
      <c r="B35" s="121" t="s">
        <v>4411</v>
      </c>
      <c r="C35" s="117">
        <v>300</v>
      </c>
      <c r="D35" s="123" t="s">
        <v>108</v>
      </c>
      <c r="E35" s="117">
        <v>300</v>
      </c>
      <c r="F35" s="124"/>
      <c r="G35" s="54">
        <f>E35*(1-F35)</f>
        <v>300</v>
      </c>
      <c r="H35" s="48"/>
    </row>
    <row r="36" spans="1:253" ht="31" customHeight="1">
      <c r="A36" s="120"/>
      <c r="B36" s="755" t="s">
        <v>187</v>
      </c>
      <c r="C36" s="756"/>
      <c r="D36" s="756"/>
      <c r="E36" s="756"/>
      <c r="F36" s="756"/>
      <c r="G36" s="757"/>
      <c r="H36" s="48"/>
    </row>
    <row r="37" spans="1:253">
      <c r="A37" s="120"/>
      <c r="B37" s="121" t="s">
        <v>186</v>
      </c>
      <c r="C37" s="117">
        <v>40</v>
      </c>
      <c r="D37" s="118">
        <v>6</v>
      </c>
      <c r="E37" s="117">
        <f>C37*D37</f>
        <v>240</v>
      </c>
      <c r="F37" s="124"/>
      <c r="G37" s="54">
        <f>E37*(1-F37)</f>
        <v>240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2717.5</v>
      </c>
      <c r="F42" s="72"/>
      <c r="G42" s="498">
        <f>SUM(G24:G41)</f>
        <v>2357.5</v>
      </c>
      <c r="H42" s="134"/>
    </row>
    <row r="44" spans="1:253">
      <c r="C44" s="136" t="s">
        <v>220</v>
      </c>
      <c r="D44" s="340">
        <f>G42/2</f>
        <v>1178.75</v>
      </c>
      <c r="E44" s="340"/>
      <c r="F44" s="138"/>
    </row>
    <row r="46" spans="1:253">
      <c r="C46" s="754"/>
      <c r="D46" s="754"/>
      <c r="E46" s="754"/>
      <c r="F46" s="139"/>
      <c r="G46" s="754"/>
      <c r="H46" s="754"/>
      <c r="I46" s="754"/>
    </row>
    <row r="47" spans="1:253">
      <c r="C47" s="754" t="s">
        <v>194</v>
      </c>
      <c r="D47" s="754"/>
      <c r="E47" s="754"/>
      <c r="F47" s="139"/>
      <c r="G47" s="754"/>
      <c r="H47" s="754"/>
      <c r="I47" s="754"/>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54" t="s">
        <v>196</v>
      </c>
      <c r="D49" s="754"/>
      <c r="E49" s="754"/>
      <c r="F49" s="139"/>
      <c r="G49" s="754"/>
      <c r="H49" s="754"/>
      <c r="I49" s="754"/>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54"/>
      <c r="C50" s="754"/>
      <c r="D50" s="754"/>
      <c r="E50" s="754"/>
      <c r="F50" s="139"/>
      <c r="G50" s="754"/>
      <c r="H50" s="754"/>
      <c r="I50" s="754"/>
      <c r="J50" s="754"/>
      <c r="K50" s="754"/>
      <c r="L50" s="754"/>
      <c r="M50" s="754"/>
      <c r="N50" s="754"/>
      <c r="O50" s="754"/>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54"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0" zoomScale="125" workbookViewId="0">
      <selection activeCell="C21" sqref="C21"/>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40746</v>
      </c>
    </row>
    <row r="4" spans="1:8">
      <c r="A4" s="89" t="s">
        <v>83</v>
      </c>
      <c r="G4" s="93" t="s">
        <v>4622</v>
      </c>
    </row>
    <row r="5" spans="1:8">
      <c r="A5" s="89" t="s">
        <v>84</v>
      </c>
    </row>
    <row r="6" spans="1:8">
      <c r="C6" s="15" t="s">
        <v>35</v>
      </c>
      <c r="D6" s="16"/>
      <c r="E6" s="16"/>
      <c r="F6" s="17"/>
      <c r="G6" s="18"/>
      <c r="H6" s="94"/>
    </row>
    <row r="7" spans="1:8">
      <c r="C7" s="95" t="s">
        <v>36</v>
      </c>
      <c r="D7" s="20" t="s">
        <v>4607</v>
      </c>
      <c r="E7" s="20"/>
      <c r="F7" s="21"/>
      <c r="G7" s="22"/>
      <c r="H7" s="94"/>
    </row>
    <row r="8" spans="1:8">
      <c r="A8" s="89" t="s">
        <v>169</v>
      </c>
      <c r="C8" s="95" t="s">
        <v>37</v>
      </c>
      <c r="D8" s="20" t="s">
        <v>4606</v>
      </c>
      <c r="E8" s="20"/>
      <c r="F8" s="21"/>
      <c r="G8" s="96"/>
      <c r="H8" s="94"/>
    </row>
    <row r="9" spans="1:8">
      <c r="A9" s="89" t="s">
        <v>4608</v>
      </c>
      <c r="C9" s="95" t="s">
        <v>4076</v>
      </c>
      <c r="D9" s="20" t="s">
        <v>4613</v>
      </c>
      <c r="E9" s="20"/>
      <c r="F9" s="21"/>
      <c r="G9" s="96"/>
      <c r="H9" s="94"/>
    </row>
    <row r="10" spans="1:8">
      <c r="A10" s="89" t="s">
        <v>4609</v>
      </c>
      <c r="C10" s="97"/>
      <c r="D10" s="20"/>
      <c r="E10" s="20"/>
      <c r="F10" s="21"/>
      <c r="G10" s="96"/>
      <c r="H10" s="94"/>
    </row>
    <row r="11" spans="1:8" ht="16" customHeight="1">
      <c r="A11" s="89" t="s">
        <v>4610</v>
      </c>
      <c r="B11" s="94"/>
      <c r="C11" s="792" t="s">
        <v>4108</v>
      </c>
      <c r="D11" s="793"/>
      <c r="E11" s="793"/>
      <c r="F11" s="793"/>
      <c r="G11" s="794"/>
      <c r="H11" s="94"/>
    </row>
    <row r="12" spans="1:8">
      <c r="A12" s="514" t="s">
        <v>4611</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4612</v>
      </c>
      <c r="B16" s="94"/>
      <c r="C16" s="792"/>
      <c r="D16" s="793"/>
      <c r="E16" s="793"/>
      <c r="F16" s="793"/>
      <c r="G16" s="794"/>
      <c r="H16" s="94"/>
    </row>
    <row r="17" spans="1:8">
      <c r="B17" s="94"/>
      <c r="C17" s="792"/>
      <c r="D17" s="793"/>
      <c r="E17" s="793"/>
      <c r="F17" s="793"/>
      <c r="G17" s="794"/>
      <c r="H17" s="94"/>
    </row>
    <row r="18" spans="1:8">
      <c r="B18" s="94"/>
      <c r="C18" s="97" t="s">
        <v>4623</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40832</v>
      </c>
      <c r="B24" s="116" t="s">
        <v>2258</v>
      </c>
      <c r="C24" s="117">
        <v>210</v>
      </c>
      <c r="D24" s="118">
        <v>4.5</v>
      </c>
      <c r="E24" s="117">
        <f>C24*D24</f>
        <v>945</v>
      </c>
      <c r="F24" s="53"/>
      <c r="G24" s="54">
        <f>E24*(1-F24)</f>
        <v>945</v>
      </c>
      <c r="H24" s="48"/>
    </row>
    <row r="25" spans="1:8">
      <c r="A25" s="11"/>
      <c r="B25" s="116" t="s">
        <v>665</v>
      </c>
      <c r="C25" s="117">
        <v>140</v>
      </c>
      <c r="D25" s="118">
        <v>4.5</v>
      </c>
      <c r="E25" s="117">
        <f>C25*D25</f>
        <v>630</v>
      </c>
      <c r="F25" s="53">
        <v>0.5</v>
      </c>
      <c r="G25" s="54">
        <f>E25*(1-F25)</f>
        <v>315</v>
      </c>
      <c r="H25" s="56"/>
    </row>
    <row r="26" spans="1:8">
      <c r="A26" s="120"/>
      <c r="B26" s="121" t="s">
        <v>99</v>
      </c>
      <c r="C26" s="117">
        <v>105</v>
      </c>
      <c r="D26" s="118">
        <v>4.5</v>
      </c>
      <c r="E26" s="117">
        <f>C26*D26</f>
        <v>472.5</v>
      </c>
      <c r="F26" s="53">
        <v>0.5</v>
      </c>
      <c r="G26" s="54">
        <f>E26*(1-F26)</f>
        <v>236.25</v>
      </c>
      <c r="H26" s="56"/>
    </row>
    <row r="27" spans="1:8">
      <c r="A27" s="120"/>
      <c r="B27" s="121" t="s">
        <v>100</v>
      </c>
      <c r="C27" s="117"/>
      <c r="D27" s="118"/>
      <c r="E27" s="117"/>
      <c r="F27" s="119"/>
      <c r="G27" s="54">
        <f t="shared" ref="G27:G32" si="0">E27*(1-F27)</f>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3.5</v>
      </c>
      <c r="E33" s="117">
        <f>C33*D33</f>
        <v>175</v>
      </c>
      <c r="F33" s="124"/>
      <c r="G33" s="54">
        <f>E33*(1-F33)</f>
        <v>175</v>
      </c>
      <c r="H33" s="56"/>
    </row>
    <row r="34" spans="1:253">
      <c r="A34" s="120"/>
      <c r="B34" s="121" t="s">
        <v>4074</v>
      </c>
      <c r="C34" s="117">
        <v>35</v>
      </c>
      <c r="D34" s="118">
        <v>8</v>
      </c>
      <c r="E34" s="117">
        <f>C34*D34</f>
        <v>280</v>
      </c>
      <c r="F34" s="119"/>
      <c r="G34" s="54">
        <f>E34*(1-F34)</f>
        <v>280</v>
      </c>
      <c r="H34" s="48"/>
    </row>
    <row r="35" spans="1:253">
      <c r="A35" s="120"/>
      <c r="B35" s="121" t="s">
        <v>4411</v>
      </c>
      <c r="C35" s="117">
        <v>300</v>
      </c>
      <c r="D35" s="123" t="s">
        <v>108</v>
      </c>
      <c r="E35" s="117">
        <v>300</v>
      </c>
      <c r="F35" s="124"/>
      <c r="G35" s="54">
        <f>E35*(1-F35)</f>
        <v>300</v>
      </c>
      <c r="H35" s="48"/>
    </row>
    <row r="36" spans="1:253" ht="31" customHeight="1">
      <c r="A36" s="120"/>
      <c r="B36" s="747" t="s">
        <v>187</v>
      </c>
      <c r="C36" s="748"/>
      <c r="D36" s="748"/>
      <c r="E36" s="748"/>
      <c r="F36" s="748"/>
      <c r="G36" s="749"/>
      <c r="H36" s="48"/>
    </row>
    <row r="37" spans="1:253">
      <c r="A37" s="120"/>
      <c r="B37" s="121" t="s">
        <v>186</v>
      </c>
      <c r="C37" s="117">
        <v>40</v>
      </c>
      <c r="D37" s="118">
        <v>6.5</v>
      </c>
      <c r="E37" s="117">
        <f>C37*D37</f>
        <v>260</v>
      </c>
      <c r="F37" s="124"/>
      <c r="G37" s="54">
        <f>E37*(1-F37)</f>
        <v>260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3062.5</v>
      </c>
      <c r="F42" s="72"/>
      <c r="G42" s="498">
        <f>SUM(G24:G41)</f>
        <v>2511.25</v>
      </c>
      <c r="H42" s="134"/>
    </row>
    <row r="44" spans="1:253">
      <c r="C44" s="136" t="s">
        <v>220</v>
      </c>
      <c r="D44" s="340">
        <f>G42/2</f>
        <v>1255.625</v>
      </c>
      <c r="E44" s="340"/>
      <c r="F44" s="138"/>
    </row>
    <row r="46" spans="1:253">
      <c r="C46" s="746"/>
      <c r="D46" s="746"/>
      <c r="E46" s="746"/>
      <c r="F46" s="139"/>
      <c r="G46" s="746"/>
      <c r="H46" s="746"/>
      <c r="I46" s="746"/>
    </row>
    <row r="47" spans="1:253">
      <c r="C47" s="746" t="s">
        <v>194</v>
      </c>
      <c r="D47" s="746"/>
      <c r="E47" s="746"/>
      <c r="F47" s="139"/>
      <c r="G47" s="746"/>
      <c r="H47" s="746"/>
      <c r="I47" s="746"/>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46" t="s">
        <v>196</v>
      </c>
      <c r="D49" s="746"/>
      <c r="E49" s="746"/>
      <c r="F49" s="139"/>
      <c r="G49" s="746"/>
      <c r="H49" s="746"/>
      <c r="I49" s="746"/>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46"/>
      <c r="C50" s="746"/>
      <c r="D50" s="746"/>
      <c r="E50" s="746"/>
      <c r="F50" s="139"/>
      <c r="G50" s="746"/>
      <c r="H50" s="746"/>
      <c r="I50" s="746"/>
      <c r="J50" s="746"/>
      <c r="K50" s="746"/>
      <c r="L50" s="746"/>
      <c r="M50" s="746"/>
      <c r="N50" s="746"/>
      <c r="O50" s="746"/>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46"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60"/>
  <sheetViews>
    <sheetView topLeftCell="A14" zoomScale="125" workbookViewId="0">
      <selection activeCell="I40" sqref="I40"/>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40746</v>
      </c>
    </row>
    <row r="4" spans="1:8">
      <c r="A4" s="89" t="s">
        <v>83</v>
      </c>
      <c r="G4" s="93" t="s">
        <v>4621</v>
      </c>
    </row>
    <row r="5" spans="1:8">
      <c r="A5" s="89" t="s">
        <v>84</v>
      </c>
    </row>
    <row r="6" spans="1:8">
      <c r="C6" s="15" t="s">
        <v>35</v>
      </c>
      <c r="D6" s="16"/>
      <c r="E6" s="16"/>
      <c r="F6" s="17"/>
      <c r="G6" s="18"/>
      <c r="H6" s="94"/>
    </row>
    <row r="7" spans="1:8">
      <c r="C7" s="95" t="s">
        <v>36</v>
      </c>
      <c r="D7" s="20" t="s">
        <v>4607</v>
      </c>
      <c r="E7" s="20"/>
      <c r="F7" s="21"/>
      <c r="G7" s="22"/>
      <c r="H7" s="94"/>
    </row>
    <row r="8" spans="1:8">
      <c r="A8" s="89" t="s">
        <v>169</v>
      </c>
      <c r="C8" s="95" t="s">
        <v>37</v>
      </c>
      <c r="D8" s="20" t="s">
        <v>4606</v>
      </c>
      <c r="E8" s="20"/>
      <c r="F8" s="21"/>
      <c r="G8" s="96"/>
      <c r="H8" s="94"/>
    </row>
    <row r="9" spans="1:8">
      <c r="A9" s="89" t="s">
        <v>4608</v>
      </c>
      <c r="C9" s="95" t="s">
        <v>4076</v>
      </c>
      <c r="D9" s="20" t="s">
        <v>4613</v>
      </c>
      <c r="E9" s="20"/>
      <c r="F9" s="21"/>
      <c r="G9" s="96"/>
      <c r="H9" s="94"/>
    </row>
    <row r="10" spans="1:8">
      <c r="A10" s="89" t="s">
        <v>4609</v>
      </c>
      <c r="C10" s="97"/>
      <c r="D10" s="20"/>
      <c r="E10" s="20"/>
      <c r="F10" s="21"/>
      <c r="G10" s="96"/>
      <c r="H10" s="94"/>
    </row>
    <row r="11" spans="1:8" ht="16" customHeight="1">
      <c r="A11" s="89" t="s">
        <v>4610</v>
      </c>
      <c r="B11" s="94"/>
      <c r="C11" s="792" t="s">
        <v>4108</v>
      </c>
      <c r="D11" s="793"/>
      <c r="E11" s="793"/>
      <c r="F11" s="793"/>
      <c r="G11" s="794"/>
      <c r="H11" s="94"/>
    </row>
    <row r="12" spans="1:8">
      <c r="A12" s="514" t="s">
        <v>4611</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4612</v>
      </c>
      <c r="B16" s="94"/>
      <c r="C16" s="792"/>
      <c r="D16" s="793"/>
      <c r="E16" s="793"/>
      <c r="F16" s="793"/>
      <c r="G16" s="794"/>
      <c r="H16" s="94"/>
    </row>
    <row r="17" spans="1:8">
      <c r="B17" s="94"/>
      <c r="C17" s="792"/>
      <c r="D17" s="793"/>
      <c r="E17" s="793"/>
      <c r="F17" s="793"/>
      <c r="G17" s="794"/>
      <c r="H17" s="94"/>
    </row>
    <row r="18" spans="1:8">
      <c r="B18" s="94"/>
      <c r="C18" s="97" t="s">
        <v>4624</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40832</v>
      </c>
      <c r="B24" s="116" t="s">
        <v>2258</v>
      </c>
      <c r="C24" s="117">
        <v>255</v>
      </c>
      <c r="D24" s="118">
        <v>4.5</v>
      </c>
      <c r="E24" s="117">
        <f>C24*D24</f>
        <v>1147.5</v>
      </c>
      <c r="F24" s="53"/>
      <c r="G24" s="54">
        <f>E24*(1-F24)</f>
        <v>1147.5</v>
      </c>
      <c r="H24" s="48"/>
    </row>
    <row r="25" spans="1:8">
      <c r="A25" s="11"/>
      <c r="B25" s="116" t="s">
        <v>665</v>
      </c>
      <c r="C25" s="117">
        <v>180</v>
      </c>
      <c r="D25" s="118">
        <v>4.5</v>
      </c>
      <c r="E25" s="117">
        <f>C25*D25</f>
        <v>810</v>
      </c>
      <c r="F25" s="53">
        <v>0.5</v>
      </c>
      <c r="G25" s="54">
        <f>E25*(1-F25)</f>
        <v>405</v>
      </c>
      <c r="H25" s="56"/>
    </row>
    <row r="26" spans="1:8">
      <c r="A26" s="120"/>
      <c r="B26" s="121" t="s">
        <v>99</v>
      </c>
      <c r="C26" s="117"/>
      <c r="D26" s="118"/>
      <c r="E26" s="117"/>
      <c r="F26" s="53"/>
      <c r="G26" s="54">
        <f>E26*(1-F26)</f>
        <v>0</v>
      </c>
      <c r="H26" s="56"/>
    </row>
    <row r="27" spans="1:8">
      <c r="A27" s="120"/>
      <c r="B27" s="121" t="s">
        <v>100</v>
      </c>
      <c r="C27" s="117"/>
      <c r="D27" s="118"/>
      <c r="E27" s="117"/>
      <c r="F27" s="119"/>
      <c r="G27" s="54">
        <f t="shared" ref="G27:G32" si="0">E27*(1-F27)</f>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9">
      <c r="A33" s="120"/>
      <c r="B33" s="121" t="s">
        <v>4</v>
      </c>
      <c r="C33" s="122">
        <v>50</v>
      </c>
      <c r="D33" s="123">
        <v>3.5</v>
      </c>
      <c r="E33" s="117">
        <f>C33*D33</f>
        <v>175</v>
      </c>
      <c r="F33" s="124"/>
      <c r="G33" s="54">
        <f>E33*(1-F33)</f>
        <v>175</v>
      </c>
      <c r="H33" s="56"/>
    </row>
    <row r="34" spans="1:9">
      <c r="A34" s="120"/>
      <c r="B34" s="121" t="s">
        <v>4074</v>
      </c>
      <c r="C34" s="117">
        <v>35</v>
      </c>
      <c r="D34" s="118">
        <v>8</v>
      </c>
      <c r="E34" s="117">
        <f>C34*D34</f>
        <v>280</v>
      </c>
      <c r="F34" s="119"/>
      <c r="G34" s="54">
        <f>E34*(1-F34)</f>
        <v>280</v>
      </c>
      <c r="H34" s="48"/>
    </row>
    <row r="35" spans="1:9">
      <c r="A35" s="120"/>
      <c r="B35" s="121" t="s">
        <v>4411</v>
      </c>
      <c r="C35" s="117">
        <v>300</v>
      </c>
      <c r="D35" s="123" t="s">
        <v>108</v>
      </c>
      <c r="E35" s="117">
        <v>300</v>
      </c>
      <c r="F35" s="124"/>
      <c r="G35" s="54">
        <f>E35*(1-F35)</f>
        <v>300</v>
      </c>
      <c r="H35" s="48"/>
    </row>
    <row r="36" spans="1:9" ht="31" customHeight="1">
      <c r="A36" s="120"/>
      <c r="B36" s="747" t="s">
        <v>187</v>
      </c>
      <c r="C36" s="748"/>
      <c r="D36" s="748"/>
      <c r="E36" s="748"/>
      <c r="F36" s="748"/>
      <c r="G36" s="749"/>
      <c r="H36" s="48"/>
    </row>
    <row r="37" spans="1:9">
      <c r="A37" s="120"/>
      <c r="B37" s="121" t="s">
        <v>186</v>
      </c>
      <c r="C37" s="117">
        <v>40</v>
      </c>
      <c r="D37" s="118">
        <v>6.5</v>
      </c>
      <c r="E37" s="117">
        <f>C37*D37</f>
        <v>260</v>
      </c>
      <c r="F37" s="124"/>
      <c r="G37" s="54">
        <f>E37*(1-F37)</f>
        <v>260</v>
      </c>
      <c r="H37" s="48"/>
    </row>
    <row r="38" spans="1:9">
      <c r="A38" s="120"/>
      <c r="B38" s="121" t="s">
        <v>4696</v>
      </c>
      <c r="C38" s="117"/>
      <c r="D38" s="118"/>
      <c r="E38" s="117"/>
      <c r="F38" s="124"/>
      <c r="G38" s="228" t="s">
        <v>3556</v>
      </c>
      <c r="H38" s="48"/>
    </row>
    <row r="39" spans="1:9">
      <c r="A39" s="120"/>
      <c r="B39" s="121" t="s">
        <v>185</v>
      </c>
      <c r="C39" s="117"/>
      <c r="D39" s="118"/>
      <c r="E39" s="117"/>
      <c r="F39" s="119"/>
      <c r="G39" s="54">
        <f>E39*(1-F39)</f>
        <v>0</v>
      </c>
      <c r="H39" s="48"/>
    </row>
    <row r="40" spans="1:9">
      <c r="A40" s="120"/>
      <c r="B40" s="271" t="s">
        <v>4555</v>
      </c>
      <c r="C40" s="729"/>
      <c r="D40" s="356"/>
      <c r="E40" s="272"/>
      <c r="F40" s="274"/>
      <c r="G40" s="54">
        <f>E40*(1-F40)</f>
        <v>0</v>
      </c>
      <c r="H40" s="48"/>
    </row>
    <row r="41" spans="1:9">
      <c r="A41" s="120"/>
      <c r="B41" s="271" t="s">
        <v>189</v>
      </c>
      <c r="C41" s="117"/>
      <c r="D41" s="125"/>
      <c r="E41" s="117"/>
      <c r="F41" s="124"/>
      <c r="G41" s="54"/>
      <c r="H41" s="48"/>
    </row>
    <row r="42" spans="1:9" ht="16" thickBot="1">
      <c r="A42" s="120"/>
      <c r="B42" s="126"/>
      <c r="C42" s="127"/>
      <c r="D42" s="128"/>
      <c r="E42" s="127"/>
      <c r="F42" s="129"/>
      <c r="G42" s="129"/>
      <c r="H42" s="48"/>
    </row>
    <row r="43" spans="1:9" s="135" customFormat="1" ht="16" customHeight="1">
      <c r="A43" s="130"/>
      <c r="B43" s="69" t="s">
        <v>246</v>
      </c>
      <c r="C43" s="131"/>
      <c r="D43" s="131"/>
      <c r="E43" s="72">
        <f>SUM(E24:E42)</f>
        <v>2972.5</v>
      </c>
      <c r="F43" s="72"/>
      <c r="G43" s="498">
        <f>SUM(G24:G42)</f>
        <v>2567.5</v>
      </c>
      <c r="H43" s="134"/>
    </row>
    <row r="45" spans="1:9">
      <c r="C45" s="136" t="s">
        <v>220</v>
      </c>
      <c r="D45" s="340">
        <f>G43/2</f>
        <v>1283.75</v>
      </c>
      <c r="E45" s="340"/>
      <c r="F45" s="138"/>
    </row>
    <row r="47" spans="1:9">
      <c r="C47" s="746"/>
      <c r="D47" s="746"/>
      <c r="E47" s="746"/>
      <c r="F47" s="139"/>
      <c r="G47" s="746"/>
      <c r="H47" s="746"/>
      <c r="I47" s="746"/>
    </row>
    <row r="48" spans="1:9">
      <c r="C48" s="746" t="s">
        <v>194</v>
      </c>
      <c r="D48" s="746"/>
      <c r="E48" s="746"/>
      <c r="F48" s="139"/>
      <c r="G48" s="746"/>
      <c r="H48" s="746"/>
      <c r="I48" s="746"/>
    </row>
    <row r="49" spans="1:256">
      <c r="C49" s="341" t="s">
        <v>250</v>
      </c>
      <c r="D49" s="341"/>
      <c r="E49" s="341"/>
      <c r="F49" s="342"/>
      <c r="G49" s="341"/>
      <c r="H49" s="341"/>
      <c r="I49" s="142"/>
      <c r="J49" s="790"/>
      <c r="K49" s="790"/>
      <c r="L49" s="790"/>
      <c r="M49" s="790"/>
      <c r="N49" s="790"/>
      <c r="O49" s="790"/>
      <c r="P49" s="790"/>
      <c r="Q49" s="790"/>
      <c r="R49" s="790"/>
      <c r="S49" s="790"/>
      <c r="T49" s="790"/>
      <c r="U49" s="790"/>
      <c r="V49" s="790" t="s">
        <v>195</v>
      </c>
      <c r="W49" s="790"/>
      <c r="X49" s="790"/>
      <c r="Y49" s="790"/>
      <c r="Z49" s="790"/>
      <c r="AA49" s="790"/>
      <c r="AB49" s="790" t="s">
        <v>195</v>
      </c>
      <c r="AC49" s="790"/>
      <c r="AD49" s="790"/>
      <c r="AE49" s="790"/>
      <c r="AF49" s="790"/>
      <c r="AG49" s="790"/>
      <c r="AH49" s="790" t="s">
        <v>195</v>
      </c>
      <c r="AI49" s="790"/>
      <c r="AJ49" s="790"/>
      <c r="AK49" s="790"/>
      <c r="AL49" s="790"/>
      <c r="AM49" s="790"/>
      <c r="AN49" s="790" t="s">
        <v>195</v>
      </c>
      <c r="AO49" s="790"/>
      <c r="AP49" s="790"/>
      <c r="AQ49" s="790"/>
      <c r="AR49" s="790"/>
      <c r="AS49" s="790"/>
      <c r="AT49" s="790" t="s">
        <v>195</v>
      </c>
      <c r="AU49" s="790"/>
      <c r="AV49" s="790"/>
      <c r="AW49" s="790"/>
      <c r="AX49" s="790"/>
      <c r="AY49" s="790"/>
      <c r="AZ49" s="790" t="s">
        <v>195</v>
      </c>
      <c r="BA49" s="790"/>
      <c r="BB49" s="790"/>
      <c r="BC49" s="790"/>
      <c r="BD49" s="790"/>
      <c r="BE49" s="790"/>
      <c r="BF49" s="790" t="s">
        <v>195</v>
      </c>
      <c r="BG49" s="790"/>
      <c r="BH49" s="790"/>
      <c r="BI49" s="790"/>
      <c r="BJ49" s="790"/>
      <c r="BK49" s="790"/>
      <c r="BL49" s="790" t="s">
        <v>195</v>
      </c>
      <c r="BM49" s="790"/>
      <c r="BN49" s="790"/>
      <c r="BO49" s="790"/>
      <c r="BP49" s="790"/>
      <c r="BQ49" s="790"/>
      <c r="BR49" s="790" t="s">
        <v>195</v>
      </c>
      <c r="BS49" s="790"/>
      <c r="BT49" s="790"/>
      <c r="BU49" s="790"/>
      <c r="BV49" s="790"/>
      <c r="BW49" s="790"/>
      <c r="BX49" s="790" t="s">
        <v>195</v>
      </c>
      <c r="BY49" s="790"/>
      <c r="BZ49" s="790"/>
      <c r="CA49" s="790"/>
      <c r="CB49" s="790"/>
      <c r="CC49" s="790"/>
      <c r="CD49" s="790" t="s">
        <v>195</v>
      </c>
      <c r="CE49" s="790"/>
      <c r="CF49" s="790"/>
      <c r="CG49" s="790"/>
      <c r="CH49" s="790"/>
      <c r="CI49" s="790"/>
      <c r="CJ49" s="790" t="s">
        <v>195</v>
      </c>
      <c r="CK49" s="790"/>
      <c r="CL49" s="790"/>
      <c r="CM49" s="790"/>
      <c r="CN49" s="790"/>
      <c r="CO49" s="790"/>
      <c r="CP49" s="790" t="s">
        <v>195</v>
      </c>
      <c r="CQ49" s="790"/>
      <c r="CR49" s="790"/>
      <c r="CS49" s="790"/>
      <c r="CT49" s="790"/>
      <c r="CU49" s="790"/>
      <c r="CV49" s="790" t="s">
        <v>195</v>
      </c>
      <c r="CW49" s="790"/>
      <c r="CX49" s="790"/>
      <c r="CY49" s="790"/>
      <c r="CZ49" s="790"/>
      <c r="DA49" s="790"/>
      <c r="DB49" s="790" t="s">
        <v>195</v>
      </c>
      <c r="DC49" s="790"/>
      <c r="DD49" s="790"/>
      <c r="DE49" s="790"/>
      <c r="DF49" s="790"/>
      <c r="DG49" s="790"/>
      <c r="DH49" s="790" t="s">
        <v>195</v>
      </c>
      <c r="DI49" s="790"/>
      <c r="DJ49" s="790"/>
      <c r="DK49" s="790"/>
      <c r="DL49" s="790"/>
      <c r="DM49" s="790"/>
      <c r="DN49" s="790" t="s">
        <v>195</v>
      </c>
      <c r="DO49" s="790"/>
      <c r="DP49" s="790"/>
      <c r="DQ49" s="790"/>
      <c r="DR49" s="790"/>
      <c r="DS49" s="790"/>
      <c r="DT49" s="790" t="s">
        <v>195</v>
      </c>
      <c r="DU49" s="790"/>
      <c r="DV49" s="790"/>
      <c r="DW49" s="790"/>
      <c r="DX49" s="790"/>
      <c r="DY49" s="790"/>
      <c r="DZ49" s="790" t="s">
        <v>195</v>
      </c>
      <c r="EA49" s="790"/>
      <c r="EB49" s="790"/>
      <c r="EC49" s="790"/>
      <c r="ED49" s="790"/>
      <c r="EE49" s="790"/>
      <c r="EF49" s="790" t="s">
        <v>195</v>
      </c>
      <c r="EG49" s="790"/>
      <c r="EH49" s="790"/>
      <c r="EI49" s="790"/>
      <c r="EJ49" s="790"/>
      <c r="EK49" s="790"/>
      <c r="EL49" s="790" t="s">
        <v>195</v>
      </c>
      <c r="EM49" s="790"/>
      <c r="EN49" s="790"/>
      <c r="EO49" s="790"/>
      <c r="EP49" s="790"/>
      <c r="EQ49" s="790"/>
      <c r="ER49" s="790" t="s">
        <v>195</v>
      </c>
      <c r="ES49" s="790"/>
      <c r="ET49" s="790"/>
      <c r="EU49" s="790"/>
      <c r="EV49" s="790"/>
      <c r="EW49" s="790"/>
      <c r="EX49" s="790" t="s">
        <v>195</v>
      </c>
      <c r="EY49" s="790"/>
      <c r="EZ49" s="790"/>
      <c r="FA49" s="790"/>
      <c r="FB49" s="790"/>
      <c r="FC49" s="790"/>
      <c r="FD49" s="790" t="s">
        <v>195</v>
      </c>
      <c r="FE49" s="790"/>
      <c r="FF49" s="790"/>
      <c r="FG49" s="790"/>
      <c r="FH49" s="790"/>
      <c r="FI49" s="790"/>
      <c r="FJ49" s="790" t="s">
        <v>195</v>
      </c>
      <c r="FK49" s="790"/>
      <c r="FL49" s="790"/>
      <c r="FM49" s="790"/>
      <c r="FN49" s="790"/>
      <c r="FO49" s="790"/>
      <c r="FP49" s="790" t="s">
        <v>195</v>
      </c>
      <c r="FQ49" s="790"/>
      <c r="FR49" s="790"/>
      <c r="FS49" s="790"/>
      <c r="FT49" s="790"/>
      <c r="FU49" s="790"/>
      <c r="FV49" s="790" t="s">
        <v>195</v>
      </c>
      <c r="FW49" s="790"/>
      <c r="FX49" s="790"/>
      <c r="FY49" s="790"/>
      <c r="FZ49" s="790"/>
      <c r="GA49" s="790"/>
      <c r="GB49" s="790" t="s">
        <v>195</v>
      </c>
      <c r="GC49" s="790"/>
      <c r="GD49" s="790"/>
      <c r="GE49" s="790"/>
      <c r="GF49" s="790"/>
      <c r="GG49" s="790"/>
      <c r="GH49" s="790" t="s">
        <v>195</v>
      </c>
      <c r="GI49" s="790"/>
      <c r="GJ49" s="790"/>
      <c r="GK49" s="790"/>
      <c r="GL49" s="790"/>
      <c r="GM49" s="790"/>
      <c r="GN49" s="790" t="s">
        <v>195</v>
      </c>
      <c r="GO49" s="790"/>
      <c r="GP49" s="790"/>
      <c r="GQ49" s="790"/>
      <c r="GR49" s="790"/>
      <c r="GS49" s="790"/>
      <c r="GT49" s="790" t="s">
        <v>195</v>
      </c>
      <c r="GU49" s="790"/>
      <c r="GV49" s="790"/>
      <c r="GW49" s="790"/>
      <c r="GX49" s="790"/>
      <c r="GY49" s="790"/>
      <c r="GZ49" s="790" t="s">
        <v>195</v>
      </c>
      <c r="HA49" s="790"/>
      <c r="HB49" s="790"/>
      <c r="HC49" s="790"/>
      <c r="HD49" s="790"/>
      <c r="HE49" s="790"/>
      <c r="HF49" s="790" t="s">
        <v>195</v>
      </c>
      <c r="HG49" s="790"/>
      <c r="HH49" s="790"/>
      <c r="HI49" s="790"/>
      <c r="HJ49" s="790"/>
      <c r="HK49" s="790"/>
      <c r="HL49" s="790" t="s">
        <v>195</v>
      </c>
      <c r="HM49" s="790"/>
      <c r="HN49" s="790"/>
      <c r="HO49" s="790"/>
      <c r="HP49" s="790"/>
      <c r="HQ49" s="790"/>
      <c r="HR49" s="790" t="s">
        <v>195</v>
      </c>
      <c r="HS49" s="790"/>
      <c r="HT49" s="790"/>
      <c r="HU49" s="790"/>
      <c r="HV49" s="790"/>
      <c r="HW49" s="790"/>
      <c r="HX49" s="790" t="s">
        <v>195</v>
      </c>
      <c r="HY49" s="790"/>
      <c r="HZ49" s="790"/>
      <c r="IA49" s="790"/>
      <c r="IB49" s="790"/>
      <c r="IC49" s="790"/>
      <c r="ID49" s="790" t="s">
        <v>195</v>
      </c>
      <c r="IE49" s="790"/>
      <c r="IF49" s="790"/>
      <c r="IG49" s="790"/>
      <c r="IH49" s="790"/>
      <c r="II49" s="790"/>
      <c r="IJ49" s="790" t="s">
        <v>195</v>
      </c>
      <c r="IK49" s="790"/>
      <c r="IL49" s="790"/>
      <c r="IM49" s="790"/>
      <c r="IN49" s="790"/>
      <c r="IO49" s="790"/>
      <c r="IP49" s="790" t="s">
        <v>195</v>
      </c>
      <c r="IQ49" s="790"/>
      <c r="IR49" s="790"/>
      <c r="IS49" s="790"/>
    </row>
    <row r="50" spans="1:256">
      <c r="C50" s="746" t="s">
        <v>196</v>
      </c>
      <c r="D50" s="746"/>
      <c r="E50" s="746"/>
      <c r="F50" s="139"/>
      <c r="G50" s="746"/>
      <c r="H50" s="746"/>
      <c r="I50" s="746"/>
      <c r="J50" s="790"/>
      <c r="K50" s="790"/>
      <c r="L50" s="790"/>
      <c r="M50" s="790"/>
      <c r="N50" s="790"/>
      <c r="O50" s="790"/>
      <c r="P50" s="790"/>
      <c r="Q50" s="790"/>
      <c r="R50" s="790"/>
      <c r="S50" s="790"/>
      <c r="T50" s="790"/>
      <c r="U50" s="790"/>
      <c r="V50" s="790" t="s">
        <v>252</v>
      </c>
      <c r="W50" s="790"/>
      <c r="X50" s="790"/>
      <c r="Y50" s="790"/>
      <c r="Z50" s="790"/>
      <c r="AA50" s="790"/>
      <c r="AB50" s="790" t="s">
        <v>252</v>
      </c>
      <c r="AC50" s="790"/>
      <c r="AD50" s="790"/>
      <c r="AE50" s="790"/>
      <c r="AF50" s="790"/>
      <c r="AG50" s="790"/>
      <c r="AH50" s="790" t="s">
        <v>252</v>
      </c>
      <c r="AI50" s="790"/>
      <c r="AJ50" s="790"/>
      <c r="AK50" s="790"/>
      <c r="AL50" s="790"/>
      <c r="AM50" s="790"/>
      <c r="AN50" s="790" t="s">
        <v>252</v>
      </c>
      <c r="AO50" s="790"/>
      <c r="AP50" s="790"/>
      <c r="AQ50" s="790"/>
      <c r="AR50" s="790"/>
      <c r="AS50" s="790"/>
      <c r="AT50" s="790" t="s">
        <v>252</v>
      </c>
      <c r="AU50" s="790"/>
      <c r="AV50" s="790"/>
      <c r="AW50" s="790"/>
      <c r="AX50" s="790"/>
      <c r="AY50" s="790"/>
      <c r="AZ50" s="790" t="s">
        <v>252</v>
      </c>
      <c r="BA50" s="790"/>
      <c r="BB50" s="790"/>
      <c r="BC50" s="790"/>
      <c r="BD50" s="790"/>
      <c r="BE50" s="790"/>
      <c r="BF50" s="790" t="s">
        <v>252</v>
      </c>
      <c r="BG50" s="790"/>
      <c r="BH50" s="790"/>
      <c r="BI50" s="790"/>
      <c r="BJ50" s="790"/>
      <c r="BK50" s="790"/>
      <c r="BL50" s="790" t="s">
        <v>252</v>
      </c>
      <c r="BM50" s="790"/>
      <c r="BN50" s="790"/>
      <c r="BO50" s="790"/>
      <c r="BP50" s="790"/>
      <c r="BQ50" s="790"/>
      <c r="BR50" s="790" t="s">
        <v>252</v>
      </c>
      <c r="BS50" s="790"/>
      <c r="BT50" s="790"/>
      <c r="BU50" s="790"/>
      <c r="BV50" s="790"/>
      <c r="BW50" s="790"/>
      <c r="BX50" s="790" t="s">
        <v>252</v>
      </c>
      <c r="BY50" s="790"/>
      <c r="BZ50" s="790"/>
      <c r="CA50" s="790"/>
      <c r="CB50" s="790"/>
      <c r="CC50" s="790"/>
      <c r="CD50" s="790" t="s">
        <v>252</v>
      </c>
      <c r="CE50" s="790"/>
      <c r="CF50" s="790"/>
      <c r="CG50" s="790"/>
      <c r="CH50" s="790"/>
      <c r="CI50" s="790"/>
      <c r="CJ50" s="790" t="s">
        <v>252</v>
      </c>
      <c r="CK50" s="790"/>
      <c r="CL50" s="790"/>
      <c r="CM50" s="790"/>
      <c r="CN50" s="790"/>
      <c r="CO50" s="790"/>
      <c r="CP50" s="790" t="s">
        <v>252</v>
      </c>
      <c r="CQ50" s="790"/>
      <c r="CR50" s="790"/>
      <c r="CS50" s="790"/>
      <c r="CT50" s="790"/>
      <c r="CU50" s="790"/>
      <c r="CV50" s="790" t="s">
        <v>252</v>
      </c>
      <c r="CW50" s="790"/>
      <c r="CX50" s="790"/>
      <c r="CY50" s="790"/>
      <c r="CZ50" s="790"/>
      <c r="DA50" s="790"/>
      <c r="DB50" s="790" t="s">
        <v>252</v>
      </c>
      <c r="DC50" s="790"/>
      <c r="DD50" s="790"/>
      <c r="DE50" s="790"/>
      <c r="DF50" s="790"/>
      <c r="DG50" s="790"/>
      <c r="DH50" s="790" t="s">
        <v>252</v>
      </c>
      <c r="DI50" s="790"/>
      <c r="DJ50" s="790"/>
      <c r="DK50" s="790"/>
      <c r="DL50" s="790"/>
      <c r="DM50" s="790"/>
      <c r="DN50" s="790" t="s">
        <v>252</v>
      </c>
      <c r="DO50" s="790"/>
      <c r="DP50" s="790"/>
      <c r="DQ50" s="790"/>
      <c r="DR50" s="790"/>
      <c r="DS50" s="790"/>
      <c r="DT50" s="790" t="s">
        <v>252</v>
      </c>
      <c r="DU50" s="790"/>
      <c r="DV50" s="790"/>
      <c r="DW50" s="790"/>
      <c r="DX50" s="790"/>
      <c r="DY50" s="790"/>
      <c r="DZ50" s="790" t="s">
        <v>252</v>
      </c>
      <c r="EA50" s="790"/>
      <c r="EB50" s="790"/>
      <c r="EC50" s="790"/>
      <c r="ED50" s="790"/>
      <c r="EE50" s="790"/>
      <c r="EF50" s="790" t="s">
        <v>252</v>
      </c>
      <c r="EG50" s="790"/>
      <c r="EH50" s="790"/>
      <c r="EI50" s="790"/>
      <c r="EJ50" s="790"/>
      <c r="EK50" s="790"/>
      <c r="EL50" s="790" t="s">
        <v>252</v>
      </c>
      <c r="EM50" s="790"/>
      <c r="EN50" s="790"/>
      <c r="EO50" s="790"/>
      <c r="EP50" s="790"/>
      <c r="EQ50" s="790"/>
      <c r="ER50" s="790" t="s">
        <v>252</v>
      </c>
      <c r="ES50" s="790"/>
      <c r="ET50" s="790"/>
      <c r="EU50" s="790"/>
      <c r="EV50" s="790"/>
      <c r="EW50" s="790"/>
      <c r="EX50" s="790" t="s">
        <v>252</v>
      </c>
      <c r="EY50" s="790"/>
      <c r="EZ50" s="790"/>
      <c r="FA50" s="790"/>
      <c r="FB50" s="790"/>
      <c r="FC50" s="790"/>
      <c r="FD50" s="790" t="s">
        <v>252</v>
      </c>
      <c r="FE50" s="790"/>
      <c r="FF50" s="790"/>
      <c r="FG50" s="790"/>
      <c r="FH50" s="790"/>
      <c r="FI50" s="790"/>
      <c r="FJ50" s="790" t="s">
        <v>252</v>
      </c>
      <c r="FK50" s="790"/>
      <c r="FL50" s="790"/>
      <c r="FM50" s="790"/>
      <c r="FN50" s="790"/>
      <c r="FO50" s="790"/>
      <c r="FP50" s="790" t="s">
        <v>252</v>
      </c>
      <c r="FQ50" s="790"/>
      <c r="FR50" s="790"/>
      <c r="FS50" s="790"/>
      <c r="FT50" s="790"/>
      <c r="FU50" s="790"/>
      <c r="FV50" s="790" t="s">
        <v>252</v>
      </c>
      <c r="FW50" s="790"/>
      <c r="FX50" s="790"/>
      <c r="FY50" s="790"/>
      <c r="FZ50" s="790"/>
      <c r="GA50" s="790"/>
      <c r="GB50" s="790" t="s">
        <v>252</v>
      </c>
      <c r="GC50" s="790"/>
      <c r="GD50" s="790"/>
      <c r="GE50" s="790"/>
      <c r="GF50" s="790"/>
      <c r="GG50" s="790"/>
      <c r="GH50" s="790" t="s">
        <v>252</v>
      </c>
      <c r="GI50" s="790"/>
      <c r="GJ50" s="790"/>
      <c r="GK50" s="790"/>
      <c r="GL50" s="790"/>
      <c r="GM50" s="790"/>
      <c r="GN50" s="790" t="s">
        <v>252</v>
      </c>
      <c r="GO50" s="790"/>
      <c r="GP50" s="790"/>
      <c r="GQ50" s="790"/>
      <c r="GR50" s="790"/>
      <c r="GS50" s="790"/>
      <c r="GT50" s="790" t="s">
        <v>252</v>
      </c>
      <c r="GU50" s="790"/>
      <c r="GV50" s="790"/>
      <c r="GW50" s="790"/>
      <c r="GX50" s="790"/>
      <c r="GY50" s="790"/>
      <c r="GZ50" s="790" t="s">
        <v>252</v>
      </c>
      <c r="HA50" s="790"/>
      <c r="HB50" s="790"/>
      <c r="HC50" s="790"/>
      <c r="HD50" s="790"/>
      <c r="HE50" s="790"/>
      <c r="HF50" s="790" t="s">
        <v>252</v>
      </c>
      <c r="HG50" s="790"/>
      <c r="HH50" s="790"/>
      <c r="HI50" s="790"/>
      <c r="HJ50" s="790"/>
      <c r="HK50" s="790"/>
      <c r="HL50" s="790" t="s">
        <v>252</v>
      </c>
      <c r="HM50" s="790"/>
      <c r="HN50" s="790"/>
      <c r="HO50" s="790"/>
      <c r="HP50" s="790"/>
      <c r="HQ50" s="790"/>
      <c r="HR50" s="790" t="s">
        <v>252</v>
      </c>
      <c r="HS50" s="790"/>
      <c r="HT50" s="790"/>
      <c r="HU50" s="790"/>
      <c r="HV50" s="790"/>
      <c r="HW50" s="790"/>
      <c r="HX50" s="790" t="s">
        <v>252</v>
      </c>
      <c r="HY50" s="790"/>
      <c r="HZ50" s="790"/>
      <c r="IA50" s="790"/>
      <c r="IB50" s="790"/>
      <c r="IC50" s="790"/>
      <c r="ID50" s="790" t="s">
        <v>252</v>
      </c>
      <c r="IE50" s="790"/>
      <c r="IF50" s="790"/>
      <c r="IG50" s="790"/>
      <c r="IH50" s="790"/>
      <c r="II50" s="790"/>
      <c r="IJ50" s="790" t="s">
        <v>252</v>
      </c>
      <c r="IK50" s="790"/>
      <c r="IL50" s="790"/>
      <c r="IM50" s="790"/>
      <c r="IN50" s="790"/>
      <c r="IO50" s="790"/>
      <c r="IP50" s="790" t="s">
        <v>252</v>
      </c>
      <c r="IQ50" s="790"/>
      <c r="IR50" s="790"/>
      <c r="IS50" s="790"/>
    </row>
    <row r="51" spans="1:256">
      <c r="B51" s="746"/>
      <c r="C51" s="746"/>
      <c r="D51" s="746"/>
      <c r="E51" s="746"/>
      <c r="F51" s="139"/>
      <c r="G51" s="746"/>
      <c r="H51" s="746"/>
      <c r="I51" s="746"/>
      <c r="J51" s="746"/>
      <c r="K51" s="746"/>
      <c r="L51" s="746"/>
      <c r="M51" s="746"/>
      <c r="N51" s="746"/>
      <c r="O51" s="746"/>
      <c r="P51" s="790"/>
      <c r="Q51" s="790"/>
      <c r="R51" s="790"/>
      <c r="S51" s="790"/>
      <c r="T51" s="790"/>
      <c r="U51" s="790"/>
      <c r="V51" s="790" t="s">
        <v>196</v>
      </c>
      <c r="W51" s="790"/>
      <c r="X51" s="790"/>
      <c r="Y51" s="790"/>
      <c r="Z51" s="790"/>
      <c r="AA51" s="790"/>
      <c r="AB51" s="790" t="s">
        <v>196</v>
      </c>
      <c r="AC51" s="790"/>
      <c r="AD51" s="790"/>
      <c r="AE51" s="790"/>
      <c r="AF51" s="790"/>
      <c r="AG51" s="790"/>
      <c r="AH51" s="790" t="s">
        <v>196</v>
      </c>
      <c r="AI51" s="790"/>
      <c r="AJ51" s="790"/>
      <c r="AK51" s="790"/>
      <c r="AL51" s="790"/>
      <c r="AM51" s="790"/>
      <c r="AN51" s="790" t="s">
        <v>196</v>
      </c>
      <c r="AO51" s="790"/>
      <c r="AP51" s="790"/>
      <c r="AQ51" s="790"/>
      <c r="AR51" s="790"/>
      <c r="AS51" s="790"/>
      <c r="AT51" s="790" t="s">
        <v>196</v>
      </c>
      <c r="AU51" s="790"/>
      <c r="AV51" s="790"/>
      <c r="AW51" s="790"/>
      <c r="AX51" s="790"/>
      <c r="AY51" s="790"/>
      <c r="AZ51" s="790" t="s">
        <v>196</v>
      </c>
      <c r="BA51" s="790"/>
      <c r="BB51" s="790"/>
      <c r="BC51" s="790"/>
      <c r="BD51" s="790"/>
      <c r="BE51" s="790"/>
      <c r="BF51" s="790" t="s">
        <v>196</v>
      </c>
      <c r="BG51" s="790"/>
      <c r="BH51" s="790"/>
      <c r="BI51" s="790"/>
      <c r="BJ51" s="790"/>
      <c r="BK51" s="790"/>
      <c r="BL51" s="790" t="s">
        <v>196</v>
      </c>
      <c r="BM51" s="790"/>
      <c r="BN51" s="790"/>
      <c r="BO51" s="790"/>
      <c r="BP51" s="790"/>
      <c r="BQ51" s="790"/>
      <c r="BR51" s="790" t="s">
        <v>196</v>
      </c>
      <c r="BS51" s="790"/>
      <c r="BT51" s="790"/>
      <c r="BU51" s="790"/>
      <c r="BV51" s="790"/>
      <c r="BW51" s="790"/>
      <c r="BX51" s="790" t="s">
        <v>196</v>
      </c>
      <c r="BY51" s="790"/>
      <c r="BZ51" s="790"/>
      <c r="CA51" s="790"/>
      <c r="CB51" s="790"/>
      <c r="CC51" s="790"/>
      <c r="CD51" s="790" t="s">
        <v>196</v>
      </c>
      <c r="CE51" s="790"/>
      <c r="CF51" s="790"/>
      <c r="CG51" s="790"/>
      <c r="CH51" s="790"/>
      <c r="CI51" s="790"/>
      <c r="CJ51" s="790" t="s">
        <v>196</v>
      </c>
      <c r="CK51" s="790"/>
      <c r="CL51" s="790"/>
      <c r="CM51" s="790"/>
      <c r="CN51" s="790"/>
      <c r="CO51" s="790"/>
      <c r="CP51" s="790" t="s">
        <v>196</v>
      </c>
      <c r="CQ51" s="790"/>
      <c r="CR51" s="790"/>
      <c r="CS51" s="790"/>
      <c r="CT51" s="790"/>
      <c r="CU51" s="790"/>
      <c r="CV51" s="790" t="s">
        <v>196</v>
      </c>
      <c r="CW51" s="790"/>
      <c r="CX51" s="790"/>
      <c r="CY51" s="790"/>
      <c r="CZ51" s="790"/>
      <c r="DA51" s="790"/>
      <c r="DB51" s="790" t="s">
        <v>196</v>
      </c>
      <c r="DC51" s="790"/>
      <c r="DD51" s="790"/>
      <c r="DE51" s="790"/>
      <c r="DF51" s="790"/>
      <c r="DG51" s="790"/>
      <c r="DH51" s="790" t="s">
        <v>196</v>
      </c>
      <c r="DI51" s="790"/>
      <c r="DJ51" s="790"/>
      <c r="DK51" s="790"/>
      <c r="DL51" s="790"/>
      <c r="DM51" s="790"/>
      <c r="DN51" s="790" t="s">
        <v>196</v>
      </c>
      <c r="DO51" s="790"/>
      <c r="DP51" s="790"/>
      <c r="DQ51" s="790"/>
      <c r="DR51" s="790"/>
      <c r="DS51" s="790"/>
      <c r="DT51" s="790" t="s">
        <v>196</v>
      </c>
      <c r="DU51" s="790"/>
      <c r="DV51" s="790"/>
      <c r="DW51" s="790"/>
      <c r="DX51" s="790"/>
      <c r="DY51" s="790"/>
      <c r="DZ51" s="790" t="s">
        <v>196</v>
      </c>
      <c r="EA51" s="790"/>
      <c r="EB51" s="790"/>
      <c r="EC51" s="790"/>
      <c r="ED51" s="790"/>
      <c r="EE51" s="790"/>
      <c r="EF51" s="790" t="s">
        <v>196</v>
      </c>
      <c r="EG51" s="790"/>
      <c r="EH51" s="790"/>
      <c r="EI51" s="790"/>
      <c r="EJ51" s="790"/>
      <c r="EK51" s="790"/>
      <c r="EL51" s="790" t="s">
        <v>196</v>
      </c>
      <c r="EM51" s="790"/>
      <c r="EN51" s="790"/>
      <c r="EO51" s="790"/>
      <c r="EP51" s="790"/>
      <c r="EQ51" s="790"/>
      <c r="ER51" s="790" t="s">
        <v>196</v>
      </c>
      <c r="ES51" s="790"/>
      <c r="ET51" s="790"/>
      <c r="EU51" s="790"/>
      <c r="EV51" s="790"/>
      <c r="EW51" s="790"/>
      <c r="EX51" s="790" t="s">
        <v>196</v>
      </c>
      <c r="EY51" s="790"/>
      <c r="EZ51" s="790"/>
      <c r="FA51" s="790"/>
      <c r="FB51" s="790"/>
      <c r="FC51" s="790"/>
      <c r="FD51" s="790" t="s">
        <v>196</v>
      </c>
      <c r="FE51" s="790"/>
      <c r="FF51" s="790"/>
      <c r="FG51" s="790"/>
      <c r="FH51" s="790"/>
      <c r="FI51" s="790"/>
      <c r="FJ51" s="790" t="s">
        <v>196</v>
      </c>
      <c r="FK51" s="790"/>
      <c r="FL51" s="790"/>
      <c r="FM51" s="790"/>
      <c r="FN51" s="790"/>
      <c r="FO51" s="790"/>
      <c r="FP51" s="790" t="s">
        <v>196</v>
      </c>
      <c r="FQ51" s="790"/>
      <c r="FR51" s="790"/>
      <c r="FS51" s="790"/>
      <c r="FT51" s="790"/>
      <c r="FU51" s="790"/>
      <c r="FV51" s="790" t="s">
        <v>196</v>
      </c>
      <c r="FW51" s="790"/>
      <c r="FX51" s="790"/>
      <c r="FY51" s="790"/>
      <c r="FZ51" s="790"/>
      <c r="GA51" s="790"/>
      <c r="GB51" s="790" t="s">
        <v>196</v>
      </c>
      <c r="GC51" s="790"/>
      <c r="GD51" s="790"/>
      <c r="GE51" s="790"/>
      <c r="GF51" s="790"/>
      <c r="GG51" s="790"/>
      <c r="GH51" s="790" t="s">
        <v>196</v>
      </c>
      <c r="GI51" s="790"/>
      <c r="GJ51" s="790"/>
      <c r="GK51" s="790"/>
      <c r="GL51" s="790"/>
      <c r="GM51" s="790"/>
      <c r="GN51" s="790" t="s">
        <v>196</v>
      </c>
      <c r="GO51" s="790"/>
      <c r="GP51" s="790"/>
      <c r="GQ51" s="790"/>
      <c r="GR51" s="790"/>
      <c r="GS51" s="790"/>
      <c r="GT51" s="790" t="s">
        <v>196</v>
      </c>
      <c r="GU51" s="790"/>
      <c r="GV51" s="790"/>
      <c r="GW51" s="790"/>
      <c r="GX51" s="790"/>
      <c r="GY51" s="790"/>
      <c r="GZ51" s="790" t="s">
        <v>196</v>
      </c>
      <c r="HA51" s="790"/>
      <c r="HB51" s="790"/>
      <c r="HC51" s="790"/>
      <c r="HD51" s="790"/>
      <c r="HE51" s="790"/>
      <c r="HF51" s="790" t="s">
        <v>196</v>
      </c>
      <c r="HG51" s="790"/>
      <c r="HH51" s="790"/>
      <c r="HI51" s="790"/>
      <c r="HJ51" s="790"/>
      <c r="HK51" s="790"/>
      <c r="HL51" s="790" t="s">
        <v>196</v>
      </c>
      <c r="HM51" s="790"/>
      <c r="HN51" s="790"/>
      <c r="HO51" s="790"/>
      <c r="HP51" s="790"/>
      <c r="HQ51" s="790"/>
      <c r="HR51" s="790" t="s">
        <v>196</v>
      </c>
      <c r="HS51" s="790"/>
      <c r="HT51" s="790"/>
      <c r="HU51" s="790"/>
      <c r="HV51" s="790"/>
      <c r="HW51" s="790"/>
      <c r="HX51" s="790" t="s">
        <v>196</v>
      </c>
      <c r="HY51" s="790"/>
      <c r="HZ51" s="790"/>
      <c r="IA51" s="790"/>
      <c r="IB51" s="790"/>
      <c r="IC51" s="790"/>
      <c r="ID51" s="790" t="s">
        <v>196</v>
      </c>
      <c r="IE51" s="790"/>
      <c r="IF51" s="790"/>
      <c r="IG51" s="790"/>
      <c r="IH51" s="790"/>
      <c r="II51" s="790"/>
      <c r="IJ51" s="790" t="s">
        <v>196</v>
      </c>
      <c r="IK51" s="790"/>
      <c r="IL51" s="790"/>
      <c r="IM51" s="790"/>
      <c r="IN51" s="790"/>
      <c r="IO51" s="790"/>
      <c r="IP51" s="790" t="s">
        <v>196</v>
      </c>
      <c r="IQ51" s="790"/>
      <c r="IR51" s="790"/>
      <c r="IS51" s="790"/>
      <c r="IT51" s="790"/>
      <c r="IU51" s="790"/>
      <c r="IV51" s="746" t="s">
        <v>196</v>
      </c>
    </row>
    <row r="52" spans="1:256">
      <c r="A52" s="83"/>
      <c r="B52" s="83"/>
      <c r="C52" s="84"/>
      <c r="D52" s="84"/>
      <c r="E52" s="84"/>
      <c r="F52" s="85"/>
      <c r="G52" s="86"/>
    </row>
    <row r="53" spans="1:256">
      <c r="A53" s="11"/>
    </row>
    <row r="54" spans="1:256">
      <c r="A54" s="11"/>
    </row>
    <row r="55" spans="1:256" s="89" customFormat="1">
      <c r="A55" s="11"/>
      <c r="F55" s="106"/>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11"/>
      <c r="D58" s="11"/>
      <c r="E58" s="11"/>
      <c r="F58" s="12"/>
      <c r="G58" s="11"/>
      <c r="H58" s="11"/>
    </row>
    <row r="59" spans="1:256" s="89" customFormat="1">
      <c r="B59" s="11"/>
      <c r="C59" s="91"/>
      <c r="D59" s="91"/>
      <c r="E59" s="91"/>
      <c r="F59" s="12"/>
      <c r="G59" s="143"/>
      <c r="H59" s="11"/>
    </row>
    <row r="60" spans="1:256" s="89" customFormat="1">
      <c r="B60" s="11"/>
      <c r="C60" s="11"/>
      <c r="D60" s="11"/>
      <c r="E60" s="11"/>
      <c r="F60" s="12"/>
      <c r="G60" s="11"/>
      <c r="H60" s="11"/>
    </row>
  </sheetData>
  <mergeCells count="124">
    <mergeCell ref="C1:G1"/>
    <mergeCell ref="C11:G17"/>
    <mergeCell ref="J49:O49"/>
    <mergeCell ref="P49:U49"/>
    <mergeCell ref="V49:AA49"/>
    <mergeCell ref="AB49:AG49"/>
    <mergeCell ref="BR49:BW49"/>
    <mergeCell ref="BX49:CC49"/>
    <mergeCell ref="CD49:CI49"/>
    <mergeCell ref="CJ49:CO49"/>
    <mergeCell ref="CP49:CU49"/>
    <mergeCell ref="CV49:DA49"/>
    <mergeCell ref="AH49:AM49"/>
    <mergeCell ref="AN49:AS49"/>
    <mergeCell ref="AT49:AY49"/>
    <mergeCell ref="AZ49:BE49"/>
    <mergeCell ref="BF49:BK49"/>
    <mergeCell ref="BL49:BQ49"/>
    <mergeCell ref="EX49:FC49"/>
    <mergeCell ref="FD49:FI49"/>
    <mergeCell ref="FJ49:FO49"/>
    <mergeCell ref="FP49:FU49"/>
    <mergeCell ref="DB49:DG49"/>
    <mergeCell ref="DH49:DM49"/>
    <mergeCell ref="DN49:DS49"/>
    <mergeCell ref="DT49:DY49"/>
    <mergeCell ref="DZ49:EE49"/>
    <mergeCell ref="EF49:EK49"/>
    <mergeCell ref="IP49:IS49"/>
    <mergeCell ref="J50:O50"/>
    <mergeCell ref="P50:U50"/>
    <mergeCell ref="V50:AA50"/>
    <mergeCell ref="AB50:AG50"/>
    <mergeCell ref="AH50:AM50"/>
    <mergeCell ref="AN50:AS50"/>
    <mergeCell ref="AT50:AY50"/>
    <mergeCell ref="AZ50:BE50"/>
    <mergeCell ref="BF50:BK50"/>
    <mergeCell ref="HF49:HK49"/>
    <mergeCell ref="HL49:HQ49"/>
    <mergeCell ref="HR49:HW49"/>
    <mergeCell ref="HX49:IC49"/>
    <mergeCell ref="ID49:II49"/>
    <mergeCell ref="IJ49:IO49"/>
    <mergeCell ref="FV49:GA49"/>
    <mergeCell ref="GB49:GG49"/>
    <mergeCell ref="GH49:GM49"/>
    <mergeCell ref="GN49:GS49"/>
    <mergeCell ref="GT49:GY49"/>
    <mergeCell ref="GZ49:HE49"/>
    <mergeCell ref="EL49:EQ49"/>
    <mergeCell ref="ER49:EW49"/>
    <mergeCell ref="CV50:DA50"/>
    <mergeCell ref="DB50:DG50"/>
    <mergeCell ref="DH50:DM50"/>
    <mergeCell ref="DN50:DS50"/>
    <mergeCell ref="DT50:DY50"/>
    <mergeCell ref="DZ50:EE50"/>
    <mergeCell ref="BL50:BQ50"/>
    <mergeCell ref="BR50:BW50"/>
    <mergeCell ref="BX50:CC50"/>
    <mergeCell ref="CD50:CI50"/>
    <mergeCell ref="CJ50:CO50"/>
    <mergeCell ref="CP50:CU50"/>
    <mergeCell ref="GB50:GG50"/>
    <mergeCell ref="GH50:GM50"/>
    <mergeCell ref="GN50:GS50"/>
    <mergeCell ref="GT50:GY50"/>
    <mergeCell ref="EF50:EK50"/>
    <mergeCell ref="EL50:EQ50"/>
    <mergeCell ref="ER50:EW50"/>
    <mergeCell ref="EX50:FC50"/>
    <mergeCell ref="FD50:FI50"/>
    <mergeCell ref="FJ50:FO50"/>
    <mergeCell ref="BL51:BQ51"/>
    <mergeCell ref="BR51:BW51"/>
    <mergeCell ref="BX51:CC51"/>
    <mergeCell ref="CD51:CI51"/>
    <mergeCell ref="CJ51:CO51"/>
    <mergeCell ref="CP51:CU51"/>
    <mergeCell ref="IJ50:IO50"/>
    <mergeCell ref="IP50:IS50"/>
    <mergeCell ref="P51:U51"/>
    <mergeCell ref="V51:AA51"/>
    <mergeCell ref="AB51:AG51"/>
    <mergeCell ref="AH51:AM51"/>
    <mergeCell ref="AN51:AS51"/>
    <mergeCell ref="AT51:AY51"/>
    <mergeCell ref="AZ51:BE51"/>
    <mergeCell ref="BF51:BK51"/>
    <mergeCell ref="GZ50:HE50"/>
    <mergeCell ref="HF50:HK50"/>
    <mergeCell ref="HL50:HQ50"/>
    <mergeCell ref="HR50:HW50"/>
    <mergeCell ref="HX50:IC50"/>
    <mergeCell ref="ID50:II50"/>
    <mergeCell ref="FP50:FU50"/>
    <mergeCell ref="FV50:GA50"/>
    <mergeCell ref="EF51:EK51"/>
    <mergeCell ref="EL51:EQ51"/>
    <mergeCell ref="ER51:EW51"/>
    <mergeCell ref="EX51:FC51"/>
    <mergeCell ref="FD51:FI51"/>
    <mergeCell ref="FJ51:FO51"/>
    <mergeCell ref="CV51:DA51"/>
    <mergeCell ref="DB51:DG51"/>
    <mergeCell ref="DH51:DM51"/>
    <mergeCell ref="DN51:DS51"/>
    <mergeCell ref="DT51:DY51"/>
    <mergeCell ref="DZ51:EE51"/>
    <mergeCell ref="IJ51:IO51"/>
    <mergeCell ref="IP51:IU51"/>
    <mergeCell ref="GZ51:HE51"/>
    <mergeCell ref="HF51:HK51"/>
    <mergeCell ref="HL51:HQ51"/>
    <mergeCell ref="HR51:HW51"/>
    <mergeCell ref="HX51:IC51"/>
    <mergeCell ref="ID51:II51"/>
    <mergeCell ref="FP51:FU51"/>
    <mergeCell ref="FV51:GA51"/>
    <mergeCell ref="GB51:GG51"/>
    <mergeCell ref="GH51:GM51"/>
    <mergeCell ref="GN51:GS51"/>
    <mergeCell ref="GT51:GY51"/>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60"/>
  <sheetViews>
    <sheetView topLeftCell="A24" zoomScale="125" workbookViewId="0">
      <selection activeCell="A38" sqref="A38:XFD38"/>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40745</v>
      </c>
    </row>
    <row r="4" spans="1:8">
      <c r="A4" s="89" t="s">
        <v>83</v>
      </c>
      <c r="G4" s="93" t="s">
        <v>4614</v>
      </c>
    </row>
    <row r="5" spans="1:8">
      <c r="A5" s="89" t="s">
        <v>84</v>
      </c>
    </row>
    <row r="6" spans="1:8">
      <c r="C6" s="15" t="s">
        <v>35</v>
      </c>
      <c r="D6" s="16"/>
      <c r="E6" s="16"/>
      <c r="F6" s="17"/>
      <c r="G6" s="18"/>
      <c r="H6" s="94"/>
    </row>
    <row r="7" spans="1:8">
      <c r="C7" s="95" t="s">
        <v>36</v>
      </c>
      <c r="D7" s="20" t="s">
        <v>4607</v>
      </c>
      <c r="E7" s="20"/>
      <c r="F7" s="21"/>
      <c r="G7" s="22"/>
      <c r="H7" s="94"/>
    </row>
    <row r="8" spans="1:8">
      <c r="A8" s="89" t="s">
        <v>169</v>
      </c>
      <c r="C8" s="95" t="s">
        <v>37</v>
      </c>
      <c r="D8" s="20" t="s">
        <v>4606</v>
      </c>
      <c r="E8" s="20"/>
      <c r="F8" s="21"/>
      <c r="G8" s="96"/>
      <c r="H8" s="94"/>
    </row>
    <row r="9" spans="1:8">
      <c r="A9" s="89" t="s">
        <v>4608</v>
      </c>
      <c r="C9" s="95" t="s">
        <v>4076</v>
      </c>
      <c r="D9" s="20" t="s">
        <v>4613</v>
      </c>
      <c r="E9" s="20"/>
      <c r="F9" s="21"/>
      <c r="G9" s="96"/>
      <c r="H9" s="94"/>
    </row>
    <row r="10" spans="1:8">
      <c r="A10" s="89" t="s">
        <v>4609</v>
      </c>
      <c r="C10" s="97"/>
      <c r="D10" s="20"/>
      <c r="E10" s="20"/>
      <c r="F10" s="21"/>
      <c r="G10" s="96"/>
      <c r="H10" s="94"/>
    </row>
    <row r="11" spans="1:8" ht="16" customHeight="1">
      <c r="A11" s="89" t="s">
        <v>4610</v>
      </c>
      <c r="B11" s="94"/>
      <c r="C11" s="792" t="s">
        <v>4108</v>
      </c>
      <c r="D11" s="793"/>
      <c r="E11" s="793"/>
      <c r="F11" s="793"/>
      <c r="G11" s="794"/>
      <c r="H11" s="94"/>
    </row>
    <row r="12" spans="1:8">
      <c r="A12" s="514" t="s">
        <v>4611</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4612</v>
      </c>
      <c r="B16" s="94"/>
      <c r="C16" s="792"/>
      <c r="D16" s="793"/>
      <c r="E16" s="793"/>
      <c r="F16" s="793"/>
      <c r="G16" s="794"/>
      <c r="H16" s="94"/>
    </row>
    <row r="17" spans="1:8">
      <c r="B17" s="94"/>
      <c r="C17" s="792"/>
      <c r="D17" s="793"/>
      <c r="E17" s="793"/>
      <c r="F17" s="793"/>
      <c r="G17" s="794"/>
      <c r="H17" s="94"/>
    </row>
    <row r="18" spans="1:8">
      <c r="B18" s="94"/>
      <c r="C18" s="97" t="s">
        <v>76</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40860</v>
      </c>
      <c r="B24" s="116" t="s">
        <v>2258</v>
      </c>
      <c r="C24" s="117">
        <v>315</v>
      </c>
      <c r="D24" s="118">
        <v>4.5</v>
      </c>
      <c r="E24" s="117">
        <f>C24*D24</f>
        <v>1417.5</v>
      </c>
      <c r="F24" s="53"/>
      <c r="G24" s="54">
        <f>E24*(1-F24)</f>
        <v>1417.5</v>
      </c>
      <c r="H24" s="48"/>
    </row>
    <row r="25" spans="1:8">
      <c r="A25" s="11"/>
      <c r="B25" s="116" t="s">
        <v>665</v>
      </c>
      <c r="C25" s="117">
        <v>225</v>
      </c>
      <c r="D25" s="118">
        <v>4.5</v>
      </c>
      <c r="E25" s="117">
        <f>C25*D25</f>
        <v>1012.5</v>
      </c>
      <c r="F25" s="53">
        <v>0.5</v>
      </c>
      <c r="G25" s="54">
        <f>E25*(1-F25)</f>
        <v>506.25</v>
      </c>
      <c r="H25" s="56"/>
    </row>
    <row r="26" spans="1:8">
      <c r="A26" s="120"/>
      <c r="B26" s="121" t="s">
        <v>99</v>
      </c>
      <c r="C26" s="117"/>
      <c r="D26" s="118"/>
      <c r="E26" s="117"/>
      <c r="F26" s="119"/>
      <c r="G26" s="54">
        <f t="shared" ref="G26:G32" si="0">E26*(1-F26)</f>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9">
      <c r="A33" s="120"/>
      <c r="B33" s="121" t="s">
        <v>4</v>
      </c>
      <c r="C33" s="122">
        <v>50</v>
      </c>
      <c r="D33" s="123">
        <v>3.5</v>
      </c>
      <c r="E33" s="117">
        <f>C33*D33</f>
        <v>175</v>
      </c>
      <c r="F33" s="124"/>
      <c r="G33" s="54">
        <f>E33*(1-F33)</f>
        <v>175</v>
      </c>
      <c r="H33" s="56"/>
    </row>
    <row r="34" spans="1:9">
      <c r="A34" s="120"/>
      <c r="B34" s="121" t="s">
        <v>4074</v>
      </c>
      <c r="C34" s="117">
        <v>35</v>
      </c>
      <c r="D34" s="118">
        <v>8</v>
      </c>
      <c r="E34" s="117">
        <f>C34*D34</f>
        <v>280</v>
      </c>
      <c r="F34" s="119"/>
      <c r="G34" s="54">
        <f>E34*(1-F34)</f>
        <v>280</v>
      </c>
      <c r="H34" s="48"/>
    </row>
    <row r="35" spans="1:9">
      <c r="A35" s="120"/>
      <c r="B35" s="121" t="s">
        <v>4411</v>
      </c>
      <c r="C35" s="117">
        <v>300</v>
      </c>
      <c r="D35" s="123" t="s">
        <v>108</v>
      </c>
      <c r="E35" s="117">
        <v>300</v>
      </c>
      <c r="F35" s="124"/>
      <c r="G35" s="54">
        <f>E35*(1-F35)</f>
        <v>300</v>
      </c>
      <c r="H35" s="48"/>
    </row>
    <row r="36" spans="1:9" ht="31" customHeight="1">
      <c r="A36" s="120"/>
      <c r="B36" s="747" t="s">
        <v>187</v>
      </c>
      <c r="C36" s="748"/>
      <c r="D36" s="748"/>
      <c r="E36" s="748"/>
      <c r="F36" s="748"/>
      <c r="G36" s="749"/>
      <c r="H36" s="48"/>
    </row>
    <row r="37" spans="1:9">
      <c r="A37" s="120"/>
      <c r="B37" s="121" t="s">
        <v>186</v>
      </c>
      <c r="C37" s="117">
        <v>40</v>
      </c>
      <c r="D37" s="118">
        <v>6.5</v>
      </c>
      <c r="E37" s="117">
        <f>C37*D37</f>
        <v>260</v>
      </c>
      <c r="F37" s="124"/>
      <c r="G37" s="54">
        <f>E37*(1-F37)</f>
        <v>260</v>
      </c>
      <c r="H37" s="48"/>
    </row>
    <row r="38" spans="1:9">
      <c r="A38" s="120"/>
      <c r="B38" s="121" t="s">
        <v>4696</v>
      </c>
      <c r="C38" s="117"/>
      <c r="D38" s="118"/>
      <c r="E38" s="117"/>
      <c r="F38" s="124"/>
      <c r="G38" s="228" t="s">
        <v>3556</v>
      </c>
      <c r="H38" s="48"/>
    </row>
    <row r="39" spans="1:9">
      <c r="A39" s="120"/>
      <c r="B39" s="121" t="s">
        <v>185</v>
      </c>
      <c r="C39" s="117"/>
      <c r="D39" s="118"/>
      <c r="E39" s="117"/>
      <c r="F39" s="119"/>
      <c r="G39" s="54">
        <f>E39*(1-F39)</f>
        <v>0</v>
      </c>
      <c r="H39" s="48"/>
    </row>
    <row r="40" spans="1:9">
      <c r="A40" s="120"/>
      <c r="B40" s="271" t="s">
        <v>4555</v>
      </c>
      <c r="C40" s="729"/>
      <c r="D40" s="356"/>
      <c r="E40" s="272"/>
      <c r="F40" s="274"/>
      <c r="G40" s="54">
        <f>E40*(1-F40)</f>
        <v>0</v>
      </c>
      <c r="H40" s="48"/>
    </row>
    <row r="41" spans="1:9">
      <c r="A41" s="120"/>
      <c r="B41" s="271" t="s">
        <v>189</v>
      </c>
      <c r="C41" s="117"/>
      <c r="D41" s="125"/>
      <c r="E41" s="117"/>
      <c r="F41" s="124"/>
      <c r="G41" s="54"/>
      <c r="H41" s="48"/>
    </row>
    <row r="42" spans="1:9" ht="16" thickBot="1">
      <c r="A42" s="120"/>
      <c r="B42" s="126"/>
      <c r="C42" s="127"/>
      <c r="D42" s="128"/>
      <c r="E42" s="127"/>
      <c r="F42" s="129"/>
      <c r="G42" s="129"/>
      <c r="H42" s="48"/>
    </row>
    <row r="43" spans="1:9" s="135" customFormat="1" ht="16" customHeight="1">
      <c r="A43" s="130"/>
      <c r="B43" s="69" t="s">
        <v>246</v>
      </c>
      <c r="C43" s="131"/>
      <c r="D43" s="131"/>
      <c r="E43" s="72">
        <f>SUM(E24:E42)</f>
        <v>3445</v>
      </c>
      <c r="F43" s="72"/>
      <c r="G43" s="498">
        <f>SUM(G24:G42)</f>
        <v>2938.75</v>
      </c>
      <c r="H43" s="134"/>
    </row>
    <row r="45" spans="1:9">
      <c r="C45" s="136" t="s">
        <v>220</v>
      </c>
      <c r="D45" s="340">
        <f>G43/2</f>
        <v>1469.375</v>
      </c>
      <c r="E45" s="340"/>
      <c r="F45" s="138"/>
    </row>
    <row r="47" spans="1:9">
      <c r="C47" s="746"/>
      <c r="D47" s="746"/>
      <c r="E47" s="746"/>
      <c r="F47" s="139"/>
      <c r="G47" s="746"/>
      <c r="H47" s="746"/>
      <c r="I47" s="746"/>
    </row>
    <row r="48" spans="1:9">
      <c r="C48" s="746" t="s">
        <v>194</v>
      </c>
      <c r="D48" s="746"/>
      <c r="E48" s="746"/>
      <c r="F48" s="139"/>
      <c r="G48" s="746"/>
      <c r="H48" s="746"/>
      <c r="I48" s="746"/>
    </row>
    <row r="49" spans="1:256">
      <c r="C49" s="341" t="s">
        <v>250</v>
      </c>
      <c r="D49" s="341"/>
      <c r="E49" s="341"/>
      <c r="F49" s="342"/>
      <c r="G49" s="341"/>
      <c r="H49" s="341"/>
      <c r="I49" s="142"/>
      <c r="J49" s="790"/>
      <c r="K49" s="790"/>
      <c r="L49" s="790"/>
      <c r="M49" s="790"/>
      <c r="N49" s="790"/>
      <c r="O49" s="790"/>
      <c r="P49" s="790"/>
      <c r="Q49" s="790"/>
      <c r="R49" s="790"/>
      <c r="S49" s="790"/>
      <c r="T49" s="790"/>
      <c r="U49" s="790"/>
      <c r="V49" s="790" t="s">
        <v>195</v>
      </c>
      <c r="W49" s="790"/>
      <c r="X49" s="790"/>
      <c r="Y49" s="790"/>
      <c r="Z49" s="790"/>
      <c r="AA49" s="790"/>
      <c r="AB49" s="790" t="s">
        <v>195</v>
      </c>
      <c r="AC49" s="790"/>
      <c r="AD49" s="790"/>
      <c r="AE49" s="790"/>
      <c r="AF49" s="790"/>
      <c r="AG49" s="790"/>
      <c r="AH49" s="790" t="s">
        <v>195</v>
      </c>
      <c r="AI49" s="790"/>
      <c r="AJ49" s="790"/>
      <c r="AK49" s="790"/>
      <c r="AL49" s="790"/>
      <c r="AM49" s="790"/>
      <c r="AN49" s="790" t="s">
        <v>195</v>
      </c>
      <c r="AO49" s="790"/>
      <c r="AP49" s="790"/>
      <c r="AQ49" s="790"/>
      <c r="AR49" s="790"/>
      <c r="AS49" s="790"/>
      <c r="AT49" s="790" t="s">
        <v>195</v>
      </c>
      <c r="AU49" s="790"/>
      <c r="AV49" s="790"/>
      <c r="AW49" s="790"/>
      <c r="AX49" s="790"/>
      <c r="AY49" s="790"/>
      <c r="AZ49" s="790" t="s">
        <v>195</v>
      </c>
      <c r="BA49" s="790"/>
      <c r="BB49" s="790"/>
      <c r="BC49" s="790"/>
      <c r="BD49" s="790"/>
      <c r="BE49" s="790"/>
      <c r="BF49" s="790" t="s">
        <v>195</v>
      </c>
      <c r="BG49" s="790"/>
      <c r="BH49" s="790"/>
      <c r="BI49" s="790"/>
      <c r="BJ49" s="790"/>
      <c r="BK49" s="790"/>
      <c r="BL49" s="790" t="s">
        <v>195</v>
      </c>
      <c r="BM49" s="790"/>
      <c r="BN49" s="790"/>
      <c r="BO49" s="790"/>
      <c r="BP49" s="790"/>
      <c r="BQ49" s="790"/>
      <c r="BR49" s="790" t="s">
        <v>195</v>
      </c>
      <c r="BS49" s="790"/>
      <c r="BT49" s="790"/>
      <c r="BU49" s="790"/>
      <c r="BV49" s="790"/>
      <c r="BW49" s="790"/>
      <c r="BX49" s="790" t="s">
        <v>195</v>
      </c>
      <c r="BY49" s="790"/>
      <c r="BZ49" s="790"/>
      <c r="CA49" s="790"/>
      <c r="CB49" s="790"/>
      <c r="CC49" s="790"/>
      <c r="CD49" s="790" t="s">
        <v>195</v>
      </c>
      <c r="CE49" s="790"/>
      <c r="CF49" s="790"/>
      <c r="CG49" s="790"/>
      <c r="CH49" s="790"/>
      <c r="CI49" s="790"/>
      <c r="CJ49" s="790" t="s">
        <v>195</v>
      </c>
      <c r="CK49" s="790"/>
      <c r="CL49" s="790"/>
      <c r="CM49" s="790"/>
      <c r="CN49" s="790"/>
      <c r="CO49" s="790"/>
      <c r="CP49" s="790" t="s">
        <v>195</v>
      </c>
      <c r="CQ49" s="790"/>
      <c r="CR49" s="790"/>
      <c r="CS49" s="790"/>
      <c r="CT49" s="790"/>
      <c r="CU49" s="790"/>
      <c r="CV49" s="790" t="s">
        <v>195</v>
      </c>
      <c r="CW49" s="790"/>
      <c r="CX49" s="790"/>
      <c r="CY49" s="790"/>
      <c r="CZ49" s="790"/>
      <c r="DA49" s="790"/>
      <c r="DB49" s="790" t="s">
        <v>195</v>
      </c>
      <c r="DC49" s="790"/>
      <c r="DD49" s="790"/>
      <c r="DE49" s="790"/>
      <c r="DF49" s="790"/>
      <c r="DG49" s="790"/>
      <c r="DH49" s="790" t="s">
        <v>195</v>
      </c>
      <c r="DI49" s="790"/>
      <c r="DJ49" s="790"/>
      <c r="DK49" s="790"/>
      <c r="DL49" s="790"/>
      <c r="DM49" s="790"/>
      <c r="DN49" s="790" t="s">
        <v>195</v>
      </c>
      <c r="DO49" s="790"/>
      <c r="DP49" s="790"/>
      <c r="DQ49" s="790"/>
      <c r="DR49" s="790"/>
      <c r="DS49" s="790"/>
      <c r="DT49" s="790" t="s">
        <v>195</v>
      </c>
      <c r="DU49" s="790"/>
      <c r="DV49" s="790"/>
      <c r="DW49" s="790"/>
      <c r="DX49" s="790"/>
      <c r="DY49" s="790"/>
      <c r="DZ49" s="790" t="s">
        <v>195</v>
      </c>
      <c r="EA49" s="790"/>
      <c r="EB49" s="790"/>
      <c r="EC49" s="790"/>
      <c r="ED49" s="790"/>
      <c r="EE49" s="790"/>
      <c r="EF49" s="790" t="s">
        <v>195</v>
      </c>
      <c r="EG49" s="790"/>
      <c r="EH49" s="790"/>
      <c r="EI49" s="790"/>
      <c r="EJ49" s="790"/>
      <c r="EK49" s="790"/>
      <c r="EL49" s="790" t="s">
        <v>195</v>
      </c>
      <c r="EM49" s="790"/>
      <c r="EN49" s="790"/>
      <c r="EO49" s="790"/>
      <c r="EP49" s="790"/>
      <c r="EQ49" s="790"/>
      <c r="ER49" s="790" t="s">
        <v>195</v>
      </c>
      <c r="ES49" s="790"/>
      <c r="ET49" s="790"/>
      <c r="EU49" s="790"/>
      <c r="EV49" s="790"/>
      <c r="EW49" s="790"/>
      <c r="EX49" s="790" t="s">
        <v>195</v>
      </c>
      <c r="EY49" s="790"/>
      <c r="EZ49" s="790"/>
      <c r="FA49" s="790"/>
      <c r="FB49" s="790"/>
      <c r="FC49" s="790"/>
      <c r="FD49" s="790" t="s">
        <v>195</v>
      </c>
      <c r="FE49" s="790"/>
      <c r="FF49" s="790"/>
      <c r="FG49" s="790"/>
      <c r="FH49" s="790"/>
      <c r="FI49" s="790"/>
      <c r="FJ49" s="790" t="s">
        <v>195</v>
      </c>
      <c r="FK49" s="790"/>
      <c r="FL49" s="790"/>
      <c r="FM49" s="790"/>
      <c r="FN49" s="790"/>
      <c r="FO49" s="790"/>
      <c r="FP49" s="790" t="s">
        <v>195</v>
      </c>
      <c r="FQ49" s="790"/>
      <c r="FR49" s="790"/>
      <c r="FS49" s="790"/>
      <c r="FT49" s="790"/>
      <c r="FU49" s="790"/>
      <c r="FV49" s="790" t="s">
        <v>195</v>
      </c>
      <c r="FW49" s="790"/>
      <c r="FX49" s="790"/>
      <c r="FY49" s="790"/>
      <c r="FZ49" s="790"/>
      <c r="GA49" s="790"/>
      <c r="GB49" s="790" t="s">
        <v>195</v>
      </c>
      <c r="GC49" s="790"/>
      <c r="GD49" s="790"/>
      <c r="GE49" s="790"/>
      <c r="GF49" s="790"/>
      <c r="GG49" s="790"/>
      <c r="GH49" s="790" t="s">
        <v>195</v>
      </c>
      <c r="GI49" s="790"/>
      <c r="GJ49" s="790"/>
      <c r="GK49" s="790"/>
      <c r="GL49" s="790"/>
      <c r="GM49" s="790"/>
      <c r="GN49" s="790" t="s">
        <v>195</v>
      </c>
      <c r="GO49" s="790"/>
      <c r="GP49" s="790"/>
      <c r="GQ49" s="790"/>
      <c r="GR49" s="790"/>
      <c r="GS49" s="790"/>
      <c r="GT49" s="790" t="s">
        <v>195</v>
      </c>
      <c r="GU49" s="790"/>
      <c r="GV49" s="790"/>
      <c r="GW49" s="790"/>
      <c r="GX49" s="790"/>
      <c r="GY49" s="790"/>
      <c r="GZ49" s="790" t="s">
        <v>195</v>
      </c>
      <c r="HA49" s="790"/>
      <c r="HB49" s="790"/>
      <c r="HC49" s="790"/>
      <c r="HD49" s="790"/>
      <c r="HE49" s="790"/>
      <c r="HF49" s="790" t="s">
        <v>195</v>
      </c>
      <c r="HG49" s="790"/>
      <c r="HH49" s="790"/>
      <c r="HI49" s="790"/>
      <c r="HJ49" s="790"/>
      <c r="HK49" s="790"/>
      <c r="HL49" s="790" t="s">
        <v>195</v>
      </c>
      <c r="HM49" s="790"/>
      <c r="HN49" s="790"/>
      <c r="HO49" s="790"/>
      <c r="HP49" s="790"/>
      <c r="HQ49" s="790"/>
      <c r="HR49" s="790" t="s">
        <v>195</v>
      </c>
      <c r="HS49" s="790"/>
      <c r="HT49" s="790"/>
      <c r="HU49" s="790"/>
      <c r="HV49" s="790"/>
      <c r="HW49" s="790"/>
      <c r="HX49" s="790" t="s">
        <v>195</v>
      </c>
      <c r="HY49" s="790"/>
      <c r="HZ49" s="790"/>
      <c r="IA49" s="790"/>
      <c r="IB49" s="790"/>
      <c r="IC49" s="790"/>
      <c r="ID49" s="790" t="s">
        <v>195</v>
      </c>
      <c r="IE49" s="790"/>
      <c r="IF49" s="790"/>
      <c r="IG49" s="790"/>
      <c r="IH49" s="790"/>
      <c r="II49" s="790"/>
      <c r="IJ49" s="790" t="s">
        <v>195</v>
      </c>
      <c r="IK49" s="790"/>
      <c r="IL49" s="790"/>
      <c r="IM49" s="790"/>
      <c r="IN49" s="790"/>
      <c r="IO49" s="790"/>
      <c r="IP49" s="790" t="s">
        <v>195</v>
      </c>
      <c r="IQ49" s="790"/>
      <c r="IR49" s="790"/>
      <c r="IS49" s="790"/>
    </row>
    <row r="50" spans="1:256">
      <c r="C50" s="746" t="s">
        <v>196</v>
      </c>
      <c r="D50" s="746"/>
      <c r="E50" s="746"/>
      <c r="F50" s="139"/>
      <c r="G50" s="746"/>
      <c r="H50" s="746"/>
      <c r="I50" s="746"/>
      <c r="J50" s="790"/>
      <c r="K50" s="790"/>
      <c r="L50" s="790"/>
      <c r="M50" s="790"/>
      <c r="N50" s="790"/>
      <c r="O50" s="790"/>
      <c r="P50" s="790"/>
      <c r="Q50" s="790"/>
      <c r="R50" s="790"/>
      <c r="S50" s="790"/>
      <c r="T50" s="790"/>
      <c r="U50" s="790"/>
      <c r="V50" s="790" t="s">
        <v>252</v>
      </c>
      <c r="W50" s="790"/>
      <c r="X50" s="790"/>
      <c r="Y50" s="790"/>
      <c r="Z50" s="790"/>
      <c r="AA50" s="790"/>
      <c r="AB50" s="790" t="s">
        <v>252</v>
      </c>
      <c r="AC50" s="790"/>
      <c r="AD50" s="790"/>
      <c r="AE50" s="790"/>
      <c r="AF50" s="790"/>
      <c r="AG50" s="790"/>
      <c r="AH50" s="790" t="s">
        <v>252</v>
      </c>
      <c r="AI50" s="790"/>
      <c r="AJ50" s="790"/>
      <c r="AK50" s="790"/>
      <c r="AL50" s="790"/>
      <c r="AM50" s="790"/>
      <c r="AN50" s="790" t="s">
        <v>252</v>
      </c>
      <c r="AO50" s="790"/>
      <c r="AP50" s="790"/>
      <c r="AQ50" s="790"/>
      <c r="AR50" s="790"/>
      <c r="AS50" s="790"/>
      <c r="AT50" s="790" t="s">
        <v>252</v>
      </c>
      <c r="AU50" s="790"/>
      <c r="AV50" s="790"/>
      <c r="AW50" s="790"/>
      <c r="AX50" s="790"/>
      <c r="AY50" s="790"/>
      <c r="AZ50" s="790" t="s">
        <v>252</v>
      </c>
      <c r="BA50" s="790"/>
      <c r="BB50" s="790"/>
      <c r="BC50" s="790"/>
      <c r="BD50" s="790"/>
      <c r="BE50" s="790"/>
      <c r="BF50" s="790" t="s">
        <v>252</v>
      </c>
      <c r="BG50" s="790"/>
      <c r="BH50" s="790"/>
      <c r="BI50" s="790"/>
      <c r="BJ50" s="790"/>
      <c r="BK50" s="790"/>
      <c r="BL50" s="790" t="s">
        <v>252</v>
      </c>
      <c r="BM50" s="790"/>
      <c r="BN50" s="790"/>
      <c r="BO50" s="790"/>
      <c r="BP50" s="790"/>
      <c r="BQ50" s="790"/>
      <c r="BR50" s="790" t="s">
        <v>252</v>
      </c>
      <c r="BS50" s="790"/>
      <c r="BT50" s="790"/>
      <c r="BU50" s="790"/>
      <c r="BV50" s="790"/>
      <c r="BW50" s="790"/>
      <c r="BX50" s="790" t="s">
        <v>252</v>
      </c>
      <c r="BY50" s="790"/>
      <c r="BZ50" s="790"/>
      <c r="CA50" s="790"/>
      <c r="CB50" s="790"/>
      <c r="CC50" s="790"/>
      <c r="CD50" s="790" t="s">
        <v>252</v>
      </c>
      <c r="CE50" s="790"/>
      <c r="CF50" s="790"/>
      <c r="CG50" s="790"/>
      <c r="CH50" s="790"/>
      <c r="CI50" s="790"/>
      <c r="CJ50" s="790" t="s">
        <v>252</v>
      </c>
      <c r="CK50" s="790"/>
      <c r="CL50" s="790"/>
      <c r="CM50" s="790"/>
      <c r="CN50" s="790"/>
      <c r="CO50" s="790"/>
      <c r="CP50" s="790" t="s">
        <v>252</v>
      </c>
      <c r="CQ50" s="790"/>
      <c r="CR50" s="790"/>
      <c r="CS50" s="790"/>
      <c r="CT50" s="790"/>
      <c r="CU50" s="790"/>
      <c r="CV50" s="790" t="s">
        <v>252</v>
      </c>
      <c r="CW50" s="790"/>
      <c r="CX50" s="790"/>
      <c r="CY50" s="790"/>
      <c r="CZ50" s="790"/>
      <c r="DA50" s="790"/>
      <c r="DB50" s="790" t="s">
        <v>252</v>
      </c>
      <c r="DC50" s="790"/>
      <c r="DD50" s="790"/>
      <c r="DE50" s="790"/>
      <c r="DF50" s="790"/>
      <c r="DG50" s="790"/>
      <c r="DH50" s="790" t="s">
        <v>252</v>
      </c>
      <c r="DI50" s="790"/>
      <c r="DJ50" s="790"/>
      <c r="DK50" s="790"/>
      <c r="DL50" s="790"/>
      <c r="DM50" s="790"/>
      <c r="DN50" s="790" t="s">
        <v>252</v>
      </c>
      <c r="DO50" s="790"/>
      <c r="DP50" s="790"/>
      <c r="DQ50" s="790"/>
      <c r="DR50" s="790"/>
      <c r="DS50" s="790"/>
      <c r="DT50" s="790" t="s">
        <v>252</v>
      </c>
      <c r="DU50" s="790"/>
      <c r="DV50" s="790"/>
      <c r="DW50" s="790"/>
      <c r="DX50" s="790"/>
      <c r="DY50" s="790"/>
      <c r="DZ50" s="790" t="s">
        <v>252</v>
      </c>
      <c r="EA50" s="790"/>
      <c r="EB50" s="790"/>
      <c r="EC50" s="790"/>
      <c r="ED50" s="790"/>
      <c r="EE50" s="790"/>
      <c r="EF50" s="790" t="s">
        <v>252</v>
      </c>
      <c r="EG50" s="790"/>
      <c r="EH50" s="790"/>
      <c r="EI50" s="790"/>
      <c r="EJ50" s="790"/>
      <c r="EK50" s="790"/>
      <c r="EL50" s="790" t="s">
        <v>252</v>
      </c>
      <c r="EM50" s="790"/>
      <c r="EN50" s="790"/>
      <c r="EO50" s="790"/>
      <c r="EP50" s="790"/>
      <c r="EQ50" s="790"/>
      <c r="ER50" s="790" t="s">
        <v>252</v>
      </c>
      <c r="ES50" s="790"/>
      <c r="ET50" s="790"/>
      <c r="EU50" s="790"/>
      <c r="EV50" s="790"/>
      <c r="EW50" s="790"/>
      <c r="EX50" s="790" t="s">
        <v>252</v>
      </c>
      <c r="EY50" s="790"/>
      <c r="EZ50" s="790"/>
      <c r="FA50" s="790"/>
      <c r="FB50" s="790"/>
      <c r="FC50" s="790"/>
      <c r="FD50" s="790" t="s">
        <v>252</v>
      </c>
      <c r="FE50" s="790"/>
      <c r="FF50" s="790"/>
      <c r="FG50" s="790"/>
      <c r="FH50" s="790"/>
      <c r="FI50" s="790"/>
      <c r="FJ50" s="790" t="s">
        <v>252</v>
      </c>
      <c r="FK50" s="790"/>
      <c r="FL50" s="790"/>
      <c r="FM50" s="790"/>
      <c r="FN50" s="790"/>
      <c r="FO50" s="790"/>
      <c r="FP50" s="790" t="s">
        <v>252</v>
      </c>
      <c r="FQ50" s="790"/>
      <c r="FR50" s="790"/>
      <c r="FS50" s="790"/>
      <c r="FT50" s="790"/>
      <c r="FU50" s="790"/>
      <c r="FV50" s="790" t="s">
        <v>252</v>
      </c>
      <c r="FW50" s="790"/>
      <c r="FX50" s="790"/>
      <c r="FY50" s="790"/>
      <c r="FZ50" s="790"/>
      <c r="GA50" s="790"/>
      <c r="GB50" s="790" t="s">
        <v>252</v>
      </c>
      <c r="GC50" s="790"/>
      <c r="GD50" s="790"/>
      <c r="GE50" s="790"/>
      <c r="GF50" s="790"/>
      <c r="GG50" s="790"/>
      <c r="GH50" s="790" t="s">
        <v>252</v>
      </c>
      <c r="GI50" s="790"/>
      <c r="GJ50" s="790"/>
      <c r="GK50" s="790"/>
      <c r="GL50" s="790"/>
      <c r="GM50" s="790"/>
      <c r="GN50" s="790" t="s">
        <v>252</v>
      </c>
      <c r="GO50" s="790"/>
      <c r="GP50" s="790"/>
      <c r="GQ50" s="790"/>
      <c r="GR50" s="790"/>
      <c r="GS50" s="790"/>
      <c r="GT50" s="790" t="s">
        <v>252</v>
      </c>
      <c r="GU50" s="790"/>
      <c r="GV50" s="790"/>
      <c r="GW50" s="790"/>
      <c r="GX50" s="790"/>
      <c r="GY50" s="790"/>
      <c r="GZ50" s="790" t="s">
        <v>252</v>
      </c>
      <c r="HA50" s="790"/>
      <c r="HB50" s="790"/>
      <c r="HC50" s="790"/>
      <c r="HD50" s="790"/>
      <c r="HE50" s="790"/>
      <c r="HF50" s="790" t="s">
        <v>252</v>
      </c>
      <c r="HG50" s="790"/>
      <c r="HH50" s="790"/>
      <c r="HI50" s="790"/>
      <c r="HJ50" s="790"/>
      <c r="HK50" s="790"/>
      <c r="HL50" s="790" t="s">
        <v>252</v>
      </c>
      <c r="HM50" s="790"/>
      <c r="HN50" s="790"/>
      <c r="HO50" s="790"/>
      <c r="HP50" s="790"/>
      <c r="HQ50" s="790"/>
      <c r="HR50" s="790" t="s">
        <v>252</v>
      </c>
      <c r="HS50" s="790"/>
      <c r="HT50" s="790"/>
      <c r="HU50" s="790"/>
      <c r="HV50" s="790"/>
      <c r="HW50" s="790"/>
      <c r="HX50" s="790" t="s">
        <v>252</v>
      </c>
      <c r="HY50" s="790"/>
      <c r="HZ50" s="790"/>
      <c r="IA50" s="790"/>
      <c r="IB50" s="790"/>
      <c r="IC50" s="790"/>
      <c r="ID50" s="790" t="s">
        <v>252</v>
      </c>
      <c r="IE50" s="790"/>
      <c r="IF50" s="790"/>
      <c r="IG50" s="790"/>
      <c r="IH50" s="790"/>
      <c r="II50" s="790"/>
      <c r="IJ50" s="790" t="s">
        <v>252</v>
      </c>
      <c r="IK50" s="790"/>
      <c r="IL50" s="790"/>
      <c r="IM50" s="790"/>
      <c r="IN50" s="790"/>
      <c r="IO50" s="790"/>
      <c r="IP50" s="790" t="s">
        <v>252</v>
      </c>
      <c r="IQ50" s="790"/>
      <c r="IR50" s="790"/>
      <c r="IS50" s="790"/>
    </row>
    <row r="51" spans="1:256">
      <c r="B51" s="746"/>
      <c r="C51" s="746"/>
      <c r="D51" s="746"/>
      <c r="E51" s="746"/>
      <c r="F51" s="139"/>
      <c r="G51" s="746"/>
      <c r="H51" s="746"/>
      <c r="I51" s="746"/>
      <c r="J51" s="746"/>
      <c r="K51" s="746"/>
      <c r="L51" s="746"/>
      <c r="M51" s="746"/>
      <c r="N51" s="746"/>
      <c r="O51" s="746"/>
      <c r="P51" s="790"/>
      <c r="Q51" s="790"/>
      <c r="R51" s="790"/>
      <c r="S51" s="790"/>
      <c r="T51" s="790"/>
      <c r="U51" s="790"/>
      <c r="V51" s="790" t="s">
        <v>196</v>
      </c>
      <c r="W51" s="790"/>
      <c r="X51" s="790"/>
      <c r="Y51" s="790"/>
      <c r="Z51" s="790"/>
      <c r="AA51" s="790"/>
      <c r="AB51" s="790" t="s">
        <v>196</v>
      </c>
      <c r="AC51" s="790"/>
      <c r="AD51" s="790"/>
      <c r="AE51" s="790"/>
      <c r="AF51" s="790"/>
      <c r="AG51" s="790"/>
      <c r="AH51" s="790" t="s">
        <v>196</v>
      </c>
      <c r="AI51" s="790"/>
      <c r="AJ51" s="790"/>
      <c r="AK51" s="790"/>
      <c r="AL51" s="790"/>
      <c r="AM51" s="790"/>
      <c r="AN51" s="790" t="s">
        <v>196</v>
      </c>
      <c r="AO51" s="790"/>
      <c r="AP51" s="790"/>
      <c r="AQ51" s="790"/>
      <c r="AR51" s="790"/>
      <c r="AS51" s="790"/>
      <c r="AT51" s="790" t="s">
        <v>196</v>
      </c>
      <c r="AU51" s="790"/>
      <c r="AV51" s="790"/>
      <c r="AW51" s="790"/>
      <c r="AX51" s="790"/>
      <c r="AY51" s="790"/>
      <c r="AZ51" s="790" t="s">
        <v>196</v>
      </c>
      <c r="BA51" s="790"/>
      <c r="BB51" s="790"/>
      <c r="BC51" s="790"/>
      <c r="BD51" s="790"/>
      <c r="BE51" s="790"/>
      <c r="BF51" s="790" t="s">
        <v>196</v>
      </c>
      <c r="BG51" s="790"/>
      <c r="BH51" s="790"/>
      <c r="BI51" s="790"/>
      <c r="BJ51" s="790"/>
      <c r="BK51" s="790"/>
      <c r="BL51" s="790" t="s">
        <v>196</v>
      </c>
      <c r="BM51" s="790"/>
      <c r="BN51" s="790"/>
      <c r="BO51" s="790"/>
      <c r="BP51" s="790"/>
      <c r="BQ51" s="790"/>
      <c r="BR51" s="790" t="s">
        <v>196</v>
      </c>
      <c r="BS51" s="790"/>
      <c r="BT51" s="790"/>
      <c r="BU51" s="790"/>
      <c r="BV51" s="790"/>
      <c r="BW51" s="790"/>
      <c r="BX51" s="790" t="s">
        <v>196</v>
      </c>
      <c r="BY51" s="790"/>
      <c r="BZ51" s="790"/>
      <c r="CA51" s="790"/>
      <c r="CB51" s="790"/>
      <c r="CC51" s="790"/>
      <c r="CD51" s="790" t="s">
        <v>196</v>
      </c>
      <c r="CE51" s="790"/>
      <c r="CF51" s="790"/>
      <c r="CG51" s="790"/>
      <c r="CH51" s="790"/>
      <c r="CI51" s="790"/>
      <c r="CJ51" s="790" t="s">
        <v>196</v>
      </c>
      <c r="CK51" s="790"/>
      <c r="CL51" s="790"/>
      <c r="CM51" s="790"/>
      <c r="CN51" s="790"/>
      <c r="CO51" s="790"/>
      <c r="CP51" s="790" t="s">
        <v>196</v>
      </c>
      <c r="CQ51" s="790"/>
      <c r="CR51" s="790"/>
      <c r="CS51" s="790"/>
      <c r="CT51" s="790"/>
      <c r="CU51" s="790"/>
      <c r="CV51" s="790" t="s">
        <v>196</v>
      </c>
      <c r="CW51" s="790"/>
      <c r="CX51" s="790"/>
      <c r="CY51" s="790"/>
      <c r="CZ51" s="790"/>
      <c r="DA51" s="790"/>
      <c r="DB51" s="790" t="s">
        <v>196</v>
      </c>
      <c r="DC51" s="790"/>
      <c r="DD51" s="790"/>
      <c r="DE51" s="790"/>
      <c r="DF51" s="790"/>
      <c r="DG51" s="790"/>
      <c r="DH51" s="790" t="s">
        <v>196</v>
      </c>
      <c r="DI51" s="790"/>
      <c r="DJ51" s="790"/>
      <c r="DK51" s="790"/>
      <c r="DL51" s="790"/>
      <c r="DM51" s="790"/>
      <c r="DN51" s="790" t="s">
        <v>196</v>
      </c>
      <c r="DO51" s="790"/>
      <c r="DP51" s="790"/>
      <c r="DQ51" s="790"/>
      <c r="DR51" s="790"/>
      <c r="DS51" s="790"/>
      <c r="DT51" s="790" t="s">
        <v>196</v>
      </c>
      <c r="DU51" s="790"/>
      <c r="DV51" s="790"/>
      <c r="DW51" s="790"/>
      <c r="DX51" s="790"/>
      <c r="DY51" s="790"/>
      <c r="DZ51" s="790" t="s">
        <v>196</v>
      </c>
      <c r="EA51" s="790"/>
      <c r="EB51" s="790"/>
      <c r="EC51" s="790"/>
      <c r="ED51" s="790"/>
      <c r="EE51" s="790"/>
      <c r="EF51" s="790" t="s">
        <v>196</v>
      </c>
      <c r="EG51" s="790"/>
      <c r="EH51" s="790"/>
      <c r="EI51" s="790"/>
      <c r="EJ51" s="790"/>
      <c r="EK51" s="790"/>
      <c r="EL51" s="790" t="s">
        <v>196</v>
      </c>
      <c r="EM51" s="790"/>
      <c r="EN51" s="790"/>
      <c r="EO51" s="790"/>
      <c r="EP51" s="790"/>
      <c r="EQ51" s="790"/>
      <c r="ER51" s="790" t="s">
        <v>196</v>
      </c>
      <c r="ES51" s="790"/>
      <c r="ET51" s="790"/>
      <c r="EU51" s="790"/>
      <c r="EV51" s="790"/>
      <c r="EW51" s="790"/>
      <c r="EX51" s="790" t="s">
        <v>196</v>
      </c>
      <c r="EY51" s="790"/>
      <c r="EZ51" s="790"/>
      <c r="FA51" s="790"/>
      <c r="FB51" s="790"/>
      <c r="FC51" s="790"/>
      <c r="FD51" s="790" t="s">
        <v>196</v>
      </c>
      <c r="FE51" s="790"/>
      <c r="FF51" s="790"/>
      <c r="FG51" s="790"/>
      <c r="FH51" s="790"/>
      <c r="FI51" s="790"/>
      <c r="FJ51" s="790" t="s">
        <v>196</v>
      </c>
      <c r="FK51" s="790"/>
      <c r="FL51" s="790"/>
      <c r="FM51" s="790"/>
      <c r="FN51" s="790"/>
      <c r="FO51" s="790"/>
      <c r="FP51" s="790" t="s">
        <v>196</v>
      </c>
      <c r="FQ51" s="790"/>
      <c r="FR51" s="790"/>
      <c r="FS51" s="790"/>
      <c r="FT51" s="790"/>
      <c r="FU51" s="790"/>
      <c r="FV51" s="790" t="s">
        <v>196</v>
      </c>
      <c r="FW51" s="790"/>
      <c r="FX51" s="790"/>
      <c r="FY51" s="790"/>
      <c r="FZ51" s="790"/>
      <c r="GA51" s="790"/>
      <c r="GB51" s="790" t="s">
        <v>196</v>
      </c>
      <c r="GC51" s="790"/>
      <c r="GD51" s="790"/>
      <c r="GE51" s="790"/>
      <c r="GF51" s="790"/>
      <c r="GG51" s="790"/>
      <c r="GH51" s="790" t="s">
        <v>196</v>
      </c>
      <c r="GI51" s="790"/>
      <c r="GJ51" s="790"/>
      <c r="GK51" s="790"/>
      <c r="GL51" s="790"/>
      <c r="GM51" s="790"/>
      <c r="GN51" s="790" t="s">
        <v>196</v>
      </c>
      <c r="GO51" s="790"/>
      <c r="GP51" s="790"/>
      <c r="GQ51" s="790"/>
      <c r="GR51" s="790"/>
      <c r="GS51" s="790"/>
      <c r="GT51" s="790" t="s">
        <v>196</v>
      </c>
      <c r="GU51" s="790"/>
      <c r="GV51" s="790"/>
      <c r="GW51" s="790"/>
      <c r="GX51" s="790"/>
      <c r="GY51" s="790"/>
      <c r="GZ51" s="790" t="s">
        <v>196</v>
      </c>
      <c r="HA51" s="790"/>
      <c r="HB51" s="790"/>
      <c r="HC51" s="790"/>
      <c r="HD51" s="790"/>
      <c r="HE51" s="790"/>
      <c r="HF51" s="790" t="s">
        <v>196</v>
      </c>
      <c r="HG51" s="790"/>
      <c r="HH51" s="790"/>
      <c r="HI51" s="790"/>
      <c r="HJ51" s="790"/>
      <c r="HK51" s="790"/>
      <c r="HL51" s="790" t="s">
        <v>196</v>
      </c>
      <c r="HM51" s="790"/>
      <c r="HN51" s="790"/>
      <c r="HO51" s="790"/>
      <c r="HP51" s="790"/>
      <c r="HQ51" s="790"/>
      <c r="HR51" s="790" t="s">
        <v>196</v>
      </c>
      <c r="HS51" s="790"/>
      <c r="HT51" s="790"/>
      <c r="HU51" s="790"/>
      <c r="HV51" s="790"/>
      <c r="HW51" s="790"/>
      <c r="HX51" s="790" t="s">
        <v>196</v>
      </c>
      <c r="HY51" s="790"/>
      <c r="HZ51" s="790"/>
      <c r="IA51" s="790"/>
      <c r="IB51" s="790"/>
      <c r="IC51" s="790"/>
      <c r="ID51" s="790" t="s">
        <v>196</v>
      </c>
      <c r="IE51" s="790"/>
      <c r="IF51" s="790"/>
      <c r="IG51" s="790"/>
      <c r="IH51" s="790"/>
      <c r="II51" s="790"/>
      <c r="IJ51" s="790" t="s">
        <v>196</v>
      </c>
      <c r="IK51" s="790"/>
      <c r="IL51" s="790"/>
      <c r="IM51" s="790"/>
      <c r="IN51" s="790"/>
      <c r="IO51" s="790"/>
      <c r="IP51" s="790" t="s">
        <v>196</v>
      </c>
      <c r="IQ51" s="790"/>
      <c r="IR51" s="790"/>
      <c r="IS51" s="790"/>
      <c r="IT51" s="790"/>
      <c r="IU51" s="790"/>
      <c r="IV51" s="746" t="s">
        <v>196</v>
      </c>
    </row>
    <row r="52" spans="1:256">
      <c r="A52" s="83"/>
      <c r="B52" s="83"/>
      <c r="C52" s="84"/>
      <c r="D52" s="84"/>
      <c r="E52" s="84"/>
      <c r="F52" s="85"/>
      <c r="G52" s="86"/>
    </row>
    <row r="53" spans="1:256">
      <c r="A53" s="11"/>
    </row>
    <row r="54" spans="1:256">
      <c r="A54" s="11"/>
    </row>
    <row r="55" spans="1:256" s="89" customFormat="1">
      <c r="A55" s="11"/>
      <c r="F55" s="106"/>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11"/>
      <c r="D58" s="11"/>
      <c r="E58" s="11"/>
      <c r="F58" s="12"/>
      <c r="G58" s="11"/>
      <c r="H58" s="11"/>
    </row>
    <row r="59" spans="1:256" s="89" customFormat="1">
      <c r="B59" s="11"/>
      <c r="C59" s="91"/>
      <c r="D59" s="91"/>
      <c r="E59" s="91"/>
      <c r="F59" s="12"/>
      <c r="G59" s="143"/>
      <c r="H59" s="11"/>
    </row>
    <row r="60" spans="1:256" s="89" customFormat="1">
      <c r="B60" s="11"/>
      <c r="C60" s="11"/>
      <c r="D60" s="11"/>
      <c r="E60" s="11"/>
      <c r="F60" s="12"/>
      <c r="G60" s="11"/>
      <c r="H60" s="11"/>
    </row>
  </sheetData>
  <mergeCells count="124">
    <mergeCell ref="C1:G1"/>
    <mergeCell ref="C11:G17"/>
    <mergeCell ref="J49:O49"/>
    <mergeCell ref="P49:U49"/>
    <mergeCell ref="V49:AA49"/>
    <mergeCell ref="AB49:AG49"/>
    <mergeCell ref="BR49:BW49"/>
    <mergeCell ref="BX49:CC49"/>
    <mergeCell ref="CD49:CI49"/>
    <mergeCell ref="CJ49:CO49"/>
    <mergeCell ref="CP49:CU49"/>
    <mergeCell ref="CV49:DA49"/>
    <mergeCell ref="AH49:AM49"/>
    <mergeCell ref="AN49:AS49"/>
    <mergeCell ref="AT49:AY49"/>
    <mergeCell ref="AZ49:BE49"/>
    <mergeCell ref="BF49:BK49"/>
    <mergeCell ref="BL49:BQ49"/>
    <mergeCell ref="EX49:FC49"/>
    <mergeCell ref="FD49:FI49"/>
    <mergeCell ref="FJ49:FO49"/>
    <mergeCell ref="FP49:FU49"/>
    <mergeCell ref="DB49:DG49"/>
    <mergeCell ref="DH49:DM49"/>
    <mergeCell ref="DN49:DS49"/>
    <mergeCell ref="DT49:DY49"/>
    <mergeCell ref="DZ49:EE49"/>
    <mergeCell ref="EF49:EK49"/>
    <mergeCell ref="IP49:IS49"/>
    <mergeCell ref="J50:O50"/>
    <mergeCell ref="P50:U50"/>
    <mergeCell ref="V50:AA50"/>
    <mergeCell ref="AB50:AG50"/>
    <mergeCell ref="AH50:AM50"/>
    <mergeCell ref="AN50:AS50"/>
    <mergeCell ref="AT50:AY50"/>
    <mergeCell ref="AZ50:BE50"/>
    <mergeCell ref="BF50:BK50"/>
    <mergeCell ref="HF49:HK49"/>
    <mergeCell ref="HL49:HQ49"/>
    <mergeCell ref="HR49:HW49"/>
    <mergeCell ref="HX49:IC49"/>
    <mergeCell ref="ID49:II49"/>
    <mergeCell ref="IJ49:IO49"/>
    <mergeCell ref="FV49:GA49"/>
    <mergeCell ref="GB49:GG49"/>
    <mergeCell ref="GH49:GM49"/>
    <mergeCell ref="GN49:GS49"/>
    <mergeCell ref="GT49:GY49"/>
    <mergeCell ref="GZ49:HE49"/>
    <mergeCell ref="EL49:EQ49"/>
    <mergeCell ref="ER49:EW49"/>
    <mergeCell ref="CV50:DA50"/>
    <mergeCell ref="DB50:DG50"/>
    <mergeCell ref="DH50:DM50"/>
    <mergeCell ref="DN50:DS50"/>
    <mergeCell ref="DT50:DY50"/>
    <mergeCell ref="DZ50:EE50"/>
    <mergeCell ref="BL50:BQ50"/>
    <mergeCell ref="BR50:BW50"/>
    <mergeCell ref="BX50:CC50"/>
    <mergeCell ref="CD50:CI50"/>
    <mergeCell ref="CJ50:CO50"/>
    <mergeCell ref="CP50:CU50"/>
    <mergeCell ref="GB50:GG50"/>
    <mergeCell ref="GH50:GM50"/>
    <mergeCell ref="GN50:GS50"/>
    <mergeCell ref="GT50:GY50"/>
    <mergeCell ref="EF50:EK50"/>
    <mergeCell ref="EL50:EQ50"/>
    <mergeCell ref="ER50:EW50"/>
    <mergeCell ref="EX50:FC50"/>
    <mergeCell ref="FD50:FI50"/>
    <mergeCell ref="FJ50:FO50"/>
    <mergeCell ref="BL51:BQ51"/>
    <mergeCell ref="BR51:BW51"/>
    <mergeCell ref="BX51:CC51"/>
    <mergeCell ref="CD51:CI51"/>
    <mergeCell ref="CJ51:CO51"/>
    <mergeCell ref="CP51:CU51"/>
    <mergeCell ref="IJ50:IO50"/>
    <mergeCell ref="IP50:IS50"/>
    <mergeCell ref="P51:U51"/>
    <mergeCell ref="V51:AA51"/>
    <mergeCell ref="AB51:AG51"/>
    <mergeCell ref="AH51:AM51"/>
    <mergeCell ref="AN51:AS51"/>
    <mergeCell ref="AT51:AY51"/>
    <mergeCell ref="AZ51:BE51"/>
    <mergeCell ref="BF51:BK51"/>
    <mergeCell ref="GZ50:HE50"/>
    <mergeCell ref="HF50:HK50"/>
    <mergeCell ref="HL50:HQ50"/>
    <mergeCell ref="HR50:HW50"/>
    <mergeCell ref="HX50:IC50"/>
    <mergeCell ref="ID50:II50"/>
    <mergeCell ref="FP50:FU50"/>
    <mergeCell ref="FV50:GA50"/>
    <mergeCell ref="EF51:EK51"/>
    <mergeCell ref="EL51:EQ51"/>
    <mergeCell ref="ER51:EW51"/>
    <mergeCell ref="EX51:FC51"/>
    <mergeCell ref="FD51:FI51"/>
    <mergeCell ref="FJ51:FO51"/>
    <mergeCell ref="CV51:DA51"/>
    <mergeCell ref="DB51:DG51"/>
    <mergeCell ref="DH51:DM51"/>
    <mergeCell ref="DN51:DS51"/>
    <mergeCell ref="DT51:DY51"/>
    <mergeCell ref="DZ51:EE51"/>
    <mergeCell ref="IJ51:IO51"/>
    <mergeCell ref="IP51:IU51"/>
    <mergeCell ref="GZ51:HE51"/>
    <mergeCell ref="HF51:HK51"/>
    <mergeCell ref="HL51:HQ51"/>
    <mergeCell ref="HR51:HW51"/>
    <mergeCell ref="HX51:IC51"/>
    <mergeCell ref="ID51:II51"/>
    <mergeCell ref="FP51:FU51"/>
    <mergeCell ref="FV51:GA51"/>
    <mergeCell ref="GB51:GG51"/>
    <mergeCell ref="GH51:GM51"/>
    <mergeCell ref="GN51:GS51"/>
    <mergeCell ref="GT51:GY51"/>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B18" sqref="B18"/>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40743</v>
      </c>
    </row>
    <row r="4" spans="1:8">
      <c r="A4" s="89" t="s">
        <v>83</v>
      </c>
      <c r="G4" s="93" t="s">
        <v>4601</v>
      </c>
    </row>
    <row r="5" spans="1:8">
      <c r="A5" s="89" t="s">
        <v>84</v>
      </c>
    </row>
    <row r="6" spans="1:8">
      <c r="C6" s="15" t="s">
        <v>35</v>
      </c>
      <c r="D6" s="16"/>
      <c r="E6" s="16"/>
      <c r="F6" s="17"/>
      <c r="G6" s="18"/>
      <c r="H6" s="94"/>
    </row>
    <row r="7" spans="1:8">
      <c r="C7" s="95" t="s">
        <v>36</v>
      </c>
      <c r="D7" s="20" t="s">
        <v>1</v>
      </c>
      <c r="E7" s="20"/>
      <c r="F7" s="21"/>
      <c r="G7" s="22"/>
      <c r="H7" s="94"/>
    </row>
    <row r="8" spans="1:8">
      <c r="A8" s="89" t="s">
        <v>169</v>
      </c>
      <c r="C8" s="95" t="s">
        <v>37</v>
      </c>
      <c r="D8" s="20" t="s">
        <v>4050</v>
      </c>
      <c r="E8" s="20"/>
      <c r="F8" s="21"/>
      <c r="G8" s="96"/>
      <c r="H8" s="94"/>
    </row>
    <row r="9" spans="1:8">
      <c r="A9" s="89" t="s">
        <v>4602</v>
      </c>
      <c r="C9" s="95" t="s">
        <v>4076</v>
      </c>
      <c r="D9" s="20" t="s">
        <v>27</v>
      </c>
      <c r="E9" s="20"/>
      <c r="F9" s="21"/>
      <c r="G9" s="96"/>
      <c r="H9" s="94"/>
    </row>
    <row r="10" spans="1:8">
      <c r="A10" s="89" t="s">
        <v>4603</v>
      </c>
      <c r="C10" s="97"/>
      <c r="D10" s="20"/>
      <c r="E10" s="20"/>
      <c r="F10" s="21"/>
      <c r="G10" s="96"/>
      <c r="H10" s="94"/>
    </row>
    <row r="11" spans="1:8" ht="16" customHeight="1">
      <c r="A11" s="89" t="s">
        <v>4604</v>
      </c>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4605</v>
      </c>
      <c r="B16" s="94"/>
      <c r="C16" s="792"/>
      <c r="D16" s="793"/>
      <c r="E16" s="793"/>
      <c r="F16" s="793"/>
      <c r="G16" s="794"/>
      <c r="H16" s="94"/>
    </row>
    <row r="17" spans="1:8">
      <c r="B17" s="94"/>
      <c r="C17" s="792"/>
      <c r="D17" s="793"/>
      <c r="E17" s="793"/>
      <c r="F17" s="793"/>
      <c r="G17" s="794"/>
      <c r="H17" s="94"/>
    </row>
    <row r="18" spans="1:8">
      <c r="B18" s="94"/>
      <c r="C18" s="97" t="s">
        <v>2507</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t="s">
        <v>3556</v>
      </c>
      <c r="B24" s="116" t="s">
        <v>2258</v>
      </c>
      <c r="C24" s="117">
        <v>315</v>
      </c>
      <c r="D24" s="118">
        <v>3.5</v>
      </c>
      <c r="E24" s="117">
        <f>C24*D24</f>
        <v>1102.5</v>
      </c>
      <c r="F24" s="53"/>
      <c r="G24" s="54">
        <f>E24*(1-F24)</f>
        <v>1102.5</v>
      </c>
      <c r="H24" s="48"/>
    </row>
    <row r="25" spans="1:8">
      <c r="A25" s="11"/>
      <c r="B25" s="116" t="s">
        <v>665</v>
      </c>
      <c r="C25" s="117"/>
      <c r="D25" s="118"/>
      <c r="E25" s="117"/>
      <c r="F25" s="119"/>
      <c r="G25" s="54">
        <f t="shared" ref="G25:G32" si="0">E25*(1-F25)</f>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v>
      </c>
      <c r="E33" s="117">
        <f>C33*D33</f>
        <v>100</v>
      </c>
      <c r="F33" s="124"/>
      <c r="G33" s="54">
        <f>E33*(1-F33)</f>
        <v>100</v>
      </c>
      <c r="H33" s="56"/>
    </row>
    <row r="34" spans="1:253">
      <c r="A34" s="120"/>
      <c r="B34" s="121" t="s">
        <v>4074</v>
      </c>
      <c r="C34" s="117">
        <v>35</v>
      </c>
      <c r="D34" s="118">
        <v>5.5</v>
      </c>
      <c r="E34" s="117">
        <f>C34*D34</f>
        <v>192.5</v>
      </c>
      <c r="F34" s="119"/>
      <c r="G34" s="54">
        <f>E34*(1-F34)</f>
        <v>192.5</v>
      </c>
      <c r="H34" s="48"/>
    </row>
    <row r="35" spans="1:253">
      <c r="A35" s="120"/>
      <c r="B35" s="121" t="s">
        <v>4075</v>
      </c>
      <c r="C35" s="117">
        <v>250</v>
      </c>
      <c r="D35" s="123" t="s">
        <v>108</v>
      </c>
      <c r="E35" s="117">
        <v>250</v>
      </c>
      <c r="F35" s="124"/>
      <c r="G35" s="54">
        <f>E35*(1-F35)</f>
        <v>250</v>
      </c>
      <c r="H35" s="48"/>
    </row>
    <row r="36" spans="1:253" ht="31" customHeight="1">
      <c r="A36" s="120"/>
      <c r="B36" s="743" t="s">
        <v>187</v>
      </c>
      <c r="C36" s="744"/>
      <c r="D36" s="744"/>
      <c r="E36" s="744"/>
      <c r="F36" s="744"/>
      <c r="G36" s="745"/>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1645</v>
      </c>
      <c r="F42" s="72"/>
      <c r="G42" s="498">
        <f>SUM(G24:G41)</f>
        <v>1645</v>
      </c>
      <c r="H42" s="134"/>
    </row>
    <row r="44" spans="1:253">
      <c r="C44" s="136" t="s">
        <v>220</v>
      </c>
      <c r="D44" s="340">
        <f>G42/2</f>
        <v>822.5</v>
      </c>
      <c r="E44" s="340"/>
      <c r="F44" s="138"/>
    </row>
    <row r="46" spans="1:253">
      <c r="C46" s="742"/>
      <c r="D46" s="742"/>
      <c r="E46" s="742"/>
      <c r="F46" s="139"/>
      <c r="G46" s="742"/>
      <c r="H46" s="742"/>
      <c r="I46" s="742"/>
    </row>
    <row r="47" spans="1:253">
      <c r="C47" s="742" t="s">
        <v>194</v>
      </c>
      <c r="D47" s="742"/>
      <c r="E47" s="742"/>
      <c r="F47" s="139"/>
      <c r="G47" s="742"/>
      <c r="H47" s="742"/>
      <c r="I47" s="742"/>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42" t="s">
        <v>196</v>
      </c>
      <c r="D49" s="742"/>
      <c r="E49" s="742"/>
      <c r="F49" s="139"/>
      <c r="G49" s="742"/>
      <c r="H49" s="742"/>
      <c r="I49" s="742"/>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42"/>
      <c r="C50" s="742"/>
      <c r="D50" s="742"/>
      <c r="E50" s="742"/>
      <c r="F50" s="139"/>
      <c r="G50" s="742"/>
      <c r="H50" s="742"/>
      <c r="I50" s="742"/>
      <c r="J50" s="742"/>
      <c r="K50" s="742"/>
      <c r="L50" s="742"/>
      <c r="M50" s="742"/>
      <c r="N50" s="742"/>
      <c r="O50" s="742"/>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42"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3" zoomScale="125" workbookViewId="0">
      <selection activeCell="B20" sqref="B20"/>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40702</v>
      </c>
    </row>
    <row r="4" spans="1:8">
      <c r="A4" s="89" t="s">
        <v>83</v>
      </c>
      <c r="G4" s="93" t="s">
        <v>4600</v>
      </c>
    </row>
    <row r="5" spans="1:8">
      <c r="A5" s="89" t="s">
        <v>84</v>
      </c>
    </row>
    <row r="6" spans="1:8">
      <c r="C6" s="15" t="s">
        <v>35</v>
      </c>
      <c r="D6" s="16"/>
      <c r="E6" s="16"/>
      <c r="F6" s="17"/>
      <c r="G6" s="18"/>
      <c r="H6" s="94"/>
    </row>
    <row r="7" spans="1:8">
      <c r="C7" s="95" t="s">
        <v>36</v>
      </c>
      <c r="D7" s="20" t="s">
        <v>481</v>
      </c>
      <c r="E7" s="20"/>
      <c r="F7" s="21"/>
      <c r="G7" s="22"/>
      <c r="H7" s="94"/>
    </row>
    <row r="8" spans="1:8">
      <c r="A8" s="89" t="s">
        <v>169</v>
      </c>
      <c r="C8" s="95" t="s">
        <v>37</v>
      </c>
      <c r="D8" s="20" t="s">
        <v>4404</v>
      </c>
      <c r="E8" s="20"/>
      <c r="F8" s="21"/>
      <c r="G8" s="96"/>
      <c r="H8" s="94"/>
    </row>
    <row r="9" spans="1:8">
      <c r="A9" s="89" t="s">
        <v>4595</v>
      </c>
      <c r="C9" s="95" t="s">
        <v>4076</v>
      </c>
      <c r="D9" s="20" t="s">
        <v>4208</v>
      </c>
      <c r="E9" s="20"/>
      <c r="F9" s="21"/>
      <c r="G9" s="96"/>
      <c r="H9" s="94"/>
    </row>
    <row r="10" spans="1:8">
      <c r="A10" s="89" t="s">
        <v>4596</v>
      </c>
      <c r="C10" s="97"/>
      <c r="D10" s="20"/>
      <c r="E10" s="20"/>
      <c r="F10" s="21"/>
      <c r="G10" s="96"/>
      <c r="H10" s="94"/>
    </row>
    <row r="11" spans="1:8" ht="18" customHeight="1">
      <c r="A11" s="89" t="s">
        <v>4597</v>
      </c>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4598</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4599</v>
      </c>
      <c r="D19" s="103"/>
      <c r="E19" s="103"/>
      <c r="F19" s="104"/>
      <c r="G19" s="105"/>
    </row>
    <row r="20" spans="1:8">
      <c r="A20" s="89"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40958</v>
      </c>
      <c r="B24" s="116" t="s">
        <v>2258</v>
      </c>
      <c r="C24" s="117">
        <v>315</v>
      </c>
      <c r="D24" s="118">
        <v>4</v>
      </c>
      <c r="E24" s="117">
        <f>C24*D24</f>
        <v>1260</v>
      </c>
      <c r="F24" s="53"/>
      <c r="G24" s="54">
        <f>E24*(1-F24)</f>
        <v>1260</v>
      </c>
      <c r="H24" s="48"/>
    </row>
    <row r="25" spans="1:8">
      <c r="A25" s="11"/>
      <c r="B25" s="116" t="s">
        <v>665</v>
      </c>
      <c r="C25" s="117"/>
      <c r="D25" s="118"/>
      <c r="E25" s="117"/>
      <c r="F25" s="119"/>
      <c r="G25" s="54"/>
      <c r="H25" s="56"/>
    </row>
    <row r="26" spans="1:8">
      <c r="A26" s="120"/>
      <c r="B26" s="121" t="s">
        <v>99</v>
      </c>
      <c r="C26" s="117"/>
      <c r="D26" s="118"/>
      <c r="E26" s="117"/>
      <c r="F26" s="119"/>
      <c r="G26" s="54"/>
      <c r="H26" s="56"/>
    </row>
    <row r="27" spans="1:8">
      <c r="A27" s="120"/>
      <c r="B27" s="121" t="s">
        <v>100</v>
      </c>
      <c r="C27" s="117"/>
      <c r="D27" s="118"/>
      <c r="E27" s="117"/>
      <c r="F27" s="119"/>
      <c r="G27" s="54"/>
      <c r="H27" s="56"/>
    </row>
    <row r="28" spans="1:8">
      <c r="A28" s="120"/>
      <c r="B28" s="121" t="s">
        <v>101</v>
      </c>
      <c r="C28" s="117">
        <v>95</v>
      </c>
      <c r="D28" s="118">
        <v>4</v>
      </c>
      <c r="E28" s="117">
        <f>C28*D28</f>
        <v>380</v>
      </c>
      <c r="F28" s="119">
        <v>0.5</v>
      </c>
      <c r="G28" s="54">
        <f>E28*(1-F28)</f>
        <v>190</v>
      </c>
      <c r="H28" s="56"/>
    </row>
    <row r="29" spans="1:8">
      <c r="A29" s="120"/>
      <c r="B29" s="121" t="s">
        <v>102</v>
      </c>
      <c r="C29" s="117"/>
      <c r="D29" s="118"/>
      <c r="E29" s="117"/>
      <c r="F29" s="119"/>
      <c r="G29" s="54"/>
      <c r="H29" s="56"/>
    </row>
    <row r="30" spans="1:8">
      <c r="A30" s="120"/>
      <c r="B30" s="121" t="s">
        <v>103</v>
      </c>
      <c r="C30" s="122" t="s">
        <v>4117</v>
      </c>
      <c r="D30" s="118"/>
      <c r="E30" s="117"/>
      <c r="F30" s="119"/>
      <c r="G30" s="54"/>
      <c r="H30" s="56"/>
    </row>
    <row r="31" spans="1:8">
      <c r="A31" s="120"/>
      <c r="B31" s="121" t="s">
        <v>4133</v>
      </c>
      <c r="C31" s="117">
        <v>75</v>
      </c>
      <c r="D31" s="118">
        <v>3.5</v>
      </c>
      <c r="E31" s="117">
        <f>C31*D31</f>
        <v>262.5</v>
      </c>
      <c r="F31" s="119"/>
      <c r="G31" s="54">
        <f>E31*(1-F31)</f>
        <v>262.5</v>
      </c>
      <c r="H31" s="56"/>
    </row>
    <row r="32" spans="1:8">
      <c r="A32" s="120"/>
      <c r="B32" s="121" t="s">
        <v>4074</v>
      </c>
      <c r="C32" s="117">
        <v>40</v>
      </c>
      <c r="D32" s="118">
        <v>7.5</v>
      </c>
      <c r="E32" s="117">
        <f>C32*D32</f>
        <v>300</v>
      </c>
      <c r="F32" s="119"/>
      <c r="G32" s="54">
        <f>E32*(1-F32)</f>
        <v>300</v>
      </c>
      <c r="H32" s="48"/>
    </row>
    <row r="33" spans="1:256">
      <c r="A33" s="120"/>
      <c r="B33" s="121" t="s">
        <v>4075</v>
      </c>
      <c r="C33" s="117">
        <v>350</v>
      </c>
      <c r="D33" s="123" t="s">
        <v>108</v>
      </c>
      <c r="E33" s="117">
        <v>350</v>
      </c>
      <c r="F33" s="124"/>
      <c r="G33" s="54">
        <f>E33*(1-F33)</f>
        <v>350</v>
      </c>
      <c r="H33" s="48"/>
    </row>
    <row r="34" spans="1:256" ht="31" customHeight="1">
      <c r="A34" s="120"/>
      <c r="B34" s="739" t="s">
        <v>187</v>
      </c>
      <c r="C34" s="740"/>
      <c r="D34" s="740"/>
      <c r="E34" s="740"/>
      <c r="F34" s="740"/>
      <c r="G34" s="741"/>
      <c r="H34" s="48"/>
    </row>
    <row r="35" spans="1:256">
      <c r="A35" s="120"/>
      <c r="B35" s="121" t="s">
        <v>186</v>
      </c>
      <c r="C35" s="117">
        <v>40</v>
      </c>
      <c r="D35" s="118">
        <v>6</v>
      </c>
      <c r="E35" s="117">
        <f>C35*D35</f>
        <v>240</v>
      </c>
      <c r="F35" s="124"/>
      <c r="G35" s="54">
        <f>E35*(1-F35)</f>
        <v>240</v>
      </c>
      <c r="H35" s="48"/>
    </row>
    <row r="36" spans="1:256">
      <c r="A36" s="120"/>
      <c r="B36" s="121" t="s">
        <v>185</v>
      </c>
      <c r="C36" s="117"/>
      <c r="D36" s="118"/>
      <c r="E36" s="117"/>
      <c r="F36" s="119"/>
      <c r="G36" s="54"/>
      <c r="H36" s="48"/>
    </row>
    <row r="37" spans="1:256">
      <c r="A37" s="120"/>
      <c r="B37" s="271" t="s">
        <v>188</v>
      </c>
      <c r="C37" s="272"/>
      <c r="D37" s="356"/>
      <c r="E37" s="272"/>
      <c r="F37" s="274"/>
      <c r="G37" s="275"/>
      <c r="H37" s="48"/>
    </row>
    <row r="38" spans="1:256">
      <c r="A38" s="120"/>
      <c r="B38" s="271" t="s">
        <v>189</v>
      </c>
      <c r="C38" s="117"/>
      <c r="D38" s="125"/>
      <c r="E38" s="117"/>
      <c r="F38" s="124"/>
      <c r="G38" s="54"/>
      <c r="H38" s="48"/>
    </row>
    <row r="39" spans="1:256" ht="16" thickBot="1">
      <c r="A39" s="120"/>
      <c r="B39" s="126"/>
      <c r="C39" s="127"/>
      <c r="D39" s="128"/>
      <c r="E39" s="127"/>
      <c r="F39" s="129"/>
      <c r="G39" s="129"/>
      <c r="H39" s="48"/>
    </row>
    <row r="40" spans="1:256" s="135" customFormat="1" ht="16" customHeight="1">
      <c r="A40" s="130"/>
      <c r="B40" s="69" t="s">
        <v>246</v>
      </c>
      <c r="C40" s="131"/>
      <c r="D40" s="131"/>
      <c r="E40" s="498">
        <f>SUM(E24:E39)</f>
        <v>2792.5</v>
      </c>
      <c r="F40" s="498"/>
      <c r="G40" s="498">
        <f>SUM(G24:G39)</f>
        <v>2602.5</v>
      </c>
      <c r="H40" s="134"/>
    </row>
    <row r="42" spans="1:256">
      <c r="C42" s="136" t="s">
        <v>220</v>
      </c>
      <c r="D42" s="340">
        <f>G40/2</f>
        <v>1301.25</v>
      </c>
      <c r="E42" s="340"/>
      <c r="F42" s="138"/>
    </row>
    <row r="44" spans="1:256">
      <c r="C44" s="738"/>
      <c r="D44" s="738"/>
      <c r="E44" s="738"/>
      <c r="F44" s="139"/>
      <c r="G44" s="738"/>
      <c r="H44" s="738"/>
      <c r="I44" s="738"/>
    </row>
    <row r="45" spans="1:256">
      <c r="C45" s="738" t="s">
        <v>194</v>
      </c>
      <c r="D45" s="738"/>
      <c r="E45" s="738"/>
      <c r="F45" s="139"/>
      <c r="G45" s="738"/>
      <c r="H45" s="738"/>
      <c r="I45" s="738"/>
    </row>
    <row r="46" spans="1:256">
      <c r="C46" s="341" t="s">
        <v>250</v>
      </c>
      <c r="D46" s="341"/>
      <c r="E46" s="341"/>
      <c r="F46" s="342"/>
      <c r="G46" s="341"/>
      <c r="H46" s="341"/>
      <c r="I46" s="142"/>
      <c r="J46" s="790"/>
      <c r="K46" s="790"/>
      <c r="L46" s="790"/>
      <c r="M46" s="790"/>
      <c r="N46" s="790"/>
      <c r="O46" s="790"/>
      <c r="P46" s="790"/>
      <c r="Q46" s="790"/>
      <c r="R46" s="790"/>
      <c r="S46" s="790"/>
      <c r="T46" s="790"/>
      <c r="U46" s="790"/>
      <c r="V46" s="790" t="s">
        <v>195</v>
      </c>
      <c r="W46" s="790"/>
      <c r="X46" s="790"/>
      <c r="Y46" s="790"/>
      <c r="Z46" s="790"/>
      <c r="AA46" s="790"/>
      <c r="AB46" s="790" t="s">
        <v>195</v>
      </c>
      <c r="AC46" s="790"/>
      <c r="AD46" s="790"/>
      <c r="AE46" s="790"/>
      <c r="AF46" s="790"/>
      <c r="AG46" s="790"/>
      <c r="AH46" s="790" t="s">
        <v>195</v>
      </c>
      <c r="AI46" s="790"/>
      <c r="AJ46" s="790"/>
      <c r="AK46" s="790"/>
      <c r="AL46" s="790"/>
      <c r="AM46" s="790"/>
      <c r="AN46" s="790" t="s">
        <v>195</v>
      </c>
      <c r="AO46" s="790"/>
      <c r="AP46" s="790"/>
      <c r="AQ46" s="790"/>
      <c r="AR46" s="790"/>
      <c r="AS46" s="790"/>
      <c r="AT46" s="790" t="s">
        <v>195</v>
      </c>
      <c r="AU46" s="790"/>
      <c r="AV46" s="790"/>
      <c r="AW46" s="790"/>
      <c r="AX46" s="790"/>
      <c r="AY46" s="790"/>
      <c r="AZ46" s="790" t="s">
        <v>195</v>
      </c>
      <c r="BA46" s="790"/>
      <c r="BB46" s="790"/>
      <c r="BC46" s="790"/>
      <c r="BD46" s="790"/>
      <c r="BE46" s="790"/>
      <c r="BF46" s="790" t="s">
        <v>195</v>
      </c>
      <c r="BG46" s="790"/>
      <c r="BH46" s="790"/>
      <c r="BI46" s="790"/>
      <c r="BJ46" s="790"/>
      <c r="BK46" s="790"/>
      <c r="BL46" s="790" t="s">
        <v>195</v>
      </c>
      <c r="BM46" s="790"/>
      <c r="BN46" s="790"/>
      <c r="BO46" s="790"/>
      <c r="BP46" s="790"/>
      <c r="BQ46" s="790"/>
      <c r="BR46" s="790" t="s">
        <v>195</v>
      </c>
      <c r="BS46" s="790"/>
      <c r="BT46" s="790"/>
      <c r="BU46" s="790"/>
      <c r="BV46" s="790"/>
      <c r="BW46" s="790"/>
      <c r="BX46" s="790" t="s">
        <v>195</v>
      </c>
      <c r="BY46" s="790"/>
      <c r="BZ46" s="790"/>
      <c r="CA46" s="790"/>
      <c r="CB46" s="790"/>
      <c r="CC46" s="790"/>
      <c r="CD46" s="790" t="s">
        <v>195</v>
      </c>
      <c r="CE46" s="790"/>
      <c r="CF46" s="790"/>
      <c r="CG46" s="790"/>
      <c r="CH46" s="790"/>
      <c r="CI46" s="790"/>
      <c r="CJ46" s="790" t="s">
        <v>195</v>
      </c>
      <c r="CK46" s="790"/>
      <c r="CL46" s="790"/>
      <c r="CM46" s="790"/>
      <c r="CN46" s="790"/>
      <c r="CO46" s="790"/>
      <c r="CP46" s="790" t="s">
        <v>195</v>
      </c>
      <c r="CQ46" s="790"/>
      <c r="CR46" s="790"/>
      <c r="CS46" s="790"/>
      <c r="CT46" s="790"/>
      <c r="CU46" s="790"/>
      <c r="CV46" s="790" t="s">
        <v>195</v>
      </c>
      <c r="CW46" s="790"/>
      <c r="CX46" s="790"/>
      <c r="CY46" s="790"/>
      <c r="CZ46" s="790"/>
      <c r="DA46" s="790"/>
      <c r="DB46" s="790" t="s">
        <v>195</v>
      </c>
      <c r="DC46" s="790"/>
      <c r="DD46" s="790"/>
      <c r="DE46" s="790"/>
      <c r="DF46" s="790"/>
      <c r="DG46" s="790"/>
      <c r="DH46" s="790" t="s">
        <v>195</v>
      </c>
      <c r="DI46" s="790"/>
      <c r="DJ46" s="790"/>
      <c r="DK46" s="790"/>
      <c r="DL46" s="790"/>
      <c r="DM46" s="790"/>
      <c r="DN46" s="790" t="s">
        <v>195</v>
      </c>
      <c r="DO46" s="790"/>
      <c r="DP46" s="790"/>
      <c r="DQ46" s="790"/>
      <c r="DR46" s="790"/>
      <c r="DS46" s="790"/>
      <c r="DT46" s="790" t="s">
        <v>195</v>
      </c>
      <c r="DU46" s="790"/>
      <c r="DV46" s="790"/>
      <c r="DW46" s="790"/>
      <c r="DX46" s="790"/>
      <c r="DY46" s="790"/>
      <c r="DZ46" s="790" t="s">
        <v>195</v>
      </c>
      <c r="EA46" s="790"/>
      <c r="EB46" s="790"/>
      <c r="EC46" s="790"/>
      <c r="ED46" s="790"/>
      <c r="EE46" s="790"/>
      <c r="EF46" s="790" t="s">
        <v>195</v>
      </c>
      <c r="EG46" s="790"/>
      <c r="EH46" s="790"/>
      <c r="EI46" s="790"/>
      <c r="EJ46" s="790"/>
      <c r="EK46" s="790"/>
      <c r="EL46" s="790" t="s">
        <v>195</v>
      </c>
      <c r="EM46" s="790"/>
      <c r="EN46" s="790"/>
      <c r="EO46" s="790"/>
      <c r="EP46" s="790"/>
      <c r="EQ46" s="790"/>
      <c r="ER46" s="790" t="s">
        <v>195</v>
      </c>
      <c r="ES46" s="790"/>
      <c r="ET46" s="790"/>
      <c r="EU46" s="790"/>
      <c r="EV46" s="790"/>
      <c r="EW46" s="790"/>
      <c r="EX46" s="790" t="s">
        <v>195</v>
      </c>
      <c r="EY46" s="790"/>
      <c r="EZ46" s="790"/>
      <c r="FA46" s="790"/>
      <c r="FB46" s="790"/>
      <c r="FC46" s="790"/>
      <c r="FD46" s="790" t="s">
        <v>195</v>
      </c>
      <c r="FE46" s="790"/>
      <c r="FF46" s="790"/>
      <c r="FG46" s="790"/>
      <c r="FH46" s="790"/>
      <c r="FI46" s="790"/>
      <c r="FJ46" s="790" t="s">
        <v>195</v>
      </c>
      <c r="FK46" s="790"/>
      <c r="FL46" s="790"/>
      <c r="FM46" s="790"/>
      <c r="FN46" s="790"/>
      <c r="FO46" s="790"/>
      <c r="FP46" s="790" t="s">
        <v>195</v>
      </c>
      <c r="FQ46" s="790"/>
      <c r="FR46" s="790"/>
      <c r="FS46" s="790"/>
      <c r="FT46" s="790"/>
      <c r="FU46" s="790"/>
      <c r="FV46" s="790" t="s">
        <v>195</v>
      </c>
      <c r="FW46" s="790"/>
      <c r="FX46" s="790"/>
      <c r="FY46" s="790"/>
      <c r="FZ46" s="790"/>
      <c r="GA46" s="790"/>
      <c r="GB46" s="790" t="s">
        <v>195</v>
      </c>
      <c r="GC46" s="790"/>
      <c r="GD46" s="790"/>
      <c r="GE46" s="790"/>
      <c r="GF46" s="790"/>
      <c r="GG46" s="790"/>
      <c r="GH46" s="790" t="s">
        <v>195</v>
      </c>
      <c r="GI46" s="790"/>
      <c r="GJ46" s="790"/>
      <c r="GK46" s="790"/>
      <c r="GL46" s="790"/>
      <c r="GM46" s="790"/>
      <c r="GN46" s="790" t="s">
        <v>195</v>
      </c>
      <c r="GO46" s="790"/>
      <c r="GP46" s="790"/>
      <c r="GQ46" s="790"/>
      <c r="GR46" s="790"/>
      <c r="GS46" s="790"/>
      <c r="GT46" s="790" t="s">
        <v>195</v>
      </c>
      <c r="GU46" s="790"/>
      <c r="GV46" s="790"/>
      <c r="GW46" s="790"/>
      <c r="GX46" s="790"/>
      <c r="GY46" s="790"/>
      <c r="GZ46" s="790" t="s">
        <v>195</v>
      </c>
      <c r="HA46" s="790"/>
      <c r="HB46" s="790"/>
      <c r="HC46" s="790"/>
      <c r="HD46" s="790"/>
      <c r="HE46" s="790"/>
      <c r="HF46" s="790" t="s">
        <v>195</v>
      </c>
      <c r="HG46" s="790"/>
      <c r="HH46" s="790"/>
      <c r="HI46" s="790"/>
      <c r="HJ46" s="790"/>
      <c r="HK46" s="790"/>
      <c r="HL46" s="790" t="s">
        <v>195</v>
      </c>
      <c r="HM46" s="790"/>
      <c r="HN46" s="790"/>
      <c r="HO46" s="790"/>
      <c r="HP46" s="790"/>
      <c r="HQ46" s="790"/>
      <c r="HR46" s="790" t="s">
        <v>195</v>
      </c>
      <c r="HS46" s="790"/>
      <c r="HT46" s="790"/>
      <c r="HU46" s="790"/>
      <c r="HV46" s="790"/>
      <c r="HW46" s="790"/>
      <c r="HX46" s="790" t="s">
        <v>195</v>
      </c>
      <c r="HY46" s="790"/>
      <c r="HZ46" s="790"/>
      <c r="IA46" s="790"/>
      <c r="IB46" s="790"/>
      <c r="IC46" s="790"/>
      <c r="ID46" s="790" t="s">
        <v>195</v>
      </c>
      <c r="IE46" s="790"/>
      <c r="IF46" s="790"/>
      <c r="IG46" s="790"/>
      <c r="IH46" s="790"/>
      <c r="II46" s="790"/>
      <c r="IJ46" s="790" t="s">
        <v>195</v>
      </c>
      <c r="IK46" s="790"/>
      <c r="IL46" s="790"/>
      <c r="IM46" s="790"/>
      <c r="IN46" s="790"/>
      <c r="IO46" s="790"/>
      <c r="IP46" s="790" t="s">
        <v>195</v>
      </c>
      <c r="IQ46" s="790"/>
      <c r="IR46" s="790"/>
      <c r="IS46" s="790"/>
    </row>
    <row r="47" spans="1:256">
      <c r="C47" s="738" t="s">
        <v>196</v>
      </c>
      <c r="D47" s="738"/>
      <c r="E47" s="738"/>
      <c r="F47" s="139"/>
      <c r="G47" s="738"/>
      <c r="H47" s="738"/>
      <c r="I47" s="738"/>
      <c r="J47" s="790"/>
      <c r="K47" s="790"/>
      <c r="L47" s="790"/>
      <c r="M47" s="790"/>
      <c r="N47" s="790"/>
      <c r="O47" s="790"/>
      <c r="P47" s="790"/>
      <c r="Q47" s="790"/>
      <c r="R47" s="790"/>
      <c r="S47" s="790"/>
      <c r="T47" s="790"/>
      <c r="U47" s="790"/>
      <c r="V47" s="790" t="s">
        <v>252</v>
      </c>
      <c r="W47" s="790"/>
      <c r="X47" s="790"/>
      <c r="Y47" s="790"/>
      <c r="Z47" s="790"/>
      <c r="AA47" s="790"/>
      <c r="AB47" s="790" t="s">
        <v>252</v>
      </c>
      <c r="AC47" s="790"/>
      <c r="AD47" s="790"/>
      <c r="AE47" s="790"/>
      <c r="AF47" s="790"/>
      <c r="AG47" s="790"/>
      <c r="AH47" s="790" t="s">
        <v>252</v>
      </c>
      <c r="AI47" s="790"/>
      <c r="AJ47" s="790"/>
      <c r="AK47" s="790"/>
      <c r="AL47" s="790"/>
      <c r="AM47" s="790"/>
      <c r="AN47" s="790" t="s">
        <v>252</v>
      </c>
      <c r="AO47" s="790"/>
      <c r="AP47" s="790"/>
      <c r="AQ47" s="790"/>
      <c r="AR47" s="790"/>
      <c r="AS47" s="790"/>
      <c r="AT47" s="790" t="s">
        <v>252</v>
      </c>
      <c r="AU47" s="790"/>
      <c r="AV47" s="790"/>
      <c r="AW47" s="790"/>
      <c r="AX47" s="790"/>
      <c r="AY47" s="790"/>
      <c r="AZ47" s="790" t="s">
        <v>252</v>
      </c>
      <c r="BA47" s="790"/>
      <c r="BB47" s="790"/>
      <c r="BC47" s="790"/>
      <c r="BD47" s="790"/>
      <c r="BE47" s="790"/>
      <c r="BF47" s="790" t="s">
        <v>252</v>
      </c>
      <c r="BG47" s="790"/>
      <c r="BH47" s="790"/>
      <c r="BI47" s="790"/>
      <c r="BJ47" s="790"/>
      <c r="BK47" s="790"/>
      <c r="BL47" s="790" t="s">
        <v>252</v>
      </c>
      <c r="BM47" s="790"/>
      <c r="BN47" s="790"/>
      <c r="BO47" s="790"/>
      <c r="BP47" s="790"/>
      <c r="BQ47" s="790"/>
      <c r="BR47" s="790" t="s">
        <v>252</v>
      </c>
      <c r="BS47" s="790"/>
      <c r="BT47" s="790"/>
      <c r="BU47" s="790"/>
      <c r="BV47" s="790"/>
      <c r="BW47" s="790"/>
      <c r="BX47" s="790" t="s">
        <v>252</v>
      </c>
      <c r="BY47" s="790"/>
      <c r="BZ47" s="790"/>
      <c r="CA47" s="790"/>
      <c r="CB47" s="790"/>
      <c r="CC47" s="790"/>
      <c r="CD47" s="790" t="s">
        <v>252</v>
      </c>
      <c r="CE47" s="790"/>
      <c r="CF47" s="790"/>
      <c r="CG47" s="790"/>
      <c r="CH47" s="790"/>
      <c r="CI47" s="790"/>
      <c r="CJ47" s="790" t="s">
        <v>252</v>
      </c>
      <c r="CK47" s="790"/>
      <c r="CL47" s="790"/>
      <c r="CM47" s="790"/>
      <c r="CN47" s="790"/>
      <c r="CO47" s="790"/>
      <c r="CP47" s="790" t="s">
        <v>252</v>
      </c>
      <c r="CQ47" s="790"/>
      <c r="CR47" s="790"/>
      <c r="CS47" s="790"/>
      <c r="CT47" s="790"/>
      <c r="CU47" s="790"/>
      <c r="CV47" s="790" t="s">
        <v>252</v>
      </c>
      <c r="CW47" s="790"/>
      <c r="CX47" s="790"/>
      <c r="CY47" s="790"/>
      <c r="CZ47" s="790"/>
      <c r="DA47" s="790"/>
      <c r="DB47" s="790" t="s">
        <v>252</v>
      </c>
      <c r="DC47" s="790"/>
      <c r="DD47" s="790"/>
      <c r="DE47" s="790"/>
      <c r="DF47" s="790"/>
      <c r="DG47" s="790"/>
      <c r="DH47" s="790" t="s">
        <v>252</v>
      </c>
      <c r="DI47" s="790"/>
      <c r="DJ47" s="790"/>
      <c r="DK47" s="790"/>
      <c r="DL47" s="790"/>
      <c r="DM47" s="790"/>
      <c r="DN47" s="790" t="s">
        <v>252</v>
      </c>
      <c r="DO47" s="790"/>
      <c r="DP47" s="790"/>
      <c r="DQ47" s="790"/>
      <c r="DR47" s="790"/>
      <c r="DS47" s="790"/>
      <c r="DT47" s="790" t="s">
        <v>252</v>
      </c>
      <c r="DU47" s="790"/>
      <c r="DV47" s="790"/>
      <c r="DW47" s="790"/>
      <c r="DX47" s="790"/>
      <c r="DY47" s="790"/>
      <c r="DZ47" s="790" t="s">
        <v>252</v>
      </c>
      <c r="EA47" s="790"/>
      <c r="EB47" s="790"/>
      <c r="EC47" s="790"/>
      <c r="ED47" s="790"/>
      <c r="EE47" s="790"/>
      <c r="EF47" s="790" t="s">
        <v>252</v>
      </c>
      <c r="EG47" s="790"/>
      <c r="EH47" s="790"/>
      <c r="EI47" s="790"/>
      <c r="EJ47" s="790"/>
      <c r="EK47" s="790"/>
      <c r="EL47" s="790" t="s">
        <v>252</v>
      </c>
      <c r="EM47" s="790"/>
      <c r="EN47" s="790"/>
      <c r="EO47" s="790"/>
      <c r="EP47" s="790"/>
      <c r="EQ47" s="790"/>
      <c r="ER47" s="790" t="s">
        <v>252</v>
      </c>
      <c r="ES47" s="790"/>
      <c r="ET47" s="790"/>
      <c r="EU47" s="790"/>
      <c r="EV47" s="790"/>
      <c r="EW47" s="790"/>
      <c r="EX47" s="790" t="s">
        <v>252</v>
      </c>
      <c r="EY47" s="790"/>
      <c r="EZ47" s="790"/>
      <c r="FA47" s="790"/>
      <c r="FB47" s="790"/>
      <c r="FC47" s="790"/>
      <c r="FD47" s="790" t="s">
        <v>252</v>
      </c>
      <c r="FE47" s="790"/>
      <c r="FF47" s="790"/>
      <c r="FG47" s="790"/>
      <c r="FH47" s="790"/>
      <c r="FI47" s="790"/>
      <c r="FJ47" s="790" t="s">
        <v>252</v>
      </c>
      <c r="FK47" s="790"/>
      <c r="FL47" s="790"/>
      <c r="FM47" s="790"/>
      <c r="FN47" s="790"/>
      <c r="FO47" s="790"/>
      <c r="FP47" s="790" t="s">
        <v>252</v>
      </c>
      <c r="FQ47" s="790"/>
      <c r="FR47" s="790"/>
      <c r="FS47" s="790"/>
      <c r="FT47" s="790"/>
      <c r="FU47" s="790"/>
      <c r="FV47" s="790" t="s">
        <v>252</v>
      </c>
      <c r="FW47" s="790"/>
      <c r="FX47" s="790"/>
      <c r="FY47" s="790"/>
      <c r="FZ47" s="790"/>
      <c r="GA47" s="790"/>
      <c r="GB47" s="790" t="s">
        <v>252</v>
      </c>
      <c r="GC47" s="790"/>
      <c r="GD47" s="790"/>
      <c r="GE47" s="790"/>
      <c r="GF47" s="790"/>
      <c r="GG47" s="790"/>
      <c r="GH47" s="790" t="s">
        <v>252</v>
      </c>
      <c r="GI47" s="790"/>
      <c r="GJ47" s="790"/>
      <c r="GK47" s="790"/>
      <c r="GL47" s="790"/>
      <c r="GM47" s="790"/>
      <c r="GN47" s="790" t="s">
        <v>252</v>
      </c>
      <c r="GO47" s="790"/>
      <c r="GP47" s="790"/>
      <c r="GQ47" s="790"/>
      <c r="GR47" s="790"/>
      <c r="GS47" s="790"/>
      <c r="GT47" s="790" t="s">
        <v>252</v>
      </c>
      <c r="GU47" s="790"/>
      <c r="GV47" s="790"/>
      <c r="GW47" s="790"/>
      <c r="GX47" s="790"/>
      <c r="GY47" s="790"/>
      <c r="GZ47" s="790" t="s">
        <v>252</v>
      </c>
      <c r="HA47" s="790"/>
      <c r="HB47" s="790"/>
      <c r="HC47" s="790"/>
      <c r="HD47" s="790"/>
      <c r="HE47" s="790"/>
      <c r="HF47" s="790" t="s">
        <v>252</v>
      </c>
      <c r="HG47" s="790"/>
      <c r="HH47" s="790"/>
      <c r="HI47" s="790"/>
      <c r="HJ47" s="790"/>
      <c r="HK47" s="790"/>
      <c r="HL47" s="790" t="s">
        <v>252</v>
      </c>
      <c r="HM47" s="790"/>
      <c r="HN47" s="790"/>
      <c r="HO47" s="790"/>
      <c r="HP47" s="790"/>
      <c r="HQ47" s="790"/>
      <c r="HR47" s="790" t="s">
        <v>252</v>
      </c>
      <c r="HS47" s="790"/>
      <c r="HT47" s="790"/>
      <c r="HU47" s="790"/>
      <c r="HV47" s="790"/>
      <c r="HW47" s="790"/>
      <c r="HX47" s="790" t="s">
        <v>252</v>
      </c>
      <c r="HY47" s="790"/>
      <c r="HZ47" s="790"/>
      <c r="IA47" s="790"/>
      <c r="IB47" s="790"/>
      <c r="IC47" s="790"/>
      <c r="ID47" s="790" t="s">
        <v>252</v>
      </c>
      <c r="IE47" s="790"/>
      <c r="IF47" s="790"/>
      <c r="IG47" s="790"/>
      <c r="IH47" s="790"/>
      <c r="II47" s="790"/>
      <c r="IJ47" s="790" t="s">
        <v>252</v>
      </c>
      <c r="IK47" s="790"/>
      <c r="IL47" s="790"/>
      <c r="IM47" s="790"/>
      <c r="IN47" s="790"/>
      <c r="IO47" s="790"/>
      <c r="IP47" s="790" t="s">
        <v>252</v>
      </c>
      <c r="IQ47" s="790"/>
      <c r="IR47" s="790"/>
      <c r="IS47" s="790"/>
    </row>
    <row r="48" spans="1:256">
      <c r="B48" s="738"/>
      <c r="C48" s="738"/>
      <c r="D48" s="738"/>
      <c r="E48" s="738"/>
      <c r="F48" s="139"/>
      <c r="G48" s="738"/>
      <c r="H48" s="738"/>
      <c r="I48" s="738"/>
      <c r="J48" s="738"/>
      <c r="K48" s="738"/>
      <c r="L48" s="738"/>
      <c r="M48" s="738"/>
      <c r="N48" s="738"/>
      <c r="O48" s="738"/>
      <c r="P48" s="790"/>
      <c r="Q48" s="790"/>
      <c r="R48" s="790"/>
      <c r="S48" s="790"/>
      <c r="T48" s="790"/>
      <c r="U48" s="790"/>
      <c r="V48" s="790" t="s">
        <v>196</v>
      </c>
      <c r="W48" s="790"/>
      <c r="X48" s="790"/>
      <c r="Y48" s="790"/>
      <c r="Z48" s="790"/>
      <c r="AA48" s="790"/>
      <c r="AB48" s="790" t="s">
        <v>196</v>
      </c>
      <c r="AC48" s="790"/>
      <c r="AD48" s="790"/>
      <c r="AE48" s="790"/>
      <c r="AF48" s="790"/>
      <c r="AG48" s="790"/>
      <c r="AH48" s="790" t="s">
        <v>196</v>
      </c>
      <c r="AI48" s="790"/>
      <c r="AJ48" s="790"/>
      <c r="AK48" s="790"/>
      <c r="AL48" s="790"/>
      <c r="AM48" s="790"/>
      <c r="AN48" s="790" t="s">
        <v>196</v>
      </c>
      <c r="AO48" s="790"/>
      <c r="AP48" s="790"/>
      <c r="AQ48" s="790"/>
      <c r="AR48" s="790"/>
      <c r="AS48" s="790"/>
      <c r="AT48" s="790" t="s">
        <v>196</v>
      </c>
      <c r="AU48" s="790"/>
      <c r="AV48" s="790"/>
      <c r="AW48" s="790"/>
      <c r="AX48" s="790"/>
      <c r="AY48" s="790"/>
      <c r="AZ48" s="790" t="s">
        <v>196</v>
      </c>
      <c r="BA48" s="790"/>
      <c r="BB48" s="790"/>
      <c r="BC48" s="790"/>
      <c r="BD48" s="790"/>
      <c r="BE48" s="790"/>
      <c r="BF48" s="790" t="s">
        <v>196</v>
      </c>
      <c r="BG48" s="790"/>
      <c r="BH48" s="790"/>
      <c r="BI48" s="790"/>
      <c r="BJ48" s="790"/>
      <c r="BK48" s="790"/>
      <c r="BL48" s="790" t="s">
        <v>196</v>
      </c>
      <c r="BM48" s="790"/>
      <c r="BN48" s="790"/>
      <c r="BO48" s="790"/>
      <c r="BP48" s="790"/>
      <c r="BQ48" s="790"/>
      <c r="BR48" s="790" t="s">
        <v>196</v>
      </c>
      <c r="BS48" s="790"/>
      <c r="BT48" s="790"/>
      <c r="BU48" s="790"/>
      <c r="BV48" s="790"/>
      <c r="BW48" s="790"/>
      <c r="BX48" s="790" t="s">
        <v>196</v>
      </c>
      <c r="BY48" s="790"/>
      <c r="BZ48" s="790"/>
      <c r="CA48" s="790"/>
      <c r="CB48" s="790"/>
      <c r="CC48" s="790"/>
      <c r="CD48" s="790" t="s">
        <v>196</v>
      </c>
      <c r="CE48" s="790"/>
      <c r="CF48" s="790"/>
      <c r="CG48" s="790"/>
      <c r="CH48" s="790"/>
      <c r="CI48" s="790"/>
      <c r="CJ48" s="790" t="s">
        <v>196</v>
      </c>
      <c r="CK48" s="790"/>
      <c r="CL48" s="790"/>
      <c r="CM48" s="790"/>
      <c r="CN48" s="790"/>
      <c r="CO48" s="790"/>
      <c r="CP48" s="790" t="s">
        <v>196</v>
      </c>
      <c r="CQ48" s="790"/>
      <c r="CR48" s="790"/>
      <c r="CS48" s="790"/>
      <c r="CT48" s="790"/>
      <c r="CU48" s="790"/>
      <c r="CV48" s="790" t="s">
        <v>196</v>
      </c>
      <c r="CW48" s="790"/>
      <c r="CX48" s="790"/>
      <c r="CY48" s="790"/>
      <c r="CZ48" s="790"/>
      <c r="DA48" s="790"/>
      <c r="DB48" s="790" t="s">
        <v>196</v>
      </c>
      <c r="DC48" s="790"/>
      <c r="DD48" s="790"/>
      <c r="DE48" s="790"/>
      <c r="DF48" s="790"/>
      <c r="DG48" s="790"/>
      <c r="DH48" s="790" t="s">
        <v>196</v>
      </c>
      <c r="DI48" s="790"/>
      <c r="DJ48" s="790"/>
      <c r="DK48" s="790"/>
      <c r="DL48" s="790"/>
      <c r="DM48" s="790"/>
      <c r="DN48" s="790" t="s">
        <v>196</v>
      </c>
      <c r="DO48" s="790"/>
      <c r="DP48" s="790"/>
      <c r="DQ48" s="790"/>
      <c r="DR48" s="790"/>
      <c r="DS48" s="790"/>
      <c r="DT48" s="790" t="s">
        <v>196</v>
      </c>
      <c r="DU48" s="790"/>
      <c r="DV48" s="790"/>
      <c r="DW48" s="790"/>
      <c r="DX48" s="790"/>
      <c r="DY48" s="790"/>
      <c r="DZ48" s="790" t="s">
        <v>196</v>
      </c>
      <c r="EA48" s="790"/>
      <c r="EB48" s="790"/>
      <c r="EC48" s="790"/>
      <c r="ED48" s="790"/>
      <c r="EE48" s="790"/>
      <c r="EF48" s="790" t="s">
        <v>196</v>
      </c>
      <c r="EG48" s="790"/>
      <c r="EH48" s="790"/>
      <c r="EI48" s="790"/>
      <c r="EJ48" s="790"/>
      <c r="EK48" s="790"/>
      <c r="EL48" s="790" t="s">
        <v>196</v>
      </c>
      <c r="EM48" s="790"/>
      <c r="EN48" s="790"/>
      <c r="EO48" s="790"/>
      <c r="EP48" s="790"/>
      <c r="EQ48" s="790"/>
      <c r="ER48" s="790" t="s">
        <v>196</v>
      </c>
      <c r="ES48" s="790"/>
      <c r="ET48" s="790"/>
      <c r="EU48" s="790"/>
      <c r="EV48" s="790"/>
      <c r="EW48" s="790"/>
      <c r="EX48" s="790" t="s">
        <v>196</v>
      </c>
      <c r="EY48" s="790"/>
      <c r="EZ48" s="790"/>
      <c r="FA48" s="790"/>
      <c r="FB48" s="790"/>
      <c r="FC48" s="790"/>
      <c r="FD48" s="790" t="s">
        <v>196</v>
      </c>
      <c r="FE48" s="790"/>
      <c r="FF48" s="790"/>
      <c r="FG48" s="790"/>
      <c r="FH48" s="790"/>
      <c r="FI48" s="790"/>
      <c r="FJ48" s="790" t="s">
        <v>196</v>
      </c>
      <c r="FK48" s="790"/>
      <c r="FL48" s="790"/>
      <c r="FM48" s="790"/>
      <c r="FN48" s="790"/>
      <c r="FO48" s="790"/>
      <c r="FP48" s="790" t="s">
        <v>196</v>
      </c>
      <c r="FQ48" s="790"/>
      <c r="FR48" s="790"/>
      <c r="FS48" s="790"/>
      <c r="FT48" s="790"/>
      <c r="FU48" s="790"/>
      <c r="FV48" s="790" t="s">
        <v>196</v>
      </c>
      <c r="FW48" s="790"/>
      <c r="FX48" s="790"/>
      <c r="FY48" s="790"/>
      <c r="FZ48" s="790"/>
      <c r="GA48" s="790"/>
      <c r="GB48" s="790" t="s">
        <v>196</v>
      </c>
      <c r="GC48" s="790"/>
      <c r="GD48" s="790"/>
      <c r="GE48" s="790"/>
      <c r="GF48" s="790"/>
      <c r="GG48" s="790"/>
      <c r="GH48" s="790" t="s">
        <v>196</v>
      </c>
      <c r="GI48" s="790"/>
      <c r="GJ48" s="790"/>
      <c r="GK48" s="790"/>
      <c r="GL48" s="790"/>
      <c r="GM48" s="790"/>
      <c r="GN48" s="790" t="s">
        <v>196</v>
      </c>
      <c r="GO48" s="790"/>
      <c r="GP48" s="790"/>
      <c r="GQ48" s="790"/>
      <c r="GR48" s="790"/>
      <c r="GS48" s="790"/>
      <c r="GT48" s="790" t="s">
        <v>196</v>
      </c>
      <c r="GU48" s="790"/>
      <c r="GV48" s="790"/>
      <c r="GW48" s="790"/>
      <c r="GX48" s="790"/>
      <c r="GY48" s="790"/>
      <c r="GZ48" s="790" t="s">
        <v>196</v>
      </c>
      <c r="HA48" s="790"/>
      <c r="HB48" s="790"/>
      <c r="HC48" s="790"/>
      <c r="HD48" s="790"/>
      <c r="HE48" s="790"/>
      <c r="HF48" s="790" t="s">
        <v>196</v>
      </c>
      <c r="HG48" s="790"/>
      <c r="HH48" s="790"/>
      <c r="HI48" s="790"/>
      <c r="HJ48" s="790"/>
      <c r="HK48" s="790"/>
      <c r="HL48" s="790" t="s">
        <v>196</v>
      </c>
      <c r="HM48" s="790"/>
      <c r="HN48" s="790"/>
      <c r="HO48" s="790"/>
      <c r="HP48" s="790"/>
      <c r="HQ48" s="790"/>
      <c r="HR48" s="790" t="s">
        <v>196</v>
      </c>
      <c r="HS48" s="790"/>
      <c r="HT48" s="790"/>
      <c r="HU48" s="790"/>
      <c r="HV48" s="790"/>
      <c r="HW48" s="790"/>
      <c r="HX48" s="790" t="s">
        <v>196</v>
      </c>
      <c r="HY48" s="790"/>
      <c r="HZ48" s="790"/>
      <c r="IA48" s="790"/>
      <c r="IB48" s="790"/>
      <c r="IC48" s="790"/>
      <c r="ID48" s="790" t="s">
        <v>196</v>
      </c>
      <c r="IE48" s="790"/>
      <c r="IF48" s="790"/>
      <c r="IG48" s="790"/>
      <c r="IH48" s="790"/>
      <c r="II48" s="790"/>
      <c r="IJ48" s="790" t="s">
        <v>196</v>
      </c>
      <c r="IK48" s="790"/>
      <c r="IL48" s="790"/>
      <c r="IM48" s="790"/>
      <c r="IN48" s="790"/>
      <c r="IO48" s="790"/>
      <c r="IP48" s="790" t="s">
        <v>196</v>
      </c>
      <c r="IQ48" s="790"/>
      <c r="IR48" s="790"/>
      <c r="IS48" s="790"/>
      <c r="IT48" s="790"/>
      <c r="IU48" s="790"/>
      <c r="IV48" s="738" t="s">
        <v>196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1:G1"/>
    <mergeCell ref="C11:G17"/>
    <mergeCell ref="J46:O46"/>
    <mergeCell ref="P46:U46"/>
    <mergeCell ref="V46:AA46"/>
    <mergeCell ref="AB46:AG46"/>
    <mergeCell ref="BR46:BW46"/>
    <mergeCell ref="BX46:CC46"/>
    <mergeCell ref="CD46:CI46"/>
    <mergeCell ref="CJ46:CO46"/>
    <mergeCell ref="CP46:CU46"/>
    <mergeCell ref="CV46:DA46"/>
    <mergeCell ref="AH46:AM46"/>
    <mergeCell ref="AN46:AS46"/>
    <mergeCell ref="AT46:AY46"/>
    <mergeCell ref="AZ46:BE46"/>
    <mergeCell ref="BF46:BK46"/>
    <mergeCell ref="BL46:BQ46"/>
    <mergeCell ref="EX46:FC46"/>
    <mergeCell ref="FD46:FI46"/>
    <mergeCell ref="FJ46:FO46"/>
    <mergeCell ref="FP46:FU46"/>
    <mergeCell ref="DB46:DG46"/>
    <mergeCell ref="DH46:DM46"/>
    <mergeCell ref="DN46:DS46"/>
    <mergeCell ref="DT46:DY46"/>
    <mergeCell ref="DZ46:EE46"/>
    <mergeCell ref="EF46:EK46"/>
    <mergeCell ref="IP46:IS46"/>
    <mergeCell ref="J47:O47"/>
    <mergeCell ref="P47:U47"/>
    <mergeCell ref="V47:AA47"/>
    <mergeCell ref="AB47:AG47"/>
    <mergeCell ref="AH47:AM47"/>
    <mergeCell ref="AN47:AS47"/>
    <mergeCell ref="AT47:AY47"/>
    <mergeCell ref="AZ47:BE47"/>
    <mergeCell ref="BF47:BK47"/>
    <mergeCell ref="HF46:HK46"/>
    <mergeCell ref="HL46:HQ46"/>
    <mergeCell ref="HR46:HW46"/>
    <mergeCell ref="HX46:IC46"/>
    <mergeCell ref="ID46:II46"/>
    <mergeCell ref="IJ46:IO46"/>
    <mergeCell ref="FV46:GA46"/>
    <mergeCell ref="GB46:GG46"/>
    <mergeCell ref="GH46:GM46"/>
    <mergeCell ref="GN46:GS46"/>
    <mergeCell ref="GT46:GY46"/>
    <mergeCell ref="GZ46:HE46"/>
    <mergeCell ref="EL46:EQ46"/>
    <mergeCell ref="ER46:EW46"/>
    <mergeCell ref="CV47:DA47"/>
    <mergeCell ref="DB47:DG47"/>
    <mergeCell ref="DH47:DM47"/>
    <mergeCell ref="DN47:DS47"/>
    <mergeCell ref="DT47:DY47"/>
    <mergeCell ref="DZ47:EE47"/>
    <mergeCell ref="BL47:BQ47"/>
    <mergeCell ref="BR47:BW47"/>
    <mergeCell ref="BX47:CC47"/>
    <mergeCell ref="CD47:CI47"/>
    <mergeCell ref="CJ47:CO47"/>
    <mergeCell ref="CP47:CU47"/>
    <mergeCell ref="GB47:GG47"/>
    <mergeCell ref="GH47:GM47"/>
    <mergeCell ref="GN47:GS47"/>
    <mergeCell ref="GT47:GY47"/>
    <mergeCell ref="EF47:EK47"/>
    <mergeCell ref="EL47:EQ47"/>
    <mergeCell ref="ER47:EW47"/>
    <mergeCell ref="EX47:FC47"/>
    <mergeCell ref="FD47:FI47"/>
    <mergeCell ref="FJ47:FO47"/>
    <mergeCell ref="BL48:BQ48"/>
    <mergeCell ref="BR48:BW48"/>
    <mergeCell ref="BX48:CC48"/>
    <mergeCell ref="CD48:CI48"/>
    <mergeCell ref="CJ48:CO48"/>
    <mergeCell ref="CP48:CU48"/>
    <mergeCell ref="IJ47:IO47"/>
    <mergeCell ref="IP47:IS47"/>
    <mergeCell ref="P48:U48"/>
    <mergeCell ref="V48:AA48"/>
    <mergeCell ref="AB48:AG48"/>
    <mergeCell ref="AH48:AM48"/>
    <mergeCell ref="AN48:AS48"/>
    <mergeCell ref="AT48:AY48"/>
    <mergeCell ref="AZ48:BE48"/>
    <mergeCell ref="BF48:BK48"/>
    <mergeCell ref="GZ47:HE47"/>
    <mergeCell ref="HF47:HK47"/>
    <mergeCell ref="HL47:HQ47"/>
    <mergeCell ref="HR47:HW47"/>
    <mergeCell ref="HX47:IC47"/>
    <mergeCell ref="ID47:II47"/>
    <mergeCell ref="FP47:FU47"/>
    <mergeCell ref="FV47:GA47"/>
    <mergeCell ref="EF48:EK48"/>
    <mergeCell ref="EL48:EQ48"/>
    <mergeCell ref="ER48:EW48"/>
    <mergeCell ref="EX48:FC48"/>
    <mergeCell ref="FD48:FI48"/>
    <mergeCell ref="FJ48:FO48"/>
    <mergeCell ref="CV48:DA48"/>
    <mergeCell ref="DB48:DG48"/>
    <mergeCell ref="DH48:DM48"/>
    <mergeCell ref="DN48:DS48"/>
    <mergeCell ref="DT48:DY48"/>
    <mergeCell ref="DZ48:EE48"/>
    <mergeCell ref="IJ48:IO48"/>
    <mergeCell ref="IP48:IU48"/>
    <mergeCell ref="GZ48:HE48"/>
    <mergeCell ref="HF48:HK48"/>
    <mergeCell ref="HL48:HQ48"/>
    <mergeCell ref="HR48:HW48"/>
    <mergeCell ref="HX48:IC48"/>
    <mergeCell ref="ID48:II48"/>
    <mergeCell ref="FP48:FU48"/>
    <mergeCell ref="FV48:GA48"/>
    <mergeCell ref="GB48:GG48"/>
    <mergeCell ref="GH48:GM48"/>
    <mergeCell ref="GN48:GS48"/>
    <mergeCell ref="GT48:GY48"/>
  </mergeCells>
  <phoneticPr fontId="43" type="noConversion"/>
  <hyperlinks>
    <hyperlink ref="A10" r:id="rId1"/>
  </hyperlinks>
  <pageMargins left="0.75" right="0.75" top="0.5" bottom="0.5" header="0.5" footer="0.25"/>
  <pageSetup scale="61" orientation="portrait" horizontalDpi="4294967292" verticalDpi="4294967292"/>
  <headerFooter>
    <oddFooter>Page &amp;P of &amp;N</oddFooter>
  </headerFooter>
  <drawing r:id="rId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4" zoomScale="125" workbookViewId="0">
      <selection activeCell="C7" sqref="C7:D9"/>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40743</v>
      </c>
    </row>
    <row r="4" spans="1:8">
      <c r="A4" s="89" t="s">
        <v>83</v>
      </c>
      <c r="G4" s="93" t="s">
        <v>4592</v>
      </c>
    </row>
    <row r="5" spans="1:8">
      <c r="A5" s="89" t="s">
        <v>84</v>
      </c>
    </row>
    <row r="6" spans="1:8">
      <c r="C6" s="15" t="s">
        <v>35</v>
      </c>
      <c r="D6" s="16"/>
      <c r="E6" s="16"/>
      <c r="F6" s="17"/>
      <c r="G6" s="18"/>
      <c r="H6" s="94"/>
    </row>
    <row r="7" spans="1:8">
      <c r="C7" s="95" t="s">
        <v>36</v>
      </c>
      <c r="D7" s="20" t="s">
        <v>4594</v>
      </c>
      <c r="E7" s="20"/>
      <c r="F7" s="21"/>
      <c r="G7" s="22"/>
      <c r="H7" s="94"/>
    </row>
    <row r="8" spans="1:8">
      <c r="A8" s="89" t="s">
        <v>169</v>
      </c>
      <c r="C8" s="95" t="s">
        <v>37</v>
      </c>
      <c r="D8" s="20" t="s">
        <v>4593</v>
      </c>
      <c r="E8" s="20"/>
      <c r="F8" s="21"/>
      <c r="G8" s="96"/>
      <c r="H8" s="94"/>
    </row>
    <row r="9" spans="1:8">
      <c r="C9" s="95" t="s">
        <v>4076</v>
      </c>
      <c r="D9" s="20" t="s">
        <v>265</v>
      </c>
      <c r="E9" s="20"/>
      <c r="F9" s="21"/>
      <c r="G9" s="96"/>
      <c r="H9" s="94"/>
    </row>
    <row r="10" spans="1:8">
      <c r="C10" s="97"/>
      <c r="D10" s="20"/>
      <c r="E10" s="20"/>
      <c r="F10" s="21"/>
      <c r="G10" s="96"/>
      <c r="H10" s="94"/>
    </row>
    <row r="11" spans="1:8" ht="16" customHeight="1">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c r="B16" s="94"/>
      <c r="C16" s="792"/>
      <c r="D16" s="793"/>
      <c r="E16" s="793"/>
      <c r="F16" s="793"/>
      <c r="G16" s="794"/>
      <c r="H16" s="94"/>
    </row>
    <row r="17" spans="1:8">
      <c r="B17" s="94"/>
      <c r="C17" s="792"/>
      <c r="D17" s="793"/>
      <c r="E17" s="793"/>
      <c r="F17" s="793"/>
      <c r="G17" s="794"/>
      <c r="H17" s="94"/>
    </row>
    <row r="18" spans="1:8">
      <c r="B18" s="94"/>
      <c r="C18" s="97" t="s">
        <v>2507</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t="s">
        <v>3556</v>
      </c>
      <c r="B24" s="116" t="s">
        <v>2258</v>
      </c>
      <c r="C24" s="117">
        <v>295</v>
      </c>
      <c r="D24" s="118">
        <v>3</v>
      </c>
      <c r="E24" s="117">
        <f>C24*D24</f>
        <v>885</v>
      </c>
      <c r="F24" s="53"/>
      <c r="G24" s="54">
        <f>E24*(1-F24)</f>
        <v>885</v>
      </c>
      <c r="H24" s="48"/>
    </row>
    <row r="25" spans="1:8">
      <c r="A25" s="11"/>
      <c r="B25" s="116" t="s">
        <v>665</v>
      </c>
      <c r="C25" s="117"/>
      <c r="D25" s="118"/>
      <c r="E25" s="117"/>
      <c r="F25" s="119"/>
      <c r="G25" s="54">
        <f t="shared" ref="G25:G32" si="0">E25*(1-F25)</f>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v>
      </c>
      <c r="E33" s="117">
        <f>C33*D33</f>
        <v>100</v>
      </c>
      <c r="F33" s="124"/>
      <c r="G33" s="54">
        <f>E33*(1-F33)</f>
        <v>100</v>
      </c>
      <c r="H33" s="56"/>
    </row>
    <row r="34" spans="1:253">
      <c r="A34" s="120"/>
      <c r="B34" s="121" t="s">
        <v>4074</v>
      </c>
      <c r="C34" s="117">
        <v>35</v>
      </c>
      <c r="D34" s="118">
        <v>5</v>
      </c>
      <c r="E34" s="117">
        <f>C34*D34</f>
        <v>175</v>
      </c>
      <c r="F34" s="119"/>
      <c r="G34" s="54">
        <f>E34*(1-F34)</f>
        <v>175</v>
      </c>
      <c r="H34" s="48"/>
    </row>
    <row r="35" spans="1:253">
      <c r="A35" s="120"/>
      <c r="B35" s="121" t="s">
        <v>4075</v>
      </c>
      <c r="C35" s="117">
        <v>250</v>
      </c>
      <c r="D35" s="123" t="s">
        <v>108</v>
      </c>
      <c r="E35" s="117">
        <v>250</v>
      </c>
      <c r="F35" s="124"/>
      <c r="G35" s="54">
        <f>E35*(1-F35)</f>
        <v>250</v>
      </c>
      <c r="H35" s="48"/>
    </row>
    <row r="36" spans="1:253" ht="31" customHeight="1">
      <c r="A36" s="120"/>
      <c r="B36" s="743" t="s">
        <v>187</v>
      </c>
      <c r="C36" s="744"/>
      <c r="D36" s="744"/>
      <c r="E36" s="744"/>
      <c r="F36" s="744"/>
      <c r="G36" s="745"/>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1410</v>
      </c>
      <c r="F42" s="72"/>
      <c r="G42" s="498">
        <f>SUM(G24:G41)</f>
        <v>1410</v>
      </c>
      <c r="H42" s="134"/>
    </row>
    <row r="44" spans="1:253">
      <c r="C44" s="136" t="s">
        <v>220</v>
      </c>
      <c r="D44" s="340">
        <f>G42/2</f>
        <v>705</v>
      </c>
      <c r="E44" s="340"/>
      <c r="F44" s="138"/>
    </row>
    <row r="46" spans="1:253">
      <c r="C46" s="742"/>
      <c r="D46" s="742"/>
      <c r="E46" s="742"/>
      <c r="F46" s="139"/>
      <c r="G46" s="742"/>
      <c r="H46" s="742"/>
      <c r="I46" s="742"/>
    </row>
    <row r="47" spans="1:253">
      <c r="C47" s="742" t="s">
        <v>194</v>
      </c>
      <c r="D47" s="742"/>
      <c r="E47" s="742"/>
      <c r="F47" s="139"/>
      <c r="G47" s="742"/>
      <c r="H47" s="742"/>
      <c r="I47" s="742"/>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42" t="s">
        <v>196</v>
      </c>
      <c r="D49" s="742"/>
      <c r="E49" s="742"/>
      <c r="F49" s="139"/>
      <c r="G49" s="742"/>
      <c r="H49" s="742"/>
      <c r="I49" s="742"/>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42"/>
      <c r="C50" s="742"/>
      <c r="D50" s="742"/>
      <c r="E50" s="742"/>
      <c r="F50" s="139"/>
      <c r="G50" s="742"/>
      <c r="H50" s="742"/>
      <c r="I50" s="742"/>
      <c r="J50" s="742"/>
      <c r="K50" s="742"/>
      <c r="L50" s="742"/>
      <c r="M50" s="742"/>
      <c r="N50" s="742"/>
      <c r="O50" s="742"/>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42"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C37" sqref="C37"/>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40743</v>
      </c>
    </row>
    <row r="4" spans="1:8">
      <c r="A4" s="89" t="s">
        <v>83</v>
      </c>
      <c r="G4" s="93" t="s">
        <v>4587</v>
      </c>
    </row>
    <row r="5" spans="1:8">
      <c r="A5" s="89" t="s">
        <v>84</v>
      </c>
    </row>
    <row r="6" spans="1:8">
      <c r="C6" s="15" t="s">
        <v>35</v>
      </c>
      <c r="D6" s="16"/>
      <c r="E6" s="16"/>
      <c r="F6" s="17"/>
      <c r="G6" s="18"/>
      <c r="H6" s="94"/>
    </row>
    <row r="7" spans="1:8">
      <c r="C7" s="95" t="s">
        <v>36</v>
      </c>
      <c r="D7" s="20" t="s">
        <v>2780</v>
      </c>
      <c r="E7" s="20"/>
      <c r="F7" s="21"/>
      <c r="G7" s="22"/>
      <c r="H7" s="94"/>
    </row>
    <row r="8" spans="1:8">
      <c r="A8" s="89" t="s">
        <v>169</v>
      </c>
      <c r="C8" s="95" t="s">
        <v>37</v>
      </c>
      <c r="D8" s="20" t="s">
        <v>382</v>
      </c>
      <c r="E8" s="20"/>
      <c r="F8" s="21"/>
      <c r="G8" s="96"/>
      <c r="H8" s="94"/>
    </row>
    <row r="9" spans="1:8">
      <c r="A9" s="89" t="s">
        <v>4588</v>
      </c>
      <c r="C9" s="95" t="s">
        <v>4076</v>
      </c>
      <c r="D9" s="20" t="s">
        <v>27</v>
      </c>
      <c r="E9" s="20"/>
      <c r="F9" s="21"/>
      <c r="G9" s="96"/>
      <c r="H9" s="94"/>
    </row>
    <row r="10" spans="1:8">
      <c r="A10" s="89" t="s">
        <v>4589</v>
      </c>
      <c r="C10" s="97"/>
      <c r="D10" s="20"/>
      <c r="E10" s="20"/>
      <c r="F10" s="21"/>
      <c r="G10" s="96"/>
      <c r="H10" s="94"/>
    </row>
    <row r="11" spans="1:8" ht="16" customHeight="1">
      <c r="A11" s="89" t="s">
        <v>4590</v>
      </c>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4591</v>
      </c>
      <c r="B16" s="94"/>
      <c r="C16" s="792"/>
      <c r="D16" s="793"/>
      <c r="E16" s="793"/>
      <c r="F16" s="793"/>
      <c r="G16" s="794"/>
      <c r="H16" s="94"/>
    </row>
    <row r="17" spans="1:8">
      <c r="B17" s="94"/>
      <c r="C17" s="792"/>
      <c r="D17" s="793"/>
      <c r="E17" s="793"/>
      <c r="F17" s="793"/>
      <c r="G17" s="794"/>
      <c r="H17" s="94"/>
    </row>
    <row r="18" spans="1:8">
      <c r="B18" s="94"/>
      <c r="C18" s="97" t="s">
        <v>2594</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40802</v>
      </c>
      <c r="B24" s="116" t="s">
        <v>2258</v>
      </c>
      <c r="C24" s="117">
        <v>295</v>
      </c>
      <c r="D24" s="118">
        <v>3</v>
      </c>
      <c r="E24" s="117">
        <f>C24*D24</f>
        <v>885</v>
      </c>
      <c r="F24" s="53"/>
      <c r="G24" s="54">
        <f>E24*(1-F24)</f>
        <v>885</v>
      </c>
      <c r="H24" s="48"/>
    </row>
    <row r="25" spans="1:8">
      <c r="A25" s="11"/>
      <c r="B25" s="116" t="s">
        <v>665</v>
      </c>
      <c r="C25" s="117"/>
      <c r="D25" s="118"/>
      <c r="E25" s="117"/>
      <c r="F25" s="119"/>
      <c r="G25" s="54">
        <f t="shared" ref="G25:G32" si="0">E25*(1-F25)</f>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v>
      </c>
      <c r="E33" s="117">
        <f>C33*D33</f>
        <v>100</v>
      </c>
      <c r="F33" s="124"/>
      <c r="G33" s="54">
        <f>E33*(1-F33)</f>
        <v>100</v>
      </c>
      <c r="H33" s="56"/>
    </row>
    <row r="34" spans="1:253">
      <c r="A34" s="120"/>
      <c r="B34" s="121" t="s">
        <v>4074</v>
      </c>
      <c r="C34" s="117">
        <v>35</v>
      </c>
      <c r="D34" s="118">
        <v>5</v>
      </c>
      <c r="E34" s="117">
        <f>C34*D34</f>
        <v>175</v>
      </c>
      <c r="F34" s="119"/>
      <c r="G34" s="54">
        <f>E34*(1-F34)</f>
        <v>175</v>
      </c>
      <c r="H34" s="48"/>
    </row>
    <row r="35" spans="1:253">
      <c r="A35" s="120"/>
      <c r="B35" s="121" t="s">
        <v>4075</v>
      </c>
      <c r="C35" s="117">
        <v>250</v>
      </c>
      <c r="D35" s="123" t="s">
        <v>108</v>
      </c>
      <c r="E35" s="117">
        <v>250</v>
      </c>
      <c r="F35" s="124"/>
      <c r="G35" s="54">
        <f>E35*(1-F35)</f>
        <v>250</v>
      </c>
      <c r="H35" s="48"/>
    </row>
    <row r="36" spans="1:253" ht="31" customHeight="1">
      <c r="A36" s="120"/>
      <c r="B36" s="739" t="s">
        <v>187</v>
      </c>
      <c r="C36" s="740"/>
      <c r="D36" s="740"/>
      <c r="E36" s="740"/>
      <c r="F36" s="740"/>
      <c r="G36" s="741"/>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1410</v>
      </c>
      <c r="F42" s="72"/>
      <c r="G42" s="498">
        <f>SUM(G24:G41)</f>
        <v>1410</v>
      </c>
      <c r="H42" s="134"/>
    </row>
    <row r="44" spans="1:253">
      <c r="C44" s="136" t="s">
        <v>220</v>
      </c>
      <c r="D44" s="340">
        <f>G42/2</f>
        <v>705</v>
      </c>
      <c r="E44" s="340"/>
      <c r="F44" s="138"/>
    </row>
    <row r="46" spans="1:253">
      <c r="C46" s="738"/>
      <c r="D46" s="738"/>
      <c r="E46" s="738"/>
      <c r="F46" s="139"/>
      <c r="G46" s="738"/>
      <c r="H46" s="738"/>
      <c r="I46" s="738"/>
    </row>
    <row r="47" spans="1:253">
      <c r="C47" s="738" t="s">
        <v>194</v>
      </c>
      <c r="D47" s="738"/>
      <c r="E47" s="738"/>
      <c r="F47" s="139"/>
      <c r="G47" s="738"/>
      <c r="H47" s="738"/>
      <c r="I47" s="738"/>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38" t="s">
        <v>196</v>
      </c>
      <c r="D49" s="738"/>
      <c r="E49" s="738"/>
      <c r="F49" s="139"/>
      <c r="G49" s="738"/>
      <c r="H49" s="738"/>
      <c r="I49" s="738"/>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38"/>
      <c r="C50" s="738"/>
      <c r="D50" s="738"/>
      <c r="E50" s="738"/>
      <c r="F50" s="139"/>
      <c r="G50" s="738"/>
      <c r="H50" s="738"/>
      <c r="I50" s="738"/>
      <c r="J50" s="738"/>
      <c r="K50" s="738"/>
      <c r="L50" s="738"/>
      <c r="M50" s="738"/>
      <c r="N50" s="738"/>
      <c r="O50" s="738"/>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38"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C35" sqref="C35"/>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40739</v>
      </c>
    </row>
    <row r="4" spans="1:8">
      <c r="A4" s="89" t="s">
        <v>83</v>
      </c>
      <c r="G4" s="93" t="s">
        <v>4579</v>
      </c>
    </row>
    <row r="5" spans="1:8">
      <c r="A5" s="89" t="s">
        <v>84</v>
      </c>
    </row>
    <row r="6" spans="1:8">
      <c r="C6" s="15" t="s">
        <v>35</v>
      </c>
      <c r="D6" s="16"/>
      <c r="E6" s="16"/>
      <c r="F6" s="17"/>
      <c r="G6" s="18"/>
      <c r="H6" s="94"/>
    </row>
    <row r="7" spans="1:8">
      <c r="C7" s="95" t="s">
        <v>36</v>
      </c>
      <c r="D7" s="20" t="s">
        <v>2780</v>
      </c>
      <c r="E7" s="20"/>
      <c r="F7" s="21"/>
      <c r="G7" s="22"/>
      <c r="H7" s="94"/>
    </row>
    <row r="8" spans="1:8">
      <c r="A8" s="89" t="s">
        <v>169</v>
      </c>
      <c r="C8" s="95" t="s">
        <v>37</v>
      </c>
      <c r="D8" s="20" t="s">
        <v>382</v>
      </c>
      <c r="E8" s="20"/>
      <c r="F8" s="21"/>
      <c r="G8" s="96"/>
      <c r="H8" s="94"/>
    </row>
    <row r="9" spans="1:8">
      <c r="A9" s="89" t="s">
        <v>4582</v>
      </c>
      <c r="C9" s="95" t="s">
        <v>4076</v>
      </c>
      <c r="D9" s="20" t="s">
        <v>27</v>
      </c>
      <c r="E9" s="20"/>
      <c r="F9" s="21"/>
      <c r="G9" s="96"/>
      <c r="H9" s="94"/>
    </row>
    <row r="10" spans="1:8">
      <c r="A10" s="89" t="s">
        <v>4583</v>
      </c>
      <c r="C10" s="97"/>
      <c r="D10" s="20"/>
      <c r="E10" s="20"/>
      <c r="F10" s="21"/>
      <c r="G10" s="96"/>
      <c r="H10" s="94"/>
    </row>
    <row r="11" spans="1:8" ht="16" customHeight="1">
      <c r="A11" s="89" t="s">
        <v>4584</v>
      </c>
      <c r="B11" s="94"/>
      <c r="C11" s="792" t="s">
        <v>4108</v>
      </c>
      <c r="D11" s="793"/>
      <c r="E11" s="793"/>
      <c r="F11" s="793"/>
      <c r="G11" s="794"/>
      <c r="H11" s="94"/>
    </row>
    <row r="12" spans="1:8">
      <c r="A12" s="89" t="s">
        <v>4585</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4586</v>
      </c>
      <c r="B16" s="94"/>
      <c r="C16" s="792"/>
      <c r="D16" s="793"/>
      <c r="E16" s="793"/>
      <c r="F16" s="793"/>
      <c r="G16" s="794"/>
      <c r="H16" s="94"/>
    </row>
    <row r="17" spans="1:8">
      <c r="B17" s="94"/>
      <c r="C17" s="792"/>
      <c r="D17" s="793"/>
      <c r="E17" s="793"/>
      <c r="F17" s="793"/>
      <c r="G17" s="794"/>
      <c r="H17" s="94"/>
    </row>
    <row r="18" spans="1:8">
      <c r="B18" s="94"/>
      <c r="C18" s="97" t="s">
        <v>2594</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40800</v>
      </c>
      <c r="B24" s="116" t="s">
        <v>2258</v>
      </c>
      <c r="C24" s="117">
        <v>295</v>
      </c>
      <c r="D24" s="118">
        <v>3</v>
      </c>
      <c r="E24" s="117">
        <f>C24*D24</f>
        <v>885</v>
      </c>
      <c r="F24" s="53"/>
      <c r="G24" s="54">
        <f>E24*(1-F24)</f>
        <v>885</v>
      </c>
      <c r="H24" s="48"/>
    </row>
    <row r="25" spans="1:8">
      <c r="A25" s="11"/>
      <c r="B25" s="116" t="s">
        <v>665</v>
      </c>
      <c r="C25" s="117"/>
      <c r="D25" s="118"/>
      <c r="E25" s="117"/>
      <c r="F25" s="119"/>
      <c r="G25" s="54">
        <f t="shared" ref="G25:G32" si="0">E25*(1-F25)</f>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v>
      </c>
      <c r="E33" s="117">
        <f>C33*D33</f>
        <v>100</v>
      </c>
      <c r="F33" s="124"/>
      <c r="G33" s="54">
        <f>E33*(1-F33)</f>
        <v>100</v>
      </c>
      <c r="H33" s="56"/>
    </row>
    <row r="34" spans="1:253">
      <c r="A34" s="120"/>
      <c r="B34" s="121" t="s">
        <v>4074</v>
      </c>
      <c r="C34" s="117">
        <v>35</v>
      </c>
      <c r="D34" s="118">
        <v>5</v>
      </c>
      <c r="E34" s="117">
        <f>C34*D34</f>
        <v>175</v>
      </c>
      <c r="F34" s="119"/>
      <c r="G34" s="54">
        <f>E34*(1-F34)</f>
        <v>175</v>
      </c>
      <c r="H34" s="48"/>
    </row>
    <row r="35" spans="1:253">
      <c r="A35" s="120"/>
      <c r="B35" s="121" t="s">
        <v>4075</v>
      </c>
      <c r="C35" s="117">
        <v>250</v>
      </c>
      <c r="D35" s="123" t="s">
        <v>108</v>
      </c>
      <c r="E35" s="117">
        <v>250</v>
      </c>
      <c r="F35" s="124"/>
      <c r="G35" s="54">
        <f>E35*(1-F35)</f>
        <v>250</v>
      </c>
      <c r="H35" s="48"/>
    </row>
    <row r="36" spans="1:253" ht="31" customHeight="1">
      <c r="A36" s="120"/>
      <c r="B36" s="735" t="s">
        <v>187</v>
      </c>
      <c r="C36" s="736"/>
      <c r="D36" s="736"/>
      <c r="E36" s="736"/>
      <c r="F36" s="736"/>
      <c r="G36" s="737"/>
      <c r="H36" s="48"/>
    </row>
    <row r="37" spans="1:253">
      <c r="A37" s="120"/>
      <c r="B37" s="121" t="s">
        <v>186</v>
      </c>
      <c r="C37" s="117">
        <v>40</v>
      </c>
      <c r="D37" s="118">
        <v>5</v>
      </c>
      <c r="E37" s="117">
        <f>C37*D37</f>
        <v>200</v>
      </c>
      <c r="F37" s="124"/>
      <c r="G37" s="54">
        <f>E37*(1-F37)</f>
        <v>200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1610</v>
      </c>
      <c r="F42" s="72"/>
      <c r="G42" s="498">
        <f>SUM(G24:G41)</f>
        <v>1610</v>
      </c>
      <c r="H42" s="134"/>
    </row>
    <row r="44" spans="1:253">
      <c r="C44" s="136" t="s">
        <v>220</v>
      </c>
      <c r="D44" s="340">
        <f>G42/2</f>
        <v>805</v>
      </c>
      <c r="E44" s="340"/>
      <c r="F44" s="138"/>
    </row>
    <row r="46" spans="1:253">
      <c r="C46" s="734"/>
      <c r="D46" s="734"/>
      <c r="E46" s="734"/>
      <c r="F46" s="139"/>
      <c r="G46" s="734"/>
      <c r="H46" s="734"/>
      <c r="I46" s="734"/>
    </row>
    <row r="47" spans="1:253">
      <c r="C47" s="734" t="s">
        <v>194</v>
      </c>
      <c r="D47" s="734"/>
      <c r="E47" s="734"/>
      <c r="F47" s="139"/>
      <c r="G47" s="734"/>
      <c r="H47" s="734"/>
      <c r="I47" s="734"/>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34" t="s">
        <v>196</v>
      </c>
      <c r="D49" s="734"/>
      <c r="E49" s="734"/>
      <c r="F49" s="139"/>
      <c r="G49" s="734"/>
      <c r="H49" s="734"/>
      <c r="I49" s="734"/>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34"/>
      <c r="C50" s="734"/>
      <c r="D50" s="734"/>
      <c r="E50" s="734"/>
      <c r="F50" s="139"/>
      <c r="G50" s="734"/>
      <c r="H50" s="734"/>
      <c r="I50" s="734"/>
      <c r="J50" s="734"/>
      <c r="K50" s="734"/>
      <c r="L50" s="734"/>
      <c r="M50" s="734"/>
      <c r="N50" s="734"/>
      <c r="O50" s="734"/>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34"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 zoomScale="125" workbookViewId="0">
      <selection activeCell="A16" sqref="A16"/>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40738</v>
      </c>
    </row>
    <row r="4" spans="1:8">
      <c r="A4" s="89" t="s">
        <v>83</v>
      </c>
      <c r="G4" s="93" t="s">
        <v>4581</v>
      </c>
    </row>
    <row r="5" spans="1:8">
      <c r="A5" s="89" t="s">
        <v>84</v>
      </c>
    </row>
    <row r="6" spans="1:8">
      <c r="C6" s="15" t="s">
        <v>35</v>
      </c>
      <c r="D6" s="16"/>
      <c r="E6" s="16"/>
      <c r="F6" s="17"/>
      <c r="G6" s="18"/>
      <c r="H6" s="94"/>
    </row>
    <row r="7" spans="1:8">
      <c r="C7" s="95" t="s">
        <v>36</v>
      </c>
      <c r="D7" s="20" t="s">
        <v>744</v>
      </c>
      <c r="E7" s="20"/>
      <c r="F7" s="21"/>
      <c r="G7" s="22"/>
      <c r="H7" s="94"/>
    </row>
    <row r="8" spans="1:8">
      <c r="A8" s="89" t="s">
        <v>169</v>
      </c>
      <c r="C8" s="95" t="s">
        <v>37</v>
      </c>
      <c r="D8" s="20" t="s">
        <v>4574</v>
      </c>
      <c r="E8" s="20"/>
      <c r="F8" s="21"/>
      <c r="G8" s="96"/>
      <c r="H8" s="94"/>
    </row>
    <row r="9" spans="1:8">
      <c r="A9" s="89" t="s">
        <v>4575</v>
      </c>
      <c r="C9" s="95" t="s">
        <v>4076</v>
      </c>
      <c r="D9" s="20" t="s">
        <v>4227</v>
      </c>
      <c r="E9" s="20"/>
      <c r="F9" s="21"/>
      <c r="G9" s="96"/>
      <c r="H9" s="94"/>
    </row>
    <row r="10" spans="1:8">
      <c r="A10" s="514" t="s">
        <v>4576</v>
      </c>
      <c r="C10" s="97"/>
      <c r="D10" s="20"/>
      <c r="E10" s="20"/>
      <c r="F10" s="21"/>
      <c r="G10" s="96"/>
      <c r="H10" s="94"/>
    </row>
    <row r="11" spans="1:8" ht="16" customHeight="1">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4577</v>
      </c>
      <c r="B16" s="94"/>
      <c r="C16" s="792"/>
      <c r="D16" s="793"/>
      <c r="E16" s="793"/>
      <c r="F16" s="793"/>
      <c r="G16" s="794"/>
      <c r="H16" s="94"/>
    </row>
    <row r="17" spans="1:8">
      <c r="B17" s="94"/>
      <c r="C17" s="792"/>
      <c r="D17" s="793"/>
      <c r="E17" s="793"/>
      <c r="F17" s="793"/>
      <c r="G17" s="794"/>
      <c r="H17" s="94"/>
    </row>
    <row r="18" spans="1:8">
      <c r="B18" s="94"/>
      <c r="C18" s="97" t="s">
        <v>4578</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41087</v>
      </c>
      <c r="B24" s="116" t="s">
        <v>2258</v>
      </c>
      <c r="C24" s="117"/>
      <c r="D24" s="118"/>
      <c r="E24" s="117"/>
      <c r="F24" s="53"/>
      <c r="G24" s="54">
        <f>E24*(1-F24)</f>
        <v>0</v>
      </c>
      <c r="H24" s="48"/>
    </row>
    <row r="25" spans="1:8">
      <c r="A25" s="11"/>
      <c r="B25" s="116" t="s">
        <v>665</v>
      </c>
      <c r="C25" s="117"/>
      <c r="D25" s="118"/>
      <c r="E25" s="117"/>
      <c r="F25" s="119"/>
      <c r="G25" s="54">
        <f t="shared" ref="G25:G32" si="0">E25*(1-F25)</f>
        <v>0</v>
      </c>
      <c r="H25" s="56"/>
    </row>
    <row r="26" spans="1:8">
      <c r="A26" s="120"/>
      <c r="B26" s="121" t="s">
        <v>99</v>
      </c>
      <c r="C26" s="117">
        <v>150</v>
      </c>
      <c r="D26" s="118">
        <v>5</v>
      </c>
      <c r="E26" s="117">
        <f>C26*D26</f>
        <v>750</v>
      </c>
      <c r="F26" s="119">
        <v>0.15</v>
      </c>
      <c r="G26" s="54">
        <f>E26*(1-F26)</f>
        <v>637.5</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v>
      </c>
      <c r="E33" s="117">
        <f>C33*D33</f>
        <v>150</v>
      </c>
      <c r="F33" s="124"/>
      <c r="G33" s="54">
        <f>E33*(1-F33)</f>
        <v>150</v>
      </c>
      <c r="H33" s="56"/>
    </row>
    <row r="34" spans="1:253">
      <c r="A34" s="120"/>
      <c r="B34" s="121" t="s">
        <v>4074</v>
      </c>
      <c r="C34" s="117">
        <v>40</v>
      </c>
      <c r="D34" s="118">
        <v>7</v>
      </c>
      <c r="E34" s="117">
        <f>C34*D34</f>
        <v>280</v>
      </c>
      <c r="F34" s="119"/>
      <c r="G34" s="54">
        <f>E34*(1-F34)</f>
        <v>280</v>
      </c>
      <c r="H34" s="48"/>
    </row>
    <row r="35" spans="1:253">
      <c r="A35" s="120"/>
      <c r="B35" s="121" t="s">
        <v>4075</v>
      </c>
      <c r="C35" s="117">
        <v>250</v>
      </c>
      <c r="D35" s="123" t="s">
        <v>108</v>
      </c>
      <c r="E35" s="117">
        <v>250</v>
      </c>
      <c r="F35" s="124"/>
      <c r="G35" s="54">
        <f>E35*(1-F35)</f>
        <v>250</v>
      </c>
      <c r="H35" s="48"/>
    </row>
    <row r="36" spans="1:253" ht="31" customHeight="1">
      <c r="A36" s="120"/>
      <c r="B36" s="731" t="s">
        <v>187</v>
      </c>
      <c r="C36" s="732"/>
      <c r="D36" s="732"/>
      <c r="E36" s="732"/>
      <c r="F36" s="732"/>
      <c r="G36" s="733"/>
      <c r="H36" s="48"/>
    </row>
    <row r="37" spans="1:253">
      <c r="A37" s="120"/>
      <c r="B37" s="121" t="s">
        <v>186</v>
      </c>
      <c r="C37" s="117">
        <v>40</v>
      </c>
      <c r="D37" s="118">
        <v>6.5</v>
      </c>
      <c r="E37" s="117">
        <f>C37*D37</f>
        <v>260</v>
      </c>
      <c r="F37" s="124"/>
      <c r="G37" s="54">
        <f>E37*(1-F37)</f>
        <v>260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1690</v>
      </c>
      <c r="F42" s="72"/>
      <c r="G42" s="498">
        <f>SUM(G24:G41)</f>
        <v>1577.5</v>
      </c>
      <c r="H42" s="134"/>
    </row>
    <row r="44" spans="1:253">
      <c r="C44" s="136" t="s">
        <v>220</v>
      </c>
      <c r="D44" s="340">
        <f>G42/2</f>
        <v>788.75</v>
      </c>
      <c r="E44" s="340"/>
      <c r="F44" s="138"/>
    </row>
    <row r="46" spans="1:253">
      <c r="C46" s="730"/>
      <c r="D46" s="730"/>
      <c r="E46" s="730"/>
      <c r="F46" s="139"/>
      <c r="G46" s="730"/>
      <c r="H46" s="730"/>
      <c r="I46" s="730"/>
    </row>
    <row r="47" spans="1:253">
      <c r="C47" s="730" t="s">
        <v>194</v>
      </c>
      <c r="D47" s="730"/>
      <c r="E47" s="730"/>
      <c r="F47" s="139"/>
      <c r="G47" s="730"/>
      <c r="H47" s="730"/>
      <c r="I47" s="73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30" t="s">
        <v>196</v>
      </c>
      <c r="D49" s="730"/>
      <c r="E49" s="730"/>
      <c r="F49" s="139"/>
      <c r="G49" s="730"/>
      <c r="H49" s="730"/>
      <c r="I49" s="73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30"/>
      <c r="C50" s="730"/>
      <c r="D50" s="730"/>
      <c r="E50" s="730"/>
      <c r="F50" s="139"/>
      <c r="G50" s="730"/>
      <c r="H50" s="730"/>
      <c r="I50" s="730"/>
      <c r="J50" s="730"/>
      <c r="K50" s="730"/>
      <c r="L50" s="730"/>
      <c r="M50" s="730"/>
      <c r="N50" s="730"/>
      <c r="O50" s="73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3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A16" sqref="A16"/>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40738</v>
      </c>
    </row>
    <row r="4" spans="1:8">
      <c r="A4" s="89" t="s">
        <v>83</v>
      </c>
      <c r="G4" s="93" t="s">
        <v>4580</v>
      </c>
    </row>
    <row r="5" spans="1:8">
      <c r="A5" s="89" t="s">
        <v>84</v>
      </c>
    </row>
    <row r="6" spans="1:8">
      <c r="C6" s="15" t="s">
        <v>35</v>
      </c>
      <c r="D6" s="16"/>
      <c r="E6" s="16"/>
      <c r="F6" s="17"/>
      <c r="G6" s="18"/>
      <c r="H6" s="94"/>
    </row>
    <row r="7" spans="1:8">
      <c r="C7" s="95" t="s">
        <v>36</v>
      </c>
      <c r="D7" s="20" t="s">
        <v>744</v>
      </c>
      <c r="E7" s="20"/>
      <c r="F7" s="21"/>
      <c r="G7" s="22"/>
      <c r="H7" s="94"/>
    </row>
    <row r="8" spans="1:8">
      <c r="A8" s="89" t="s">
        <v>169</v>
      </c>
      <c r="C8" s="95" t="s">
        <v>37</v>
      </c>
      <c r="D8" s="20" t="s">
        <v>4574</v>
      </c>
      <c r="E8" s="20"/>
      <c r="F8" s="21"/>
      <c r="G8" s="96"/>
      <c r="H8" s="94"/>
    </row>
    <row r="9" spans="1:8">
      <c r="A9" s="89" t="s">
        <v>4575</v>
      </c>
      <c r="C9" s="95" t="s">
        <v>4076</v>
      </c>
      <c r="D9" s="20" t="s">
        <v>4227</v>
      </c>
      <c r="E9" s="20"/>
      <c r="F9" s="21"/>
      <c r="G9" s="96"/>
      <c r="H9" s="94"/>
    </row>
    <row r="10" spans="1:8">
      <c r="A10" s="514" t="s">
        <v>4576</v>
      </c>
      <c r="C10" s="97"/>
      <c r="D10" s="20"/>
      <c r="E10" s="20"/>
      <c r="F10" s="21"/>
      <c r="G10" s="96"/>
      <c r="H10" s="94"/>
    </row>
    <row r="11" spans="1:8" ht="16" customHeight="1">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4577</v>
      </c>
      <c r="B16" s="94"/>
      <c r="C16" s="792"/>
      <c r="D16" s="793"/>
      <c r="E16" s="793"/>
      <c r="F16" s="793"/>
      <c r="G16" s="794"/>
      <c r="H16" s="94"/>
    </row>
    <row r="17" spans="1:8">
      <c r="B17" s="94"/>
      <c r="C17" s="792"/>
      <c r="D17" s="793"/>
      <c r="E17" s="793"/>
      <c r="F17" s="793"/>
      <c r="G17" s="794"/>
      <c r="H17" s="94"/>
    </row>
    <row r="18" spans="1:8">
      <c r="B18" s="94"/>
      <c r="C18" s="97" t="s">
        <v>4578</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41087</v>
      </c>
      <c r="B24" s="116" t="s">
        <v>2258</v>
      </c>
      <c r="C24" s="117"/>
      <c r="D24" s="118"/>
      <c r="E24" s="117"/>
      <c r="F24" s="53"/>
      <c r="G24" s="54">
        <f>E24*(1-F24)</f>
        <v>0</v>
      </c>
      <c r="H24" s="48"/>
    </row>
    <row r="25" spans="1:8">
      <c r="A25" s="11"/>
      <c r="B25" s="116" t="s">
        <v>665</v>
      </c>
      <c r="C25" s="117">
        <v>195</v>
      </c>
      <c r="D25" s="118">
        <v>5</v>
      </c>
      <c r="E25" s="117">
        <f>C25*D25</f>
        <v>975</v>
      </c>
      <c r="F25" s="119">
        <v>0.15</v>
      </c>
      <c r="G25" s="54">
        <f t="shared" ref="G25:G32" si="0">E25*(1-F25)</f>
        <v>828.75</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v>
      </c>
      <c r="E33" s="117">
        <f>C33*D33</f>
        <v>150</v>
      </c>
      <c r="F33" s="124"/>
      <c r="G33" s="54">
        <f>E33*(1-F33)</f>
        <v>150</v>
      </c>
      <c r="H33" s="56"/>
    </row>
    <row r="34" spans="1:253">
      <c r="A34" s="120"/>
      <c r="B34" s="121" t="s">
        <v>4074</v>
      </c>
      <c r="C34" s="117">
        <v>40</v>
      </c>
      <c r="D34" s="118">
        <v>7</v>
      </c>
      <c r="E34" s="117">
        <f>C34*D34</f>
        <v>280</v>
      </c>
      <c r="F34" s="119"/>
      <c r="G34" s="54">
        <f>E34*(1-F34)</f>
        <v>280</v>
      </c>
      <c r="H34" s="48"/>
    </row>
    <row r="35" spans="1:253">
      <c r="A35" s="120"/>
      <c r="B35" s="121" t="s">
        <v>4075</v>
      </c>
      <c r="C35" s="117">
        <v>250</v>
      </c>
      <c r="D35" s="123" t="s">
        <v>108</v>
      </c>
      <c r="E35" s="117">
        <v>250</v>
      </c>
      <c r="F35" s="124"/>
      <c r="G35" s="54">
        <f>E35*(1-F35)</f>
        <v>250</v>
      </c>
      <c r="H35" s="48"/>
    </row>
    <row r="36" spans="1:253" ht="31" customHeight="1">
      <c r="A36" s="120"/>
      <c r="B36" s="726" t="s">
        <v>187</v>
      </c>
      <c r="C36" s="727"/>
      <c r="D36" s="727"/>
      <c r="E36" s="727"/>
      <c r="F36" s="727"/>
      <c r="G36" s="728"/>
      <c r="H36" s="48"/>
    </row>
    <row r="37" spans="1:253">
      <c r="A37" s="120"/>
      <c r="B37" s="121" t="s">
        <v>186</v>
      </c>
      <c r="C37" s="117">
        <v>40</v>
      </c>
      <c r="D37" s="118">
        <v>6.5</v>
      </c>
      <c r="E37" s="117">
        <f>C37*D37</f>
        <v>260</v>
      </c>
      <c r="F37" s="124"/>
      <c r="G37" s="54">
        <f>E37*(1-F37)</f>
        <v>260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1915</v>
      </c>
      <c r="F42" s="72"/>
      <c r="G42" s="498">
        <f>SUM(G24:G41)</f>
        <v>1768.75</v>
      </c>
      <c r="H42" s="134"/>
    </row>
    <row r="44" spans="1:253">
      <c r="C44" s="136" t="s">
        <v>220</v>
      </c>
      <c r="D44" s="340">
        <f>G42/2</f>
        <v>884.375</v>
      </c>
      <c r="E44" s="340"/>
      <c r="F44" s="138"/>
    </row>
    <row r="46" spans="1:253">
      <c r="C46" s="725"/>
      <c r="D46" s="725"/>
      <c r="E46" s="725"/>
      <c r="F46" s="139"/>
      <c r="G46" s="725"/>
      <c r="H46" s="725"/>
      <c r="I46" s="725"/>
    </row>
    <row r="47" spans="1:253">
      <c r="C47" s="725" t="s">
        <v>194</v>
      </c>
      <c r="D47" s="725"/>
      <c r="E47" s="725"/>
      <c r="F47" s="139"/>
      <c r="G47" s="725"/>
      <c r="H47" s="725"/>
      <c r="I47" s="725"/>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25" t="s">
        <v>196</v>
      </c>
      <c r="D49" s="725"/>
      <c r="E49" s="725"/>
      <c r="F49" s="139"/>
      <c r="G49" s="725"/>
      <c r="H49" s="725"/>
      <c r="I49" s="725"/>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25"/>
      <c r="C50" s="725"/>
      <c r="D50" s="725"/>
      <c r="E50" s="725"/>
      <c r="F50" s="139"/>
      <c r="G50" s="725"/>
      <c r="H50" s="725"/>
      <c r="I50" s="725"/>
      <c r="J50" s="725"/>
      <c r="K50" s="725"/>
      <c r="L50" s="725"/>
      <c r="M50" s="725"/>
      <c r="N50" s="725"/>
      <c r="O50" s="725"/>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25"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C35" sqref="C35"/>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197</v>
      </c>
      <c r="G2" s="91"/>
    </row>
    <row r="3" spans="1:8">
      <c r="A3" s="89" t="s">
        <v>198</v>
      </c>
      <c r="G3" s="92">
        <v>40738</v>
      </c>
    </row>
    <row r="4" spans="1:8">
      <c r="A4" s="89" t="s">
        <v>166</v>
      </c>
      <c r="G4" s="93" t="s">
        <v>4564</v>
      </c>
    </row>
    <row r="5" spans="1:8">
      <c r="A5" s="89" t="s">
        <v>84</v>
      </c>
    </row>
    <row r="6" spans="1:8">
      <c r="C6" s="15" t="s">
        <v>35</v>
      </c>
      <c r="D6" s="16"/>
      <c r="E6" s="16"/>
      <c r="F6" s="17"/>
      <c r="G6" s="18"/>
      <c r="H6" s="94"/>
    </row>
    <row r="7" spans="1:8">
      <c r="C7" s="95" t="s">
        <v>36</v>
      </c>
      <c r="D7" s="20" t="s">
        <v>321</v>
      </c>
      <c r="E7" s="20"/>
      <c r="F7" s="21"/>
      <c r="G7" s="22"/>
      <c r="H7" s="94"/>
    </row>
    <row r="8" spans="1:8">
      <c r="A8" s="89" t="s">
        <v>169</v>
      </c>
      <c r="C8" s="95" t="s">
        <v>37</v>
      </c>
      <c r="D8" s="20" t="s">
        <v>4565</v>
      </c>
      <c r="E8" s="20"/>
      <c r="F8" s="21"/>
      <c r="G8" s="96"/>
      <c r="H8" s="94"/>
    </row>
    <row r="9" spans="1:8">
      <c r="A9" s="89" t="s">
        <v>4566</v>
      </c>
      <c r="C9" s="95" t="s">
        <v>4076</v>
      </c>
      <c r="D9" s="20" t="s">
        <v>219</v>
      </c>
      <c r="E9" s="20"/>
      <c r="F9" s="21"/>
      <c r="G9" s="96"/>
      <c r="H9" s="94"/>
    </row>
    <row r="10" spans="1:8">
      <c r="A10" s="89" t="s">
        <v>4567</v>
      </c>
      <c r="C10" s="97"/>
      <c r="D10" s="20"/>
      <c r="E10" s="20"/>
      <c r="F10" s="21"/>
      <c r="G10" s="96"/>
      <c r="H10" s="94"/>
    </row>
    <row r="11" spans="1:8" ht="16" customHeight="1">
      <c r="A11" s="89" t="s">
        <v>4568</v>
      </c>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4569</v>
      </c>
      <c r="B16" s="94"/>
      <c r="C16" s="792"/>
      <c r="D16" s="793"/>
      <c r="E16" s="793"/>
      <c r="F16" s="793"/>
      <c r="G16" s="794"/>
      <c r="H16" s="94"/>
    </row>
    <row r="17" spans="1:8">
      <c r="B17" s="94"/>
      <c r="C17" s="792"/>
      <c r="D17" s="793"/>
      <c r="E17" s="793"/>
      <c r="F17" s="793"/>
      <c r="G17" s="794"/>
      <c r="H17" s="94"/>
    </row>
    <row r="18" spans="1:8">
      <c r="B18" s="94"/>
      <c r="C18" s="97" t="s">
        <v>4570</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312</v>
      </c>
      <c r="C23" s="45" t="s">
        <v>399</v>
      </c>
      <c r="D23" s="321" t="s">
        <v>94</v>
      </c>
      <c r="E23" s="45" t="s">
        <v>444</v>
      </c>
      <c r="F23" s="47" t="s">
        <v>460</v>
      </c>
      <c r="G23" s="45" t="s">
        <v>426</v>
      </c>
      <c r="H23" s="48"/>
    </row>
    <row r="24" spans="1:8">
      <c r="A24" s="500">
        <v>40808</v>
      </c>
      <c r="B24" s="116" t="s">
        <v>2258</v>
      </c>
      <c r="C24" s="117">
        <v>295</v>
      </c>
      <c r="D24" s="118">
        <v>5.5</v>
      </c>
      <c r="E24" s="117">
        <f>C24*D24</f>
        <v>1622.5</v>
      </c>
      <c r="F24" s="53">
        <v>0.2</v>
      </c>
      <c r="G24" s="54">
        <f>E24*(1-F24)</f>
        <v>1298</v>
      </c>
      <c r="H24" s="48"/>
    </row>
    <row r="25" spans="1:8">
      <c r="A25" s="11"/>
      <c r="B25" s="116" t="s">
        <v>665</v>
      </c>
      <c r="C25" s="117"/>
      <c r="D25" s="118"/>
      <c r="E25" s="117"/>
      <c r="F25" s="119"/>
      <c r="G25" s="54">
        <f t="shared" ref="G25:G32" si="0">E25*(1-F25)</f>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450</v>
      </c>
      <c r="C29" s="117"/>
      <c r="D29" s="118"/>
      <c r="E29" s="117"/>
      <c r="F29" s="119"/>
      <c r="G29" s="54">
        <f t="shared" si="0"/>
        <v>0</v>
      </c>
      <c r="H29" s="56"/>
    </row>
    <row r="30" spans="1:8">
      <c r="A30" s="120"/>
      <c r="B30" s="121" t="s">
        <v>451</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v>
      </c>
      <c r="E33" s="117">
        <f>C33*D33</f>
        <v>150</v>
      </c>
      <c r="F33" s="124"/>
      <c r="G33" s="54">
        <f>E33*(1-F33)</f>
        <v>150</v>
      </c>
      <c r="H33" s="56"/>
    </row>
    <row r="34" spans="1:253">
      <c r="A34" s="120"/>
      <c r="B34" s="121" t="s">
        <v>4074</v>
      </c>
      <c r="C34" s="117">
        <v>35</v>
      </c>
      <c r="D34" s="118">
        <v>7.5</v>
      </c>
      <c r="E34" s="117">
        <f>C34*D34</f>
        <v>262.5</v>
      </c>
      <c r="F34" s="119"/>
      <c r="G34" s="54">
        <f>E34*(1-F34)</f>
        <v>262.5</v>
      </c>
      <c r="H34" s="48"/>
    </row>
    <row r="35" spans="1:253">
      <c r="A35" s="120"/>
      <c r="B35" s="121" t="s">
        <v>4075</v>
      </c>
      <c r="C35" s="117">
        <v>250</v>
      </c>
      <c r="D35" s="123" t="s">
        <v>428</v>
      </c>
      <c r="E35" s="117">
        <v>250</v>
      </c>
      <c r="F35" s="124"/>
      <c r="G35" s="54">
        <f>E35*(1-F35)</f>
        <v>250</v>
      </c>
      <c r="H35" s="48"/>
    </row>
    <row r="36" spans="1:253" ht="31" customHeight="1">
      <c r="A36" s="120"/>
      <c r="B36" s="721" t="s">
        <v>187</v>
      </c>
      <c r="C36" s="722"/>
      <c r="D36" s="722"/>
      <c r="E36" s="722"/>
      <c r="F36" s="722"/>
      <c r="G36" s="723"/>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2285</v>
      </c>
      <c r="F42" s="72"/>
      <c r="G42" s="498">
        <f>SUM(G24:G41)</f>
        <v>1960.5</v>
      </c>
      <c r="H42" s="134"/>
    </row>
    <row r="44" spans="1:253">
      <c r="C44" s="136" t="s">
        <v>220</v>
      </c>
      <c r="D44" s="340">
        <f>G42/2</f>
        <v>980.25</v>
      </c>
      <c r="E44" s="340"/>
      <c r="F44" s="138"/>
    </row>
    <row r="46" spans="1:253">
      <c r="C46" s="720"/>
      <c r="D46" s="720"/>
      <c r="E46" s="720"/>
      <c r="F46" s="139"/>
      <c r="G46" s="720"/>
      <c r="H46" s="720"/>
      <c r="I46" s="720"/>
    </row>
    <row r="47" spans="1:253">
      <c r="C47" s="720" t="s">
        <v>194</v>
      </c>
      <c r="D47" s="720"/>
      <c r="E47" s="720"/>
      <c r="F47" s="139"/>
      <c r="G47" s="720"/>
      <c r="H47" s="720"/>
      <c r="I47" s="72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20" t="s">
        <v>196</v>
      </c>
      <c r="D49" s="720"/>
      <c r="E49" s="720"/>
      <c r="F49" s="139"/>
      <c r="G49" s="720"/>
      <c r="H49" s="720"/>
      <c r="I49" s="72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20"/>
      <c r="C50" s="720"/>
      <c r="D50" s="720"/>
      <c r="E50" s="720"/>
      <c r="F50" s="139"/>
      <c r="G50" s="720"/>
      <c r="H50" s="720"/>
      <c r="I50" s="720"/>
      <c r="J50" s="720"/>
      <c r="K50" s="720"/>
      <c r="L50" s="720"/>
      <c r="M50" s="720"/>
      <c r="N50" s="720"/>
      <c r="O50" s="72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2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30" zoomScale="125" workbookViewId="0">
      <selection activeCell="H6" sqref="H6"/>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197</v>
      </c>
      <c r="G2" s="91"/>
    </row>
    <row r="3" spans="1:8">
      <c r="A3" s="89" t="s">
        <v>198</v>
      </c>
      <c r="G3" s="92">
        <v>40738</v>
      </c>
    </row>
    <row r="4" spans="1:8">
      <c r="A4" s="89" t="s">
        <v>166</v>
      </c>
      <c r="G4" s="93" t="s">
        <v>4563</v>
      </c>
    </row>
    <row r="5" spans="1:8">
      <c r="A5" s="89" t="s">
        <v>84</v>
      </c>
    </row>
    <row r="6" spans="1:8">
      <c r="C6" s="15" t="s">
        <v>35</v>
      </c>
      <c r="D6" s="16"/>
      <c r="E6" s="16"/>
      <c r="F6" s="17"/>
      <c r="G6" s="18"/>
      <c r="H6" s="94"/>
    </row>
    <row r="7" spans="1:8">
      <c r="C7" s="95" t="s">
        <v>36</v>
      </c>
      <c r="D7" s="20" t="s">
        <v>2780</v>
      </c>
      <c r="E7" s="20"/>
      <c r="F7" s="21"/>
      <c r="G7" s="22"/>
      <c r="H7" s="94"/>
    </row>
    <row r="8" spans="1:8">
      <c r="A8" s="89" t="s">
        <v>169</v>
      </c>
      <c r="C8" s="95" t="s">
        <v>37</v>
      </c>
      <c r="D8" s="20" t="s">
        <v>116</v>
      </c>
      <c r="E8" s="20"/>
      <c r="F8" s="21"/>
      <c r="G8" s="96"/>
      <c r="H8" s="94"/>
    </row>
    <row r="9" spans="1:8">
      <c r="A9" s="89" t="s">
        <v>4558</v>
      </c>
      <c r="C9" s="95" t="s">
        <v>4076</v>
      </c>
      <c r="D9" s="20" t="s">
        <v>142</v>
      </c>
      <c r="E9" s="20"/>
      <c r="F9" s="21"/>
      <c r="G9" s="96"/>
      <c r="H9" s="94"/>
    </row>
    <row r="10" spans="1:8">
      <c r="A10" s="89" t="s">
        <v>4559</v>
      </c>
      <c r="C10" s="97"/>
      <c r="D10" s="20"/>
      <c r="E10" s="20"/>
      <c r="F10" s="21"/>
      <c r="G10" s="96"/>
      <c r="H10" s="94"/>
    </row>
    <row r="11" spans="1:8" ht="16" customHeight="1">
      <c r="A11" s="89" t="s">
        <v>4560</v>
      </c>
      <c r="B11" s="94"/>
      <c r="C11" s="792" t="s">
        <v>4108</v>
      </c>
      <c r="D11" s="793"/>
      <c r="E11" s="793"/>
      <c r="F11" s="793"/>
      <c r="G11" s="794"/>
      <c r="H11" s="94"/>
    </row>
    <row r="12" spans="1:8">
      <c r="A12" s="89" t="s">
        <v>4561</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4562</v>
      </c>
      <c r="B16" s="94"/>
      <c r="C16" s="792"/>
      <c r="D16" s="793"/>
      <c r="E16" s="793"/>
      <c r="F16" s="793"/>
      <c r="G16" s="794"/>
      <c r="H16" s="94"/>
    </row>
    <row r="17" spans="1:8">
      <c r="B17" s="94"/>
      <c r="C17" s="792"/>
      <c r="D17" s="793"/>
      <c r="E17" s="793"/>
      <c r="F17" s="793"/>
      <c r="G17" s="794"/>
      <c r="H17" s="94"/>
    </row>
    <row r="18" spans="1:8">
      <c r="B18" s="94"/>
      <c r="C18" s="97" t="s">
        <v>2218</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312</v>
      </c>
      <c r="C23" s="45" t="s">
        <v>399</v>
      </c>
      <c r="D23" s="321" t="s">
        <v>94</v>
      </c>
      <c r="E23" s="45" t="s">
        <v>444</v>
      </c>
      <c r="F23" s="47" t="s">
        <v>460</v>
      </c>
      <c r="G23" s="45" t="s">
        <v>426</v>
      </c>
      <c r="H23" s="48"/>
    </row>
    <row r="24" spans="1:8">
      <c r="A24" s="500">
        <v>40766</v>
      </c>
      <c r="B24" s="116" t="s">
        <v>2258</v>
      </c>
      <c r="C24" s="117">
        <v>180</v>
      </c>
      <c r="D24" s="118">
        <v>2.5</v>
      </c>
      <c r="E24" s="117">
        <f>C24*D24</f>
        <v>450</v>
      </c>
      <c r="F24" s="53"/>
      <c r="G24" s="54">
        <f>E24*(1-F24)</f>
        <v>450</v>
      </c>
      <c r="H24" s="48"/>
    </row>
    <row r="25" spans="1:8">
      <c r="A25" s="11"/>
      <c r="B25" s="116" t="s">
        <v>665</v>
      </c>
      <c r="C25" s="117"/>
      <c r="D25" s="118"/>
      <c r="E25" s="117"/>
      <c r="F25" s="119"/>
      <c r="G25" s="54">
        <f t="shared" ref="G25:G32" si="0">E25*(1-F25)</f>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450</v>
      </c>
      <c r="C29" s="117"/>
      <c r="D29" s="118"/>
      <c r="E29" s="117"/>
      <c r="F29" s="119"/>
      <c r="G29" s="54">
        <f t="shared" si="0"/>
        <v>0</v>
      </c>
      <c r="H29" s="56"/>
    </row>
    <row r="30" spans="1:8">
      <c r="A30" s="120"/>
      <c r="B30" s="121" t="s">
        <v>451</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v>
      </c>
      <c r="E33" s="117">
        <f>C33*D33</f>
        <v>150</v>
      </c>
      <c r="F33" s="124"/>
      <c r="G33" s="54">
        <f>E33*(1-F33)</f>
        <v>150</v>
      </c>
      <c r="H33" s="56"/>
    </row>
    <row r="34" spans="1:253">
      <c r="A34" s="120"/>
      <c r="B34" s="121" t="s">
        <v>4074</v>
      </c>
      <c r="C34" s="117">
        <v>40</v>
      </c>
      <c r="D34" s="118">
        <v>4.5</v>
      </c>
      <c r="E34" s="117">
        <f>C34*D34</f>
        <v>180</v>
      </c>
      <c r="F34" s="119"/>
      <c r="G34" s="54">
        <f>E34*(1-F34)</f>
        <v>180</v>
      </c>
      <c r="H34" s="48"/>
    </row>
    <row r="35" spans="1:253">
      <c r="A35" s="120"/>
      <c r="B35" s="121" t="s">
        <v>4411</v>
      </c>
      <c r="C35" s="117">
        <v>350</v>
      </c>
      <c r="D35" s="123" t="s">
        <v>428</v>
      </c>
      <c r="E35" s="117">
        <v>350</v>
      </c>
      <c r="F35" s="124"/>
      <c r="G35" s="54">
        <f>E35*(1-F35)</f>
        <v>350</v>
      </c>
      <c r="H35" s="48"/>
    </row>
    <row r="36" spans="1:253" ht="31" customHeight="1">
      <c r="A36" s="120"/>
      <c r="B36" s="721" t="s">
        <v>187</v>
      </c>
      <c r="C36" s="722"/>
      <c r="D36" s="722"/>
      <c r="E36" s="722"/>
      <c r="F36" s="722"/>
      <c r="G36" s="723"/>
      <c r="H36" s="48"/>
    </row>
    <row r="37" spans="1:253">
      <c r="A37" s="120"/>
      <c r="B37" s="121" t="s">
        <v>186</v>
      </c>
      <c r="C37" s="117">
        <v>40</v>
      </c>
      <c r="D37" s="118">
        <v>4</v>
      </c>
      <c r="E37" s="117">
        <f>C37*D37</f>
        <v>160</v>
      </c>
      <c r="F37" s="124"/>
      <c r="G37" s="54">
        <f>E37*(1-F37)</f>
        <v>160</v>
      </c>
      <c r="H37" s="48"/>
    </row>
    <row r="38" spans="1:253">
      <c r="A38" s="120"/>
      <c r="B38" s="121" t="s">
        <v>185</v>
      </c>
      <c r="C38" s="117"/>
      <c r="D38" s="118"/>
      <c r="E38" s="117"/>
      <c r="F38" s="119"/>
      <c r="G38" s="54">
        <f>E38*(1-F38)</f>
        <v>0</v>
      </c>
      <c r="H38" s="48"/>
    </row>
    <row r="39" spans="1:253">
      <c r="A39" s="120"/>
      <c r="B39" s="271" t="s">
        <v>4555</v>
      </c>
      <c r="C39" s="729"/>
      <c r="D39" s="356"/>
      <c r="E39" s="272"/>
      <c r="F39" s="274"/>
      <c r="G39" s="54">
        <f>E39*(1-F39)</f>
        <v>0</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1290</v>
      </c>
      <c r="F42" s="72"/>
      <c r="G42" s="498">
        <f>SUM(G24:G41)</f>
        <v>1290</v>
      </c>
      <c r="H42" s="134"/>
    </row>
    <row r="44" spans="1:253">
      <c r="C44" s="136" t="s">
        <v>220</v>
      </c>
      <c r="D44" s="340">
        <f>G42/2</f>
        <v>645</v>
      </c>
      <c r="E44" s="340"/>
      <c r="F44" s="138"/>
    </row>
    <row r="46" spans="1:253">
      <c r="C46" s="720"/>
      <c r="D46" s="720"/>
      <c r="E46" s="720"/>
      <c r="F46" s="139"/>
      <c r="G46" s="720"/>
      <c r="H46" s="720"/>
      <c r="I46" s="720"/>
    </row>
    <row r="47" spans="1:253">
      <c r="C47" s="720" t="s">
        <v>194</v>
      </c>
      <c r="D47" s="720"/>
      <c r="E47" s="720"/>
      <c r="F47" s="139"/>
      <c r="G47" s="720"/>
      <c r="H47" s="720"/>
      <c r="I47" s="72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20" t="s">
        <v>196</v>
      </c>
      <c r="D49" s="720"/>
      <c r="E49" s="720"/>
      <c r="F49" s="139"/>
      <c r="G49" s="720"/>
      <c r="H49" s="720"/>
      <c r="I49" s="72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20"/>
      <c r="C50" s="720"/>
      <c r="D50" s="720"/>
      <c r="E50" s="720"/>
      <c r="F50" s="139"/>
      <c r="G50" s="720"/>
      <c r="H50" s="720"/>
      <c r="I50" s="720"/>
      <c r="J50" s="720"/>
      <c r="K50" s="720"/>
      <c r="L50" s="720"/>
      <c r="M50" s="720"/>
      <c r="N50" s="720"/>
      <c r="O50" s="72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2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B20" sqref="B20"/>
    </sheetView>
  </sheetViews>
  <sheetFormatPr baseColWidth="10" defaultColWidth="10.7109375" defaultRowHeight="15" x14ac:dyDescent="0"/>
  <cols>
    <col min="1" max="1" width="9.5703125" style="89" customWidth="1"/>
    <col min="2" max="2" width="44.5703125" style="11" customWidth="1"/>
    <col min="3" max="3" width="10.5703125" style="11" customWidth="1"/>
    <col min="4" max="4" width="11" style="11" customWidth="1"/>
    <col min="5" max="5" width="9" style="11" customWidth="1"/>
    <col min="6" max="6" width="9.28515625" style="12" customWidth="1"/>
    <col min="7" max="7" width="20.85546875" style="11" customWidth="1"/>
    <col min="8" max="8" width="8.28515625" style="11" customWidth="1"/>
    <col min="9" max="16384" width="10.7109375" style="11"/>
  </cols>
  <sheetData>
    <row r="1" spans="1:8" ht="105" customHeight="1">
      <c r="C1" s="791" t="s">
        <v>80</v>
      </c>
      <c r="D1" s="791"/>
      <c r="E1" s="791"/>
      <c r="F1" s="791"/>
      <c r="G1" s="791"/>
    </row>
    <row r="2" spans="1:8">
      <c r="A2" s="90" t="s">
        <v>197</v>
      </c>
      <c r="G2" s="91"/>
    </row>
    <row r="3" spans="1:8">
      <c r="A3" s="89" t="s">
        <v>198</v>
      </c>
      <c r="G3" s="92">
        <v>40737</v>
      </c>
    </row>
    <row r="4" spans="1:8">
      <c r="A4" s="89" t="s">
        <v>166</v>
      </c>
      <c r="G4" s="93" t="s">
        <v>4557</v>
      </c>
    </row>
    <row r="5" spans="1:8">
      <c r="A5" s="89" t="s">
        <v>84</v>
      </c>
    </row>
    <row r="6" spans="1:8">
      <c r="C6" s="15" t="s">
        <v>35</v>
      </c>
      <c r="D6" s="16"/>
      <c r="E6" s="16"/>
      <c r="F6" s="17"/>
      <c r="G6" s="18"/>
      <c r="H6" s="94"/>
    </row>
    <row r="7" spans="1:8">
      <c r="C7" s="95" t="s">
        <v>36</v>
      </c>
      <c r="D7" s="20" t="s">
        <v>4552</v>
      </c>
      <c r="E7" s="20"/>
      <c r="F7" s="21"/>
      <c r="G7" s="22"/>
      <c r="H7" s="94"/>
    </row>
    <row r="8" spans="1:8">
      <c r="A8" s="89" t="s">
        <v>169</v>
      </c>
      <c r="C8" s="95" t="s">
        <v>37</v>
      </c>
      <c r="D8" s="20" t="s">
        <v>4553</v>
      </c>
      <c r="E8" s="20"/>
      <c r="F8" s="21"/>
      <c r="G8" s="96"/>
      <c r="H8" s="94"/>
    </row>
    <row r="9" spans="1:8">
      <c r="A9" s="89" t="s">
        <v>4544</v>
      </c>
      <c r="C9" s="95" t="s">
        <v>4076</v>
      </c>
      <c r="D9" s="20" t="s">
        <v>4493</v>
      </c>
      <c r="E9" s="20"/>
      <c r="F9" s="21"/>
      <c r="G9" s="96"/>
      <c r="H9" s="94"/>
    </row>
    <row r="10" spans="1:8">
      <c r="A10" s="89" t="s">
        <v>4545</v>
      </c>
      <c r="C10" s="97"/>
      <c r="D10" s="20"/>
      <c r="E10" s="20"/>
      <c r="F10" s="21"/>
      <c r="G10" s="96"/>
      <c r="H10" s="94"/>
    </row>
    <row r="11" spans="1:8" ht="18" customHeight="1">
      <c r="A11" s="89" t="s">
        <v>4546</v>
      </c>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4547</v>
      </c>
      <c r="B16" s="94"/>
      <c r="C16" s="792"/>
      <c r="D16" s="793"/>
      <c r="E16" s="793"/>
      <c r="F16" s="793"/>
      <c r="G16" s="794"/>
      <c r="H16" s="94"/>
    </row>
    <row r="17" spans="1:8">
      <c r="B17" s="94"/>
      <c r="C17" s="792"/>
      <c r="D17" s="793"/>
      <c r="E17" s="793"/>
      <c r="F17" s="793"/>
      <c r="G17" s="794"/>
      <c r="H17" s="94"/>
    </row>
    <row r="18" spans="1:8">
      <c r="B18" s="94"/>
      <c r="C18" s="97" t="s">
        <v>4556</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312</v>
      </c>
      <c r="C23" s="45" t="s">
        <v>399</v>
      </c>
      <c r="D23" s="321" t="s">
        <v>94</v>
      </c>
      <c r="E23" s="45" t="s">
        <v>444</v>
      </c>
      <c r="F23" s="47" t="s">
        <v>460</v>
      </c>
      <c r="G23" s="45" t="s">
        <v>426</v>
      </c>
      <c r="H23" s="48"/>
    </row>
    <row r="24" spans="1:8">
      <c r="A24" s="500">
        <v>40861</v>
      </c>
      <c r="B24" s="116" t="s">
        <v>2258</v>
      </c>
      <c r="C24" s="117">
        <v>315</v>
      </c>
      <c r="D24" s="118">
        <v>4.5</v>
      </c>
      <c r="E24" s="117">
        <f>C24*D24</f>
        <v>1417.5</v>
      </c>
      <c r="F24" s="53">
        <v>0.35</v>
      </c>
      <c r="G24" s="54">
        <f>E24*(1-F24)</f>
        <v>921.375</v>
      </c>
      <c r="H24" s="48"/>
    </row>
    <row r="25" spans="1:8">
      <c r="A25" s="11"/>
      <c r="B25" s="116" t="s">
        <v>665</v>
      </c>
      <c r="C25" s="117">
        <v>225</v>
      </c>
      <c r="D25" s="118">
        <v>4.5</v>
      </c>
      <c r="E25" s="117">
        <f>C25*D25</f>
        <v>1012.5</v>
      </c>
      <c r="F25" s="119">
        <v>0.5</v>
      </c>
      <c r="G25" s="54">
        <f t="shared" ref="G25:G32" si="0">E25*(1-F25)</f>
        <v>506.25</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450</v>
      </c>
      <c r="C29" s="117"/>
      <c r="D29" s="118"/>
      <c r="E29" s="117"/>
      <c r="F29" s="119"/>
      <c r="G29" s="54">
        <f t="shared" si="0"/>
        <v>0</v>
      </c>
      <c r="H29" s="56"/>
    </row>
    <row r="30" spans="1:8">
      <c r="A30" s="120"/>
      <c r="B30" s="121" t="s">
        <v>451</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4</v>
      </c>
      <c r="E33" s="117">
        <f>C33*D33</f>
        <v>300</v>
      </c>
      <c r="F33" s="124"/>
      <c r="G33" s="54">
        <f>E33*(1-F33)</f>
        <v>300</v>
      </c>
      <c r="H33" s="56"/>
    </row>
    <row r="34" spans="1:253">
      <c r="A34" s="120"/>
      <c r="B34" s="121" t="s">
        <v>4074</v>
      </c>
      <c r="C34" s="117">
        <v>30</v>
      </c>
      <c r="D34" s="118">
        <v>8.5</v>
      </c>
      <c r="E34" s="117">
        <f>C34*D34</f>
        <v>255</v>
      </c>
      <c r="F34" s="119"/>
      <c r="G34" s="54">
        <f>E34*(1-F34)</f>
        <v>255</v>
      </c>
      <c r="H34" s="48"/>
    </row>
    <row r="35" spans="1:253">
      <c r="A35" s="120"/>
      <c r="B35" s="121" t="s">
        <v>4411</v>
      </c>
      <c r="C35" s="117">
        <v>300</v>
      </c>
      <c r="D35" s="123" t="s">
        <v>428</v>
      </c>
      <c r="E35" s="117">
        <v>300</v>
      </c>
      <c r="F35" s="124"/>
      <c r="G35" s="54">
        <f>E35*(1-F35)</f>
        <v>300</v>
      </c>
      <c r="H35" s="48"/>
    </row>
    <row r="36" spans="1:253" ht="31" customHeight="1">
      <c r="A36" s="120"/>
      <c r="B36" s="721" t="s">
        <v>187</v>
      </c>
      <c r="C36" s="722"/>
      <c r="D36" s="722"/>
      <c r="E36" s="722"/>
      <c r="F36" s="722"/>
      <c r="G36" s="723"/>
      <c r="H36" s="48"/>
    </row>
    <row r="37" spans="1:253">
      <c r="A37" s="120"/>
      <c r="B37" s="121" t="s">
        <v>186</v>
      </c>
      <c r="C37" s="117">
        <v>40</v>
      </c>
      <c r="D37" s="118">
        <v>7.5</v>
      </c>
      <c r="E37" s="117">
        <f>C37*D37</f>
        <v>300</v>
      </c>
      <c r="F37" s="124"/>
      <c r="G37" s="54">
        <f>E37*(1-F37)</f>
        <v>300</v>
      </c>
      <c r="H37" s="48"/>
    </row>
    <row r="38" spans="1:253">
      <c r="A38" s="120"/>
      <c r="B38" s="121" t="s">
        <v>185</v>
      </c>
      <c r="C38" s="117"/>
      <c r="D38" s="118"/>
      <c r="E38" s="117"/>
      <c r="F38" s="119"/>
      <c r="G38" s="54">
        <f>E38*(1-F38)</f>
        <v>0</v>
      </c>
      <c r="H38" s="48"/>
    </row>
    <row r="39" spans="1:253">
      <c r="A39" s="120"/>
      <c r="B39" s="271" t="s">
        <v>4555</v>
      </c>
      <c r="C39" s="729" t="s">
        <v>4554</v>
      </c>
      <c r="D39" s="356">
        <v>1</v>
      </c>
      <c r="E39" s="272">
        <v>233.88</v>
      </c>
      <c r="F39" s="274"/>
      <c r="G39" s="54">
        <f>E39*(1-F39)</f>
        <v>233.88</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3818.88</v>
      </c>
      <c r="F42" s="72"/>
      <c r="G42" s="498">
        <f>SUM(G24:G41)</f>
        <v>2816.5050000000001</v>
      </c>
      <c r="H42" s="134"/>
    </row>
    <row r="44" spans="1:253">
      <c r="C44" s="136" t="s">
        <v>220</v>
      </c>
      <c r="D44" s="340">
        <f>G42/2</f>
        <v>1408.2525000000001</v>
      </c>
      <c r="E44" s="340"/>
      <c r="F44" s="138"/>
    </row>
    <row r="46" spans="1:253">
      <c r="C46" s="720"/>
      <c r="D46" s="720"/>
      <c r="E46" s="720"/>
      <c r="F46" s="139"/>
      <c r="G46" s="720"/>
      <c r="H46" s="720"/>
      <c r="I46" s="720"/>
    </row>
    <row r="47" spans="1:253">
      <c r="C47" s="720" t="s">
        <v>194</v>
      </c>
      <c r="D47" s="720"/>
      <c r="E47" s="720"/>
      <c r="F47" s="139"/>
      <c r="G47" s="720"/>
      <c r="H47" s="720"/>
      <c r="I47" s="72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20" t="s">
        <v>196</v>
      </c>
      <c r="D49" s="720"/>
      <c r="E49" s="720"/>
      <c r="F49" s="139"/>
      <c r="G49" s="720"/>
      <c r="H49" s="720"/>
      <c r="I49" s="72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20"/>
      <c r="C50" s="720"/>
      <c r="D50" s="720"/>
      <c r="E50" s="720"/>
      <c r="F50" s="139"/>
      <c r="G50" s="720"/>
      <c r="H50" s="720"/>
      <c r="I50" s="720"/>
      <c r="J50" s="720"/>
      <c r="K50" s="720"/>
      <c r="L50" s="720"/>
      <c r="M50" s="720"/>
      <c r="N50" s="720"/>
      <c r="O50" s="72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2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1" zoomScale="125" workbookViewId="0">
      <selection activeCell="H19" sqref="H19"/>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28515625"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197</v>
      </c>
      <c r="G2" s="91"/>
    </row>
    <row r="3" spans="1:8">
      <c r="A3" s="89" t="s">
        <v>198</v>
      </c>
      <c r="G3" s="92">
        <v>40737</v>
      </c>
    </row>
    <row r="4" spans="1:8">
      <c r="A4" s="89" t="s">
        <v>166</v>
      </c>
      <c r="G4" s="93" t="s">
        <v>4542</v>
      </c>
    </row>
    <row r="5" spans="1:8">
      <c r="A5" s="89" t="s">
        <v>84</v>
      </c>
    </row>
    <row r="6" spans="1:8">
      <c r="C6" s="15" t="s">
        <v>35</v>
      </c>
      <c r="D6" s="16"/>
      <c r="E6" s="16"/>
      <c r="F6" s="17"/>
      <c r="G6" s="18"/>
      <c r="H6" s="94"/>
    </row>
    <row r="7" spans="1:8">
      <c r="C7" s="95" t="s">
        <v>36</v>
      </c>
      <c r="D7" s="20" t="s">
        <v>4549</v>
      </c>
      <c r="E7" s="20"/>
      <c r="F7" s="21"/>
      <c r="G7" s="22"/>
      <c r="H7" s="94"/>
    </row>
    <row r="8" spans="1:8">
      <c r="A8" s="89" t="s">
        <v>169</v>
      </c>
      <c r="C8" s="95" t="s">
        <v>37</v>
      </c>
      <c r="D8" s="20" t="s">
        <v>4548</v>
      </c>
      <c r="E8" s="20"/>
      <c r="F8" s="21"/>
      <c r="G8" s="96"/>
      <c r="H8" s="94"/>
    </row>
    <row r="9" spans="1:8">
      <c r="A9" s="89" t="s">
        <v>4544</v>
      </c>
      <c r="C9" s="95" t="s">
        <v>4076</v>
      </c>
      <c r="D9" s="20" t="s">
        <v>4550</v>
      </c>
      <c r="E9" s="20"/>
      <c r="F9" s="21"/>
      <c r="G9" s="96"/>
      <c r="H9" s="94"/>
    </row>
    <row r="10" spans="1:8">
      <c r="A10" s="89" t="s">
        <v>4545</v>
      </c>
      <c r="C10" s="97"/>
      <c r="D10" s="20"/>
      <c r="E10" s="20"/>
      <c r="F10" s="21"/>
      <c r="G10" s="96"/>
      <c r="H10" s="94"/>
    </row>
    <row r="11" spans="1:8" ht="18" customHeight="1">
      <c r="A11" s="89" t="s">
        <v>4546</v>
      </c>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4547</v>
      </c>
      <c r="B16" s="94"/>
      <c r="C16" s="792"/>
      <c r="D16" s="793"/>
      <c r="E16" s="793"/>
      <c r="F16" s="793"/>
      <c r="G16" s="794"/>
      <c r="H16" s="94"/>
    </row>
    <row r="17" spans="1:8">
      <c r="B17" s="94"/>
      <c r="C17" s="792"/>
      <c r="D17" s="793"/>
      <c r="E17" s="793"/>
      <c r="F17" s="793"/>
      <c r="G17" s="794"/>
      <c r="H17" s="94"/>
    </row>
    <row r="18" spans="1:8">
      <c r="B18" s="94"/>
      <c r="C18" s="97" t="s">
        <v>4551</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312</v>
      </c>
      <c r="C23" s="45" t="s">
        <v>399</v>
      </c>
      <c r="D23" s="321" t="s">
        <v>94</v>
      </c>
      <c r="E23" s="45" t="s">
        <v>444</v>
      </c>
      <c r="F23" s="47" t="s">
        <v>460</v>
      </c>
      <c r="G23" s="45" t="s">
        <v>426</v>
      </c>
      <c r="H23" s="48"/>
    </row>
    <row r="24" spans="1:8">
      <c r="A24" s="500">
        <v>40860</v>
      </c>
      <c r="B24" s="116" t="s">
        <v>2258</v>
      </c>
      <c r="C24" s="117">
        <v>315</v>
      </c>
      <c r="D24" s="118">
        <v>5</v>
      </c>
      <c r="E24" s="117">
        <f>C24*D24</f>
        <v>1575</v>
      </c>
      <c r="F24" s="53">
        <v>0.35</v>
      </c>
      <c r="G24" s="54">
        <f>E24*(1-F24)</f>
        <v>1023.75</v>
      </c>
      <c r="H24" s="48"/>
    </row>
    <row r="25" spans="1:8">
      <c r="A25" s="11"/>
      <c r="B25" s="116" t="s">
        <v>665</v>
      </c>
      <c r="C25" s="117"/>
      <c r="D25" s="118"/>
      <c r="E25" s="117"/>
      <c r="F25" s="119"/>
      <c r="G25" s="54">
        <f t="shared" ref="G25:G32" si="0">E25*(1-F25)</f>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450</v>
      </c>
      <c r="C29" s="117"/>
      <c r="D29" s="118"/>
      <c r="E29" s="117"/>
      <c r="F29" s="119"/>
      <c r="G29" s="54">
        <f t="shared" si="0"/>
        <v>0</v>
      </c>
      <c r="H29" s="56"/>
    </row>
    <row r="30" spans="1:8">
      <c r="A30" s="120"/>
      <c r="B30" s="121" t="s">
        <v>451</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2.5</v>
      </c>
      <c r="E33" s="117">
        <f>C33*D33</f>
        <v>187.5</v>
      </c>
      <c r="F33" s="124"/>
      <c r="G33" s="54">
        <f>E33*(1-F33)</f>
        <v>187.5</v>
      </c>
      <c r="H33" s="56"/>
    </row>
    <row r="34" spans="1:253">
      <c r="A34" s="120"/>
      <c r="B34" s="121" t="s">
        <v>4074</v>
      </c>
      <c r="C34" s="117">
        <v>30</v>
      </c>
      <c r="D34" s="118">
        <v>7.5</v>
      </c>
      <c r="E34" s="117">
        <f>C34*D34</f>
        <v>225</v>
      </c>
      <c r="F34" s="119"/>
      <c r="G34" s="54">
        <f>E34*(1-F34)</f>
        <v>225</v>
      </c>
      <c r="H34" s="48"/>
    </row>
    <row r="35" spans="1:253">
      <c r="A35" s="120"/>
      <c r="B35" s="121" t="s">
        <v>4411</v>
      </c>
      <c r="C35" s="117">
        <v>300</v>
      </c>
      <c r="D35" s="123" t="s">
        <v>428</v>
      </c>
      <c r="E35" s="117">
        <v>300</v>
      </c>
      <c r="F35" s="124"/>
      <c r="G35" s="54">
        <f>E35*(1-F35)</f>
        <v>300</v>
      </c>
      <c r="H35" s="48"/>
    </row>
    <row r="36" spans="1:253" ht="31" customHeight="1">
      <c r="A36" s="120"/>
      <c r="B36" s="721" t="s">
        <v>187</v>
      </c>
      <c r="C36" s="722"/>
      <c r="D36" s="722"/>
      <c r="E36" s="722"/>
      <c r="F36" s="722"/>
      <c r="G36" s="723"/>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2287.5</v>
      </c>
      <c r="F42" s="72"/>
      <c r="G42" s="498">
        <f>SUM(G24:G41)</f>
        <v>1736.25</v>
      </c>
      <c r="H42" s="134"/>
    </row>
    <row r="44" spans="1:253">
      <c r="C44" s="136" t="s">
        <v>220</v>
      </c>
      <c r="D44" s="340">
        <f>G42/2</f>
        <v>868.125</v>
      </c>
      <c r="E44" s="340"/>
      <c r="F44" s="138"/>
    </row>
    <row r="46" spans="1:253">
      <c r="C46" s="720"/>
      <c r="D46" s="720"/>
      <c r="E46" s="720"/>
      <c r="F46" s="139"/>
      <c r="G46" s="720"/>
      <c r="H46" s="720"/>
      <c r="I46" s="720"/>
    </row>
    <row r="47" spans="1:253">
      <c r="C47" s="720" t="s">
        <v>194</v>
      </c>
      <c r="D47" s="720"/>
      <c r="E47" s="720"/>
      <c r="F47" s="139"/>
      <c r="G47" s="720"/>
      <c r="H47" s="720"/>
      <c r="I47" s="72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20" t="s">
        <v>196</v>
      </c>
      <c r="D49" s="720"/>
      <c r="E49" s="720"/>
      <c r="F49" s="139"/>
      <c r="G49" s="720"/>
      <c r="H49" s="720"/>
      <c r="I49" s="72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20"/>
      <c r="C50" s="720"/>
      <c r="D50" s="720"/>
      <c r="E50" s="720"/>
      <c r="F50" s="139"/>
      <c r="G50" s="720"/>
      <c r="H50" s="720"/>
      <c r="I50" s="720"/>
      <c r="J50" s="720"/>
      <c r="K50" s="720"/>
      <c r="L50" s="720"/>
      <c r="M50" s="720"/>
      <c r="N50" s="720"/>
      <c r="O50" s="72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2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E4" sqref="E4"/>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197</v>
      </c>
      <c r="G2" s="91"/>
    </row>
    <row r="3" spans="1:8">
      <c r="A3" s="89" t="s">
        <v>198</v>
      </c>
      <c r="G3" s="92">
        <v>40736</v>
      </c>
    </row>
    <row r="4" spans="1:8">
      <c r="A4" s="89" t="s">
        <v>166</v>
      </c>
      <c r="G4" s="93" t="s">
        <v>4543</v>
      </c>
    </row>
    <row r="5" spans="1:8">
      <c r="A5" s="89" t="s">
        <v>84</v>
      </c>
    </row>
    <row r="6" spans="1:8">
      <c r="C6" s="15" t="s">
        <v>35</v>
      </c>
      <c r="D6" s="16"/>
      <c r="E6" s="16"/>
      <c r="F6" s="17"/>
      <c r="G6" s="18"/>
      <c r="H6" s="94"/>
    </row>
    <row r="7" spans="1:8">
      <c r="C7" s="95" t="s">
        <v>36</v>
      </c>
      <c r="D7" s="20" t="s">
        <v>4174</v>
      </c>
      <c r="E7" s="20"/>
      <c r="F7" s="21"/>
      <c r="G7" s="22"/>
      <c r="H7" s="94"/>
    </row>
    <row r="8" spans="1:8">
      <c r="A8" s="89" t="s">
        <v>169</v>
      </c>
      <c r="C8" s="95" t="s">
        <v>37</v>
      </c>
      <c r="D8" s="20" t="s">
        <v>4537</v>
      </c>
      <c r="E8" s="20"/>
      <c r="F8" s="21"/>
      <c r="G8" s="96"/>
      <c r="H8" s="94"/>
    </row>
    <row r="9" spans="1:8">
      <c r="A9" s="89" t="s">
        <v>4539</v>
      </c>
      <c r="C9" s="95" t="s">
        <v>4076</v>
      </c>
      <c r="D9" s="20" t="s">
        <v>4538</v>
      </c>
      <c r="E9" s="20"/>
      <c r="F9" s="21"/>
      <c r="G9" s="96"/>
      <c r="H9" s="94"/>
    </row>
    <row r="10" spans="1:8">
      <c r="A10" s="89" t="s">
        <v>4540</v>
      </c>
      <c r="C10" s="97"/>
      <c r="D10" s="20"/>
      <c r="E10" s="20"/>
      <c r="F10" s="21"/>
      <c r="G10" s="96"/>
      <c r="H10" s="94"/>
    </row>
    <row r="11" spans="1:8" ht="18" customHeight="1">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4541</v>
      </c>
      <c r="B16" s="94"/>
      <c r="C16" s="792"/>
      <c r="D16" s="793"/>
      <c r="E16" s="793"/>
      <c r="F16" s="793"/>
      <c r="G16" s="794"/>
      <c r="H16" s="94"/>
    </row>
    <row r="17" spans="1:8">
      <c r="B17" s="94"/>
      <c r="C17" s="792"/>
      <c r="D17" s="793"/>
      <c r="E17" s="793"/>
      <c r="F17" s="793"/>
      <c r="G17" s="794"/>
      <c r="H17" s="94"/>
    </row>
    <row r="18" spans="1:8">
      <c r="B18" s="94"/>
      <c r="C18" s="97" t="s">
        <v>64</v>
      </c>
      <c r="D18" s="94"/>
      <c r="E18" s="94"/>
      <c r="F18" s="99"/>
      <c r="G18" s="96"/>
      <c r="H18" s="94"/>
    </row>
    <row r="19" spans="1:8">
      <c r="A19" s="89" t="s">
        <v>2705</v>
      </c>
      <c r="B19" s="94"/>
      <c r="C19" s="102"/>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312</v>
      </c>
      <c r="C23" s="45" t="s">
        <v>399</v>
      </c>
      <c r="D23" s="321" t="s">
        <v>94</v>
      </c>
      <c r="E23" s="45" t="s">
        <v>444</v>
      </c>
      <c r="F23" s="47" t="s">
        <v>460</v>
      </c>
      <c r="G23" s="45" t="s">
        <v>426</v>
      </c>
      <c r="H23" s="48"/>
    </row>
    <row r="24" spans="1:8">
      <c r="A24" s="500">
        <v>40915</v>
      </c>
      <c r="B24" s="116" t="s">
        <v>2258</v>
      </c>
      <c r="C24" s="117"/>
      <c r="D24" s="118"/>
      <c r="E24" s="117"/>
      <c r="F24" s="53"/>
      <c r="G24" s="54">
        <f>E24*(1-F24)</f>
        <v>0</v>
      </c>
      <c r="H24" s="48"/>
    </row>
    <row r="25" spans="1:8">
      <c r="A25" s="11"/>
      <c r="B25" s="116" t="s">
        <v>665</v>
      </c>
      <c r="C25" s="117">
        <v>140</v>
      </c>
      <c r="D25" s="118">
        <v>4</v>
      </c>
      <c r="E25" s="117">
        <f>C25*D25</f>
        <v>560</v>
      </c>
      <c r="F25" s="119"/>
      <c r="G25" s="54">
        <f t="shared" ref="G25:G32" si="0">E25*(1-F25)</f>
        <v>560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450</v>
      </c>
      <c r="C29" s="117"/>
      <c r="D29" s="118"/>
      <c r="E29" s="117"/>
      <c r="F29" s="119"/>
      <c r="G29" s="54">
        <f t="shared" si="0"/>
        <v>0</v>
      </c>
      <c r="H29" s="56"/>
    </row>
    <row r="30" spans="1:8">
      <c r="A30" s="120"/>
      <c r="B30" s="121" t="s">
        <v>451</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2.5</v>
      </c>
      <c r="E33" s="117">
        <f>C33*D33</f>
        <v>125</v>
      </c>
      <c r="F33" s="124"/>
      <c r="G33" s="54">
        <f>E33*(1-F33)</f>
        <v>125</v>
      </c>
      <c r="H33" s="56"/>
    </row>
    <row r="34" spans="1:253">
      <c r="A34" s="120"/>
      <c r="B34" s="121" t="s">
        <v>4074</v>
      </c>
      <c r="C34" s="117">
        <v>35</v>
      </c>
      <c r="D34" s="118">
        <v>6.5</v>
      </c>
      <c r="E34" s="117">
        <f>C34*D34</f>
        <v>227.5</v>
      </c>
      <c r="F34" s="119"/>
      <c r="G34" s="54">
        <f>E34*(1-F34)</f>
        <v>227.5</v>
      </c>
      <c r="H34" s="48"/>
    </row>
    <row r="35" spans="1:253">
      <c r="A35" s="120"/>
      <c r="B35" s="121" t="s">
        <v>4075</v>
      </c>
      <c r="C35" s="117">
        <v>200</v>
      </c>
      <c r="D35" s="123" t="s">
        <v>428</v>
      </c>
      <c r="E35" s="117">
        <v>200</v>
      </c>
      <c r="F35" s="124"/>
      <c r="G35" s="54">
        <f>E35*(1-F35)</f>
        <v>200</v>
      </c>
      <c r="H35" s="48"/>
    </row>
    <row r="36" spans="1:253" ht="31" customHeight="1">
      <c r="A36" s="120"/>
      <c r="B36" s="721" t="s">
        <v>187</v>
      </c>
      <c r="C36" s="722"/>
      <c r="D36" s="722"/>
      <c r="E36" s="722"/>
      <c r="F36" s="722"/>
      <c r="G36" s="723"/>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1112.5</v>
      </c>
      <c r="F42" s="72"/>
      <c r="G42" s="498">
        <f>SUM(G24:G41)</f>
        <v>1112.5</v>
      </c>
      <c r="H42" s="134"/>
    </row>
    <row r="44" spans="1:253">
      <c r="C44" s="136" t="s">
        <v>220</v>
      </c>
      <c r="D44" s="340">
        <f>G42/2</f>
        <v>556.25</v>
      </c>
      <c r="E44" s="340"/>
      <c r="F44" s="138"/>
    </row>
    <row r="46" spans="1:253">
      <c r="C46" s="720"/>
      <c r="D46" s="720"/>
      <c r="E46" s="720"/>
      <c r="F46" s="139"/>
      <c r="G46" s="720"/>
      <c r="H46" s="720"/>
      <c r="I46" s="720"/>
    </row>
    <row r="47" spans="1:253">
      <c r="C47" s="720" t="s">
        <v>194</v>
      </c>
      <c r="D47" s="720"/>
      <c r="E47" s="720"/>
      <c r="F47" s="139"/>
      <c r="G47" s="720"/>
      <c r="H47" s="720"/>
      <c r="I47" s="72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20" t="s">
        <v>196</v>
      </c>
      <c r="D49" s="720"/>
      <c r="E49" s="720"/>
      <c r="F49" s="139"/>
      <c r="G49" s="720"/>
      <c r="H49" s="720"/>
      <c r="I49" s="72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20"/>
      <c r="C50" s="720"/>
      <c r="D50" s="720"/>
      <c r="E50" s="720"/>
      <c r="F50" s="139"/>
      <c r="G50" s="720"/>
      <c r="H50" s="720"/>
      <c r="I50" s="720"/>
      <c r="J50" s="720"/>
      <c r="K50" s="720"/>
      <c r="L50" s="720"/>
      <c r="M50" s="720"/>
      <c r="N50" s="720"/>
      <c r="O50" s="72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2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1" zoomScale="125" workbookViewId="0">
      <selection activeCell="H37" sqref="H37"/>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40739</v>
      </c>
    </row>
    <row r="4" spans="1:8">
      <c r="A4" s="89" t="s">
        <v>83</v>
      </c>
      <c r="G4" s="93" t="s">
        <v>4571</v>
      </c>
    </row>
    <row r="5" spans="1:8">
      <c r="A5" s="89" t="s">
        <v>84</v>
      </c>
    </row>
    <row r="6" spans="1:8">
      <c r="C6" s="15" t="s">
        <v>35</v>
      </c>
      <c r="D6" s="16"/>
      <c r="E6" s="16"/>
      <c r="F6" s="17"/>
      <c r="G6" s="18"/>
      <c r="H6" s="94"/>
    </row>
    <row r="7" spans="1:8">
      <c r="C7" s="95" t="s">
        <v>36</v>
      </c>
      <c r="D7" s="20" t="s">
        <v>2780</v>
      </c>
      <c r="E7" s="20"/>
      <c r="F7" s="21"/>
      <c r="G7" s="22"/>
      <c r="H7" s="94"/>
    </row>
    <row r="8" spans="1:8">
      <c r="A8" s="89" t="s">
        <v>169</v>
      </c>
      <c r="C8" s="95" t="s">
        <v>37</v>
      </c>
      <c r="D8" s="20" t="s">
        <v>2753</v>
      </c>
      <c r="E8" s="20"/>
      <c r="F8" s="21"/>
      <c r="G8" s="96"/>
      <c r="H8" s="94"/>
    </row>
    <row r="9" spans="1:8">
      <c r="A9" s="89" t="s">
        <v>4527</v>
      </c>
      <c r="C9" s="95" t="s">
        <v>4076</v>
      </c>
      <c r="D9" s="20" t="s">
        <v>2754</v>
      </c>
      <c r="E9" s="20"/>
      <c r="F9" s="21"/>
      <c r="G9" s="96"/>
      <c r="H9" s="94"/>
    </row>
    <row r="10" spans="1:8">
      <c r="A10" s="89" t="s">
        <v>4528</v>
      </c>
      <c r="C10" s="97"/>
      <c r="D10" s="20"/>
      <c r="E10" s="20"/>
      <c r="F10" s="21"/>
      <c r="G10" s="96"/>
      <c r="H10" s="94"/>
    </row>
    <row r="11" spans="1:8" ht="18" customHeight="1">
      <c r="A11" s="89" t="s">
        <v>4529</v>
      </c>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4530</v>
      </c>
      <c r="B16" s="94"/>
      <c r="C16" s="792"/>
      <c r="D16" s="793"/>
      <c r="E16" s="793"/>
      <c r="F16" s="793"/>
      <c r="G16" s="794"/>
      <c r="H16" s="94"/>
    </row>
    <row r="17" spans="1:8">
      <c r="B17" s="94"/>
      <c r="C17" s="792"/>
      <c r="D17" s="793"/>
      <c r="E17" s="793"/>
      <c r="F17" s="793"/>
      <c r="G17" s="794"/>
      <c r="H17" s="94"/>
    </row>
    <row r="18" spans="1:8">
      <c r="B18" s="94"/>
      <c r="C18" s="97" t="s">
        <v>4572</v>
      </c>
      <c r="D18" s="94"/>
      <c r="E18" s="94"/>
      <c r="F18" s="99"/>
      <c r="G18" s="96"/>
      <c r="H18" s="94"/>
    </row>
    <row r="19" spans="1:8">
      <c r="A19" s="89" t="s">
        <v>2705</v>
      </c>
      <c r="B19" s="94"/>
      <c r="C19" s="97" t="s">
        <v>4536</v>
      </c>
      <c r="D19" s="94"/>
      <c r="E19" s="94"/>
      <c r="F19" s="99"/>
      <c r="G19" s="96"/>
    </row>
    <row r="20" spans="1:8">
      <c r="A20" s="100" t="s">
        <v>90</v>
      </c>
      <c r="C20" s="372" t="s">
        <v>4573</v>
      </c>
      <c r="D20" s="375"/>
      <c r="E20" s="375"/>
      <c r="F20" s="376"/>
      <c r="G20" s="105"/>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40765</v>
      </c>
      <c r="B24" s="116" t="s">
        <v>2258</v>
      </c>
      <c r="C24" s="117">
        <v>150</v>
      </c>
      <c r="D24" s="118">
        <v>2</v>
      </c>
      <c r="E24" s="117">
        <f>C24*D24</f>
        <v>300</v>
      </c>
      <c r="F24" s="53"/>
      <c r="G24" s="54">
        <f>E24*(1-F24)</f>
        <v>300</v>
      </c>
      <c r="H24" s="48"/>
    </row>
    <row r="25" spans="1:8">
      <c r="A25" s="11"/>
      <c r="B25" s="116" t="s">
        <v>665</v>
      </c>
      <c r="C25" s="117"/>
      <c r="D25" s="118"/>
      <c r="E25" s="117"/>
      <c r="F25" s="119"/>
      <c r="G25" s="54">
        <f t="shared" ref="G25:G32" si="0">E25*(1-F25)</f>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v>
      </c>
      <c r="E33" s="117">
        <f>C33*D33</f>
        <v>100</v>
      </c>
      <c r="F33" s="124"/>
      <c r="G33" s="54">
        <f>E33*(1-F33)</f>
        <v>100</v>
      </c>
      <c r="H33" s="56"/>
    </row>
    <row r="34" spans="1:253">
      <c r="A34" s="120"/>
      <c r="B34" s="121" t="s">
        <v>4074</v>
      </c>
      <c r="C34" s="117">
        <v>35</v>
      </c>
      <c r="D34" s="118">
        <v>4</v>
      </c>
      <c r="E34" s="117">
        <f>C34*D34</f>
        <v>140</v>
      </c>
      <c r="F34" s="119"/>
      <c r="G34" s="54">
        <f>E34*(1-F34)</f>
        <v>140</v>
      </c>
      <c r="H34" s="48"/>
    </row>
    <row r="35" spans="1:253">
      <c r="A35" s="120"/>
      <c r="B35" s="121" t="s">
        <v>277</v>
      </c>
      <c r="C35" s="117">
        <v>150</v>
      </c>
      <c r="D35" s="123" t="s">
        <v>108</v>
      </c>
      <c r="E35" s="117">
        <v>150</v>
      </c>
      <c r="F35" s="124"/>
      <c r="G35" s="54">
        <f>E35*(1-F35)</f>
        <v>150</v>
      </c>
      <c r="H35" s="48"/>
    </row>
    <row r="36" spans="1:253" ht="31" customHeight="1">
      <c r="A36" s="120"/>
      <c r="B36" s="726" t="s">
        <v>187</v>
      </c>
      <c r="C36" s="727"/>
      <c r="D36" s="727"/>
      <c r="E36" s="727"/>
      <c r="F36" s="727"/>
      <c r="G36" s="728"/>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690</v>
      </c>
      <c r="F42" s="72"/>
      <c r="G42" s="498">
        <f>SUM(G24:G41)</f>
        <v>690</v>
      </c>
      <c r="H42" s="134"/>
    </row>
    <row r="44" spans="1:253">
      <c r="C44" s="136" t="s">
        <v>220</v>
      </c>
      <c r="D44" s="340">
        <f>G42/2</f>
        <v>345</v>
      </c>
      <c r="E44" s="340"/>
      <c r="F44" s="138"/>
    </row>
    <row r="46" spans="1:253">
      <c r="C46" s="725"/>
      <c r="D46" s="725"/>
      <c r="E46" s="725"/>
      <c r="F46" s="139"/>
      <c r="G46" s="725"/>
      <c r="H46" s="725"/>
      <c r="I46" s="725"/>
    </row>
    <row r="47" spans="1:253">
      <c r="C47" s="725" t="s">
        <v>194</v>
      </c>
      <c r="D47" s="725"/>
      <c r="E47" s="725"/>
      <c r="F47" s="139"/>
      <c r="G47" s="725"/>
      <c r="H47" s="725"/>
      <c r="I47" s="725"/>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25" t="s">
        <v>196</v>
      </c>
      <c r="D49" s="725"/>
      <c r="E49" s="725"/>
      <c r="F49" s="139"/>
      <c r="G49" s="725"/>
      <c r="H49" s="725"/>
      <c r="I49" s="725"/>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25"/>
      <c r="C50" s="725"/>
      <c r="D50" s="725"/>
      <c r="E50" s="725"/>
      <c r="F50" s="139"/>
      <c r="G50" s="725"/>
      <c r="H50" s="725"/>
      <c r="I50" s="725"/>
      <c r="J50" s="725"/>
      <c r="K50" s="725"/>
      <c r="L50" s="725"/>
      <c r="M50" s="725"/>
      <c r="N50" s="725"/>
      <c r="O50" s="725"/>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25"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A11" sqref="A11"/>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197</v>
      </c>
      <c r="G2" s="91"/>
    </row>
    <row r="3" spans="1:8">
      <c r="A3" s="89" t="s">
        <v>198</v>
      </c>
      <c r="G3" s="92">
        <v>40736</v>
      </c>
    </row>
    <row r="4" spans="1:8">
      <c r="A4" s="89" t="s">
        <v>166</v>
      </c>
      <c r="G4" s="93" t="s">
        <v>4526</v>
      </c>
    </row>
    <row r="5" spans="1:8">
      <c r="A5" s="89" t="s">
        <v>84</v>
      </c>
    </row>
    <row r="6" spans="1:8">
      <c r="C6" s="15" t="s">
        <v>35</v>
      </c>
      <c r="D6" s="16"/>
      <c r="E6" s="16"/>
      <c r="F6" s="17"/>
      <c r="G6" s="18"/>
      <c r="H6" s="94"/>
    </row>
    <row r="7" spans="1:8">
      <c r="C7" s="95" t="s">
        <v>36</v>
      </c>
      <c r="D7" s="20" t="s">
        <v>2780</v>
      </c>
      <c r="E7" s="20"/>
      <c r="F7" s="21"/>
      <c r="G7" s="22"/>
      <c r="H7" s="94"/>
    </row>
    <row r="8" spans="1:8">
      <c r="A8" s="89" t="s">
        <v>169</v>
      </c>
      <c r="C8" s="95" t="s">
        <v>37</v>
      </c>
      <c r="D8" s="20" t="s">
        <v>382</v>
      </c>
      <c r="E8" s="20"/>
      <c r="F8" s="21"/>
      <c r="G8" s="96"/>
      <c r="H8" s="94"/>
    </row>
    <row r="9" spans="1:8">
      <c r="A9" s="89" t="s">
        <v>4527</v>
      </c>
      <c r="C9" s="95" t="s">
        <v>4076</v>
      </c>
      <c r="D9" s="20" t="s">
        <v>27</v>
      </c>
      <c r="E9" s="20"/>
      <c r="F9" s="21"/>
      <c r="G9" s="96"/>
      <c r="H9" s="94"/>
    </row>
    <row r="10" spans="1:8">
      <c r="A10" s="89" t="s">
        <v>4528</v>
      </c>
      <c r="C10" s="97"/>
      <c r="D10" s="20"/>
      <c r="E10" s="20"/>
      <c r="F10" s="21"/>
      <c r="G10" s="96"/>
      <c r="H10" s="94"/>
    </row>
    <row r="11" spans="1:8" ht="18" customHeight="1">
      <c r="A11" s="89" t="s">
        <v>4529</v>
      </c>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4530</v>
      </c>
      <c r="B16" s="94"/>
      <c r="C16" s="792"/>
      <c r="D16" s="793"/>
      <c r="E16" s="793"/>
      <c r="F16" s="793"/>
      <c r="G16" s="794"/>
      <c r="H16" s="94"/>
    </row>
    <row r="17" spans="1:8">
      <c r="B17" s="94"/>
      <c r="C17" s="792"/>
      <c r="D17" s="793"/>
      <c r="E17" s="793"/>
      <c r="F17" s="793"/>
      <c r="G17" s="794"/>
      <c r="H17" s="94"/>
    </row>
    <row r="18" spans="1:8">
      <c r="B18" s="94"/>
      <c r="C18" s="97" t="s">
        <v>4535</v>
      </c>
      <c r="D18" s="94"/>
      <c r="E18" s="94"/>
      <c r="F18" s="99"/>
      <c r="G18" s="96"/>
      <c r="H18" s="94"/>
    </row>
    <row r="19" spans="1:8">
      <c r="A19" s="89" t="s">
        <v>2705</v>
      </c>
      <c r="B19" s="94"/>
      <c r="C19" s="102" t="s">
        <v>4536</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312</v>
      </c>
      <c r="C23" s="45" t="s">
        <v>399</v>
      </c>
      <c r="D23" s="321" t="s">
        <v>94</v>
      </c>
      <c r="E23" s="45" t="s">
        <v>444</v>
      </c>
      <c r="F23" s="47" t="s">
        <v>460</v>
      </c>
      <c r="G23" s="45" t="s">
        <v>426</v>
      </c>
      <c r="H23" s="48"/>
    </row>
    <row r="24" spans="1:8">
      <c r="A24" s="500">
        <v>40765</v>
      </c>
      <c r="B24" s="116" t="s">
        <v>2258</v>
      </c>
      <c r="C24" s="117">
        <v>195</v>
      </c>
      <c r="D24" s="118">
        <v>3</v>
      </c>
      <c r="E24" s="117">
        <f>C24*D24</f>
        <v>585</v>
      </c>
      <c r="F24" s="53"/>
      <c r="G24" s="54">
        <f>E24*(1-F24)</f>
        <v>585</v>
      </c>
      <c r="H24" s="48"/>
    </row>
    <row r="25" spans="1:8">
      <c r="A25" s="11"/>
      <c r="B25" s="116" t="s">
        <v>665</v>
      </c>
      <c r="C25" s="117"/>
      <c r="D25" s="118"/>
      <c r="E25" s="117"/>
      <c r="F25" s="119"/>
      <c r="G25" s="54">
        <f t="shared" ref="G25:G32" si="0">E25*(1-F25)</f>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450</v>
      </c>
      <c r="C29" s="117"/>
      <c r="D29" s="118"/>
      <c r="E29" s="117"/>
      <c r="F29" s="119"/>
      <c r="G29" s="54">
        <f t="shared" si="0"/>
        <v>0</v>
      </c>
      <c r="H29" s="56"/>
    </row>
    <row r="30" spans="1:8">
      <c r="A30" s="120"/>
      <c r="B30" s="121" t="s">
        <v>451</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v>
      </c>
      <c r="E33" s="117">
        <f>C33*D33</f>
        <v>100</v>
      </c>
      <c r="F33" s="124"/>
      <c r="G33" s="54">
        <f>E33*(1-F33)</f>
        <v>100</v>
      </c>
      <c r="H33" s="56"/>
    </row>
    <row r="34" spans="1:253">
      <c r="A34" s="120"/>
      <c r="B34" s="121" t="s">
        <v>4074</v>
      </c>
      <c r="C34" s="117">
        <v>35</v>
      </c>
      <c r="D34" s="118">
        <v>5</v>
      </c>
      <c r="E34" s="117">
        <f>C34*D34</f>
        <v>175</v>
      </c>
      <c r="F34" s="119"/>
      <c r="G34" s="54">
        <f>E34*(1-F34)</f>
        <v>175</v>
      </c>
      <c r="H34" s="48"/>
    </row>
    <row r="35" spans="1:253">
      <c r="A35" s="120"/>
      <c r="B35" s="121" t="s">
        <v>4075</v>
      </c>
      <c r="C35" s="117">
        <v>200</v>
      </c>
      <c r="D35" s="123" t="s">
        <v>428</v>
      </c>
      <c r="E35" s="117">
        <v>200</v>
      </c>
      <c r="F35" s="124"/>
      <c r="G35" s="54">
        <f>E35*(1-F35)</f>
        <v>200</v>
      </c>
      <c r="H35" s="48"/>
    </row>
    <row r="36" spans="1:253" ht="31" customHeight="1">
      <c r="A36" s="120"/>
      <c r="B36" s="721" t="s">
        <v>187</v>
      </c>
      <c r="C36" s="722"/>
      <c r="D36" s="722"/>
      <c r="E36" s="722"/>
      <c r="F36" s="722"/>
      <c r="G36" s="723"/>
      <c r="H36" s="48"/>
    </row>
    <row r="37" spans="1:253">
      <c r="A37" s="120"/>
      <c r="B37" s="121" t="s">
        <v>186</v>
      </c>
      <c r="C37" s="117">
        <v>40</v>
      </c>
      <c r="D37" s="118">
        <v>4.5</v>
      </c>
      <c r="E37" s="117">
        <f>C37*D37</f>
        <v>180</v>
      </c>
      <c r="F37" s="124"/>
      <c r="G37" s="54">
        <f>E37*(1-F37)</f>
        <v>180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1240</v>
      </c>
      <c r="F42" s="72"/>
      <c r="G42" s="498">
        <f>SUM(G24:G41)</f>
        <v>1240</v>
      </c>
      <c r="H42" s="134"/>
    </row>
    <row r="44" spans="1:253">
      <c r="C44" s="136" t="s">
        <v>220</v>
      </c>
      <c r="D44" s="340">
        <f>G42/2</f>
        <v>620</v>
      </c>
      <c r="E44" s="340"/>
      <c r="F44" s="138"/>
    </row>
    <row r="46" spans="1:253">
      <c r="C46" s="720"/>
      <c r="D46" s="720"/>
      <c r="E46" s="720"/>
      <c r="F46" s="139"/>
      <c r="G46" s="720"/>
      <c r="H46" s="720"/>
      <c r="I46" s="720"/>
    </row>
    <row r="47" spans="1:253">
      <c r="C47" s="720" t="s">
        <v>194</v>
      </c>
      <c r="D47" s="720"/>
      <c r="E47" s="720"/>
      <c r="F47" s="139"/>
      <c r="G47" s="720"/>
      <c r="H47" s="720"/>
      <c r="I47" s="72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20" t="s">
        <v>196</v>
      </c>
      <c r="D49" s="720"/>
      <c r="E49" s="720"/>
      <c r="F49" s="139"/>
      <c r="G49" s="720"/>
      <c r="H49" s="720"/>
      <c r="I49" s="72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20"/>
      <c r="C50" s="720"/>
      <c r="D50" s="720"/>
      <c r="E50" s="720"/>
      <c r="F50" s="139"/>
      <c r="G50" s="720"/>
      <c r="H50" s="720"/>
      <c r="I50" s="720"/>
      <c r="J50" s="720"/>
      <c r="K50" s="720"/>
      <c r="L50" s="720"/>
      <c r="M50" s="720"/>
      <c r="N50" s="720"/>
      <c r="O50" s="72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2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3" zoomScale="125" workbookViewId="0">
      <selection activeCell="C25" sqref="C25"/>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197</v>
      </c>
      <c r="G2" s="91"/>
    </row>
    <row r="3" spans="1:8">
      <c r="A3" s="89" t="s">
        <v>198</v>
      </c>
      <c r="G3" s="92">
        <v>40732</v>
      </c>
    </row>
    <row r="4" spans="1:8">
      <c r="A4" s="89" t="s">
        <v>869</v>
      </c>
      <c r="G4" s="93" t="s">
        <v>4519</v>
      </c>
    </row>
    <row r="5" spans="1:8">
      <c r="A5" s="89" t="s">
        <v>84</v>
      </c>
    </row>
    <row r="6" spans="1:8">
      <c r="C6" s="15" t="s">
        <v>35</v>
      </c>
      <c r="D6" s="16"/>
      <c r="E6" s="16"/>
      <c r="F6" s="17"/>
      <c r="G6" s="18"/>
      <c r="H6" s="94"/>
    </row>
    <row r="7" spans="1:8">
      <c r="C7" s="95" t="s">
        <v>36</v>
      </c>
      <c r="D7" s="20" t="s">
        <v>4511</v>
      </c>
      <c r="E7" s="20"/>
      <c r="F7" s="21"/>
      <c r="G7" s="22"/>
      <c r="H7" s="94"/>
    </row>
    <row r="8" spans="1:8">
      <c r="A8" s="89" t="s">
        <v>258</v>
      </c>
      <c r="C8" s="95" t="s">
        <v>37</v>
      </c>
      <c r="D8" s="20" t="s">
        <v>4512</v>
      </c>
      <c r="E8" s="20"/>
      <c r="F8" s="21"/>
      <c r="G8" s="96"/>
      <c r="H8" s="94"/>
    </row>
    <row r="9" spans="1:8">
      <c r="A9" s="89" t="s">
        <v>4516</v>
      </c>
      <c r="C9" s="95" t="s">
        <v>4076</v>
      </c>
      <c r="D9" s="20" t="s">
        <v>4513</v>
      </c>
      <c r="E9" s="20"/>
      <c r="F9" s="21"/>
      <c r="G9" s="96"/>
      <c r="H9" s="94"/>
    </row>
    <row r="10" spans="1:8">
      <c r="A10" s="89" t="s">
        <v>4515</v>
      </c>
      <c r="C10" s="97"/>
      <c r="D10" s="20"/>
      <c r="E10" s="20"/>
      <c r="F10" s="21"/>
      <c r="G10" s="96"/>
      <c r="H10" s="94"/>
    </row>
    <row r="11" spans="1:8" ht="18" customHeight="1">
      <c r="A11" s="89" t="s">
        <v>4517</v>
      </c>
      <c r="B11" s="94"/>
      <c r="C11" s="792" t="s">
        <v>4108</v>
      </c>
      <c r="D11" s="793"/>
      <c r="E11" s="793"/>
      <c r="F11" s="793"/>
      <c r="G11" s="794"/>
      <c r="H11" s="94"/>
    </row>
    <row r="12" spans="1:8">
      <c r="A12" s="89" t="s">
        <v>4518</v>
      </c>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89" t="s">
        <v>4514</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4510</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312</v>
      </c>
      <c r="C23" s="45" t="s">
        <v>399</v>
      </c>
      <c r="D23" s="321" t="s">
        <v>94</v>
      </c>
      <c r="E23" s="45" t="s">
        <v>444</v>
      </c>
      <c r="F23" s="47" t="s">
        <v>460</v>
      </c>
      <c r="G23" s="45" t="s">
        <v>426</v>
      </c>
      <c r="H23" s="48"/>
    </row>
    <row r="24" spans="1:8">
      <c r="A24" s="500">
        <v>40749</v>
      </c>
      <c r="B24" s="116" t="s">
        <v>2258</v>
      </c>
      <c r="C24" s="117">
        <v>225</v>
      </c>
      <c r="D24" s="118">
        <v>3.5</v>
      </c>
      <c r="E24" s="117">
        <f>C24*D24</f>
        <v>787.5</v>
      </c>
      <c r="F24" s="53"/>
      <c r="G24" s="54">
        <f>E24*(1-F24)</f>
        <v>787.5</v>
      </c>
      <c r="H24" s="48"/>
    </row>
    <row r="25" spans="1:8">
      <c r="A25" s="11"/>
      <c r="B25" s="116" t="s">
        <v>665</v>
      </c>
      <c r="C25" s="117"/>
      <c r="D25" s="118"/>
      <c r="E25" s="117"/>
      <c r="F25" s="119"/>
      <c r="G25" s="54">
        <f t="shared" ref="G25:G32" si="0">E25*(1-F25)</f>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450</v>
      </c>
      <c r="C29" s="117"/>
      <c r="D29" s="118"/>
      <c r="E29" s="117"/>
      <c r="F29" s="119"/>
      <c r="G29" s="54">
        <f t="shared" si="0"/>
        <v>0</v>
      </c>
      <c r="H29" s="56"/>
    </row>
    <row r="30" spans="1:8">
      <c r="A30" s="120"/>
      <c r="B30" s="121" t="s">
        <v>451</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v>
      </c>
      <c r="E33" s="117">
        <f>C33*D33</f>
        <v>100</v>
      </c>
      <c r="F33" s="124"/>
      <c r="G33" s="54">
        <f>E33*(1-F33)</f>
        <v>100</v>
      </c>
      <c r="H33" s="56"/>
    </row>
    <row r="34" spans="1:253">
      <c r="A34" s="120"/>
      <c r="B34" s="121" t="s">
        <v>4074</v>
      </c>
      <c r="C34" s="117">
        <v>35</v>
      </c>
      <c r="D34" s="118">
        <v>5.5</v>
      </c>
      <c r="E34" s="117">
        <f>C34*D34</f>
        <v>192.5</v>
      </c>
      <c r="F34" s="119"/>
      <c r="G34" s="54">
        <f>E34*(1-F34)</f>
        <v>192.5</v>
      </c>
      <c r="H34" s="48"/>
    </row>
    <row r="35" spans="1:253">
      <c r="A35" s="120"/>
      <c r="B35" s="121" t="s">
        <v>4075</v>
      </c>
      <c r="C35" s="117">
        <v>200</v>
      </c>
      <c r="D35" s="123" t="s">
        <v>428</v>
      </c>
      <c r="E35" s="117">
        <v>200</v>
      </c>
      <c r="F35" s="124"/>
      <c r="G35" s="54">
        <f>E35*(1-F35)</f>
        <v>200</v>
      </c>
      <c r="H35" s="48"/>
    </row>
    <row r="36" spans="1:253" ht="31" customHeight="1">
      <c r="A36" s="120"/>
      <c r="B36" s="716" t="s">
        <v>187</v>
      </c>
      <c r="C36" s="717"/>
      <c r="D36" s="717"/>
      <c r="E36" s="717"/>
      <c r="F36" s="717"/>
      <c r="G36" s="718"/>
      <c r="H36" s="48"/>
    </row>
    <row r="37" spans="1:253">
      <c r="A37" s="120"/>
      <c r="B37" s="121" t="s">
        <v>186</v>
      </c>
      <c r="C37" s="117">
        <v>40</v>
      </c>
      <c r="D37" s="118">
        <v>5</v>
      </c>
      <c r="E37" s="117">
        <f>C37*D37</f>
        <v>200</v>
      </c>
      <c r="F37" s="124"/>
      <c r="G37" s="54">
        <f>E37*(1-F37)</f>
        <v>200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1480</v>
      </c>
      <c r="F42" s="72"/>
      <c r="G42" s="498">
        <f>SUM(G24:G41)</f>
        <v>1480</v>
      </c>
      <c r="H42" s="134"/>
    </row>
    <row r="44" spans="1:253">
      <c r="C44" s="136" t="s">
        <v>220</v>
      </c>
      <c r="D44" s="340">
        <f>G42/2</f>
        <v>740</v>
      </c>
      <c r="E44" s="340"/>
      <c r="F44" s="138"/>
    </row>
    <row r="46" spans="1:253">
      <c r="C46" s="715"/>
      <c r="D46" s="715"/>
      <c r="E46" s="715"/>
      <c r="F46" s="139"/>
      <c r="G46" s="715"/>
      <c r="H46" s="715"/>
      <c r="I46" s="715"/>
    </row>
    <row r="47" spans="1:253">
      <c r="C47" s="715" t="s">
        <v>194</v>
      </c>
      <c r="D47" s="715"/>
      <c r="E47" s="715"/>
      <c r="F47" s="139"/>
      <c r="G47" s="715"/>
      <c r="H47" s="715"/>
      <c r="I47" s="715"/>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15" t="s">
        <v>196</v>
      </c>
      <c r="D49" s="715"/>
      <c r="E49" s="715"/>
      <c r="F49" s="139"/>
      <c r="G49" s="715"/>
      <c r="H49" s="715"/>
      <c r="I49" s="715"/>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15"/>
      <c r="C50" s="715"/>
      <c r="D50" s="715"/>
      <c r="E50" s="715"/>
      <c r="F50" s="139"/>
      <c r="G50" s="715"/>
      <c r="H50" s="715"/>
      <c r="I50" s="715"/>
      <c r="J50" s="715"/>
      <c r="K50" s="715"/>
      <c r="L50" s="715"/>
      <c r="M50" s="715"/>
      <c r="N50" s="715"/>
      <c r="O50" s="715"/>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15"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3" zoomScale="125" workbookViewId="0">
      <selection activeCell="C34" sqref="C34"/>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197</v>
      </c>
      <c r="G2" s="91"/>
    </row>
    <row r="3" spans="1:8">
      <c r="A3" s="89" t="s">
        <v>198</v>
      </c>
      <c r="G3" s="92">
        <v>40732</v>
      </c>
    </row>
    <row r="4" spans="1:8">
      <c r="A4" s="89" t="s">
        <v>869</v>
      </c>
      <c r="G4" s="93" t="s">
        <v>4505</v>
      </c>
    </row>
    <row r="5" spans="1:8">
      <c r="A5" s="89" t="s">
        <v>84</v>
      </c>
    </row>
    <row r="6" spans="1:8">
      <c r="C6" s="15" t="s">
        <v>35</v>
      </c>
      <c r="D6" s="16"/>
      <c r="E6" s="16"/>
      <c r="F6" s="17"/>
      <c r="G6" s="18"/>
      <c r="H6" s="94"/>
    </row>
    <row r="7" spans="1:8">
      <c r="C7" s="95" t="s">
        <v>36</v>
      </c>
      <c r="D7" s="20" t="s">
        <v>4486</v>
      </c>
      <c r="E7" s="20"/>
      <c r="F7" s="21"/>
      <c r="G7" s="22"/>
      <c r="H7" s="94"/>
    </row>
    <row r="8" spans="1:8">
      <c r="A8" s="89" t="s">
        <v>258</v>
      </c>
      <c r="C8" s="95" t="s">
        <v>37</v>
      </c>
      <c r="D8" s="20" t="s">
        <v>4391</v>
      </c>
      <c r="E8" s="20"/>
      <c r="F8" s="21"/>
      <c r="G8" s="96"/>
      <c r="H8" s="94"/>
    </row>
    <row r="9" spans="1:8">
      <c r="A9" s="89" t="s">
        <v>4506</v>
      </c>
      <c r="C9" s="95" t="s">
        <v>4076</v>
      </c>
      <c r="D9" s="20" t="s">
        <v>75</v>
      </c>
      <c r="E9" s="20"/>
      <c r="F9" s="21"/>
      <c r="G9" s="96"/>
      <c r="H9" s="94"/>
    </row>
    <row r="10" spans="1:8">
      <c r="A10" s="89" t="s">
        <v>4507</v>
      </c>
      <c r="C10" s="97"/>
      <c r="D10" s="20"/>
      <c r="E10" s="20"/>
      <c r="F10" s="21"/>
      <c r="G10" s="96"/>
      <c r="H10" s="94"/>
    </row>
    <row r="11" spans="1:8" ht="18" customHeight="1">
      <c r="A11" s="719" t="s">
        <v>4508</v>
      </c>
      <c r="B11" s="94"/>
      <c r="C11" s="792" t="s">
        <v>4108</v>
      </c>
      <c r="D11" s="793"/>
      <c r="E11" s="793"/>
      <c r="F11" s="793"/>
      <c r="G11" s="794"/>
      <c r="H11" s="94"/>
    </row>
    <row r="12" spans="1:8">
      <c r="A12" s="98"/>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514" t="s">
        <v>4509</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4510</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312</v>
      </c>
      <c r="C23" s="45" t="s">
        <v>399</v>
      </c>
      <c r="D23" s="321" t="s">
        <v>94</v>
      </c>
      <c r="E23" s="45" t="s">
        <v>444</v>
      </c>
      <c r="F23" s="47" t="s">
        <v>460</v>
      </c>
      <c r="G23" s="45" t="s">
        <v>426</v>
      </c>
      <c r="H23" s="48"/>
    </row>
    <row r="24" spans="1:8">
      <c r="A24" s="500">
        <v>40762</v>
      </c>
      <c r="B24" s="116" t="s">
        <v>2258</v>
      </c>
      <c r="C24" s="117"/>
      <c r="D24" s="118"/>
      <c r="E24" s="117"/>
      <c r="F24" s="53"/>
      <c r="G24" s="54">
        <f>E24*(1-F24)</f>
        <v>0</v>
      </c>
      <c r="H24" s="48"/>
    </row>
    <row r="25" spans="1:8">
      <c r="A25" s="11"/>
      <c r="B25" s="116" t="s">
        <v>665</v>
      </c>
      <c r="C25" s="117"/>
      <c r="D25" s="118"/>
      <c r="E25" s="117"/>
      <c r="F25" s="119"/>
      <c r="G25" s="54">
        <f t="shared" ref="G25:G32" si="0">E25*(1-F25)</f>
        <v>0</v>
      </c>
      <c r="H25" s="56"/>
    </row>
    <row r="26" spans="1:8">
      <c r="A26" s="120"/>
      <c r="B26" s="121" t="s">
        <v>99</v>
      </c>
      <c r="C26" s="117"/>
      <c r="D26" s="118"/>
      <c r="E26" s="117"/>
      <c r="F26" s="119"/>
      <c r="G26" s="54">
        <f t="shared" si="0"/>
        <v>0</v>
      </c>
      <c r="H26" s="56"/>
    </row>
    <row r="27" spans="1:8">
      <c r="A27" s="120"/>
      <c r="B27" s="121" t="s">
        <v>100</v>
      </c>
      <c r="C27" s="117">
        <v>115</v>
      </c>
      <c r="D27" s="118">
        <v>2</v>
      </c>
      <c r="E27" s="117">
        <f>C27*D27</f>
        <v>230</v>
      </c>
      <c r="F27" s="119"/>
      <c r="G27" s="54">
        <f t="shared" si="0"/>
        <v>230</v>
      </c>
      <c r="H27" s="56"/>
    </row>
    <row r="28" spans="1:8">
      <c r="A28" s="120"/>
      <c r="B28" s="121" t="s">
        <v>101</v>
      </c>
      <c r="C28" s="117"/>
      <c r="D28" s="118"/>
      <c r="E28" s="117"/>
      <c r="F28" s="119"/>
      <c r="G28" s="54">
        <f t="shared" si="0"/>
        <v>0</v>
      </c>
      <c r="H28" s="56"/>
    </row>
    <row r="29" spans="1:8">
      <c r="A29" s="120"/>
      <c r="B29" s="121" t="s">
        <v>450</v>
      </c>
      <c r="C29" s="117"/>
      <c r="D29" s="118"/>
      <c r="E29" s="117"/>
      <c r="F29" s="119"/>
      <c r="G29" s="54">
        <f t="shared" si="0"/>
        <v>0</v>
      </c>
      <c r="H29" s="56"/>
    </row>
    <row r="30" spans="1:8">
      <c r="A30" s="120"/>
      <c r="B30" s="121" t="s">
        <v>451</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v>
      </c>
      <c r="E33" s="117">
        <f>C33*D33</f>
        <v>100</v>
      </c>
      <c r="F33" s="124"/>
      <c r="G33" s="54">
        <f>E33*(1-F33)</f>
        <v>100</v>
      </c>
      <c r="H33" s="56"/>
    </row>
    <row r="34" spans="1:253">
      <c r="A34" s="120"/>
      <c r="B34" s="121" t="s">
        <v>4074</v>
      </c>
      <c r="C34" s="117">
        <v>40</v>
      </c>
      <c r="D34" s="118">
        <v>4</v>
      </c>
      <c r="E34" s="117">
        <f>C34*D34</f>
        <v>160</v>
      </c>
      <c r="F34" s="119"/>
      <c r="G34" s="54">
        <f>E34*(1-F34)</f>
        <v>160</v>
      </c>
      <c r="H34" s="48"/>
    </row>
    <row r="35" spans="1:253">
      <c r="A35" s="120"/>
      <c r="B35" s="121" t="s">
        <v>4075</v>
      </c>
      <c r="C35" s="117">
        <v>200</v>
      </c>
      <c r="D35" s="123" t="s">
        <v>428</v>
      </c>
      <c r="E35" s="117">
        <v>200</v>
      </c>
      <c r="F35" s="124"/>
      <c r="G35" s="54">
        <f>E35*(1-F35)</f>
        <v>200</v>
      </c>
      <c r="H35" s="48"/>
    </row>
    <row r="36" spans="1:253" ht="31" customHeight="1">
      <c r="A36" s="120"/>
      <c r="B36" s="716" t="s">
        <v>187</v>
      </c>
      <c r="C36" s="717"/>
      <c r="D36" s="717"/>
      <c r="E36" s="717"/>
      <c r="F36" s="717"/>
      <c r="G36" s="718"/>
      <c r="H36" s="48"/>
    </row>
    <row r="37" spans="1:253">
      <c r="A37" s="120"/>
      <c r="B37" s="121" t="s">
        <v>186</v>
      </c>
      <c r="C37" s="117">
        <v>40</v>
      </c>
      <c r="D37" s="118">
        <v>3.5</v>
      </c>
      <c r="E37" s="117">
        <f>C37*D37</f>
        <v>140</v>
      </c>
      <c r="F37" s="124"/>
      <c r="G37" s="54">
        <f>E37*(1-F37)</f>
        <v>140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830</v>
      </c>
      <c r="F42" s="72"/>
      <c r="G42" s="498">
        <f>SUM(G24:G41)</f>
        <v>830</v>
      </c>
      <c r="H42" s="134"/>
    </row>
    <row r="44" spans="1:253">
      <c r="C44" s="136" t="s">
        <v>220</v>
      </c>
      <c r="D44" s="340">
        <f>G42/2</f>
        <v>415</v>
      </c>
      <c r="E44" s="340"/>
      <c r="F44" s="138"/>
    </row>
    <row r="46" spans="1:253">
      <c r="C46" s="715"/>
      <c r="D46" s="715"/>
      <c r="E46" s="715"/>
      <c r="F46" s="139"/>
      <c r="G46" s="715"/>
      <c r="H46" s="715"/>
      <c r="I46" s="715"/>
    </row>
    <row r="47" spans="1:253">
      <c r="C47" s="715" t="s">
        <v>194</v>
      </c>
      <c r="D47" s="715"/>
      <c r="E47" s="715"/>
      <c r="F47" s="139"/>
      <c r="G47" s="715"/>
      <c r="H47" s="715"/>
      <c r="I47" s="715"/>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15" t="s">
        <v>196</v>
      </c>
      <c r="D49" s="715"/>
      <c r="E49" s="715"/>
      <c r="F49" s="139"/>
      <c r="G49" s="715"/>
      <c r="H49" s="715"/>
      <c r="I49" s="715"/>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15"/>
      <c r="C50" s="715"/>
      <c r="D50" s="715"/>
      <c r="E50" s="715"/>
      <c r="F50" s="139"/>
      <c r="G50" s="715"/>
      <c r="H50" s="715"/>
      <c r="I50" s="715"/>
      <c r="J50" s="715"/>
      <c r="K50" s="715"/>
      <c r="L50" s="715"/>
      <c r="M50" s="715"/>
      <c r="N50" s="715"/>
      <c r="O50" s="715"/>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15"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1" zoomScale="125" workbookViewId="0">
      <selection activeCell="E35" sqref="E35"/>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197</v>
      </c>
      <c r="G2" s="91"/>
    </row>
    <row r="3" spans="1:8">
      <c r="A3" s="89" t="s">
        <v>198</v>
      </c>
      <c r="G3" s="92">
        <v>40732</v>
      </c>
    </row>
    <row r="4" spans="1:8">
      <c r="A4" s="89" t="s">
        <v>869</v>
      </c>
      <c r="G4" s="93" t="s">
        <v>4505</v>
      </c>
    </row>
    <row r="5" spans="1:8">
      <c r="A5" s="89" t="s">
        <v>84</v>
      </c>
    </row>
    <row r="6" spans="1:8">
      <c r="C6" s="15" t="s">
        <v>35</v>
      </c>
      <c r="D6" s="16"/>
      <c r="E6" s="16"/>
      <c r="F6" s="17"/>
      <c r="G6" s="18"/>
      <c r="H6" s="94"/>
    </row>
    <row r="7" spans="1:8">
      <c r="C7" s="95" t="s">
        <v>36</v>
      </c>
      <c r="D7" s="20" t="s">
        <v>4486</v>
      </c>
      <c r="E7" s="20"/>
      <c r="F7" s="21"/>
      <c r="G7" s="22"/>
      <c r="H7" s="94"/>
    </row>
    <row r="8" spans="1:8">
      <c r="A8" s="89" t="s">
        <v>258</v>
      </c>
      <c r="C8" s="95" t="s">
        <v>37</v>
      </c>
      <c r="D8" s="20" t="s">
        <v>4391</v>
      </c>
      <c r="E8" s="20"/>
      <c r="F8" s="21"/>
      <c r="G8" s="96"/>
      <c r="H8" s="94"/>
    </row>
    <row r="9" spans="1:8">
      <c r="A9" s="89" t="s">
        <v>4506</v>
      </c>
      <c r="C9" s="95" t="s">
        <v>4076</v>
      </c>
      <c r="D9" s="20" t="s">
        <v>75</v>
      </c>
      <c r="E9" s="20"/>
      <c r="F9" s="21"/>
      <c r="G9" s="96"/>
      <c r="H9" s="94"/>
    </row>
    <row r="10" spans="1:8">
      <c r="A10" s="89" t="s">
        <v>4507</v>
      </c>
      <c r="C10" s="97"/>
      <c r="D10" s="20"/>
      <c r="E10" s="20"/>
      <c r="F10" s="21"/>
      <c r="G10" s="96"/>
      <c r="H10" s="94"/>
    </row>
    <row r="11" spans="1:8" ht="18" customHeight="1">
      <c r="A11" s="719" t="s">
        <v>4508</v>
      </c>
      <c r="B11" s="94"/>
      <c r="C11" s="792" t="s">
        <v>4108</v>
      </c>
      <c r="D11" s="793"/>
      <c r="E11" s="793"/>
      <c r="F11" s="793"/>
      <c r="G11" s="794"/>
      <c r="H11" s="94"/>
    </row>
    <row r="12" spans="1:8">
      <c r="A12" s="98"/>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514" t="s">
        <v>4509</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4510</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312</v>
      </c>
      <c r="C23" s="45" t="s">
        <v>399</v>
      </c>
      <c r="D23" s="321" t="s">
        <v>94</v>
      </c>
      <c r="E23" s="45" t="s">
        <v>444</v>
      </c>
      <c r="F23" s="47" t="s">
        <v>460</v>
      </c>
      <c r="G23" s="45" t="s">
        <v>426</v>
      </c>
      <c r="H23" s="48"/>
    </row>
    <row r="24" spans="1:8">
      <c r="A24" s="500">
        <v>40762</v>
      </c>
      <c r="B24" s="116" t="s">
        <v>2258</v>
      </c>
      <c r="C24" s="117"/>
      <c r="D24" s="118"/>
      <c r="E24" s="117"/>
      <c r="F24" s="53"/>
      <c r="G24" s="54">
        <f>E24*(1-F24)</f>
        <v>0</v>
      </c>
      <c r="H24" s="48"/>
    </row>
    <row r="25" spans="1:8">
      <c r="A25" s="11"/>
      <c r="B25" s="116" t="s">
        <v>665</v>
      </c>
      <c r="C25" s="117">
        <v>195</v>
      </c>
      <c r="D25" s="118">
        <v>2</v>
      </c>
      <c r="E25" s="117">
        <f>C25*D25</f>
        <v>390</v>
      </c>
      <c r="F25" s="119"/>
      <c r="G25" s="54">
        <f t="shared" ref="G25:G32" si="0">E25*(1-F25)</f>
        <v>390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450</v>
      </c>
      <c r="C29" s="117"/>
      <c r="D29" s="118"/>
      <c r="E29" s="117"/>
      <c r="F29" s="119"/>
      <c r="G29" s="54">
        <f t="shared" si="0"/>
        <v>0</v>
      </c>
      <c r="H29" s="56"/>
    </row>
    <row r="30" spans="1:8">
      <c r="A30" s="120"/>
      <c r="B30" s="121" t="s">
        <v>451</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v>
      </c>
      <c r="E33" s="117">
        <f>C33*D33</f>
        <v>150</v>
      </c>
      <c r="F33" s="124"/>
      <c r="G33" s="54">
        <f>E33*(1-F33)</f>
        <v>150</v>
      </c>
      <c r="H33" s="56"/>
    </row>
    <row r="34" spans="1:253">
      <c r="A34" s="120"/>
      <c r="B34" s="121" t="s">
        <v>4074</v>
      </c>
      <c r="C34" s="117">
        <v>40</v>
      </c>
      <c r="D34" s="118">
        <v>4</v>
      </c>
      <c r="E34" s="117">
        <f>C34*D34</f>
        <v>160</v>
      </c>
      <c r="F34" s="119"/>
      <c r="G34" s="54">
        <f>E34*(1-F34)</f>
        <v>160</v>
      </c>
      <c r="H34" s="48"/>
    </row>
    <row r="35" spans="1:253">
      <c r="A35" s="120"/>
      <c r="B35" s="121" t="s">
        <v>4075</v>
      </c>
      <c r="C35" s="117">
        <v>200</v>
      </c>
      <c r="D35" s="123" t="s">
        <v>428</v>
      </c>
      <c r="E35" s="117">
        <v>200</v>
      </c>
      <c r="F35" s="124"/>
      <c r="G35" s="54">
        <f>E35*(1-F35)</f>
        <v>200</v>
      </c>
      <c r="H35" s="48"/>
    </row>
    <row r="36" spans="1:253" ht="31" customHeight="1">
      <c r="A36" s="120"/>
      <c r="B36" s="716" t="s">
        <v>187</v>
      </c>
      <c r="C36" s="717"/>
      <c r="D36" s="717"/>
      <c r="E36" s="717"/>
      <c r="F36" s="717"/>
      <c r="G36" s="718"/>
      <c r="H36" s="48"/>
    </row>
    <row r="37" spans="1:253">
      <c r="A37" s="120"/>
      <c r="B37" s="121" t="s">
        <v>186</v>
      </c>
      <c r="C37" s="117">
        <v>40</v>
      </c>
      <c r="D37" s="118">
        <v>3.5</v>
      </c>
      <c r="E37" s="117">
        <f>C37*D37</f>
        <v>140</v>
      </c>
      <c r="F37" s="124"/>
      <c r="G37" s="54">
        <f>E37*(1-F37)</f>
        <v>140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1040</v>
      </c>
      <c r="F42" s="72"/>
      <c r="G42" s="498">
        <f>SUM(G24:G41)</f>
        <v>1040</v>
      </c>
      <c r="H42" s="134"/>
    </row>
    <row r="44" spans="1:253">
      <c r="C44" s="136" t="s">
        <v>220</v>
      </c>
      <c r="D44" s="340">
        <f>G42/2</f>
        <v>520</v>
      </c>
      <c r="E44" s="340"/>
      <c r="F44" s="138"/>
    </row>
    <row r="46" spans="1:253">
      <c r="C46" s="715"/>
      <c r="D46" s="715"/>
      <c r="E46" s="715"/>
      <c r="F46" s="139"/>
      <c r="G46" s="715"/>
      <c r="H46" s="715"/>
      <c r="I46" s="715"/>
    </row>
    <row r="47" spans="1:253">
      <c r="C47" s="715" t="s">
        <v>194</v>
      </c>
      <c r="D47" s="715"/>
      <c r="E47" s="715"/>
      <c r="F47" s="139"/>
      <c r="G47" s="715"/>
      <c r="H47" s="715"/>
      <c r="I47" s="715"/>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15" t="s">
        <v>196</v>
      </c>
      <c r="D49" s="715"/>
      <c r="E49" s="715"/>
      <c r="F49" s="139"/>
      <c r="G49" s="715"/>
      <c r="H49" s="715"/>
      <c r="I49" s="715"/>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15"/>
      <c r="C50" s="715"/>
      <c r="D50" s="715"/>
      <c r="E50" s="715"/>
      <c r="F50" s="139"/>
      <c r="G50" s="715"/>
      <c r="H50" s="715"/>
      <c r="I50" s="715"/>
      <c r="J50" s="715"/>
      <c r="K50" s="715"/>
      <c r="L50" s="715"/>
      <c r="M50" s="715"/>
      <c r="N50" s="715"/>
      <c r="O50" s="715"/>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15"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7"/>
  <sheetViews>
    <sheetView topLeftCell="A11" zoomScale="125" workbookViewId="0">
      <selection activeCell="B26" sqref="B2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165</v>
      </c>
      <c r="D1" s="791"/>
      <c r="E1" s="791"/>
      <c r="F1" s="791"/>
      <c r="G1" s="791"/>
    </row>
    <row r="2" spans="1:8">
      <c r="A2" s="90" t="s">
        <v>197</v>
      </c>
      <c r="G2" s="91"/>
    </row>
    <row r="3" spans="1:8">
      <c r="A3" s="89" t="s">
        <v>198</v>
      </c>
      <c r="G3" s="92">
        <v>40752</v>
      </c>
    </row>
    <row r="4" spans="1:8">
      <c r="A4" s="89" t="s">
        <v>166</v>
      </c>
      <c r="G4" s="93" t="s">
        <v>4669</v>
      </c>
    </row>
    <row r="5" spans="1:8">
      <c r="A5" s="89" t="s">
        <v>167</v>
      </c>
    </row>
    <row r="6" spans="1:8">
      <c r="C6" s="15" t="s">
        <v>35</v>
      </c>
      <c r="D6" s="16"/>
      <c r="E6" s="16" t="s">
        <v>3331</v>
      </c>
      <c r="F6" s="17"/>
      <c r="G6" s="18"/>
      <c r="H6" s="94"/>
    </row>
    <row r="7" spans="1:8">
      <c r="C7" s="95" t="s">
        <v>36</v>
      </c>
      <c r="D7" s="20" t="s">
        <v>291</v>
      </c>
      <c r="E7" s="20" t="s">
        <v>4676</v>
      </c>
      <c r="F7" s="20"/>
      <c r="G7" s="22"/>
      <c r="H7" s="94"/>
    </row>
    <row r="8" spans="1:8">
      <c r="A8" s="89" t="s">
        <v>169</v>
      </c>
      <c r="C8" s="95" t="s">
        <v>4675</v>
      </c>
      <c r="D8" s="20" t="s">
        <v>4667</v>
      </c>
      <c r="E8" s="20" t="s">
        <v>4677</v>
      </c>
      <c r="F8" s="20"/>
      <c r="G8" s="96"/>
      <c r="H8" s="94"/>
    </row>
    <row r="9" spans="1:8">
      <c r="A9" s="89" t="s">
        <v>4489</v>
      </c>
      <c r="C9" s="97" t="s">
        <v>4673</v>
      </c>
      <c r="D9" s="11" t="s">
        <v>139</v>
      </c>
      <c r="E9" s="20" t="s">
        <v>4676</v>
      </c>
      <c r="F9" s="21"/>
      <c r="G9" s="96"/>
      <c r="H9" s="94"/>
    </row>
    <row r="10" spans="1:8">
      <c r="A10" s="89" t="s">
        <v>4490</v>
      </c>
      <c r="C10" s="97" t="s">
        <v>4674</v>
      </c>
      <c r="D10" s="11" t="s">
        <v>141</v>
      </c>
      <c r="E10" s="20" t="s">
        <v>4678</v>
      </c>
      <c r="F10" s="21"/>
      <c r="G10" s="96"/>
      <c r="H10" s="94"/>
    </row>
    <row r="11" spans="1:8" ht="15" customHeight="1">
      <c r="A11" s="89" t="s">
        <v>4491</v>
      </c>
      <c r="C11" s="95" t="s">
        <v>132</v>
      </c>
      <c r="D11" s="20" t="s">
        <v>142</v>
      </c>
      <c r="E11" s="20" t="s">
        <v>4676</v>
      </c>
      <c r="F11" s="764"/>
      <c r="G11" s="765"/>
      <c r="H11" s="94"/>
    </row>
    <row r="12" spans="1:8" ht="15" customHeight="1">
      <c r="C12" s="792" t="s">
        <v>4108</v>
      </c>
      <c r="D12" s="793"/>
      <c r="E12" s="793"/>
      <c r="F12" s="793"/>
      <c r="G12" s="794"/>
      <c r="H12" s="94"/>
    </row>
    <row r="13" spans="1:8">
      <c r="C13" s="792"/>
      <c r="D13" s="793"/>
      <c r="E13" s="793"/>
      <c r="F13" s="793"/>
      <c r="G13" s="794"/>
      <c r="H13" s="94"/>
    </row>
    <row r="14" spans="1:8">
      <c r="A14" s="98"/>
      <c r="C14" s="792"/>
      <c r="D14" s="793"/>
      <c r="E14" s="793"/>
      <c r="F14" s="793"/>
      <c r="G14" s="794"/>
      <c r="H14" s="94"/>
    </row>
    <row r="15" spans="1:8">
      <c r="A15" s="100"/>
      <c r="C15" s="792"/>
      <c r="D15" s="793"/>
      <c r="E15" s="793"/>
      <c r="F15" s="793"/>
      <c r="G15" s="794"/>
      <c r="H15" s="94"/>
    </row>
    <row r="16" spans="1:8">
      <c r="A16" s="100" t="s">
        <v>308</v>
      </c>
      <c r="C16" s="792"/>
      <c r="D16" s="793"/>
      <c r="E16" s="793"/>
      <c r="F16" s="793"/>
      <c r="G16" s="794"/>
      <c r="H16" s="94"/>
    </row>
    <row r="17" spans="1:256" ht="15" customHeight="1">
      <c r="A17" s="514" t="s">
        <v>4492</v>
      </c>
      <c r="C17" s="792"/>
      <c r="D17" s="793"/>
      <c r="E17" s="793"/>
      <c r="F17" s="793"/>
      <c r="G17" s="794"/>
      <c r="H17" s="94"/>
    </row>
    <row r="18" spans="1:256" ht="15" customHeight="1">
      <c r="C18" s="792"/>
      <c r="D18" s="793"/>
      <c r="E18" s="793"/>
      <c r="F18" s="793"/>
      <c r="G18" s="794"/>
      <c r="H18" s="94"/>
    </row>
    <row r="19" spans="1:256">
      <c r="C19" s="792"/>
      <c r="D19" s="793"/>
      <c r="E19" s="793"/>
      <c r="F19" s="793"/>
      <c r="G19" s="794"/>
      <c r="H19" s="94"/>
    </row>
    <row r="20" spans="1:256">
      <c r="A20" s="89" t="s">
        <v>2705</v>
      </c>
      <c r="C20" s="102" t="s">
        <v>4670</v>
      </c>
      <c r="D20" s="103"/>
      <c r="E20" s="103"/>
      <c r="F20" s="104"/>
      <c r="G20" s="105"/>
    </row>
    <row r="21" spans="1:256">
      <c r="A21" s="100" t="s">
        <v>310</v>
      </c>
      <c r="C21" s="100"/>
      <c r="D21" s="100"/>
      <c r="E21" s="100"/>
      <c r="F21" s="106"/>
    </row>
    <row r="22" spans="1:256" s="112" customFormat="1" ht="16" customHeight="1">
      <c r="A22" s="108"/>
      <c r="B22" s="38"/>
      <c r="C22" s="86"/>
      <c r="D22" s="86"/>
      <c r="E22" s="86"/>
      <c r="F22" s="109"/>
      <c r="G22" s="110"/>
      <c r="H22" s="111"/>
    </row>
    <row r="23" spans="1:256" ht="29" customHeight="1">
      <c r="A23" s="113" t="s">
        <v>311</v>
      </c>
      <c r="B23" s="45" t="s">
        <v>312</v>
      </c>
      <c r="C23" s="45" t="s">
        <v>399</v>
      </c>
      <c r="D23" s="321" t="s">
        <v>400</v>
      </c>
      <c r="E23" s="45" t="s">
        <v>444</v>
      </c>
      <c r="F23" s="47" t="s">
        <v>460</v>
      </c>
      <c r="G23" s="45" t="s">
        <v>426</v>
      </c>
      <c r="H23" s="48"/>
    </row>
    <row r="24" spans="1:256">
      <c r="A24" s="115">
        <v>40854</v>
      </c>
      <c r="B24" s="116" t="s">
        <v>665</v>
      </c>
      <c r="C24" s="117">
        <v>195</v>
      </c>
      <c r="D24" s="118">
        <v>4</v>
      </c>
      <c r="E24" s="117">
        <f>C24*D24</f>
        <v>780</v>
      </c>
      <c r="F24" s="53">
        <v>0.2</v>
      </c>
      <c r="G24" s="54">
        <f t="shared" ref="G24:G30" si="0">E24*(1-F24)</f>
        <v>624</v>
      </c>
      <c r="H24" s="48"/>
    </row>
    <row r="25" spans="1:256">
      <c r="A25" s="120"/>
      <c r="B25" s="116" t="s">
        <v>669</v>
      </c>
      <c r="C25" s="117">
        <v>85</v>
      </c>
      <c r="D25" s="118">
        <v>7</v>
      </c>
      <c r="E25" s="117">
        <f>C25*D25</f>
        <v>595</v>
      </c>
      <c r="F25" s="53">
        <v>0.2</v>
      </c>
      <c r="G25" s="54">
        <f t="shared" ref="G25" si="1">E25*(1-F25)</f>
        <v>476</v>
      </c>
      <c r="H25" s="48"/>
    </row>
    <row r="26" spans="1:256">
      <c r="A26" s="11"/>
      <c r="B26" s="121" t="s">
        <v>4500</v>
      </c>
      <c r="C26" s="122">
        <v>75</v>
      </c>
      <c r="D26" s="123">
        <v>2</v>
      </c>
      <c r="E26" s="117">
        <f>C26*D26</f>
        <v>150</v>
      </c>
      <c r="F26" s="124"/>
      <c r="G26" s="54">
        <f t="shared" si="0"/>
        <v>150</v>
      </c>
      <c r="H26" s="56"/>
    </row>
    <row r="27" spans="1:256">
      <c r="A27" s="120"/>
      <c r="B27" s="121" t="s">
        <v>4671</v>
      </c>
      <c r="C27" s="117">
        <v>25</v>
      </c>
      <c r="D27" s="118">
        <v>6.5</v>
      </c>
      <c r="E27" s="117">
        <f>C27*D27</f>
        <v>162.5</v>
      </c>
      <c r="F27" s="119"/>
      <c r="G27" s="54">
        <f t="shared" si="0"/>
        <v>162.5</v>
      </c>
      <c r="H27" s="56"/>
    </row>
    <row r="28" spans="1:256">
      <c r="A28" s="120"/>
      <c r="B28" s="121" t="s">
        <v>4672</v>
      </c>
      <c r="C28" s="117">
        <v>20</v>
      </c>
      <c r="D28" s="118">
        <v>4.5</v>
      </c>
      <c r="E28" s="117">
        <f>C28*D28</f>
        <v>90</v>
      </c>
      <c r="F28" s="119"/>
      <c r="G28" s="54">
        <f t="shared" si="0"/>
        <v>90</v>
      </c>
      <c r="H28" s="56"/>
    </row>
    <row r="29" spans="1:256">
      <c r="A29" s="120"/>
      <c r="B29" s="121" t="s">
        <v>277</v>
      </c>
      <c r="C29" s="122">
        <v>250</v>
      </c>
      <c r="D29" s="123" t="s">
        <v>428</v>
      </c>
      <c r="E29" s="117">
        <v>250</v>
      </c>
      <c r="F29" s="124"/>
      <c r="G29" s="54">
        <f t="shared" si="0"/>
        <v>250</v>
      </c>
      <c r="H29" s="56"/>
    </row>
    <row r="30" spans="1:256">
      <c r="A30" s="120"/>
      <c r="B30" s="121" t="s">
        <v>2270</v>
      </c>
      <c r="C30" s="363"/>
      <c r="D30" s="118"/>
      <c r="E30" s="117"/>
      <c r="F30" s="124"/>
      <c r="G30" s="54">
        <f t="shared" si="0"/>
        <v>0</v>
      </c>
      <c r="H30" s="56"/>
    </row>
    <row r="31" spans="1:256">
      <c r="A31" s="130"/>
      <c r="B31" s="69" t="s">
        <v>426</v>
      </c>
      <c r="C31" s="131"/>
      <c r="D31" s="131"/>
      <c r="E31" s="72">
        <f t="shared" ref="E31" si="2">SUM(E24:E29)</f>
        <v>2027.5</v>
      </c>
      <c r="F31" s="72"/>
      <c r="G31" s="72">
        <f>SUM(G24:G29)</f>
        <v>1752.5</v>
      </c>
      <c r="H31" s="763"/>
      <c r="I31" s="763"/>
      <c r="J31" s="790"/>
      <c r="K31" s="790"/>
      <c r="L31" s="790"/>
      <c r="M31" s="790"/>
      <c r="N31" s="790"/>
      <c r="O31" s="790"/>
      <c r="P31" s="790"/>
      <c r="Q31" s="790"/>
      <c r="R31" s="790"/>
      <c r="S31" s="790"/>
      <c r="T31" s="790"/>
      <c r="U31" s="790"/>
      <c r="V31" s="790" t="s">
        <v>252</v>
      </c>
      <c r="W31" s="790"/>
      <c r="X31" s="790"/>
      <c r="Y31" s="790"/>
      <c r="Z31" s="790"/>
      <c r="AA31" s="790"/>
      <c r="AB31" s="790" t="s">
        <v>252</v>
      </c>
      <c r="AC31" s="790"/>
      <c r="AD31" s="790"/>
      <c r="AE31" s="790"/>
      <c r="AF31" s="790"/>
      <c r="AG31" s="790"/>
      <c r="AH31" s="790" t="s">
        <v>252</v>
      </c>
      <c r="AI31" s="790"/>
      <c r="AJ31" s="790"/>
      <c r="AK31" s="790"/>
      <c r="AL31" s="790"/>
      <c r="AM31" s="790"/>
      <c r="AN31" s="790" t="s">
        <v>252</v>
      </c>
      <c r="AO31" s="790"/>
      <c r="AP31" s="790"/>
      <c r="AQ31" s="790"/>
      <c r="AR31" s="790"/>
      <c r="AS31" s="790"/>
      <c r="AT31" s="790" t="s">
        <v>252</v>
      </c>
      <c r="AU31" s="790"/>
      <c r="AV31" s="790"/>
      <c r="AW31" s="790"/>
      <c r="AX31" s="790"/>
      <c r="AY31" s="790"/>
      <c r="AZ31" s="790" t="s">
        <v>252</v>
      </c>
      <c r="BA31" s="790"/>
      <c r="BB31" s="790"/>
      <c r="BC31" s="790"/>
      <c r="BD31" s="790"/>
      <c r="BE31" s="790"/>
      <c r="BF31" s="790" t="s">
        <v>252</v>
      </c>
      <c r="BG31" s="790"/>
      <c r="BH31" s="790"/>
      <c r="BI31" s="790"/>
      <c r="BJ31" s="790"/>
      <c r="BK31" s="790"/>
      <c r="BL31" s="790" t="s">
        <v>252</v>
      </c>
      <c r="BM31" s="790"/>
      <c r="BN31" s="790"/>
      <c r="BO31" s="790"/>
      <c r="BP31" s="790"/>
      <c r="BQ31" s="790"/>
      <c r="BR31" s="790" t="s">
        <v>252</v>
      </c>
      <c r="BS31" s="790"/>
      <c r="BT31" s="790"/>
      <c r="BU31" s="790"/>
      <c r="BV31" s="790"/>
      <c r="BW31" s="790"/>
      <c r="BX31" s="790" t="s">
        <v>252</v>
      </c>
      <c r="BY31" s="790"/>
      <c r="BZ31" s="790"/>
      <c r="CA31" s="790"/>
      <c r="CB31" s="790"/>
      <c r="CC31" s="790"/>
      <c r="CD31" s="790" t="s">
        <v>252</v>
      </c>
      <c r="CE31" s="790"/>
      <c r="CF31" s="790"/>
      <c r="CG31" s="790"/>
      <c r="CH31" s="790"/>
      <c r="CI31" s="790"/>
      <c r="CJ31" s="790" t="s">
        <v>252</v>
      </c>
      <c r="CK31" s="790"/>
      <c r="CL31" s="790"/>
      <c r="CM31" s="790"/>
      <c r="CN31" s="790"/>
      <c r="CO31" s="790"/>
      <c r="CP31" s="790" t="s">
        <v>252</v>
      </c>
      <c r="CQ31" s="790"/>
      <c r="CR31" s="790"/>
      <c r="CS31" s="790"/>
      <c r="CT31" s="790"/>
      <c r="CU31" s="790"/>
      <c r="CV31" s="790" t="s">
        <v>252</v>
      </c>
      <c r="CW31" s="790"/>
      <c r="CX31" s="790"/>
      <c r="CY31" s="790"/>
      <c r="CZ31" s="790"/>
      <c r="DA31" s="790"/>
      <c r="DB31" s="790" t="s">
        <v>252</v>
      </c>
      <c r="DC31" s="790"/>
      <c r="DD31" s="790"/>
      <c r="DE31" s="790"/>
      <c r="DF31" s="790"/>
      <c r="DG31" s="790"/>
      <c r="DH31" s="790" t="s">
        <v>252</v>
      </c>
      <c r="DI31" s="790"/>
      <c r="DJ31" s="790"/>
      <c r="DK31" s="790"/>
      <c r="DL31" s="790"/>
      <c r="DM31" s="790"/>
      <c r="DN31" s="790" t="s">
        <v>252</v>
      </c>
      <c r="DO31" s="790"/>
      <c r="DP31" s="790"/>
      <c r="DQ31" s="790"/>
      <c r="DR31" s="790"/>
      <c r="DS31" s="790"/>
      <c r="DT31" s="790" t="s">
        <v>252</v>
      </c>
      <c r="DU31" s="790"/>
      <c r="DV31" s="790"/>
      <c r="DW31" s="790"/>
      <c r="DX31" s="790"/>
      <c r="DY31" s="790"/>
      <c r="DZ31" s="790" t="s">
        <v>252</v>
      </c>
      <c r="EA31" s="790"/>
      <c r="EB31" s="790"/>
      <c r="EC31" s="790"/>
      <c r="ED31" s="790"/>
      <c r="EE31" s="790"/>
      <c r="EF31" s="790" t="s">
        <v>252</v>
      </c>
      <c r="EG31" s="790"/>
      <c r="EH31" s="790"/>
      <c r="EI31" s="790"/>
      <c r="EJ31" s="790"/>
      <c r="EK31" s="790"/>
      <c r="EL31" s="790" t="s">
        <v>252</v>
      </c>
      <c r="EM31" s="790"/>
      <c r="EN31" s="790"/>
      <c r="EO31" s="790"/>
      <c r="EP31" s="790"/>
      <c r="EQ31" s="790"/>
      <c r="ER31" s="790" t="s">
        <v>252</v>
      </c>
      <c r="ES31" s="790"/>
      <c r="ET31" s="790"/>
      <c r="EU31" s="790"/>
      <c r="EV31" s="790"/>
      <c r="EW31" s="790"/>
      <c r="EX31" s="790" t="s">
        <v>252</v>
      </c>
      <c r="EY31" s="790"/>
      <c r="EZ31" s="790"/>
      <c r="FA31" s="790"/>
      <c r="FB31" s="790"/>
      <c r="FC31" s="790"/>
      <c r="FD31" s="790" t="s">
        <v>252</v>
      </c>
      <c r="FE31" s="790"/>
      <c r="FF31" s="790"/>
      <c r="FG31" s="790"/>
      <c r="FH31" s="790"/>
      <c r="FI31" s="790"/>
      <c r="FJ31" s="790" t="s">
        <v>252</v>
      </c>
      <c r="FK31" s="790"/>
      <c r="FL31" s="790"/>
      <c r="FM31" s="790"/>
      <c r="FN31" s="790"/>
      <c r="FO31" s="790"/>
      <c r="FP31" s="790" t="s">
        <v>252</v>
      </c>
      <c r="FQ31" s="790"/>
      <c r="FR31" s="790"/>
      <c r="FS31" s="790"/>
      <c r="FT31" s="790"/>
      <c r="FU31" s="790"/>
      <c r="FV31" s="790" t="s">
        <v>252</v>
      </c>
      <c r="FW31" s="790"/>
      <c r="FX31" s="790"/>
      <c r="FY31" s="790"/>
      <c r="FZ31" s="790"/>
      <c r="GA31" s="790"/>
      <c r="GB31" s="790" t="s">
        <v>252</v>
      </c>
      <c r="GC31" s="790"/>
      <c r="GD31" s="790"/>
      <c r="GE31" s="790"/>
      <c r="GF31" s="790"/>
      <c r="GG31" s="790"/>
      <c r="GH31" s="790" t="s">
        <v>252</v>
      </c>
      <c r="GI31" s="790"/>
      <c r="GJ31" s="790"/>
      <c r="GK31" s="790"/>
      <c r="GL31" s="790"/>
      <c r="GM31" s="790"/>
      <c r="GN31" s="790" t="s">
        <v>252</v>
      </c>
      <c r="GO31" s="790"/>
      <c r="GP31" s="790"/>
      <c r="GQ31" s="790"/>
      <c r="GR31" s="790"/>
      <c r="GS31" s="790"/>
      <c r="GT31" s="790" t="s">
        <v>252</v>
      </c>
      <c r="GU31" s="790"/>
      <c r="GV31" s="790"/>
      <c r="GW31" s="790"/>
      <c r="GX31" s="790"/>
      <c r="GY31" s="790"/>
      <c r="GZ31" s="790" t="s">
        <v>252</v>
      </c>
      <c r="HA31" s="790"/>
      <c r="HB31" s="790"/>
      <c r="HC31" s="790"/>
      <c r="HD31" s="790"/>
      <c r="HE31" s="790"/>
      <c r="HF31" s="790" t="s">
        <v>252</v>
      </c>
      <c r="HG31" s="790"/>
      <c r="HH31" s="790"/>
      <c r="HI31" s="790"/>
      <c r="HJ31" s="790"/>
      <c r="HK31" s="790"/>
      <c r="HL31" s="790" t="s">
        <v>252</v>
      </c>
      <c r="HM31" s="790"/>
      <c r="HN31" s="790"/>
      <c r="HO31" s="790"/>
      <c r="HP31" s="790"/>
      <c r="HQ31" s="790"/>
      <c r="HR31" s="790" t="s">
        <v>252</v>
      </c>
      <c r="HS31" s="790"/>
      <c r="HT31" s="790"/>
      <c r="HU31" s="790"/>
      <c r="HV31" s="790"/>
      <c r="HW31" s="790"/>
      <c r="HX31" s="790" t="s">
        <v>252</v>
      </c>
      <c r="HY31" s="790"/>
      <c r="HZ31" s="790"/>
      <c r="IA31" s="790"/>
      <c r="IB31" s="790"/>
      <c r="IC31" s="790"/>
      <c r="ID31" s="790" t="s">
        <v>252</v>
      </c>
      <c r="IE31" s="790"/>
      <c r="IF31" s="790"/>
      <c r="IG31" s="790"/>
      <c r="IH31" s="790"/>
      <c r="II31" s="790"/>
      <c r="IJ31" s="790" t="s">
        <v>252</v>
      </c>
      <c r="IK31" s="790"/>
      <c r="IL31" s="790"/>
      <c r="IM31" s="790"/>
      <c r="IN31" s="790"/>
      <c r="IO31" s="790"/>
      <c r="IP31" s="790" t="s">
        <v>252</v>
      </c>
      <c r="IQ31" s="790"/>
      <c r="IR31" s="790"/>
      <c r="IS31" s="790"/>
    </row>
    <row r="32" spans="1:256">
      <c r="H32" s="763"/>
      <c r="I32" s="763"/>
      <c r="J32" s="763"/>
      <c r="K32" s="763"/>
      <c r="L32" s="763"/>
      <c r="M32" s="763"/>
      <c r="N32" s="763"/>
      <c r="O32" s="763"/>
      <c r="P32" s="790"/>
      <c r="Q32" s="790"/>
      <c r="R32" s="790"/>
      <c r="S32" s="790"/>
      <c r="T32" s="790"/>
      <c r="U32" s="790"/>
      <c r="V32" s="790" t="s">
        <v>196</v>
      </c>
      <c r="W32" s="790"/>
      <c r="X32" s="790"/>
      <c r="Y32" s="790"/>
      <c r="Z32" s="790"/>
      <c r="AA32" s="790"/>
      <c r="AB32" s="790" t="s">
        <v>196</v>
      </c>
      <c r="AC32" s="790"/>
      <c r="AD32" s="790"/>
      <c r="AE32" s="790"/>
      <c r="AF32" s="790"/>
      <c r="AG32" s="790"/>
      <c r="AH32" s="790" t="s">
        <v>196</v>
      </c>
      <c r="AI32" s="790"/>
      <c r="AJ32" s="790"/>
      <c r="AK32" s="790"/>
      <c r="AL32" s="790"/>
      <c r="AM32" s="790"/>
      <c r="AN32" s="790" t="s">
        <v>196</v>
      </c>
      <c r="AO32" s="790"/>
      <c r="AP32" s="790"/>
      <c r="AQ32" s="790"/>
      <c r="AR32" s="790"/>
      <c r="AS32" s="790"/>
      <c r="AT32" s="790" t="s">
        <v>196</v>
      </c>
      <c r="AU32" s="790"/>
      <c r="AV32" s="790"/>
      <c r="AW32" s="790"/>
      <c r="AX32" s="790"/>
      <c r="AY32" s="790"/>
      <c r="AZ32" s="790" t="s">
        <v>196</v>
      </c>
      <c r="BA32" s="790"/>
      <c r="BB32" s="790"/>
      <c r="BC32" s="790"/>
      <c r="BD32" s="790"/>
      <c r="BE32" s="790"/>
      <c r="BF32" s="790" t="s">
        <v>196</v>
      </c>
      <c r="BG32" s="790"/>
      <c r="BH32" s="790"/>
      <c r="BI32" s="790"/>
      <c r="BJ32" s="790"/>
      <c r="BK32" s="790"/>
      <c r="BL32" s="790" t="s">
        <v>196</v>
      </c>
      <c r="BM32" s="790"/>
      <c r="BN32" s="790"/>
      <c r="BO32" s="790"/>
      <c r="BP32" s="790"/>
      <c r="BQ32" s="790"/>
      <c r="BR32" s="790" t="s">
        <v>196</v>
      </c>
      <c r="BS32" s="790"/>
      <c r="BT32" s="790"/>
      <c r="BU32" s="790"/>
      <c r="BV32" s="790"/>
      <c r="BW32" s="790"/>
      <c r="BX32" s="790" t="s">
        <v>196</v>
      </c>
      <c r="BY32" s="790"/>
      <c r="BZ32" s="790"/>
      <c r="CA32" s="790"/>
      <c r="CB32" s="790"/>
      <c r="CC32" s="790"/>
      <c r="CD32" s="790" t="s">
        <v>196</v>
      </c>
      <c r="CE32" s="790"/>
      <c r="CF32" s="790"/>
      <c r="CG32" s="790"/>
      <c r="CH32" s="790"/>
      <c r="CI32" s="790"/>
      <c r="CJ32" s="790" t="s">
        <v>196</v>
      </c>
      <c r="CK32" s="790"/>
      <c r="CL32" s="790"/>
      <c r="CM32" s="790"/>
      <c r="CN32" s="790"/>
      <c r="CO32" s="790"/>
      <c r="CP32" s="790" t="s">
        <v>196</v>
      </c>
      <c r="CQ32" s="790"/>
      <c r="CR32" s="790"/>
      <c r="CS32" s="790"/>
      <c r="CT32" s="790"/>
      <c r="CU32" s="790"/>
      <c r="CV32" s="790" t="s">
        <v>196</v>
      </c>
      <c r="CW32" s="790"/>
      <c r="CX32" s="790"/>
      <c r="CY32" s="790"/>
      <c r="CZ32" s="790"/>
      <c r="DA32" s="790"/>
      <c r="DB32" s="790" t="s">
        <v>196</v>
      </c>
      <c r="DC32" s="790"/>
      <c r="DD32" s="790"/>
      <c r="DE32" s="790"/>
      <c r="DF32" s="790"/>
      <c r="DG32" s="790"/>
      <c r="DH32" s="790" t="s">
        <v>196</v>
      </c>
      <c r="DI32" s="790"/>
      <c r="DJ32" s="790"/>
      <c r="DK32" s="790"/>
      <c r="DL32" s="790"/>
      <c r="DM32" s="790"/>
      <c r="DN32" s="790" t="s">
        <v>196</v>
      </c>
      <c r="DO32" s="790"/>
      <c r="DP32" s="790"/>
      <c r="DQ32" s="790"/>
      <c r="DR32" s="790"/>
      <c r="DS32" s="790"/>
      <c r="DT32" s="790" t="s">
        <v>196</v>
      </c>
      <c r="DU32" s="790"/>
      <c r="DV32" s="790"/>
      <c r="DW32" s="790"/>
      <c r="DX32" s="790"/>
      <c r="DY32" s="790"/>
      <c r="DZ32" s="790" t="s">
        <v>196</v>
      </c>
      <c r="EA32" s="790"/>
      <c r="EB32" s="790"/>
      <c r="EC32" s="790"/>
      <c r="ED32" s="790"/>
      <c r="EE32" s="790"/>
      <c r="EF32" s="790" t="s">
        <v>196</v>
      </c>
      <c r="EG32" s="790"/>
      <c r="EH32" s="790"/>
      <c r="EI32" s="790"/>
      <c r="EJ32" s="790"/>
      <c r="EK32" s="790"/>
      <c r="EL32" s="790" t="s">
        <v>196</v>
      </c>
      <c r="EM32" s="790"/>
      <c r="EN32" s="790"/>
      <c r="EO32" s="790"/>
      <c r="EP32" s="790"/>
      <c r="EQ32" s="790"/>
      <c r="ER32" s="790" t="s">
        <v>196</v>
      </c>
      <c r="ES32" s="790"/>
      <c r="ET32" s="790"/>
      <c r="EU32" s="790"/>
      <c r="EV32" s="790"/>
      <c r="EW32" s="790"/>
      <c r="EX32" s="790" t="s">
        <v>196</v>
      </c>
      <c r="EY32" s="790"/>
      <c r="EZ32" s="790"/>
      <c r="FA32" s="790"/>
      <c r="FB32" s="790"/>
      <c r="FC32" s="790"/>
      <c r="FD32" s="790" t="s">
        <v>196</v>
      </c>
      <c r="FE32" s="790"/>
      <c r="FF32" s="790"/>
      <c r="FG32" s="790"/>
      <c r="FH32" s="790"/>
      <c r="FI32" s="790"/>
      <c r="FJ32" s="790" t="s">
        <v>196</v>
      </c>
      <c r="FK32" s="790"/>
      <c r="FL32" s="790"/>
      <c r="FM32" s="790"/>
      <c r="FN32" s="790"/>
      <c r="FO32" s="790"/>
      <c r="FP32" s="790" t="s">
        <v>196</v>
      </c>
      <c r="FQ32" s="790"/>
      <c r="FR32" s="790"/>
      <c r="FS32" s="790"/>
      <c r="FT32" s="790"/>
      <c r="FU32" s="790"/>
      <c r="FV32" s="790" t="s">
        <v>196</v>
      </c>
      <c r="FW32" s="790"/>
      <c r="FX32" s="790"/>
      <c r="FY32" s="790"/>
      <c r="FZ32" s="790"/>
      <c r="GA32" s="790"/>
      <c r="GB32" s="790" t="s">
        <v>196</v>
      </c>
      <c r="GC32" s="790"/>
      <c r="GD32" s="790"/>
      <c r="GE32" s="790"/>
      <c r="GF32" s="790"/>
      <c r="GG32" s="790"/>
      <c r="GH32" s="790" t="s">
        <v>196</v>
      </c>
      <c r="GI32" s="790"/>
      <c r="GJ32" s="790"/>
      <c r="GK32" s="790"/>
      <c r="GL32" s="790"/>
      <c r="GM32" s="790"/>
      <c r="GN32" s="790" t="s">
        <v>196</v>
      </c>
      <c r="GO32" s="790"/>
      <c r="GP32" s="790"/>
      <c r="GQ32" s="790"/>
      <c r="GR32" s="790"/>
      <c r="GS32" s="790"/>
      <c r="GT32" s="790" t="s">
        <v>196</v>
      </c>
      <c r="GU32" s="790"/>
      <c r="GV32" s="790"/>
      <c r="GW32" s="790"/>
      <c r="GX32" s="790"/>
      <c r="GY32" s="790"/>
      <c r="GZ32" s="790" t="s">
        <v>196</v>
      </c>
      <c r="HA32" s="790"/>
      <c r="HB32" s="790"/>
      <c r="HC32" s="790"/>
      <c r="HD32" s="790"/>
      <c r="HE32" s="790"/>
      <c r="HF32" s="790" t="s">
        <v>196</v>
      </c>
      <c r="HG32" s="790"/>
      <c r="HH32" s="790"/>
      <c r="HI32" s="790"/>
      <c r="HJ32" s="790"/>
      <c r="HK32" s="790"/>
      <c r="HL32" s="790" t="s">
        <v>196</v>
      </c>
      <c r="HM32" s="790"/>
      <c r="HN32" s="790"/>
      <c r="HO32" s="790"/>
      <c r="HP32" s="790"/>
      <c r="HQ32" s="790"/>
      <c r="HR32" s="790" t="s">
        <v>196</v>
      </c>
      <c r="HS32" s="790"/>
      <c r="HT32" s="790"/>
      <c r="HU32" s="790"/>
      <c r="HV32" s="790"/>
      <c r="HW32" s="790"/>
      <c r="HX32" s="790" t="s">
        <v>196</v>
      </c>
      <c r="HY32" s="790"/>
      <c r="HZ32" s="790"/>
      <c r="IA32" s="790"/>
      <c r="IB32" s="790"/>
      <c r="IC32" s="790"/>
      <c r="ID32" s="790" t="s">
        <v>196</v>
      </c>
      <c r="IE32" s="790"/>
      <c r="IF32" s="790"/>
      <c r="IG32" s="790"/>
      <c r="IH32" s="790"/>
      <c r="II32" s="790"/>
      <c r="IJ32" s="790" t="s">
        <v>196</v>
      </c>
      <c r="IK32" s="790"/>
      <c r="IL32" s="790"/>
      <c r="IM32" s="790"/>
      <c r="IN32" s="790"/>
      <c r="IO32" s="790"/>
      <c r="IP32" s="790" t="s">
        <v>196</v>
      </c>
      <c r="IQ32" s="790"/>
      <c r="IR32" s="790"/>
      <c r="IS32" s="790"/>
      <c r="IT32" s="790"/>
      <c r="IU32" s="790"/>
      <c r="IV32" s="763" t="s">
        <v>196</v>
      </c>
    </row>
    <row r="33" spans="1:8">
      <c r="C33" s="136" t="s">
        <v>220</v>
      </c>
      <c r="D33" s="340">
        <f>G31/2</f>
        <v>876.25</v>
      </c>
      <c r="E33" s="340"/>
      <c r="F33" s="138"/>
    </row>
    <row r="35" spans="1:8">
      <c r="C35" s="763" t="s">
        <v>195</v>
      </c>
      <c r="D35" s="763"/>
      <c r="E35" s="763"/>
      <c r="F35" s="139"/>
      <c r="G35" s="763"/>
    </row>
    <row r="36" spans="1:8" s="89" customFormat="1">
      <c r="B36" s="11"/>
      <c r="C36" s="763" t="s">
        <v>194</v>
      </c>
      <c r="D36" s="763"/>
      <c r="E36" s="763"/>
      <c r="F36" s="139"/>
      <c r="G36" s="763"/>
    </row>
    <row r="37" spans="1:8" s="89" customFormat="1">
      <c r="B37" s="11"/>
      <c r="C37" s="397" t="s">
        <v>250</v>
      </c>
      <c r="D37" s="397"/>
      <c r="E37" s="397"/>
      <c r="F37" s="398"/>
      <c r="G37" s="397"/>
      <c r="H37" s="11"/>
    </row>
    <row r="38" spans="1:8" s="89" customFormat="1">
      <c r="B38" s="11"/>
      <c r="C38" s="763" t="s">
        <v>196</v>
      </c>
      <c r="D38" s="763"/>
      <c r="E38" s="763"/>
      <c r="F38" s="139"/>
      <c r="G38" s="763"/>
      <c r="H38" s="11"/>
    </row>
    <row r="39" spans="1:8" s="89" customFormat="1">
      <c r="B39" s="763"/>
      <c r="C39" s="763"/>
      <c r="D39" s="763"/>
      <c r="E39" s="763"/>
      <c r="F39" s="139"/>
      <c r="G39" s="763"/>
      <c r="H39" s="11"/>
    </row>
    <row r="40" spans="1:8" s="89" customFormat="1">
      <c r="A40" s="83"/>
      <c r="B40" s="83"/>
      <c r="C40" s="84"/>
      <c r="D40" s="84"/>
      <c r="E40" s="84"/>
      <c r="F40" s="85"/>
      <c r="G40" s="86"/>
      <c r="H40" s="11"/>
    </row>
    <row r="41" spans="1:8" s="89" customFormat="1">
      <c r="A41" s="11"/>
      <c r="B41" s="11"/>
      <c r="C41" s="11"/>
      <c r="D41" s="11"/>
      <c r="E41" s="11"/>
      <c r="F41" s="12"/>
      <c r="G41" s="11"/>
      <c r="H41" s="11"/>
    </row>
    <row r="42" spans="1:8">
      <c r="A42" s="11"/>
    </row>
    <row r="43" spans="1:8">
      <c r="A43" s="11"/>
      <c r="B43" s="89"/>
      <c r="C43" s="89"/>
      <c r="D43" s="89"/>
      <c r="E43" s="89"/>
      <c r="F43" s="106"/>
      <c r="G43" s="89"/>
    </row>
    <row r="47" spans="1:8">
      <c r="C47" s="91"/>
      <c r="D47" s="91"/>
      <c r="E47" s="91"/>
      <c r="G47" s="143"/>
    </row>
  </sheetData>
  <mergeCells count="83">
    <mergeCell ref="C1:G1"/>
    <mergeCell ref="J31:O31"/>
    <mergeCell ref="P31:U31"/>
    <mergeCell ref="V31:AA31"/>
    <mergeCell ref="AB31:AG31"/>
    <mergeCell ref="CV31:DA31"/>
    <mergeCell ref="AH31:AM31"/>
    <mergeCell ref="AN31:AS31"/>
    <mergeCell ref="AT31:AY31"/>
    <mergeCell ref="AZ31:BE31"/>
    <mergeCell ref="BF31:BK31"/>
    <mergeCell ref="BL31:BQ31"/>
    <mergeCell ref="BR31:BW31"/>
    <mergeCell ref="BX31:CC31"/>
    <mergeCell ref="CD31:CI31"/>
    <mergeCell ref="CJ31:CO31"/>
    <mergeCell ref="CP31:CU31"/>
    <mergeCell ref="FP31:FU31"/>
    <mergeCell ref="DB31:DG31"/>
    <mergeCell ref="DH31:DM31"/>
    <mergeCell ref="DN31:DS31"/>
    <mergeCell ref="DT31:DY31"/>
    <mergeCell ref="DZ31:EE31"/>
    <mergeCell ref="EF31:EK31"/>
    <mergeCell ref="EL31:EQ31"/>
    <mergeCell ref="ER31:EW31"/>
    <mergeCell ref="EX31:FC31"/>
    <mergeCell ref="FD31:FI31"/>
    <mergeCell ref="FJ31:FO31"/>
    <mergeCell ref="IJ31:IO31"/>
    <mergeCell ref="FV31:GA31"/>
    <mergeCell ref="GB31:GG31"/>
    <mergeCell ref="GH31:GM31"/>
    <mergeCell ref="GN31:GS31"/>
    <mergeCell ref="GT31:GY31"/>
    <mergeCell ref="GZ31:HE31"/>
    <mergeCell ref="CV32:DA32"/>
    <mergeCell ref="IP31:IS31"/>
    <mergeCell ref="P32:U32"/>
    <mergeCell ref="V32:AA32"/>
    <mergeCell ref="AB32:AG32"/>
    <mergeCell ref="AH32:AM32"/>
    <mergeCell ref="AN32:AS32"/>
    <mergeCell ref="AT32:AY32"/>
    <mergeCell ref="AZ32:BE32"/>
    <mergeCell ref="BF32:BK32"/>
    <mergeCell ref="BL32:BQ32"/>
    <mergeCell ref="HF31:HK31"/>
    <mergeCell ref="HL31:HQ31"/>
    <mergeCell ref="HR31:HW31"/>
    <mergeCell ref="HX31:IC31"/>
    <mergeCell ref="ID31:II31"/>
    <mergeCell ref="BR32:BW32"/>
    <mergeCell ref="BX32:CC32"/>
    <mergeCell ref="CD32:CI32"/>
    <mergeCell ref="CJ32:CO32"/>
    <mergeCell ref="CP32:CU32"/>
    <mergeCell ref="EX32:FC32"/>
    <mergeCell ref="FD32:FI32"/>
    <mergeCell ref="FJ32:FO32"/>
    <mergeCell ref="FP32:FU32"/>
    <mergeCell ref="DB32:DG32"/>
    <mergeCell ref="DH32:DM32"/>
    <mergeCell ref="DN32:DS32"/>
    <mergeCell ref="DT32:DY32"/>
    <mergeCell ref="DZ32:EE32"/>
    <mergeCell ref="EF32:EK32"/>
    <mergeCell ref="IP32:IU32"/>
    <mergeCell ref="C12:G19"/>
    <mergeCell ref="HF32:HK32"/>
    <mergeCell ref="HL32:HQ32"/>
    <mergeCell ref="HR32:HW32"/>
    <mergeCell ref="HX32:IC32"/>
    <mergeCell ref="ID32:II32"/>
    <mergeCell ref="IJ32:IO32"/>
    <mergeCell ref="FV32:GA32"/>
    <mergeCell ref="GB32:GG32"/>
    <mergeCell ref="GH32:GM32"/>
    <mergeCell ref="GN32:GS32"/>
    <mergeCell ref="GT32:GY32"/>
    <mergeCell ref="GZ32:HE32"/>
    <mergeCell ref="EL32:EQ32"/>
    <mergeCell ref="ER32:EW32"/>
  </mergeCells>
  <phoneticPr fontId="43" type="noConversion"/>
  <pageMargins left="0.75" right="0.75" top="0.5" bottom="0.5" header="0.5" footer="0.25"/>
  <pageSetup scale="66"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19" zoomScale="125" workbookViewId="0">
      <selection activeCell="A9" sqref="A9:A1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165</v>
      </c>
      <c r="D1" s="791"/>
      <c r="E1" s="791"/>
      <c r="F1" s="791"/>
      <c r="G1" s="791"/>
    </row>
    <row r="2" spans="1:8">
      <c r="A2" s="90" t="s">
        <v>197</v>
      </c>
      <c r="G2" s="91"/>
    </row>
    <row r="3" spans="1:8">
      <c r="A3" s="89" t="s">
        <v>198</v>
      </c>
      <c r="G3" s="92">
        <v>40732</v>
      </c>
    </row>
    <row r="4" spans="1:8">
      <c r="A4" s="89" t="s">
        <v>166</v>
      </c>
      <c r="G4" s="93" t="s">
        <v>4533</v>
      </c>
    </row>
    <row r="5" spans="1:8">
      <c r="A5" s="89" t="s">
        <v>167</v>
      </c>
    </row>
    <row r="6" spans="1:8">
      <c r="C6" s="15" t="s">
        <v>35</v>
      </c>
      <c r="D6" s="16" t="s">
        <v>4048</v>
      </c>
      <c r="E6" s="16" t="s">
        <v>4049</v>
      </c>
      <c r="F6" s="17"/>
      <c r="G6" s="18"/>
      <c r="H6" s="94"/>
    </row>
    <row r="7" spans="1:8">
      <c r="C7" s="95" t="s">
        <v>36</v>
      </c>
      <c r="D7" s="20" t="s">
        <v>4493</v>
      </c>
      <c r="E7" s="20" t="s">
        <v>4496</v>
      </c>
      <c r="F7" s="20"/>
      <c r="G7" s="22"/>
      <c r="H7" s="94"/>
    </row>
    <row r="8" spans="1:8">
      <c r="A8" s="89" t="s">
        <v>169</v>
      </c>
      <c r="C8" s="95" t="s">
        <v>37</v>
      </c>
      <c r="D8" s="20" t="s">
        <v>4494</v>
      </c>
      <c r="E8" s="20" t="s">
        <v>4497</v>
      </c>
      <c r="F8" s="20"/>
      <c r="G8" s="96"/>
      <c r="H8" s="94"/>
    </row>
    <row r="9" spans="1:8">
      <c r="A9" s="89" t="s">
        <v>4489</v>
      </c>
      <c r="C9" s="95" t="s">
        <v>4076</v>
      </c>
      <c r="D9" s="20" t="s">
        <v>4495</v>
      </c>
      <c r="E9" s="20" t="s">
        <v>4499</v>
      </c>
      <c r="F9" s="21"/>
      <c r="G9" s="96"/>
      <c r="H9" s="94"/>
    </row>
    <row r="10" spans="1:8">
      <c r="A10" s="89" t="s">
        <v>4490</v>
      </c>
      <c r="C10" s="97"/>
      <c r="D10" s="20"/>
      <c r="E10" s="20"/>
      <c r="F10" s="21"/>
      <c r="G10" s="96"/>
      <c r="H10" s="94"/>
    </row>
    <row r="11" spans="1:8">
      <c r="A11" s="89" t="s">
        <v>4491</v>
      </c>
      <c r="C11" s="792" t="s">
        <v>4108</v>
      </c>
      <c r="D11" s="793"/>
      <c r="E11" s="793"/>
      <c r="F11" s="793"/>
      <c r="G11" s="794"/>
      <c r="H11" s="94"/>
    </row>
    <row r="12" spans="1:8">
      <c r="C12" s="792"/>
      <c r="D12" s="793"/>
      <c r="E12" s="793"/>
      <c r="F12" s="793"/>
      <c r="G12" s="794"/>
      <c r="H12" s="94"/>
    </row>
    <row r="13" spans="1:8">
      <c r="A13" s="98"/>
      <c r="C13" s="792"/>
      <c r="D13" s="793"/>
      <c r="E13" s="793"/>
      <c r="F13" s="793"/>
      <c r="G13" s="794"/>
      <c r="H13" s="94"/>
    </row>
    <row r="14" spans="1:8">
      <c r="A14" s="100"/>
      <c r="C14" s="792"/>
      <c r="D14" s="793"/>
      <c r="E14" s="793"/>
      <c r="F14" s="793"/>
      <c r="G14" s="794"/>
      <c r="H14" s="94"/>
    </row>
    <row r="15" spans="1:8">
      <c r="A15" s="100" t="s">
        <v>308</v>
      </c>
      <c r="C15" s="792"/>
      <c r="D15" s="793"/>
      <c r="E15" s="793"/>
      <c r="F15" s="793"/>
      <c r="G15" s="794"/>
      <c r="H15" s="94"/>
    </row>
    <row r="16" spans="1:8">
      <c r="A16" s="514" t="s">
        <v>4492</v>
      </c>
      <c r="C16" s="792"/>
      <c r="D16" s="793"/>
      <c r="E16" s="793"/>
      <c r="F16" s="793"/>
      <c r="G16" s="794"/>
      <c r="H16" s="94"/>
    </row>
    <row r="17" spans="1:8">
      <c r="C17" s="792"/>
      <c r="D17" s="793"/>
      <c r="E17" s="793"/>
      <c r="F17" s="793"/>
      <c r="G17" s="794"/>
      <c r="H17" s="94"/>
    </row>
    <row r="18" spans="1:8">
      <c r="C18" s="97"/>
      <c r="D18" s="94"/>
      <c r="E18" s="94"/>
      <c r="F18" s="99"/>
      <c r="G18" s="96"/>
      <c r="H18" s="94"/>
    </row>
    <row r="19" spans="1:8">
      <c r="A19" s="89" t="s">
        <v>2705</v>
      </c>
      <c r="C19" s="102" t="s">
        <v>4534</v>
      </c>
      <c r="D19" s="103"/>
      <c r="E19" s="103"/>
      <c r="F19" s="104"/>
      <c r="G19" s="105"/>
    </row>
    <row r="20" spans="1:8">
      <c r="A20" s="100" t="s">
        <v>310</v>
      </c>
      <c r="C20" s="100"/>
      <c r="D20" s="100"/>
      <c r="E20" s="100"/>
      <c r="F20" s="106"/>
    </row>
    <row r="21" spans="1:8" s="112" customFormat="1" ht="16" customHeight="1">
      <c r="A21" s="108"/>
      <c r="B21" s="38"/>
      <c r="C21" s="86"/>
      <c r="D21" s="86"/>
      <c r="E21" s="86"/>
      <c r="F21" s="109"/>
      <c r="G21" s="110"/>
      <c r="H21" s="111"/>
    </row>
    <row r="22" spans="1:8" ht="29" customHeight="1">
      <c r="A22" s="113" t="s">
        <v>311</v>
      </c>
      <c r="B22" s="45" t="s">
        <v>312</v>
      </c>
      <c r="C22" s="45" t="s">
        <v>399</v>
      </c>
      <c r="D22" s="321" t="s">
        <v>400</v>
      </c>
      <c r="E22" s="45" t="s">
        <v>444</v>
      </c>
      <c r="F22" s="47" t="s">
        <v>460</v>
      </c>
      <c r="G22" s="45" t="s">
        <v>426</v>
      </c>
      <c r="H22" s="48"/>
    </row>
    <row r="23" spans="1:8">
      <c r="A23" s="115">
        <v>40866</v>
      </c>
      <c r="B23" s="116" t="s">
        <v>2258</v>
      </c>
      <c r="C23" s="117">
        <v>295</v>
      </c>
      <c r="D23" s="118">
        <v>4</v>
      </c>
      <c r="E23" s="117">
        <f>C23*D23</f>
        <v>1180</v>
      </c>
      <c r="F23" s="53">
        <v>0.25</v>
      </c>
      <c r="G23" s="54">
        <f t="shared" ref="G23:G28" si="0">E23*(1-F23)</f>
        <v>885</v>
      </c>
      <c r="H23" s="48"/>
    </row>
    <row r="24" spans="1:8">
      <c r="A24" s="11"/>
      <c r="B24" s="121" t="s">
        <v>4500</v>
      </c>
      <c r="C24" s="122">
        <v>75</v>
      </c>
      <c r="D24" s="123">
        <v>2</v>
      </c>
      <c r="E24" s="117">
        <f>C24*D24</f>
        <v>150</v>
      </c>
      <c r="F24" s="124"/>
      <c r="G24" s="54">
        <f t="shared" si="0"/>
        <v>150</v>
      </c>
      <c r="H24" s="56"/>
    </row>
    <row r="25" spans="1:8">
      <c r="A25" s="120"/>
      <c r="B25" s="121" t="s">
        <v>417</v>
      </c>
      <c r="C25" s="117">
        <v>30</v>
      </c>
      <c r="D25" s="118">
        <v>6</v>
      </c>
      <c r="E25" s="117">
        <f>C25*D25</f>
        <v>180</v>
      </c>
      <c r="F25" s="119"/>
      <c r="G25" s="54">
        <f t="shared" si="0"/>
        <v>180</v>
      </c>
      <c r="H25" s="56"/>
    </row>
    <row r="26" spans="1:8">
      <c r="A26" s="120"/>
      <c r="B26" s="121" t="s">
        <v>3751</v>
      </c>
      <c r="C26" s="122">
        <v>150</v>
      </c>
      <c r="D26" s="123" t="s">
        <v>428</v>
      </c>
      <c r="E26" s="117">
        <v>150</v>
      </c>
      <c r="F26" s="124"/>
      <c r="G26" s="54">
        <f t="shared" si="0"/>
        <v>150</v>
      </c>
      <c r="H26" s="56"/>
    </row>
    <row r="27" spans="1:8">
      <c r="A27" s="120"/>
      <c r="B27" s="121" t="s">
        <v>2270</v>
      </c>
      <c r="C27" s="363"/>
      <c r="D27" s="118"/>
      <c r="E27" s="117"/>
      <c r="F27" s="124"/>
      <c r="G27" s="54">
        <f t="shared" si="0"/>
        <v>0</v>
      </c>
      <c r="H27" s="56"/>
    </row>
    <row r="28" spans="1:8">
      <c r="A28" s="120"/>
      <c r="B28" s="121" t="s">
        <v>456</v>
      </c>
      <c r="C28" s="363"/>
      <c r="D28" s="118"/>
      <c r="E28" s="117"/>
      <c r="F28" s="119"/>
      <c r="G28" s="54">
        <f t="shared" si="0"/>
        <v>0</v>
      </c>
      <c r="H28" s="56"/>
    </row>
    <row r="29" spans="1:8" ht="16" thickBot="1">
      <c r="A29" s="120"/>
      <c r="B29" s="401" t="s">
        <v>444</v>
      </c>
      <c r="C29" s="402"/>
      <c r="D29" s="403"/>
      <c r="E29" s="402">
        <f>SUM(E23:E28)</f>
        <v>1660</v>
      </c>
      <c r="F29" s="404"/>
      <c r="G29" s="405">
        <f>SUM(G23:G28)</f>
        <v>1365</v>
      </c>
      <c r="H29" s="56"/>
    </row>
    <row r="30" spans="1:8">
      <c r="A30" s="115">
        <v>40867</v>
      </c>
      <c r="B30" s="116" t="s">
        <v>2258</v>
      </c>
      <c r="C30" s="117">
        <v>295</v>
      </c>
      <c r="D30" s="118">
        <v>4</v>
      </c>
      <c r="E30" s="117">
        <f>C30*D30</f>
        <v>1180</v>
      </c>
      <c r="F30" s="53">
        <v>0.25</v>
      </c>
      <c r="G30" s="54">
        <f t="shared" ref="G30:G35" si="1">E30*(1-F30)</f>
        <v>885</v>
      </c>
      <c r="H30" s="56"/>
    </row>
    <row r="31" spans="1:8">
      <c r="A31" s="11"/>
      <c r="B31" s="121" t="s">
        <v>4500</v>
      </c>
      <c r="C31" s="122">
        <v>75</v>
      </c>
      <c r="D31" s="123">
        <v>2</v>
      </c>
      <c r="E31" s="117">
        <f>C31*D31</f>
        <v>150</v>
      </c>
      <c r="F31" s="124"/>
      <c r="G31" s="54">
        <f t="shared" si="1"/>
        <v>150</v>
      </c>
      <c r="H31" s="56"/>
    </row>
    <row r="32" spans="1:8">
      <c r="A32" s="120"/>
      <c r="B32" s="121" t="s">
        <v>417</v>
      </c>
      <c r="C32" s="117">
        <v>30</v>
      </c>
      <c r="D32" s="118">
        <v>6</v>
      </c>
      <c r="E32" s="117">
        <f>C32*D32</f>
        <v>180</v>
      </c>
      <c r="F32" s="119"/>
      <c r="G32" s="54">
        <f t="shared" si="1"/>
        <v>180</v>
      </c>
      <c r="H32" s="56"/>
    </row>
    <row r="33" spans="1:256">
      <c r="A33" s="120"/>
      <c r="B33" s="121" t="s">
        <v>4532</v>
      </c>
      <c r="C33" s="122">
        <v>250</v>
      </c>
      <c r="D33" s="123" t="s">
        <v>428</v>
      </c>
      <c r="E33" s="117">
        <v>250</v>
      </c>
      <c r="F33" s="124"/>
      <c r="G33" s="54">
        <f t="shared" si="1"/>
        <v>250</v>
      </c>
      <c r="H33" s="56"/>
    </row>
    <row r="34" spans="1:256">
      <c r="A34" s="120"/>
      <c r="B34" s="121" t="s">
        <v>2270</v>
      </c>
      <c r="C34" s="363"/>
      <c r="D34" s="118"/>
      <c r="E34" s="117"/>
      <c r="F34" s="124"/>
      <c r="G34" s="54">
        <f t="shared" si="1"/>
        <v>0</v>
      </c>
      <c r="H34" s="56"/>
    </row>
    <row r="35" spans="1:256">
      <c r="A35" s="120"/>
      <c r="B35" s="121" t="s">
        <v>456</v>
      </c>
      <c r="C35" s="363"/>
      <c r="D35" s="118"/>
      <c r="E35" s="117"/>
      <c r="F35" s="119"/>
      <c r="G35" s="54">
        <f t="shared" si="1"/>
        <v>0</v>
      </c>
      <c r="H35" s="48"/>
    </row>
    <row r="36" spans="1:256" ht="16" thickBot="1">
      <c r="A36" s="120"/>
      <c r="B36" s="401" t="s">
        <v>444</v>
      </c>
      <c r="C36" s="402"/>
      <c r="D36" s="403"/>
      <c r="E36" s="402">
        <f>SUM(E30:E35)</f>
        <v>1760</v>
      </c>
      <c r="F36" s="404"/>
      <c r="G36" s="405">
        <f>SUM(G30:G35)</f>
        <v>1465</v>
      </c>
      <c r="H36" s="48"/>
    </row>
    <row r="37" spans="1:256">
      <c r="A37" s="130"/>
      <c r="B37" s="69" t="s">
        <v>426</v>
      </c>
      <c r="C37" s="131"/>
      <c r="D37" s="131"/>
      <c r="E37" s="72">
        <f>E29+E36</f>
        <v>3420</v>
      </c>
      <c r="F37" s="72"/>
      <c r="G37" s="72">
        <f>G29+G36</f>
        <v>2830</v>
      </c>
      <c r="H37" s="720"/>
      <c r="I37" s="720"/>
      <c r="J37" s="790"/>
      <c r="K37" s="790"/>
      <c r="L37" s="790"/>
      <c r="M37" s="790"/>
      <c r="N37" s="790"/>
      <c r="O37" s="790"/>
      <c r="P37" s="790"/>
      <c r="Q37" s="790"/>
      <c r="R37" s="790"/>
      <c r="S37" s="790"/>
      <c r="T37" s="790"/>
      <c r="U37" s="790"/>
      <c r="V37" s="790" t="s">
        <v>252</v>
      </c>
      <c r="W37" s="790"/>
      <c r="X37" s="790"/>
      <c r="Y37" s="790"/>
      <c r="Z37" s="790"/>
      <c r="AA37" s="790"/>
      <c r="AB37" s="790" t="s">
        <v>252</v>
      </c>
      <c r="AC37" s="790"/>
      <c r="AD37" s="790"/>
      <c r="AE37" s="790"/>
      <c r="AF37" s="790"/>
      <c r="AG37" s="790"/>
      <c r="AH37" s="790" t="s">
        <v>252</v>
      </c>
      <c r="AI37" s="790"/>
      <c r="AJ37" s="790"/>
      <c r="AK37" s="790"/>
      <c r="AL37" s="790"/>
      <c r="AM37" s="790"/>
      <c r="AN37" s="790" t="s">
        <v>252</v>
      </c>
      <c r="AO37" s="790"/>
      <c r="AP37" s="790"/>
      <c r="AQ37" s="790"/>
      <c r="AR37" s="790"/>
      <c r="AS37" s="790"/>
      <c r="AT37" s="790" t="s">
        <v>252</v>
      </c>
      <c r="AU37" s="790"/>
      <c r="AV37" s="790"/>
      <c r="AW37" s="790"/>
      <c r="AX37" s="790"/>
      <c r="AY37" s="790"/>
      <c r="AZ37" s="790" t="s">
        <v>252</v>
      </c>
      <c r="BA37" s="790"/>
      <c r="BB37" s="790"/>
      <c r="BC37" s="790"/>
      <c r="BD37" s="790"/>
      <c r="BE37" s="790"/>
      <c r="BF37" s="790" t="s">
        <v>252</v>
      </c>
      <c r="BG37" s="790"/>
      <c r="BH37" s="790"/>
      <c r="BI37" s="790"/>
      <c r="BJ37" s="790"/>
      <c r="BK37" s="790"/>
      <c r="BL37" s="790" t="s">
        <v>252</v>
      </c>
      <c r="BM37" s="790"/>
      <c r="BN37" s="790"/>
      <c r="BO37" s="790"/>
      <c r="BP37" s="790"/>
      <c r="BQ37" s="790"/>
      <c r="BR37" s="790" t="s">
        <v>252</v>
      </c>
      <c r="BS37" s="790"/>
      <c r="BT37" s="790"/>
      <c r="BU37" s="790"/>
      <c r="BV37" s="790"/>
      <c r="BW37" s="790"/>
      <c r="BX37" s="790" t="s">
        <v>252</v>
      </c>
      <c r="BY37" s="790"/>
      <c r="BZ37" s="790"/>
      <c r="CA37" s="790"/>
      <c r="CB37" s="790"/>
      <c r="CC37" s="790"/>
      <c r="CD37" s="790" t="s">
        <v>252</v>
      </c>
      <c r="CE37" s="790"/>
      <c r="CF37" s="790"/>
      <c r="CG37" s="790"/>
      <c r="CH37" s="790"/>
      <c r="CI37" s="790"/>
      <c r="CJ37" s="790" t="s">
        <v>252</v>
      </c>
      <c r="CK37" s="790"/>
      <c r="CL37" s="790"/>
      <c r="CM37" s="790"/>
      <c r="CN37" s="790"/>
      <c r="CO37" s="790"/>
      <c r="CP37" s="790" t="s">
        <v>252</v>
      </c>
      <c r="CQ37" s="790"/>
      <c r="CR37" s="790"/>
      <c r="CS37" s="790"/>
      <c r="CT37" s="790"/>
      <c r="CU37" s="790"/>
      <c r="CV37" s="790" t="s">
        <v>252</v>
      </c>
      <c r="CW37" s="790"/>
      <c r="CX37" s="790"/>
      <c r="CY37" s="790"/>
      <c r="CZ37" s="790"/>
      <c r="DA37" s="790"/>
      <c r="DB37" s="790" t="s">
        <v>252</v>
      </c>
      <c r="DC37" s="790"/>
      <c r="DD37" s="790"/>
      <c r="DE37" s="790"/>
      <c r="DF37" s="790"/>
      <c r="DG37" s="790"/>
      <c r="DH37" s="790" t="s">
        <v>252</v>
      </c>
      <c r="DI37" s="790"/>
      <c r="DJ37" s="790"/>
      <c r="DK37" s="790"/>
      <c r="DL37" s="790"/>
      <c r="DM37" s="790"/>
      <c r="DN37" s="790" t="s">
        <v>252</v>
      </c>
      <c r="DO37" s="790"/>
      <c r="DP37" s="790"/>
      <c r="DQ37" s="790"/>
      <c r="DR37" s="790"/>
      <c r="DS37" s="790"/>
      <c r="DT37" s="790" t="s">
        <v>252</v>
      </c>
      <c r="DU37" s="790"/>
      <c r="DV37" s="790"/>
      <c r="DW37" s="790"/>
      <c r="DX37" s="790"/>
      <c r="DY37" s="790"/>
      <c r="DZ37" s="790" t="s">
        <v>252</v>
      </c>
      <c r="EA37" s="790"/>
      <c r="EB37" s="790"/>
      <c r="EC37" s="790"/>
      <c r="ED37" s="790"/>
      <c r="EE37" s="790"/>
      <c r="EF37" s="790" t="s">
        <v>252</v>
      </c>
      <c r="EG37" s="790"/>
      <c r="EH37" s="790"/>
      <c r="EI37" s="790"/>
      <c r="EJ37" s="790"/>
      <c r="EK37" s="790"/>
      <c r="EL37" s="790" t="s">
        <v>252</v>
      </c>
      <c r="EM37" s="790"/>
      <c r="EN37" s="790"/>
      <c r="EO37" s="790"/>
      <c r="EP37" s="790"/>
      <c r="EQ37" s="790"/>
      <c r="ER37" s="790" t="s">
        <v>252</v>
      </c>
      <c r="ES37" s="790"/>
      <c r="ET37" s="790"/>
      <c r="EU37" s="790"/>
      <c r="EV37" s="790"/>
      <c r="EW37" s="790"/>
      <c r="EX37" s="790" t="s">
        <v>252</v>
      </c>
      <c r="EY37" s="790"/>
      <c r="EZ37" s="790"/>
      <c r="FA37" s="790"/>
      <c r="FB37" s="790"/>
      <c r="FC37" s="790"/>
      <c r="FD37" s="790" t="s">
        <v>252</v>
      </c>
      <c r="FE37" s="790"/>
      <c r="FF37" s="790"/>
      <c r="FG37" s="790"/>
      <c r="FH37" s="790"/>
      <c r="FI37" s="790"/>
      <c r="FJ37" s="790" t="s">
        <v>252</v>
      </c>
      <c r="FK37" s="790"/>
      <c r="FL37" s="790"/>
      <c r="FM37" s="790"/>
      <c r="FN37" s="790"/>
      <c r="FO37" s="790"/>
      <c r="FP37" s="790" t="s">
        <v>252</v>
      </c>
      <c r="FQ37" s="790"/>
      <c r="FR37" s="790"/>
      <c r="FS37" s="790"/>
      <c r="FT37" s="790"/>
      <c r="FU37" s="790"/>
      <c r="FV37" s="790" t="s">
        <v>252</v>
      </c>
      <c r="FW37" s="790"/>
      <c r="FX37" s="790"/>
      <c r="FY37" s="790"/>
      <c r="FZ37" s="790"/>
      <c r="GA37" s="790"/>
      <c r="GB37" s="790" t="s">
        <v>252</v>
      </c>
      <c r="GC37" s="790"/>
      <c r="GD37" s="790"/>
      <c r="GE37" s="790"/>
      <c r="GF37" s="790"/>
      <c r="GG37" s="790"/>
      <c r="GH37" s="790" t="s">
        <v>252</v>
      </c>
      <c r="GI37" s="790"/>
      <c r="GJ37" s="790"/>
      <c r="GK37" s="790"/>
      <c r="GL37" s="790"/>
      <c r="GM37" s="790"/>
      <c r="GN37" s="790" t="s">
        <v>252</v>
      </c>
      <c r="GO37" s="790"/>
      <c r="GP37" s="790"/>
      <c r="GQ37" s="790"/>
      <c r="GR37" s="790"/>
      <c r="GS37" s="790"/>
      <c r="GT37" s="790" t="s">
        <v>252</v>
      </c>
      <c r="GU37" s="790"/>
      <c r="GV37" s="790"/>
      <c r="GW37" s="790"/>
      <c r="GX37" s="790"/>
      <c r="GY37" s="790"/>
      <c r="GZ37" s="790" t="s">
        <v>252</v>
      </c>
      <c r="HA37" s="790"/>
      <c r="HB37" s="790"/>
      <c r="HC37" s="790"/>
      <c r="HD37" s="790"/>
      <c r="HE37" s="790"/>
      <c r="HF37" s="790" t="s">
        <v>252</v>
      </c>
      <c r="HG37" s="790"/>
      <c r="HH37" s="790"/>
      <c r="HI37" s="790"/>
      <c r="HJ37" s="790"/>
      <c r="HK37" s="790"/>
      <c r="HL37" s="790" t="s">
        <v>252</v>
      </c>
      <c r="HM37" s="790"/>
      <c r="HN37" s="790"/>
      <c r="HO37" s="790"/>
      <c r="HP37" s="790"/>
      <c r="HQ37" s="790"/>
      <c r="HR37" s="790" t="s">
        <v>252</v>
      </c>
      <c r="HS37" s="790"/>
      <c r="HT37" s="790"/>
      <c r="HU37" s="790"/>
      <c r="HV37" s="790"/>
      <c r="HW37" s="790"/>
      <c r="HX37" s="790" t="s">
        <v>252</v>
      </c>
      <c r="HY37" s="790"/>
      <c r="HZ37" s="790"/>
      <c r="IA37" s="790"/>
      <c r="IB37" s="790"/>
      <c r="IC37" s="790"/>
      <c r="ID37" s="790" t="s">
        <v>252</v>
      </c>
      <c r="IE37" s="790"/>
      <c r="IF37" s="790"/>
      <c r="IG37" s="790"/>
      <c r="IH37" s="790"/>
      <c r="II37" s="790"/>
      <c r="IJ37" s="790" t="s">
        <v>252</v>
      </c>
      <c r="IK37" s="790"/>
      <c r="IL37" s="790"/>
      <c r="IM37" s="790"/>
      <c r="IN37" s="790"/>
      <c r="IO37" s="790"/>
      <c r="IP37" s="790" t="s">
        <v>252</v>
      </c>
      <c r="IQ37" s="790"/>
      <c r="IR37" s="790"/>
      <c r="IS37" s="790"/>
    </row>
    <row r="38" spans="1:256">
      <c r="H38" s="720"/>
      <c r="I38" s="720"/>
      <c r="J38" s="720"/>
      <c r="K38" s="720"/>
      <c r="L38" s="720"/>
      <c r="M38" s="720"/>
      <c r="N38" s="720"/>
      <c r="O38" s="720"/>
      <c r="P38" s="790"/>
      <c r="Q38" s="790"/>
      <c r="R38" s="790"/>
      <c r="S38" s="790"/>
      <c r="T38" s="790"/>
      <c r="U38" s="790"/>
      <c r="V38" s="790" t="s">
        <v>196</v>
      </c>
      <c r="W38" s="790"/>
      <c r="X38" s="790"/>
      <c r="Y38" s="790"/>
      <c r="Z38" s="790"/>
      <c r="AA38" s="790"/>
      <c r="AB38" s="790" t="s">
        <v>196</v>
      </c>
      <c r="AC38" s="790"/>
      <c r="AD38" s="790"/>
      <c r="AE38" s="790"/>
      <c r="AF38" s="790"/>
      <c r="AG38" s="790"/>
      <c r="AH38" s="790" t="s">
        <v>196</v>
      </c>
      <c r="AI38" s="790"/>
      <c r="AJ38" s="790"/>
      <c r="AK38" s="790"/>
      <c r="AL38" s="790"/>
      <c r="AM38" s="790"/>
      <c r="AN38" s="790" t="s">
        <v>196</v>
      </c>
      <c r="AO38" s="790"/>
      <c r="AP38" s="790"/>
      <c r="AQ38" s="790"/>
      <c r="AR38" s="790"/>
      <c r="AS38" s="790"/>
      <c r="AT38" s="790" t="s">
        <v>196</v>
      </c>
      <c r="AU38" s="790"/>
      <c r="AV38" s="790"/>
      <c r="AW38" s="790"/>
      <c r="AX38" s="790"/>
      <c r="AY38" s="790"/>
      <c r="AZ38" s="790" t="s">
        <v>196</v>
      </c>
      <c r="BA38" s="790"/>
      <c r="BB38" s="790"/>
      <c r="BC38" s="790"/>
      <c r="BD38" s="790"/>
      <c r="BE38" s="790"/>
      <c r="BF38" s="790" t="s">
        <v>196</v>
      </c>
      <c r="BG38" s="790"/>
      <c r="BH38" s="790"/>
      <c r="BI38" s="790"/>
      <c r="BJ38" s="790"/>
      <c r="BK38" s="790"/>
      <c r="BL38" s="790" t="s">
        <v>196</v>
      </c>
      <c r="BM38" s="790"/>
      <c r="BN38" s="790"/>
      <c r="BO38" s="790"/>
      <c r="BP38" s="790"/>
      <c r="BQ38" s="790"/>
      <c r="BR38" s="790" t="s">
        <v>196</v>
      </c>
      <c r="BS38" s="790"/>
      <c r="BT38" s="790"/>
      <c r="BU38" s="790"/>
      <c r="BV38" s="790"/>
      <c r="BW38" s="790"/>
      <c r="BX38" s="790" t="s">
        <v>196</v>
      </c>
      <c r="BY38" s="790"/>
      <c r="BZ38" s="790"/>
      <c r="CA38" s="790"/>
      <c r="CB38" s="790"/>
      <c r="CC38" s="790"/>
      <c r="CD38" s="790" t="s">
        <v>196</v>
      </c>
      <c r="CE38" s="790"/>
      <c r="CF38" s="790"/>
      <c r="CG38" s="790"/>
      <c r="CH38" s="790"/>
      <c r="CI38" s="790"/>
      <c r="CJ38" s="790" t="s">
        <v>196</v>
      </c>
      <c r="CK38" s="790"/>
      <c r="CL38" s="790"/>
      <c r="CM38" s="790"/>
      <c r="CN38" s="790"/>
      <c r="CO38" s="790"/>
      <c r="CP38" s="790" t="s">
        <v>196</v>
      </c>
      <c r="CQ38" s="790"/>
      <c r="CR38" s="790"/>
      <c r="CS38" s="790"/>
      <c r="CT38" s="790"/>
      <c r="CU38" s="790"/>
      <c r="CV38" s="790" t="s">
        <v>196</v>
      </c>
      <c r="CW38" s="790"/>
      <c r="CX38" s="790"/>
      <c r="CY38" s="790"/>
      <c r="CZ38" s="790"/>
      <c r="DA38" s="790"/>
      <c r="DB38" s="790" t="s">
        <v>196</v>
      </c>
      <c r="DC38" s="790"/>
      <c r="DD38" s="790"/>
      <c r="DE38" s="790"/>
      <c r="DF38" s="790"/>
      <c r="DG38" s="790"/>
      <c r="DH38" s="790" t="s">
        <v>196</v>
      </c>
      <c r="DI38" s="790"/>
      <c r="DJ38" s="790"/>
      <c r="DK38" s="790"/>
      <c r="DL38" s="790"/>
      <c r="DM38" s="790"/>
      <c r="DN38" s="790" t="s">
        <v>196</v>
      </c>
      <c r="DO38" s="790"/>
      <c r="DP38" s="790"/>
      <c r="DQ38" s="790"/>
      <c r="DR38" s="790"/>
      <c r="DS38" s="790"/>
      <c r="DT38" s="790" t="s">
        <v>196</v>
      </c>
      <c r="DU38" s="790"/>
      <c r="DV38" s="790"/>
      <c r="DW38" s="790"/>
      <c r="DX38" s="790"/>
      <c r="DY38" s="790"/>
      <c r="DZ38" s="790" t="s">
        <v>196</v>
      </c>
      <c r="EA38" s="790"/>
      <c r="EB38" s="790"/>
      <c r="EC38" s="790"/>
      <c r="ED38" s="790"/>
      <c r="EE38" s="790"/>
      <c r="EF38" s="790" t="s">
        <v>196</v>
      </c>
      <c r="EG38" s="790"/>
      <c r="EH38" s="790"/>
      <c r="EI38" s="790"/>
      <c r="EJ38" s="790"/>
      <c r="EK38" s="790"/>
      <c r="EL38" s="790" t="s">
        <v>196</v>
      </c>
      <c r="EM38" s="790"/>
      <c r="EN38" s="790"/>
      <c r="EO38" s="790"/>
      <c r="EP38" s="790"/>
      <c r="EQ38" s="790"/>
      <c r="ER38" s="790" t="s">
        <v>196</v>
      </c>
      <c r="ES38" s="790"/>
      <c r="ET38" s="790"/>
      <c r="EU38" s="790"/>
      <c r="EV38" s="790"/>
      <c r="EW38" s="790"/>
      <c r="EX38" s="790" t="s">
        <v>196</v>
      </c>
      <c r="EY38" s="790"/>
      <c r="EZ38" s="790"/>
      <c r="FA38" s="790"/>
      <c r="FB38" s="790"/>
      <c r="FC38" s="790"/>
      <c r="FD38" s="790" t="s">
        <v>196</v>
      </c>
      <c r="FE38" s="790"/>
      <c r="FF38" s="790"/>
      <c r="FG38" s="790"/>
      <c r="FH38" s="790"/>
      <c r="FI38" s="790"/>
      <c r="FJ38" s="790" t="s">
        <v>196</v>
      </c>
      <c r="FK38" s="790"/>
      <c r="FL38" s="790"/>
      <c r="FM38" s="790"/>
      <c r="FN38" s="790"/>
      <c r="FO38" s="790"/>
      <c r="FP38" s="790" t="s">
        <v>196</v>
      </c>
      <c r="FQ38" s="790"/>
      <c r="FR38" s="790"/>
      <c r="FS38" s="790"/>
      <c r="FT38" s="790"/>
      <c r="FU38" s="790"/>
      <c r="FV38" s="790" t="s">
        <v>196</v>
      </c>
      <c r="FW38" s="790"/>
      <c r="FX38" s="790"/>
      <c r="FY38" s="790"/>
      <c r="FZ38" s="790"/>
      <c r="GA38" s="790"/>
      <c r="GB38" s="790" t="s">
        <v>196</v>
      </c>
      <c r="GC38" s="790"/>
      <c r="GD38" s="790"/>
      <c r="GE38" s="790"/>
      <c r="GF38" s="790"/>
      <c r="GG38" s="790"/>
      <c r="GH38" s="790" t="s">
        <v>196</v>
      </c>
      <c r="GI38" s="790"/>
      <c r="GJ38" s="790"/>
      <c r="GK38" s="790"/>
      <c r="GL38" s="790"/>
      <c r="GM38" s="790"/>
      <c r="GN38" s="790" t="s">
        <v>196</v>
      </c>
      <c r="GO38" s="790"/>
      <c r="GP38" s="790"/>
      <c r="GQ38" s="790"/>
      <c r="GR38" s="790"/>
      <c r="GS38" s="790"/>
      <c r="GT38" s="790" t="s">
        <v>196</v>
      </c>
      <c r="GU38" s="790"/>
      <c r="GV38" s="790"/>
      <c r="GW38" s="790"/>
      <c r="GX38" s="790"/>
      <c r="GY38" s="790"/>
      <c r="GZ38" s="790" t="s">
        <v>196</v>
      </c>
      <c r="HA38" s="790"/>
      <c r="HB38" s="790"/>
      <c r="HC38" s="790"/>
      <c r="HD38" s="790"/>
      <c r="HE38" s="790"/>
      <c r="HF38" s="790" t="s">
        <v>196</v>
      </c>
      <c r="HG38" s="790"/>
      <c r="HH38" s="790"/>
      <c r="HI38" s="790"/>
      <c r="HJ38" s="790"/>
      <c r="HK38" s="790"/>
      <c r="HL38" s="790" t="s">
        <v>196</v>
      </c>
      <c r="HM38" s="790"/>
      <c r="HN38" s="790"/>
      <c r="HO38" s="790"/>
      <c r="HP38" s="790"/>
      <c r="HQ38" s="790"/>
      <c r="HR38" s="790" t="s">
        <v>196</v>
      </c>
      <c r="HS38" s="790"/>
      <c r="HT38" s="790"/>
      <c r="HU38" s="790"/>
      <c r="HV38" s="790"/>
      <c r="HW38" s="790"/>
      <c r="HX38" s="790" t="s">
        <v>196</v>
      </c>
      <c r="HY38" s="790"/>
      <c r="HZ38" s="790"/>
      <c r="IA38" s="790"/>
      <c r="IB38" s="790"/>
      <c r="IC38" s="790"/>
      <c r="ID38" s="790" t="s">
        <v>196</v>
      </c>
      <c r="IE38" s="790"/>
      <c r="IF38" s="790"/>
      <c r="IG38" s="790"/>
      <c r="IH38" s="790"/>
      <c r="II38" s="790"/>
      <c r="IJ38" s="790" t="s">
        <v>196</v>
      </c>
      <c r="IK38" s="790"/>
      <c r="IL38" s="790"/>
      <c r="IM38" s="790"/>
      <c r="IN38" s="790"/>
      <c r="IO38" s="790"/>
      <c r="IP38" s="790" t="s">
        <v>196</v>
      </c>
      <c r="IQ38" s="790"/>
      <c r="IR38" s="790"/>
      <c r="IS38" s="790"/>
      <c r="IT38" s="790"/>
      <c r="IU38" s="790"/>
      <c r="IV38" s="720" t="s">
        <v>196</v>
      </c>
    </row>
    <row r="39" spans="1:256">
      <c r="C39" s="136" t="s">
        <v>220</v>
      </c>
      <c r="D39" s="340">
        <f>G37/2</f>
        <v>1415</v>
      </c>
      <c r="E39" s="340"/>
      <c r="F39" s="138"/>
    </row>
    <row r="41" spans="1:256">
      <c r="C41" s="720" t="s">
        <v>195</v>
      </c>
      <c r="D41" s="720"/>
      <c r="E41" s="720"/>
      <c r="F41" s="139"/>
      <c r="G41" s="720"/>
    </row>
    <row r="42" spans="1:256" s="89" customFormat="1">
      <c r="B42" s="11"/>
      <c r="C42" s="720" t="s">
        <v>194</v>
      </c>
      <c r="D42" s="720"/>
      <c r="E42" s="720"/>
      <c r="F42" s="139"/>
      <c r="G42" s="720"/>
    </row>
    <row r="43" spans="1:256" s="89" customFormat="1">
      <c r="B43" s="11"/>
      <c r="C43" s="397" t="s">
        <v>250</v>
      </c>
      <c r="D43" s="397"/>
      <c r="E43" s="397"/>
      <c r="F43" s="398"/>
      <c r="G43" s="397"/>
      <c r="H43" s="11"/>
    </row>
    <row r="44" spans="1:256" s="89" customFormat="1">
      <c r="B44" s="11"/>
      <c r="C44" s="720" t="s">
        <v>196</v>
      </c>
      <c r="D44" s="720"/>
      <c r="E44" s="720"/>
      <c r="F44" s="139"/>
      <c r="G44" s="720"/>
      <c r="H44" s="11"/>
    </row>
    <row r="45" spans="1:256" s="89" customFormat="1">
      <c r="B45" s="720"/>
      <c r="C45" s="720"/>
      <c r="D45" s="720"/>
      <c r="E45" s="720"/>
      <c r="F45" s="139"/>
      <c r="G45" s="720"/>
      <c r="H45" s="11"/>
    </row>
    <row r="46" spans="1:256" s="89" customFormat="1">
      <c r="A46" s="83"/>
      <c r="B46" s="83"/>
      <c r="C46" s="84"/>
      <c r="D46" s="84"/>
      <c r="E46" s="84"/>
      <c r="F46" s="85"/>
      <c r="G46" s="86"/>
      <c r="H46" s="11"/>
    </row>
    <row r="47" spans="1:256" s="89" customFormat="1">
      <c r="A47" s="11"/>
      <c r="B47" s="11"/>
      <c r="C47" s="11"/>
      <c r="D47" s="11"/>
      <c r="E47" s="11"/>
      <c r="F47" s="12"/>
      <c r="G47" s="11"/>
      <c r="H47" s="11"/>
    </row>
    <row r="48" spans="1:256">
      <c r="A48" s="11"/>
    </row>
    <row r="49" spans="1:7">
      <c r="A49" s="11"/>
      <c r="B49" s="89"/>
      <c r="C49" s="89"/>
      <c r="D49" s="89"/>
      <c r="E49" s="89"/>
      <c r="F49" s="106"/>
      <c r="G49" s="89"/>
    </row>
    <row r="53" spans="1:7">
      <c r="C53" s="91"/>
      <c r="D53" s="91"/>
      <c r="E53" s="91"/>
      <c r="G53" s="143"/>
    </row>
  </sheetData>
  <mergeCells count="83">
    <mergeCell ref="IP38:IU38"/>
    <mergeCell ref="HF38:HK38"/>
    <mergeCell ref="HL38:HQ38"/>
    <mergeCell ref="HR38:HW38"/>
    <mergeCell ref="HX38:IC38"/>
    <mergeCell ref="ID38:II38"/>
    <mergeCell ref="IJ38:IO38"/>
    <mergeCell ref="GZ38:HE38"/>
    <mergeCell ref="EL38:EQ38"/>
    <mergeCell ref="ER38:EW38"/>
    <mergeCell ref="EX38:FC38"/>
    <mergeCell ref="FD38:FI38"/>
    <mergeCell ref="FJ38:FO38"/>
    <mergeCell ref="FP38:FU38"/>
    <mergeCell ref="FV38:GA38"/>
    <mergeCell ref="GB38:GG38"/>
    <mergeCell ref="GH38:GM38"/>
    <mergeCell ref="GN38:GS38"/>
    <mergeCell ref="GT38:GY38"/>
    <mergeCell ref="EF38:EK38"/>
    <mergeCell ref="BR38:BW38"/>
    <mergeCell ref="BX38:CC38"/>
    <mergeCell ref="CD38:CI38"/>
    <mergeCell ref="CJ38:CO38"/>
    <mergeCell ref="CP38:CU38"/>
    <mergeCell ref="CV38:DA38"/>
    <mergeCell ref="DB38:DG38"/>
    <mergeCell ref="DH38:DM38"/>
    <mergeCell ref="DN38:DS38"/>
    <mergeCell ref="DT38:DY38"/>
    <mergeCell ref="DZ38:EE38"/>
    <mergeCell ref="IP37:IS37"/>
    <mergeCell ref="P38:U38"/>
    <mergeCell ref="V38:AA38"/>
    <mergeCell ref="AB38:AG38"/>
    <mergeCell ref="AH38:AM38"/>
    <mergeCell ref="AN38:AS38"/>
    <mergeCell ref="AT38:AY38"/>
    <mergeCell ref="AZ38:BE38"/>
    <mergeCell ref="BF38:BK38"/>
    <mergeCell ref="BL38:BQ38"/>
    <mergeCell ref="HF37:HK37"/>
    <mergeCell ref="HL37:HQ37"/>
    <mergeCell ref="HR37:HW37"/>
    <mergeCell ref="HX37:IC37"/>
    <mergeCell ref="ID37:II37"/>
    <mergeCell ref="IJ37:IO37"/>
    <mergeCell ref="GZ37:HE37"/>
    <mergeCell ref="EL37:EQ37"/>
    <mergeCell ref="ER37:EW37"/>
    <mergeCell ref="EX37:FC37"/>
    <mergeCell ref="FD37:FI37"/>
    <mergeCell ref="FJ37:FO37"/>
    <mergeCell ref="FP37:FU37"/>
    <mergeCell ref="FV37:GA37"/>
    <mergeCell ref="GB37:GG37"/>
    <mergeCell ref="GH37:GM37"/>
    <mergeCell ref="GN37:GS37"/>
    <mergeCell ref="GT37:GY37"/>
    <mergeCell ref="EF37:EK37"/>
    <mergeCell ref="BR37:BW37"/>
    <mergeCell ref="BX37:CC37"/>
    <mergeCell ref="CD37:CI37"/>
    <mergeCell ref="CJ37:CO37"/>
    <mergeCell ref="CP37:CU37"/>
    <mergeCell ref="CV37:DA37"/>
    <mergeCell ref="DB37:DG37"/>
    <mergeCell ref="DH37:DM37"/>
    <mergeCell ref="DN37:DS37"/>
    <mergeCell ref="DT37:DY37"/>
    <mergeCell ref="DZ37:EE37"/>
    <mergeCell ref="BL37:BQ37"/>
    <mergeCell ref="C1:G1"/>
    <mergeCell ref="C11:G17"/>
    <mergeCell ref="J37:O37"/>
    <mergeCell ref="P37:U37"/>
    <mergeCell ref="V37:AA37"/>
    <mergeCell ref="AB37:AG37"/>
    <mergeCell ref="AH37:AM37"/>
    <mergeCell ref="AN37:AS37"/>
    <mergeCell ref="AT37:AY37"/>
    <mergeCell ref="AZ37:BE37"/>
    <mergeCell ref="BF37:BK37"/>
  </mergeCells>
  <phoneticPr fontId="43" type="noConversion"/>
  <pageMargins left="0.75" right="0.75" top="0.5" bottom="0.5" header="0.5" footer="0.25"/>
  <pageSetup scale="66"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12" zoomScale="125" workbookViewId="0">
      <selection activeCell="C20" sqref="C20"/>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165</v>
      </c>
      <c r="D1" s="791"/>
      <c r="E1" s="791"/>
      <c r="F1" s="791"/>
      <c r="G1" s="791"/>
    </row>
    <row r="2" spans="1:8">
      <c r="A2" s="90" t="s">
        <v>197</v>
      </c>
      <c r="G2" s="91"/>
    </row>
    <row r="3" spans="1:8">
      <c r="A3" s="89" t="s">
        <v>198</v>
      </c>
      <c r="G3" s="92">
        <v>40732</v>
      </c>
    </row>
    <row r="4" spans="1:8">
      <c r="A4" s="89" t="s">
        <v>166</v>
      </c>
      <c r="G4" s="93" t="s">
        <v>4533</v>
      </c>
    </row>
    <row r="5" spans="1:8">
      <c r="A5" s="89" t="s">
        <v>167</v>
      </c>
    </row>
    <row r="6" spans="1:8">
      <c r="C6" s="15" t="s">
        <v>35</v>
      </c>
      <c r="D6" s="16" t="s">
        <v>4048</v>
      </c>
      <c r="E6" s="16" t="s">
        <v>4049</v>
      </c>
      <c r="F6" s="17"/>
      <c r="G6" s="18"/>
      <c r="H6" s="94"/>
    </row>
    <row r="7" spans="1:8">
      <c r="C7" s="95" t="s">
        <v>36</v>
      </c>
      <c r="D7" s="20" t="s">
        <v>4493</v>
      </c>
      <c r="E7" s="20" t="s">
        <v>4496</v>
      </c>
      <c r="F7" s="20"/>
      <c r="G7" s="22"/>
      <c r="H7" s="94"/>
    </row>
    <row r="8" spans="1:8">
      <c r="A8" s="89" t="s">
        <v>169</v>
      </c>
      <c r="C8" s="95" t="s">
        <v>37</v>
      </c>
      <c r="D8" s="20" t="s">
        <v>4494</v>
      </c>
      <c r="E8" s="20" t="s">
        <v>4497</v>
      </c>
      <c r="F8" s="20"/>
      <c r="G8" s="96"/>
      <c r="H8" s="94"/>
    </row>
    <row r="9" spans="1:8">
      <c r="A9" s="89" t="s">
        <v>4489</v>
      </c>
      <c r="C9" s="95" t="s">
        <v>4076</v>
      </c>
      <c r="D9" s="20" t="s">
        <v>4495</v>
      </c>
      <c r="E9" s="20" t="s">
        <v>4499</v>
      </c>
      <c r="F9" s="21"/>
      <c r="G9" s="96"/>
      <c r="H9" s="94"/>
    </row>
    <row r="10" spans="1:8">
      <c r="A10" s="89" t="s">
        <v>4490</v>
      </c>
      <c r="C10" s="97"/>
      <c r="D10" s="20"/>
      <c r="E10" s="20"/>
      <c r="F10" s="21"/>
      <c r="G10" s="96"/>
      <c r="H10" s="94"/>
    </row>
    <row r="11" spans="1:8">
      <c r="A11" s="89" t="s">
        <v>4491</v>
      </c>
      <c r="C11" s="792" t="s">
        <v>4108</v>
      </c>
      <c r="D11" s="793"/>
      <c r="E11" s="793"/>
      <c r="F11" s="793"/>
      <c r="G11" s="794"/>
      <c r="H11" s="94"/>
    </row>
    <row r="12" spans="1:8">
      <c r="C12" s="792"/>
      <c r="D12" s="793"/>
      <c r="E12" s="793"/>
      <c r="F12" s="793"/>
      <c r="G12" s="794"/>
      <c r="H12" s="94"/>
    </row>
    <row r="13" spans="1:8">
      <c r="A13" s="98"/>
      <c r="C13" s="792"/>
      <c r="D13" s="793"/>
      <c r="E13" s="793"/>
      <c r="F13" s="793"/>
      <c r="G13" s="794"/>
      <c r="H13" s="94"/>
    </row>
    <row r="14" spans="1:8">
      <c r="A14" s="100"/>
      <c r="C14" s="792"/>
      <c r="D14" s="793"/>
      <c r="E14" s="793"/>
      <c r="F14" s="793"/>
      <c r="G14" s="794"/>
      <c r="H14" s="94"/>
    </row>
    <row r="15" spans="1:8">
      <c r="A15" s="100" t="s">
        <v>308</v>
      </c>
      <c r="C15" s="792"/>
      <c r="D15" s="793"/>
      <c r="E15" s="793"/>
      <c r="F15" s="793"/>
      <c r="G15" s="794"/>
      <c r="H15" s="94"/>
    </row>
    <row r="16" spans="1:8">
      <c r="A16" s="514" t="s">
        <v>4492</v>
      </c>
      <c r="C16" s="792"/>
      <c r="D16" s="793"/>
      <c r="E16" s="793"/>
      <c r="F16" s="793"/>
      <c r="G16" s="794"/>
      <c r="H16" s="94"/>
    </row>
    <row r="17" spans="1:8">
      <c r="C17" s="792"/>
      <c r="D17" s="793"/>
      <c r="E17" s="793"/>
      <c r="F17" s="793"/>
      <c r="G17" s="794"/>
      <c r="H17" s="94"/>
    </row>
    <row r="18" spans="1:8">
      <c r="C18" s="97"/>
      <c r="D18" s="94"/>
      <c r="E18" s="94"/>
      <c r="F18" s="99"/>
      <c r="G18" s="96"/>
      <c r="H18" s="94"/>
    </row>
    <row r="19" spans="1:8">
      <c r="A19" s="89" t="s">
        <v>2705</v>
      </c>
      <c r="C19" s="102" t="s">
        <v>4534</v>
      </c>
      <c r="D19" s="103"/>
      <c r="E19" s="103"/>
      <c r="F19" s="104"/>
      <c r="G19" s="105"/>
    </row>
    <row r="20" spans="1:8">
      <c r="A20" s="100" t="s">
        <v>310</v>
      </c>
      <c r="C20" s="100"/>
      <c r="D20" s="100"/>
      <c r="E20" s="100"/>
      <c r="F20" s="106"/>
    </row>
    <row r="21" spans="1:8" s="112" customFormat="1" ht="16" customHeight="1">
      <c r="A21" s="108"/>
      <c r="B21" s="38"/>
      <c r="C21" s="86"/>
      <c r="D21" s="86"/>
      <c r="E21" s="86"/>
      <c r="F21" s="109"/>
      <c r="G21" s="110"/>
      <c r="H21" s="111"/>
    </row>
    <row r="22" spans="1:8" ht="29" customHeight="1">
      <c r="A22" s="113" t="s">
        <v>311</v>
      </c>
      <c r="B22" s="45" t="s">
        <v>312</v>
      </c>
      <c r="C22" s="45" t="s">
        <v>399</v>
      </c>
      <c r="D22" s="321" t="s">
        <v>400</v>
      </c>
      <c r="E22" s="45" t="s">
        <v>444</v>
      </c>
      <c r="F22" s="47" t="s">
        <v>460</v>
      </c>
      <c r="G22" s="45" t="s">
        <v>426</v>
      </c>
      <c r="H22" s="48"/>
    </row>
    <row r="23" spans="1:8">
      <c r="A23" s="115">
        <v>40866</v>
      </c>
      <c r="B23" s="116" t="s">
        <v>665</v>
      </c>
      <c r="C23" s="117">
        <v>195</v>
      </c>
      <c r="D23" s="118">
        <v>4</v>
      </c>
      <c r="E23" s="117">
        <f>C23*D23</f>
        <v>780</v>
      </c>
      <c r="F23" s="53">
        <v>0.25</v>
      </c>
      <c r="G23" s="54">
        <f t="shared" ref="G23:G28" si="0">E23*(1-F23)</f>
        <v>585</v>
      </c>
      <c r="H23" s="48"/>
    </row>
    <row r="24" spans="1:8">
      <c r="A24" s="11"/>
      <c r="B24" s="121" t="s">
        <v>4500</v>
      </c>
      <c r="C24" s="122">
        <v>75</v>
      </c>
      <c r="D24" s="123">
        <v>2</v>
      </c>
      <c r="E24" s="117">
        <f>C24*D24</f>
        <v>150</v>
      </c>
      <c r="F24" s="124"/>
      <c r="G24" s="54">
        <f t="shared" si="0"/>
        <v>150</v>
      </c>
      <c r="H24" s="56"/>
    </row>
    <row r="25" spans="1:8">
      <c r="A25" s="120"/>
      <c r="B25" s="121" t="s">
        <v>417</v>
      </c>
      <c r="C25" s="117">
        <v>30</v>
      </c>
      <c r="D25" s="118">
        <v>6</v>
      </c>
      <c r="E25" s="117">
        <f>C25*D25</f>
        <v>180</v>
      </c>
      <c r="F25" s="119"/>
      <c r="G25" s="54">
        <f t="shared" si="0"/>
        <v>180</v>
      </c>
      <c r="H25" s="56"/>
    </row>
    <row r="26" spans="1:8">
      <c r="A26" s="120"/>
      <c r="B26" s="121" t="s">
        <v>3751</v>
      </c>
      <c r="C26" s="122">
        <v>150</v>
      </c>
      <c r="D26" s="123" t="s">
        <v>428</v>
      </c>
      <c r="E26" s="117">
        <v>150</v>
      </c>
      <c r="F26" s="124"/>
      <c r="G26" s="54">
        <f t="shared" si="0"/>
        <v>150</v>
      </c>
      <c r="H26" s="56"/>
    </row>
    <row r="27" spans="1:8">
      <c r="A27" s="120"/>
      <c r="B27" s="121" t="s">
        <v>2270</v>
      </c>
      <c r="C27" s="363"/>
      <c r="D27" s="118"/>
      <c r="E27" s="117"/>
      <c r="F27" s="124"/>
      <c r="G27" s="54">
        <f t="shared" si="0"/>
        <v>0</v>
      </c>
      <c r="H27" s="56"/>
    </row>
    <row r="28" spans="1:8">
      <c r="A28" s="120"/>
      <c r="B28" s="121" t="s">
        <v>456</v>
      </c>
      <c r="C28" s="363"/>
      <c r="D28" s="118"/>
      <c r="E28" s="117"/>
      <c r="F28" s="119"/>
      <c r="G28" s="54">
        <f t="shared" si="0"/>
        <v>0</v>
      </c>
      <c r="H28" s="56"/>
    </row>
    <row r="29" spans="1:8" ht="16" thickBot="1">
      <c r="A29" s="120"/>
      <c r="B29" s="401" t="s">
        <v>444</v>
      </c>
      <c r="C29" s="402"/>
      <c r="D29" s="403"/>
      <c r="E29" s="402">
        <f>SUM(E23:E28)</f>
        <v>1260</v>
      </c>
      <c r="F29" s="404"/>
      <c r="G29" s="405">
        <f>SUM(G23:G28)</f>
        <v>1065</v>
      </c>
      <c r="H29" s="56"/>
    </row>
    <row r="30" spans="1:8">
      <c r="A30" s="115">
        <v>40867</v>
      </c>
      <c r="B30" s="116" t="s">
        <v>665</v>
      </c>
      <c r="C30" s="117">
        <v>195</v>
      </c>
      <c r="D30" s="118">
        <v>4</v>
      </c>
      <c r="E30" s="117">
        <f>C30*D30</f>
        <v>780</v>
      </c>
      <c r="F30" s="53">
        <v>0.25</v>
      </c>
      <c r="G30" s="54">
        <f t="shared" ref="G30:G35" si="1">E30*(1-F30)</f>
        <v>585</v>
      </c>
      <c r="H30" s="56"/>
    </row>
    <row r="31" spans="1:8">
      <c r="A31" s="11"/>
      <c r="B31" s="121" t="s">
        <v>4500</v>
      </c>
      <c r="C31" s="122">
        <v>75</v>
      </c>
      <c r="D31" s="123">
        <v>2</v>
      </c>
      <c r="E31" s="117">
        <f>C31*D31</f>
        <v>150</v>
      </c>
      <c r="F31" s="124"/>
      <c r="G31" s="54">
        <f t="shared" si="1"/>
        <v>150</v>
      </c>
      <c r="H31" s="56"/>
    </row>
    <row r="32" spans="1:8">
      <c r="A32" s="120"/>
      <c r="B32" s="121" t="s">
        <v>417</v>
      </c>
      <c r="C32" s="117">
        <v>30</v>
      </c>
      <c r="D32" s="118">
        <v>6</v>
      </c>
      <c r="E32" s="117">
        <f>C32*D32</f>
        <v>180</v>
      </c>
      <c r="F32" s="119"/>
      <c r="G32" s="54">
        <f t="shared" si="1"/>
        <v>180</v>
      </c>
      <c r="H32" s="56"/>
    </row>
    <row r="33" spans="1:256">
      <c r="A33" s="120"/>
      <c r="B33" s="121" t="s">
        <v>4532</v>
      </c>
      <c r="C33" s="122">
        <v>250</v>
      </c>
      <c r="D33" s="123" t="s">
        <v>428</v>
      </c>
      <c r="E33" s="117">
        <v>250</v>
      </c>
      <c r="F33" s="124"/>
      <c r="G33" s="54">
        <f t="shared" si="1"/>
        <v>250</v>
      </c>
      <c r="H33" s="56"/>
    </row>
    <row r="34" spans="1:256">
      <c r="A34" s="120"/>
      <c r="B34" s="121" t="s">
        <v>2270</v>
      </c>
      <c r="C34" s="363"/>
      <c r="D34" s="118"/>
      <c r="E34" s="117"/>
      <c r="F34" s="124"/>
      <c r="G34" s="54">
        <f t="shared" si="1"/>
        <v>0</v>
      </c>
      <c r="H34" s="56"/>
    </row>
    <row r="35" spans="1:256">
      <c r="A35" s="120"/>
      <c r="B35" s="121" t="s">
        <v>456</v>
      </c>
      <c r="C35" s="363"/>
      <c r="D35" s="118"/>
      <c r="E35" s="117"/>
      <c r="F35" s="119"/>
      <c r="G35" s="54">
        <f t="shared" si="1"/>
        <v>0</v>
      </c>
      <c r="H35" s="48"/>
    </row>
    <row r="36" spans="1:256" ht="16" thickBot="1">
      <c r="A36" s="120"/>
      <c r="B36" s="401" t="s">
        <v>444</v>
      </c>
      <c r="C36" s="402"/>
      <c r="D36" s="403"/>
      <c r="E36" s="402">
        <f>SUM(E30:E35)</f>
        <v>1360</v>
      </c>
      <c r="F36" s="404"/>
      <c r="G36" s="405">
        <f>SUM(G30:G35)</f>
        <v>1165</v>
      </c>
      <c r="H36" s="48"/>
    </row>
    <row r="37" spans="1:256">
      <c r="A37" s="130"/>
      <c r="B37" s="69" t="s">
        <v>426</v>
      </c>
      <c r="C37" s="131"/>
      <c r="D37" s="131"/>
      <c r="E37" s="72">
        <f>E29+E36</f>
        <v>2620</v>
      </c>
      <c r="F37" s="72"/>
      <c r="G37" s="72">
        <f>G29+G36</f>
        <v>2230</v>
      </c>
      <c r="H37" s="720"/>
      <c r="I37" s="720"/>
      <c r="J37" s="790"/>
      <c r="K37" s="790"/>
      <c r="L37" s="790"/>
      <c r="M37" s="790"/>
      <c r="N37" s="790"/>
      <c r="O37" s="790"/>
      <c r="P37" s="790"/>
      <c r="Q37" s="790"/>
      <c r="R37" s="790"/>
      <c r="S37" s="790"/>
      <c r="T37" s="790"/>
      <c r="U37" s="790"/>
      <c r="V37" s="790" t="s">
        <v>252</v>
      </c>
      <c r="W37" s="790"/>
      <c r="X37" s="790"/>
      <c r="Y37" s="790"/>
      <c r="Z37" s="790"/>
      <c r="AA37" s="790"/>
      <c r="AB37" s="790" t="s">
        <v>252</v>
      </c>
      <c r="AC37" s="790"/>
      <c r="AD37" s="790"/>
      <c r="AE37" s="790"/>
      <c r="AF37" s="790"/>
      <c r="AG37" s="790"/>
      <c r="AH37" s="790" t="s">
        <v>252</v>
      </c>
      <c r="AI37" s="790"/>
      <c r="AJ37" s="790"/>
      <c r="AK37" s="790"/>
      <c r="AL37" s="790"/>
      <c r="AM37" s="790"/>
      <c r="AN37" s="790" t="s">
        <v>252</v>
      </c>
      <c r="AO37" s="790"/>
      <c r="AP37" s="790"/>
      <c r="AQ37" s="790"/>
      <c r="AR37" s="790"/>
      <c r="AS37" s="790"/>
      <c r="AT37" s="790" t="s">
        <v>252</v>
      </c>
      <c r="AU37" s="790"/>
      <c r="AV37" s="790"/>
      <c r="AW37" s="790"/>
      <c r="AX37" s="790"/>
      <c r="AY37" s="790"/>
      <c r="AZ37" s="790" t="s">
        <v>252</v>
      </c>
      <c r="BA37" s="790"/>
      <c r="BB37" s="790"/>
      <c r="BC37" s="790"/>
      <c r="BD37" s="790"/>
      <c r="BE37" s="790"/>
      <c r="BF37" s="790" t="s">
        <v>252</v>
      </c>
      <c r="BG37" s="790"/>
      <c r="BH37" s="790"/>
      <c r="BI37" s="790"/>
      <c r="BJ37" s="790"/>
      <c r="BK37" s="790"/>
      <c r="BL37" s="790" t="s">
        <v>252</v>
      </c>
      <c r="BM37" s="790"/>
      <c r="BN37" s="790"/>
      <c r="BO37" s="790"/>
      <c r="BP37" s="790"/>
      <c r="BQ37" s="790"/>
      <c r="BR37" s="790" t="s">
        <v>252</v>
      </c>
      <c r="BS37" s="790"/>
      <c r="BT37" s="790"/>
      <c r="BU37" s="790"/>
      <c r="BV37" s="790"/>
      <c r="BW37" s="790"/>
      <c r="BX37" s="790" t="s">
        <v>252</v>
      </c>
      <c r="BY37" s="790"/>
      <c r="BZ37" s="790"/>
      <c r="CA37" s="790"/>
      <c r="CB37" s="790"/>
      <c r="CC37" s="790"/>
      <c r="CD37" s="790" t="s">
        <v>252</v>
      </c>
      <c r="CE37" s="790"/>
      <c r="CF37" s="790"/>
      <c r="CG37" s="790"/>
      <c r="CH37" s="790"/>
      <c r="CI37" s="790"/>
      <c r="CJ37" s="790" t="s">
        <v>252</v>
      </c>
      <c r="CK37" s="790"/>
      <c r="CL37" s="790"/>
      <c r="CM37" s="790"/>
      <c r="CN37" s="790"/>
      <c r="CO37" s="790"/>
      <c r="CP37" s="790" t="s">
        <v>252</v>
      </c>
      <c r="CQ37" s="790"/>
      <c r="CR37" s="790"/>
      <c r="CS37" s="790"/>
      <c r="CT37" s="790"/>
      <c r="CU37" s="790"/>
      <c r="CV37" s="790" t="s">
        <v>252</v>
      </c>
      <c r="CW37" s="790"/>
      <c r="CX37" s="790"/>
      <c r="CY37" s="790"/>
      <c r="CZ37" s="790"/>
      <c r="DA37" s="790"/>
      <c r="DB37" s="790" t="s">
        <v>252</v>
      </c>
      <c r="DC37" s="790"/>
      <c r="DD37" s="790"/>
      <c r="DE37" s="790"/>
      <c r="DF37" s="790"/>
      <c r="DG37" s="790"/>
      <c r="DH37" s="790" t="s">
        <v>252</v>
      </c>
      <c r="DI37" s="790"/>
      <c r="DJ37" s="790"/>
      <c r="DK37" s="790"/>
      <c r="DL37" s="790"/>
      <c r="DM37" s="790"/>
      <c r="DN37" s="790" t="s">
        <v>252</v>
      </c>
      <c r="DO37" s="790"/>
      <c r="DP37" s="790"/>
      <c r="DQ37" s="790"/>
      <c r="DR37" s="790"/>
      <c r="DS37" s="790"/>
      <c r="DT37" s="790" t="s">
        <v>252</v>
      </c>
      <c r="DU37" s="790"/>
      <c r="DV37" s="790"/>
      <c r="DW37" s="790"/>
      <c r="DX37" s="790"/>
      <c r="DY37" s="790"/>
      <c r="DZ37" s="790" t="s">
        <v>252</v>
      </c>
      <c r="EA37" s="790"/>
      <c r="EB37" s="790"/>
      <c r="EC37" s="790"/>
      <c r="ED37" s="790"/>
      <c r="EE37" s="790"/>
      <c r="EF37" s="790" t="s">
        <v>252</v>
      </c>
      <c r="EG37" s="790"/>
      <c r="EH37" s="790"/>
      <c r="EI37" s="790"/>
      <c r="EJ37" s="790"/>
      <c r="EK37" s="790"/>
      <c r="EL37" s="790" t="s">
        <v>252</v>
      </c>
      <c r="EM37" s="790"/>
      <c r="EN37" s="790"/>
      <c r="EO37" s="790"/>
      <c r="EP37" s="790"/>
      <c r="EQ37" s="790"/>
      <c r="ER37" s="790" t="s">
        <v>252</v>
      </c>
      <c r="ES37" s="790"/>
      <c r="ET37" s="790"/>
      <c r="EU37" s="790"/>
      <c r="EV37" s="790"/>
      <c r="EW37" s="790"/>
      <c r="EX37" s="790" t="s">
        <v>252</v>
      </c>
      <c r="EY37" s="790"/>
      <c r="EZ37" s="790"/>
      <c r="FA37" s="790"/>
      <c r="FB37" s="790"/>
      <c r="FC37" s="790"/>
      <c r="FD37" s="790" t="s">
        <v>252</v>
      </c>
      <c r="FE37" s="790"/>
      <c r="FF37" s="790"/>
      <c r="FG37" s="790"/>
      <c r="FH37" s="790"/>
      <c r="FI37" s="790"/>
      <c r="FJ37" s="790" t="s">
        <v>252</v>
      </c>
      <c r="FK37" s="790"/>
      <c r="FL37" s="790"/>
      <c r="FM37" s="790"/>
      <c r="FN37" s="790"/>
      <c r="FO37" s="790"/>
      <c r="FP37" s="790" t="s">
        <v>252</v>
      </c>
      <c r="FQ37" s="790"/>
      <c r="FR37" s="790"/>
      <c r="FS37" s="790"/>
      <c r="FT37" s="790"/>
      <c r="FU37" s="790"/>
      <c r="FV37" s="790" t="s">
        <v>252</v>
      </c>
      <c r="FW37" s="790"/>
      <c r="FX37" s="790"/>
      <c r="FY37" s="790"/>
      <c r="FZ37" s="790"/>
      <c r="GA37" s="790"/>
      <c r="GB37" s="790" t="s">
        <v>252</v>
      </c>
      <c r="GC37" s="790"/>
      <c r="GD37" s="790"/>
      <c r="GE37" s="790"/>
      <c r="GF37" s="790"/>
      <c r="GG37" s="790"/>
      <c r="GH37" s="790" t="s">
        <v>252</v>
      </c>
      <c r="GI37" s="790"/>
      <c r="GJ37" s="790"/>
      <c r="GK37" s="790"/>
      <c r="GL37" s="790"/>
      <c r="GM37" s="790"/>
      <c r="GN37" s="790" t="s">
        <v>252</v>
      </c>
      <c r="GO37" s="790"/>
      <c r="GP37" s="790"/>
      <c r="GQ37" s="790"/>
      <c r="GR37" s="790"/>
      <c r="GS37" s="790"/>
      <c r="GT37" s="790" t="s">
        <v>252</v>
      </c>
      <c r="GU37" s="790"/>
      <c r="GV37" s="790"/>
      <c r="GW37" s="790"/>
      <c r="GX37" s="790"/>
      <c r="GY37" s="790"/>
      <c r="GZ37" s="790" t="s">
        <v>252</v>
      </c>
      <c r="HA37" s="790"/>
      <c r="HB37" s="790"/>
      <c r="HC37" s="790"/>
      <c r="HD37" s="790"/>
      <c r="HE37" s="790"/>
      <c r="HF37" s="790" t="s">
        <v>252</v>
      </c>
      <c r="HG37" s="790"/>
      <c r="HH37" s="790"/>
      <c r="HI37" s="790"/>
      <c r="HJ37" s="790"/>
      <c r="HK37" s="790"/>
      <c r="HL37" s="790" t="s">
        <v>252</v>
      </c>
      <c r="HM37" s="790"/>
      <c r="HN37" s="790"/>
      <c r="HO37" s="790"/>
      <c r="HP37" s="790"/>
      <c r="HQ37" s="790"/>
      <c r="HR37" s="790" t="s">
        <v>252</v>
      </c>
      <c r="HS37" s="790"/>
      <c r="HT37" s="790"/>
      <c r="HU37" s="790"/>
      <c r="HV37" s="790"/>
      <c r="HW37" s="790"/>
      <c r="HX37" s="790" t="s">
        <v>252</v>
      </c>
      <c r="HY37" s="790"/>
      <c r="HZ37" s="790"/>
      <c r="IA37" s="790"/>
      <c r="IB37" s="790"/>
      <c r="IC37" s="790"/>
      <c r="ID37" s="790" t="s">
        <v>252</v>
      </c>
      <c r="IE37" s="790"/>
      <c r="IF37" s="790"/>
      <c r="IG37" s="790"/>
      <c r="IH37" s="790"/>
      <c r="II37" s="790"/>
      <c r="IJ37" s="790" t="s">
        <v>252</v>
      </c>
      <c r="IK37" s="790"/>
      <c r="IL37" s="790"/>
      <c r="IM37" s="790"/>
      <c r="IN37" s="790"/>
      <c r="IO37" s="790"/>
      <c r="IP37" s="790" t="s">
        <v>252</v>
      </c>
      <c r="IQ37" s="790"/>
      <c r="IR37" s="790"/>
      <c r="IS37" s="790"/>
    </row>
    <row r="38" spans="1:256">
      <c r="H38" s="720"/>
      <c r="I38" s="720"/>
      <c r="J38" s="720"/>
      <c r="K38" s="720"/>
      <c r="L38" s="720"/>
      <c r="M38" s="720"/>
      <c r="N38" s="720"/>
      <c r="O38" s="720"/>
      <c r="P38" s="790"/>
      <c r="Q38" s="790"/>
      <c r="R38" s="790"/>
      <c r="S38" s="790"/>
      <c r="T38" s="790"/>
      <c r="U38" s="790"/>
      <c r="V38" s="790" t="s">
        <v>196</v>
      </c>
      <c r="W38" s="790"/>
      <c r="X38" s="790"/>
      <c r="Y38" s="790"/>
      <c r="Z38" s="790"/>
      <c r="AA38" s="790"/>
      <c r="AB38" s="790" t="s">
        <v>196</v>
      </c>
      <c r="AC38" s="790"/>
      <c r="AD38" s="790"/>
      <c r="AE38" s="790"/>
      <c r="AF38" s="790"/>
      <c r="AG38" s="790"/>
      <c r="AH38" s="790" t="s">
        <v>196</v>
      </c>
      <c r="AI38" s="790"/>
      <c r="AJ38" s="790"/>
      <c r="AK38" s="790"/>
      <c r="AL38" s="790"/>
      <c r="AM38" s="790"/>
      <c r="AN38" s="790" t="s">
        <v>196</v>
      </c>
      <c r="AO38" s="790"/>
      <c r="AP38" s="790"/>
      <c r="AQ38" s="790"/>
      <c r="AR38" s="790"/>
      <c r="AS38" s="790"/>
      <c r="AT38" s="790" t="s">
        <v>196</v>
      </c>
      <c r="AU38" s="790"/>
      <c r="AV38" s="790"/>
      <c r="AW38" s="790"/>
      <c r="AX38" s="790"/>
      <c r="AY38" s="790"/>
      <c r="AZ38" s="790" t="s">
        <v>196</v>
      </c>
      <c r="BA38" s="790"/>
      <c r="BB38" s="790"/>
      <c r="BC38" s="790"/>
      <c r="BD38" s="790"/>
      <c r="BE38" s="790"/>
      <c r="BF38" s="790" t="s">
        <v>196</v>
      </c>
      <c r="BG38" s="790"/>
      <c r="BH38" s="790"/>
      <c r="BI38" s="790"/>
      <c r="BJ38" s="790"/>
      <c r="BK38" s="790"/>
      <c r="BL38" s="790" t="s">
        <v>196</v>
      </c>
      <c r="BM38" s="790"/>
      <c r="BN38" s="790"/>
      <c r="BO38" s="790"/>
      <c r="BP38" s="790"/>
      <c r="BQ38" s="790"/>
      <c r="BR38" s="790" t="s">
        <v>196</v>
      </c>
      <c r="BS38" s="790"/>
      <c r="BT38" s="790"/>
      <c r="BU38" s="790"/>
      <c r="BV38" s="790"/>
      <c r="BW38" s="790"/>
      <c r="BX38" s="790" t="s">
        <v>196</v>
      </c>
      <c r="BY38" s="790"/>
      <c r="BZ38" s="790"/>
      <c r="CA38" s="790"/>
      <c r="CB38" s="790"/>
      <c r="CC38" s="790"/>
      <c r="CD38" s="790" t="s">
        <v>196</v>
      </c>
      <c r="CE38" s="790"/>
      <c r="CF38" s="790"/>
      <c r="CG38" s="790"/>
      <c r="CH38" s="790"/>
      <c r="CI38" s="790"/>
      <c r="CJ38" s="790" t="s">
        <v>196</v>
      </c>
      <c r="CK38" s="790"/>
      <c r="CL38" s="790"/>
      <c r="CM38" s="790"/>
      <c r="CN38" s="790"/>
      <c r="CO38" s="790"/>
      <c r="CP38" s="790" t="s">
        <v>196</v>
      </c>
      <c r="CQ38" s="790"/>
      <c r="CR38" s="790"/>
      <c r="CS38" s="790"/>
      <c r="CT38" s="790"/>
      <c r="CU38" s="790"/>
      <c r="CV38" s="790" t="s">
        <v>196</v>
      </c>
      <c r="CW38" s="790"/>
      <c r="CX38" s="790"/>
      <c r="CY38" s="790"/>
      <c r="CZ38" s="790"/>
      <c r="DA38" s="790"/>
      <c r="DB38" s="790" t="s">
        <v>196</v>
      </c>
      <c r="DC38" s="790"/>
      <c r="DD38" s="790"/>
      <c r="DE38" s="790"/>
      <c r="DF38" s="790"/>
      <c r="DG38" s="790"/>
      <c r="DH38" s="790" t="s">
        <v>196</v>
      </c>
      <c r="DI38" s="790"/>
      <c r="DJ38" s="790"/>
      <c r="DK38" s="790"/>
      <c r="DL38" s="790"/>
      <c r="DM38" s="790"/>
      <c r="DN38" s="790" t="s">
        <v>196</v>
      </c>
      <c r="DO38" s="790"/>
      <c r="DP38" s="790"/>
      <c r="DQ38" s="790"/>
      <c r="DR38" s="790"/>
      <c r="DS38" s="790"/>
      <c r="DT38" s="790" t="s">
        <v>196</v>
      </c>
      <c r="DU38" s="790"/>
      <c r="DV38" s="790"/>
      <c r="DW38" s="790"/>
      <c r="DX38" s="790"/>
      <c r="DY38" s="790"/>
      <c r="DZ38" s="790" t="s">
        <v>196</v>
      </c>
      <c r="EA38" s="790"/>
      <c r="EB38" s="790"/>
      <c r="EC38" s="790"/>
      <c r="ED38" s="790"/>
      <c r="EE38" s="790"/>
      <c r="EF38" s="790" t="s">
        <v>196</v>
      </c>
      <c r="EG38" s="790"/>
      <c r="EH38" s="790"/>
      <c r="EI38" s="790"/>
      <c r="EJ38" s="790"/>
      <c r="EK38" s="790"/>
      <c r="EL38" s="790" t="s">
        <v>196</v>
      </c>
      <c r="EM38" s="790"/>
      <c r="EN38" s="790"/>
      <c r="EO38" s="790"/>
      <c r="EP38" s="790"/>
      <c r="EQ38" s="790"/>
      <c r="ER38" s="790" t="s">
        <v>196</v>
      </c>
      <c r="ES38" s="790"/>
      <c r="ET38" s="790"/>
      <c r="EU38" s="790"/>
      <c r="EV38" s="790"/>
      <c r="EW38" s="790"/>
      <c r="EX38" s="790" t="s">
        <v>196</v>
      </c>
      <c r="EY38" s="790"/>
      <c r="EZ38" s="790"/>
      <c r="FA38" s="790"/>
      <c r="FB38" s="790"/>
      <c r="FC38" s="790"/>
      <c r="FD38" s="790" t="s">
        <v>196</v>
      </c>
      <c r="FE38" s="790"/>
      <c r="FF38" s="790"/>
      <c r="FG38" s="790"/>
      <c r="FH38" s="790"/>
      <c r="FI38" s="790"/>
      <c r="FJ38" s="790" t="s">
        <v>196</v>
      </c>
      <c r="FK38" s="790"/>
      <c r="FL38" s="790"/>
      <c r="FM38" s="790"/>
      <c r="FN38" s="790"/>
      <c r="FO38" s="790"/>
      <c r="FP38" s="790" t="s">
        <v>196</v>
      </c>
      <c r="FQ38" s="790"/>
      <c r="FR38" s="790"/>
      <c r="FS38" s="790"/>
      <c r="FT38" s="790"/>
      <c r="FU38" s="790"/>
      <c r="FV38" s="790" t="s">
        <v>196</v>
      </c>
      <c r="FW38" s="790"/>
      <c r="FX38" s="790"/>
      <c r="FY38" s="790"/>
      <c r="FZ38" s="790"/>
      <c r="GA38" s="790"/>
      <c r="GB38" s="790" t="s">
        <v>196</v>
      </c>
      <c r="GC38" s="790"/>
      <c r="GD38" s="790"/>
      <c r="GE38" s="790"/>
      <c r="GF38" s="790"/>
      <c r="GG38" s="790"/>
      <c r="GH38" s="790" t="s">
        <v>196</v>
      </c>
      <c r="GI38" s="790"/>
      <c r="GJ38" s="790"/>
      <c r="GK38" s="790"/>
      <c r="GL38" s="790"/>
      <c r="GM38" s="790"/>
      <c r="GN38" s="790" t="s">
        <v>196</v>
      </c>
      <c r="GO38" s="790"/>
      <c r="GP38" s="790"/>
      <c r="GQ38" s="790"/>
      <c r="GR38" s="790"/>
      <c r="GS38" s="790"/>
      <c r="GT38" s="790" t="s">
        <v>196</v>
      </c>
      <c r="GU38" s="790"/>
      <c r="GV38" s="790"/>
      <c r="GW38" s="790"/>
      <c r="GX38" s="790"/>
      <c r="GY38" s="790"/>
      <c r="GZ38" s="790" t="s">
        <v>196</v>
      </c>
      <c r="HA38" s="790"/>
      <c r="HB38" s="790"/>
      <c r="HC38" s="790"/>
      <c r="HD38" s="790"/>
      <c r="HE38" s="790"/>
      <c r="HF38" s="790" t="s">
        <v>196</v>
      </c>
      <c r="HG38" s="790"/>
      <c r="HH38" s="790"/>
      <c r="HI38" s="790"/>
      <c r="HJ38" s="790"/>
      <c r="HK38" s="790"/>
      <c r="HL38" s="790" t="s">
        <v>196</v>
      </c>
      <c r="HM38" s="790"/>
      <c r="HN38" s="790"/>
      <c r="HO38" s="790"/>
      <c r="HP38" s="790"/>
      <c r="HQ38" s="790"/>
      <c r="HR38" s="790" t="s">
        <v>196</v>
      </c>
      <c r="HS38" s="790"/>
      <c r="HT38" s="790"/>
      <c r="HU38" s="790"/>
      <c r="HV38" s="790"/>
      <c r="HW38" s="790"/>
      <c r="HX38" s="790" t="s">
        <v>196</v>
      </c>
      <c r="HY38" s="790"/>
      <c r="HZ38" s="790"/>
      <c r="IA38" s="790"/>
      <c r="IB38" s="790"/>
      <c r="IC38" s="790"/>
      <c r="ID38" s="790" t="s">
        <v>196</v>
      </c>
      <c r="IE38" s="790"/>
      <c r="IF38" s="790"/>
      <c r="IG38" s="790"/>
      <c r="IH38" s="790"/>
      <c r="II38" s="790"/>
      <c r="IJ38" s="790" t="s">
        <v>196</v>
      </c>
      <c r="IK38" s="790"/>
      <c r="IL38" s="790"/>
      <c r="IM38" s="790"/>
      <c r="IN38" s="790"/>
      <c r="IO38" s="790"/>
      <c r="IP38" s="790" t="s">
        <v>196</v>
      </c>
      <c r="IQ38" s="790"/>
      <c r="IR38" s="790"/>
      <c r="IS38" s="790"/>
      <c r="IT38" s="790"/>
      <c r="IU38" s="790"/>
      <c r="IV38" s="720" t="s">
        <v>196</v>
      </c>
    </row>
    <row r="39" spans="1:256">
      <c r="C39" s="136" t="s">
        <v>220</v>
      </c>
      <c r="D39" s="340">
        <f>G37/2</f>
        <v>1115</v>
      </c>
      <c r="E39" s="340"/>
      <c r="F39" s="138"/>
    </row>
    <row r="41" spans="1:256">
      <c r="C41" s="720" t="s">
        <v>195</v>
      </c>
      <c r="D41" s="720"/>
      <c r="E41" s="720"/>
      <c r="F41" s="139"/>
      <c r="G41" s="720"/>
    </row>
    <row r="42" spans="1:256" s="89" customFormat="1">
      <c r="B42" s="11"/>
      <c r="C42" s="720" t="s">
        <v>194</v>
      </c>
      <c r="D42" s="720"/>
      <c r="E42" s="720"/>
      <c r="F42" s="139"/>
      <c r="G42" s="720"/>
    </row>
    <row r="43" spans="1:256" s="89" customFormat="1">
      <c r="B43" s="11"/>
      <c r="C43" s="397" t="s">
        <v>250</v>
      </c>
      <c r="D43" s="397"/>
      <c r="E43" s="397"/>
      <c r="F43" s="398"/>
      <c r="G43" s="397"/>
      <c r="H43" s="11"/>
    </row>
    <row r="44" spans="1:256" s="89" customFormat="1">
      <c r="B44" s="11"/>
      <c r="C44" s="720" t="s">
        <v>196</v>
      </c>
      <c r="D44" s="720"/>
      <c r="E44" s="720"/>
      <c r="F44" s="139"/>
      <c r="G44" s="720"/>
      <c r="H44" s="11"/>
    </row>
    <row r="45" spans="1:256" s="89" customFormat="1">
      <c r="B45" s="720"/>
      <c r="C45" s="720"/>
      <c r="D45" s="720"/>
      <c r="E45" s="720"/>
      <c r="F45" s="139"/>
      <c r="G45" s="720"/>
      <c r="H45" s="11"/>
    </row>
    <row r="46" spans="1:256" s="89" customFormat="1">
      <c r="A46" s="83"/>
      <c r="B46" s="83"/>
      <c r="C46" s="84"/>
      <c r="D46" s="84"/>
      <c r="E46" s="84"/>
      <c r="F46" s="85"/>
      <c r="G46" s="86"/>
      <c r="H46" s="11"/>
    </row>
    <row r="47" spans="1:256" s="89" customFormat="1">
      <c r="A47" s="11"/>
      <c r="B47" s="11"/>
      <c r="C47" s="11"/>
      <c r="D47" s="11"/>
      <c r="E47" s="11"/>
      <c r="F47" s="12"/>
      <c r="G47" s="11"/>
      <c r="H47" s="11"/>
    </row>
    <row r="48" spans="1:256">
      <c r="A48" s="11"/>
    </row>
    <row r="49" spans="1:7">
      <c r="A49" s="11"/>
      <c r="B49" s="89"/>
      <c r="C49" s="89"/>
      <c r="D49" s="89"/>
      <c r="E49" s="89"/>
      <c r="F49" s="106"/>
      <c r="G49" s="89"/>
    </row>
    <row r="53" spans="1:7">
      <c r="C53" s="91"/>
      <c r="D53" s="91"/>
      <c r="E53" s="91"/>
      <c r="G53" s="143"/>
    </row>
  </sheetData>
  <mergeCells count="83">
    <mergeCell ref="IP38:IU38"/>
    <mergeCell ref="HF38:HK38"/>
    <mergeCell ref="HL38:HQ38"/>
    <mergeCell ref="HR38:HW38"/>
    <mergeCell ref="HX38:IC38"/>
    <mergeCell ref="ID38:II38"/>
    <mergeCell ref="IJ38:IO38"/>
    <mergeCell ref="GZ38:HE38"/>
    <mergeCell ref="EL38:EQ38"/>
    <mergeCell ref="ER38:EW38"/>
    <mergeCell ref="EX38:FC38"/>
    <mergeCell ref="FD38:FI38"/>
    <mergeCell ref="FJ38:FO38"/>
    <mergeCell ref="FP38:FU38"/>
    <mergeCell ref="FV38:GA38"/>
    <mergeCell ref="GB38:GG38"/>
    <mergeCell ref="GH38:GM38"/>
    <mergeCell ref="GN38:GS38"/>
    <mergeCell ref="GT38:GY38"/>
    <mergeCell ref="EF38:EK38"/>
    <mergeCell ref="BR38:BW38"/>
    <mergeCell ref="BX38:CC38"/>
    <mergeCell ref="CD38:CI38"/>
    <mergeCell ref="CJ38:CO38"/>
    <mergeCell ref="CP38:CU38"/>
    <mergeCell ref="CV38:DA38"/>
    <mergeCell ref="DB38:DG38"/>
    <mergeCell ref="DH38:DM38"/>
    <mergeCell ref="DN38:DS38"/>
    <mergeCell ref="DT38:DY38"/>
    <mergeCell ref="DZ38:EE38"/>
    <mergeCell ref="IP37:IS37"/>
    <mergeCell ref="P38:U38"/>
    <mergeCell ref="V38:AA38"/>
    <mergeCell ref="AB38:AG38"/>
    <mergeCell ref="AH38:AM38"/>
    <mergeCell ref="AN38:AS38"/>
    <mergeCell ref="AT38:AY38"/>
    <mergeCell ref="AZ38:BE38"/>
    <mergeCell ref="BF38:BK38"/>
    <mergeCell ref="BL38:BQ38"/>
    <mergeCell ref="HF37:HK37"/>
    <mergeCell ref="HL37:HQ37"/>
    <mergeCell ref="HR37:HW37"/>
    <mergeCell ref="HX37:IC37"/>
    <mergeCell ref="ID37:II37"/>
    <mergeCell ref="IJ37:IO37"/>
    <mergeCell ref="GZ37:HE37"/>
    <mergeCell ref="EL37:EQ37"/>
    <mergeCell ref="ER37:EW37"/>
    <mergeCell ref="EX37:FC37"/>
    <mergeCell ref="FD37:FI37"/>
    <mergeCell ref="FJ37:FO37"/>
    <mergeCell ref="FP37:FU37"/>
    <mergeCell ref="FV37:GA37"/>
    <mergeCell ref="GB37:GG37"/>
    <mergeCell ref="GH37:GM37"/>
    <mergeCell ref="GN37:GS37"/>
    <mergeCell ref="GT37:GY37"/>
    <mergeCell ref="EF37:EK37"/>
    <mergeCell ref="BR37:BW37"/>
    <mergeCell ref="BX37:CC37"/>
    <mergeCell ref="CD37:CI37"/>
    <mergeCell ref="CJ37:CO37"/>
    <mergeCell ref="CP37:CU37"/>
    <mergeCell ref="CV37:DA37"/>
    <mergeCell ref="DB37:DG37"/>
    <mergeCell ref="DH37:DM37"/>
    <mergeCell ref="DN37:DS37"/>
    <mergeCell ref="DT37:DY37"/>
    <mergeCell ref="DZ37:EE37"/>
    <mergeCell ref="BL37:BQ37"/>
    <mergeCell ref="C1:G1"/>
    <mergeCell ref="C11:G17"/>
    <mergeCell ref="J37:O37"/>
    <mergeCell ref="P37:U37"/>
    <mergeCell ref="V37:AA37"/>
    <mergeCell ref="AB37:AG37"/>
    <mergeCell ref="AH37:AM37"/>
    <mergeCell ref="AN37:AS37"/>
    <mergeCell ref="AT37:AY37"/>
    <mergeCell ref="AZ37:BE37"/>
    <mergeCell ref="BF37:BK37"/>
  </mergeCells>
  <phoneticPr fontId="43" type="noConversion"/>
  <pageMargins left="0.75" right="0.75" top="0.5" bottom="0.5" header="0.5" footer="0.25"/>
  <pageSetup scale="66"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19" zoomScale="125" workbookViewId="0">
      <selection activeCell="B37" sqref="B37"/>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165</v>
      </c>
      <c r="D1" s="791"/>
      <c r="E1" s="791"/>
      <c r="F1" s="791"/>
      <c r="G1" s="791"/>
    </row>
    <row r="2" spans="1:8">
      <c r="A2" s="90" t="s">
        <v>197</v>
      </c>
      <c r="G2" s="91"/>
    </row>
    <row r="3" spans="1:8">
      <c r="A3" s="89" t="s">
        <v>198</v>
      </c>
      <c r="G3" s="92">
        <v>40732</v>
      </c>
    </row>
    <row r="4" spans="1:8">
      <c r="A4" s="89" t="s">
        <v>166</v>
      </c>
      <c r="G4" s="93" t="s">
        <v>4531</v>
      </c>
    </row>
    <row r="5" spans="1:8">
      <c r="A5" s="89" t="s">
        <v>167</v>
      </c>
    </row>
    <row r="6" spans="1:8">
      <c r="C6" s="15" t="s">
        <v>35</v>
      </c>
      <c r="D6" s="16" t="s">
        <v>4048</v>
      </c>
      <c r="E6" s="16" t="s">
        <v>4049</v>
      </c>
      <c r="F6" s="17"/>
      <c r="G6" s="18"/>
      <c r="H6" s="94"/>
    </row>
    <row r="7" spans="1:8">
      <c r="C7" s="95" t="s">
        <v>36</v>
      </c>
      <c r="D7" s="20" t="s">
        <v>4493</v>
      </c>
      <c r="E7" s="20" t="s">
        <v>4496</v>
      </c>
      <c r="F7" s="20"/>
      <c r="G7" s="22"/>
      <c r="H7" s="94"/>
    </row>
    <row r="8" spans="1:8">
      <c r="A8" s="89" t="s">
        <v>169</v>
      </c>
      <c r="C8" s="95" t="s">
        <v>37</v>
      </c>
      <c r="D8" s="20" t="s">
        <v>4494</v>
      </c>
      <c r="E8" s="20" t="s">
        <v>4497</v>
      </c>
      <c r="F8" s="20"/>
      <c r="G8" s="96"/>
      <c r="H8" s="94"/>
    </row>
    <row r="9" spans="1:8">
      <c r="A9" s="89" t="s">
        <v>4489</v>
      </c>
      <c r="C9" s="95" t="s">
        <v>4076</v>
      </c>
      <c r="D9" s="20" t="s">
        <v>4495</v>
      </c>
      <c r="E9" s="20" t="s">
        <v>4499</v>
      </c>
      <c r="F9" s="21"/>
      <c r="G9" s="96"/>
      <c r="H9" s="94"/>
    </row>
    <row r="10" spans="1:8">
      <c r="A10" s="89" t="s">
        <v>4490</v>
      </c>
      <c r="C10" s="97"/>
      <c r="D10" s="20"/>
      <c r="E10" s="20"/>
      <c r="F10" s="21"/>
      <c r="G10" s="96"/>
      <c r="H10" s="94"/>
    </row>
    <row r="11" spans="1:8">
      <c r="A11" s="89" t="s">
        <v>4491</v>
      </c>
      <c r="C11" s="792" t="s">
        <v>4108</v>
      </c>
      <c r="D11" s="793"/>
      <c r="E11" s="793"/>
      <c r="F11" s="793"/>
      <c r="G11" s="794"/>
      <c r="H11" s="94"/>
    </row>
    <row r="12" spans="1:8">
      <c r="C12" s="792"/>
      <c r="D12" s="793"/>
      <c r="E12" s="793"/>
      <c r="F12" s="793"/>
      <c r="G12" s="794"/>
      <c r="H12" s="94"/>
    </row>
    <row r="13" spans="1:8">
      <c r="A13" s="98"/>
      <c r="C13" s="792"/>
      <c r="D13" s="793"/>
      <c r="E13" s="793"/>
      <c r="F13" s="793"/>
      <c r="G13" s="794"/>
      <c r="H13" s="94"/>
    </row>
    <row r="14" spans="1:8">
      <c r="A14" s="100"/>
      <c r="C14" s="792"/>
      <c r="D14" s="793"/>
      <c r="E14" s="793"/>
      <c r="F14" s="793"/>
      <c r="G14" s="794"/>
      <c r="H14" s="94"/>
    </row>
    <row r="15" spans="1:8">
      <c r="A15" s="100" t="s">
        <v>308</v>
      </c>
      <c r="C15" s="792"/>
      <c r="D15" s="793"/>
      <c r="E15" s="793"/>
      <c r="F15" s="793"/>
      <c r="G15" s="794"/>
      <c r="H15" s="94"/>
    </row>
    <row r="16" spans="1:8">
      <c r="A16" s="514" t="s">
        <v>4492</v>
      </c>
      <c r="C16" s="792"/>
      <c r="D16" s="793"/>
      <c r="E16" s="793"/>
      <c r="F16" s="793"/>
      <c r="G16" s="794"/>
      <c r="H16" s="94"/>
    </row>
    <row r="17" spans="1:8">
      <c r="C17" s="792"/>
      <c r="D17" s="793"/>
      <c r="E17" s="793"/>
      <c r="F17" s="793"/>
      <c r="G17" s="794"/>
      <c r="H17" s="94"/>
    </row>
    <row r="18" spans="1:8">
      <c r="C18" s="97"/>
      <c r="D18" s="94"/>
      <c r="E18" s="94"/>
      <c r="F18" s="99"/>
      <c r="G18" s="96"/>
      <c r="H18" s="94"/>
    </row>
    <row r="19" spans="1:8">
      <c r="A19" s="89" t="s">
        <v>2705</v>
      </c>
      <c r="C19" s="102" t="s">
        <v>4501</v>
      </c>
      <c r="D19" s="103"/>
      <c r="E19" s="103"/>
      <c r="F19" s="104"/>
      <c r="G19" s="105"/>
    </row>
    <row r="20" spans="1:8">
      <c r="A20" s="100" t="s">
        <v>310</v>
      </c>
      <c r="C20" s="100"/>
      <c r="D20" s="100"/>
      <c r="E20" s="100"/>
      <c r="F20" s="106"/>
    </row>
    <row r="21" spans="1:8" s="112" customFormat="1" ht="16" customHeight="1">
      <c r="A21" s="108"/>
      <c r="B21" s="38"/>
      <c r="C21" s="86"/>
      <c r="D21" s="86"/>
      <c r="E21" s="86"/>
      <c r="F21" s="109"/>
      <c r="G21" s="110"/>
      <c r="H21" s="111"/>
    </row>
    <row r="22" spans="1:8" ht="29" customHeight="1">
      <c r="A22" s="113" t="s">
        <v>311</v>
      </c>
      <c r="B22" s="45" t="s">
        <v>312</v>
      </c>
      <c r="C22" s="45" t="s">
        <v>399</v>
      </c>
      <c r="D22" s="321" t="s">
        <v>400</v>
      </c>
      <c r="E22" s="45" t="s">
        <v>444</v>
      </c>
      <c r="F22" s="47" t="s">
        <v>460</v>
      </c>
      <c r="G22" s="45" t="s">
        <v>426</v>
      </c>
      <c r="H22" s="48"/>
    </row>
    <row r="23" spans="1:8">
      <c r="A23" s="115">
        <v>40866</v>
      </c>
      <c r="B23" s="116" t="s">
        <v>2258</v>
      </c>
      <c r="C23" s="117">
        <v>295</v>
      </c>
      <c r="D23" s="118">
        <v>4</v>
      </c>
      <c r="E23" s="117">
        <f>C23*D23</f>
        <v>1180</v>
      </c>
      <c r="F23" s="53">
        <v>0.35</v>
      </c>
      <c r="G23" s="54">
        <f t="shared" ref="G23:G29" si="0">E23*(1-F23)</f>
        <v>767</v>
      </c>
      <c r="H23" s="48"/>
    </row>
    <row r="24" spans="1:8">
      <c r="A24" s="120"/>
      <c r="B24" s="116" t="s">
        <v>4070</v>
      </c>
      <c r="C24" s="117">
        <v>115</v>
      </c>
      <c r="D24" s="118">
        <v>4</v>
      </c>
      <c r="E24" s="117">
        <f>C24*D24</f>
        <v>460</v>
      </c>
      <c r="F24" s="53">
        <v>0.35</v>
      </c>
      <c r="G24" s="54">
        <f t="shared" si="0"/>
        <v>299</v>
      </c>
      <c r="H24" s="48"/>
    </row>
    <row r="25" spans="1:8">
      <c r="A25" s="11"/>
      <c r="B25" s="121" t="s">
        <v>4500</v>
      </c>
      <c r="C25" s="122">
        <v>75</v>
      </c>
      <c r="D25" s="123">
        <v>2</v>
      </c>
      <c r="E25" s="117">
        <f>C25*D25</f>
        <v>150</v>
      </c>
      <c r="F25" s="124"/>
      <c r="G25" s="54">
        <f t="shared" si="0"/>
        <v>150</v>
      </c>
      <c r="H25" s="56"/>
    </row>
    <row r="26" spans="1:8">
      <c r="A26" s="120"/>
      <c r="B26" s="121" t="s">
        <v>417</v>
      </c>
      <c r="C26" s="117">
        <v>30</v>
      </c>
      <c r="D26" s="118">
        <v>6</v>
      </c>
      <c r="E26" s="117">
        <f>C26*D26</f>
        <v>180</v>
      </c>
      <c r="F26" s="119"/>
      <c r="G26" s="54">
        <f t="shared" si="0"/>
        <v>180</v>
      </c>
      <c r="H26" s="56"/>
    </row>
    <row r="27" spans="1:8">
      <c r="A27" s="120"/>
      <c r="B27" s="121" t="s">
        <v>3751</v>
      </c>
      <c r="C27" s="122">
        <v>150</v>
      </c>
      <c r="D27" s="123" t="s">
        <v>428</v>
      </c>
      <c r="E27" s="117">
        <v>150</v>
      </c>
      <c r="F27" s="124"/>
      <c r="G27" s="54">
        <f t="shared" si="0"/>
        <v>150</v>
      </c>
      <c r="H27" s="56"/>
    </row>
    <row r="28" spans="1:8">
      <c r="A28" s="120"/>
      <c r="B28" s="121" t="s">
        <v>2270</v>
      </c>
      <c r="C28" s="363"/>
      <c r="D28" s="118"/>
      <c r="E28" s="117"/>
      <c r="F28" s="124"/>
      <c r="G28" s="54">
        <f t="shared" si="0"/>
        <v>0</v>
      </c>
      <c r="H28" s="56"/>
    </row>
    <row r="29" spans="1:8">
      <c r="A29" s="120"/>
      <c r="B29" s="121" t="s">
        <v>456</v>
      </c>
      <c r="C29" s="363"/>
      <c r="D29" s="118"/>
      <c r="E29" s="117"/>
      <c r="F29" s="119"/>
      <c r="G29" s="54">
        <f t="shared" si="0"/>
        <v>0</v>
      </c>
      <c r="H29" s="56"/>
    </row>
    <row r="30" spans="1:8" ht="16" thickBot="1">
      <c r="A30" s="120"/>
      <c r="B30" s="401" t="s">
        <v>444</v>
      </c>
      <c r="C30" s="402"/>
      <c r="D30" s="403"/>
      <c r="E30" s="402">
        <f>SUM(E23:E29)</f>
        <v>2120</v>
      </c>
      <c r="F30" s="404"/>
      <c r="G30" s="405">
        <f>SUM(G23:G29)</f>
        <v>1546</v>
      </c>
      <c r="H30" s="56"/>
    </row>
    <row r="31" spans="1:8">
      <c r="A31" s="115">
        <v>40867</v>
      </c>
      <c r="B31" s="116" t="s">
        <v>2258</v>
      </c>
      <c r="C31" s="117">
        <v>295</v>
      </c>
      <c r="D31" s="118">
        <v>4</v>
      </c>
      <c r="E31" s="117">
        <f>C31*D31</f>
        <v>1180</v>
      </c>
      <c r="F31" s="53">
        <v>0.35</v>
      </c>
      <c r="G31" s="54">
        <f t="shared" ref="G31:G37" si="1">E31*(1-F31)</f>
        <v>767</v>
      </c>
      <c r="H31" s="56"/>
    </row>
    <row r="32" spans="1:8">
      <c r="A32" s="120"/>
      <c r="B32" s="116" t="s">
        <v>4070</v>
      </c>
      <c r="C32" s="117">
        <v>115</v>
      </c>
      <c r="D32" s="118">
        <v>4</v>
      </c>
      <c r="E32" s="117">
        <f>C32*D32</f>
        <v>460</v>
      </c>
      <c r="F32" s="53">
        <v>0.35</v>
      </c>
      <c r="G32" s="54">
        <f t="shared" si="1"/>
        <v>299</v>
      </c>
      <c r="H32" s="48"/>
    </row>
    <row r="33" spans="1:256">
      <c r="A33" s="11"/>
      <c r="B33" s="121" t="s">
        <v>4500</v>
      </c>
      <c r="C33" s="122">
        <v>75</v>
      </c>
      <c r="D33" s="123">
        <v>2</v>
      </c>
      <c r="E33" s="117">
        <f>C33*D33</f>
        <v>150</v>
      </c>
      <c r="F33" s="124"/>
      <c r="G33" s="54">
        <f t="shared" si="1"/>
        <v>150</v>
      </c>
      <c r="H33" s="56"/>
    </row>
    <row r="34" spans="1:256">
      <c r="A34" s="120"/>
      <c r="B34" s="121" t="s">
        <v>417</v>
      </c>
      <c r="C34" s="117">
        <v>30</v>
      </c>
      <c r="D34" s="118">
        <v>6</v>
      </c>
      <c r="E34" s="117">
        <f>C34*D34</f>
        <v>180</v>
      </c>
      <c r="F34" s="119"/>
      <c r="G34" s="54">
        <f t="shared" si="1"/>
        <v>180</v>
      </c>
      <c r="H34" s="56"/>
    </row>
    <row r="35" spans="1:256">
      <c r="A35" s="120"/>
      <c r="B35" s="121" t="s">
        <v>4532</v>
      </c>
      <c r="C35" s="122">
        <v>250</v>
      </c>
      <c r="D35" s="123" t="s">
        <v>428</v>
      </c>
      <c r="E35" s="117">
        <v>250</v>
      </c>
      <c r="F35" s="124"/>
      <c r="G35" s="54">
        <f t="shared" si="1"/>
        <v>250</v>
      </c>
      <c r="H35" s="56"/>
    </row>
    <row r="36" spans="1:256">
      <c r="A36" s="120"/>
      <c r="B36" s="121" t="s">
        <v>2270</v>
      </c>
      <c r="C36" s="363"/>
      <c r="D36" s="118"/>
      <c r="E36" s="117"/>
      <c r="F36" s="124"/>
      <c r="G36" s="54">
        <f t="shared" si="1"/>
        <v>0</v>
      </c>
      <c r="H36" s="56"/>
    </row>
    <row r="37" spans="1:256">
      <c r="A37" s="120"/>
      <c r="B37" s="121" t="s">
        <v>456</v>
      </c>
      <c r="C37" s="363"/>
      <c r="D37" s="118"/>
      <c r="E37" s="117"/>
      <c r="F37" s="119"/>
      <c r="G37" s="54">
        <f t="shared" si="1"/>
        <v>0</v>
      </c>
      <c r="H37" s="48"/>
    </row>
    <row r="38" spans="1:256" ht="16" thickBot="1">
      <c r="A38" s="120"/>
      <c r="B38" s="401" t="s">
        <v>444</v>
      </c>
      <c r="C38" s="402"/>
      <c r="D38" s="403"/>
      <c r="E38" s="402">
        <f>SUM(E31:E37)</f>
        <v>2220</v>
      </c>
      <c r="F38" s="404"/>
      <c r="G38" s="405">
        <f>SUM(G31:G37)</f>
        <v>1646</v>
      </c>
      <c r="H38" s="48"/>
    </row>
    <row r="39" spans="1:256">
      <c r="A39" s="130"/>
      <c r="B39" s="69" t="s">
        <v>426</v>
      </c>
      <c r="C39" s="131"/>
      <c r="D39" s="131"/>
      <c r="E39" s="72">
        <f>E30+E38</f>
        <v>4340</v>
      </c>
      <c r="F39" s="72"/>
      <c r="G39" s="72">
        <f>G30+G38</f>
        <v>3192</v>
      </c>
      <c r="H39" s="720"/>
      <c r="I39" s="720"/>
      <c r="J39" s="790"/>
      <c r="K39" s="790"/>
      <c r="L39" s="790"/>
      <c r="M39" s="790"/>
      <c r="N39" s="790"/>
      <c r="O39" s="790"/>
      <c r="P39" s="790"/>
      <c r="Q39" s="790"/>
      <c r="R39" s="790"/>
      <c r="S39" s="790"/>
      <c r="T39" s="790"/>
      <c r="U39" s="790"/>
      <c r="V39" s="790" t="s">
        <v>252</v>
      </c>
      <c r="W39" s="790"/>
      <c r="X39" s="790"/>
      <c r="Y39" s="790"/>
      <c r="Z39" s="790"/>
      <c r="AA39" s="790"/>
      <c r="AB39" s="790" t="s">
        <v>252</v>
      </c>
      <c r="AC39" s="790"/>
      <c r="AD39" s="790"/>
      <c r="AE39" s="790"/>
      <c r="AF39" s="790"/>
      <c r="AG39" s="790"/>
      <c r="AH39" s="790" t="s">
        <v>252</v>
      </c>
      <c r="AI39" s="790"/>
      <c r="AJ39" s="790"/>
      <c r="AK39" s="790"/>
      <c r="AL39" s="790"/>
      <c r="AM39" s="790"/>
      <c r="AN39" s="790" t="s">
        <v>252</v>
      </c>
      <c r="AO39" s="790"/>
      <c r="AP39" s="790"/>
      <c r="AQ39" s="790"/>
      <c r="AR39" s="790"/>
      <c r="AS39" s="790"/>
      <c r="AT39" s="790" t="s">
        <v>252</v>
      </c>
      <c r="AU39" s="790"/>
      <c r="AV39" s="790"/>
      <c r="AW39" s="790"/>
      <c r="AX39" s="790"/>
      <c r="AY39" s="790"/>
      <c r="AZ39" s="790" t="s">
        <v>252</v>
      </c>
      <c r="BA39" s="790"/>
      <c r="BB39" s="790"/>
      <c r="BC39" s="790"/>
      <c r="BD39" s="790"/>
      <c r="BE39" s="790"/>
      <c r="BF39" s="790" t="s">
        <v>252</v>
      </c>
      <c r="BG39" s="790"/>
      <c r="BH39" s="790"/>
      <c r="BI39" s="790"/>
      <c r="BJ39" s="790"/>
      <c r="BK39" s="790"/>
      <c r="BL39" s="790" t="s">
        <v>252</v>
      </c>
      <c r="BM39" s="790"/>
      <c r="BN39" s="790"/>
      <c r="BO39" s="790"/>
      <c r="BP39" s="790"/>
      <c r="BQ39" s="790"/>
      <c r="BR39" s="790" t="s">
        <v>252</v>
      </c>
      <c r="BS39" s="790"/>
      <c r="BT39" s="790"/>
      <c r="BU39" s="790"/>
      <c r="BV39" s="790"/>
      <c r="BW39" s="790"/>
      <c r="BX39" s="790" t="s">
        <v>252</v>
      </c>
      <c r="BY39" s="790"/>
      <c r="BZ39" s="790"/>
      <c r="CA39" s="790"/>
      <c r="CB39" s="790"/>
      <c r="CC39" s="790"/>
      <c r="CD39" s="790" t="s">
        <v>252</v>
      </c>
      <c r="CE39" s="790"/>
      <c r="CF39" s="790"/>
      <c r="CG39" s="790"/>
      <c r="CH39" s="790"/>
      <c r="CI39" s="790"/>
      <c r="CJ39" s="790" t="s">
        <v>252</v>
      </c>
      <c r="CK39" s="790"/>
      <c r="CL39" s="790"/>
      <c r="CM39" s="790"/>
      <c r="CN39" s="790"/>
      <c r="CO39" s="790"/>
      <c r="CP39" s="790" t="s">
        <v>252</v>
      </c>
      <c r="CQ39" s="790"/>
      <c r="CR39" s="790"/>
      <c r="CS39" s="790"/>
      <c r="CT39" s="790"/>
      <c r="CU39" s="790"/>
      <c r="CV39" s="790" t="s">
        <v>252</v>
      </c>
      <c r="CW39" s="790"/>
      <c r="CX39" s="790"/>
      <c r="CY39" s="790"/>
      <c r="CZ39" s="790"/>
      <c r="DA39" s="790"/>
      <c r="DB39" s="790" t="s">
        <v>252</v>
      </c>
      <c r="DC39" s="790"/>
      <c r="DD39" s="790"/>
      <c r="DE39" s="790"/>
      <c r="DF39" s="790"/>
      <c r="DG39" s="790"/>
      <c r="DH39" s="790" t="s">
        <v>252</v>
      </c>
      <c r="DI39" s="790"/>
      <c r="DJ39" s="790"/>
      <c r="DK39" s="790"/>
      <c r="DL39" s="790"/>
      <c r="DM39" s="790"/>
      <c r="DN39" s="790" t="s">
        <v>252</v>
      </c>
      <c r="DO39" s="790"/>
      <c r="DP39" s="790"/>
      <c r="DQ39" s="790"/>
      <c r="DR39" s="790"/>
      <c r="DS39" s="790"/>
      <c r="DT39" s="790" t="s">
        <v>252</v>
      </c>
      <c r="DU39" s="790"/>
      <c r="DV39" s="790"/>
      <c r="DW39" s="790"/>
      <c r="DX39" s="790"/>
      <c r="DY39" s="790"/>
      <c r="DZ39" s="790" t="s">
        <v>252</v>
      </c>
      <c r="EA39" s="790"/>
      <c r="EB39" s="790"/>
      <c r="EC39" s="790"/>
      <c r="ED39" s="790"/>
      <c r="EE39" s="790"/>
      <c r="EF39" s="790" t="s">
        <v>252</v>
      </c>
      <c r="EG39" s="790"/>
      <c r="EH39" s="790"/>
      <c r="EI39" s="790"/>
      <c r="EJ39" s="790"/>
      <c r="EK39" s="790"/>
      <c r="EL39" s="790" t="s">
        <v>252</v>
      </c>
      <c r="EM39" s="790"/>
      <c r="EN39" s="790"/>
      <c r="EO39" s="790"/>
      <c r="EP39" s="790"/>
      <c r="EQ39" s="790"/>
      <c r="ER39" s="790" t="s">
        <v>252</v>
      </c>
      <c r="ES39" s="790"/>
      <c r="ET39" s="790"/>
      <c r="EU39" s="790"/>
      <c r="EV39" s="790"/>
      <c r="EW39" s="790"/>
      <c r="EX39" s="790" t="s">
        <v>252</v>
      </c>
      <c r="EY39" s="790"/>
      <c r="EZ39" s="790"/>
      <c r="FA39" s="790"/>
      <c r="FB39" s="790"/>
      <c r="FC39" s="790"/>
      <c r="FD39" s="790" t="s">
        <v>252</v>
      </c>
      <c r="FE39" s="790"/>
      <c r="FF39" s="790"/>
      <c r="FG39" s="790"/>
      <c r="FH39" s="790"/>
      <c r="FI39" s="790"/>
      <c r="FJ39" s="790" t="s">
        <v>252</v>
      </c>
      <c r="FK39" s="790"/>
      <c r="FL39" s="790"/>
      <c r="FM39" s="790"/>
      <c r="FN39" s="790"/>
      <c r="FO39" s="790"/>
      <c r="FP39" s="790" t="s">
        <v>252</v>
      </c>
      <c r="FQ39" s="790"/>
      <c r="FR39" s="790"/>
      <c r="FS39" s="790"/>
      <c r="FT39" s="790"/>
      <c r="FU39" s="790"/>
      <c r="FV39" s="790" t="s">
        <v>252</v>
      </c>
      <c r="FW39" s="790"/>
      <c r="FX39" s="790"/>
      <c r="FY39" s="790"/>
      <c r="FZ39" s="790"/>
      <c r="GA39" s="790"/>
      <c r="GB39" s="790" t="s">
        <v>252</v>
      </c>
      <c r="GC39" s="790"/>
      <c r="GD39" s="790"/>
      <c r="GE39" s="790"/>
      <c r="GF39" s="790"/>
      <c r="GG39" s="790"/>
      <c r="GH39" s="790" t="s">
        <v>252</v>
      </c>
      <c r="GI39" s="790"/>
      <c r="GJ39" s="790"/>
      <c r="GK39" s="790"/>
      <c r="GL39" s="790"/>
      <c r="GM39" s="790"/>
      <c r="GN39" s="790" t="s">
        <v>252</v>
      </c>
      <c r="GO39" s="790"/>
      <c r="GP39" s="790"/>
      <c r="GQ39" s="790"/>
      <c r="GR39" s="790"/>
      <c r="GS39" s="790"/>
      <c r="GT39" s="790" t="s">
        <v>252</v>
      </c>
      <c r="GU39" s="790"/>
      <c r="GV39" s="790"/>
      <c r="GW39" s="790"/>
      <c r="GX39" s="790"/>
      <c r="GY39" s="790"/>
      <c r="GZ39" s="790" t="s">
        <v>252</v>
      </c>
      <c r="HA39" s="790"/>
      <c r="HB39" s="790"/>
      <c r="HC39" s="790"/>
      <c r="HD39" s="790"/>
      <c r="HE39" s="790"/>
      <c r="HF39" s="790" t="s">
        <v>252</v>
      </c>
      <c r="HG39" s="790"/>
      <c r="HH39" s="790"/>
      <c r="HI39" s="790"/>
      <c r="HJ39" s="790"/>
      <c r="HK39" s="790"/>
      <c r="HL39" s="790" t="s">
        <v>252</v>
      </c>
      <c r="HM39" s="790"/>
      <c r="HN39" s="790"/>
      <c r="HO39" s="790"/>
      <c r="HP39" s="790"/>
      <c r="HQ39" s="790"/>
      <c r="HR39" s="790" t="s">
        <v>252</v>
      </c>
      <c r="HS39" s="790"/>
      <c r="HT39" s="790"/>
      <c r="HU39" s="790"/>
      <c r="HV39" s="790"/>
      <c r="HW39" s="790"/>
      <c r="HX39" s="790" t="s">
        <v>252</v>
      </c>
      <c r="HY39" s="790"/>
      <c r="HZ39" s="790"/>
      <c r="IA39" s="790"/>
      <c r="IB39" s="790"/>
      <c r="IC39" s="790"/>
      <c r="ID39" s="790" t="s">
        <v>252</v>
      </c>
      <c r="IE39" s="790"/>
      <c r="IF39" s="790"/>
      <c r="IG39" s="790"/>
      <c r="IH39" s="790"/>
      <c r="II39" s="790"/>
      <c r="IJ39" s="790" t="s">
        <v>252</v>
      </c>
      <c r="IK39" s="790"/>
      <c r="IL39" s="790"/>
      <c r="IM39" s="790"/>
      <c r="IN39" s="790"/>
      <c r="IO39" s="790"/>
      <c r="IP39" s="790" t="s">
        <v>252</v>
      </c>
      <c r="IQ39" s="790"/>
      <c r="IR39" s="790"/>
      <c r="IS39" s="790"/>
    </row>
    <row r="40" spans="1:256">
      <c r="H40" s="720"/>
      <c r="I40" s="720"/>
      <c r="J40" s="720"/>
      <c r="K40" s="720"/>
      <c r="L40" s="720"/>
      <c r="M40" s="720"/>
      <c r="N40" s="720"/>
      <c r="O40" s="720"/>
      <c r="P40" s="790"/>
      <c r="Q40" s="790"/>
      <c r="R40" s="790"/>
      <c r="S40" s="790"/>
      <c r="T40" s="790"/>
      <c r="U40" s="790"/>
      <c r="V40" s="790" t="s">
        <v>196</v>
      </c>
      <c r="W40" s="790"/>
      <c r="X40" s="790"/>
      <c r="Y40" s="790"/>
      <c r="Z40" s="790"/>
      <c r="AA40" s="790"/>
      <c r="AB40" s="790" t="s">
        <v>196</v>
      </c>
      <c r="AC40" s="790"/>
      <c r="AD40" s="790"/>
      <c r="AE40" s="790"/>
      <c r="AF40" s="790"/>
      <c r="AG40" s="790"/>
      <c r="AH40" s="790" t="s">
        <v>196</v>
      </c>
      <c r="AI40" s="790"/>
      <c r="AJ40" s="790"/>
      <c r="AK40" s="790"/>
      <c r="AL40" s="790"/>
      <c r="AM40" s="790"/>
      <c r="AN40" s="790" t="s">
        <v>196</v>
      </c>
      <c r="AO40" s="790"/>
      <c r="AP40" s="790"/>
      <c r="AQ40" s="790"/>
      <c r="AR40" s="790"/>
      <c r="AS40" s="790"/>
      <c r="AT40" s="790" t="s">
        <v>196</v>
      </c>
      <c r="AU40" s="790"/>
      <c r="AV40" s="790"/>
      <c r="AW40" s="790"/>
      <c r="AX40" s="790"/>
      <c r="AY40" s="790"/>
      <c r="AZ40" s="790" t="s">
        <v>196</v>
      </c>
      <c r="BA40" s="790"/>
      <c r="BB40" s="790"/>
      <c r="BC40" s="790"/>
      <c r="BD40" s="790"/>
      <c r="BE40" s="790"/>
      <c r="BF40" s="790" t="s">
        <v>196</v>
      </c>
      <c r="BG40" s="790"/>
      <c r="BH40" s="790"/>
      <c r="BI40" s="790"/>
      <c r="BJ40" s="790"/>
      <c r="BK40" s="790"/>
      <c r="BL40" s="790" t="s">
        <v>196</v>
      </c>
      <c r="BM40" s="790"/>
      <c r="BN40" s="790"/>
      <c r="BO40" s="790"/>
      <c r="BP40" s="790"/>
      <c r="BQ40" s="790"/>
      <c r="BR40" s="790" t="s">
        <v>196</v>
      </c>
      <c r="BS40" s="790"/>
      <c r="BT40" s="790"/>
      <c r="BU40" s="790"/>
      <c r="BV40" s="790"/>
      <c r="BW40" s="790"/>
      <c r="BX40" s="790" t="s">
        <v>196</v>
      </c>
      <c r="BY40" s="790"/>
      <c r="BZ40" s="790"/>
      <c r="CA40" s="790"/>
      <c r="CB40" s="790"/>
      <c r="CC40" s="790"/>
      <c r="CD40" s="790" t="s">
        <v>196</v>
      </c>
      <c r="CE40" s="790"/>
      <c r="CF40" s="790"/>
      <c r="CG40" s="790"/>
      <c r="CH40" s="790"/>
      <c r="CI40" s="790"/>
      <c r="CJ40" s="790" t="s">
        <v>196</v>
      </c>
      <c r="CK40" s="790"/>
      <c r="CL40" s="790"/>
      <c r="CM40" s="790"/>
      <c r="CN40" s="790"/>
      <c r="CO40" s="790"/>
      <c r="CP40" s="790" t="s">
        <v>196</v>
      </c>
      <c r="CQ40" s="790"/>
      <c r="CR40" s="790"/>
      <c r="CS40" s="790"/>
      <c r="CT40" s="790"/>
      <c r="CU40" s="790"/>
      <c r="CV40" s="790" t="s">
        <v>196</v>
      </c>
      <c r="CW40" s="790"/>
      <c r="CX40" s="790"/>
      <c r="CY40" s="790"/>
      <c r="CZ40" s="790"/>
      <c r="DA40" s="790"/>
      <c r="DB40" s="790" t="s">
        <v>196</v>
      </c>
      <c r="DC40" s="790"/>
      <c r="DD40" s="790"/>
      <c r="DE40" s="790"/>
      <c r="DF40" s="790"/>
      <c r="DG40" s="790"/>
      <c r="DH40" s="790" t="s">
        <v>196</v>
      </c>
      <c r="DI40" s="790"/>
      <c r="DJ40" s="790"/>
      <c r="DK40" s="790"/>
      <c r="DL40" s="790"/>
      <c r="DM40" s="790"/>
      <c r="DN40" s="790" t="s">
        <v>196</v>
      </c>
      <c r="DO40" s="790"/>
      <c r="DP40" s="790"/>
      <c r="DQ40" s="790"/>
      <c r="DR40" s="790"/>
      <c r="DS40" s="790"/>
      <c r="DT40" s="790" t="s">
        <v>196</v>
      </c>
      <c r="DU40" s="790"/>
      <c r="DV40" s="790"/>
      <c r="DW40" s="790"/>
      <c r="DX40" s="790"/>
      <c r="DY40" s="790"/>
      <c r="DZ40" s="790" t="s">
        <v>196</v>
      </c>
      <c r="EA40" s="790"/>
      <c r="EB40" s="790"/>
      <c r="EC40" s="790"/>
      <c r="ED40" s="790"/>
      <c r="EE40" s="790"/>
      <c r="EF40" s="790" t="s">
        <v>196</v>
      </c>
      <c r="EG40" s="790"/>
      <c r="EH40" s="790"/>
      <c r="EI40" s="790"/>
      <c r="EJ40" s="790"/>
      <c r="EK40" s="790"/>
      <c r="EL40" s="790" t="s">
        <v>196</v>
      </c>
      <c r="EM40" s="790"/>
      <c r="EN40" s="790"/>
      <c r="EO40" s="790"/>
      <c r="EP40" s="790"/>
      <c r="EQ40" s="790"/>
      <c r="ER40" s="790" t="s">
        <v>196</v>
      </c>
      <c r="ES40" s="790"/>
      <c r="ET40" s="790"/>
      <c r="EU40" s="790"/>
      <c r="EV40" s="790"/>
      <c r="EW40" s="790"/>
      <c r="EX40" s="790" t="s">
        <v>196</v>
      </c>
      <c r="EY40" s="790"/>
      <c r="EZ40" s="790"/>
      <c r="FA40" s="790"/>
      <c r="FB40" s="790"/>
      <c r="FC40" s="790"/>
      <c r="FD40" s="790" t="s">
        <v>196</v>
      </c>
      <c r="FE40" s="790"/>
      <c r="FF40" s="790"/>
      <c r="FG40" s="790"/>
      <c r="FH40" s="790"/>
      <c r="FI40" s="790"/>
      <c r="FJ40" s="790" t="s">
        <v>196</v>
      </c>
      <c r="FK40" s="790"/>
      <c r="FL40" s="790"/>
      <c r="FM40" s="790"/>
      <c r="FN40" s="790"/>
      <c r="FO40" s="790"/>
      <c r="FP40" s="790" t="s">
        <v>196</v>
      </c>
      <c r="FQ40" s="790"/>
      <c r="FR40" s="790"/>
      <c r="FS40" s="790"/>
      <c r="FT40" s="790"/>
      <c r="FU40" s="790"/>
      <c r="FV40" s="790" t="s">
        <v>196</v>
      </c>
      <c r="FW40" s="790"/>
      <c r="FX40" s="790"/>
      <c r="FY40" s="790"/>
      <c r="FZ40" s="790"/>
      <c r="GA40" s="790"/>
      <c r="GB40" s="790" t="s">
        <v>196</v>
      </c>
      <c r="GC40" s="790"/>
      <c r="GD40" s="790"/>
      <c r="GE40" s="790"/>
      <c r="GF40" s="790"/>
      <c r="GG40" s="790"/>
      <c r="GH40" s="790" t="s">
        <v>196</v>
      </c>
      <c r="GI40" s="790"/>
      <c r="GJ40" s="790"/>
      <c r="GK40" s="790"/>
      <c r="GL40" s="790"/>
      <c r="GM40" s="790"/>
      <c r="GN40" s="790" t="s">
        <v>196</v>
      </c>
      <c r="GO40" s="790"/>
      <c r="GP40" s="790"/>
      <c r="GQ40" s="790"/>
      <c r="GR40" s="790"/>
      <c r="GS40" s="790"/>
      <c r="GT40" s="790" t="s">
        <v>196</v>
      </c>
      <c r="GU40" s="790"/>
      <c r="GV40" s="790"/>
      <c r="GW40" s="790"/>
      <c r="GX40" s="790"/>
      <c r="GY40" s="790"/>
      <c r="GZ40" s="790" t="s">
        <v>196</v>
      </c>
      <c r="HA40" s="790"/>
      <c r="HB40" s="790"/>
      <c r="HC40" s="790"/>
      <c r="HD40" s="790"/>
      <c r="HE40" s="790"/>
      <c r="HF40" s="790" t="s">
        <v>196</v>
      </c>
      <c r="HG40" s="790"/>
      <c r="HH40" s="790"/>
      <c r="HI40" s="790"/>
      <c r="HJ40" s="790"/>
      <c r="HK40" s="790"/>
      <c r="HL40" s="790" t="s">
        <v>196</v>
      </c>
      <c r="HM40" s="790"/>
      <c r="HN40" s="790"/>
      <c r="HO40" s="790"/>
      <c r="HP40" s="790"/>
      <c r="HQ40" s="790"/>
      <c r="HR40" s="790" t="s">
        <v>196</v>
      </c>
      <c r="HS40" s="790"/>
      <c r="HT40" s="790"/>
      <c r="HU40" s="790"/>
      <c r="HV40" s="790"/>
      <c r="HW40" s="790"/>
      <c r="HX40" s="790" t="s">
        <v>196</v>
      </c>
      <c r="HY40" s="790"/>
      <c r="HZ40" s="790"/>
      <c r="IA40" s="790"/>
      <c r="IB40" s="790"/>
      <c r="IC40" s="790"/>
      <c r="ID40" s="790" t="s">
        <v>196</v>
      </c>
      <c r="IE40" s="790"/>
      <c r="IF40" s="790"/>
      <c r="IG40" s="790"/>
      <c r="IH40" s="790"/>
      <c r="II40" s="790"/>
      <c r="IJ40" s="790" t="s">
        <v>196</v>
      </c>
      <c r="IK40" s="790"/>
      <c r="IL40" s="790"/>
      <c r="IM40" s="790"/>
      <c r="IN40" s="790"/>
      <c r="IO40" s="790"/>
      <c r="IP40" s="790" t="s">
        <v>196</v>
      </c>
      <c r="IQ40" s="790"/>
      <c r="IR40" s="790"/>
      <c r="IS40" s="790"/>
      <c r="IT40" s="790"/>
      <c r="IU40" s="790"/>
      <c r="IV40" s="720" t="s">
        <v>196</v>
      </c>
    </row>
    <row r="41" spans="1:256">
      <c r="C41" s="136" t="s">
        <v>220</v>
      </c>
      <c r="D41" s="340">
        <f>G39/2</f>
        <v>1596</v>
      </c>
      <c r="E41" s="340"/>
      <c r="F41" s="138"/>
    </row>
    <row r="43" spans="1:256">
      <c r="C43" s="720" t="s">
        <v>195</v>
      </c>
      <c r="D43" s="720"/>
      <c r="E43" s="720"/>
      <c r="F43" s="139"/>
      <c r="G43" s="720"/>
    </row>
    <row r="44" spans="1:256" s="89" customFormat="1">
      <c r="B44" s="11"/>
      <c r="C44" s="720" t="s">
        <v>194</v>
      </c>
      <c r="D44" s="720"/>
      <c r="E44" s="720"/>
      <c r="F44" s="139"/>
      <c r="G44" s="720"/>
    </row>
    <row r="45" spans="1:256" s="89" customFormat="1">
      <c r="B45" s="11"/>
      <c r="C45" s="397" t="s">
        <v>250</v>
      </c>
      <c r="D45" s="397"/>
      <c r="E45" s="397"/>
      <c r="F45" s="398"/>
      <c r="G45" s="397"/>
      <c r="H45" s="11"/>
    </row>
    <row r="46" spans="1:256" s="89" customFormat="1">
      <c r="B46" s="11"/>
      <c r="C46" s="720" t="s">
        <v>196</v>
      </c>
      <c r="D46" s="720"/>
      <c r="E46" s="720"/>
      <c r="F46" s="139"/>
      <c r="G46" s="720"/>
      <c r="H46" s="11"/>
    </row>
    <row r="47" spans="1:256" s="89" customFormat="1">
      <c r="B47" s="720"/>
      <c r="C47" s="720"/>
      <c r="D47" s="720"/>
      <c r="E47" s="720"/>
      <c r="F47" s="139"/>
      <c r="G47" s="720"/>
      <c r="H47" s="11"/>
    </row>
    <row r="48" spans="1:256" s="89" customFormat="1">
      <c r="A48" s="83"/>
      <c r="B48" s="83"/>
      <c r="C48" s="84"/>
      <c r="D48" s="84"/>
      <c r="E48" s="84"/>
      <c r="F48" s="85"/>
      <c r="G48" s="86"/>
      <c r="H48" s="11"/>
    </row>
    <row r="49" spans="1:8" s="89" customFormat="1">
      <c r="A49" s="11"/>
      <c r="B49" s="11"/>
      <c r="C49" s="11"/>
      <c r="D49" s="11"/>
      <c r="E49" s="11"/>
      <c r="F49" s="12"/>
      <c r="G49" s="11"/>
      <c r="H49" s="11"/>
    </row>
    <row r="50" spans="1:8">
      <c r="A50" s="11"/>
    </row>
    <row r="51" spans="1:8">
      <c r="A51" s="11"/>
      <c r="B51" s="89"/>
      <c r="C51" s="89"/>
      <c r="D51" s="89"/>
      <c r="E51" s="89"/>
      <c r="F51" s="106"/>
      <c r="G51" s="89"/>
    </row>
    <row r="55" spans="1:8">
      <c r="C55" s="91"/>
      <c r="D55" s="91"/>
      <c r="E55" s="91"/>
      <c r="G55" s="143"/>
    </row>
  </sheetData>
  <mergeCells count="83">
    <mergeCell ref="IJ40:IO40"/>
    <mergeCell ref="IP40:IU40"/>
    <mergeCell ref="GZ40:HE40"/>
    <mergeCell ref="HF40:HK40"/>
    <mergeCell ref="HL40:HQ40"/>
    <mergeCell ref="HR40:HW40"/>
    <mergeCell ref="HX40:IC40"/>
    <mergeCell ref="ID40:II40"/>
    <mergeCell ref="GT40:GY40"/>
    <mergeCell ref="EF40:EK40"/>
    <mergeCell ref="EL40:EQ40"/>
    <mergeCell ref="ER40:EW40"/>
    <mergeCell ref="EX40:FC40"/>
    <mergeCell ref="FD40:FI40"/>
    <mergeCell ref="FJ40:FO40"/>
    <mergeCell ref="FP40:FU40"/>
    <mergeCell ref="FV40:GA40"/>
    <mergeCell ref="GB40:GG40"/>
    <mergeCell ref="GH40:GM40"/>
    <mergeCell ref="GN40:GS40"/>
    <mergeCell ref="DZ40:EE40"/>
    <mergeCell ref="BL40:BQ40"/>
    <mergeCell ref="BR40:BW40"/>
    <mergeCell ref="BX40:CC40"/>
    <mergeCell ref="CD40:CI40"/>
    <mergeCell ref="CJ40:CO40"/>
    <mergeCell ref="CP40:CU40"/>
    <mergeCell ref="CV40:DA40"/>
    <mergeCell ref="DB40:DG40"/>
    <mergeCell ref="DH40:DM40"/>
    <mergeCell ref="DN40:DS40"/>
    <mergeCell ref="DT40:DY40"/>
    <mergeCell ref="IJ39:IO39"/>
    <mergeCell ref="IP39:IS39"/>
    <mergeCell ref="P40:U40"/>
    <mergeCell ref="V40:AA40"/>
    <mergeCell ref="AB40:AG40"/>
    <mergeCell ref="AH40:AM40"/>
    <mergeCell ref="AN40:AS40"/>
    <mergeCell ref="AT40:AY40"/>
    <mergeCell ref="AZ40:BE40"/>
    <mergeCell ref="BF40:BK40"/>
    <mergeCell ref="GZ39:HE39"/>
    <mergeCell ref="HF39:HK39"/>
    <mergeCell ref="HL39:HQ39"/>
    <mergeCell ref="HR39:HW39"/>
    <mergeCell ref="HX39:IC39"/>
    <mergeCell ref="ID39:II39"/>
    <mergeCell ref="GT39:GY39"/>
    <mergeCell ref="EF39:EK39"/>
    <mergeCell ref="EL39:EQ39"/>
    <mergeCell ref="ER39:EW39"/>
    <mergeCell ref="EX39:FC39"/>
    <mergeCell ref="FD39:FI39"/>
    <mergeCell ref="FJ39:FO39"/>
    <mergeCell ref="FP39:FU39"/>
    <mergeCell ref="FV39:GA39"/>
    <mergeCell ref="GB39:GG39"/>
    <mergeCell ref="GH39:GM39"/>
    <mergeCell ref="GN39:GS39"/>
    <mergeCell ref="DZ39:EE39"/>
    <mergeCell ref="BL39:BQ39"/>
    <mergeCell ref="BR39:BW39"/>
    <mergeCell ref="BX39:CC39"/>
    <mergeCell ref="CD39:CI39"/>
    <mergeCell ref="CJ39:CO39"/>
    <mergeCell ref="CP39:CU39"/>
    <mergeCell ref="CV39:DA39"/>
    <mergeCell ref="DB39:DG39"/>
    <mergeCell ref="DH39:DM39"/>
    <mergeCell ref="DN39:DS39"/>
    <mergeCell ref="DT39:DY39"/>
    <mergeCell ref="AN39:AS39"/>
    <mergeCell ref="AT39:AY39"/>
    <mergeCell ref="AZ39:BE39"/>
    <mergeCell ref="BF39:BK39"/>
    <mergeCell ref="C1:G1"/>
    <mergeCell ref="C11:G17"/>
    <mergeCell ref="J39:O39"/>
    <mergeCell ref="P39:U39"/>
    <mergeCell ref="V39:AA39"/>
    <mergeCell ref="AB39:AG39"/>
    <mergeCell ref="AH39:AM39"/>
  </mergeCells>
  <phoneticPr fontId="43" type="noConversion"/>
  <pageMargins left="0.75" right="0.75" top="0.5" bottom="0.5" header="0.5" footer="0.25"/>
  <pageSetup scale="66"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63"/>
  <sheetViews>
    <sheetView topLeftCell="A6" zoomScale="125" workbookViewId="0">
      <selection activeCell="E41" sqref="E4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197</v>
      </c>
      <c r="G2" s="91"/>
    </row>
    <row r="3" spans="1:8">
      <c r="A3" s="89" t="s">
        <v>198</v>
      </c>
      <c r="G3" s="92">
        <v>40732</v>
      </c>
    </row>
    <row r="4" spans="1:8">
      <c r="A4" s="89" t="s">
        <v>869</v>
      </c>
      <c r="G4" s="93" t="s">
        <v>4502</v>
      </c>
    </row>
    <row r="5" spans="1:8">
      <c r="A5" s="89" t="s">
        <v>893</v>
      </c>
    </row>
    <row r="6" spans="1:8">
      <c r="C6" s="15" t="s">
        <v>35</v>
      </c>
      <c r="D6" s="16" t="s">
        <v>4048</v>
      </c>
      <c r="E6" s="16" t="s">
        <v>4049</v>
      </c>
      <c r="F6" s="17" t="s">
        <v>476</v>
      </c>
      <c r="G6" s="18"/>
      <c r="H6" s="94"/>
    </row>
    <row r="7" spans="1:8">
      <c r="C7" s="95" t="s">
        <v>36</v>
      </c>
      <c r="D7" s="20" t="s">
        <v>4493</v>
      </c>
      <c r="E7" s="20" t="s">
        <v>4496</v>
      </c>
      <c r="F7" s="20" t="s">
        <v>4496</v>
      </c>
      <c r="G7" s="22"/>
      <c r="H7" s="94"/>
    </row>
    <row r="8" spans="1:8">
      <c r="A8" s="89" t="s">
        <v>258</v>
      </c>
      <c r="C8" s="95" t="s">
        <v>37</v>
      </c>
      <c r="D8" s="20" t="s">
        <v>4494</v>
      </c>
      <c r="E8" s="20" t="s">
        <v>4497</v>
      </c>
      <c r="F8" s="20" t="s">
        <v>4497</v>
      </c>
      <c r="G8" s="96"/>
      <c r="H8" s="94"/>
    </row>
    <row r="9" spans="1:8">
      <c r="A9" s="89" t="s">
        <v>4489</v>
      </c>
      <c r="C9" s="95" t="s">
        <v>4076</v>
      </c>
      <c r="D9" s="20" t="s">
        <v>4495</v>
      </c>
      <c r="E9" s="20" t="s">
        <v>4498</v>
      </c>
      <c r="F9" s="21" t="s">
        <v>4499</v>
      </c>
      <c r="G9" s="96"/>
      <c r="H9" s="94"/>
    </row>
    <row r="10" spans="1:8">
      <c r="A10" s="89" t="s">
        <v>4490</v>
      </c>
      <c r="C10" s="97"/>
      <c r="D10" s="20"/>
      <c r="E10" s="20"/>
      <c r="F10" s="21"/>
      <c r="G10" s="96"/>
      <c r="H10" s="94"/>
    </row>
    <row r="11" spans="1:8">
      <c r="A11" s="89" t="s">
        <v>4491</v>
      </c>
      <c r="C11" s="792" t="s">
        <v>4108</v>
      </c>
      <c r="D11" s="793"/>
      <c r="E11" s="793"/>
      <c r="F11" s="793"/>
      <c r="G11" s="794"/>
      <c r="H11" s="94"/>
    </row>
    <row r="12" spans="1:8">
      <c r="C12" s="792"/>
      <c r="D12" s="793"/>
      <c r="E12" s="793"/>
      <c r="F12" s="793"/>
      <c r="G12" s="794"/>
      <c r="H12" s="94"/>
    </row>
    <row r="13" spans="1:8">
      <c r="A13" s="98"/>
      <c r="C13" s="792"/>
      <c r="D13" s="793"/>
      <c r="E13" s="793"/>
      <c r="F13" s="793"/>
      <c r="G13" s="794"/>
      <c r="H13" s="94"/>
    </row>
    <row r="14" spans="1:8">
      <c r="A14" s="100"/>
      <c r="C14" s="792"/>
      <c r="D14" s="793"/>
      <c r="E14" s="793"/>
      <c r="F14" s="793"/>
      <c r="G14" s="794"/>
      <c r="H14" s="94"/>
    </row>
    <row r="15" spans="1:8">
      <c r="A15" s="100" t="s">
        <v>308</v>
      </c>
      <c r="C15" s="792"/>
      <c r="D15" s="793"/>
      <c r="E15" s="793"/>
      <c r="F15" s="793"/>
      <c r="G15" s="794"/>
      <c r="H15" s="94"/>
    </row>
    <row r="16" spans="1:8">
      <c r="A16" s="514" t="s">
        <v>4492</v>
      </c>
      <c r="C16" s="792"/>
      <c r="D16" s="793"/>
      <c r="E16" s="793"/>
      <c r="F16" s="793"/>
      <c r="G16" s="794"/>
      <c r="H16" s="94"/>
    </row>
    <row r="17" spans="1:8">
      <c r="C17" s="792"/>
      <c r="D17" s="793"/>
      <c r="E17" s="793"/>
      <c r="F17" s="793"/>
      <c r="G17" s="794"/>
      <c r="H17" s="94"/>
    </row>
    <row r="18" spans="1:8">
      <c r="C18" s="97"/>
      <c r="D18" s="94"/>
      <c r="E18" s="94"/>
      <c r="F18" s="99"/>
      <c r="G18" s="96"/>
      <c r="H18" s="94"/>
    </row>
    <row r="19" spans="1:8">
      <c r="A19" s="89" t="s">
        <v>2705</v>
      </c>
      <c r="C19" s="102" t="s">
        <v>4504</v>
      </c>
      <c r="D19" s="103"/>
      <c r="E19" s="103"/>
      <c r="F19" s="104"/>
      <c r="G19" s="105"/>
    </row>
    <row r="20" spans="1:8">
      <c r="A20" s="100" t="s">
        <v>310</v>
      </c>
      <c r="C20" s="100"/>
      <c r="D20" s="100"/>
      <c r="E20" s="100"/>
      <c r="F20" s="106"/>
    </row>
    <row r="21" spans="1:8" s="112" customFormat="1" ht="16" customHeight="1">
      <c r="A21" s="108"/>
      <c r="B21" s="38"/>
      <c r="C21" s="86"/>
      <c r="D21" s="86"/>
      <c r="E21" s="86"/>
      <c r="F21" s="109"/>
      <c r="G21" s="110"/>
      <c r="H21" s="111"/>
    </row>
    <row r="22" spans="1:8" ht="29" customHeight="1">
      <c r="A22" s="113" t="s">
        <v>311</v>
      </c>
      <c r="B22" s="45" t="s">
        <v>312</v>
      </c>
      <c r="C22" s="45" t="s">
        <v>399</v>
      </c>
      <c r="D22" s="321" t="s">
        <v>400</v>
      </c>
      <c r="E22" s="45" t="s">
        <v>444</v>
      </c>
      <c r="F22" s="47" t="s">
        <v>460</v>
      </c>
      <c r="G22" s="45" t="s">
        <v>426</v>
      </c>
      <c r="H22" s="48"/>
    </row>
    <row r="23" spans="1:8">
      <c r="A23" s="115">
        <v>40866</v>
      </c>
      <c r="B23" s="116" t="s">
        <v>2258</v>
      </c>
      <c r="C23" s="117">
        <v>225</v>
      </c>
      <c r="D23" s="118">
        <v>4</v>
      </c>
      <c r="E23" s="117">
        <f>C23*D23</f>
        <v>900</v>
      </c>
      <c r="F23" s="53">
        <v>0.35</v>
      </c>
      <c r="G23" s="54">
        <f t="shared" ref="G23:G29" si="0">E23*(1-F23)</f>
        <v>585</v>
      </c>
      <c r="H23" s="48"/>
    </row>
    <row r="24" spans="1:8">
      <c r="A24" s="120"/>
      <c r="B24" s="116" t="s">
        <v>4070</v>
      </c>
      <c r="C24" s="117">
        <v>85</v>
      </c>
      <c r="D24" s="118">
        <v>4</v>
      </c>
      <c r="E24" s="117">
        <f>C24*D24</f>
        <v>340</v>
      </c>
      <c r="F24" s="53">
        <v>0.35</v>
      </c>
      <c r="G24" s="54">
        <f t="shared" si="0"/>
        <v>221</v>
      </c>
      <c r="H24" s="48"/>
    </row>
    <row r="25" spans="1:8">
      <c r="A25" s="11"/>
      <c r="B25" s="121" t="s">
        <v>4500</v>
      </c>
      <c r="C25" s="122">
        <v>75</v>
      </c>
      <c r="D25" s="123">
        <v>2</v>
      </c>
      <c r="E25" s="117">
        <f>C25*D25</f>
        <v>150</v>
      </c>
      <c r="F25" s="124"/>
      <c r="G25" s="54">
        <f t="shared" si="0"/>
        <v>150</v>
      </c>
      <c r="H25" s="56"/>
    </row>
    <row r="26" spans="1:8">
      <c r="A26" s="120"/>
      <c r="B26" s="121" t="s">
        <v>417</v>
      </c>
      <c r="C26" s="117">
        <v>30</v>
      </c>
      <c r="D26" s="118">
        <v>6</v>
      </c>
      <c r="E26" s="117">
        <f>C26*D26</f>
        <v>180</v>
      </c>
      <c r="F26" s="119"/>
      <c r="G26" s="54">
        <f t="shared" si="0"/>
        <v>180</v>
      </c>
      <c r="H26" s="56"/>
    </row>
    <row r="27" spans="1:8">
      <c r="A27" s="120"/>
      <c r="B27" s="121" t="s">
        <v>3751</v>
      </c>
      <c r="C27" s="122">
        <v>150</v>
      </c>
      <c r="D27" s="123" t="s">
        <v>428</v>
      </c>
      <c r="E27" s="117">
        <v>150</v>
      </c>
      <c r="F27" s="124"/>
      <c r="G27" s="54">
        <f t="shared" si="0"/>
        <v>150</v>
      </c>
      <c r="H27" s="56"/>
    </row>
    <row r="28" spans="1:8">
      <c r="A28" s="120"/>
      <c r="B28" s="121" t="s">
        <v>2270</v>
      </c>
      <c r="C28" s="363"/>
      <c r="D28" s="118"/>
      <c r="E28" s="117"/>
      <c r="F28" s="124"/>
      <c r="G28" s="54">
        <f t="shared" si="0"/>
        <v>0</v>
      </c>
      <c r="H28" s="56"/>
    </row>
    <row r="29" spans="1:8">
      <c r="A29" s="120"/>
      <c r="B29" s="121" t="s">
        <v>456</v>
      </c>
      <c r="C29" s="363"/>
      <c r="D29" s="118"/>
      <c r="E29" s="117"/>
      <c r="F29" s="119"/>
      <c r="G29" s="54">
        <f t="shared" si="0"/>
        <v>0</v>
      </c>
      <c r="H29" s="56"/>
    </row>
    <row r="30" spans="1:8" ht="16" thickBot="1">
      <c r="A30" s="120"/>
      <c r="B30" s="401" t="s">
        <v>444</v>
      </c>
      <c r="C30" s="402"/>
      <c r="D30" s="403"/>
      <c r="E30" s="402">
        <f>SUM(E23:E29)</f>
        <v>1720</v>
      </c>
      <c r="F30" s="404"/>
      <c r="G30" s="405">
        <f>SUM(G23:G29)</f>
        <v>1286</v>
      </c>
      <c r="H30" s="56"/>
    </row>
    <row r="31" spans="1:8">
      <c r="A31" s="115">
        <v>40867</v>
      </c>
      <c r="B31" s="116" t="s">
        <v>2258</v>
      </c>
      <c r="C31" s="117">
        <v>225</v>
      </c>
      <c r="D31" s="118">
        <v>4</v>
      </c>
      <c r="E31" s="117">
        <f>C31*D31</f>
        <v>900</v>
      </c>
      <c r="F31" s="53">
        <v>0.35</v>
      </c>
      <c r="G31" s="54">
        <f t="shared" ref="G31:G37" si="1">E31*(1-F31)</f>
        <v>585</v>
      </c>
      <c r="H31" s="56"/>
    </row>
    <row r="32" spans="1:8">
      <c r="A32" s="120"/>
      <c r="B32" s="116" t="s">
        <v>4070</v>
      </c>
      <c r="C32" s="117">
        <v>85</v>
      </c>
      <c r="D32" s="118">
        <v>4</v>
      </c>
      <c r="E32" s="117">
        <f>C32*D32</f>
        <v>340</v>
      </c>
      <c r="F32" s="53">
        <v>0.35</v>
      </c>
      <c r="G32" s="54">
        <f t="shared" si="1"/>
        <v>221</v>
      </c>
      <c r="H32" s="48"/>
    </row>
    <row r="33" spans="1:256">
      <c r="A33" s="11"/>
      <c r="B33" s="121" t="s">
        <v>4500</v>
      </c>
      <c r="C33" s="122">
        <v>75</v>
      </c>
      <c r="D33" s="123">
        <v>1</v>
      </c>
      <c r="E33" s="117">
        <f>C33*D33</f>
        <v>75</v>
      </c>
      <c r="F33" s="124"/>
      <c r="G33" s="54">
        <f t="shared" si="1"/>
        <v>75</v>
      </c>
      <c r="H33" s="56"/>
    </row>
    <row r="34" spans="1:256">
      <c r="A34" s="120"/>
      <c r="B34" s="121" t="s">
        <v>417</v>
      </c>
      <c r="C34" s="117">
        <v>30</v>
      </c>
      <c r="D34" s="118">
        <v>5</v>
      </c>
      <c r="E34" s="117">
        <f>C34*D34</f>
        <v>150</v>
      </c>
      <c r="F34" s="119"/>
      <c r="G34" s="54">
        <f t="shared" si="1"/>
        <v>150</v>
      </c>
      <c r="H34" s="56"/>
    </row>
    <row r="35" spans="1:256">
      <c r="A35" s="120"/>
      <c r="B35" s="121" t="s">
        <v>3751</v>
      </c>
      <c r="C35" s="122">
        <v>150</v>
      </c>
      <c r="D35" s="123" t="s">
        <v>428</v>
      </c>
      <c r="E35" s="117">
        <v>150</v>
      </c>
      <c r="F35" s="124"/>
      <c r="G35" s="54">
        <f t="shared" si="1"/>
        <v>150</v>
      </c>
      <c r="H35" s="56"/>
    </row>
    <row r="36" spans="1:256">
      <c r="A36" s="120"/>
      <c r="B36" s="121" t="s">
        <v>2270</v>
      </c>
      <c r="C36" s="363"/>
      <c r="D36" s="118"/>
      <c r="E36" s="117"/>
      <c r="F36" s="124"/>
      <c r="G36" s="54">
        <f t="shared" si="1"/>
        <v>0</v>
      </c>
      <c r="H36" s="56"/>
    </row>
    <row r="37" spans="1:256">
      <c r="A37" s="120"/>
      <c r="B37" s="121" t="s">
        <v>456</v>
      </c>
      <c r="C37" s="363"/>
      <c r="D37" s="118"/>
      <c r="E37" s="117"/>
      <c r="F37" s="119"/>
      <c r="G37" s="54">
        <f t="shared" si="1"/>
        <v>0</v>
      </c>
      <c r="H37" s="48"/>
    </row>
    <row r="38" spans="1:256" ht="16" thickBot="1">
      <c r="A38" s="120"/>
      <c r="B38" s="401" t="s">
        <v>444</v>
      </c>
      <c r="C38" s="402"/>
      <c r="D38" s="403"/>
      <c r="E38" s="402">
        <f>SUM(E31:E37)</f>
        <v>1615</v>
      </c>
      <c r="F38" s="404"/>
      <c r="G38" s="405">
        <f>SUM(G31:G37)</f>
        <v>1181</v>
      </c>
      <c r="H38" s="48"/>
    </row>
    <row r="39" spans="1:256" s="135" customFormat="1">
      <c r="A39" s="115">
        <v>40868</v>
      </c>
      <c r="B39" s="399" t="s">
        <v>2258</v>
      </c>
      <c r="C39" s="117">
        <v>225</v>
      </c>
      <c r="D39" s="308">
        <v>4</v>
      </c>
      <c r="E39" s="307">
        <f>C39*D39</f>
        <v>900</v>
      </c>
      <c r="F39" s="400">
        <v>0.35</v>
      </c>
      <c r="G39" s="310">
        <f t="shared" ref="G39:G45" si="2">E39*(1-F39)</f>
        <v>585</v>
      </c>
      <c r="H39" s="134"/>
    </row>
    <row r="40" spans="1:256">
      <c r="A40" s="120"/>
      <c r="B40" s="116" t="s">
        <v>4070</v>
      </c>
      <c r="C40" s="117">
        <v>85</v>
      </c>
      <c r="D40" s="118">
        <v>4</v>
      </c>
      <c r="E40" s="117">
        <f>C40*D40</f>
        <v>340</v>
      </c>
      <c r="F40" s="53">
        <v>0.35</v>
      </c>
      <c r="G40" s="54">
        <f t="shared" si="2"/>
        <v>221</v>
      </c>
      <c r="H40" s="48"/>
    </row>
    <row r="41" spans="1:256">
      <c r="A41" s="120"/>
      <c r="B41" s="121" t="s">
        <v>4500</v>
      </c>
      <c r="C41" s="122">
        <v>75</v>
      </c>
      <c r="D41" s="123">
        <v>2</v>
      </c>
      <c r="E41" s="117">
        <f>C41*D41</f>
        <v>150</v>
      </c>
      <c r="F41" s="124"/>
      <c r="G41" s="54">
        <f t="shared" si="2"/>
        <v>150</v>
      </c>
    </row>
    <row r="42" spans="1:256">
      <c r="A42" s="120"/>
      <c r="B42" s="121" t="s">
        <v>417</v>
      </c>
      <c r="C42" s="117">
        <v>30</v>
      </c>
      <c r="D42" s="118">
        <v>6</v>
      </c>
      <c r="E42" s="117">
        <f>C42*D42</f>
        <v>180</v>
      </c>
      <c r="F42" s="119"/>
      <c r="G42" s="54">
        <f t="shared" si="2"/>
        <v>180</v>
      </c>
    </row>
    <row r="43" spans="1:256">
      <c r="A43" s="120"/>
      <c r="B43" s="121" t="s">
        <v>221</v>
      </c>
      <c r="C43" s="122">
        <v>250</v>
      </c>
      <c r="D43" s="123" t="s">
        <v>428</v>
      </c>
      <c r="E43" s="117">
        <v>250</v>
      </c>
      <c r="F43" s="124"/>
      <c r="G43" s="54">
        <f t="shared" si="2"/>
        <v>250</v>
      </c>
    </row>
    <row r="44" spans="1:256">
      <c r="A44" s="120"/>
      <c r="B44" s="121" t="s">
        <v>2270</v>
      </c>
      <c r="C44" s="363"/>
      <c r="D44" s="118"/>
      <c r="E44" s="117"/>
      <c r="F44" s="124"/>
      <c r="G44" s="54">
        <f t="shared" si="2"/>
        <v>0</v>
      </c>
      <c r="H44" s="715"/>
      <c r="I44" s="715"/>
    </row>
    <row r="45" spans="1:256">
      <c r="A45" s="120"/>
      <c r="B45" s="121" t="s">
        <v>456</v>
      </c>
      <c r="C45" s="363"/>
      <c r="D45" s="118"/>
      <c r="E45" s="117"/>
      <c r="F45" s="119"/>
      <c r="G45" s="54">
        <f t="shared" si="2"/>
        <v>0</v>
      </c>
      <c r="H45" s="715"/>
      <c r="I45" s="715"/>
    </row>
    <row r="46" spans="1:256" ht="16" thickBot="1">
      <c r="A46" s="120"/>
      <c r="B46" s="406" t="s">
        <v>444</v>
      </c>
      <c r="C46" s="407"/>
      <c r="D46" s="408"/>
      <c r="E46" s="407">
        <f>SUM(E39:E45)</f>
        <v>1820</v>
      </c>
      <c r="F46" s="409"/>
      <c r="G46" s="410">
        <f>SUM(G39:G45)</f>
        <v>1386</v>
      </c>
      <c r="H46" s="397"/>
      <c r="I46" s="142"/>
      <c r="J46" s="790"/>
      <c r="K46" s="790"/>
      <c r="L46" s="790"/>
      <c r="M46" s="790"/>
      <c r="N46" s="790"/>
      <c r="O46" s="790"/>
      <c r="P46" s="790"/>
      <c r="Q46" s="790"/>
      <c r="R46" s="790"/>
      <c r="S46" s="790"/>
      <c r="T46" s="790"/>
      <c r="U46" s="790"/>
      <c r="V46" s="790" t="s">
        <v>195</v>
      </c>
      <c r="W46" s="790"/>
      <c r="X46" s="790"/>
      <c r="Y46" s="790"/>
      <c r="Z46" s="790"/>
      <c r="AA46" s="790"/>
      <c r="AB46" s="790" t="s">
        <v>195</v>
      </c>
      <c r="AC46" s="790"/>
      <c r="AD46" s="790"/>
      <c r="AE46" s="790"/>
      <c r="AF46" s="790"/>
      <c r="AG46" s="790"/>
      <c r="AH46" s="790" t="s">
        <v>195</v>
      </c>
      <c r="AI46" s="790"/>
      <c r="AJ46" s="790"/>
      <c r="AK46" s="790"/>
      <c r="AL46" s="790"/>
      <c r="AM46" s="790"/>
      <c r="AN46" s="790" t="s">
        <v>195</v>
      </c>
      <c r="AO46" s="790"/>
      <c r="AP46" s="790"/>
      <c r="AQ46" s="790"/>
      <c r="AR46" s="790"/>
      <c r="AS46" s="790"/>
      <c r="AT46" s="790" t="s">
        <v>195</v>
      </c>
      <c r="AU46" s="790"/>
      <c r="AV46" s="790"/>
      <c r="AW46" s="790"/>
      <c r="AX46" s="790"/>
      <c r="AY46" s="790"/>
      <c r="AZ46" s="790" t="s">
        <v>195</v>
      </c>
      <c r="BA46" s="790"/>
      <c r="BB46" s="790"/>
      <c r="BC46" s="790"/>
      <c r="BD46" s="790"/>
      <c r="BE46" s="790"/>
      <c r="BF46" s="790" t="s">
        <v>195</v>
      </c>
      <c r="BG46" s="790"/>
      <c r="BH46" s="790"/>
      <c r="BI46" s="790"/>
      <c r="BJ46" s="790"/>
      <c r="BK46" s="790"/>
      <c r="BL46" s="790" t="s">
        <v>195</v>
      </c>
      <c r="BM46" s="790"/>
      <c r="BN46" s="790"/>
      <c r="BO46" s="790"/>
      <c r="BP46" s="790"/>
      <c r="BQ46" s="790"/>
      <c r="BR46" s="790" t="s">
        <v>195</v>
      </c>
      <c r="BS46" s="790"/>
      <c r="BT46" s="790"/>
      <c r="BU46" s="790"/>
      <c r="BV46" s="790"/>
      <c r="BW46" s="790"/>
      <c r="BX46" s="790" t="s">
        <v>195</v>
      </c>
      <c r="BY46" s="790"/>
      <c r="BZ46" s="790"/>
      <c r="CA46" s="790"/>
      <c r="CB46" s="790"/>
      <c r="CC46" s="790"/>
      <c r="CD46" s="790" t="s">
        <v>195</v>
      </c>
      <c r="CE46" s="790"/>
      <c r="CF46" s="790"/>
      <c r="CG46" s="790"/>
      <c r="CH46" s="790"/>
      <c r="CI46" s="790"/>
      <c r="CJ46" s="790" t="s">
        <v>195</v>
      </c>
      <c r="CK46" s="790"/>
      <c r="CL46" s="790"/>
      <c r="CM46" s="790"/>
      <c r="CN46" s="790"/>
      <c r="CO46" s="790"/>
      <c r="CP46" s="790" t="s">
        <v>195</v>
      </c>
      <c r="CQ46" s="790"/>
      <c r="CR46" s="790"/>
      <c r="CS46" s="790"/>
      <c r="CT46" s="790"/>
      <c r="CU46" s="790"/>
      <c r="CV46" s="790" t="s">
        <v>195</v>
      </c>
      <c r="CW46" s="790"/>
      <c r="CX46" s="790"/>
      <c r="CY46" s="790"/>
      <c r="CZ46" s="790"/>
      <c r="DA46" s="790"/>
      <c r="DB46" s="790" t="s">
        <v>195</v>
      </c>
      <c r="DC46" s="790"/>
      <c r="DD46" s="790"/>
      <c r="DE46" s="790"/>
      <c r="DF46" s="790"/>
      <c r="DG46" s="790"/>
      <c r="DH46" s="790" t="s">
        <v>195</v>
      </c>
      <c r="DI46" s="790"/>
      <c r="DJ46" s="790"/>
      <c r="DK46" s="790"/>
      <c r="DL46" s="790"/>
      <c r="DM46" s="790"/>
      <c r="DN46" s="790" t="s">
        <v>195</v>
      </c>
      <c r="DO46" s="790"/>
      <c r="DP46" s="790"/>
      <c r="DQ46" s="790"/>
      <c r="DR46" s="790"/>
      <c r="DS46" s="790"/>
      <c r="DT46" s="790" t="s">
        <v>195</v>
      </c>
      <c r="DU46" s="790"/>
      <c r="DV46" s="790"/>
      <c r="DW46" s="790"/>
      <c r="DX46" s="790"/>
      <c r="DY46" s="790"/>
      <c r="DZ46" s="790" t="s">
        <v>195</v>
      </c>
      <c r="EA46" s="790"/>
      <c r="EB46" s="790"/>
      <c r="EC46" s="790"/>
      <c r="ED46" s="790"/>
      <c r="EE46" s="790"/>
      <c r="EF46" s="790" t="s">
        <v>195</v>
      </c>
      <c r="EG46" s="790"/>
      <c r="EH46" s="790"/>
      <c r="EI46" s="790"/>
      <c r="EJ46" s="790"/>
      <c r="EK46" s="790"/>
      <c r="EL46" s="790" t="s">
        <v>195</v>
      </c>
      <c r="EM46" s="790"/>
      <c r="EN46" s="790"/>
      <c r="EO46" s="790"/>
      <c r="EP46" s="790"/>
      <c r="EQ46" s="790"/>
      <c r="ER46" s="790" t="s">
        <v>195</v>
      </c>
      <c r="ES46" s="790"/>
      <c r="ET46" s="790"/>
      <c r="EU46" s="790"/>
      <c r="EV46" s="790"/>
      <c r="EW46" s="790"/>
      <c r="EX46" s="790" t="s">
        <v>195</v>
      </c>
      <c r="EY46" s="790"/>
      <c r="EZ46" s="790"/>
      <c r="FA46" s="790"/>
      <c r="FB46" s="790"/>
      <c r="FC46" s="790"/>
      <c r="FD46" s="790" t="s">
        <v>195</v>
      </c>
      <c r="FE46" s="790"/>
      <c r="FF46" s="790"/>
      <c r="FG46" s="790"/>
      <c r="FH46" s="790"/>
      <c r="FI46" s="790"/>
      <c r="FJ46" s="790" t="s">
        <v>195</v>
      </c>
      <c r="FK46" s="790"/>
      <c r="FL46" s="790"/>
      <c r="FM46" s="790"/>
      <c r="FN46" s="790"/>
      <c r="FO46" s="790"/>
      <c r="FP46" s="790" t="s">
        <v>195</v>
      </c>
      <c r="FQ46" s="790"/>
      <c r="FR46" s="790"/>
      <c r="FS46" s="790"/>
      <c r="FT46" s="790"/>
      <c r="FU46" s="790"/>
      <c r="FV46" s="790" t="s">
        <v>195</v>
      </c>
      <c r="FW46" s="790"/>
      <c r="FX46" s="790"/>
      <c r="FY46" s="790"/>
      <c r="FZ46" s="790"/>
      <c r="GA46" s="790"/>
      <c r="GB46" s="790" t="s">
        <v>195</v>
      </c>
      <c r="GC46" s="790"/>
      <c r="GD46" s="790"/>
      <c r="GE46" s="790"/>
      <c r="GF46" s="790"/>
      <c r="GG46" s="790"/>
      <c r="GH46" s="790" t="s">
        <v>195</v>
      </c>
      <c r="GI46" s="790"/>
      <c r="GJ46" s="790"/>
      <c r="GK46" s="790"/>
      <c r="GL46" s="790"/>
      <c r="GM46" s="790"/>
      <c r="GN46" s="790" t="s">
        <v>195</v>
      </c>
      <c r="GO46" s="790"/>
      <c r="GP46" s="790"/>
      <c r="GQ46" s="790"/>
      <c r="GR46" s="790"/>
      <c r="GS46" s="790"/>
      <c r="GT46" s="790" t="s">
        <v>195</v>
      </c>
      <c r="GU46" s="790"/>
      <c r="GV46" s="790"/>
      <c r="GW46" s="790"/>
      <c r="GX46" s="790"/>
      <c r="GY46" s="790"/>
      <c r="GZ46" s="790" t="s">
        <v>195</v>
      </c>
      <c r="HA46" s="790"/>
      <c r="HB46" s="790"/>
      <c r="HC46" s="790"/>
      <c r="HD46" s="790"/>
      <c r="HE46" s="790"/>
      <c r="HF46" s="790" t="s">
        <v>195</v>
      </c>
      <c r="HG46" s="790"/>
      <c r="HH46" s="790"/>
      <c r="HI46" s="790"/>
      <c r="HJ46" s="790"/>
      <c r="HK46" s="790"/>
      <c r="HL46" s="790" t="s">
        <v>195</v>
      </c>
      <c r="HM46" s="790"/>
      <c r="HN46" s="790"/>
      <c r="HO46" s="790"/>
      <c r="HP46" s="790"/>
      <c r="HQ46" s="790"/>
      <c r="HR46" s="790" t="s">
        <v>195</v>
      </c>
      <c r="HS46" s="790"/>
      <c r="HT46" s="790"/>
      <c r="HU46" s="790"/>
      <c r="HV46" s="790"/>
      <c r="HW46" s="790"/>
      <c r="HX46" s="790" t="s">
        <v>195</v>
      </c>
      <c r="HY46" s="790"/>
      <c r="HZ46" s="790"/>
      <c r="IA46" s="790"/>
      <c r="IB46" s="790"/>
      <c r="IC46" s="790"/>
      <c r="ID46" s="790" t="s">
        <v>195</v>
      </c>
      <c r="IE46" s="790"/>
      <c r="IF46" s="790"/>
      <c r="IG46" s="790"/>
      <c r="IH46" s="790"/>
      <c r="II46" s="790"/>
      <c r="IJ46" s="790" t="s">
        <v>195</v>
      </c>
      <c r="IK46" s="790"/>
      <c r="IL46" s="790"/>
      <c r="IM46" s="790"/>
      <c r="IN46" s="790"/>
      <c r="IO46" s="790"/>
      <c r="IP46" s="790" t="s">
        <v>195</v>
      </c>
      <c r="IQ46" s="790"/>
      <c r="IR46" s="790"/>
      <c r="IS46" s="790"/>
    </row>
    <row r="47" spans="1:256" ht="16" thickTop="1">
      <c r="A47" s="130"/>
      <c r="B47" s="69" t="s">
        <v>426</v>
      </c>
      <c r="C47" s="131"/>
      <c r="D47" s="131"/>
      <c r="E47" s="72">
        <f>E30+E38+E46</f>
        <v>5155</v>
      </c>
      <c r="F47" s="72"/>
      <c r="G47" s="72">
        <f>G30+G38+G46</f>
        <v>3853</v>
      </c>
      <c r="H47" s="715"/>
      <c r="I47" s="715"/>
      <c r="J47" s="790"/>
      <c r="K47" s="790"/>
      <c r="L47" s="790"/>
      <c r="M47" s="790"/>
      <c r="N47" s="790"/>
      <c r="O47" s="790"/>
      <c r="P47" s="790"/>
      <c r="Q47" s="790"/>
      <c r="R47" s="790"/>
      <c r="S47" s="790"/>
      <c r="T47" s="790"/>
      <c r="U47" s="790"/>
      <c r="V47" s="790" t="s">
        <v>252</v>
      </c>
      <c r="W47" s="790"/>
      <c r="X47" s="790"/>
      <c r="Y47" s="790"/>
      <c r="Z47" s="790"/>
      <c r="AA47" s="790"/>
      <c r="AB47" s="790" t="s">
        <v>252</v>
      </c>
      <c r="AC47" s="790"/>
      <c r="AD47" s="790"/>
      <c r="AE47" s="790"/>
      <c r="AF47" s="790"/>
      <c r="AG47" s="790"/>
      <c r="AH47" s="790" t="s">
        <v>252</v>
      </c>
      <c r="AI47" s="790"/>
      <c r="AJ47" s="790"/>
      <c r="AK47" s="790"/>
      <c r="AL47" s="790"/>
      <c r="AM47" s="790"/>
      <c r="AN47" s="790" t="s">
        <v>252</v>
      </c>
      <c r="AO47" s="790"/>
      <c r="AP47" s="790"/>
      <c r="AQ47" s="790"/>
      <c r="AR47" s="790"/>
      <c r="AS47" s="790"/>
      <c r="AT47" s="790" t="s">
        <v>252</v>
      </c>
      <c r="AU47" s="790"/>
      <c r="AV47" s="790"/>
      <c r="AW47" s="790"/>
      <c r="AX47" s="790"/>
      <c r="AY47" s="790"/>
      <c r="AZ47" s="790" t="s">
        <v>252</v>
      </c>
      <c r="BA47" s="790"/>
      <c r="BB47" s="790"/>
      <c r="BC47" s="790"/>
      <c r="BD47" s="790"/>
      <c r="BE47" s="790"/>
      <c r="BF47" s="790" t="s">
        <v>252</v>
      </c>
      <c r="BG47" s="790"/>
      <c r="BH47" s="790"/>
      <c r="BI47" s="790"/>
      <c r="BJ47" s="790"/>
      <c r="BK47" s="790"/>
      <c r="BL47" s="790" t="s">
        <v>252</v>
      </c>
      <c r="BM47" s="790"/>
      <c r="BN47" s="790"/>
      <c r="BO47" s="790"/>
      <c r="BP47" s="790"/>
      <c r="BQ47" s="790"/>
      <c r="BR47" s="790" t="s">
        <v>252</v>
      </c>
      <c r="BS47" s="790"/>
      <c r="BT47" s="790"/>
      <c r="BU47" s="790"/>
      <c r="BV47" s="790"/>
      <c r="BW47" s="790"/>
      <c r="BX47" s="790" t="s">
        <v>252</v>
      </c>
      <c r="BY47" s="790"/>
      <c r="BZ47" s="790"/>
      <c r="CA47" s="790"/>
      <c r="CB47" s="790"/>
      <c r="CC47" s="790"/>
      <c r="CD47" s="790" t="s">
        <v>252</v>
      </c>
      <c r="CE47" s="790"/>
      <c r="CF47" s="790"/>
      <c r="CG47" s="790"/>
      <c r="CH47" s="790"/>
      <c r="CI47" s="790"/>
      <c r="CJ47" s="790" t="s">
        <v>252</v>
      </c>
      <c r="CK47" s="790"/>
      <c r="CL47" s="790"/>
      <c r="CM47" s="790"/>
      <c r="CN47" s="790"/>
      <c r="CO47" s="790"/>
      <c r="CP47" s="790" t="s">
        <v>252</v>
      </c>
      <c r="CQ47" s="790"/>
      <c r="CR47" s="790"/>
      <c r="CS47" s="790"/>
      <c r="CT47" s="790"/>
      <c r="CU47" s="790"/>
      <c r="CV47" s="790" t="s">
        <v>252</v>
      </c>
      <c r="CW47" s="790"/>
      <c r="CX47" s="790"/>
      <c r="CY47" s="790"/>
      <c r="CZ47" s="790"/>
      <c r="DA47" s="790"/>
      <c r="DB47" s="790" t="s">
        <v>252</v>
      </c>
      <c r="DC47" s="790"/>
      <c r="DD47" s="790"/>
      <c r="DE47" s="790"/>
      <c r="DF47" s="790"/>
      <c r="DG47" s="790"/>
      <c r="DH47" s="790" t="s">
        <v>252</v>
      </c>
      <c r="DI47" s="790"/>
      <c r="DJ47" s="790"/>
      <c r="DK47" s="790"/>
      <c r="DL47" s="790"/>
      <c r="DM47" s="790"/>
      <c r="DN47" s="790" t="s">
        <v>252</v>
      </c>
      <c r="DO47" s="790"/>
      <c r="DP47" s="790"/>
      <c r="DQ47" s="790"/>
      <c r="DR47" s="790"/>
      <c r="DS47" s="790"/>
      <c r="DT47" s="790" t="s">
        <v>252</v>
      </c>
      <c r="DU47" s="790"/>
      <c r="DV47" s="790"/>
      <c r="DW47" s="790"/>
      <c r="DX47" s="790"/>
      <c r="DY47" s="790"/>
      <c r="DZ47" s="790" t="s">
        <v>252</v>
      </c>
      <c r="EA47" s="790"/>
      <c r="EB47" s="790"/>
      <c r="EC47" s="790"/>
      <c r="ED47" s="790"/>
      <c r="EE47" s="790"/>
      <c r="EF47" s="790" t="s">
        <v>252</v>
      </c>
      <c r="EG47" s="790"/>
      <c r="EH47" s="790"/>
      <c r="EI47" s="790"/>
      <c r="EJ47" s="790"/>
      <c r="EK47" s="790"/>
      <c r="EL47" s="790" t="s">
        <v>252</v>
      </c>
      <c r="EM47" s="790"/>
      <c r="EN47" s="790"/>
      <c r="EO47" s="790"/>
      <c r="EP47" s="790"/>
      <c r="EQ47" s="790"/>
      <c r="ER47" s="790" t="s">
        <v>252</v>
      </c>
      <c r="ES47" s="790"/>
      <c r="ET47" s="790"/>
      <c r="EU47" s="790"/>
      <c r="EV47" s="790"/>
      <c r="EW47" s="790"/>
      <c r="EX47" s="790" t="s">
        <v>252</v>
      </c>
      <c r="EY47" s="790"/>
      <c r="EZ47" s="790"/>
      <c r="FA47" s="790"/>
      <c r="FB47" s="790"/>
      <c r="FC47" s="790"/>
      <c r="FD47" s="790" t="s">
        <v>252</v>
      </c>
      <c r="FE47" s="790"/>
      <c r="FF47" s="790"/>
      <c r="FG47" s="790"/>
      <c r="FH47" s="790"/>
      <c r="FI47" s="790"/>
      <c r="FJ47" s="790" t="s">
        <v>252</v>
      </c>
      <c r="FK47" s="790"/>
      <c r="FL47" s="790"/>
      <c r="FM47" s="790"/>
      <c r="FN47" s="790"/>
      <c r="FO47" s="790"/>
      <c r="FP47" s="790" t="s">
        <v>252</v>
      </c>
      <c r="FQ47" s="790"/>
      <c r="FR47" s="790"/>
      <c r="FS47" s="790"/>
      <c r="FT47" s="790"/>
      <c r="FU47" s="790"/>
      <c r="FV47" s="790" t="s">
        <v>252</v>
      </c>
      <c r="FW47" s="790"/>
      <c r="FX47" s="790"/>
      <c r="FY47" s="790"/>
      <c r="FZ47" s="790"/>
      <c r="GA47" s="790"/>
      <c r="GB47" s="790" t="s">
        <v>252</v>
      </c>
      <c r="GC47" s="790"/>
      <c r="GD47" s="790"/>
      <c r="GE47" s="790"/>
      <c r="GF47" s="790"/>
      <c r="GG47" s="790"/>
      <c r="GH47" s="790" t="s">
        <v>252</v>
      </c>
      <c r="GI47" s="790"/>
      <c r="GJ47" s="790"/>
      <c r="GK47" s="790"/>
      <c r="GL47" s="790"/>
      <c r="GM47" s="790"/>
      <c r="GN47" s="790" t="s">
        <v>252</v>
      </c>
      <c r="GO47" s="790"/>
      <c r="GP47" s="790"/>
      <c r="GQ47" s="790"/>
      <c r="GR47" s="790"/>
      <c r="GS47" s="790"/>
      <c r="GT47" s="790" t="s">
        <v>252</v>
      </c>
      <c r="GU47" s="790"/>
      <c r="GV47" s="790"/>
      <c r="GW47" s="790"/>
      <c r="GX47" s="790"/>
      <c r="GY47" s="790"/>
      <c r="GZ47" s="790" t="s">
        <v>252</v>
      </c>
      <c r="HA47" s="790"/>
      <c r="HB47" s="790"/>
      <c r="HC47" s="790"/>
      <c r="HD47" s="790"/>
      <c r="HE47" s="790"/>
      <c r="HF47" s="790" t="s">
        <v>252</v>
      </c>
      <c r="HG47" s="790"/>
      <c r="HH47" s="790"/>
      <c r="HI47" s="790"/>
      <c r="HJ47" s="790"/>
      <c r="HK47" s="790"/>
      <c r="HL47" s="790" t="s">
        <v>252</v>
      </c>
      <c r="HM47" s="790"/>
      <c r="HN47" s="790"/>
      <c r="HO47" s="790"/>
      <c r="HP47" s="790"/>
      <c r="HQ47" s="790"/>
      <c r="HR47" s="790" t="s">
        <v>252</v>
      </c>
      <c r="HS47" s="790"/>
      <c r="HT47" s="790"/>
      <c r="HU47" s="790"/>
      <c r="HV47" s="790"/>
      <c r="HW47" s="790"/>
      <c r="HX47" s="790" t="s">
        <v>252</v>
      </c>
      <c r="HY47" s="790"/>
      <c r="HZ47" s="790"/>
      <c r="IA47" s="790"/>
      <c r="IB47" s="790"/>
      <c r="IC47" s="790"/>
      <c r="ID47" s="790" t="s">
        <v>252</v>
      </c>
      <c r="IE47" s="790"/>
      <c r="IF47" s="790"/>
      <c r="IG47" s="790"/>
      <c r="IH47" s="790"/>
      <c r="II47" s="790"/>
      <c r="IJ47" s="790" t="s">
        <v>252</v>
      </c>
      <c r="IK47" s="790"/>
      <c r="IL47" s="790"/>
      <c r="IM47" s="790"/>
      <c r="IN47" s="790"/>
      <c r="IO47" s="790"/>
      <c r="IP47" s="790" t="s">
        <v>252</v>
      </c>
      <c r="IQ47" s="790"/>
      <c r="IR47" s="790"/>
      <c r="IS47" s="790"/>
    </row>
    <row r="48" spans="1:256">
      <c r="H48" s="715"/>
      <c r="I48" s="715"/>
      <c r="J48" s="715"/>
      <c r="K48" s="715"/>
      <c r="L48" s="715"/>
      <c r="M48" s="715"/>
      <c r="N48" s="715"/>
      <c r="O48" s="715"/>
      <c r="P48" s="790"/>
      <c r="Q48" s="790"/>
      <c r="R48" s="790"/>
      <c r="S48" s="790"/>
      <c r="T48" s="790"/>
      <c r="U48" s="790"/>
      <c r="V48" s="790" t="s">
        <v>196</v>
      </c>
      <c r="W48" s="790"/>
      <c r="X48" s="790"/>
      <c r="Y48" s="790"/>
      <c r="Z48" s="790"/>
      <c r="AA48" s="790"/>
      <c r="AB48" s="790" t="s">
        <v>196</v>
      </c>
      <c r="AC48" s="790"/>
      <c r="AD48" s="790"/>
      <c r="AE48" s="790"/>
      <c r="AF48" s="790"/>
      <c r="AG48" s="790"/>
      <c r="AH48" s="790" t="s">
        <v>196</v>
      </c>
      <c r="AI48" s="790"/>
      <c r="AJ48" s="790"/>
      <c r="AK48" s="790"/>
      <c r="AL48" s="790"/>
      <c r="AM48" s="790"/>
      <c r="AN48" s="790" t="s">
        <v>196</v>
      </c>
      <c r="AO48" s="790"/>
      <c r="AP48" s="790"/>
      <c r="AQ48" s="790"/>
      <c r="AR48" s="790"/>
      <c r="AS48" s="790"/>
      <c r="AT48" s="790" t="s">
        <v>196</v>
      </c>
      <c r="AU48" s="790"/>
      <c r="AV48" s="790"/>
      <c r="AW48" s="790"/>
      <c r="AX48" s="790"/>
      <c r="AY48" s="790"/>
      <c r="AZ48" s="790" t="s">
        <v>196</v>
      </c>
      <c r="BA48" s="790"/>
      <c r="BB48" s="790"/>
      <c r="BC48" s="790"/>
      <c r="BD48" s="790"/>
      <c r="BE48" s="790"/>
      <c r="BF48" s="790" t="s">
        <v>196</v>
      </c>
      <c r="BG48" s="790"/>
      <c r="BH48" s="790"/>
      <c r="BI48" s="790"/>
      <c r="BJ48" s="790"/>
      <c r="BK48" s="790"/>
      <c r="BL48" s="790" t="s">
        <v>196</v>
      </c>
      <c r="BM48" s="790"/>
      <c r="BN48" s="790"/>
      <c r="BO48" s="790"/>
      <c r="BP48" s="790"/>
      <c r="BQ48" s="790"/>
      <c r="BR48" s="790" t="s">
        <v>196</v>
      </c>
      <c r="BS48" s="790"/>
      <c r="BT48" s="790"/>
      <c r="BU48" s="790"/>
      <c r="BV48" s="790"/>
      <c r="BW48" s="790"/>
      <c r="BX48" s="790" t="s">
        <v>196</v>
      </c>
      <c r="BY48" s="790"/>
      <c r="BZ48" s="790"/>
      <c r="CA48" s="790"/>
      <c r="CB48" s="790"/>
      <c r="CC48" s="790"/>
      <c r="CD48" s="790" t="s">
        <v>196</v>
      </c>
      <c r="CE48" s="790"/>
      <c r="CF48" s="790"/>
      <c r="CG48" s="790"/>
      <c r="CH48" s="790"/>
      <c r="CI48" s="790"/>
      <c r="CJ48" s="790" t="s">
        <v>196</v>
      </c>
      <c r="CK48" s="790"/>
      <c r="CL48" s="790"/>
      <c r="CM48" s="790"/>
      <c r="CN48" s="790"/>
      <c r="CO48" s="790"/>
      <c r="CP48" s="790" t="s">
        <v>196</v>
      </c>
      <c r="CQ48" s="790"/>
      <c r="CR48" s="790"/>
      <c r="CS48" s="790"/>
      <c r="CT48" s="790"/>
      <c r="CU48" s="790"/>
      <c r="CV48" s="790" t="s">
        <v>196</v>
      </c>
      <c r="CW48" s="790"/>
      <c r="CX48" s="790"/>
      <c r="CY48" s="790"/>
      <c r="CZ48" s="790"/>
      <c r="DA48" s="790"/>
      <c r="DB48" s="790" t="s">
        <v>196</v>
      </c>
      <c r="DC48" s="790"/>
      <c r="DD48" s="790"/>
      <c r="DE48" s="790"/>
      <c r="DF48" s="790"/>
      <c r="DG48" s="790"/>
      <c r="DH48" s="790" t="s">
        <v>196</v>
      </c>
      <c r="DI48" s="790"/>
      <c r="DJ48" s="790"/>
      <c r="DK48" s="790"/>
      <c r="DL48" s="790"/>
      <c r="DM48" s="790"/>
      <c r="DN48" s="790" t="s">
        <v>196</v>
      </c>
      <c r="DO48" s="790"/>
      <c r="DP48" s="790"/>
      <c r="DQ48" s="790"/>
      <c r="DR48" s="790"/>
      <c r="DS48" s="790"/>
      <c r="DT48" s="790" t="s">
        <v>196</v>
      </c>
      <c r="DU48" s="790"/>
      <c r="DV48" s="790"/>
      <c r="DW48" s="790"/>
      <c r="DX48" s="790"/>
      <c r="DY48" s="790"/>
      <c r="DZ48" s="790" t="s">
        <v>196</v>
      </c>
      <c r="EA48" s="790"/>
      <c r="EB48" s="790"/>
      <c r="EC48" s="790"/>
      <c r="ED48" s="790"/>
      <c r="EE48" s="790"/>
      <c r="EF48" s="790" t="s">
        <v>196</v>
      </c>
      <c r="EG48" s="790"/>
      <c r="EH48" s="790"/>
      <c r="EI48" s="790"/>
      <c r="EJ48" s="790"/>
      <c r="EK48" s="790"/>
      <c r="EL48" s="790" t="s">
        <v>196</v>
      </c>
      <c r="EM48" s="790"/>
      <c r="EN48" s="790"/>
      <c r="EO48" s="790"/>
      <c r="EP48" s="790"/>
      <c r="EQ48" s="790"/>
      <c r="ER48" s="790" t="s">
        <v>196</v>
      </c>
      <c r="ES48" s="790"/>
      <c r="ET48" s="790"/>
      <c r="EU48" s="790"/>
      <c r="EV48" s="790"/>
      <c r="EW48" s="790"/>
      <c r="EX48" s="790" t="s">
        <v>196</v>
      </c>
      <c r="EY48" s="790"/>
      <c r="EZ48" s="790"/>
      <c r="FA48" s="790"/>
      <c r="FB48" s="790"/>
      <c r="FC48" s="790"/>
      <c r="FD48" s="790" t="s">
        <v>196</v>
      </c>
      <c r="FE48" s="790"/>
      <c r="FF48" s="790"/>
      <c r="FG48" s="790"/>
      <c r="FH48" s="790"/>
      <c r="FI48" s="790"/>
      <c r="FJ48" s="790" t="s">
        <v>196</v>
      </c>
      <c r="FK48" s="790"/>
      <c r="FL48" s="790"/>
      <c r="FM48" s="790"/>
      <c r="FN48" s="790"/>
      <c r="FO48" s="790"/>
      <c r="FP48" s="790" t="s">
        <v>196</v>
      </c>
      <c r="FQ48" s="790"/>
      <c r="FR48" s="790"/>
      <c r="FS48" s="790"/>
      <c r="FT48" s="790"/>
      <c r="FU48" s="790"/>
      <c r="FV48" s="790" t="s">
        <v>196</v>
      </c>
      <c r="FW48" s="790"/>
      <c r="FX48" s="790"/>
      <c r="FY48" s="790"/>
      <c r="FZ48" s="790"/>
      <c r="GA48" s="790"/>
      <c r="GB48" s="790" t="s">
        <v>196</v>
      </c>
      <c r="GC48" s="790"/>
      <c r="GD48" s="790"/>
      <c r="GE48" s="790"/>
      <c r="GF48" s="790"/>
      <c r="GG48" s="790"/>
      <c r="GH48" s="790" t="s">
        <v>196</v>
      </c>
      <c r="GI48" s="790"/>
      <c r="GJ48" s="790"/>
      <c r="GK48" s="790"/>
      <c r="GL48" s="790"/>
      <c r="GM48" s="790"/>
      <c r="GN48" s="790" t="s">
        <v>196</v>
      </c>
      <c r="GO48" s="790"/>
      <c r="GP48" s="790"/>
      <c r="GQ48" s="790"/>
      <c r="GR48" s="790"/>
      <c r="GS48" s="790"/>
      <c r="GT48" s="790" t="s">
        <v>196</v>
      </c>
      <c r="GU48" s="790"/>
      <c r="GV48" s="790"/>
      <c r="GW48" s="790"/>
      <c r="GX48" s="790"/>
      <c r="GY48" s="790"/>
      <c r="GZ48" s="790" t="s">
        <v>196</v>
      </c>
      <c r="HA48" s="790"/>
      <c r="HB48" s="790"/>
      <c r="HC48" s="790"/>
      <c r="HD48" s="790"/>
      <c r="HE48" s="790"/>
      <c r="HF48" s="790" t="s">
        <v>196</v>
      </c>
      <c r="HG48" s="790"/>
      <c r="HH48" s="790"/>
      <c r="HI48" s="790"/>
      <c r="HJ48" s="790"/>
      <c r="HK48" s="790"/>
      <c r="HL48" s="790" t="s">
        <v>196</v>
      </c>
      <c r="HM48" s="790"/>
      <c r="HN48" s="790"/>
      <c r="HO48" s="790"/>
      <c r="HP48" s="790"/>
      <c r="HQ48" s="790"/>
      <c r="HR48" s="790" t="s">
        <v>196</v>
      </c>
      <c r="HS48" s="790"/>
      <c r="HT48" s="790"/>
      <c r="HU48" s="790"/>
      <c r="HV48" s="790"/>
      <c r="HW48" s="790"/>
      <c r="HX48" s="790" t="s">
        <v>196</v>
      </c>
      <c r="HY48" s="790"/>
      <c r="HZ48" s="790"/>
      <c r="IA48" s="790"/>
      <c r="IB48" s="790"/>
      <c r="IC48" s="790"/>
      <c r="ID48" s="790" t="s">
        <v>196</v>
      </c>
      <c r="IE48" s="790"/>
      <c r="IF48" s="790"/>
      <c r="IG48" s="790"/>
      <c r="IH48" s="790"/>
      <c r="II48" s="790"/>
      <c r="IJ48" s="790" t="s">
        <v>196</v>
      </c>
      <c r="IK48" s="790"/>
      <c r="IL48" s="790"/>
      <c r="IM48" s="790"/>
      <c r="IN48" s="790"/>
      <c r="IO48" s="790"/>
      <c r="IP48" s="790" t="s">
        <v>196</v>
      </c>
      <c r="IQ48" s="790"/>
      <c r="IR48" s="790"/>
      <c r="IS48" s="790"/>
      <c r="IT48" s="790"/>
      <c r="IU48" s="790"/>
      <c r="IV48" s="715" t="s">
        <v>196</v>
      </c>
    </row>
    <row r="49" spans="1:8">
      <c r="C49" s="136" t="s">
        <v>220</v>
      </c>
      <c r="D49" s="340">
        <f>G47/2</f>
        <v>1926.5</v>
      </c>
      <c r="E49" s="340"/>
      <c r="F49" s="138"/>
    </row>
    <row r="51" spans="1:8">
      <c r="C51" s="715" t="s">
        <v>195</v>
      </c>
      <c r="D51" s="715"/>
      <c r="E51" s="715"/>
      <c r="F51" s="139"/>
      <c r="G51" s="715"/>
    </row>
    <row r="52" spans="1:8" s="89" customFormat="1">
      <c r="B52" s="11"/>
      <c r="C52" s="715" t="s">
        <v>194</v>
      </c>
      <c r="D52" s="715"/>
      <c r="E52" s="715"/>
      <c r="F52" s="139"/>
      <c r="G52" s="715"/>
    </row>
    <row r="53" spans="1:8" s="89" customFormat="1">
      <c r="B53" s="11"/>
      <c r="C53" s="397" t="s">
        <v>250</v>
      </c>
      <c r="D53" s="397"/>
      <c r="E53" s="397"/>
      <c r="F53" s="398"/>
      <c r="G53" s="397"/>
      <c r="H53" s="11"/>
    </row>
    <row r="54" spans="1:8" s="89" customFormat="1">
      <c r="B54" s="11"/>
      <c r="C54" s="715" t="s">
        <v>196</v>
      </c>
      <c r="D54" s="715"/>
      <c r="E54" s="715"/>
      <c r="F54" s="139"/>
      <c r="G54" s="715"/>
      <c r="H54" s="11"/>
    </row>
    <row r="55" spans="1:8" s="89" customFormat="1">
      <c r="B55" s="715"/>
      <c r="C55" s="715"/>
      <c r="D55" s="715"/>
      <c r="E55" s="715"/>
      <c r="F55" s="139"/>
      <c r="G55" s="715"/>
      <c r="H55" s="11"/>
    </row>
    <row r="56" spans="1:8" s="89" customFormat="1">
      <c r="A56" s="83"/>
      <c r="B56" s="83"/>
      <c r="C56" s="84"/>
      <c r="D56" s="84"/>
      <c r="E56" s="84"/>
      <c r="F56" s="85"/>
      <c r="G56" s="86"/>
      <c r="H56" s="11"/>
    </row>
    <row r="57" spans="1:8" s="89" customFormat="1">
      <c r="A57" s="11"/>
      <c r="B57" s="11"/>
      <c r="C57" s="11"/>
      <c r="D57" s="11"/>
      <c r="E57" s="11"/>
      <c r="F57" s="12"/>
      <c r="G57" s="11"/>
      <c r="H57" s="11"/>
    </row>
    <row r="58" spans="1:8">
      <c r="A58" s="11"/>
    </row>
    <row r="59" spans="1:8">
      <c r="A59" s="11"/>
      <c r="B59" s="89"/>
      <c r="C59" s="89"/>
      <c r="D59" s="89"/>
      <c r="E59" s="89"/>
      <c r="F59" s="106"/>
      <c r="G59" s="89"/>
    </row>
    <row r="63" spans="1:8">
      <c r="C63" s="91"/>
      <c r="D63" s="91"/>
      <c r="E63" s="91"/>
      <c r="G63" s="143"/>
    </row>
  </sheetData>
  <mergeCells count="124">
    <mergeCell ref="C1:G1"/>
    <mergeCell ref="C11:G17"/>
    <mergeCell ref="J46:O46"/>
    <mergeCell ref="P46:U46"/>
    <mergeCell ref="V46:AA46"/>
    <mergeCell ref="AB46:AG46"/>
    <mergeCell ref="BR46:BW46"/>
    <mergeCell ref="BX46:CC46"/>
    <mergeCell ref="CD46:CI46"/>
    <mergeCell ref="CJ46:CO46"/>
    <mergeCell ref="CP46:CU46"/>
    <mergeCell ref="CV46:DA46"/>
    <mergeCell ref="AH46:AM46"/>
    <mergeCell ref="AN46:AS46"/>
    <mergeCell ref="AT46:AY46"/>
    <mergeCell ref="AZ46:BE46"/>
    <mergeCell ref="BF46:BK46"/>
    <mergeCell ref="BL46:BQ46"/>
    <mergeCell ref="EX46:FC46"/>
    <mergeCell ref="FD46:FI46"/>
    <mergeCell ref="FJ46:FO46"/>
    <mergeCell ref="FP46:FU46"/>
    <mergeCell ref="DB46:DG46"/>
    <mergeCell ref="DH46:DM46"/>
    <mergeCell ref="DN46:DS46"/>
    <mergeCell ref="DT46:DY46"/>
    <mergeCell ref="DZ46:EE46"/>
    <mergeCell ref="EF46:EK46"/>
    <mergeCell ref="IP46:IS46"/>
    <mergeCell ref="J47:O47"/>
    <mergeCell ref="P47:U47"/>
    <mergeCell ref="V47:AA47"/>
    <mergeCell ref="AB47:AG47"/>
    <mergeCell ref="AH47:AM47"/>
    <mergeCell ref="AN47:AS47"/>
    <mergeCell ref="AT47:AY47"/>
    <mergeCell ref="AZ47:BE47"/>
    <mergeCell ref="BF47:BK47"/>
    <mergeCell ref="HF46:HK46"/>
    <mergeCell ref="HL46:HQ46"/>
    <mergeCell ref="HR46:HW46"/>
    <mergeCell ref="HX46:IC46"/>
    <mergeCell ref="ID46:II46"/>
    <mergeCell ref="IJ46:IO46"/>
    <mergeCell ref="FV46:GA46"/>
    <mergeCell ref="GB46:GG46"/>
    <mergeCell ref="GH46:GM46"/>
    <mergeCell ref="GN46:GS46"/>
    <mergeCell ref="GT46:GY46"/>
    <mergeCell ref="GZ46:HE46"/>
    <mergeCell ref="EL46:EQ46"/>
    <mergeCell ref="ER46:EW46"/>
    <mergeCell ref="CV47:DA47"/>
    <mergeCell ref="DB47:DG47"/>
    <mergeCell ref="DH47:DM47"/>
    <mergeCell ref="DN47:DS47"/>
    <mergeCell ref="DT47:DY47"/>
    <mergeCell ref="DZ47:EE47"/>
    <mergeCell ref="BL47:BQ47"/>
    <mergeCell ref="BR47:BW47"/>
    <mergeCell ref="BX47:CC47"/>
    <mergeCell ref="CD47:CI47"/>
    <mergeCell ref="CJ47:CO47"/>
    <mergeCell ref="CP47:CU47"/>
    <mergeCell ref="GB47:GG47"/>
    <mergeCell ref="GH47:GM47"/>
    <mergeCell ref="GN47:GS47"/>
    <mergeCell ref="GT47:GY47"/>
    <mergeCell ref="EF47:EK47"/>
    <mergeCell ref="EL47:EQ47"/>
    <mergeCell ref="ER47:EW47"/>
    <mergeCell ref="EX47:FC47"/>
    <mergeCell ref="FD47:FI47"/>
    <mergeCell ref="FJ47:FO47"/>
    <mergeCell ref="BL48:BQ48"/>
    <mergeCell ref="BR48:BW48"/>
    <mergeCell ref="BX48:CC48"/>
    <mergeCell ref="CD48:CI48"/>
    <mergeCell ref="CJ48:CO48"/>
    <mergeCell ref="CP48:CU48"/>
    <mergeCell ref="IJ47:IO47"/>
    <mergeCell ref="IP47:IS47"/>
    <mergeCell ref="P48:U48"/>
    <mergeCell ref="V48:AA48"/>
    <mergeCell ref="AB48:AG48"/>
    <mergeCell ref="AH48:AM48"/>
    <mergeCell ref="AN48:AS48"/>
    <mergeCell ref="AT48:AY48"/>
    <mergeCell ref="AZ48:BE48"/>
    <mergeCell ref="BF48:BK48"/>
    <mergeCell ref="GZ47:HE47"/>
    <mergeCell ref="HF47:HK47"/>
    <mergeCell ref="HL47:HQ47"/>
    <mergeCell ref="HR47:HW47"/>
    <mergeCell ref="HX47:IC47"/>
    <mergeCell ref="ID47:II47"/>
    <mergeCell ref="FP47:FU47"/>
    <mergeCell ref="FV47:GA47"/>
    <mergeCell ref="EF48:EK48"/>
    <mergeCell ref="EL48:EQ48"/>
    <mergeCell ref="ER48:EW48"/>
    <mergeCell ref="EX48:FC48"/>
    <mergeCell ref="FD48:FI48"/>
    <mergeCell ref="FJ48:FO48"/>
    <mergeCell ref="CV48:DA48"/>
    <mergeCell ref="DB48:DG48"/>
    <mergeCell ref="DH48:DM48"/>
    <mergeCell ref="DN48:DS48"/>
    <mergeCell ref="DT48:DY48"/>
    <mergeCell ref="DZ48:EE48"/>
    <mergeCell ref="IJ48:IO48"/>
    <mergeCell ref="IP48:IU48"/>
    <mergeCell ref="GZ48:HE48"/>
    <mergeCell ref="HF48:HK48"/>
    <mergeCell ref="HL48:HQ48"/>
    <mergeCell ref="HR48:HW48"/>
    <mergeCell ref="HX48:IC48"/>
    <mergeCell ref="ID48:II48"/>
    <mergeCell ref="FP48:FU48"/>
    <mergeCell ref="FV48:GA48"/>
    <mergeCell ref="GB48:GG48"/>
    <mergeCell ref="GH48:GM48"/>
    <mergeCell ref="GN48:GS48"/>
    <mergeCell ref="GT48:GY48"/>
  </mergeCells>
  <phoneticPr fontId="43" type="noConversion"/>
  <pageMargins left="0.75" right="0.75" top="0.5" bottom="0.5" header="0.5" footer="0.25"/>
  <pageSetup scale="66"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63"/>
  <sheetViews>
    <sheetView topLeftCell="A25" zoomScale="125" workbookViewId="0">
      <selection activeCell="I28" sqref="I28"/>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197</v>
      </c>
      <c r="G2" s="91"/>
    </row>
    <row r="3" spans="1:8">
      <c r="A3" s="89" t="s">
        <v>198</v>
      </c>
      <c r="G3" s="92">
        <v>40732</v>
      </c>
    </row>
    <row r="4" spans="1:8">
      <c r="A4" s="89" t="s">
        <v>869</v>
      </c>
      <c r="G4" s="93" t="s">
        <v>4503</v>
      </c>
    </row>
    <row r="5" spans="1:8">
      <c r="A5" s="89" t="s">
        <v>893</v>
      </c>
    </row>
    <row r="6" spans="1:8">
      <c r="C6" s="15" t="s">
        <v>35</v>
      </c>
      <c r="D6" s="16" t="s">
        <v>4048</v>
      </c>
      <c r="E6" s="16" t="s">
        <v>4049</v>
      </c>
      <c r="F6" s="17" t="s">
        <v>476</v>
      </c>
      <c r="G6" s="18"/>
      <c r="H6" s="94"/>
    </row>
    <row r="7" spans="1:8">
      <c r="C7" s="95" t="s">
        <v>36</v>
      </c>
      <c r="D7" s="20" t="s">
        <v>4493</v>
      </c>
      <c r="E7" s="20" t="s">
        <v>4496</v>
      </c>
      <c r="F7" s="20" t="s">
        <v>4496</v>
      </c>
      <c r="G7" s="22"/>
      <c r="H7" s="94"/>
    </row>
    <row r="8" spans="1:8">
      <c r="A8" s="89" t="s">
        <v>258</v>
      </c>
      <c r="C8" s="95" t="s">
        <v>37</v>
      </c>
      <c r="D8" s="20" t="s">
        <v>4494</v>
      </c>
      <c r="E8" s="20" t="s">
        <v>4497</v>
      </c>
      <c r="F8" s="20" t="s">
        <v>4497</v>
      </c>
      <c r="G8" s="96"/>
      <c r="H8" s="94"/>
    </row>
    <row r="9" spans="1:8">
      <c r="A9" s="89" t="s">
        <v>4489</v>
      </c>
      <c r="C9" s="95" t="s">
        <v>4076</v>
      </c>
      <c r="D9" s="20" t="s">
        <v>4495</v>
      </c>
      <c r="E9" s="20" t="s">
        <v>4498</v>
      </c>
      <c r="F9" s="21" t="s">
        <v>4499</v>
      </c>
      <c r="G9" s="96"/>
      <c r="H9" s="94"/>
    </row>
    <row r="10" spans="1:8">
      <c r="A10" s="89" t="s">
        <v>4490</v>
      </c>
      <c r="C10" s="97"/>
      <c r="D10" s="20"/>
      <c r="E10" s="20"/>
      <c r="F10" s="21"/>
      <c r="G10" s="96"/>
      <c r="H10" s="94"/>
    </row>
    <row r="11" spans="1:8">
      <c r="A11" s="89" t="s">
        <v>4491</v>
      </c>
      <c r="C11" s="792" t="s">
        <v>4108</v>
      </c>
      <c r="D11" s="793"/>
      <c r="E11" s="793"/>
      <c r="F11" s="793"/>
      <c r="G11" s="794"/>
      <c r="H11" s="94"/>
    </row>
    <row r="12" spans="1:8">
      <c r="C12" s="792"/>
      <c r="D12" s="793"/>
      <c r="E12" s="793"/>
      <c r="F12" s="793"/>
      <c r="G12" s="794"/>
      <c r="H12" s="94"/>
    </row>
    <row r="13" spans="1:8">
      <c r="A13" s="98"/>
      <c r="C13" s="792"/>
      <c r="D13" s="793"/>
      <c r="E13" s="793"/>
      <c r="F13" s="793"/>
      <c r="G13" s="794"/>
      <c r="H13" s="94"/>
    </row>
    <row r="14" spans="1:8">
      <c r="A14" s="100"/>
      <c r="C14" s="792"/>
      <c r="D14" s="793"/>
      <c r="E14" s="793"/>
      <c r="F14" s="793"/>
      <c r="G14" s="794"/>
      <c r="H14" s="94"/>
    </row>
    <row r="15" spans="1:8">
      <c r="A15" s="100" t="s">
        <v>308</v>
      </c>
      <c r="C15" s="792"/>
      <c r="D15" s="793"/>
      <c r="E15" s="793"/>
      <c r="F15" s="793"/>
      <c r="G15" s="794"/>
      <c r="H15" s="94"/>
    </row>
    <row r="16" spans="1:8">
      <c r="A16" s="514" t="s">
        <v>4492</v>
      </c>
      <c r="C16" s="792"/>
      <c r="D16" s="793"/>
      <c r="E16" s="793"/>
      <c r="F16" s="793"/>
      <c r="G16" s="794"/>
      <c r="H16" s="94"/>
    </row>
    <row r="17" spans="1:8">
      <c r="C17" s="792"/>
      <c r="D17" s="793"/>
      <c r="E17" s="793"/>
      <c r="F17" s="793"/>
      <c r="G17" s="794"/>
      <c r="H17" s="94"/>
    </row>
    <row r="18" spans="1:8">
      <c r="C18" s="97"/>
      <c r="D18" s="94"/>
      <c r="E18" s="94"/>
      <c r="F18" s="99"/>
      <c r="G18" s="96"/>
      <c r="H18" s="94"/>
    </row>
    <row r="19" spans="1:8">
      <c r="A19" s="89" t="s">
        <v>2705</v>
      </c>
      <c r="C19" s="102" t="s">
        <v>4501</v>
      </c>
      <c r="D19" s="103"/>
      <c r="E19" s="103"/>
      <c r="F19" s="104"/>
      <c r="G19" s="105"/>
    </row>
    <row r="20" spans="1:8">
      <c r="A20" s="100" t="s">
        <v>310</v>
      </c>
      <c r="C20" s="100"/>
      <c r="D20" s="100"/>
      <c r="E20" s="100"/>
      <c r="F20" s="106"/>
    </row>
    <row r="21" spans="1:8" s="112" customFormat="1" ht="16" customHeight="1">
      <c r="A21" s="108"/>
      <c r="B21" s="38"/>
      <c r="C21" s="86"/>
      <c r="D21" s="86"/>
      <c r="E21" s="86"/>
      <c r="F21" s="109"/>
      <c r="G21" s="110"/>
      <c r="H21" s="111"/>
    </row>
    <row r="22" spans="1:8" ht="29" customHeight="1">
      <c r="A22" s="113" t="s">
        <v>311</v>
      </c>
      <c r="B22" s="45" t="s">
        <v>312</v>
      </c>
      <c r="C22" s="45" t="s">
        <v>399</v>
      </c>
      <c r="D22" s="321" t="s">
        <v>400</v>
      </c>
      <c r="E22" s="45" t="s">
        <v>444</v>
      </c>
      <c r="F22" s="47" t="s">
        <v>460</v>
      </c>
      <c r="G22" s="45" t="s">
        <v>426</v>
      </c>
      <c r="H22" s="48"/>
    </row>
    <row r="23" spans="1:8">
      <c r="A23" s="115">
        <v>40866</v>
      </c>
      <c r="B23" s="116" t="s">
        <v>2258</v>
      </c>
      <c r="C23" s="117">
        <v>295</v>
      </c>
      <c r="D23" s="118">
        <v>4</v>
      </c>
      <c r="E23" s="117">
        <f>C23*D23</f>
        <v>1180</v>
      </c>
      <c r="F23" s="53">
        <v>0.35</v>
      </c>
      <c r="G23" s="54">
        <f t="shared" ref="G23:G29" si="0">E23*(1-F23)</f>
        <v>767</v>
      </c>
      <c r="H23" s="48"/>
    </row>
    <row r="24" spans="1:8">
      <c r="A24" s="120"/>
      <c r="B24" s="116" t="s">
        <v>4070</v>
      </c>
      <c r="C24" s="117">
        <v>115</v>
      </c>
      <c r="D24" s="118">
        <v>4</v>
      </c>
      <c r="E24" s="117">
        <f>C24*D24</f>
        <v>460</v>
      </c>
      <c r="F24" s="53">
        <v>0.35</v>
      </c>
      <c r="G24" s="54">
        <f>E24*(1-F24)</f>
        <v>299</v>
      </c>
      <c r="H24" s="48"/>
    </row>
    <row r="25" spans="1:8">
      <c r="A25" s="11"/>
      <c r="B25" s="121" t="s">
        <v>4500</v>
      </c>
      <c r="C25" s="122">
        <v>75</v>
      </c>
      <c r="D25" s="123">
        <v>2</v>
      </c>
      <c r="E25" s="117">
        <f>C25*D25</f>
        <v>150</v>
      </c>
      <c r="F25" s="124"/>
      <c r="G25" s="54">
        <f t="shared" si="0"/>
        <v>150</v>
      </c>
      <c r="H25" s="56"/>
    </row>
    <row r="26" spans="1:8">
      <c r="A26" s="120"/>
      <c r="B26" s="121" t="s">
        <v>417</v>
      </c>
      <c r="C26" s="117">
        <v>30</v>
      </c>
      <c r="D26" s="118">
        <v>6</v>
      </c>
      <c r="E26" s="117">
        <f>C26*D26</f>
        <v>180</v>
      </c>
      <c r="F26" s="119"/>
      <c r="G26" s="54">
        <f t="shared" si="0"/>
        <v>180</v>
      </c>
      <c r="H26" s="56"/>
    </row>
    <row r="27" spans="1:8">
      <c r="A27" s="120"/>
      <c r="B27" s="121" t="s">
        <v>3751</v>
      </c>
      <c r="C27" s="122">
        <v>150</v>
      </c>
      <c r="D27" s="123" t="s">
        <v>428</v>
      </c>
      <c r="E27" s="117">
        <v>150</v>
      </c>
      <c r="F27" s="124"/>
      <c r="G27" s="54">
        <f t="shared" si="0"/>
        <v>150</v>
      </c>
      <c r="H27" s="56"/>
    </row>
    <row r="28" spans="1:8">
      <c r="A28" s="120"/>
      <c r="B28" s="121" t="s">
        <v>2270</v>
      </c>
      <c r="C28" s="363"/>
      <c r="D28" s="118"/>
      <c r="E28" s="117"/>
      <c r="F28" s="124"/>
      <c r="G28" s="54">
        <f t="shared" si="0"/>
        <v>0</v>
      </c>
      <c r="H28" s="56"/>
    </row>
    <row r="29" spans="1:8">
      <c r="A29" s="120"/>
      <c r="B29" s="121" t="s">
        <v>456</v>
      </c>
      <c r="C29" s="363"/>
      <c r="D29" s="118"/>
      <c r="E29" s="117"/>
      <c r="F29" s="119"/>
      <c r="G29" s="54">
        <f t="shared" si="0"/>
        <v>0</v>
      </c>
      <c r="H29" s="56"/>
    </row>
    <row r="30" spans="1:8" ht="16" thickBot="1">
      <c r="A30" s="120"/>
      <c r="B30" s="401" t="s">
        <v>444</v>
      </c>
      <c r="C30" s="402"/>
      <c r="D30" s="403"/>
      <c r="E30" s="402">
        <f>SUM(E23:E29)</f>
        <v>2120</v>
      </c>
      <c r="F30" s="404"/>
      <c r="G30" s="405">
        <f>SUM(G23:G29)</f>
        <v>1546</v>
      </c>
      <c r="H30" s="56"/>
    </row>
    <row r="31" spans="1:8">
      <c r="A31" s="115">
        <v>40867</v>
      </c>
      <c r="B31" s="116" t="s">
        <v>2258</v>
      </c>
      <c r="C31" s="117">
        <v>295</v>
      </c>
      <c r="D31" s="118">
        <v>4</v>
      </c>
      <c r="E31" s="117">
        <f>C31*D31</f>
        <v>1180</v>
      </c>
      <c r="F31" s="53">
        <v>0.35</v>
      </c>
      <c r="G31" s="54">
        <f t="shared" ref="G31:G37" si="1">E31*(1-F31)</f>
        <v>767</v>
      </c>
      <c r="H31" s="56"/>
    </row>
    <row r="32" spans="1:8">
      <c r="A32" s="120"/>
      <c r="B32" s="116" t="s">
        <v>4070</v>
      </c>
      <c r="C32" s="117">
        <v>115</v>
      </c>
      <c r="D32" s="118">
        <v>4</v>
      </c>
      <c r="E32" s="117">
        <f>C32*D32</f>
        <v>460</v>
      </c>
      <c r="F32" s="53">
        <v>0.35</v>
      </c>
      <c r="G32" s="54">
        <f t="shared" si="1"/>
        <v>299</v>
      </c>
      <c r="H32" s="48"/>
    </row>
    <row r="33" spans="1:256">
      <c r="A33" s="11"/>
      <c r="B33" s="121" t="s">
        <v>4500</v>
      </c>
      <c r="C33" s="122">
        <v>75</v>
      </c>
      <c r="D33" s="123">
        <v>1</v>
      </c>
      <c r="E33" s="117">
        <f>C33*D33</f>
        <v>75</v>
      </c>
      <c r="F33" s="124"/>
      <c r="G33" s="54">
        <f t="shared" si="1"/>
        <v>75</v>
      </c>
      <c r="H33" s="56"/>
    </row>
    <row r="34" spans="1:256">
      <c r="A34" s="120"/>
      <c r="B34" s="121" t="s">
        <v>417</v>
      </c>
      <c r="C34" s="117">
        <v>30</v>
      </c>
      <c r="D34" s="118">
        <v>5</v>
      </c>
      <c r="E34" s="117">
        <f>C34*D34</f>
        <v>150</v>
      </c>
      <c r="F34" s="119"/>
      <c r="G34" s="54">
        <f t="shared" si="1"/>
        <v>150</v>
      </c>
      <c r="H34" s="56"/>
    </row>
    <row r="35" spans="1:256">
      <c r="A35" s="120"/>
      <c r="B35" s="121" t="s">
        <v>3751</v>
      </c>
      <c r="C35" s="122">
        <v>150</v>
      </c>
      <c r="D35" s="123" t="s">
        <v>428</v>
      </c>
      <c r="E35" s="117">
        <v>150</v>
      </c>
      <c r="F35" s="124"/>
      <c r="G35" s="54">
        <f t="shared" si="1"/>
        <v>150</v>
      </c>
      <c r="H35" s="56"/>
    </row>
    <row r="36" spans="1:256">
      <c r="A36" s="120"/>
      <c r="B36" s="121" t="s">
        <v>2270</v>
      </c>
      <c r="C36" s="363"/>
      <c r="D36" s="118"/>
      <c r="E36" s="117"/>
      <c r="F36" s="124"/>
      <c r="G36" s="54">
        <f t="shared" si="1"/>
        <v>0</v>
      </c>
      <c r="H36" s="56"/>
    </row>
    <row r="37" spans="1:256">
      <c r="A37" s="120"/>
      <c r="B37" s="121" t="s">
        <v>456</v>
      </c>
      <c r="C37" s="363"/>
      <c r="D37" s="118"/>
      <c r="E37" s="117"/>
      <c r="F37" s="119"/>
      <c r="G37" s="54">
        <f t="shared" si="1"/>
        <v>0</v>
      </c>
      <c r="H37" s="48"/>
    </row>
    <row r="38" spans="1:256" ht="16" thickBot="1">
      <c r="A38" s="120"/>
      <c r="B38" s="401" t="s">
        <v>444</v>
      </c>
      <c r="C38" s="402"/>
      <c r="D38" s="403"/>
      <c r="E38" s="402">
        <f>SUM(E31:E37)</f>
        <v>2015</v>
      </c>
      <c r="F38" s="404"/>
      <c r="G38" s="405">
        <f>SUM(G31:G37)</f>
        <v>1441</v>
      </c>
      <c r="H38" s="48"/>
    </row>
    <row r="39" spans="1:256" s="135" customFormat="1">
      <c r="A39" s="115">
        <v>40868</v>
      </c>
      <c r="B39" s="399" t="s">
        <v>2258</v>
      </c>
      <c r="C39" s="307">
        <v>295</v>
      </c>
      <c r="D39" s="308">
        <v>4</v>
      </c>
      <c r="E39" s="307">
        <f>C39*D39</f>
        <v>1180</v>
      </c>
      <c r="F39" s="400">
        <v>0.35</v>
      </c>
      <c r="G39" s="310">
        <f t="shared" ref="G39:G45" si="2">E39*(1-F39)</f>
        <v>767</v>
      </c>
      <c r="H39" s="134"/>
    </row>
    <row r="40" spans="1:256">
      <c r="A40" s="120"/>
      <c r="B40" s="116" t="s">
        <v>4070</v>
      </c>
      <c r="C40" s="117">
        <v>115</v>
      </c>
      <c r="D40" s="118">
        <v>4</v>
      </c>
      <c r="E40" s="117">
        <f>C40*D40</f>
        <v>460</v>
      </c>
      <c r="F40" s="53">
        <v>0.35</v>
      </c>
      <c r="G40" s="54">
        <f t="shared" si="2"/>
        <v>299</v>
      </c>
      <c r="H40" s="48"/>
    </row>
    <row r="41" spans="1:256">
      <c r="A41" s="120"/>
      <c r="B41" s="121" t="s">
        <v>4500</v>
      </c>
      <c r="C41" s="122">
        <v>75</v>
      </c>
      <c r="D41" s="123">
        <v>2</v>
      </c>
      <c r="E41" s="117">
        <f>C41*D41</f>
        <v>150</v>
      </c>
      <c r="F41" s="124"/>
      <c r="G41" s="54">
        <f t="shared" si="2"/>
        <v>150</v>
      </c>
    </row>
    <row r="42" spans="1:256">
      <c r="A42" s="120"/>
      <c r="B42" s="121" t="s">
        <v>417</v>
      </c>
      <c r="C42" s="117">
        <v>30</v>
      </c>
      <c r="D42" s="118">
        <v>6</v>
      </c>
      <c r="E42" s="117">
        <f>C42*D42</f>
        <v>180</v>
      </c>
      <c r="F42" s="119"/>
      <c r="G42" s="54">
        <f t="shared" si="2"/>
        <v>180</v>
      </c>
    </row>
    <row r="43" spans="1:256">
      <c r="A43" s="120"/>
      <c r="B43" s="121" t="s">
        <v>221</v>
      </c>
      <c r="C43" s="122">
        <v>250</v>
      </c>
      <c r="D43" s="123" t="s">
        <v>428</v>
      </c>
      <c r="E43" s="117">
        <v>250</v>
      </c>
      <c r="F43" s="124"/>
      <c r="G43" s="54">
        <f t="shared" si="2"/>
        <v>250</v>
      </c>
    </row>
    <row r="44" spans="1:256">
      <c r="A44" s="120"/>
      <c r="B44" s="121" t="s">
        <v>2270</v>
      </c>
      <c r="C44" s="363"/>
      <c r="D44" s="118"/>
      <c r="E44" s="117"/>
      <c r="F44" s="124"/>
      <c r="G44" s="54">
        <f t="shared" si="2"/>
        <v>0</v>
      </c>
      <c r="H44" s="715"/>
      <c r="I44" s="715"/>
    </row>
    <row r="45" spans="1:256">
      <c r="A45" s="120"/>
      <c r="B45" s="121" t="s">
        <v>456</v>
      </c>
      <c r="C45" s="363"/>
      <c r="D45" s="118"/>
      <c r="E45" s="117"/>
      <c r="F45" s="119"/>
      <c r="G45" s="54">
        <f t="shared" si="2"/>
        <v>0</v>
      </c>
      <c r="H45" s="715"/>
      <c r="I45" s="715"/>
    </row>
    <row r="46" spans="1:256" ht="16" thickBot="1">
      <c r="A46" s="120"/>
      <c r="B46" s="406" t="s">
        <v>444</v>
      </c>
      <c r="C46" s="407"/>
      <c r="D46" s="408"/>
      <c r="E46" s="407">
        <f>SUM(E39:E45)</f>
        <v>2220</v>
      </c>
      <c r="F46" s="409"/>
      <c r="G46" s="410">
        <f>SUM(G39:G45)</f>
        <v>1646</v>
      </c>
      <c r="H46" s="397"/>
      <c r="I46" s="142"/>
      <c r="J46" s="790"/>
      <c r="K46" s="790"/>
      <c r="L46" s="790"/>
      <c r="M46" s="790"/>
      <c r="N46" s="790"/>
      <c r="O46" s="790"/>
      <c r="P46" s="790"/>
      <c r="Q46" s="790"/>
      <c r="R46" s="790"/>
      <c r="S46" s="790"/>
      <c r="T46" s="790"/>
      <c r="U46" s="790"/>
      <c r="V46" s="790" t="s">
        <v>195</v>
      </c>
      <c r="W46" s="790"/>
      <c r="X46" s="790"/>
      <c r="Y46" s="790"/>
      <c r="Z46" s="790"/>
      <c r="AA46" s="790"/>
      <c r="AB46" s="790" t="s">
        <v>195</v>
      </c>
      <c r="AC46" s="790"/>
      <c r="AD46" s="790"/>
      <c r="AE46" s="790"/>
      <c r="AF46" s="790"/>
      <c r="AG46" s="790"/>
      <c r="AH46" s="790" t="s">
        <v>195</v>
      </c>
      <c r="AI46" s="790"/>
      <c r="AJ46" s="790"/>
      <c r="AK46" s="790"/>
      <c r="AL46" s="790"/>
      <c r="AM46" s="790"/>
      <c r="AN46" s="790" t="s">
        <v>195</v>
      </c>
      <c r="AO46" s="790"/>
      <c r="AP46" s="790"/>
      <c r="AQ46" s="790"/>
      <c r="AR46" s="790"/>
      <c r="AS46" s="790"/>
      <c r="AT46" s="790" t="s">
        <v>195</v>
      </c>
      <c r="AU46" s="790"/>
      <c r="AV46" s="790"/>
      <c r="AW46" s="790"/>
      <c r="AX46" s="790"/>
      <c r="AY46" s="790"/>
      <c r="AZ46" s="790" t="s">
        <v>195</v>
      </c>
      <c r="BA46" s="790"/>
      <c r="BB46" s="790"/>
      <c r="BC46" s="790"/>
      <c r="BD46" s="790"/>
      <c r="BE46" s="790"/>
      <c r="BF46" s="790" t="s">
        <v>195</v>
      </c>
      <c r="BG46" s="790"/>
      <c r="BH46" s="790"/>
      <c r="BI46" s="790"/>
      <c r="BJ46" s="790"/>
      <c r="BK46" s="790"/>
      <c r="BL46" s="790" t="s">
        <v>195</v>
      </c>
      <c r="BM46" s="790"/>
      <c r="BN46" s="790"/>
      <c r="BO46" s="790"/>
      <c r="BP46" s="790"/>
      <c r="BQ46" s="790"/>
      <c r="BR46" s="790" t="s">
        <v>195</v>
      </c>
      <c r="BS46" s="790"/>
      <c r="BT46" s="790"/>
      <c r="BU46" s="790"/>
      <c r="BV46" s="790"/>
      <c r="BW46" s="790"/>
      <c r="BX46" s="790" t="s">
        <v>195</v>
      </c>
      <c r="BY46" s="790"/>
      <c r="BZ46" s="790"/>
      <c r="CA46" s="790"/>
      <c r="CB46" s="790"/>
      <c r="CC46" s="790"/>
      <c r="CD46" s="790" t="s">
        <v>195</v>
      </c>
      <c r="CE46" s="790"/>
      <c r="CF46" s="790"/>
      <c r="CG46" s="790"/>
      <c r="CH46" s="790"/>
      <c r="CI46" s="790"/>
      <c r="CJ46" s="790" t="s">
        <v>195</v>
      </c>
      <c r="CK46" s="790"/>
      <c r="CL46" s="790"/>
      <c r="CM46" s="790"/>
      <c r="CN46" s="790"/>
      <c r="CO46" s="790"/>
      <c r="CP46" s="790" t="s">
        <v>195</v>
      </c>
      <c r="CQ46" s="790"/>
      <c r="CR46" s="790"/>
      <c r="CS46" s="790"/>
      <c r="CT46" s="790"/>
      <c r="CU46" s="790"/>
      <c r="CV46" s="790" t="s">
        <v>195</v>
      </c>
      <c r="CW46" s="790"/>
      <c r="CX46" s="790"/>
      <c r="CY46" s="790"/>
      <c r="CZ46" s="790"/>
      <c r="DA46" s="790"/>
      <c r="DB46" s="790" t="s">
        <v>195</v>
      </c>
      <c r="DC46" s="790"/>
      <c r="DD46" s="790"/>
      <c r="DE46" s="790"/>
      <c r="DF46" s="790"/>
      <c r="DG46" s="790"/>
      <c r="DH46" s="790" t="s">
        <v>195</v>
      </c>
      <c r="DI46" s="790"/>
      <c r="DJ46" s="790"/>
      <c r="DK46" s="790"/>
      <c r="DL46" s="790"/>
      <c r="DM46" s="790"/>
      <c r="DN46" s="790" t="s">
        <v>195</v>
      </c>
      <c r="DO46" s="790"/>
      <c r="DP46" s="790"/>
      <c r="DQ46" s="790"/>
      <c r="DR46" s="790"/>
      <c r="DS46" s="790"/>
      <c r="DT46" s="790" t="s">
        <v>195</v>
      </c>
      <c r="DU46" s="790"/>
      <c r="DV46" s="790"/>
      <c r="DW46" s="790"/>
      <c r="DX46" s="790"/>
      <c r="DY46" s="790"/>
      <c r="DZ46" s="790" t="s">
        <v>195</v>
      </c>
      <c r="EA46" s="790"/>
      <c r="EB46" s="790"/>
      <c r="EC46" s="790"/>
      <c r="ED46" s="790"/>
      <c r="EE46" s="790"/>
      <c r="EF46" s="790" t="s">
        <v>195</v>
      </c>
      <c r="EG46" s="790"/>
      <c r="EH46" s="790"/>
      <c r="EI46" s="790"/>
      <c r="EJ46" s="790"/>
      <c r="EK46" s="790"/>
      <c r="EL46" s="790" t="s">
        <v>195</v>
      </c>
      <c r="EM46" s="790"/>
      <c r="EN46" s="790"/>
      <c r="EO46" s="790"/>
      <c r="EP46" s="790"/>
      <c r="EQ46" s="790"/>
      <c r="ER46" s="790" t="s">
        <v>195</v>
      </c>
      <c r="ES46" s="790"/>
      <c r="ET46" s="790"/>
      <c r="EU46" s="790"/>
      <c r="EV46" s="790"/>
      <c r="EW46" s="790"/>
      <c r="EX46" s="790" t="s">
        <v>195</v>
      </c>
      <c r="EY46" s="790"/>
      <c r="EZ46" s="790"/>
      <c r="FA46" s="790"/>
      <c r="FB46" s="790"/>
      <c r="FC46" s="790"/>
      <c r="FD46" s="790" t="s">
        <v>195</v>
      </c>
      <c r="FE46" s="790"/>
      <c r="FF46" s="790"/>
      <c r="FG46" s="790"/>
      <c r="FH46" s="790"/>
      <c r="FI46" s="790"/>
      <c r="FJ46" s="790" t="s">
        <v>195</v>
      </c>
      <c r="FK46" s="790"/>
      <c r="FL46" s="790"/>
      <c r="FM46" s="790"/>
      <c r="FN46" s="790"/>
      <c r="FO46" s="790"/>
      <c r="FP46" s="790" t="s">
        <v>195</v>
      </c>
      <c r="FQ46" s="790"/>
      <c r="FR46" s="790"/>
      <c r="FS46" s="790"/>
      <c r="FT46" s="790"/>
      <c r="FU46" s="790"/>
      <c r="FV46" s="790" t="s">
        <v>195</v>
      </c>
      <c r="FW46" s="790"/>
      <c r="FX46" s="790"/>
      <c r="FY46" s="790"/>
      <c r="FZ46" s="790"/>
      <c r="GA46" s="790"/>
      <c r="GB46" s="790" t="s">
        <v>195</v>
      </c>
      <c r="GC46" s="790"/>
      <c r="GD46" s="790"/>
      <c r="GE46" s="790"/>
      <c r="GF46" s="790"/>
      <c r="GG46" s="790"/>
      <c r="GH46" s="790" t="s">
        <v>195</v>
      </c>
      <c r="GI46" s="790"/>
      <c r="GJ46" s="790"/>
      <c r="GK46" s="790"/>
      <c r="GL46" s="790"/>
      <c r="GM46" s="790"/>
      <c r="GN46" s="790" t="s">
        <v>195</v>
      </c>
      <c r="GO46" s="790"/>
      <c r="GP46" s="790"/>
      <c r="GQ46" s="790"/>
      <c r="GR46" s="790"/>
      <c r="GS46" s="790"/>
      <c r="GT46" s="790" t="s">
        <v>195</v>
      </c>
      <c r="GU46" s="790"/>
      <c r="GV46" s="790"/>
      <c r="GW46" s="790"/>
      <c r="GX46" s="790"/>
      <c r="GY46" s="790"/>
      <c r="GZ46" s="790" t="s">
        <v>195</v>
      </c>
      <c r="HA46" s="790"/>
      <c r="HB46" s="790"/>
      <c r="HC46" s="790"/>
      <c r="HD46" s="790"/>
      <c r="HE46" s="790"/>
      <c r="HF46" s="790" t="s">
        <v>195</v>
      </c>
      <c r="HG46" s="790"/>
      <c r="HH46" s="790"/>
      <c r="HI46" s="790"/>
      <c r="HJ46" s="790"/>
      <c r="HK46" s="790"/>
      <c r="HL46" s="790" t="s">
        <v>195</v>
      </c>
      <c r="HM46" s="790"/>
      <c r="HN46" s="790"/>
      <c r="HO46" s="790"/>
      <c r="HP46" s="790"/>
      <c r="HQ46" s="790"/>
      <c r="HR46" s="790" t="s">
        <v>195</v>
      </c>
      <c r="HS46" s="790"/>
      <c r="HT46" s="790"/>
      <c r="HU46" s="790"/>
      <c r="HV46" s="790"/>
      <c r="HW46" s="790"/>
      <c r="HX46" s="790" t="s">
        <v>195</v>
      </c>
      <c r="HY46" s="790"/>
      <c r="HZ46" s="790"/>
      <c r="IA46" s="790"/>
      <c r="IB46" s="790"/>
      <c r="IC46" s="790"/>
      <c r="ID46" s="790" t="s">
        <v>195</v>
      </c>
      <c r="IE46" s="790"/>
      <c r="IF46" s="790"/>
      <c r="IG46" s="790"/>
      <c r="IH46" s="790"/>
      <c r="II46" s="790"/>
      <c r="IJ46" s="790" t="s">
        <v>195</v>
      </c>
      <c r="IK46" s="790"/>
      <c r="IL46" s="790"/>
      <c r="IM46" s="790"/>
      <c r="IN46" s="790"/>
      <c r="IO46" s="790"/>
      <c r="IP46" s="790" t="s">
        <v>195</v>
      </c>
      <c r="IQ46" s="790"/>
      <c r="IR46" s="790"/>
      <c r="IS46" s="790"/>
    </row>
    <row r="47" spans="1:256" ht="16" thickTop="1">
      <c r="A47" s="130"/>
      <c r="B47" s="69" t="s">
        <v>426</v>
      </c>
      <c r="C47" s="131"/>
      <c r="D47" s="131"/>
      <c r="E47" s="72">
        <f>E30+E38+E46</f>
        <v>6355</v>
      </c>
      <c r="F47" s="72"/>
      <c r="G47" s="72">
        <f>G30+G38+G46</f>
        <v>4633</v>
      </c>
      <c r="H47" s="715"/>
      <c r="I47" s="715"/>
      <c r="J47" s="790"/>
      <c r="K47" s="790"/>
      <c r="L47" s="790"/>
      <c r="M47" s="790"/>
      <c r="N47" s="790"/>
      <c r="O47" s="790"/>
      <c r="P47" s="790"/>
      <c r="Q47" s="790"/>
      <c r="R47" s="790"/>
      <c r="S47" s="790"/>
      <c r="T47" s="790"/>
      <c r="U47" s="790"/>
      <c r="V47" s="790" t="s">
        <v>252</v>
      </c>
      <c r="W47" s="790"/>
      <c r="X47" s="790"/>
      <c r="Y47" s="790"/>
      <c r="Z47" s="790"/>
      <c r="AA47" s="790"/>
      <c r="AB47" s="790" t="s">
        <v>252</v>
      </c>
      <c r="AC47" s="790"/>
      <c r="AD47" s="790"/>
      <c r="AE47" s="790"/>
      <c r="AF47" s="790"/>
      <c r="AG47" s="790"/>
      <c r="AH47" s="790" t="s">
        <v>252</v>
      </c>
      <c r="AI47" s="790"/>
      <c r="AJ47" s="790"/>
      <c r="AK47" s="790"/>
      <c r="AL47" s="790"/>
      <c r="AM47" s="790"/>
      <c r="AN47" s="790" t="s">
        <v>252</v>
      </c>
      <c r="AO47" s="790"/>
      <c r="AP47" s="790"/>
      <c r="AQ47" s="790"/>
      <c r="AR47" s="790"/>
      <c r="AS47" s="790"/>
      <c r="AT47" s="790" t="s">
        <v>252</v>
      </c>
      <c r="AU47" s="790"/>
      <c r="AV47" s="790"/>
      <c r="AW47" s="790"/>
      <c r="AX47" s="790"/>
      <c r="AY47" s="790"/>
      <c r="AZ47" s="790" t="s">
        <v>252</v>
      </c>
      <c r="BA47" s="790"/>
      <c r="BB47" s="790"/>
      <c r="BC47" s="790"/>
      <c r="BD47" s="790"/>
      <c r="BE47" s="790"/>
      <c r="BF47" s="790" t="s">
        <v>252</v>
      </c>
      <c r="BG47" s="790"/>
      <c r="BH47" s="790"/>
      <c r="BI47" s="790"/>
      <c r="BJ47" s="790"/>
      <c r="BK47" s="790"/>
      <c r="BL47" s="790" t="s">
        <v>252</v>
      </c>
      <c r="BM47" s="790"/>
      <c r="BN47" s="790"/>
      <c r="BO47" s="790"/>
      <c r="BP47" s="790"/>
      <c r="BQ47" s="790"/>
      <c r="BR47" s="790" t="s">
        <v>252</v>
      </c>
      <c r="BS47" s="790"/>
      <c r="BT47" s="790"/>
      <c r="BU47" s="790"/>
      <c r="BV47" s="790"/>
      <c r="BW47" s="790"/>
      <c r="BX47" s="790" t="s">
        <v>252</v>
      </c>
      <c r="BY47" s="790"/>
      <c r="BZ47" s="790"/>
      <c r="CA47" s="790"/>
      <c r="CB47" s="790"/>
      <c r="CC47" s="790"/>
      <c r="CD47" s="790" t="s">
        <v>252</v>
      </c>
      <c r="CE47" s="790"/>
      <c r="CF47" s="790"/>
      <c r="CG47" s="790"/>
      <c r="CH47" s="790"/>
      <c r="CI47" s="790"/>
      <c r="CJ47" s="790" t="s">
        <v>252</v>
      </c>
      <c r="CK47" s="790"/>
      <c r="CL47" s="790"/>
      <c r="CM47" s="790"/>
      <c r="CN47" s="790"/>
      <c r="CO47" s="790"/>
      <c r="CP47" s="790" t="s">
        <v>252</v>
      </c>
      <c r="CQ47" s="790"/>
      <c r="CR47" s="790"/>
      <c r="CS47" s="790"/>
      <c r="CT47" s="790"/>
      <c r="CU47" s="790"/>
      <c r="CV47" s="790" t="s">
        <v>252</v>
      </c>
      <c r="CW47" s="790"/>
      <c r="CX47" s="790"/>
      <c r="CY47" s="790"/>
      <c r="CZ47" s="790"/>
      <c r="DA47" s="790"/>
      <c r="DB47" s="790" t="s">
        <v>252</v>
      </c>
      <c r="DC47" s="790"/>
      <c r="DD47" s="790"/>
      <c r="DE47" s="790"/>
      <c r="DF47" s="790"/>
      <c r="DG47" s="790"/>
      <c r="DH47" s="790" t="s">
        <v>252</v>
      </c>
      <c r="DI47" s="790"/>
      <c r="DJ47" s="790"/>
      <c r="DK47" s="790"/>
      <c r="DL47" s="790"/>
      <c r="DM47" s="790"/>
      <c r="DN47" s="790" t="s">
        <v>252</v>
      </c>
      <c r="DO47" s="790"/>
      <c r="DP47" s="790"/>
      <c r="DQ47" s="790"/>
      <c r="DR47" s="790"/>
      <c r="DS47" s="790"/>
      <c r="DT47" s="790" t="s">
        <v>252</v>
      </c>
      <c r="DU47" s="790"/>
      <c r="DV47" s="790"/>
      <c r="DW47" s="790"/>
      <c r="DX47" s="790"/>
      <c r="DY47" s="790"/>
      <c r="DZ47" s="790" t="s">
        <v>252</v>
      </c>
      <c r="EA47" s="790"/>
      <c r="EB47" s="790"/>
      <c r="EC47" s="790"/>
      <c r="ED47" s="790"/>
      <c r="EE47" s="790"/>
      <c r="EF47" s="790" t="s">
        <v>252</v>
      </c>
      <c r="EG47" s="790"/>
      <c r="EH47" s="790"/>
      <c r="EI47" s="790"/>
      <c r="EJ47" s="790"/>
      <c r="EK47" s="790"/>
      <c r="EL47" s="790" t="s">
        <v>252</v>
      </c>
      <c r="EM47" s="790"/>
      <c r="EN47" s="790"/>
      <c r="EO47" s="790"/>
      <c r="EP47" s="790"/>
      <c r="EQ47" s="790"/>
      <c r="ER47" s="790" t="s">
        <v>252</v>
      </c>
      <c r="ES47" s="790"/>
      <c r="ET47" s="790"/>
      <c r="EU47" s="790"/>
      <c r="EV47" s="790"/>
      <c r="EW47" s="790"/>
      <c r="EX47" s="790" t="s">
        <v>252</v>
      </c>
      <c r="EY47" s="790"/>
      <c r="EZ47" s="790"/>
      <c r="FA47" s="790"/>
      <c r="FB47" s="790"/>
      <c r="FC47" s="790"/>
      <c r="FD47" s="790" t="s">
        <v>252</v>
      </c>
      <c r="FE47" s="790"/>
      <c r="FF47" s="790"/>
      <c r="FG47" s="790"/>
      <c r="FH47" s="790"/>
      <c r="FI47" s="790"/>
      <c r="FJ47" s="790" t="s">
        <v>252</v>
      </c>
      <c r="FK47" s="790"/>
      <c r="FL47" s="790"/>
      <c r="FM47" s="790"/>
      <c r="FN47" s="790"/>
      <c r="FO47" s="790"/>
      <c r="FP47" s="790" t="s">
        <v>252</v>
      </c>
      <c r="FQ47" s="790"/>
      <c r="FR47" s="790"/>
      <c r="FS47" s="790"/>
      <c r="FT47" s="790"/>
      <c r="FU47" s="790"/>
      <c r="FV47" s="790" t="s">
        <v>252</v>
      </c>
      <c r="FW47" s="790"/>
      <c r="FX47" s="790"/>
      <c r="FY47" s="790"/>
      <c r="FZ47" s="790"/>
      <c r="GA47" s="790"/>
      <c r="GB47" s="790" t="s">
        <v>252</v>
      </c>
      <c r="GC47" s="790"/>
      <c r="GD47" s="790"/>
      <c r="GE47" s="790"/>
      <c r="GF47" s="790"/>
      <c r="GG47" s="790"/>
      <c r="GH47" s="790" t="s">
        <v>252</v>
      </c>
      <c r="GI47" s="790"/>
      <c r="GJ47" s="790"/>
      <c r="GK47" s="790"/>
      <c r="GL47" s="790"/>
      <c r="GM47" s="790"/>
      <c r="GN47" s="790" t="s">
        <v>252</v>
      </c>
      <c r="GO47" s="790"/>
      <c r="GP47" s="790"/>
      <c r="GQ47" s="790"/>
      <c r="GR47" s="790"/>
      <c r="GS47" s="790"/>
      <c r="GT47" s="790" t="s">
        <v>252</v>
      </c>
      <c r="GU47" s="790"/>
      <c r="GV47" s="790"/>
      <c r="GW47" s="790"/>
      <c r="GX47" s="790"/>
      <c r="GY47" s="790"/>
      <c r="GZ47" s="790" t="s">
        <v>252</v>
      </c>
      <c r="HA47" s="790"/>
      <c r="HB47" s="790"/>
      <c r="HC47" s="790"/>
      <c r="HD47" s="790"/>
      <c r="HE47" s="790"/>
      <c r="HF47" s="790" t="s">
        <v>252</v>
      </c>
      <c r="HG47" s="790"/>
      <c r="HH47" s="790"/>
      <c r="HI47" s="790"/>
      <c r="HJ47" s="790"/>
      <c r="HK47" s="790"/>
      <c r="HL47" s="790" t="s">
        <v>252</v>
      </c>
      <c r="HM47" s="790"/>
      <c r="HN47" s="790"/>
      <c r="HO47" s="790"/>
      <c r="HP47" s="790"/>
      <c r="HQ47" s="790"/>
      <c r="HR47" s="790" t="s">
        <v>252</v>
      </c>
      <c r="HS47" s="790"/>
      <c r="HT47" s="790"/>
      <c r="HU47" s="790"/>
      <c r="HV47" s="790"/>
      <c r="HW47" s="790"/>
      <c r="HX47" s="790" t="s">
        <v>252</v>
      </c>
      <c r="HY47" s="790"/>
      <c r="HZ47" s="790"/>
      <c r="IA47" s="790"/>
      <c r="IB47" s="790"/>
      <c r="IC47" s="790"/>
      <c r="ID47" s="790" t="s">
        <v>252</v>
      </c>
      <c r="IE47" s="790"/>
      <c r="IF47" s="790"/>
      <c r="IG47" s="790"/>
      <c r="IH47" s="790"/>
      <c r="II47" s="790"/>
      <c r="IJ47" s="790" t="s">
        <v>252</v>
      </c>
      <c r="IK47" s="790"/>
      <c r="IL47" s="790"/>
      <c r="IM47" s="790"/>
      <c r="IN47" s="790"/>
      <c r="IO47" s="790"/>
      <c r="IP47" s="790" t="s">
        <v>252</v>
      </c>
      <c r="IQ47" s="790"/>
      <c r="IR47" s="790"/>
      <c r="IS47" s="790"/>
    </row>
    <row r="48" spans="1:256">
      <c r="H48" s="715"/>
      <c r="I48" s="715"/>
      <c r="J48" s="715"/>
      <c r="K48" s="715"/>
      <c r="L48" s="715"/>
      <c r="M48" s="715"/>
      <c r="N48" s="715"/>
      <c r="O48" s="715"/>
      <c r="P48" s="790"/>
      <c r="Q48" s="790"/>
      <c r="R48" s="790"/>
      <c r="S48" s="790"/>
      <c r="T48" s="790"/>
      <c r="U48" s="790"/>
      <c r="V48" s="790" t="s">
        <v>196</v>
      </c>
      <c r="W48" s="790"/>
      <c r="X48" s="790"/>
      <c r="Y48" s="790"/>
      <c r="Z48" s="790"/>
      <c r="AA48" s="790"/>
      <c r="AB48" s="790" t="s">
        <v>196</v>
      </c>
      <c r="AC48" s="790"/>
      <c r="AD48" s="790"/>
      <c r="AE48" s="790"/>
      <c r="AF48" s="790"/>
      <c r="AG48" s="790"/>
      <c r="AH48" s="790" t="s">
        <v>196</v>
      </c>
      <c r="AI48" s="790"/>
      <c r="AJ48" s="790"/>
      <c r="AK48" s="790"/>
      <c r="AL48" s="790"/>
      <c r="AM48" s="790"/>
      <c r="AN48" s="790" t="s">
        <v>196</v>
      </c>
      <c r="AO48" s="790"/>
      <c r="AP48" s="790"/>
      <c r="AQ48" s="790"/>
      <c r="AR48" s="790"/>
      <c r="AS48" s="790"/>
      <c r="AT48" s="790" t="s">
        <v>196</v>
      </c>
      <c r="AU48" s="790"/>
      <c r="AV48" s="790"/>
      <c r="AW48" s="790"/>
      <c r="AX48" s="790"/>
      <c r="AY48" s="790"/>
      <c r="AZ48" s="790" t="s">
        <v>196</v>
      </c>
      <c r="BA48" s="790"/>
      <c r="BB48" s="790"/>
      <c r="BC48" s="790"/>
      <c r="BD48" s="790"/>
      <c r="BE48" s="790"/>
      <c r="BF48" s="790" t="s">
        <v>196</v>
      </c>
      <c r="BG48" s="790"/>
      <c r="BH48" s="790"/>
      <c r="BI48" s="790"/>
      <c r="BJ48" s="790"/>
      <c r="BK48" s="790"/>
      <c r="BL48" s="790" t="s">
        <v>196</v>
      </c>
      <c r="BM48" s="790"/>
      <c r="BN48" s="790"/>
      <c r="BO48" s="790"/>
      <c r="BP48" s="790"/>
      <c r="BQ48" s="790"/>
      <c r="BR48" s="790" t="s">
        <v>196</v>
      </c>
      <c r="BS48" s="790"/>
      <c r="BT48" s="790"/>
      <c r="BU48" s="790"/>
      <c r="BV48" s="790"/>
      <c r="BW48" s="790"/>
      <c r="BX48" s="790" t="s">
        <v>196</v>
      </c>
      <c r="BY48" s="790"/>
      <c r="BZ48" s="790"/>
      <c r="CA48" s="790"/>
      <c r="CB48" s="790"/>
      <c r="CC48" s="790"/>
      <c r="CD48" s="790" t="s">
        <v>196</v>
      </c>
      <c r="CE48" s="790"/>
      <c r="CF48" s="790"/>
      <c r="CG48" s="790"/>
      <c r="CH48" s="790"/>
      <c r="CI48" s="790"/>
      <c r="CJ48" s="790" t="s">
        <v>196</v>
      </c>
      <c r="CK48" s="790"/>
      <c r="CL48" s="790"/>
      <c r="CM48" s="790"/>
      <c r="CN48" s="790"/>
      <c r="CO48" s="790"/>
      <c r="CP48" s="790" t="s">
        <v>196</v>
      </c>
      <c r="CQ48" s="790"/>
      <c r="CR48" s="790"/>
      <c r="CS48" s="790"/>
      <c r="CT48" s="790"/>
      <c r="CU48" s="790"/>
      <c r="CV48" s="790" t="s">
        <v>196</v>
      </c>
      <c r="CW48" s="790"/>
      <c r="CX48" s="790"/>
      <c r="CY48" s="790"/>
      <c r="CZ48" s="790"/>
      <c r="DA48" s="790"/>
      <c r="DB48" s="790" t="s">
        <v>196</v>
      </c>
      <c r="DC48" s="790"/>
      <c r="DD48" s="790"/>
      <c r="DE48" s="790"/>
      <c r="DF48" s="790"/>
      <c r="DG48" s="790"/>
      <c r="DH48" s="790" t="s">
        <v>196</v>
      </c>
      <c r="DI48" s="790"/>
      <c r="DJ48" s="790"/>
      <c r="DK48" s="790"/>
      <c r="DL48" s="790"/>
      <c r="DM48" s="790"/>
      <c r="DN48" s="790" t="s">
        <v>196</v>
      </c>
      <c r="DO48" s="790"/>
      <c r="DP48" s="790"/>
      <c r="DQ48" s="790"/>
      <c r="DR48" s="790"/>
      <c r="DS48" s="790"/>
      <c r="DT48" s="790" t="s">
        <v>196</v>
      </c>
      <c r="DU48" s="790"/>
      <c r="DV48" s="790"/>
      <c r="DW48" s="790"/>
      <c r="DX48" s="790"/>
      <c r="DY48" s="790"/>
      <c r="DZ48" s="790" t="s">
        <v>196</v>
      </c>
      <c r="EA48" s="790"/>
      <c r="EB48" s="790"/>
      <c r="EC48" s="790"/>
      <c r="ED48" s="790"/>
      <c r="EE48" s="790"/>
      <c r="EF48" s="790" t="s">
        <v>196</v>
      </c>
      <c r="EG48" s="790"/>
      <c r="EH48" s="790"/>
      <c r="EI48" s="790"/>
      <c r="EJ48" s="790"/>
      <c r="EK48" s="790"/>
      <c r="EL48" s="790" t="s">
        <v>196</v>
      </c>
      <c r="EM48" s="790"/>
      <c r="EN48" s="790"/>
      <c r="EO48" s="790"/>
      <c r="EP48" s="790"/>
      <c r="EQ48" s="790"/>
      <c r="ER48" s="790" t="s">
        <v>196</v>
      </c>
      <c r="ES48" s="790"/>
      <c r="ET48" s="790"/>
      <c r="EU48" s="790"/>
      <c r="EV48" s="790"/>
      <c r="EW48" s="790"/>
      <c r="EX48" s="790" t="s">
        <v>196</v>
      </c>
      <c r="EY48" s="790"/>
      <c r="EZ48" s="790"/>
      <c r="FA48" s="790"/>
      <c r="FB48" s="790"/>
      <c r="FC48" s="790"/>
      <c r="FD48" s="790" t="s">
        <v>196</v>
      </c>
      <c r="FE48" s="790"/>
      <c r="FF48" s="790"/>
      <c r="FG48" s="790"/>
      <c r="FH48" s="790"/>
      <c r="FI48" s="790"/>
      <c r="FJ48" s="790" t="s">
        <v>196</v>
      </c>
      <c r="FK48" s="790"/>
      <c r="FL48" s="790"/>
      <c r="FM48" s="790"/>
      <c r="FN48" s="790"/>
      <c r="FO48" s="790"/>
      <c r="FP48" s="790" t="s">
        <v>196</v>
      </c>
      <c r="FQ48" s="790"/>
      <c r="FR48" s="790"/>
      <c r="FS48" s="790"/>
      <c r="FT48" s="790"/>
      <c r="FU48" s="790"/>
      <c r="FV48" s="790" t="s">
        <v>196</v>
      </c>
      <c r="FW48" s="790"/>
      <c r="FX48" s="790"/>
      <c r="FY48" s="790"/>
      <c r="FZ48" s="790"/>
      <c r="GA48" s="790"/>
      <c r="GB48" s="790" t="s">
        <v>196</v>
      </c>
      <c r="GC48" s="790"/>
      <c r="GD48" s="790"/>
      <c r="GE48" s="790"/>
      <c r="GF48" s="790"/>
      <c r="GG48" s="790"/>
      <c r="GH48" s="790" t="s">
        <v>196</v>
      </c>
      <c r="GI48" s="790"/>
      <c r="GJ48" s="790"/>
      <c r="GK48" s="790"/>
      <c r="GL48" s="790"/>
      <c r="GM48" s="790"/>
      <c r="GN48" s="790" t="s">
        <v>196</v>
      </c>
      <c r="GO48" s="790"/>
      <c r="GP48" s="790"/>
      <c r="GQ48" s="790"/>
      <c r="GR48" s="790"/>
      <c r="GS48" s="790"/>
      <c r="GT48" s="790" t="s">
        <v>196</v>
      </c>
      <c r="GU48" s="790"/>
      <c r="GV48" s="790"/>
      <c r="GW48" s="790"/>
      <c r="GX48" s="790"/>
      <c r="GY48" s="790"/>
      <c r="GZ48" s="790" t="s">
        <v>196</v>
      </c>
      <c r="HA48" s="790"/>
      <c r="HB48" s="790"/>
      <c r="HC48" s="790"/>
      <c r="HD48" s="790"/>
      <c r="HE48" s="790"/>
      <c r="HF48" s="790" t="s">
        <v>196</v>
      </c>
      <c r="HG48" s="790"/>
      <c r="HH48" s="790"/>
      <c r="HI48" s="790"/>
      <c r="HJ48" s="790"/>
      <c r="HK48" s="790"/>
      <c r="HL48" s="790" t="s">
        <v>196</v>
      </c>
      <c r="HM48" s="790"/>
      <c r="HN48" s="790"/>
      <c r="HO48" s="790"/>
      <c r="HP48" s="790"/>
      <c r="HQ48" s="790"/>
      <c r="HR48" s="790" t="s">
        <v>196</v>
      </c>
      <c r="HS48" s="790"/>
      <c r="HT48" s="790"/>
      <c r="HU48" s="790"/>
      <c r="HV48" s="790"/>
      <c r="HW48" s="790"/>
      <c r="HX48" s="790" t="s">
        <v>196</v>
      </c>
      <c r="HY48" s="790"/>
      <c r="HZ48" s="790"/>
      <c r="IA48" s="790"/>
      <c r="IB48" s="790"/>
      <c r="IC48" s="790"/>
      <c r="ID48" s="790" t="s">
        <v>196</v>
      </c>
      <c r="IE48" s="790"/>
      <c r="IF48" s="790"/>
      <c r="IG48" s="790"/>
      <c r="IH48" s="790"/>
      <c r="II48" s="790"/>
      <c r="IJ48" s="790" t="s">
        <v>196</v>
      </c>
      <c r="IK48" s="790"/>
      <c r="IL48" s="790"/>
      <c r="IM48" s="790"/>
      <c r="IN48" s="790"/>
      <c r="IO48" s="790"/>
      <c r="IP48" s="790" t="s">
        <v>196</v>
      </c>
      <c r="IQ48" s="790"/>
      <c r="IR48" s="790"/>
      <c r="IS48" s="790"/>
      <c r="IT48" s="790"/>
      <c r="IU48" s="790"/>
      <c r="IV48" s="715" t="s">
        <v>196</v>
      </c>
    </row>
    <row r="49" spans="1:8">
      <c r="C49" s="136" t="s">
        <v>220</v>
      </c>
      <c r="D49" s="340">
        <f>G47/2</f>
        <v>2316.5</v>
      </c>
      <c r="E49" s="340"/>
      <c r="F49" s="138"/>
    </row>
    <row r="51" spans="1:8">
      <c r="C51" s="715" t="s">
        <v>195</v>
      </c>
      <c r="D51" s="715"/>
      <c r="E51" s="715"/>
      <c r="F51" s="139"/>
      <c r="G51" s="715"/>
    </row>
    <row r="52" spans="1:8" s="89" customFormat="1">
      <c r="B52" s="11"/>
      <c r="C52" s="715" t="s">
        <v>194</v>
      </c>
      <c r="D52" s="715"/>
      <c r="E52" s="715"/>
      <c r="F52" s="139"/>
      <c r="G52" s="715"/>
    </row>
    <row r="53" spans="1:8" s="89" customFormat="1">
      <c r="B53" s="11"/>
      <c r="C53" s="397" t="s">
        <v>250</v>
      </c>
      <c r="D53" s="397"/>
      <c r="E53" s="397"/>
      <c r="F53" s="398"/>
      <c r="G53" s="397"/>
      <c r="H53" s="11"/>
    </row>
    <row r="54" spans="1:8" s="89" customFormat="1">
      <c r="B54" s="11"/>
      <c r="C54" s="715" t="s">
        <v>196</v>
      </c>
      <c r="D54" s="715"/>
      <c r="E54" s="715"/>
      <c r="F54" s="139"/>
      <c r="G54" s="715"/>
      <c r="H54" s="11"/>
    </row>
    <row r="55" spans="1:8" s="89" customFormat="1">
      <c r="B55" s="715"/>
      <c r="C55" s="715"/>
      <c r="D55" s="715"/>
      <c r="E55" s="715"/>
      <c r="F55" s="139"/>
      <c r="G55" s="715"/>
      <c r="H55" s="11"/>
    </row>
    <row r="56" spans="1:8" s="89" customFormat="1">
      <c r="A56" s="83"/>
      <c r="B56" s="83"/>
      <c r="C56" s="84"/>
      <c r="D56" s="84"/>
      <c r="E56" s="84"/>
      <c r="F56" s="85"/>
      <c r="G56" s="86"/>
      <c r="H56" s="11"/>
    </row>
    <row r="57" spans="1:8" s="89" customFormat="1">
      <c r="A57" s="11"/>
      <c r="B57" s="11"/>
      <c r="C57" s="11"/>
      <c r="D57" s="11"/>
      <c r="E57" s="11"/>
      <c r="F57" s="12"/>
      <c r="G57" s="11"/>
      <c r="H57" s="11"/>
    </row>
    <row r="58" spans="1:8">
      <c r="A58" s="11"/>
    </row>
    <row r="59" spans="1:8">
      <c r="A59" s="11"/>
      <c r="B59" s="89"/>
      <c r="C59" s="89"/>
      <c r="D59" s="89"/>
      <c r="E59" s="89"/>
      <c r="F59" s="106"/>
      <c r="G59" s="89"/>
    </row>
    <row r="63" spans="1:8">
      <c r="C63" s="91"/>
      <c r="D63" s="91"/>
      <c r="E63" s="91"/>
      <c r="G63" s="143"/>
    </row>
  </sheetData>
  <mergeCells count="124">
    <mergeCell ref="AH46:AM46"/>
    <mergeCell ref="AN46:AS46"/>
    <mergeCell ref="AT46:AY46"/>
    <mergeCell ref="AZ46:BE46"/>
    <mergeCell ref="BF46:BK46"/>
    <mergeCell ref="BL46:BQ46"/>
    <mergeCell ref="C1:G1"/>
    <mergeCell ref="J46:O46"/>
    <mergeCell ref="P46:U46"/>
    <mergeCell ref="V46:AA46"/>
    <mergeCell ref="AB46:AG46"/>
    <mergeCell ref="DB46:DG46"/>
    <mergeCell ref="DH46:DM46"/>
    <mergeCell ref="DN46:DS46"/>
    <mergeCell ref="DT46:DY46"/>
    <mergeCell ref="DZ46:EE46"/>
    <mergeCell ref="EF46:EK46"/>
    <mergeCell ref="BR46:BW46"/>
    <mergeCell ref="BX46:CC46"/>
    <mergeCell ref="CD46:CI46"/>
    <mergeCell ref="CJ46:CO46"/>
    <mergeCell ref="CP46:CU46"/>
    <mergeCell ref="CV46:DA46"/>
    <mergeCell ref="GH46:GM46"/>
    <mergeCell ref="GN46:GS46"/>
    <mergeCell ref="GT46:GY46"/>
    <mergeCell ref="GZ46:HE46"/>
    <mergeCell ref="EL46:EQ46"/>
    <mergeCell ref="ER46:EW46"/>
    <mergeCell ref="EX46:FC46"/>
    <mergeCell ref="FD46:FI46"/>
    <mergeCell ref="FJ46:FO46"/>
    <mergeCell ref="FP46:FU46"/>
    <mergeCell ref="BL47:BQ47"/>
    <mergeCell ref="BR47:BW47"/>
    <mergeCell ref="BX47:CC47"/>
    <mergeCell ref="CD47:CI47"/>
    <mergeCell ref="CJ47:CO47"/>
    <mergeCell ref="CP47:CU47"/>
    <mergeCell ref="IP46:IS46"/>
    <mergeCell ref="J47:O47"/>
    <mergeCell ref="P47:U47"/>
    <mergeCell ref="V47:AA47"/>
    <mergeCell ref="AB47:AG47"/>
    <mergeCell ref="AH47:AM47"/>
    <mergeCell ref="AN47:AS47"/>
    <mergeCell ref="AT47:AY47"/>
    <mergeCell ref="AZ47:BE47"/>
    <mergeCell ref="BF47:BK47"/>
    <mergeCell ref="HF46:HK46"/>
    <mergeCell ref="HL46:HQ46"/>
    <mergeCell ref="HR46:HW46"/>
    <mergeCell ref="HX46:IC46"/>
    <mergeCell ref="ID46:II46"/>
    <mergeCell ref="IJ46:IO46"/>
    <mergeCell ref="FV46:GA46"/>
    <mergeCell ref="GB46:GG46"/>
    <mergeCell ref="ER47:EW47"/>
    <mergeCell ref="EX47:FC47"/>
    <mergeCell ref="FD47:FI47"/>
    <mergeCell ref="FJ47:FO47"/>
    <mergeCell ref="CV47:DA47"/>
    <mergeCell ref="DB47:DG47"/>
    <mergeCell ref="DH47:DM47"/>
    <mergeCell ref="DN47:DS47"/>
    <mergeCell ref="DT47:DY47"/>
    <mergeCell ref="DZ47:EE47"/>
    <mergeCell ref="IJ47:IO47"/>
    <mergeCell ref="IP47:IS47"/>
    <mergeCell ref="P48:U48"/>
    <mergeCell ref="V48:AA48"/>
    <mergeCell ref="AB48:AG48"/>
    <mergeCell ref="AH48:AM48"/>
    <mergeCell ref="AN48:AS48"/>
    <mergeCell ref="AT48:AY48"/>
    <mergeCell ref="AZ48:BE48"/>
    <mergeCell ref="BF48:BK48"/>
    <mergeCell ref="GZ47:HE47"/>
    <mergeCell ref="HF47:HK47"/>
    <mergeCell ref="HL47:HQ47"/>
    <mergeCell ref="HR47:HW47"/>
    <mergeCell ref="HX47:IC47"/>
    <mergeCell ref="ID47:II47"/>
    <mergeCell ref="FP47:FU47"/>
    <mergeCell ref="FV47:GA47"/>
    <mergeCell ref="GB47:GG47"/>
    <mergeCell ref="GH47:GM47"/>
    <mergeCell ref="GN47:GS47"/>
    <mergeCell ref="GT47:GY47"/>
    <mergeCell ref="EF47:EK47"/>
    <mergeCell ref="EL47:EQ47"/>
    <mergeCell ref="DN48:DS48"/>
    <mergeCell ref="DT48:DY48"/>
    <mergeCell ref="DZ48:EE48"/>
    <mergeCell ref="BL48:BQ48"/>
    <mergeCell ref="BR48:BW48"/>
    <mergeCell ref="BX48:CC48"/>
    <mergeCell ref="CD48:CI48"/>
    <mergeCell ref="CJ48:CO48"/>
    <mergeCell ref="CP48:CU48"/>
    <mergeCell ref="IJ48:IO48"/>
    <mergeCell ref="IP48:IU48"/>
    <mergeCell ref="C11:G17"/>
    <mergeCell ref="GZ48:HE48"/>
    <mergeCell ref="HF48:HK48"/>
    <mergeCell ref="HL48:HQ48"/>
    <mergeCell ref="HR48:HW48"/>
    <mergeCell ref="HX48:IC48"/>
    <mergeCell ref="ID48:II48"/>
    <mergeCell ref="FP48:FU48"/>
    <mergeCell ref="FV48:GA48"/>
    <mergeCell ref="GB48:GG48"/>
    <mergeCell ref="GH48:GM48"/>
    <mergeCell ref="GN48:GS48"/>
    <mergeCell ref="GT48:GY48"/>
    <mergeCell ref="EF48:EK48"/>
    <mergeCell ref="EL48:EQ48"/>
    <mergeCell ref="ER48:EW48"/>
    <mergeCell ref="EX48:FC48"/>
    <mergeCell ref="FD48:FI48"/>
    <mergeCell ref="FJ48:FO48"/>
    <mergeCell ref="CV48:DA48"/>
    <mergeCell ref="DB48:DG48"/>
    <mergeCell ref="DH48:DM48"/>
  </mergeCells>
  <phoneticPr fontId="43" type="noConversion"/>
  <pageMargins left="0.75" right="0.75" top="0.5" bottom="0.5" header="0.5" footer="0.25"/>
  <pageSetup scale="66"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1" zoomScale="125" workbookViewId="0">
      <selection activeCell="C6" sqref="C6:G19"/>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197</v>
      </c>
      <c r="G2" s="91"/>
    </row>
    <row r="3" spans="1:8">
      <c r="A3" s="89" t="s">
        <v>198</v>
      </c>
      <c r="G3" s="92">
        <v>40732</v>
      </c>
    </row>
    <row r="4" spans="1:8">
      <c r="A4" s="89" t="s">
        <v>869</v>
      </c>
      <c r="G4" s="93" t="s">
        <v>4487</v>
      </c>
    </row>
    <row r="5" spans="1:8">
      <c r="A5" s="89" t="s">
        <v>84</v>
      </c>
    </row>
    <row r="6" spans="1:8">
      <c r="C6" s="15" t="s">
        <v>35</v>
      </c>
      <c r="D6" s="16"/>
      <c r="E6" s="16"/>
      <c r="F6" s="17"/>
      <c r="G6" s="18"/>
      <c r="H6" s="94"/>
    </row>
    <row r="7" spans="1:8">
      <c r="C7" s="95" t="s">
        <v>36</v>
      </c>
      <c r="D7" s="20" t="s">
        <v>4485</v>
      </c>
      <c r="E7" s="20"/>
      <c r="F7" s="21"/>
      <c r="G7" s="22"/>
      <c r="H7" s="94"/>
    </row>
    <row r="8" spans="1:8">
      <c r="A8" s="89" t="s">
        <v>258</v>
      </c>
      <c r="C8" s="95" t="s">
        <v>37</v>
      </c>
      <c r="D8" s="20" t="s">
        <v>4484</v>
      </c>
      <c r="E8" s="20"/>
      <c r="F8" s="21"/>
      <c r="G8" s="96"/>
      <c r="H8" s="94"/>
    </row>
    <row r="9" spans="1:8">
      <c r="A9" s="89" t="s">
        <v>4481</v>
      </c>
      <c r="C9" s="95" t="s">
        <v>4076</v>
      </c>
      <c r="D9" s="20" t="s">
        <v>4486</v>
      </c>
      <c r="E9" s="20"/>
      <c r="F9" s="21"/>
      <c r="G9" s="96"/>
      <c r="H9" s="94"/>
    </row>
    <row r="10" spans="1:8">
      <c r="A10" s="89" t="s">
        <v>4482</v>
      </c>
      <c r="C10" s="97"/>
      <c r="D10" s="20"/>
      <c r="E10" s="20"/>
      <c r="F10" s="21"/>
      <c r="G10" s="96"/>
      <c r="H10" s="94"/>
    </row>
    <row r="11" spans="1:8" ht="18" customHeight="1">
      <c r="A11" s="98" t="s">
        <v>4483</v>
      </c>
      <c r="B11" s="94"/>
      <c r="C11" s="792" t="s">
        <v>4108</v>
      </c>
      <c r="D11" s="793"/>
      <c r="E11" s="793"/>
      <c r="F11" s="793"/>
      <c r="G11" s="794"/>
      <c r="H11" s="94"/>
    </row>
    <row r="12" spans="1:8">
      <c r="A12" s="98"/>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98" t="s">
        <v>4488</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2507</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312</v>
      </c>
      <c r="C23" s="45" t="s">
        <v>399</v>
      </c>
      <c r="D23" s="321" t="s">
        <v>94</v>
      </c>
      <c r="E23" s="45" t="s">
        <v>444</v>
      </c>
      <c r="F23" s="47" t="s">
        <v>460</v>
      </c>
      <c r="G23" s="45" t="s">
        <v>426</v>
      </c>
      <c r="H23" s="48"/>
    </row>
    <row r="24" spans="1:8">
      <c r="A24" s="500">
        <v>40847</v>
      </c>
      <c r="B24" s="116" t="s">
        <v>2258</v>
      </c>
      <c r="C24" s="117">
        <v>315</v>
      </c>
      <c r="D24" s="118">
        <v>3</v>
      </c>
      <c r="E24" s="117">
        <f>C24*D24</f>
        <v>945</v>
      </c>
      <c r="F24" s="53"/>
      <c r="G24" s="54">
        <f>E24*(1-F24)</f>
        <v>945</v>
      </c>
      <c r="H24" s="48"/>
    </row>
    <row r="25" spans="1:8">
      <c r="A25" s="11"/>
      <c r="B25" s="116" t="s">
        <v>665</v>
      </c>
      <c r="C25" s="117"/>
      <c r="D25" s="118"/>
      <c r="E25" s="117"/>
      <c r="F25" s="119"/>
      <c r="G25" s="54">
        <f t="shared" ref="G25:G32" si="0">E25*(1-F25)</f>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450</v>
      </c>
      <c r="C29" s="117"/>
      <c r="D29" s="118"/>
      <c r="E29" s="117"/>
      <c r="F29" s="119"/>
      <c r="G29" s="54">
        <f t="shared" si="0"/>
        <v>0</v>
      </c>
      <c r="H29" s="56"/>
    </row>
    <row r="30" spans="1:8">
      <c r="A30" s="120"/>
      <c r="B30" s="121" t="s">
        <v>451</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v>
      </c>
      <c r="E33" s="117">
        <f>C33*D33</f>
        <v>150</v>
      </c>
      <c r="F33" s="124"/>
      <c r="G33" s="54">
        <f>E33*(1-F33)</f>
        <v>150</v>
      </c>
      <c r="H33" s="56"/>
    </row>
    <row r="34" spans="1:253">
      <c r="A34" s="120"/>
      <c r="B34" s="121" t="s">
        <v>4074</v>
      </c>
      <c r="C34" s="117">
        <v>40</v>
      </c>
      <c r="D34" s="118">
        <v>5</v>
      </c>
      <c r="E34" s="117">
        <f>C34*D34</f>
        <v>200</v>
      </c>
      <c r="F34" s="119"/>
      <c r="G34" s="54">
        <f>E34*(1-F34)</f>
        <v>200</v>
      </c>
      <c r="H34" s="48"/>
    </row>
    <row r="35" spans="1:253">
      <c r="A35" s="120"/>
      <c r="B35" s="121" t="s">
        <v>4075</v>
      </c>
      <c r="C35" s="117">
        <v>250</v>
      </c>
      <c r="D35" s="123" t="s">
        <v>428</v>
      </c>
      <c r="E35" s="121">
        <v>250</v>
      </c>
      <c r="F35" s="124"/>
      <c r="G35" s="54">
        <f>E35*(1-F35)</f>
        <v>250</v>
      </c>
      <c r="H35" s="48"/>
    </row>
    <row r="36" spans="1:253" ht="31" customHeight="1">
      <c r="A36" s="120"/>
      <c r="B36" s="716" t="s">
        <v>187</v>
      </c>
      <c r="C36" s="717"/>
      <c r="D36" s="717"/>
      <c r="E36" s="717"/>
      <c r="F36" s="717"/>
      <c r="G36" s="718"/>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1545</v>
      </c>
      <c r="F42" s="72"/>
      <c r="G42" s="498">
        <f>SUM(G24:G41)</f>
        <v>1545</v>
      </c>
      <c r="H42" s="134"/>
    </row>
    <row r="44" spans="1:253">
      <c r="C44" s="136" t="s">
        <v>220</v>
      </c>
      <c r="D44" s="340">
        <f>G42/2</f>
        <v>772.5</v>
      </c>
      <c r="E44" s="340"/>
      <c r="F44" s="138"/>
    </row>
    <row r="46" spans="1:253">
      <c r="C46" s="715"/>
      <c r="D46" s="715"/>
      <c r="E46" s="715"/>
      <c r="F46" s="139"/>
      <c r="G46" s="715"/>
      <c r="H46" s="715"/>
      <c r="I46" s="715"/>
    </row>
    <row r="47" spans="1:253">
      <c r="C47" s="715" t="s">
        <v>194</v>
      </c>
      <c r="D47" s="715"/>
      <c r="E47" s="715"/>
      <c r="F47" s="139"/>
      <c r="G47" s="715"/>
      <c r="H47" s="715"/>
      <c r="I47" s="715"/>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15" t="s">
        <v>196</v>
      </c>
      <c r="D49" s="715"/>
      <c r="E49" s="715"/>
      <c r="F49" s="139"/>
      <c r="G49" s="715"/>
      <c r="H49" s="715"/>
      <c r="I49" s="715"/>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15"/>
      <c r="C50" s="715"/>
      <c r="D50" s="715"/>
      <c r="E50" s="715"/>
      <c r="F50" s="139"/>
      <c r="G50" s="715"/>
      <c r="H50" s="715"/>
      <c r="I50" s="715"/>
      <c r="J50" s="715"/>
      <c r="K50" s="715"/>
      <c r="L50" s="715"/>
      <c r="M50" s="715"/>
      <c r="N50" s="715"/>
      <c r="O50" s="715"/>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15"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7" zoomScale="125" workbookViewId="0">
      <selection activeCell="A25" sqref="A25"/>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66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40730</v>
      </c>
    </row>
    <row r="4" spans="1:8">
      <c r="A4" s="89" t="s">
        <v>83</v>
      </c>
      <c r="G4" s="93" t="s">
        <v>4480</v>
      </c>
    </row>
    <row r="5" spans="1:8">
      <c r="A5" s="89" t="s">
        <v>84</v>
      </c>
    </row>
    <row r="6" spans="1:8">
      <c r="C6" s="15" t="s">
        <v>35</v>
      </c>
      <c r="D6" s="16"/>
      <c r="E6" s="16"/>
      <c r="F6" s="663"/>
      <c r="G6" s="18"/>
      <c r="H6" s="94"/>
    </row>
    <row r="7" spans="1:8">
      <c r="C7" s="95" t="s">
        <v>36</v>
      </c>
      <c r="D7" s="20" t="s">
        <v>335</v>
      </c>
      <c r="E7" s="20"/>
      <c r="F7" s="664"/>
      <c r="G7" s="22"/>
      <c r="H7" s="94"/>
    </row>
    <row r="8" spans="1:8">
      <c r="A8" s="89" t="s">
        <v>169</v>
      </c>
      <c r="C8" s="95" t="s">
        <v>37</v>
      </c>
      <c r="D8" s="20" t="s">
        <v>4473</v>
      </c>
      <c r="E8" s="20"/>
      <c r="F8" s="664"/>
      <c r="G8" s="96"/>
      <c r="H8" s="94"/>
    </row>
    <row r="9" spans="1:8">
      <c r="A9" s="89" t="s">
        <v>4469</v>
      </c>
      <c r="C9" s="95" t="s">
        <v>4076</v>
      </c>
      <c r="D9" s="20" t="s">
        <v>27</v>
      </c>
      <c r="E9" s="20"/>
      <c r="F9" s="664"/>
      <c r="G9" s="96"/>
      <c r="H9" s="94"/>
    </row>
    <row r="10" spans="1:8">
      <c r="A10" s="89" t="s">
        <v>4470</v>
      </c>
      <c r="C10" s="97"/>
      <c r="D10" s="20"/>
      <c r="E10" s="20"/>
      <c r="F10" s="664"/>
      <c r="G10" s="96"/>
      <c r="H10" s="94"/>
    </row>
    <row r="11" spans="1:8" ht="18" customHeight="1">
      <c r="A11" s="89" t="s">
        <v>4471</v>
      </c>
      <c r="B11" s="94"/>
      <c r="C11" s="792" t="s">
        <v>4108</v>
      </c>
      <c r="D11" s="793"/>
      <c r="E11" s="793"/>
      <c r="F11" s="793"/>
      <c r="G11" s="794"/>
      <c r="H11" s="94"/>
    </row>
    <row r="12" spans="1:8">
      <c r="B12" s="89"/>
      <c r="C12" s="792"/>
      <c r="D12" s="793"/>
      <c r="E12" s="793"/>
      <c r="F12" s="793"/>
      <c r="G12" s="794"/>
      <c r="H12" s="94"/>
    </row>
    <row r="13" spans="1:8">
      <c r="B13" s="89"/>
      <c r="C13" s="792"/>
      <c r="D13" s="793"/>
      <c r="E13" s="793"/>
      <c r="F13" s="793"/>
      <c r="G13" s="794"/>
      <c r="H13" s="94"/>
    </row>
    <row r="14" spans="1:8">
      <c r="B14" s="89"/>
      <c r="C14" s="792"/>
      <c r="D14" s="793"/>
      <c r="E14" s="793"/>
      <c r="F14" s="793"/>
      <c r="G14" s="794"/>
      <c r="H14" s="94"/>
    </row>
    <row r="15" spans="1:8">
      <c r="A15" s="89" t="s">
        <v>89</v>
      </c>
      <c r="B15" s="89"/>
      <c r="C15" s="792"/>
      <c r="D15" s="793"/>
      <c r="E15" s="793"/>
      <c r="F15" s="793"/>
      <c r="G15" s="794"/>
      <c r="H15" s="94"/>
    </row>
    <row r="16" spans="1:8">
      <c r="A16" s="514" t="s">
        <v>4472</v>
      </c>
      <c r="B16" s="89"/>
      <c r="C16" s="792"/>
      <c r="D16" s="793"/>
      <c r="E16" s="793"/>
      <c r="F16" s="793"/>
      <c r="G16" s="794"/>
      <c r="H16" s="94"/>
    </row>
    <row r="17" spans="1:8">
      <c r="B17" s="94"/>
      <c r="C17" s="792"/>
      <c r="D17" s="793"/>
      <c r="E17" s="793"/>
      <c r="F17" s="793"/>
      <c r="G17" s="794"/>
      <c r="H17" s="94"/>
    </row>
    <row r="18" spans="1:8">
      <c r="B18" s="94"/>
      <c r="C18" s="97"/>
      <c r="D18" s="94"/>
      <c r="E18" s="94"/>
      <c r="F18" s="665"/>
      <c r="G18" s="96"/>
      <c r="H18" s="94"/>
    </row>
    <row r="19" spans="1:8">
      <c r="A19" s="89" t="s">
        <v>2705</v>
      </c>
      <c r="B19" s="94"/>
      <c r="C19" s="102" t="s">
        <v>4479</v>
      </c>
      <c r="D19" s="103"/>
      <c r="E19" s="103"/>
      <c r="F19" s="666"/>
      <c r="G19" s="105"/>
    </row>
    <row r="20" spans="1:8">
      <c r="A20" s="100" t="s">
        <v>90</v>
      </c>
      <c r="C20" s="100"/>
      <c r="D20" s="100"/>
      <c r="E20" s="100"/>
      <c r="F20" s="667"/>
    </row>
    <row r="21" spans="1:8">
      <c r="A21" s="336"/>
      <c r="C21" s="100"/>
      <c r="D21" s="100"/>
      <c r="E21" s="100"/>
      <c r="F21" s="667"/>
    </row>
    <row r="22" spans="1:8" s="112" customFormat="1" ht="16" customHeight="1">
      <c r="A22" s="108"/>
      <c r="B22" s="38"/>
      <c r="C22" s="86"/>
      <c r="D22" s="86"/>
      <c r="E22" s="86"/>
      <c r="F22" s="668"/>
      <c r="G22" s="110"/>
      <c r="H22" s="111"/>
    </row>
    <row r="23" spans="1:8" ht="29" customHeight="1">
      <c r="A23" s="499" t="s">
        <v>91</v>
      </c>
      <c r="B23" s="45" t="s">
        <v>92</v>
      </c>
      <c r="C23" s="45" t="s">
        <v>93</v>
      </c>
      <c r="D23" s="321" t="s">
        <v>94</v>
      </c>
      <c r="E23" s="45" t="s">
        <v>95</v>
      </c>
      <c r="F23" s="669" t="s">
        <v>96</v>
      </c>
      <c r="G23" s="45" t="s">
        <v>97</v>
      </c>
      <c r="H23" s="48"/>
    </row>
    <row r="24" spans="1:8">
      <c r="A24" s="560">
        <v>40837</v>
      </c>
      <c r="B24" s="116" t="s">
        <v>2258</v>
      </c>
      <c r="C24" s="117">
        <v>315</v>
      </c>
      <c r="D24" s="118">
        <v>2.5</v>
      </c>
      <c r="E24" s="117">
        <f>C24*D24</f>
        <v>787.5</v>
      </c>
      <c r="F24" s="670">
        <v>0.77</v>
      </c>
      <c r="G24" s="54">
        <f>E24*(1-F24)</f>
        <v>181.125</v>
      </c>
      <c r="H24" s="48"/>
    </row>
    <row r="25" spans="1:8">
      <c r="A25" s="11"/>
      <c r="B25" s="116" t="s">
        <v>665</v>
      </c>
      <c r="C25" s="117"/>
      <c r="D25" s="118"/>
      <c r="E25" s="117"/>
      <c r="F25" s="671"/>
      <c r="G25" s="54">
        <f t="shared" ref="G25:G32" si="0">E25*(1-F25)</f>
        <v>0</v>
      </c>
      <c r="H25" s="56"/>
    </row>
    <row r="26" spans="1:8">
      <c r="A26" s="120"/>
      <c r="B26" s="121" t="s">
        <v>99</v>
      </c>
      <c r="C26" s="117"/>
      <c r="D26" s="118"/>
      <c r="E26" s="117"/>
      <c r="F26" s="671"/>
      <c r="G26" s="54">
        <f t="shared" si="0"/>
        <v>0</v>
      </c>
      <c r="H26" s="56"/>
    </row>
    <row r="27" spans="1:8">
      <c r="A27" s="120"/>
      <c r="B27" s="121" t="s">
        <v>100</v>
      </c>
      <c r="C27" s="117"/>
      <c r="D27" s="118"/>
      <c r="E27" s="117"/>
      <c r="F27" s="671"/>
      <c r="G27" s="54">
        <f t="shared" si="0"/>
        <v>0</v>
      </c>
      <c r="H27" s="56"/>
    </row>
    <row r="28" spans="1:8">
      <c r="A28" s="120"/>
      <c r="B28" s="121" t="s">
        <v>101</v>
      </c>
      <c r="C28" s="117"/>
      <c r="D28" s="118"/>
      <c r="E28" s="117"/>
      <c r="F28" s="671"/>
      <c r="G28" s="54">
        <f t="shared" si="0"/>
        <v>0</v>
      </c>
      <c r="H28" s="56"/>
    </row>
    <row r="29" spans="1:8">
      <c r="A29" s="120"/>
      <c r="B29" s="121" t="s">
        <v>102</v>
      </c>
      <c r="C29" s="117"/>
      <c r="D29" s="118"/>
      <c r="E29" s="117"/>
      <c r="F29" s="671"/>
      <c r="G29" s="54">
        <f t="shared" si="0"/>
        <v>0</v>
      </c>
      <c r="H29" s="56"/>
    </row>
    <row r="30" spans="1:8">
      <c r="A30" s="120"/>
      <c r="B30" s="121" t="s">
        <v>103</v>
      </c>
      <c r="C30" s="117"/>
      <c r="D30" s="118"/>
      <c r="E30" s="117"/>
      <c r="F30" s="671"/>
      <c r="G30" s="54">
        <f t="shared" si="0"/>
        <v>0</v>
      </c>
      <c r="H30" s="56"/>
    </row>
    <row r="31" spans="1:8">
      <c r="A31" s="120"/>
      <c r="B31" s="121" t="s">
        <v>104</v>
      </c>
      <c r="C31" s="117"/>
      <c r="D31" s="118"/>
      <c r="E31" s="117"/>
      <c r="F31" s="671"/>
      <c r="G31" s="54">
        <f t="shared" si="0"/>
        <v>0</v>
      </c>
      <c r="H31" s="56"/>
    </row>
    <row r="32" spans="1:8">
      <c r="A32" s="120"/>
      <c r="B32" s="121" t="s">
        <v>105</v>
      </c>
      <c r="C32" s="117"/>
      <c r="D32" s="118"/>
      <c r="E32" s="117"/>
      <c r="F32" s="671"/>
      <c r="G32" s="54">
        <f t="shared" si="0"/>
        <v>0</v>
      </c>
      <c r="H32" s="56"/>
    </row>
    <row r="33" spans="1:253">
      <c r="A33" s="120"/>
      <c r="B33" s="121" t="s">
        <v>4142</v>
      </c>
      <c r="C33" s="117">
        <v>75</v>
      </c>
      <c r="D33" s="118">
        <v>2.5</v>
      </c>
      <c r="E33" s="117">
        <f>C33*D33</f>
        <v>187.5</v>
      </c>
      <c r="F33" s="671">
        <v>1</v>
      </c>
      <c r="G33" s="54">
        <f>E33*(1-F33)</f>
        <v>0</v>
      </c>
      <c r="H33" s="56"/>
    </row>
    <row r="34" spans="1:253">
      <c r="A34" s="120"/>
      <c r="B34" s="121" t="s">
        <v>4074</v>
      </c>
      <c r="C34" s="117">
        <v>40</v>
      </c>
      <c r="D34" s="118">
        <v>5</v>
      </c>
      <c r="E34" s="117">
        <f>C34*D34</f>
        <v>200</v>
      </c>
      <c r="F34" s="671"/>
      <c r="G34" s="54">
        <f>E34*(1-F34)</f>
        <v>200</v>
      </c>
      <c r="H34" s="48"/>
    </row>
    <row r="35" spans="1:253">
      <c r="A35" s="120"/>
      <c r="B35" s="121" t="s">
        <v>4075</v>
      </c>
      <c r="C35" s="117">
        <v>250</v>
      </c>
      <c r="D35" s="123" t="s">
        <v>108</v>
      </c>
      <c r="E35" s="117">
        <v>250</v>
      </c>
      <c r="F35" s="377"/>
      <c r="G35" s="54">
        <f>E35*(1-F35)</f>
        <v>250</v>
      </c>
      <c r="H35" s="48"/>
    </row>
    <row r="36" spans="1:253" ht="31" customHeight="1">
      <c r="A36" s="120"/>
      <c r="B36" s="716" t="s">
        <v>187</v>
      </c>
      <c r="C36" s="717"/>
      <c r="D36" s="717"/>
      <c r="E36" s="717"/>
      <c r="F36" s="672"/>
      <c r="G36" s="718"/>
      <c r="H36" s="48"/>
    </row>
    <row r="37" spans="1:253">
      <c r="A37" s="120"/>
      <c r="B37" s="121" t="s">
        <v>186</v>
      </c>
      <c r="C37" s="117">
        <v>40</v>
      </c>
      <c r="D37" s="118">
        <v>4.5</v>
      </c>
      <c r="E37" s="117">
        <f>C37*D37</f>
        <v>180</v>
      </c>
      <c r="F37" s="377"/>
      <c r="G37" s="54">
        <f>E37*(1-F37)</f>
        <v>180</v>
      </c>
      <c r="H37" s="48"/>
    </row>
    <row r="38" spans="1:253">
      <c r="A38" s="120"/>
      <c r="B38" s="121" t="s">
        <v>185</v>
      </c>
      <c r="C38" s="117"/>
      <c r="D38" s="118"/>
      <c r="E38" s="117"/>
      <c r="F38" s="671"/>
      <c r="G38" s="54">
        <f>E38*(1-F38)</f>
        <v>0</v>
      </c>
      <c r="H38" s="48"/>
    </row>
    <row r="39" spans="1:253">
      <c r="A39" s="120"/>
      <c r="B39" s="271" t="s">
        <v>188</v>
      </c>
      <c r="C39" s="272"/>
      <c r="D39" s="356"/>
      <c r="E39" s="272"/>
      <c r="F39" s="673"/>
      <c r="G39" s="275"/>
      <c r="H39" s="48"/>
    </row>
    <row r="40" spans="1:253">
      <c r="A40" s="120"/>
      <c r="B40" s="271" t="s">
        <v>189</v>
      </c>
      <c r="C40" s="117"/>
      <c r="D40" s="125"/>
      <c r="E40" s="117"/>
      <c r="F40" s="377"/>
      <c r="G40" s="54"/>
      <c r="H40" s="48"/>
    </row>
    <row r="41" spans="1:253" ht="16" thickBot="1">
      <c r="A41" s="120"/>
      <c r="B41" s="126"/>
      <c r="C41" s="127"/>
      <c r="D41" s="128"/>
      <c r="E41" s="127"/>
      <c r="F41" s="674"/>
      <c r="G41" s="129"/>
      <c r="H41" s="48"/>
    </row>
    <row r="42" spans="1:253" s="135" customFormat="1" ht="16" customHeight="1">
      <c r="A42" s="130"/>
      <c r="B42" s="69" t="s">
        <v>246</v>
      </c>
      <c r="C42" s="131"/>
      <c r="D42" s="131"/>
      <c r="E42" s="72">
        <f>SUM(E24:E41)</f>
        <v>1605</v>
      </c>
      <c r="F42" s="675"/>
      <c r="G42" s="498">
        <f>SUM(G24:G41)</f>
        <v>811.125</v>
      </c>
      <c r="H42" s="134"/>
    </row>
    <row r="44" spans="1:253">
      <c r="C44" s="136" t="s">
        <v>220</v>
      </c>
      <c r="D44" s="340">
        <f>G42/2</f>
        <v>405.5625</v>
      </c>
      <c r="E44" s="340"/>
      <c r="F44" s="676"/>
    </row>
    <row r="46" spans="1:253">
      <c r="C46" s="715"/>
      <c r="D46" s="715"/>
      <c r="E46" s="715"/>
      <c r="F46" s="677"/>
      <c r="G46" s="715"/>
      <c r="H46" s="715"/>
      <c r="I46" s="715"/>
    </row>
    <row r="47" spans="1:253">
      <c r="C47" s="715" t="s">
        <v>194</v>
      </c>
      <c r="D47" s="715"/>
      <c r="E47" s="715"/>
      <c r="F47" s="677"/>
      <c r="G47" s="715"/>
      <c r="H47" s="715"/>
      <c r="I47" s="715"/>
    </row>
    <row r="48" spans="1:253">
      <c r="C48" s="341" t="s">
        <v>250</v>
      </c>
      <c r="D48" s="341"/>
      <c r="E48" s="341"/>
      <c r="F48" s="678"/>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15" t="s">
        <v>196</v>
      </c>
      <c r="D49" s="715"/>
      <c r="E49" s="715"/>
      <c r="F49" s="677"/>
      <c r="G49" s="715"/>
      <c r="H49" s="715"/>
      <c r="I49" s="715"/>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15"/>
      <c r="C50" s="715"/>
      <c r="D50" s="715"/>
      <c r="E50" s="715"/>
      <c r="F50" s="677"/>
      <c r="G50" s="715"/>
      <c r="H50" s="715"/>
      <c r="I50" s="715"/>
      <c r="J50" s="715"/>
      <c r="K50" s="715"/>
      <c r="L50" s="715"/>
      <c r="M50" s="715"/>
      <c r="N50" s="715"/>
      <c r="O50" s="715"/>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15" t="s">
        <v>196</v>
      </c>
    </row>
    <row r="51" spans="1:256">
      <c r="A51" s="83"/>
      <c r="B51" s="83"/>
      <c r="C51" s="84"/>
      <c r="D51" s="84"/>
      <c r="E51" s="84"/>
      <c r="F51" s="679"/>
      <c r="G51" s="86"/>
    </row>
    <row r="52" spans="1:256">
      <c r="A52" s="11"/>
    </row>
    <row r="53" spans="1:256">
      <c r="A53" s="11"/>
    </row>
    <row r="54" spans="1:256" s="89" customFormat="1">
      <c r="A54" s="11"/>
      <c r="F54" s="667"/>
    </row>
    <row r="55" spans="1:256" s="89" customFormat="1">
      <c r="B55" s="11"/>
      <c r="C55" s="11"/>
      <c r="D55" s="11"/>
      <c r="E55" s="11"/>
      <c r="F55" s="662"/>
      <c r="G55" s="11"/>
      <c r="H55" s="11"/>
    </row>
    <row r="56" spans="1:256" s="89" customFormat="1">
      <c r="B56" s="11"/>
      <c r="C56" s="11"/>
      <c r="D56" s="11"/>
      <c r="E56" s="11"/>
      <c r="F56" s="662"/>
      <c r="G56" s="11"/>
      <c r="H56" s="11"/>
    </row>
    <row r="57" spans="1:256" s="89" customFormat="1">
      <c r="B57" s="11"/>
      <c r="C57" s="11"/>
      <c r="D57" s="11"/>
      <c r="E57" s="11"/>
      <c r="F57" s="662"/>
      <c r="G57" s="11"/>
      <c r="H57" s="11"/>
    </row>
    <row r="58" spans="1:256" s="89" customFormat="1">
      <c r="B58" s="11"/>
      <c r="C58" s="91"/>
      <c r="D58" s="91"/>
      <c r="E58" s="91"/>
      <c r="F58" s="662"/>
      <c r="G58" s="143"/>
      <c r="H58" s="11"/>
    </row>
    <row r="59" spans="1:256" s="89" customFormat="1">
      <c r="B59" s="11"/>
      <c r="C59" s="11"/>
      <c r="D59" s="11"/>
      <c r="E59" s="11"/>
      <c r="F59" s="66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I28" sqref="I28"/>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66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40724</v>
      </c>
    </row>
    <row r="4" spans="1:8">
      <c r="A4" s="89" t="s">
        <v>83</v>
      </c>
      <c r="G4" s="93" t="s">
        <v>4468</v>
      </c>
    </row>
    <row r="5" spans="1:8">
      <c r="A5" s="89" t="s">
        <v>84</v>
      </c>
    </row>
    <row r="6" spans="1:8">
      <c r="C6" s="15" t="s">
        <v>35</v>
      </c>
      <c r="D6" s="16"/>
      <c r="E6" s="16"/>
      <c r="F6" s="663"/>
      <c r="G6" s="18"/>
      <c r="H6" s="94"/>
    </row>
    <row r="7" spans="1:8">
      <c r="C7" s="95" t="s">
        <v>36</v>
      </c>
      <c r="D7" s="20" t="s">
        <v>335</v>
      </c>
      <c r="E7" s="20"/>
      <c r="F7" s="664"/>
      <c r="G7" s="22"/>
      <c r="H7" s="94"/>
    </row>
    <row r="8" spans="1:8">
      <c r="A8" s="89" t="s">
        <v>169</v>
      </c>
      <c r="C8" s="95" t="s">
        <v>37</v>
      </c>
      <c r="D8" s="20" t="s">
        <v>4473</v>
      </c>
      <c r="E8" s="20"/>
      <c r="F8" s="664"/>
      <c r="G8" s="96"/>
      <c r="H8" s="94"/>
    </row>
    <row r="9" spans="1:8">
      <c r="A9" s="89" t="s">
        <v>4469</v>
      </c>
      <c r="C9" s="95" t="s">
        <v>4076</v>
      </c>
      <c r="D9" s="20" t="s">
        <v>27</v>
      </c>
      <c r="E9" s="20"/>
      <c r="F9" s="664"/>
      <c r="G9" s="96"/>
      <c r="H9" s="94"/>
    </row>
    <row r="10" spans="1:8">
      <c r="A10" s="89" t="s">
        <v>4470</v>
      </c>
      <c r="C10" s="97"/>
      <c r="D10" s="20"/>
      <c r="E10" s="20"/>
      <c r="F10" s="664"/>
      <c r="G10" s="96"/>
      <c r="H10" s="94"/>
    </row>
    <row r="11" spans="1:8" ht="18" customHeight="1">
      <c r="A11" s="89" t="s">
        <v>4471</v>
      </c>
      <c r="B11" s="94"/>
      <c r="C11" s="792" t="s">
        <v>4108</v>
      </c>
      <c r="D11" s="793"/>
      <c r="E11" s="793"/>
      <c r="F11" s="793"/>
      <c r="G11" s="794"/>
      <c r="H11" s="94"/>
    </row>
    <row r="12" spans="1:8">
      <c r="B12" s="89"/>
      <c r="C12" s="792"/>
      <c r="D12" s="793"/>
      <c r="E12" s="793"/>
      <c r="F12" s="793"/>
      <c r="G12" s="794"/>
      <c r="H12" s="94"/>
    </row>
    <row r="13" spans="1:8">
      <c r="B13" s="89"/>
      <c r="C13" s="792"/>
      <c r="D13" s="793"/>
      <c r="E13" s="793"/>
      <c r="F13" s="793"/>
      <c r="G13" s="794"/>
      <c r="H13" s="94"/>
    </row>
    <row r="14" spans="1:8">
      <c r="B14" s="89"/>
      <c r="C14" s="792"/>
      <c r="D14" s="793"/>
      <c r="E14" s="793"/>
      <c r="F14" s="793"/>
      <c r="G14" s="794"/>
      <c r="H14" s="94"/>
    </row>
    <row r="15" spans="1:8">
      <c r="A15" s="89" t="s">
        <v>89</v>
      </c>
      <c r="B15" s="89"/>
      <c r="C15" s="792"/>
      <c r="D15" s="793"/>
      <c r="E15" s="793"/>
      <c r="F15" s="793"/>
      <c r="G15" s="794"/>
      <c r="H15" s="94"/>
    </row>
    <row r="16" spans="1:8">
      <c r="A16" s="514" t="s">
        <v>4472</v>
      </c>
      <c r="B16" s="89"/>
      <c r="C16" s="792"/>
      <c r="D16" s="793"/>
      <c r="E16" s="793"/>
      <c r="F16" s="793"/>
      <c r="G16" s="794"/>
      <c r="H16" s="94"/>
    </row>
    <row r="17" spans="1:8">
      <c r="B17" s="94"/>
      <c r="C17" s="792"/>
      <c r="D17" s="793"/>
      <c r="E17" s="793"/>
      <c r="F17" s="793"/>
      <c r="G17" s="794"/>
      <c r="H17" s="94"/>
    </row>
    <row r="18" spans="1:8">
      <c r="B18" s="94"/>
      <c r="C18" s="97"/>
      <c r="D18" s="94"/>
      <c r="E18" s="94"/>
      <c r="F18" s="665"/>
      <c r="G18" s="96"/>
      <c r="H18" s="94"/>
    </row>
    <row r="19" spans="1:8">
      <c r="A19" s="89" t="s">
        <v>2705</v>
      </c>
      <c r="B19" s="94"/>
      <c r="C19" s="102" t="s">
        <v>2362</v>
      </c>
      <c r="D19" s="103"/>
      <c r="E19" s="103"/>
      <c r="F19" s="666"/>
      <c r="G19" s="105"/>
    </row>
    <row r="20" spans="1:8">
      <c r="A20" s="100" t="s">
        <v>90</v>
      </c>
      <c r="C20" s="100"/>
      <c r="D20" s="100"/>
      <c r="E20" s="100"/>
      <c r="F20" s="667"/>
    </row>
    <row r="21" spans="1:8">
      <c r="A21" s="336"/>
      <c r="C21" s="100"/>
      <c r="D21" s="100"/>
      <c r="E21" s="100"/>
      <c r="F21" s="667"/>
    </row>
    <row r="22" spans="1:8" s="112" customFormat="1" ht="16" customHeight="1">
      <c r="A22" s="108"/>
      <c r="B22" s="38"/>
      <c r="C22" s="86"/>
      <c r="D22" s="86"/>
      <c r="E22" s="86"/>
      <c r="F22" s="668"/>
      <c r="G22" s="110"/>
      <c r="H22" s="111"/>
    </row>
    <row r="23" spans="1:8" ht="29" customHeight="1">
      <c r="A23" s="499" t="s">
        <v>91</v>
      </c>
      <c r="B23" s="45" t="s">
        <v>92</v>
      </c>
      <c r="C23" s="45" t="s">
        <v>93</v>
      </c>
      <c r="D23" s="321" t="s">
        <v>94</v>
      </c>
      <c r="E23" s="45" t="s">
        <v>95</v>
      </c>
      <c r="F23" s="669" t="s">
        <v>96</v>
      </c>
      <c r="G23" s="45" t="s">
        <v>97</v>
      </c>
      <c r="H23" s="48"/>
    </row>
    <row r="24" spans="1:8">
      <c r="A24" s="500">
        <v>40750</v>
      </c>
      <c r="B24" s="116" t="s">
        <v>2258</v>
      </c>
      <c r="C24" s="117">
        <v>315</v>
      </c>
      <c r="D24" s="118">
        <v>2.5</v>
      </c>
      <c r="E24" s="117">
        <f>C24*D24</f>
        <v>787.5</v>
      </c>
      <c r="F24" s="670"/>
      <c r="G24" s="54">
        <f>E24*(1-F24)</f>
        <v>787.5</v>
      </c>
      <c r="H24" s="48"/>
    </row>
    <row r="25" spans="1:8">
      <c r="A25" s="11"/>
      <c r="B25" s="116" t="s">
        <v>665</v>
      </c>
      <c r="C25" s="117"/>
      <c r="D25" s="118"/>
      <c r="E25" s="117"/>
      <c r="F25" s="671"/>
      <c r="G25" s="54">
        <f t="shared" ref="G25:G32" si="0">E25*(1-F25)</f>
        <v>0</v>
      </c>
      <c r="H25" s="56"/>
    </row>
    <row r="26" spans="1:8">
      <c r="A26" s="120"/>
      <c r="B26" s="121" t="s">
        <v>99</v>
      </c>
      <c r="C26" s="117"/>
      <c r="D26" s="118"/>
      <c r="E26" s="117"/>
      <c r="F26" s="671"/>
      <c r="G26" s="54">
        <f t="shared" si="0"/>
        <v>0</v>
      </c>
      <c r="H26" s="56"/>
    </row>
    <row r="27" spans="1:8">
      <c r="A27" s="120"/>
      <c r="B27" s="121" t="s">
        <v>100</v>
      </c>
      <c r="C27" s="117"/>
      <c r="D27" s="118"/>
      <c r="E27" s="117"/>
      <c r="F27" s="671"/>
      <c r="G27" s="54">
        <f t="shared" si="0"/>
        <v>0</v>
      </c>
      <c r="H27" s="56"/>
    </row>
    <row r="28" spans="1:8">
      <c r="A28" s="120"/>
      <c r="B28" s="121" t="s">
        <v>101</v>
      </c>
      <c r="C28" s="117"/>
      <c r="D28" s="118"/>
      <c r="E28" s="117"/>
      <c r="F28" s="671"/>
      <c r="G28" s="54">
        <f t="shared" si="0"/>
        <v>0</v>
      </c>
      <c r="H28" s="56"/>
    </row>
    <row r="29" spans="1:8">
      <c r="A29" s="120"/>
      <c r="B29" s="121" t="s">
        <v>102</v>
      </c>
      <c r="C29" s="117"/>
      <c r="D29" s="118"/>
      <c r="E29" s="117"/>
      <c r="F29" s="671"/>
      <c r="G29" s="54">
        <f t="shared" si="0"/>
        <v>0</v>
      </c>
      <c r="H29" s="56"/>
    </row>
    <row r="30" spans="1:8">
      <c r="A30" s="120"/>
      <c r="B30" s="121" t="s">
        <v>103</v>
      </c>
      <c r="C30" s="117"/>
      <c r="D30" s="118"/>
      <c r="E30" s="117"/>
      <c r="F30" s="671"/>
      <c r="G30" s="54">
        <f t="shared" si="0"/>
        <v>0</v>
      </c>
      <c r="H30" s="56"/>
    </row>
    <row r="31" spans="1:8">
      <c r="A31" s="120"/>
      <c r="B31" s="121" t="s">
        <v>104</v>
      </c>
      <c r="C31" s="117"/>
      <c r="D31" s="118"/>
      <c r="E31" s="117"/>
      <c r="F31" s="671"/>
      <c r="G31" s="54">
        <f t="shared" si="0"/>
        <v>0</v>
      </c>
      <c r="H31" s="56"/>
    </row>
    <row r="32" spans="1:8">
      <c r="A32" s="120"/>
      <c r="B32" s="121" t="s">
        <v>105</v>
      </c>
      <c r="C32" s="117"/>
      <c r="D32" s="118"/>
      <c r="E32" s="117"/>
      <c r="F32" s="671"/>
      <c r="G32" s="54">
        <f t="shared" si="0"/>
        <v>0</v>
      </c>
      <c r="H32" s="56"/>
    </row>
    <row r="33" spans="1:253">
      <c r="A33" s="120"/>
      <c r="B33" s="121" t="s">
        <v>4142</v>
      </c>
      <c r="C33" s="117">
        <v>75</v>
      </c>
      <c r="D33" s="118">
        <v>2.5</v>
      </c>
      <c r="E33" s="117">
        <f>C33*D33</f>
        <v>187.5</v>
      </c>
      <c r="F33" s="671"/>
      <c r="G33" s="54">
        <f>E33*(1-F33)</f>
        <v>187.5</v>
      </c>
      <c r="H33" s="56"/>
    </row>
    <row r="34" spans="1:253">
      <c r="A34" s="120"/>
      <c r="B34" s="121" t="s">
        <v>4074</v>
      </c>
      <c r="C34" s="117">
        <v>40</v>
      </c>
      <c r="D34" s="118">
        <v>5</v>
      </c>
      <c r="E34" s="117">
        <f>C34*D34</f>
        <v>200</v>
      </c>
      <c r="F34" s="671"/>
      <c r="G34" s="54">
        <f>E34*(1-F34)</f>
        <v>200</v>
      </c>
      <c r="H34" s="48"/>
    </row>
    <row r="35" spans="1:253">
      <c r="A35" s="120"/>
      <c r="B35" s="121" t="s">
        <v>4075</v>
      </c>
      <c r="C35" s="117">
        <v>250</v>
      </c>
      <c r="D35" s="123" t="s">
        <v>108</v>
      </c>
      <c r="E35" s="117">
        <v>250</v>
      </c>
      <c r="F35" s="377"/>
      <c r="G35" s="54">
        <f>E35*(1-F35)</f>
        <v>250</v>
      </c>
      <c r="H35" s="48"/>
    </row>
    <row r="36" spans="1:253" ht="31" customHeight="1">
      <c r="A36" s="120"/>
      <c r="B36" s="711" t="s">
        <v>187</v>
      </c>
      <c r="C36" s="712"/>
      <c r="D36" s="712"/>
      <c r="E36" s="712"/>
      <c r="F36" s="672"/>
      <c r="G36" s="713"/>
      <c r="H36" s="48"/>
    </row>
    <row r="37" spans="1:253">
      <c r="A37" s="120"/>
      <c r="B37" s="121" t="s">
        <v>186</v>
      </c>
      <c r="C37" s="117">
        <v>40</v>
      </c>
      <c r="D37" s="118">
        <v>4.5</v>
      </c>
      <c r="E37" s="117">
        <f>C37*D37</f>
        <v>180</v>
      </c>
      <c r="F37" s="377"/>
      <c r="G37" s="54">
        <f>E37*(1-F37)</f>
        <v>180</v>
      </c>
      <c r="H37" s="48"/>
    </row>
    <row r="38" spans="1:253">
      <c r="A38" s="120"/>
      <c r="B38" s="121" t="s">
        <v>185</v>
      </c>
      <c r="C38" s="117"/>
      <c r="D38" s="118"/>
      <c r="E38" s="117"/>
      <c r="F38" s="671"/>
      <c r="G38" s="54">
        <f>E38*(1-F38)</f>
        <v>0</v>
      </c>
      <c r="H38" s="48"/>
    </row>
    <row r="39" spans="1:253">
      <c r="A39" s="120"/>
      <c r="B39" s="271" t="s">
        <v>188</v>
      </c>
      <c r="C39" s="272"/>
      <c r="D39" s="356"/>
      <c r="E39" s="272"/>
      <c r="F39" s="673"/>
      <c r="G39" s="275"/>
      <c r="H39" s="48"/>
    </row>
    <row r="40" spans="1:253">
      <c r="A40" s="120"/>
      <c r="B40" s="271" t="s">
        <v>189</v>
      </c>
      <c r="C40" s="117"/>
      <c r="D40" s="125"/>
      <c r="E40" s="117"/>
      <c r="F40" s="377"/>
      <c r="G40" s="54"/>
      <c r="H40" s="48"/>
    </row>
    <row r="41" spans="1:253" ht="16" thickBot="1">
      <c r="A41" s="120"/>
      <c r="B41" s="126"/>
      <c r="C41" s="127"/>
      <c r="D41" s="128"/>
      <c r="E41" s="127"/>
      <c r="F41" s="674"/>
      <c r="G41" s="129"/>
      <c r="H41" s="48"/>
    </row>
    <row r="42" spans="1:253" s="135" customFormat="1" ht="16" customHeight="1">
      <c r="A42" s="130"/>
      <c r="B42" s="69" t="s">
        <v>246</v>
      </c>
      <c r="C42" s="131"/>
      <c r="D42" s="131"/>
      <c r="E42" s="72">
        <f>SUM(E24:E41)</f>
        <v>1605</v>
      </c>
      <c r="F42" s="675"/>
      <c r="G42" s="498">
        <f>SUM(G24:G41)</f>
        <v>1605</v>
      </c>
      <c r="H42" s="134"/>
    </row>
    <row r="44" spans="1:253">
      <c r="C44" s="136" t="s">
        <v>220</v>
      </c>
      <c r="D44" s="340">
        <f>G42/2</f>
        <v>802.5</v>
      </c>
      <c r="E44" s="340"/>
      <c r="F44" s="676"/>
    </row>
    <row r="46" spans="1:253">
      <c r="C46" s="710"/>
      <c r="D46" s="710"/>
      <c r="E46" s="710"/>
      <c r="F46" s="677"/>
      <c r="G46" s="710"/>
      <c r="H46" s="710"/>
      <c r="I46" s="710"/>
    </row>
    <row r="47" spans="1:253">
      <c r="C47" s="710" t="s">
        <v>194</v>
      </c>
      <c r="D47" s="710"/>
      <c r="E47" s="710"/>
      <c r="F47" s="677"/>
      <c r="G47" s="710"/>
      <c r="H47" s="710"/>
      <c r="I47" s="710"/>
    </row>
    <row r="48" spans="1:253">
      <c r="C48" s="341" t="s">
        <v>250</v>
      </c>
      <c r="D48" s="341"/>
      <c r="E48" s="341"/>
      <c r="F48" s="678"/>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10" t="s">
        <v>196</v>
      </c>
      <c r="D49" s="710"/>
      <c r="E49" s="710"/>
      <c r="F49" s="677"/>
      <c r="G49" s="710"/>
      <c r="H49" s="710"/>
      <c r="I49" s="71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10"/>
      <c r="C50" s="710"/>
      <c r="D50" s="710"/>
      <c r="E50" s="710"/>
      <c r="F50" s="677"/>
      <c r="G50" s="710"/>
      <c r="H50" s="710"/>
      <c r="I50" s="710"/>
      <c r="J50" s="710"/>
      <c r="K50" s="710"/>
      <c r="L50" s="710"/>
      <c r="M50" s="710"/>
      <c r="N50" s="710"/>
      <c r="O50" s="71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10" t="s">
        <v>196</v>
      </c>
    </row>
    <row r="51" spans="1:256">
      <c r="A51" s="83"/>
      <c r="B51" s="83"/>
      <c r="C51" s="84"/>
      <c r="D51" s="84"/>
      <c r="E51" s="84"/>
      <c r="F51" s="679"/>
      <c r="G51" s="86"/>
    </row>
    <row r="52" spans="1:256">
      <c r="A52" s="11"/>
    </row>
    <row r="53" spans="1:256">
      <c r="A53" s="11"/>
    </row>
    <row r="54" spans="1:256" s="89" customFormat="1">
      <c r="A54" s="11"/>
      <c r="F54" s="667"/>
    </row>
    <row r="55" spans="1:256" s="89" customFormat="1">
      <c r="B55" s="11"/>
      <c r="C55" s="11"/>
      <c r="D55" s="11"/>
      <c r="E55" s="11"/>
      <c r="F55" s="662"/>
      <c r="G55" s="11"/>
      <c r="H55" s="11"/>
    </row>
    <row r="56" spans="1:256" s="89" customFormat="1">
      <c r="B56" s="11"/>
      <c r="C56" s="11"/>
      <c r="D56" s="11"/>
      <c r="E56" s="11"/>
      <c r="F56" s="662"/>
      <c r="G56" s="11"/>
      <c r="H56" s="11"/>
    </row>
    <row r="57" spans="1:256" s="89" customFormat="1">
      <c r="B57" s="11"/>
      <c r="C57" s="11"/>
      <c r="D57" s="11"/>
      <c r="E57" s="11"/>
      <c r="F57" s="662"/>
      <c r="G57" s="11"/>
      <c r="H57" s="11"/>
    </row>
    <row r="58" spans="1:256" s="89" customFormat="1">
      <c r="B58" s="11"/>
      <c r="C58" s="91"/>
      <c r="D58" s="91"/>
      <c r="E58" s="91"/>
      <c r="F58" s="662"/>
      <c r="G58" s="143"/>
      <c r="H58" s="11"/>
    </row>
    <row r="59" spans="1:256" s="89" customFormat="1">
      <c r="B59" s="11"/>
      <c r="C59" s="11"/>
      <c r="D59" s="11"/>
      <c r="E59" s="11"/>
      <c r="F59" s="66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9" zoomScale="125" workbookViewId="0">
      <selection activeCell="D35" sqref="D35"/>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66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40725</v>
      </c>
    </row>
    <row r="4" spans="1:8">
      <c r="A4" s="89" t="s">
        <v>83</v>
      </c>
      <c r="G4" s="93" t="s">
        <v>4467</v>
      </c>
    </row>
    <row r="5" spans="1:8">
      <c r="A5" s="89" t="s">
        <v>84</v>
      </c>
    </row>
    <row r="6" spans="1:8">
      <c r="C6" s="15" t="s">
        <v>35</v>
      </c>
      <c r="D6" s="16"/>
      <c r="E6" s="16"/>
      <c r="F6" s="663"/>
      <c r="G6" s="18"/>
      <c r="H6" s="94"/>
    </row>
    <row r="7" spans="1:8">
      <c r="C7" s="95" t="s">
        <v>36</v>
      </c>
      <c r="D7" s="20" t="s">
        <v>4520</v>
      </c>
      <c r="E7" s="20"/>
      <c r="F7" s="664"/>
      <c r="G7" s="22"/>
      <c r="H7" s="94"/>
    </row>
    <row r="8" spans="1:8">
      <c r="A8" s="89" t="s">
        <v>169</v>
      </c>
      <c r="C8" s="95" t="s">
        <v>37</v>
      </c>
      <c r="D8" s="20" t="s">
        <v>4383</v>
      </c>
      <c r="E8" s="20"/>
      <c r="F8" s="664"/>
      <c r="G8" s="96"/>
      <c r="H8" s="94"/>
    </row>
    <row r="9" spans="1:8">
      <c r="A9" s="89" t="s">
        <v>4474</v>
      </c>
      <c r="C9" s="95" t="s">
        <v>4076</v>
      </c>
      <c r="D9" s="20" t="s">
        <v>4521</v>
      </c>
      <c r="E9" s="20"/>
      <c r="F9" s="664"/>
      <c r="G9" s="96"/>
      <c r="H9" s="94"/>
    </row>
    <row r="10" spans="1:8">
      <c r="A10" s="89" t="s">
        <v>4465</v>
      </c>
      <c r="C10" s="97"/>
      <c r="D10" s="20"/>
      <c r="E10" s="20"/>
      <c r="F10" s="664"/>
      <c r="G10" s="96"/>
      <c r="H10" s="94"/>
    </row>
    <row r="11" spans="1:8" ht="18" customHeight="1">
      <c r="A11" s="714" t="s">
        <v>4464</v>
      </c>
      <c r="C11" s="792" t="s">
        <v>4475</v>
      </c>
      <c r="D11" s="793"/>
      <c r="E11" s="793"/>
      <c r="F11" s="793"/>
      <c r="G11" s="794"/>
      <c r="H11" s="94"/>
    </row>
    <row r="12" spans="1:8">
      <c r="A12" s="89" t="s">
        <v>4466</v>
      </c>
      <c r="B12" s="89"/>
      <c r="C12" s="792"/>
      <c r="D12" s="793"/>
      <c r="E12" s="793"/>
      <c r="F12" s="793"/>
      <c r="G12" s="794"/>
      <c r="H12" s="94"/>
    </row>
    <row r="13" spans="1:8">
      <c r="B13" s="89"/>
      <c r="C13" s="792"/>
      <c r="D13" s="793"/>
      <c r="E13" s="793"/>
      <c r="F13" s="793"/>
      <c r="G13" s="794"/>
      <c r="H13" s="94"/>
    </row>
    <row r="14" spans="1:8">
      <c r="B14" s="89"/>
      <c r="C14" s="792"/>
      <c r="D14" s="793"/>
      <c r="E14" s="793"/>
      <c r="F14" s="793"/>
      <c r="G14" s="794"/>
      <c r="H14" s="94"/>
    </row>
    <row r="15" spans="1:8">
      <c r="A15" s="89" t="s">
        <v>89</v>
      </c>
      <c r="B15" s="89"/>
      <c r="C15" s="792"/>
      <c r="D15" s="793"/>
      <c r="E15" s="793"/>
      <c r="F15" s="793"/>
      <c r="G15" s="794"/>
      <c r="H15" s="94"/>
    </row>
    <row r="16" spans="1:8">
      <c r="A16" s="89" t="s">
        <v>4522</v>
      </c>
      <c r="B16" s="89"/>
      <c r="C16" s="792"/>
      <c r="D16" s="793"/>
      <c r="E16" s="793"/>
      <c r="F16" s="793"/>
      <c r="G16" s="794"/>
      <c r="H16" s="94"/>
    </row>
    <row r="17" spans="1:8">
      <c r="B17" s="94"/>
      <c r="C17" s="792"/>
      <c r="D17" s="793"/>
      <c r="E17" s="793"/>
      <c r="F17" s="793"/>
      <c r="G17" s="794"/>
      <c r="H17" s="94"/>
    </row>
    <row r="18" spans="1:8">
      <c r="B18" s="94"/>
      <c r="C18" s="97" t="s">
        <v>4523</v>
      </c>
      <c r="D18" s="94"/>
      <c r="E18" s="94"/>
      <c r="F18" s="665"/>
      <c r="G18" s="96"/>
      <c r="H18" s="94"/>
    </row>
    <row r="19" spans="1:8">
      <c r="A19" s="89" t="s">
        <v>2705</v>
      </c>
      <c r="B19" s="94"/>
      <c r="C19" s="102" t="s">
        <v>4524</v>
      </c>
      <c r="D19" s="103"/>
      <c r="E19" s="103"/>
      <c r="F19" s="666"/>
      <c r="G19" s="105"/>
    </row>
    <row r="20" spans="1:8">
      <c r="A20" s="100" t="s">
        <v>90</v>
      </c>
      <c r="C20" s="100"/>
      <c r="D20" s="100"/>
      <c r="E20" s="100"/>
      <c r="F20" s="667"/>
    </row>
    <row r="21" spans="1:8">
      <c r="A21" s="336"/>
      <c r="C21" s="100"/>
      <c r="D21" s="100"/>
      <c r="E21" s="100"/>
      <c r="F21" s="667"/>
    </row>
    <row r="22" spans="1:8" s="112" customFormat="1" ht="16" customHeight="1">
      <c r="A22" s="108"/>
      <c r="B22" s="38"/>
      <c r="C22" s="86"/>
      <c r="D22" s="86"/>
      <c r="E22" s="86"/>
      <c r="F22" s="668"/>
      <c r="G22" s="110"/>
      <c r="H22" s="111"/>
    </row>
    <row r="23" spans="1:8" ht="29" customHeight="1">
      <c r="A23" s="499" t="s">
        <v>91</v>
      </c>
      <c r="B23" s="45" t="s">
        <v>92</v>
      </c>
      <c r="C23" s="45" t="s">
        <v>93</v>
      </c>
      <c r="D23" s="321" t="s">
        <v>94</v>
      </c>
      <c r="E23" s="45" t="s">
        <v>95</v>
      </c>
      <c r="F23" s="669" t="s">
        <v>96</v>
      </c>
      <c r="G23" s="45" t="s">
        <v>97</v>
      </c>
      <c r="H23" s="48"/>
    </row>
    <row r="24" spans="1:8">
      <c r="A24" s="500">
        <v>40804</v>
      </c>
      <c r="B24" s="116" t="s">
        <v>2258</v>
      </c>
      <c r="C24" s="117">
        <v>255</v>
      </c>
      <c r="D24" s="118">
        <v>3</v>
      </c>
      <c r="E24" s="117">
        <f>C24*D24</f>
        <v>765</v>
      </c>
      <c r="F24" s="670"/>
      <c r="G24" s="54">
        <f>E24*(1-F24)</f>
        <v>765</v>
      </c>
      <c r="H24" s="48"/>
    </row>
    <row r="25" spans="1:8">
      <c r="A25" s="11"/>
      <c r="B25" s="116" t="s">
        <v>665</v>
      </c>
      <c r="C25" s="117">
        <v>180</v>
      </c>
      <c r="D25" s="118">
        <v>3</v>
      </c>
      <c r="E25" s="117">
        <f>C25*D25</f>
        <v>540</v>
      </c>
      <c r="F25" s="671">
        <v>0.5</v>
      </c>
      <c r="G25" s="54">
        <f t="shared" ref="G25:G32" si="0">E25*(1-F25)</f>
        <v>270</v>
      </c>
      <c r="H25" s="56"/>
    </row>
    <row r="26" spans="1:8">
      <c r="A26" s="120"/>
      <c r="B26" s="121" t="s">
        <v>99</v>
      </c>
      <c r="C26" s="117"/>
      <c r="D26" s="118"/>
      <c r="E26" s="117"/>
      <c r="F26" s="671"/>
      <c r="G26" s="54">
        <f t="shared" si="0"/>
        <v>0</v>
      </c>
      <c r="H26" s="56"/>
    </row>
    <row r="27" spans="1:8">
      <c r="A27" s="120"/>
      <c r="B27" s="121" t="s">
        <v>100</v>
      </c>
      <c r="C27" s="117"/>
      <c r="D27" s="118"/>
      <c r="E27" s="117"/>
      <c r="F27" s="671"/>
      <c r="G27" s="54">
        <f t="shared" si="0"/>
        <v>0</v>
      </c>
      <c r="H27" s="56"/>
    </row>
    <row r="28" spans="1:8">
      <c r="A28" s="120"/>
      <c r="B28" s="121" t="s">
        <v>101</v>
      </c>
      <c r="C28" s="117"/>
      <c r="D28" s="118"/>
      <c r="E28" s="117"/>
      <c r="F28" s="671"/>
      <c r="G28" s="54">
        <f t="shared" si="0"/>
        <v>0</v>
      </c>
      <c r="H28" s="56"/>
    </row>
    <row r="29" spans="1:8">
      <c r="A29" s="120"/>
      <c r="B29" s="121" t="s">
        <v>102</v>
      </c>
      <c r="C29" s="117"/>
      <c r="D29" s="118"/>
      <c r="E29" s="117"/>
      <c r="F29" s="671"/>
      <c r="G29" s="54">
        <f t="shared" si="0"/>
        <v>0</v>
      </c>
      <c r="H29" s="56"/>
    </row>
    <row r="30" spans="1:8">
      <c r="A30" s="120"/>
      <c r="B30" s="121" t="s">
        <v>103</v>
      </c>
      <c r="C30" s="117"/>
      <c r="D30" s="118"/>
      <c r="E30" s="117"/>
      <c r="F30" s="671"/>
      <c r="G30" s="54">
        <f t="shared" si="0"/>
        <v>0</v>
      </c>
      <c r="H30" s="56"/>
    </row>
    <row r="31" spans="1:8">
      <c r="A31" s="120"/>
      <c r="B31" s="121" t="s">
        <v>104</v>
      </c>
      <c r="C31" s="117"/>
      <c r="D31" s="118"/>
      <c r="E31" s="117"/>
      <c r="F31" s="671"/>
      <c r="G31" s="54">
        <f t="shared" si="0"/>
        <v>0</v>
      </c>
      <c r="H31" s="56"/>
    </row>
    <row r="32" spans="1:8">
      <c r="A32" s="120"/>
      <c r="B32" s="121" t="s">
        <v>105</v>
      </c>
      <c r="C32" s="117"/>
      <c r="D32" s="118"/>
      <c r="E32" s="117"/>
      <c r="F32" s="671"/>
      <c r="G32" s="54">
        <f t="shared" si="0"/>
        <v>0</v>
      </c>
      <c r="H32" s="56"/>
    </row>
    <row r="33" spans="1:253">
      <c r="A33" s="120"/>
      <c r="B33" s="121" t="s">
        <v>4142</v>
      </c>
      <c r="C33" s="117">
        <v>75</v>
      </c>
      <c r="D33" s="118">
        <v>5</v>
      </c>
      <c r="E33" s="117">
        <f>C33*D33</f>
        <v>375</v>
      </c>
      <c r="F33" s="671"/>
      <c r="G33" s="54">
        <f>E33*(1-F33)</f>
        <v>375</v>
      </c>
      <c r="H33" s="56"/>
    </row>
    <row r="34" spans="1:253">
      <c r="A34" s="120"/>
      <c r="B34" s="121" t="s">
        <v>4074</v>
      </c>
      <c r="C34" s="117">
        <v>35</v>
      </c>
      <c r="D34" s="118">
        <v>8</v>
      </c>
      <c r="E34" s="117">
        <f>C34*D34</f>
        <v>280</v>
      </c>
      <c r="F34" s="671"/>
      <c r="G34" s="54">
        <f>E34*(1-F34)</f>
        <v>280</v>
      </c>
      <c r="H34" s="48"/>
    </row>
    <row r="35" spans="1:253">
      <c r="A35" s="120"/>
      <c r="B35" s="121" t="s">
        <v>4075</v>
      </c>
      <c r="C35" s="117">
        <v>250</v>
      </c>
      <c r="D35" s="123" t="s">
        <v>108</v>
      </c>
      <c r="E35" s="117">
        <v>250</v>
      </c>
      <c r="F35" s="377"/>
      <c r="G35" s="54">
        <f>E35*(1-F35)</f>
        <v>250</v>
      </c>
      <c r="H35" s="48"/>
    </row>
    <row r="36" spans="1:253" ht="31" customHeight="1">
      <c r="A36" s="120"/>
      <c r="B36" s="711" t="s">
        <v>187</v>
      </c>
      <c r="C36" s="712"/>
      <c r="D36" s="712"/>
      <c r="E36" s="712"/>
      <c r="F36" s="672"/>
      <c r="G36" s="713"/>
      <c r="H36" s="48"/>
    </row>
    <row r="37" spans="1:253">
      <c r="A37" s="120"/>
      <c r="B37" s="121" t="s">
        <v>186</v>
      </c>
      <c r="C37" s="117">
        <v>40</v>
      </c>
      <c r="D37" s="118">
        <v>5.5</v>
      </c>
      <c r="E37" s="117">
        <f>C37*D37</f>
        <v>220</v>
      </c>
      <c r="F37" s="377"/>
      <c r="G37" s="54">
        <f>E37*(1-F37)</f>
        <v>220</v>
      </c>
      <c r="H37" s="48"/>
    </row>
    <row r="38" spans="1:253">
      <c r="A38" s="120"/>
      <c r="B38" s="121" t="s">
        <v>185</v>
      </c>
      <c r="C38" s="117"/>
      <c r="D38" s="118"/>
      <c r="E38" s="117"/>
      <c r="F38" s="671"/>
      <c r="G38" s="54">
        <f>E38*(1-F38)</f>
        <v>0</v>
      </c>
      <c r="H38" s="48"/>
    </row>
    <row r="39" spans="1:253">
      <c r="A39" s="120"/>
      <c r="B39" s="271" t="s">
        <v>188</v>
      </c>
      <c r="C39" s="272"/>
      <c r="D39" s="356"/>
      <c r="E39" s="272"/>
      <c r="F39" s="673"/>
      <c r="G39" s="275"/>
      <c r="H39" s="48"/>
    </row>
    <row r="40" spans="1:253">
      <c r="A40" s="120"/>
      <c r="B40" s="271" t="s">
        <v>189</v>
      </c>
      <c r="C40" s="117"/>
      <c r="D40" s="125"/>
      <c r="E40" s="117"/>
      <c r="F40" s="377"/>
      <c r="G40" s="54"/>
      <c r="H40" s="48"/>
    </row>
    <row r="41" spans="1:253" ht="16" thickBot="1">
      <c r="A41" s="120"/>
      <c r="B41" s="126"/>
      <c r="C41" s="127"/>
      <c r="D41" s="128"/>
      <c r="E41" s="127"/>
      <c r="F41" s="674"/>
      <c r="G41" s="129"/>
      <c r="H41" s="48"/>
    </row>
    <row r="42" spans="1:253" s="135" customFormat="1" ht="16" customHeight="1">
      <c r="A42" s="130"/>
      <c r="B42" s="69" t="s">
        <v>246</v>
      </c>
      <c r="C42" s="131"/>
      <c r="D42" s="131"/>
      <c r="E42" s="72">
        <f>SUM(E24:E41)</f>
        <v>2430</v>
      </c>
      <c r="F42" s="675"/>
      <c r="G42" s="498">
        <f>SUM(G24:G41)</f>
        <v>2160</v>
      </c>
      <c r="H42" s="134"/>
    </row>
    <row r="44" spans="1:253">
      <c r="C44" s="136" t="s">
        <v>220</v>
      </c>
      <c r="D44" s="340">
        <f>G42/2</f>
        <v>1080</v>
      </c>
      <c r="E44" s="340"/>
      <c r="F44" s="676"/>
    </row>
    <row r="46" spans="1:253">
      <c r="C46" s="710"/>
      <c r="D46" s="710"/>
      <c r="E46" s="710"/>
      <c r="F46" s="677"/>
      <c r="G46" s="710"/>
      <c r="H46" s="710"/>
      <c r="I46" s="710"/>
    </row>
    <row r="47" spans="1:253">
      <c r="C47" s="710" t="s">
        <v>194</v>
      </c>
      <c r="D47" s="710"/>
      <c r="E47" s="710"/>
      <c r="F47" s="677"/>
      <c r="G47" s="710"/>
      <c r="H47" s="710"/>
      <c r="I47" s="710"/>
    </row>
    <row r="48" spans="1:253">
      <c r="C48" s="341" t="s">
        <v>250</v>
      </c>
      <c r="D48" s="341"/>
      <c r="E48" s="341"/>
      <c r="F48" s="678"/>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10" t="s">
        <v>196</v>
      </c>
      <c r="D49" s="710"/>
      <c r="E49" s="710"/>
      <c r="F49" s="677"/>
      <c r="G49" s="710"/>
      <c r="H49" s="710"/>
      <c r="I49" s="71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10"/>
      <c r="C50" s="710"/>
      <c r="D50" s="710"/>
      <c r="E50" s="710"/>
      <c r="F50" s="677"/>
      <c r="G50" s="710"/>
      <c r="H50" s="710"/>
      <c r="I50" s="710"/>
      <c r="J50" s="710"/>
      <c r="K50" s="710"/>
      <c r="L50" s="710"/>
      <c r="M50" s="710"/>
      <c r="N50" s="710"/>
      <c r="O50" s="71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10" t="s">
        <v>196</v>
      </c>
    </row>
    <row r="51" spans="1:256">
      <c r="A51" s="83"/>
      <c r="B51" s="83"/>
      <c r="C51" s="84"/>
      <c r="D51" s="84"/>
      <c r="E51" s="84"/>
      <c r="F51" s="679"/>
      <c r="G51" s="86"/>
    </row>
    <row r="52" spans="1:256">
      <c r="A52" s="11"/>
    </row>
    <row r="53" spans="1:256">
      <c r="A53" s="11"/>
    </row>
    <row r="54" spans="1:256" s="89" customFormat="1">
      <c r="A54" s="11"/>
      <c r="F54" s="667"/>
    </row>
    <row r="55" spans="1:256" s="89" customFormat="1">
      <c r="B55" s="11"/>
      <c r="C55" s="11"/>
      <c r="D55" s="11"/>
      <c r="E55" s="11"/>
      <c r="F55" s="662"/>
      <c r="G55" s="11"/>
      <c r="H55" s="11"/>
    </row>
    <row r="56" spans="1:256" s="89" customFormat="1">
      <c r="B56" s="11"/>
      <c r="C56" s="11"/>
      <c r="D56" s="11"/>
      <c r="E56" s="11"/>
      <c r="F56" s="662"/>
      <c r="G56" s="11"/>
      <c r="H56" s="11"/>
    </row>
    <row r="57" spans="1:256" s="89" customFormat="1">
      <c r="B57" s="11"/>
      <c r="C57" s="11"/>
      <c r="D57" s="11"/>
      <c r="E57" s="11"/>
      <c r="F57" s="662"/>
      <c r="G57" s="11"/>
      <c r="H57" s="11"/>
    </row>
    <row r="58" spans="1:256" s="89" customFormat="1">
      <c r="B58" s="11"/>
      <c r="C58" s="91"/>
      <c r="D58" s="91"/>
      <c r="E58" s="91"/>
      <c r="F58" s="662"/>
      <c r="G58" s="143"/>
      <c r="H58" s="11"/>
    </row>
    <row r="59" spans="1:256" s="89" customFormat="1">
      <c r="B59" s="11"/>
      <c r="C59" s="11"/>
      <c r="D59" s="11"/>
      <c r="E59" s="11"/>
      <c r="F59" s="66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9" zoomScale="125" workbookViewId="0">
      <selection activeCell="B23" sqref="B23"/>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66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40724</v>
      </c>
    </row>
    <row r="4" spans="1:8">
      <c r="A4" s="89" t="s">
        <v>83</v>
      </c>
      <c r="G4" s="93" t="s">
        <v>4463</v>
      </c>
    </row>
    <row r="5" spans="1:8">
      <c r="A5" s="89" t="s">
        <v>84</v>
      </c>
    </row>
    <row r="6" spans="1:8">
      <c r="C6" s="15" t="s">
        <v>35</v>
      </c>
      <c r="D6" s="16"/>
      <c r="E6" s="16"/>
      <c r="F6" s="663"/>
      <c r="G6" s="18"/>
      <c r="H6" s="94"/>
    </row>
    <row r="7" spans="1:8">
      <c r="C7" s="95" t="s">
        <v>36</v>
      </c>
      <c r="D7" s="20" t="s">
        <v>4455</v>
      </c>
      <c r="E7" s="20"/>
      <c r="F7" s="664"/>
      <c r="G7" s="22"/>
      <c r="H7" s="94"/>
    </row>
    <row r="8" spans="1:8">
      <c r="A8" s="89" t="s">
        <v>169</v>
      </c>
      <c r="C8" s="95" t="s">
        <v>37</v>
      </c>
      <c r="D8" s="20" t="s">
        <v>2753</v>
      </c>
      <c r="E8" s="20"/>
      <c r="F8" s="664"/>
      <c r="G8" s="96"/>
      <c r="H8" s="94"/>
    </row>
    <row r="9" spans="1:8">
      <c r="A9" s="89" t="s">
        <v>4457</v>
      </c>
      <c r="C9" s="95" t="s">
        <v>4076</v>
      </c>
      <c r="D9" s="20" t="s">
        <v>4456</v>
      </c>
      <c r="E9" s="20"/>
      <c r="F9" s="664"/>
      <c r="G9" s="96"/>
      <c r="H9" s="94"/>
    </row>
    <row r="10" spans="1:8">
      <c r="A10" s="89" t="s">
        <v>4458</v>
      </c>
      <c r="C10" s="97"/>
      <c r="D10" s="20"/>
      <c r="E10" s="20"/>
      <c r="F10" s="664"/>
      <c r="G10" s="96"/>
      <c r="H10" s="94"/>
    </row>
    <row r="11" spans="1:8" ht="18" customHeight="1">
      <c r="A11" s="89" t="s">
        <v>4459</v>
      </c>
      <c r="B11" s="94"/>
      <c r="C11" s="792" t="s">
        <v>4108</v>
      </c>
      <c r="D11" s="793"/>
      <c r="E11" s="793"/>
      <c r="F11" s="793"/>
      <c r="G11" s="794"/>
      <c r="H11" s="94"/>
    </row>
    <row r="12" spans="1:8">
      <c r="A12" s="89" t="s">
        <v>4460</v>
      </c>
      <c r="B12" s="89"/>
      <c r="C12" s="792"/>
      <c r="D12" s="793"/>
      <c r="E12" s="793"/>
      <c r="F12" s="793"/>
      <c r="G12" s="794"/>
      <c r="H12" s="94"/>
    </row>
    <row r="13" spans="1:8">
      <c r="B13" s="89"/>
      <c r="C13" s="792"/>
      <c r="D13" s="793"/>
      <c r="E13" s="793"/>
      <c r="F13" s="793"/>
      <c r="G13" s="794"/>
      <c r="H13" s="94"/>
    </row>
    <row r="14" spans="1:8">
      <c r="B14" s="89"/>
      <c r="C14" s="792"/>
      <c r="D14" s="793"/>
      <c r="E14" s="793"/>
      <c r="F14" s="793"/>
      <c r="G14" s="794"/>
      <c r="H14" s="94"/>
    </row>
    <row r="15" spans="1:8">
      <c r="A15" s="89" t="s">
        <v>89</v>
      </c>
      <c r="B15" s="89"/>
      <c r="C15" s="792"/>
      <c r="D15" s="793"/>
      <c r="E15" s="793"/>
      <c r="F15" s="793"/>
      <c r="G15" s="794"/>
      <c r="H15" s="94"/>
    </row>
    <row r="16" spans="1:8">
      <c r="A16" s="89" t="s">
        <v>4461</v>
      </c>
      <c r="B16" s="89"/>
      <c r="C16" s="792"/>
      <c r="D16" s="793"/>
      <c r="E16" s="793"/>
      <c r="F16" s="793"/>
      <c r="G16" s="794"/>
      <c r="H16" s="94"/>
    </row>
    <row r="17" spans="1:8">
      <c r="B17" s="94"/>
      <c r="C17" s="792"/>
      <c r="D17" s="793"/>
      <c r="E17" s="793"/>
      <c r="F17" s="793"/>
      <c r="G17" s="794"/>
      <c r="H17" s="94"/>
    </row>
    <row r="18" spans="1:8">
      <c r="B18" s="94"/>
      <c r="C18" s="97"/>
      <c r="D18" s="94"/>
      <c r="E18" s="94"/>
      <c r="F18" s="665"/>
      <c r="G18" s="96"/>
      <c r="H18" s="94"/>
    </row>
    <row r="19" spans="1:8">
      <c r="A19" s="89" t="s">
        <v>2705</v>
      </c>
      <c r="B19" s="94"/>
      <c r="C19" s="102" t="s">
        <v>4478</v>
      </c>
      <c r="D19" s="103"/>
      <c r="E19" s="103"/>
      <c r="F19" s="666"/>
      <c r="G19" s="105"/>
    </row>
    <row r="20" spans="1:8">
      <c r="A20" s="100" t="s">
        <v>90</v>
      </c>
      <c r="C20" s="100"/>
      <c r="D20" s="100"/>
      <c r="E20" s="100"/>
      <c r="F20" s="667"/>
    </row>
    <row r="21" spans="1:8">
      <c r="A21" s="336"/>
      <c r="C21" s="100"/>
      <c r="D21" s="100"/>
      <c r="E21" s="100"/>
      <c r="F21" s="667"/>
    </row>
    <row r="22" spans="1:8" s="112" customFormat="1" ht="16" customHeight="1">
      <c r="A22" s="108"/>
      <c r="B22" s="38"/>
      <c r="C22" s="86"/>
      <c r="D22" s="86"/>
      <c r="E22" s="86"/>
      <c r="F22" s="668"/>
      <c r="G22" s="110"/>
      <c r="H22" s="111"/>
    </row>
    <row r="23" spans="1:8" ht="29" customHeight="1">
      <c r="A23" s="499" t="s">
        <v>91</v>
      </c>
      <c r="B23" s="45" t="s">
        <v>92</v>
      </c>
      <c r="C23" s="45" t="s">
        <v>93</v>
      </c>
      <c r="D23" s="321" t="s">
        <v>94</v>
      </c>
      <c r="E23" s="45" t="s">
        <v>95</v>
      </c>
      <c r="F23" s="669" t="s">
        <v>96</v>
      </c>
      <c r="G23" s="45" t="s">
        <v>97</v>
      </c>
      <c r="H23" s="48"/>
    </row>
    <row r="24" spans="1:8">
      <c r="A24" s="500">
        <v>40750</v>
      </c>
      <c r="B24" s="116" t="s">
        <v>2258</v>
      </c>
      <c r="C24" s="117"/>
      <c r="D24" s="118"/>
      <c r="E24" s="117"/>
      <c r="F24" s="670"/>
      <c r="G24" s="54">
        <f>E24*(1-F24)</f>
        <v>0</v>
      </c>
      <c r="H24" s="48"/>
    </row>
    <row r="25" spans="1:8">
      <c r="A25" s="11"/>
      <c r="B25" s="116" t="s">
        <v>665</v>
      </c>
      <c r="C25" s="117"/>
      <c r="D25" s="118"/>
      <c r="E25" s="117"/>
      <c r="F25" s="671"/>
      <c r="G25" s="54">
        <f t="shared" ref="G25:G32" si="0">E25*(1-F25)</f>
        <v>0</v>
      </c>
      <c r="H25" s="56"/>
    </row>
    <row r="26" spans="1:8">
      <c r="A26" s="120"/>
      <c r="B26" s="121" t="s">
        <v>99</v>
      </c>
      <c r="C26" s="117"/>
      <c r="D26" s="118"/>
      <c r="E26" s="117"/>
      <c r="F26" s="671"/>
      <c r="G26" s="54">
        <f t="shared" si="0"/>
        <v>0</v>
      </c>
      <c r="H26" s="56"/>
    </row>
    <row r="27" spans="1:8">
      <c r="A27" s="120"/>
      <c r="B27" s="121" t="s">
        <v>100</v>
      </c>
      <c r="C27" s="117">
        <v>115</v>
      </c>
      <c r="D27" s="118">
        <v>2</v>
      </c>
      <c r="E27" s="117">
        <f>C27*D27</f>
        <v>230</v>
      </c>
      <c r="F27" s="671">
        <v>0.35</v>
      </c>
      <c r="G27" s="54">
        <f t="shared" si="0"/>
        <v>149.5</v>
      </c>
      <c r="H27" s="56"/>
    </row>
    <row r="28" spans="1:8">
      <c r="A28" s="120"/>
      <c r="B28" s="121" t="s">
        <v>101</v>
      </c>
      <c r="C28" s="117"/>
      <c r="D28" s="118"/>
      <c r="E28" s="117"/>
      <c r="F28" s="671"/>
      <c r="G28" s="54">
        <f t="shared" si="0"/>
        <v>0</v>
      </c>
      <c r="H28" s="56"/>
    </row>
    <row r="29" spans="1:8">
      <c r="A29" s="120"/>
      <c r="B29" s="121" t="s">
        <v>102</v>
      </c>
      <c r="C29" s="117"/>
      <c r="D29" s="118"/>
      <c r="E29" s="117"/>
      <c r="F29" s="671"/>
      <c r="G29" s="54">
        <f t="shared" si="0"/>
        <v>0</v>
      </c>
      <c r="H29" s="56"/>
    </row>
    <row r="30" spans="1:8">
      <c r="A30" s="120"/>
      <c r="B30" s="121" t="s">
        <v>103</v>
      </c>
      <c r="C30" s="117"/>
      <c r="D30" s="118"/>
      <c r="E30" s="117"/>
      <c r="F30" s="671"/>
      <c r="G30" s="54">
        <f t="shared" si="0"/>
        <v>0</v>
      </c>
      <c r="H30" s="56"/>
    </row>
    <row r="31" spans="1:8">
      <c r="A31" s="120"/>
      <c r="B31" s="121" t="s">
        <v>104</v>
      </c>
      <c r="C31" s="117"/>
      <c r="D31" s="118"/>
      <c r="E31" s="117"/>
      <c r="F31" s="671"/>
      <c r="G31" s="54">
        <f t="shared" si="0"/>
        <v>0</v>
      </c>
      <c r="H31" s="56"/>
    </row>
    <row r="32" spans="1:8">
      <c r="A32" s="120"/>
      <c r="B32" s="121" t="s">
        <v>105</v>
      </c>
      <c r="C32" s="117"/>
      <c r="D32" s="118"/>
      <c r="E32" s="117"/>
      <c r="F32" s="671"/>
      <c r="G32" s="54">
        <f t="shared" si="0"/>
        <v>0</v>
      </c>
      <c r="H32" s="56"/>
    </row>
    <row r="33" spans="1:253">
      <c r="A33" s="120"/>
      <c r="B33" s="121" t="s">
        <v>4142</v>
      </c>
      <c r="C33" s="117">
        <v>50</v>
      </c>
      <c r="D33" s="118">
        <v>1</v>
      </c>
      <c r="E33" s="117">
        <f>C33*D33</f>
        <v>50</v>
      </c>
      <c r="F33" s="671">
        <v>1</v>
      </c>
      <c r="G33" s="54">
        <f>E33*(1-F33)</f>
        <v>0</v>
      </c>
      <c r="H33" s="56"/>
    </row>
    <row r="34" spans="1:253">
      <c r="A34" s="120"/>
      <c r="B34" s="121" t="s">
        <v>4074</v>
      </c>
      <c r="C34" s="117">
        <v>35</v>
      </c>
      <c r="D34" s="118">
        <v>3</v>
      </c>
      <c r="E34" s="117">
        <f>C34*D34</f>
        <v>105</v>
      </c>
      <c r="F34" s="671"/>
      <c r="G34" s="54">
        <f>E34*(1-F34)</f>
        <v>105</v>
      </c>
      <c r="H34" s="48"/>
    </row>
    <row r="35" spans="1:253">
      <c r="A35" s="120"/>
      <c r="B35" s="121" t="s">
        <v>4462</v>
      </c>
      <c r="C35" s="117">
        <v>100</v>
      </c>
      <c r="D35" s="123" t="s">
        <v>108</v>
      </c>
      <c r="E35" s="117">
        <v>100</v>
      </c>
      <c r="F35" s="377"/>
      <c r="G35" s="54">
        <f>E35*(1-F35)</f>
        <v>100</v>
      </c>
      <c r="H35" s="48"/>
    </row>
    <row r="36" spans="1:253" ht="31" customHeight="1">
      <c r="A36" s="120"/>
      <c r="B36" s="716" t="s">
        <v>187</v>
      </c>
      <c r="C36" s="717"/>
      <c r="D36" s="717"/>
      <c r="E36" s="717"/>
      <c r="F36" s="672"/>
      <c r="G36" s="718"/>
      <c r="H36" s="48"/>
    </row>
    <row r="37" spans="1:253">
      <c r="A37" s="120"/>
      <c r="B37" s="121" t="s">
        <v>186</v>
      </c>
      <c r="C37" s="117"/>
      <c r="D37" s="118"/>
      <c r="E37" s="117"/>
      <c r="F37" s="377"/>
      <c r="G37" s="54">
        <f>E37*(1-F37)</f>
        <v>0</v>
      </c>
      <c r="H37" s="48"/>
    </row>
    <row r="38" spans="1:253">
      <c r="A38" s="120"/>
      <c r="B38" s="121" t="s">
        <v>185</v>
      </c>
      <c r="C38" s="117"/>
      <c r="D38" s="118"/>
      <c r="E38" s="117"/>
      <c r="F38" s="671"/>
      <c r="G38" s="54">
        <f>E38*(1-F38)</f>
        <v>0</v>
      </c>
      <c r="H38" s="48"/>
    </row>
    <row r="39" spans="1:253">
      <c r="A39" s="120"/>
      <c r="B39" s="271" t="s">
        <v>188</v>
      </c>
      <c r="C39" s="272"/>
      <c r="D39" s="356"/>
      <c r="E39" s="272"/>
      <c r="F39" s="673"/>
      <c r="G39" s="275"/>
      <c r="H39" s="48"/>
    </row>
    <row r="40" spans="1:253">
      <c r="A40" s="120"/>
      <c r="B40" s="271" t="s">
        <v>189</v>
      </c>
      <c r="C40" s="117"/>
      <c r="D40" s="125"/>
      <c r="E40" s="117"/>
      <c r="F40" s="377"/>
      <c r="G40" s="54"/>
      <c r="H40" s="48"/>
    </row>
    <row r="41" spans="1:253" ht="16" thickBot="1">
      <c r="A41" s="120"/>
      <c r="B41" s="126"/>
      <c r="C41" s="127"/>
      <c r="D41" s="128"/>
      <c r="E41" s="127"/>
      <c r="F41" s="674"/>
      <c r="G41" s="129"/>
      <c r="H41" s="48"/>
    </row>
    <row r="42" spans="1:253" s="135" customFormat="1" ht="16" customHeight="1">
      <c r="A42" s="130"/>
      <c r="B42" s="69" t="s">
        <v>246</v>
      </c>
      <c r="C42" s="131"/>
      <c r="D42" s="131"/>
      <c r="E42" s="72">
        <f>SUM(E24:E41)</f>
        <v>485</v>
      </c>
      <c r="F42" s="675"/>
      <c r="G42" s="498">
        <f>SUM(G24:G41)</f>
        <v>354.5</v>
      </c>
      <c r="H42" s="134"/>
    </row>
    <row r="44" spans="1:253">
      <c r="C44" s="136" t="s">
        <v>220</v>
      </c>
      <c r="D44" s="340">
        <f>G42/2</f>
        <v>177.25</v>
      </c>
      <c r="E44" s="340"/>
      <c r="F44" s="676"/>
    </row>
    <row r="46" spans="1:253">
      <c r="C46" s="715"/>
      <c r="D46" s="715"/>
      <c r="E46" s="715"/>
      <c r="F46" s="677"/>
      <c r="G46" s="715"/>
      <c r="H46" s="715"/>
      <c r="I46" s="715"/>
    </row>
    <row r="47" spans="1:253">
      <c r="C47" s="715" t="s">
        <v>194</v>
      </c>
      <c r="D47" s="715"/>
      <c r="E47" s="715"/>
      <c r="F47" s="677"/>
      <c r="G47" s="715"/>
      <c r="H47" s="715"/>
      <c r="I47" s="715"/>
    </row>
    <row r="48" spans="1:253">
      <c r="C48" s="341" t="s">
        <v>250</v>
      </c>
      <c r="D48" s="341"/>
      <c r="E48" s="341"/>
      <c r="F48" s="678"/>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15" t="s">
        <v>196</v>
      </c>
      <c r="D49" s="715"/>
      <c r="E49" s="715"/>
      <c r="F49" s="677"/>
      <c r="G49" s="715"/>
      <c r="H49" s="715"/>
      <c r="I49" s="715"/>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15"/>
      <c r="C50" s="715"/>
      <c r="D50" s="715"/>
      <c r="E50" s="715"/>
      <c r="F50" s="677"/>
      <c r="G50" s="715"/>
      <c r="H50" s="715"/>
      <c r="I50" s="715"/>
      <c r="J50" s="715"/>
      <c r="K50" s="715"/>
      <c r="L50" s="715"/>
      <c r="M50" s="715"/>
      <c r="N50" s="715"/>
      <c r="O50" s="715"/>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15" t="s">
        <v>196</v>
      </c>
    </row>
    <row r="51" spans="1:256">
      <c r="A51" s="83"/>
      <c r="B51" s="83"/>
      <c r="C51" s="84"/>
      <c r="D51" s="84"/>
      <c r="E51" s="84"/>
      <c r="F51" s="679"/>
      <c r="G51" s="86"/>
    </row>
    <row r="52" spans="1:256">
      <c r="A52" s="11"/>
    </row>
    <row r="53" spans="1:256">
      <c r="A53" s="11"/>
    </row>
    <row r="54" spans="1:256" s="89" customFormat="1">
      <c r="A54" s="11"/>
      <c r="F54" s="667"/>
    </row>
    <row r="55" spans="1:256" s="89" customFormat="1">
      <c r="B55" s="11"/>
      <c r="C55" s="11"/>
      <c r="D55" s="11"/>
      <c r="E55" s="11"/>
      <c r="F55" s="662"/>
      <c r="G55" s="11"/>
      <c r="H55" s="11"/>
    </row>
    <row r="56" spans="1:256" s="89" customFormat="1">
      <c r="B56" s="11"/>
      <c r="C56" s="11"/>
      <c r="D56" s="11"/>
      <c r="E56" s="11"/>
      <c r="F56" s="662"/>
      <c r="G56" s="11"/>
      <c r="H56" s="11"/>
    </row>
    <row r="57" spans="1:256" s="89" customFormat="1">
      <c r="B57" s="11"/>
      <c r="C57" s="11"/>
      <c r="D57" s="11"/>
      <c r="E57" s="11"/>
      <c r="F57" s="662"/>
      <c r="G57" s="11"/>
      <c r="H57" s="11"/>
    </row>
    <row r="58" spans="1:256" s="89" customFormat="1">
      <c r="B58" s="11"/>
      <c r="C58" s="91"/>
      <c r="D58" s="91"/>
      <c r="E58" s="91"/>
      <c r="F58" s="662"/>
      <c r="G58" s="143"/>
      <c r="H58" s="11"/>
    </row>
    <row r="59" spans="1:256" s="89" customFormat="1">
      <c r="B59" s="11"/>
      <c r="C59" s="11"/>
      <c r="D59" s="11"/>
      <c r="E59" s="11"/>
      <c r="F59" s="66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1" zoomScale="125" workbookViewId="0">
      <selection activeCell="C36" sqref="C36"/>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66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40724</v>
      </c>
    </row>
    <row r="4" spans="1:8">
      <c r="A4" s="89" t="s">
        <v>83</v>
      </c>
      <c r="G4" s="93" t="s">
        <v>4463</v>
      </c>
    </row>
    <row r="5" spans="1:8">
      <c r="A5" s="89" t="s">
        <v>84</v>
      </c>
    </row>
    <row r="6" spans="1:8">
      <c r="C6" s="15" t="s">
        <v>35</v>
      </c>
      <c r="D6" s="16"/>
      <c r="E6" s="16"/>
      <c r="F6" s="663"/>
      <c r="G6" s="18"/>
      <c r="H6" s="94"/>
    </row>
    <row r="7" spans="1:8">
      <c r="C7" s="95" t="s">
        <v>36</v>
      </c>
      <c r="D7" s="20" t="s">
        <v>4455</v>
      </c>
      <c r="E7" s="20"/>
      <c r="F7" s="664"/>
      <c r="G7" s="22"/>
      <c r="H7" s="94"/>
    </row>
    <row r="8" spans="1:8">
      <c r="A8" s="89" t="s">
        <v>169</v>
      </c>
      <c r="C8" s="95" t="s">
        <v>37</v>
      </c>
      <c r="D8" s="20" t="s">
        <v>2753</v>
      </c>
      <c r="E8" s="20"/>
      <c r="F8" s="664"/>
      <c r="G8" s="96"/>
      <c r="H8" s="94"/>
    </row>
    <row r="9" spans="1:8">
      <c r="A9" s="89" t="s">
        <v>4457</v>
      </c>
      <c r="C9" s="95" t="s">
        <v>4076</v>
      </c>
      <c r="D9" s="20" t="s">
        <v>4456</v>
      </c>
      <c r="E9" s="20"/>
      <c r="F9" s="664"/>
      <c r="G9" s="96"/>
      <c r="H9" s="94"/>
    </row>
    <row r="10" spans="1:8">
      <c r="A10" s="89" t="s">
        <v>4458</v>
      </c>
      <c r="C10" s="97"/>
      <c r="D10" s="20"/>
      <c r="E10" s="20"/>
      <c r="F10" s="664"/>
      <c r="G10" s="96"/>
      <c r="H10" s="94"/>
    </row>
    <row r="11" spans="1:8" ht="18" customHeight="1">
      <c r="A11" s="89" t="s">
        <v>4459</v>
      </c>
      <c r="B11" s="94"/>
      <c r="C11" s="792" t="s">
        <v>4108</v>
      </c>
      <c r="D11" s="793"/>
      <c r="E11" s="793"/>
      <c r="F11" s="793"/>
      <c r="G11" s="794"/>
      <c r="H11" s="94"/>
    </row>
    <row r="12" spans="1:8">
      <c r="A12" s="89" t="s">
        <v>4460</v>
      </c>
      <c r="B12" s="89"/>
      <c r="C12" s="792"/>
      <c r="D12" s="793"/>
      <c r="E12" s="793"/>
      <c r="F12" s="793"/>
      <c r="G12" s="794"/>
      <c r="H12" s="94"/>
    </row>
    <row r="13" spans="1:8">
      <c r="B13" s="89"/>
      <c r="C13" s="792"/>
      <c r="D13" s="793"/>
      <c r="E13" s="793"/>
      <c r="F13" s="793"/>
      <c r="G13" s="794"/>
      <c r="H13" s="94"/>
    </row>
    <row r="14" spans="1:8">
      <c r="B14" s="89"/>
      <c r="C14" s="792"/>
      <c r="D14" s="793"/>
      <c r="E14" s="793"/>
      <c r="F14" s="793"/>
      <c r="G14" s="794"/>
      <c r="H14" s="94"/>
    </row>
    <row r="15" spans="1:8">
      <c r="A15" s="89" t="s">
        <v>89</v>
      </c>
      <c r="B15" s="89"/>
      <c r="C15" s="792"/>
      <c r="D15" s="793"/>
      <c r="E15" s="793"/>
      <c r="F15" s="793"/>
      <c r="G15" s="794"/>
      <c r="H15" s="94"/>
    </row>
    <row r="16" spans="1:8">
      <c r="A16" s="89" t="s">
        <v>4461</v>
      </c>
      <c r="B16" s="89"/>
      <c r="C16" s="792"/>
      <c r="D16" s="793"/>
      <c r="E16" s="793"/>
      <c r="F16" s="793"/>
      <c r="G16" s="794"/>
      <c r="H16" s="94"/>
    </row>
    <row r="17" spans="1:8">
      <c r="B17" s="94"/>
      <c r="C17" s="792"/>
      <c r="D17" s="793"/>
      <c r="E17" s="793"/>
      <c r="F17" s="793"/>
      <c r="G17" s="794"/>
      <c r="H17" s="94"/>
    </row>
    <row r="18" spans="1:8">
      <c r="B18" s="94"/>
      <c r="C18" s="97"/>
      <c r="D18" s="94"/>
      <c r="E18" s="94"/>
      <c r="F18" s="665"/>
      <c r="G18" s="96"/>
      <c r="H18" s="94"/>
    </row>
    <row r="19" spans="1:8">
      <c r="A19" s="89" t="s">
        <v>2705</v>
      </c>
      <c r="B19" s="94"/>
      <c r="C19" s="102" t="s">
        <v>2362</v>
      </c>
      <c r="D19" s="103"/>
      <c r="E19" s="103"/>
      <c r="F19" s="666"/>
      <c r="G19" s="105"/>
    </row>
    <row r="20" spans="1:8">
      <c r="A20" s="100" t="s">
        <v>90</v>
      </c>
      <c r="C20" s="100"/>
      <c r="D20" s="100"/>
      <c r="E20" s="100"/>
      <c r="F20" s="667"/>
    </row>
    <row r="21" spans="1:8">
      <c r="A21" s="336"/>
      <c r="C21" s="100"/>
      <c r="D21" s="100"/>
      <c r="E21" s="100"/>
      <c r="F21" s="667"/>
    </row>
    <row r="22" spans="1:8" s="112" customFormat="1" ht="16" customHeight="1">
      <c r="A22" s="108"/>
      <c r="B22" s="38"/>
      <c r="C22" s="86"/>
      <c r="D22" s="86"/>
      <c r="E22" s="86"/>
      <c r="F22" s="668"/>
      <c r="G22" s="110"/>
      <c r="H22" s="111"/>
    </row>
    <row r="23" spans="1:8" ht="29" customHeight="1">
      <c r="A23" s="499" t="s">
        <v>91</v>
      </c>
      <c r="B23" s="45" t="s">
        <v>92</v>
      </c>
      <c r="C23" s="45" t="s">
        <v>93</v>
      </c>
      <c r="D23" s="321" t="s">
        <v>94</v>
      </c>
      <c r="E23" s="45" t="s">
        <v>95</v>
      </c>
      <c r="F23" s="669" t="s">
        <v>96</v>
      </c>
      <c r="G23" s="45" t="s">
        <v>97</v>
      </c>
      <c r="H23" s="48"/>
    </row>
    <row r="24" spans="1:8">
      <c r="A24" s="500">
        <v>40750</v>
      </c>
      <c r="B24" s="116" t="s">
        <v>2258</v>
      </c>
      <c r="C24" s="117"/>
      <c r="D24" s="118"/>
      <c r="E24" s="117"/>
      <c r="F24" s="670"/>
      <c r="G24" s="54">
        <f>E24*(1-F24)</f>
        <v>0</v>
      </c>
      <c r="H24" s="48"/>
    </row>
    <row r="25" spans="1:8">
      <c r="A25" s="11"/>
      <c r="B25" s="116" t="s">
        <v>665</v>
      </c>
      <c r="C25" s="117"/>
      <c r="D25" s="118"/>
      <c r="E25" s="117"/>
      <c r="F25" s="671"/>
      <c r="G25" s="54">
        <f t="shared" ref="G25:G32" si="0">E25*(1-F25)</f>
        <v>0</v>
      </c>
      <c r="H25" s="56"/>
    </row>
    <row r="26" spans="1:8">
      <c r="A26" s="120"/>
      <c r="B26" s="121" t="s">
        <v>99</v>
      </c>
      <c r="C26" s="117"/>
      <c r="D26" s="118"/>
      <c r="E26" s="117"/>
      <c r="F26" s="671"/>
      <c r="G26" s="54">
        <f t="shared" si="0"/>
        <v>0</v>
      </c>
      <c r="H26" s="56"/>
    </row>
    <row r="27" spans="1:8">
      <c r="A27" s="120"/>
      <c r="B27" s="121" t="s">
        <v>100</v>
      </c>
      <c r="C27" s="117">
        <v>115</v>
      </c>
      <c r="D27" s="118">
        <v>2</v>
      </c>
      <c r="E27" s="117">
        <f>C27*D27</f>
        <v>230</v>
      </c>
      <c r="F27" s="671"/>
      <c r="G27" s="54">
        <f>E27*(1-F27)</f>
        <v>230</v>
      </c>
      <c r="H27" s="56"/>
    </row>
    <row r="28" spans="1:8">
      <c r="A28" s="120"/>
      <c r="B28" s="121" t="s">
        <v>101</v>
      </c>
      <c r="C28" s="117"/>
      <c r="D28" s="118"/>
      <c r="E28" s="117"/>
      <c r="F28" s="671"/>
      <c r="G28" s="54">
        <f t="shared" si="0"/>
        <v>0</v>
      </c>
      <c r="H28" s="56"/>
    </row>
    <row r="29" spans="1:8">
      <c r="A29" s="120"/>
      <c r="B29" s="121" t="s">
        <v>102</v>
      </c>
      <c r="C29" s="117"/>
      <c r="D29" s="118"/>
      <c r="E29" s="117"/>
      <c r="F29" s="671"/>
      <c r="G29" s="54">
        <f t="shared" si="0"/>
        <v>0</v>
      </c>
      <c r="H29" s="56"/>
    </row>
    <row r="30" spans="1:8">
      <c r="A30" s="120"/>
      <c r="B30" s="121" t="s">
        <v>103</v>
      </c>
      <c r="C30" s="117"/>
      <c r="D30" s="118"/>
      <c r="E30" s="117"/>
      <c r="F30" s="671"/>
      <c r="G30" s="54">
        <f t="shared" si="0"/>
        <v>0</v>
      </c>
      <c r="H30" s="56"/>
    </row>
    <row r="31" spans="1:8">
      <c r="A31" s="120"/>
      <c r="B31" s="121" t="s">
        <v>104</v>
      </c>
      <c r="C31" s="117"/>
      <c r="D31" s="118"/>
      <c r="E31" s="117"/>
      <c r="F31" s="671"/>
      <c r="G31" s="54">
        <f t="shared" si="0"/>
        <v>0</v>
      </c>
      <c r="H31" s="56"/>
    </row>
    <row r="32" spans="1:8">
      <c r="A32" s="120"/>
      <c r="B32" s="121" t="s">
        <v>105</v>
      </c>
      <c r="C32" s="117"/>
      <c r="D32" s="118"/>
      <c r="E32" s="117"/>
      <c r="F32" s="671"/>
      <c r="G32" s="54">
        <f t="shared" si="0"/>
        <v>0</v>
      </c>
      <c r="H32" s="56"/>
    </row>
    <row r="33" spans="1:253">
      <c r="A33" s="120"/>
      <c r="B33" s="121" t="s">
        <v>4142</v>
      </c>
      <c r="C33" s="117">
        <v>50</v>
      </c>
      <c r="D33" s="118">
        <v>1</v>
      </c>
      <c r="E33" s="117">
        <f>C33*D33</f>
        <v>50</v>
      </c>
      <c r="F33" s="671"/>
      <c r="G33" s="54">
        <f>E33*(1-F33)</f>
        <v>50</v>
      </c>
      <c r="H33" s="56"/>
    </row>
    <row r="34" spans="1:253">
      <c r="A34" s="120"/>
      <c r="B34" s="121" t="s">
        <v>4074</v>
      </c>
      <c r="C34" s="117">
        <v>35</v>
      </c>
      <c r="D34" s="118">
        <v>3</v>
      </c>
      <c r="E34" s="117">
        <f>C34*D34</f>
        <v>105</v>
      </c>
      <c r="F34" s="671"/>
      <c r="G34" s="54">
        <f>E34*(1-F34)</f>
        <v>105</v>
      </c>
      <c r="H34" s="48"/>
    </row>
    <row r="35" spans="1:253">
      <c r="A35" s="120"/>
      <c r="B35" s="121" t="s">
        <v>4462</v>
      </c>
      <c r="C35" s="117">
        <v>100</v>
      </c>
      <c r="D35" s="123" t="s">
        <v>108</v>
      </c>
      <c r="E35" s="117">
        <v>100</v>
      </c>
      <c r="F35" s="377"/>
      <c r="G35" s="54">
        <f>E35*(1-F35)</f>
        <v>100</v>
      </c>
      <c r="H35" s="48"/>
    </row>
    <row r="36" spans="1:253" ht="31" customHeight="1">
      <c r="A36" s="120"/>
      <c r="B36" s="707" t="s">
        <v>187</v>
      </c>
      <c r="C36" s="708"/>
      <c r="D36" s="708"/>
      <c r="E36" s="708"/>
      <c r="F36" s="672"/>
      <c r="G36" s="709"/>
      <c r="H36" s="48"/>
    </row>
    <row r="37" spans="1:253">
      <c r="A37" s="120"/>
      <c r="B37" s="121" t="s">
        <v>186</v>
      </c>
      <c r="C37" s="117"/>
      <c r="D37" s="118"/>
      <c r="E37" s="117"/>
      <c r="F37" s="377"/>
      <c r="G37" s="54">
        <f>E37*(1-F37)</f>
        <v>0</v>
      </c>
      <c r="H37" s="48"/>
    </row>
    <row r="38" spans="1:253">
      <c r="A38" s="120"/>
      <c r="B38" s="121" t="s">
        <v>185</v>
      </c>
      <c r="C38" s="117"/>
      <c r="D38" s="118"/>
      <c r="E38" s="117"/>
      <c r="F38" s="671"/>
      <c r="G38" s="54">
        <f>E38*(1-F38)</f>
        <v>0</v>
      </c>
      <c r="H38" s="48"/>
    </row>
    <row r="39" spans="1:253">
      <c r="A39" s="120"/>
      <c r="B39" s="271" t="s">
        <v>188</v>
      </c>
      <c r="C39" s="272"/>
      <c r="D39" s="356"/>
      <c r="E39" s="272"/>
      <c r="F39" s="673"/>
      <c r="G39" s="275"/>
      <c r="H39" s="48"/>
    </row>
    <row r="40" spans="1:253">
      <c r="A40" s="120"/>
      <c r="B40" s="271" t="s">
        <v>189</v>
      </c>
      <c r="C40" s="117"/>
      <c r="D40" s="125"/>
      <c r="E40" s="117"/>
      <c r="F40" s="377"/>
      <c r="G40" s="54"/>
      <c r="H40" s="48"/>
    </row>
    <row r="41" spans="1:253" ht="16" thickBot="1">
      <c r="A41" s="120"/>
      <c r="B41" s="126"/>
      <c r="C41" s="127"/>
      <c r="D41" s="128"/>
      <c r="E41" s="127"/>
      <c r="F41" s="674"/>
      <c r="G41" s="129"/>
      <c r="H41" s="48"/>
    </row>
    <row r="42" spans="1:253" s="135" customFormat="1" ht="16" customHeight="1">
      <c r="A42" s="130"/>
      <c r="B42" s="69" t="s">
        <v>246</v>
      </c>
      <c r="C42" s="131"/>
      <c r="D42" s="131"/>
      <c r="E42" s="72">
        <f>SUM(E24:E41)</f>
        <v>485</v>
      </c>
      <c r="F42" s="675"/>
      <c r="G42" s="498">
        <f>SUM(G24:G41)</f>
        <v>485</v>
      </c>
      <c r="H42" s="134"/>
    </row>
    <row r="44" spans="1:253">
      <c r="C44" s="136" t="s">
        <v>220</v>
      </c>
      <c r="D44" s="340">
        <f>G42/2</f>
        <v>242.5</v>
      </c>
      <c r="E44" s="340"/>
      <c r="F44" s="676"/>
    </row>
    <row r="46" spans="1:253">
      <c r="C46" s="706"/>
      <c r="D46" s="706"/>
      <c r="E46" s="706"/>
      <c r="F46" s="677"/>
      <c r="G46" s="706"/>
      <c r="H46" s="706"/>
      <c r="I46" s="706"/>
    </row>
    <row r="47" spans="1:253">
      <c r="C47" s="706" t="s">
        <v>194</v>
      </c>
      <c r="D47" s="706"/>
      <c r="E47" s="706"/>
      <c r="F47" s="677"/>
      <c r="G47" s="706"/>
      <c r="H47" s="706"/>
      <c r="I47" s="706"/>
    </row>
    <row r="48" spans="1:253">
      <c r="C48" s="341" t="s">
        <v>250</v>
      </c>
      <c r="D48" s="341"/>
      <c r="E48" s="341"/>
      <c r="F48" s="678"/>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06" t="s">
        <v>196</v>
      </c>
      <c r="D49" s="706"/>
      <c r="E49" s="706"/>
      <c r="F49" s="677"/>
      <c r="G49" s="706"/>
      <c r="H49" s="706"/>
      <c r="I49" s="706"/>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06"/>
      <c r="C50" s="706"/>
      <c r="D50" s="706"/>
      <c r="E50" s="706"/>
      <c r="F50" s="677"/>
      <c r="G50" s="706"/>
      <c r="H50" s="706"/>
      <c r="I50" s="706"/>
      <c r="J50" s="706"/>
      <c r="K50" s="706"/>
      <c r="L50" s="706"/>
      <c r="M50" s="706"/>
      <c r="N50" s="706"/>
      <c r="O50" s="706"/>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06" t="s">
        <v>196</v>
      </c>
    </row>
    <row r="51" spans="1:256">
      <c r="A51" s="83"/>
      <c r="B51" s="83"/>
      <c r="C51" s="84"/>
      <c r="D51" s="84"/>
      <c r="E51" s="84"/>
      <c r="F51" s="679"/>
      <c r="G51" s="86"/>
    </row>
    <row r="52" spans="1:256">
      <c r="A52" s="11"/>
    </row>
    <row r="53" spans="1:256">
      <c r="A53" s="11"/>
    </row>
    <row r="54" spans="1:256" s="89" customFormat="1">
      <c r="A54" s="11"/>
      <c r="F54" s="667"/>
    </row>
    <row r="55" spans="1:256" s="89" customFormat="1">
      <c r="B55" s="11"/>
      <c r="C55" s="11"/>
      <c r="D55" s="11"/>
      <c r="E55" s="11"/>
      <c r="F55" s="662"/>
      <c r="G55" s="11"/>
      <c r="H55" s="11"/>
    </row>
    <row r="56" spans="1:256" s="89" customFormat="1">
      <c r="B56" s="11"/>
      <c r="C56" s="11"/>
      <c r="D56" s="11"/>
      <c r="E56" s="11"/>
      <c r="F56" s="662"/>
      <c r="G56" s="11"/>
      <c r="H56" s="11"/>
    </row>
    <row r="57" spans="1:256" s="89" customFormat="1">
      <c r="B57" s="11"/>
      <c r="C57" s="11"/>
      <c r="D57" s="11"/>
      <c r="E57" s="11"/>
      <c r="F57" s="662"/>
      <c r="G57" s="11"/>
      <c r="H57" s="11"/>
    </row>
    <row r="58" spans="1:256" s="89" customFormat="1">
      <c r="B58" s="11"/>
      <c r="C58" s="91"/>
      <c r="D58" s="91"/>
      <c r="E58" s="91"/>
      <c r="F58" s="662"/>
      <c r="G58" s="143"/>
      <c r="H58" s="11"/>
    </row>
    <row r="59" spans="1:256" s="89" customFormat="1">
      <c r="B59" s="11"/>
      <c r="C59" s="11"/>
      <c r="D59" s="11"/>
      <c r="E59" s="11"/>
      <c r="F59" s="66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7" zoomScale="125" workbookViewId="0">
      <selection activeCell="H26" sqref="H26"/>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66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40724</v>
      </c>
    </row>
    <row r="4" spans="1:8">
      <c r="A4" s="89" t="s">
        <v>83</v>
      </c>
      <c r="G4" s="93" t="s">
        <v>4454</v>
      </c>
    </row>
    <row r="5" spans="1:8">
      <c r="A5" s="89" t="s">
        <v>84</v>
      </c>
    </row>
    <row r="6" spans="1:8">
      <c r="C6" s="15" t="s">
        <v>35</v>
      </c>
      <c r="D6" s="16"/>
      <c r="E6" s="16"/>
      <c r="F6" s="663"/>
      <c r="G6" s="18"/>
      <c r="H6" s="94"/>
    </row>
    <row r="7" spans="1:8">
      <c r="C7" s="95" t="s">
        <v>36</v>
      </c>
      <c r="D7" s="20" t="s">
        <v>4384</v>
      </c>
      <c r="E7" s="20"/>
      <c r="F7" s="664"/>
      <c r="G7" s="22"/>
      <c r="H7" s="94"/>
    </row>
    <row r="8" spans="1:8">
      <c r="A8" s="89" t="s">
        <v>169</v>
      </c>
      <c r="C8" s="95" t="s">
        <v>37</v>
      </c>
      <c r="D8" s="20" t="s">
        <v>4222</v>
      </c>
      <c r="E8" s="20"/>
      <c r="F8" s="664"/>
      <c r="G8" s="96"/>
      <c r="H8" s="94"/>
    </row>
    <row r="9" spans="1:8">
      <c r="C9" s="95" t="s">
        <v>4076</v>
      </c>
      <c r="D9" s="20" t="s">
        <v>203</v>
      </c>
      <c r="E9" s="20"/>
      <c r="F9" s="664"/>
      <c r="G9" s="96"/>
      <c r="H9" s="94"/>
    </row>
    <row r="10" spans="1:8">
      <c r="C10" s="97"/>
      <c r="D10" s="20"/>
      <c r="E10" s="20"/>
      <c r="F10" s="664"/>
      <c r="G10" s="96"/>
      <c r="H10" s="94"/>
    </row>
    <row r="11" spans="1:8" ht="18" customHeight="1">
      <c r="B11" s="94"/>
      <c r="C11" s="792" t="s">
        <v>4108</v>
      </c>
      <c r="D11" s="793"/>
      <c r="E11" s="793"/>
      <c r="F11" s="793"/>
      <c r="G11" s="794"/>
      <c r="H11" s="94"/>
    </row>
    <row r="12" spans="1:8">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98"/>
      <c r="B16" s="94"/>
      <c r="C16" s="792"/>
      <c r="D16" s="793"/>
      <c r="E16" s="793"/>
      <c r="F16" s="793"/>
      <c r="G16" s="794"/>
      <c r="H16" s="94"/>
    </row>
    <row r="17" spans="1:8">
      <c r="B17" s="94"/>
      <c r="C17" s="792"/>
      <c r="D17" s="793"/>
      <c r="E17" s="793"/>
      <c r="F17" s="793"/>
      <c r="G17" s="794"/>
      <c r="H17" s="94"/>
    </row>
    <row r="18" spans="1:8">
      <c r="B18" s="94"/>
      <c r="C18" s="97"/>
      <c r="D18" s="94"/>
      <c r="E18" s="94"/>
      <c r="F18" s="665"/>
      <c r="G18" s="96"/>
      <c r="H18" s="94"/>
    </row>
    <row r="19" spans="1:8">
      <c r="A19" s="89" t="s">
        <v>2705</v>
      </c>
      <c r="B19" s="94"/>
      <c r="C19" s="102" t="s">
        <v>4453</v>
      </c>
      <c r="D19" s="103"/>
      <c r="E19" s="103"/>
      <c r="F19" s="666"/>
      <c r="G19" s="105"/>
    </row>
    <row r="20" spans="1:8">
      <c r="A20" s="100" t="s">
        <v>90</v>
      </c>
      <c r="C20" s="100"/>
      <c r="D20" s="100"/>
      <c r="E20" s="100"/>
      <c r="F20" s="667"/>
    </row>
    <row r="21" spans="1:8">
      <c r="A21" s="336"/>
      <c r="C21" s="100"/>
      <c r="D21" s="100"/>
      <c r="E21" s="100"/>
      <c r="F21" s="667"/>
    </row>
    <row r="22" spans="1:8" s="112" customFormat="1" ht="16" customHeight="1">
      <c r="A22" s="108"/>
      <c r="B22" s="38"/>
      <c r="C22" s="86"/>
      <c r="D22" s="86"/>
      <c r="E22" s="86"/>
      <c r="F22" s="668"/>
      <c r="G22" s="110"/>
      <c r="H22" s="111"/>
    </row>
    <row r="23" spans="1:8" ht="29" customHeight="1">
      <c r="A23" s="499" t="s">
        <v>91</v>
      </c>
      <c r="B23" s="45" t="s">
        <v>92</v>
      </c>
      <c r="C23" s="45" t="s">
        <v>93</v>
      </c>
      <c r="D23" s="321" t="s">
        <v>94</v>
      </c>
      <c r="E23" s="45" t="s">
        <v>95</v>
      </c>
      <c r="F23" s="669" t="s">
        <v>96</v>
      </c>
      <c r="G23" s="45" t="s">
        <v>97</v>
      </c>
      <c r="H23" s="48"/>
    </row>
    <row r="24" spans="1:8">
      <c r="A24" s="500">
        <v>40756</v>
      </c>
      <c r="B24" s="116" t="s">
        <v>2258</v>
      </c>
      <c r="C24" s="117"/>
      <c r="D24" s="118"/>
      <c r="E24" s="117"/>
      <c r="F24" s="670"/>
      <c r="G24" s="54">
        <f>E24*(1-F24)</f>
        <v>0</v>
      </c>
      <c r="H24" s="48"/>
    </row>
    <row r="25" spans="1:8">
      <c r="A25" s="11"/>
      <c r="B25" s="116" t="s">
        <v>665</v>
      </c>
      <c r="C25" s="117"/>
      <c r="D25" s="118"/>
      <c r="E25" s="117"/>
      <c r="F25" s="671"/>
      <c r="G25" s="54">
        <f t="shared" ref="G25:G32" si="0">E25*(1-F25)</f>
        <v>0</v>
      </c>
      <c r="H25" s="56"/>
    </row>
    <row r="26" spans="1:8">
      <c r="A26" s="120"/>
      <c r="B26" s="121" t="s">
        <v>99</v>
      </c>
      <c r="C26" s="117"/>
      <c r="D26" s="118"/>
      <c r="E26" s="117"/>
      <c r="F26" s="671"/>
      <c r="G26" s="54">
        <f>E26*(1-F26)</f>
        <v>0</v>
      </c>
      <c r="H26" s="56"/>
    </row>
    <row r="27" spans="1:8">
      <c r="A27" s="120"/>
      <c r="B27" s="121" t="s">
        <v>100</v>
      </c>
      <c r="C27" s="117">
        <v>80</v>
      </c>
      <c r="D27" s="118">
        <v>3</v>
      </c>
      <c r="E27" s="117">
        <f>C27*D27</f>
        <v>240</v>
      </c>
      <c r="F27" s="671"/>
      <c r="G27" s="54">
        <f>E27*(1-F27)</f>
        <v>240</v>
      </c>
      <c r="H27" s="56"/>
    </row>
    <row r="28" spans="1:8">
      <c r="A28" s="120"/>
      <c r="B28" s="121" t="s">
        <v>101</v>
      </c>
      <c r="C28" s="117"/>
      <c r="D28" s="118"/>
      <c r="E28" s="117"/>
      <c r="F28" s="671"/>
      <c r="G28" s="54">
        <f t="shared" si="0"/>
        <v>0</v>
      </c>
      <c r="H28" s="56"/>
    </row>
    <row r="29" spans="1:8">
      <c r="A29" s="120"/>
      <c r="B29" s="121" t="s">
        <v>102</v>
      </c>
      <c r="C29" s="117"/>
      <c r="D29" s="118"/>
      <c r="E29" s="117"/>
      <c r="F29" s="671"/>
      <c r="G29" s="54">
        <f t="shared" si="0"/>
        <v>0</v>
      </c>
      <c r="H29" s="56"/>
    </row>
    <row r="30" spans="1:8">
      <c r="A30" s="120"/>
      <c r="B30" s="121" t="s">
        <v>103</v>
      </c>
      <c r="C30" s="117"/>
      <c r="D30" s="118"/>
      <c r="E30" s="117"/>
      <c r="F30" s="671"/>
      <c r="G30" s="54">
        <f t="shared" si="0"/>
        <v>0</v>
      </c>
      <c r="H30" s="56"/>
    </row>
    <row r="31" spans="1:8">
      <c r="A31" s="120"/>
      <c r="B31" s="121" t="s">
        <v>104</v>
      </c>
      <c r="C31" s="117"/>
      <c r="D31" s="118"/>
      <c r="E31" s="117"/>
      <c r="F31" s="671"/>
      <c r="G31" s="54">
        <f t="shared" si="0"/>
        <v>0</v>
      </c>
      <c r="H31" s="56"/>
    </row>
    <row r="32" spans="1:8">
      <c r="A32" s="120"/>
      <c r="B32" s="121" t="s">
        <v>105</v>
      </c>
      <c r="C32" s="117"/>
      <c r="D32" s="118"/>
      <c r="E32" s="117"/>
      <c r="F32" s="671"/>
      <c r="G32" s="54">
        <f t="shared" si="0"/>
        <v>0</v>
      </c>
      <c r="H32" s="56"/>
    </row>
    <row r="33" spans="1:253">
      <c r="A33" s="120"/>
      <c r="B33" s="121" t="s">
        <v>4</v>
      </c>
      <c r="C33" s="122">
        <v>50</v>
      </c>
      <c r="D33" s="123">
        <v>2</v>
      </c>
      <c r="E33" s="117">
        <f>C33*D33</f>
        <v>100</v>
      </c>
      <c r="F33" s="377"/>
      <c r="G33" s="54">
        <f>E33*(1-F33)</f>
        <v>100</v>
      </c>
      <c r="H33" s="56"/>
    </row>
    <row r="34" spans="1:253">
      <c r="A34" s="120"/>
      <c r="B34" s="121" t="s">
        <v>4074</v>
      </c>
      <c r="C34" s="117">
        <v>40</v>
      </c>
      <c r="D34" s="118">
        <v>5</v>
      </c>
      <c r="E34" s="117">
        <f>C34*D34</f>
        <v>200</v>
      </c>
      <c r="F34" s="671"/>
      <c r="G34" s="54">
        <f>E34*(1-F34)</f>
        <v>200</v>
      </c>
      <c r="H34" s="48"/>
    </row>
    <row r="35" spans="1:253">
      <c r="A35" s="120"/>
      <c r="B35" s="121" t="s">
        <v>4075</v>
      </c>
      <c r="C35" s="117">
        <v>200</v>
      </c>
      <c r="D35" s="123" t="s">
        <v>108</v>
      </c>
      <c r="E35" s="121">
        <v>200</v>
      </c>
      <c r="F35" s="377">
        <v>1</v>
      </c>
      <c r="G35" s="54">
        <f>E35*(1-F35)</f>
        <v>0</v>
      </c>
      <c r="H35" s="48"/>
    </row>
    <row r="36" spans="1:253" ht="31" customHeight="1">
      <c r="A36" s="120"/>
      <c r="B36" s="697" t="s">
        <v>187</v>
      </c>
      <c r="C36" s="698"/>
      <c r="D36" s="698"/>
      <c r="E36" s="698"/>
      <c r="F36" s="672"/>
      <c r="G36" s="699"/>
      <c r="H36" s="48"/>
    </row>
    <row r="37" spans="1:253">
      <c r="A37" s="120"/>
      <c r="B37" s="121" t="s">
        <v>186</v>
      </c>
      <c r="C37" s="117"/>
      <c r="D37" s="118"/>
      <c r="E37" s="117"/>
      <c r="F37" s="377"/>
      <c r="G37" s="54">
        <f>E37*(1-F37)</f>
        <v>0</v>
      </c>
      <c r="H37" s="48"/>
    </row>
    <row r="38" spans="1:253">
      <c r="A38" s="120"/>
      <c r="B38" s="121" t="s">
        <v>185</v>
      </c>
      <c r="C38" s="117"/>
      <c r="D38" s="118"/>
      <c r="E38" s="117"/>
      <c r="F38" s="671"/>
      <c r="G38" s="54">
        <f>E38*(1-F38)</f>
        <v>0</v>
      </c>
      <c r="H38" s="48"/>
    </row>
    <row r="39" spans="1:253">
      <c r="A39" s="120"/>
      <c r="B39" s="271" t="s">
        <v>188</v>
      </c>
      <c r="C39" s="272"/>
      <c r="D39" s="356"/>
      <c r="E39" s="272"/>
      <c r="F39" s="673"/>
      <c r="G39" s="275"/>
      <c r="H39" s="48"/>
    </row>
    <row r="40" spans="1:253">
      <c r="A40" s="120"/>
      <c r="B40" s="271" t="s">
        <v>189</v>
      </c>
      <c r="C40" s="117"/>
      <c r="D40" s="125"/>
      <c r="E40" s="117"/>
      <c r="F40" s="377"/>
      <c r="G40" s="54"/>
      <c r="H40" s="48"/>
    </row>
    <row r="41" spans="1:253" ht="16" thickBot="1">
      <c r="A41" s="120"/>
      <c r="B41" s="126"/>
      <c r="C41" s="127"/>
      <c r="D41" s="128"/>
      <c r="E41" s="127"/>
      <c r="F41" s="674"/>
      <c r="G41" s="129"/>
      <c r="H41" s="48"/>
    </row>
    <row r="42" spans="1:253" s="135" customFormat="1" ht="16" customHeight="1">
      <c r="A42" s="130"/>
      <c r="B42" s="69" t="s">
        <v>246</v>
      </c>
      <c r="C42" s="131"/>
      <c r="D42" s="131"/>
      <c r="E42" s="72">
        <f>SUM(E24:E41)</f>
        <v>740</v>
      </c>
      <c r="F42" s="675"/>
      <c r="G42" s="498">
        <f>SUM(G24:G41)</f>
        <v>540</v>
      </c>
      <c r="H42" s="134"/>
    </row>
    <row r="44" spans="1:253">
      <c r="C44" s="136" t="s">
        <v>220</v>
      </c>
      <c r="D44" s="340">
        <f>G42/2</f>
        <v>270</v>
      </c>
      <c r="E44" s="340"/>
      <c r="F44" s="676"/>
    </row>
    <row r="46" spans="1:253">
      <c r="C46" s="696"/>
      <c r="D46" s="696"/>
      <c r="E46" s="696"/>
      <c r="F46" s="677"/>
      <c r="G46" s="696"/>
      <c r="H46" s="696"/>
      <c r="I46" s="696"/>
    </row>
    <row r="47" spans="1:253">
      <c r="C47" s="696" t="s">
        <v>194</v>
      </c>
      <c r="D47" s="696"/>
      <c r="E47" s="696"/>
      <c r="F47" s="677"/>
      <c r="G47" s="696"/>
      <c r="H47" s="696"/>
      <c r="I47" s="696"/>
    </row>
    <row r="48" spans="1:253">
      <c r="C48" s="341" t="s">
        <v>250</v>
      </c>
      <c r="D48" s="341"/>
      <c r="E48" s="341"/>
      <c r="F48" s="678"/>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96" t="s">
        <v>196</v>
      </c>
      <c r="D49" s="696"/>
      <c r="E49" s="696"/>
      <c r="F49" s="677"/>
      <c r="G49" s="696"/>
      <c r="H49" s="696"/>
      <c r="I49" s="696"/>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96"/>
      <c r="C50" s="696"/>
      <c r="D50" s="696"/>
      <c r="E50" s="696"/>
      <c r="F50" s="677"/>
      <c r="G50" s="696"/>
      <c r="H50" s="696"/>
      <c r="I50" s="696"/>
      <c r="J50" s="696"/>
      <c r="K50" s="696"/>
      <c r="L50" s="696"/>
      <c r="M50" s="696"/>
      <c r="N50" s="696"/>
      <c r="O50" s="696"/>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96" t="s">
        <v>196</v>
      </c>
    </row>
    <row r="51" spans="1:256">
      <c r="A51" s="83"/>
      <c r="B51" s="83"/>
      <c r="C51" s="84"/>
      <c r="D51" s="84"/>
      <c r="E51" s="84"/>
      <c r="F51" s="679"/>
      <c r="G51" s="86"/>
    </row>
    <row r="52" spans="1:256">
      <c r="A52" s="11"/>
    </row>
    <row r="53" spans="1:256">
      <c r="A53" s="11"/>
    </row>
    <row r="54" spans="1:256" s="89" customFormat="1">
      <c r="A54" s="11"/>
      <c r="F54" s="667"/>
    </row>
    <row r="55" spans="1:256" s="89" customFormat="1">
      <c r="B55" s="11"/>
      <c r="C55" s="11"/>
      <c r="D55" s="11"/>
      <c r="E55" s="11"/>
      <c r="F55" s="662"/>
      <c r="G55" s="11"/>
      <c r="H55" s="11"/>
    </row>
    <row r="56" spans="1:256" s="89" customFormat="1">
      <c r="B56" s="11"/>
      <c r="C56" s="11"/>
      <c r="D56" s="11"/>
      <c r="E56" s="11"/>
      <c r="F56" s="662"/>
      <c r="G56" s="11"/>
      <c r="H56" s="11"/>
    </row>
    <row r="57" spans="1:256" s="89" customFormat="1">
      <c r="B57" s="11"/>
      <c r="C57" s="11"/>
      <c r="D57" s="11"/>
      <c r="E57" s="11"/>
      <c r="F57" s="662"/>
      <c r="G57" s="11"/>
      <c r="H57" s="11"/>
    </row>
    <row r="58" spans="1:256" s="89" customFormat="1">
      <c r="B58" s="11"/>
      <c r="C58" s="91"/>
      <c r="D58" s="91"/>
      <c r="E58" s="91"/>
      <c r="F58" s="662"/>
      <c r="G58" s="143"/>
      <c r="H58" s="11"/>
    </row>
    <row r="59" spans="1:256" s="89" customFormat="1">
      <c r="B59" s="11"/>
      <c r="C59" s="11"/>
      <c r="D59" s="11"/>
      <c r="E59" s="11"/>
      <c r="F59" s="66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0" zoomScale="125" workbookViewId="0">
      <selection activeCell="C36" sqref="C36"/>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66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40722</v>
      </c>
    </row>
    <row r="4" spans="1:8">
      <c r="A4" s="89" t="s">
        <v>83</v>
      </c>
      <c r="G4" s="93" t="s">
        <v>4448</v>
      </c>
    </row>
    <row r="5" spans="1:8">
      <c r="A5" s="89" t="s">
        <v>84</v>
      </c>
    </row>
    <row r="6" spans="1:8">
      <c r="C6" s="15" t="s">
        <v>35</v>
      </c>
      <c r="D6" s="16"/>
      <c r="E6" s="16"/>
      <c r="F6" s="663"/>
      <c r="G6" s="18"/>
      <c r="H6" s="94"/>
    </row>
    <row r="7" spans="1:8">
      <c r="C7" s="95" t="s">
        <v>36</v>
      </c>
      <c r="D7" s="20" t="s">
        <v>321</v>
      </c>
      <c r="E7" s="20"/>
      <c r="F7" s="664"/>
      <c r="G7" s="22"/>
      <c r="H7" s="94"/>
    </row>
    <row r="8" spans="1:8">
      <c r="A8" s="89" t="s">
        <v>169</v>
      </c>
      <c r="C8" s="95" t="s">
        <v>37</v>
      </c>
      <c r="D8" s="20" t="s">
        <v>125</v>
      </c>
      <c r="E8" s="20"/>
      <c r="F8" s="664"/>
      <c r="G8" s="96"/>
      <c r="H8" s="94"/>
    </row>
    <row r="9" spans="1:8">
      <c r="A9" s="89" t="s">
        <v>4451</v>
      </c>
      <c r="C9" s="95" t="s">
        <v>4076</v>
      </c>
      <c r="D9" s="20" t="s">
        <v>27</v>
      </c>
      <c r="E9" s="20"/>
      <c r="F9" s="664"/>
      <c r="G9" s="96"/>
      <c r="H9" s="94"/>
    </row>
    <row r="10" spans="1:8">
      <c r="A10" s="89" t="s">
        <v>4452</v>
      </c>
      <c r="C10" s="97"/>
      <c r="D10" s="20"/>
      <c r="E10" s="20"/>
      <c r="F10" s="664"/>
      <c r="G10" s="96"/>
      <c r="H10" s="94"/>
    </row>
    <row r="11" spans="1:8" ht="18" customHeight="1">
      <c r="B11" s="94"/>
      <c r="C11" s="792" t="s">
        <v>4108</v>
      </c>
      <c r="D11" s="793"/>
      <c r="E11" s="793"/>
      <c r="F11" s="793"/>
      <c r="G11" s="794"/>
      <c r="H11" s="94"/>
    </row>
    <row r="12" spans="1:8">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98" t="s">
        <v>4450</v>
      </c>
      <c r="B16" s="94"/>
      <c r="C16" s="792"/>
      <c r="D16" s="793"/>
      <c r="E16" s="793"/>
      <c r="F16" s="793"/>
      <c r="G16" s="794"/>
      <c r="H16" s="94"/>
    </row>
    <row r="17" spans="1:8">
      <c r="B17" s="94"/>
      <c r="C17" s="792"/>
      <c r="D17" s="793"/>
      <c r="E17" s="793"/>
      <c r="F17" s="793"/>
      <c r="G17" s="794"/>
      <c r="H17" s="94"/>
    </row>
    <row r="18" spans="1:8">
      <c r="B18" s="94"/>
      <c r="C18" s="97"/>
      <c r="D18" s="94"/>
      <c r="E18" s="94"/>
      <c r="F18" s="665"/>
      <c r="G18" s="96"/>
      <c r="H18" s="94"/>
    </row>
    <row r="19" spans="1:8">
      <c r="A19" s="89" t="s">
        <v>2705</v>
      </c>
      <c r="B19" s="94"/>
      <c r="C19" s="102" t="s">
        <v>4449</v>
      </c>
      <c r="D19" s="103"/>
      <c r="E19" s="103"/>
      <c r="F19" s="666"/>
      <c r="G19" s="105"/>
    </row>
    <row r="20" spans="1:8">
      <c r="A20" s="100" t="s">
        <v>90</v>
      </c>
      <c r="C20" s="100"/>
      <c r="D20" s="100"/>
      <c r="E20" s="100"/>
      <c r="F20" s="667"/>
    </row>
    <row r="21" spans="1:8">
      <c r="A21" s="336"/>
      <c r="C21" s="100"/>
      <c r="D21" s="100"/>
      <c r="E21" s="100"/>
      <c r="F21" s="667"/>
    </row>
    <row r="22" spans="1:8" s="112" customFormat="1" ht="16" customHeight="1">
      <c r="A22" s="108"/>
      <c r="B22" s="38"/>
      <c r="C22" s="86"/>
      <c r="D22" s="86"/>
      <c r="E22" s="86"/>
      <c r="F22" s="668"/>
      <c r="G22" s="110"/>
      <c r="H22" s="111"/>
    </row>
    <row r="23" spans="1:8" ht="29" customHeight="1">
      <c r="A23" s="499" t="s">
        <v>91</v>
      </c>
      <c r="B23" s="45" t="s">
        <v>92</v>
      </c>
      <c r="C23" s="45" t="s">
        <v>93</v>
      </c>
      <c r="D23" s="321" t="s">
        <v>94</v>
      </c>
      <c r="E23" s="45" t="s">
        <v>95</v>
      </c>
      <c r="F23" s="669" t="s">
        <v>96</v>
      </c>
      <c r="G23" s="45" t="s">
        <v>97</v>
      </c>
      <c r="H23" s="48"/>
    </row>
    <row r="24" spans="1:8">
      <c r="A24" s="500">
        <v>40886</v>
      </c>
      <c r="B24" s="116" t="s">
        <v>2258</v>
      </c>
      <c r="C24" s="117"/>
      <c r="D24" s="118"/>
      <c r="E24" s="117"/>
      <c r="F24" s="670"/>
      <c r="G24" s="54">
        <f>E24*(1-F24)</f>
        <v>0</v>
      </c>
      <c r="H24" s="48"/>
    </row>
    <row r="25" spans="1:8">
      <c r="A25" s="11"/>
      <c r="B25" s="116" t="s">
        <v>665</v>
      </c>
      <c r="C25" s="117">
        <v>110</v>
      </c>
      <c r="D25" s="118">
        <v>3</v>
      </c>
      <c r="E25" s="117">
        <f>C25*D25</f>
        <v>330</v>
      </c>
      <c r="F25" s="671"/>
      <c r="G25" s="54">
        <f t="shared" ref="G25:G32" si="0">E25*(1-F25)</f>
        <v>330</v>
      </c>
      <c r="H25" s="56"/>
    </row>
    <row r="26" spans="1:8">
      <c r="A26" s="120"/>
      <c r="B26" s="121" t="s">
        <v>99</v>
      </c>
      <c r="C26" s="117"/>
      <c r="D26" s="118"/>
      <c r="E26" s="117"/>
      <c r="F26" s="671"/>
      <c r="G26" s="54">
        <f t="shared" si="0"/>
        <v>0</v>
      </c>
      <c r="H26" s="56"/>
    </row>
    <row r="27" spans="1:8">
      <c r="A27" s="120"/>
      <c r="B27" s="121" t="s">
        <v>100</v>
      </c>
      <c r="C27" s="117"/>
      <c r="D27" s="118"/>
      <c r="E27" s="117"/>
      <c r="F27" s="671"/>
      <c r="G27" s="54">
        <f t="shared" si="0"/>
        <v>0</v>
      </c>
      <c r="H27" s="56"/>
    </row>
    <row r="28" spans="1:8">
      <c r="A28" s="120"/>
      <c r="B28" s="121" t="s">
        <v>101</v>
      </c>
      <c r="C28" s="117"/>
      <c r="D28" s="118"/>
      <c r="E28" s="117"/>
      <c r="F28" s="671"/>
      <c r="G28" s="54">
        <f t="shared" si="0"/>
        <v>0</v>
      </c>
      <c r="H28" s="56"/>
    </row>
    <row r="29" spans="1:8">
      <c r="A29" s="120"/>
      <c r="B29" s="121" t="s">
        <v>102</v>
      </c>
      <c r="C29" s="117"/>
      <c r="D29" s="118"/>
      <c r="E29" s="117"/>
      <c r="F29" s="671"/>
      <c r="G29" s="54">
        <f t="shared" si="0"/>
        <v>0</v>
      </c>
      <c r="H29" s="56"/>
    </row>
    <row r="30" spans="1:8">
      <c r="A30" s="120"/>
      <c r="B30" s="121" t="s">
        <v>103</v>
      </c>
      <c r="C30" s="117"/>
      <c r="D30" s="118"/>
      <c r="E30" s="117"/>
      <c r="F30" s="671"/>
      <c r="G30" s="54">
        <f t="shared" si="0"/>
        <v>0</v>
      </c>
      <c r="H30" s="56"/>
    </row>
    <row r="31" spans="1:8">
      <c r="A31" s="120"/>
      <c r="B31" s="121" t="s">
        <v>104</v>
      </c>
      <c r="C31" s="117"/>
      <c r="D31" s="118"/>
      <c r="E31" s="117"/>
      <c r="F31" s="671"/>
      <c r="G31" s="54">
        <f t="shared" si="0"/>
        <v>0</v>
      </c>
      <c r="H31" s="56"/>
    </row>
    <row r="32" spans="1:8">
      <c r="A32" s="120"/>
      <c r="B32" s="121" t="s">
        <v>105</v>
      </c>
      <c r="C32" s="117"/>
      <c r="D32" s="118"/>
      <c r="E32" s="117"/>
      <c r="F32" s="671"/>
      <c r="G32" s="54">
        <f t="shared" si="0"/>
        <v>0</v>
      </c>
      <c r="H32" s="56"/>
    </row>
    <row r="33" spans="1:253">
      <c r="A33" s="120"/>
      <c r="B33" s="121" t="s">
        <v>4</v>
      </c>
      <c r="C33" s="122">
        <v>50</v>
      </c>
      <c r="D33" s="123">
        <v>2</v>
      </c>
      <c r="E33" s="117">
        <f>C33*D33</f>
        <v>100</v>
      </c>
      <c r="F33" s="377"/>
      <c r="G33" s="54">
        <f>E33*(1-F33)</f>
        <v>100</v>
      </c>
      <c r="H33" s="56"/>
    </row>
    <row r="34" spans="1:253">
      <c r="A34" s="120"/>
      <c r="B34" s="121" t="s">
        <v>4074</v>
      </c>
      <c r="C34" s="117">
        <v>40</v>
      </c>
      <c r="D34" s="118">
        <v>5</v>
      </c>
      <c r="E34" s="117">
        <f>C34*D34</f>
        <v>200</v>
      </c>
      <c r="F34" s="671"/>
      <c r="G34" s="54">
        <f>E34*(1-F34)</f>
        <v>200</v>
      </c>
      <c r="H34" s="48"/>
    </row>
    <row r="35" spans="1:253">
      <c r="A35" s="120"/>
      <c r="B35" s="121" t="s">
        <v>4075</v>
      </c>
      <c r="C35" s="117">
        <v>250</v>
      </c>
      <c r="D35" s="123" t="s">
        <v>108</v>
      </c>
      <c r="E35" s="121">
        <v>250</v>
      </c>
      <c r="F35" s="377"/>
      <c r="G35" s="54">
        <f>E35*(1-F35)</f>
        <v>250</v>
      </c>
      <c r="H35" s="48"/>
    </row>
    <row r="36" spans="1:253" ht="31" customHeight="1">
      <c r="A36" s="120"/>
      <c r="B36" s="693" t="s">
        <v>187</v>
      </c>
      <c r="C36" s="694"/>
      <c r="D36" s="694"/>
      <c r="E36" s="694"/>
      <c r="F36" s="672"/>
      <c r="G36" s="695"/>
      <c r="H36" s="48"/>
    </row>
    <row r="37" spans="1:253">
      <c r="A37" s="120"/>
      <c r="B37" s="121" t="s">
        <v>186</v>
      </c>
      <c r="C37" s="117"/>
      <c r="D37" s="118"/>
      <c r="E37" s="117"/>
      <c r="F37" s="377"/>
      <c r="G37" s="54">
        <f>E37*(1-F37)</f>
        <v>0</v>
      </c>
      <c r="H37" s="48"/>
    </row>
    <row r="38" spans="1:253">
      <c r="A38" s="120"/>
      <c r="B38" s="121" t="s">
        <v>185</v>
      </c>
      <c r="C38" s="117"/>
      <c r="D38" s="118"/>
      <c r="E38" s="117"/>
      <c r="F38" s="671"/>
      <c r="G38" s="54">
        <f>E38*(1-F38)</f>
        <v>0</v>
      </c>
      <c r="H38" s="48"/>
    </row>
    <row r="39" spans="1:253">
      <c r="A39" s="120"/>
      <c r="B39" s="271" t="s">
        <v>188</v>
      </c>
      <c r="C39" s="272"/>
      <c r="D39" s="356"/>
      <c r="E39" s="272"/>
      <c r="F39" s="673"/>
      <c r="G39" s="275"/>
      <c r="H39" s="48"/>
    </row>
    <row r="40" spans="1:253">
      <c r="A40" s="120"/>
      <c r="B40" s="271" t="s">
        <v>189</v>
      </c>
      <c r="C40" s="117"/>
      <c r="D40" s="125"/>
      <c r="E40" s="117"/>
      <c r="F40" s="377"/>
      <c r="G40" s="54"/>
      <c r="H40" s="48"/>
    </row>
    <row r="41" spans="1:253" ht="16" thickBot="1">
      <c r="A41" s="120"/>
      <c r="B41" s="126"/>
      <c r="C41" s="127"/>
      <c r="D41" s="128"/>
      <c r="E41" s="127"/>
      <c r="F41" s="674"/>
      <c r="G41" s="129"/>
      <c r="H41" s="48"/>
    </row>
    <row r="42" spans="1:253" s="135" customFormat="1" ht="16" customHeight="1">
      <c r="A42" s="130"/>
      <c r="B42" s="69" t="s">
        <v>246</v>
      </c>
      <c r="C42" s="131"/>
      <c r="D42" s="131"/>
      <c r="E42" s="72">
        <f>SUM(E24:E41)</f>
        <v>880</v>
      </c>
      <c r="F42" s="675"/>
      <c r="G42" s="498">
        <f>SUM(G24:G41)</f>
        <v>880</v>
      </c>
      <c r="H42" s="134"/>
    </row>
    <row r="44" spans="1:253">
      <c r="C44" s="136" t="s">
        <v>220</v>
      </c>
      <c r="D44" s="340">
        <f>G42/2</f>
        <v>440</v>
      </c>
      <c r="E44" s="340"/>
      <c r="F44" s="676"/>
    </row>
    <row r="46" spans="1:253">
      <c r="C46" s="692"/>
      <c r="D46" s="692"/>
      <c r="E46" s="692"/>
      <c r="F46" s="677"/>
      <c r="G46" s="692"/>
      <c r="H46" s="692"/>
      <c r="I46" s="692"/>
    </row>
    <row r="47" spans="1:253">
      <c r="C47" s="692" t="s">
        <v>194</v>
      </c>
      <c r="D47" s="692"/>
      <c r="E47" s="692"/>
      <c r="F47" s="677"/>
      <c r="G47" s="692"/>
      <c r="H47" s="692"/>
      <c r="I47" s="692"/>
    </row>
    <row r="48" spans="1:253">
      <c r="C48" s="341" t="s">
        <v>250</v>
      </c>
      <c r="D48" s="341"/>
      <c r="E48" s="341"/>
      <c r="F48" s="678"/>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92" t="s">
        <v>196</v>
      </c>
      <c r="D49" s="692"/>
      <c r="E49" s="692"/>
      <c r="F49" s="677"/>
      <c r="G49" s="692"/>
      <c r="H49" s="692"/>
      <c r="I49" s="692"/>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92"/>
      <c r="C50" s="692"/>
      <c r="D50" s="692"/>
      <c r="E50" s="692"/>
      <c r="F50" s="677"/>
      <c r="G50" s="692"/>
      <c r="H50" s="692"/>
      <c r="I50" s="692"/>
      <c r="J50" s="692"/>
      <c r="K50" s="692"/>
      <c r="L50" s="692"/>
      <c r="M50" s="692"/>
      <c r="N50" s="692"/>
      <c r="O50" s="692"/>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92" t="s">
        <v>196</v>
      </c>
    </row>
    <row r="51" spans="1:256">
      <c r="A51" s="83"/>
      <c r="B51" s="83"/>
      <c r="C51" s="84"/>
      <c r="D51" s="84"/>
      <c r="E51" s="84"/>
      <c r="F51" s="679"/>
      <c r="G51" s="86"/>
    </row>
    <row r="52" spans="1:256">
      <c r="A52" s="11"/>
    </row>
    <row r="53" spans="1:256">
      <c r="A53" s="11"/>
    </row>
    <row r="54" spans="1:256" s="89" customFormat="1">
      <c r="A54" s="11"/>
      <c r="F54" s="667"/>
    </row>
    <row r="55" spans="1:256" s="89" customFormat="1">
      <c r="B55" s="11"/>
      <c r="C55" s="11"/>
      <c r="D55" s="11"/>
      <c r="E55" s="11"/>
      <c r="F55" s="662"/>
      <c r="G55" s="11"/>
      <c r="H55" s="11"/>
    </row>
    <row r="56" spans="1:256" s="89" customFormat="1">
      <c r="B56" s="11"/>
      <c r="C56" s="11"/>
      <c r="D56" s="11"/>
      <c r="E56" s="11"/>
      <c r="F56" s="662"/>
      <c r="G56" s="11"/>
      <c r="H56" s="11"/>
    </row>
    <row r="57" spans="1:256" s="89" customFormat="1">
      <c r="B57" s="11"/>
      <c r="C57" s="11"/>
      <c r="D57" s="11"/>
      <c r="E57" s="11"/>
      <c r="F57" s="662"/>
      <c r="G57" s="11"/>
      <c r="H57" s="11"/>
    </row>
    <row r="58" spans="1:256" s="89" customFormat="1">
      <c r="B58" s="11"/>
      <c r="C58" s="91"/>
      <c r="D58" s="91"/>
      <c r="E58" s="91"/>
      <c r="F58" s="662"/>
      <c r="G58" s="143"/>
      <c r="H58" s="11"/>
    </row>
    <row r="59" spans="1:256" s="89" customFormat="1">
      <c r="B59" s="11"/>
      <c r="C59" s="11"/>
      <c r="D59" s="11"/>
      <c r="E59" s="11"/>
      <c r="F59" s="66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3" zoomScale="125" workbookViewId="0">
      <selection activeCell="F10" sqref="F10"/>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66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40722</v>
      </c>
    </row>
    <row r="4" spans="1:8">
      <c r="A4" s="89" t="s">
        <v>83</v>
      </c>
      <c r="G4" s="93" t="s">
        <v>4442</v>
      </c>
    </row>
    <row r="5" spans="1:8">
      <c r="A5" s="89" t="s">
        <v>84</v>
      </c>
    </row>
    <row r="6" spans="1:8">
      <c r="C6" s="15" t="s">
        <v>35</v>
      </c>
      <c r="D6" s="16"/>
      <c r="E6" s="16"/>
      <c r="F6" s="663"/>
      <c r="G6" s="18"/>
      <c r="H6" s="94"/>
    </row>
    <row r="7" spans="1:8">
      <c r="C7" s="95" t="s">
        <v>36</v>
      </c>
      <c r="D7" s="20" t="s">
        <v>4443</v>
      </c>
      <c r="E7" s="20"/>
      <c r="F7" s="664"/>
      <c r="G7" s="22"/>
      <c r="H7" s="94"/>
    </row>
    <row r="8" spans="1:8">
      <c r="A8" s="89" t="s">
        <v>169</v>
      </c>
      <c r="C8" s="95" t="s">
        <v>37</v>
      </c>
      <c r="D8" s="20" t="s">
        <v>290</v>
      </c>
      <c r="E8" s="20"/>
      <c r="F8" s="664"/>
      <c r="G8" s="96"/>
      <c r="H8" s="94"/>
    </row>
    <row r="9" spans="1:8">
      <c r="A9" s="89" t="s">
        <v>4445</v>
      </c>
      <c r="C9" s="95" t="s">
        <v>4076</v>
      </c>
      <c r="D9" s="20" t="s">
        <v>292</v>
      </c>
      <c r="E9" s="20"/>
      <c r="F9" s="664"/>
      <c r="G9" s="96"/>
      <c r="H9" s="94"/>
    </row>
    <row r="10" spans="1:8">
      <c r="A10" s="89" t="s">
        <v>4446</v>
      </c>
      <c r="C10" s="97"/>
      <c r="D10" s="20"/>
      <c r="E10" s="20"/>
      <c r="F10" s="664"/>
      <c r="G10" s="96"/>
      <c r="H10" s="94"/>
    </row>
    <row r="11" spans="1:8" ht="18" customHeight="1">
      <c r="B11" s="94"/>
      <c r="C11" s="792" t="s">
        <v>4108</v>
      </c>
      <c r="D11" s="793"/>
      <c r="E11" s="793"/>
      <c r="F11" s="793"/>
      <c r="G11" s="794"/>
      <c r="H11" s="94"/>
    </row>
    <row r="12" spans="1:8">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98" t="s">
        <v>4447</v>
      </c>
      <c r="B16" s="94"/>
      <c r="C16" s="792"/>
      <c r="D16" s="793"/>
      <c r="E16" s="793"/>
      <c r="F16" s="793"/>
      <c r="G16" s="794"/>
      <c r="H16" s="94"/>
    </row>
    <row r="17" spans="1:8">
      <c r="B17" s="94"/>
      <c r="C17" s="792"/>
      <c r="D17" s="793"/>
      <c r="E17" s="793"/>
      <c r="F17" s="793"/>
      <c r="G17" s="794"/>
      <c r="H17" s="94"/>
    </row>
    <row r="18" spans="1:8">
      <c r="B18" s="94"/>
      <c r="C18" s="97"/>
      <c r="D18" s="94"/>
      <c r="E18" s="94"/>
      <c r="F18" s="665"/>
      <c r="G18" s="96"/>
      <c r="H18" s="94"/>
    </row>
    <row r="19" spans="1:8">
      <c r="A19" s="89" t="s">
        <v>2705</v>
      </c>
      <c r="B19" s="94"/>
      <c r="C19" s="102" t="s">
        <v>4444</v>
      </c>
      <c r="D19" s="103"/>
      <c r="E19" s="103"/>
      <c r="F19" s="666"/>
      <c r="G19" s="105"/>
    </row>
    <row r="20" spans="1:8">
      <c r="A20" s="100" t="s">
        <v>90</v>
      </c>
      <c r="C20" s="100"/>
      <c r="D20" s="100"/>
      <c r="E20" s="100"/>
      <c r="F20" s="667"/>
    </row>
    <row r="21" spans="1:8">
      <c r="A21" s="336"/>
      <c r="C21" s="100"/>
      <c r="D21" s="100"/>
      <c r="E21" s="100"/>
      <c r="F21" s="667"/>
    </row>
    <row r="22" spans="1:8" s="112" customFormat="1" ht="16" customHeight="1">
      <c r="A22" s="108"/>
      <c r="B22" s="38"/>
      <c r="C22" s="86"/>
      <c r="D22" s="86"/>
      <c r="E22" s="86"/>
      <c r="F22" s="668"/>
      <c r="G22" s="110"/>
      <c r="H22" s="111"/>
    </row>
    <row r="23" spans="1:8" ht="29" customHeight="1">
      <c r="A23" s="499" t="s">
        <v>91</v>
      </c>
      <c r="B23" s="45" t="s">
        <v>92</v>
      </c>
      <c r="C23" s="45" t="s">
        <v>93</v>
      </c>
      <c r="D23" s="321" t="s">
        <v>94</v>
      </c>
      <c r="E23" s="45" t="s">
        <v>95</v>
      </c>
      <c r="F23" s="669" t="s">
        <v>96</v>
      </c>
      <c r="G23" s="45" t="s">
        <v>97</v>
      </c>
      <c r="H23" s="48"/>
    </row>
    <row r="24" spans="1:8">
      <c r="A24" s="500">
        <v>40839</v>
      </c>
      <c r="B24" s="116" t="s">
        <v>2258</v>
      </c>
      <c r="C24" s="117">
        <v>315</v>
      </c>
      <c r="D24" s="118">
        <v>3</v>
      </c>
      <c r="E24" s="117">
        <f>C24*D24</f>
        <v>945</v>
      </c>
      <c r="F24" s="670"/>
      <c r="G24" s="54">
        <f>E24*(1-F24)</f>
        <v>945</v>
      </c>
      <c r="H24" s="48"/>
    </row>
    <row r="25" spans="1:8">
      <c r="A25" s="11"/>
      <c r="B25" s="116" t="s">
        <v>665</v>
      </c>
      <c r="C25" s="117"/>
      <c r="D25" s="118"/>
      <c r="E25" s="117"/>
      <c r="F25" s="671"/>
      <c r="G25" s="54">
        <f t="shared" ref="G25:G32" si="0">E25*(1-F25)</f>
        <v>0</v>
      </c>
      <c r="H25" s="56"/>
    </row>
    <row r="26" spans="1:8">
      <c r="A26" s="120"/>
      <c r="B26" s="121" t="s">
        <v>99</v>
      </c>
      <c r="C26" s="117"/>
      <c r="D26" s="118"/>
      <c r="E26" s="117"/>
      <c r="F26" s="671"/>
      <c r="G26" s="54">
        <f t="shared" si="0"/>
        <v>0</v>
      </c>
      <c r="H26" s="56"/>
    </row>
    <row r="27" spans="1:8">
      <c r="A27" s="120"/>
      <c r="B27" s="121" t="s">
        <v>100</v>
      </c>
      <c r="C27" s="117"/>
      <c r="D27" s="118"/>
      <c r="E27" s="117"/>
      <c r="F27" s="671"/>
      <c r="G27" s="54">
        <f t="shared" si="0"/>
        <v>0</v>
      </c>
      <c r="H27" s="56"/>
    </row>
    <row r="28" spans="1:8">
      <c r="A28" s="120"/>
      <c r="B28" s="121" t="s">
        <v>101</v>
      </c>
      <c r="C28" s="117"/>
      <c r="D28" s="118"/>
      <c r="E28" s="117"/>
      <c r="F28" s="671"/>
      <c r="G28" s="54">
        <f t="shared" si="0"/>
        <v>0</v>
      </c>
      <c r="H28" s="56"/>
    </row>
    <row r="29" spans="1:8">
      <c r="A29" s="120"/>
      <c r="B29" s="121" t="s">
        <v>102</v>
      </c>
      <c r="C29" s="117"/>
      <c r="D29" s="118"/>
      <c r="E29" s="117"/>
      <c r="F29" s="671"/>
      <c r="G29" s="54">
        <f t="shared" si="0"/>
        <v>0</v>
      </c>
      <c r="H29" s="56"/>
    </row>
    <row r="30" spans="1:8">
      <c r="A30" s="120"/>
      <c r="B30" s="121" t="s">
        <v>103</v>
      </c>
      <c r="C30" s="117"/>
      <c r="D30" s="118"/>
      <c r="E30" s="117"/>
      <c r="F30" s="671"/>
      <c r="G30" s="54">
        <f t="shared" si="0"/>
        <v>0</v>
      </c>
      <c r="H30" s="56"/>
    </row>
    <row r="31" spans="1:8">
      <c r="A31" s="120"/>
      <c r="B31" s="121" t="s">
        <v>104</v>
      </c>
      <c r="C31" s="117"/>
      <c r="D31" s="118"/>
      <c r="E31" s="117"/>
      <c r="F31" s="671"/>
      <c r="G31" s="54">
        <f t="shared" si="0"/>
        <v>0</v>
      </c>
      <c r="H31" s="56"/>
    </row>
    <row r="32" spans="1:8">
      <c r="A32" s="120"/>
      <c r="B32" s="121" t="s">
        <v>105</v>
      </c>
      <c r="C32" s="117"/>
      <c r="D32" s="118"/>
      <c r="E32" s="117"/>
      <c r="F32" s="671"/>
      <c r="G32" s="54">
        <f t="shared" si="0"/>
        <v>0</v>
      </c>
      <c r="H32" s="56"/>
    </row>
    <row r="33" spans="1:253">
      <c r="A33" s="120"/>
      <c r="B33" s="121" t="s">
        <v>4</v>
      </c>
      <c r="C33" s="122">
        <v>75</v>
      </c>
      <c r="D33" s="123">
        <v>2</v>
      </c>
      <c r="E33" s="117">
        <f>C33*D33</f>
        <v>150</v>
      </c>
      <c r="F33" s="377"/>
      <c r="G33" s="54">
        <f>E33*(1-F33)</f>
        <v>150</v>
      </c>
      <c r="H33" s="56"/>
    </row>
    <row r="34" spans="1:253">
      <c r="A34" s="120"/>
      <c r="B34" s="121" t="s">
        <v>4074</v>
      </c>
      <c r="C34" s="117">
        <v>40</v>
      </c>
      <c r="D34" s="118">
        <v>5</v>
      </c>
      <c r="E34" s="117">
        <f>C34*D34</f>
        <v>200</v>
      </c>
      <c r="F34" s="671"/>
      <c r="G34" s="54">
        <f>E34*(1-F34)</f>
        <v>200</v>
      </c>
      <c r="H34" s="48"/>
    </row>
    <row r="35" spans="1:253">
      <c r="A35" s="120"/>
      <c r="B35" s="121" t="s">
        <v>4075</v>
      </c>
      <c r="C35" s="117">
        <v>300</v>
      </c>
      <c r="D35" s="123" t="s">
        <v>108</v>
      </c>
      <c r="E35" s="121">
        <v>300</v>
      </c>
      <c r="F35" s="377"/>
      <c r="G35" s="54">
        <f>E35*(1-F35)</f>
        <v>300</v>
      </c>
      <c r="H35" s="48"/>
    </row>
    <row r="36" spans="1:253" ht="31" customHeight="1">
      <c r="A36" s="120"/>
      <c r="B36" s="693" t="s">
        <v>187</v>
      </c>
      <c r="C36" s="694"/>
      <c r="D36" s="694"/>
      <c r="E36" s="694"/>
      <c r="F36" s="672"/>
      <c r="G36" s="695"/>
      <c r="H36" s="48"/>
    </row>
    <row r="37" spans="1:253">
      <c r="A37" s="120"/>
      <c r="B37" s="121" t="s">
        <v>186</v>
      </c>
      <c r="C37" s="117">
        <v>40</v>
      </c>
      <c r="D37" s="118">
        <v>4.5</v>
      </c>
      <c r="E37" s="117">
        <f>C37*D37</f>
        <v>180</v>
      </c>
      <c r="F37" s="377"/>
      <c r="G37" s="54">
        <f>E37*(1-F37)</f>
        <v>180</v>
      </c>
      <c r="H37" s="48"/>
    </row>
    <row r="38" spans="1:253">
      <c r="A38" s="120"/>
      <c r="B38" s="121" t="s">
        <v>185</v>
      </c>
      <c r="C38" s="117"/>
      <c r="D38" s="118"/>
      <c r="E38" s="117"/>
      <c r="F38" s="671"/>
      <c r="G38" s="54">
        <f>E38*(1-F38)</f>
        <v>0</v>
      </c>
      <c r="H38" s="48"/>
    </row>
    <row r="39" spans="1:253">
      <c r="A39" s="120"/>
      <c r="B39" s="271" t="s">
        <v>188</v>
      </c>
      <c r="C39" s="272"/>
      <c r="D39" s="356"/>
      <c r="E39" s="272"/>
      <c r="F39" s="673"/>
      <c r="G39" s="275"/>
      <c r="H39" s="48"/>
    </row>
    <row r="40" spans="1:253">
      <c r="A40" s="120"/>
      <c r="B40" s="271" t="s">
        <v>189</v>
      </c>
      <c r="C40" s="117"/>
      <c r="D40" s="125"/>
      <c r="E40" s="117"/>
      <c r="F40" s="377"/>
      <c r="G40" s="54"/>
      <c r="H40" s="48"/>
    </row>
    <row r="41" spans="1:253" ht="16" thickBot="1">
      <c r="A41" s="120"/>
      <c r="B41" s="126"/>
      <c r="C41" s="127"/>
      <c r="D41" s="128"/>
      <c r="E41" s="127"/>
      <c r="F41" s="674"/>
      <c r="G41" s="129"/>
      <c r="H41" s="48"/>
    </row>
    <row r="42" spans="1:253" s="135" customFormat="1" ht="16" customHeight="1">
      <c r="A42" s="130"/>
      <c r="B42" s="69" t="s">
        <v>246</v>
      </c>
      <c r="C42" s="131"/>
      <c r="D42" s="131"/>
      <c r="E42" s="72">
        <f>SUM(E24:E41)</f>
        <v>1775</v>
      </c>
      <c r="F42" s="675"/>
      <c r="G42" s="498">
        <f>SUM(G24:G41)</f>
        <v>1775</v>
      </c>
      <c r="H42" s="134"/>
    </row>
    <row r="44" spans="1:253">
      <c r="C44" s="136" t="s">
        <v>220</v>
      </c>
      <c r="D44" s="340">
        <f>G42/2</f>
        <v>887.5</v>
      </c>
      <c r="E44" s="340"/>
      <c r="F44" s="676"/>
    </row>
    <row r="46" spans="1:253">
      <c r="C46" s="692"/>
      <c r="D46" s="692"/>
      <c r="E46" s="692"/>
      <c r="F46" s="677"/>
      <c r="G46" s="692"/>
      <c r="H46" s="692"/>
      <c r="I46" s="692"/>
    </row>
    <row r="47" spans="1:253">
      <c r="C47" s="692" t="s">
        <v>194</v>
      </c>
      <c r="D47" s="692"/>
      <c r="E47" s="692"/>
      <c r="F47" s="677"/>
      <c r="G47" s="692"/>
      <c r="H47" s="692"/>
      <c r="I47" s="692"/>
    </row>
    <row r="48" spans="1:253">
      <c r="C48" s="341" t="s">
        <v>250</v>
      </c>
      <c r="D48" s="341"/>
      <c r="E48" s="341"/>
      <c r="F48" s="678"/>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92" t="s">
        <v>196</v>
      </c>
      <c r="D49" s="692"/>
      <c r="E49" s="692"/>
      <c r="F49" s="677"/>
      <c r="G49" s="692"/>
      <c r="H49" s="692"/>
      <c r="I49" s="692"/>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92"/>
      <c r="C50" s="692"/>
      <c r="D50" s="692"/>
      <c r="E50" s="692"/>
      <c r="F50" s="677"/>
      <c r="G50" s="692"/>
      <c r="H50" s="692"/>
      <c r="I50" s="692"/>
      <c r="J50" s="692"/>
      <c r="K50" s="692"/>
      <c r="L50" s="692"/>
      <c r="M50" s="692"/>
      <c r="N50" s="692"/>
      <c r="O50" s="692"/>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92" t="s">
        <v>196</v>
      </c>
    </row>
    <row r="51" spans="1:256">
      <c r="A51" s="83"/>
      <c r="B51" s="83"/>
      <c r="C51" s="84"/>
      <c r="D51" s="84"/>
      <c r="E51" s="84"/>
      <c r="F51" s="679"/>
      <c r="G51" s="86"/>
    </row>
    <row r="52" spans="1:256">
      <c r="A52" s="11"/>
    </row>
    <row r="53" spans="1:256">
      <c r="A53" s="11"/>
    </row>
    <row r="54" spans="1:256" s="89" customFormat="1">
      <c r="A54" s="11"/>
      <c r="F54" s="667"/>
    </row>
    <row r="55" spans="1:256" s="89" customFormat="1">
      <c r="B55" s="11"/>
      <c r="C55" s="11"/>
      <c r="D55" s="11"/>
      <c r="E55" s="11"/>
      <c r="F55" s="662"/>
      <c r="G55" s="11"/>
      <c r="H55" s="11"/>
    </row>
    <row r="56" spans="1:256" s="89" customFormat="1">
      <c r="B56" s="11"/>
      <c r="C56" s="11"/>
      <c r="D56" s="11"/>
      <c r="E56" s="11"/>
      <c r="F56" s="662"/>
      <c r="G56" s="11"/>
      <c r="H56" s="11"/>
    </row>
    <row r="57" spans="1:256" s="89" customFormat="1">
      <c r="B57" s="11"/>
      <c r="C57" s="11"/>
      <c r="D57" s="11"/>
      <c r="E57" s="11"/>
      <c r="F57" s="662"/>
      <c r="G57" s="11"/>
      <c r="H57" s="11"/>
    </row>
    <row r="58" spans="1:256" s="89" customFormat="1">
      <c r="B58" s="11"/>
      <c r="C58" s="91"/>
      <c r="D58" s="91"/>
      <c r="E58" s="91"/>
      <c r="F58" s="662"/>
      <c r="G58" s="143"/>
      <c r="H58" s="11"/>
    </row>
    <row r="59" spans="1:256" s="89" customFormat="1">
      <c r="B59" s="11"/>
      <c r="C59" s="11"/>
      <c r="D59" s="11"/>
      <c r="E59" s="11"/>
      <c r="F59" s="66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2" zoomScale="125" workbookViewId="0">
      <selection activeCell="G24" sqref="G24"/>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66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40719</v>
      </c>
    </row>
    <row r="4" spans="1:8">
      <c r="A4" s="89" t="s">
        <v>83</v>
      </c>
      <c r="G4" s="93" t="s">
        <v>4425</v>
      </c>
    </row>
    <row r="5" spans="1:8">
      <c r="A5" s="89" t="s">
        <v>84</v>
      </c>
    </row>
    <row r="6" spans="1:8">
      <c r="C6" s="15" t="s">
        <v>35</v>
      </c>
      <c r="D6" s="16"/>
      <c r="E6" s="16"/>
      <c r="F6" s="663"/>
      <c r="G6" s="18"/>
      <c r="H6" s="94"/>
    </row>
    <row r="7" spans="1:8">
      <c r="C7" s="95" t="s">
        <v>36</v>
      </c>
      <c r="D7" s="20" t="s">
        <v>4426</v>
      </c>
      <c r="E7" s="20"/>
      <c r="F7" s="664"/>
      <c r="G7" s="22"/>
      <c r="H7" s="94"/>
    </row>
    <row r="8" spans="1:8">
      <c r="A8" s="89" t="s">
        <v>169</v>
      </c>
      <c r="C8" s="95" t="s">
        <v>37</v>
      </c>
      <c r="D8" s="20" t="s">
        <v>4427</v>
      </c>
      <c r="E8" s="20"/>
      <c r="F8" s="664"/>
      <c r="G8" s="96"/>
      <c r="H8" s="94"/>
    </row>
    <row r="9" spans="1:8">
      <c r="A9" s="89" t="s">
        <v>4428</v>
      </c>
      <c r="C9" s="95" t="s">
        <v>4076</v>
      </c>
      <c r="D9" s="20" t="s">
        <v>4175</v>
      </c>
      <c r="E9" s="20"/>
      <c r="F9" s="664"/>
      <c r="G9" s="96"/>
      <c r="H9" s="94"/>
    </row>
    <row r="10" spans="1:8">
      <c r="A10" s="89" t="s">
        <v>4429</v>
      </c>
      <c r="C10" s="97"/>
      <c r="D10" s="20"/>
      <c r="E10" s="20"/>
      <c r="F10" s="664"/>
      <c r="G10" s="96"/>
      <c r="H10" s="94"/>
    </row>
    <row r="11" spans="1:8" ht="18" customHeight="1">
      <c r="A11" s="89" t="s">
        <v>4430</v>
      </c>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4431</v>
      </c>
      <c r="B16" s="94"/>
      <c r="C16" s="792"/>
      <c r="D16" s="793"/>
      <c r="E16" s="793"/>
      <c r="F16" s="793"/>
      <c r="G16" s="794"/>
      <c r="H16" s="94"/>
    </row>
    <row r="17" spans="1:8">
      <c r="B17" s="94"/>
      <c r="C17" s="792"/>
      <c r="D17" s="793"/>
      <c r="E17" s="793"/>
      <c r="F17" s="793"/>
      <c r="G17" s="794"/>
      <c r="H17" s="94"/>
    </row>
    <row r="18" spans="1:8">
      <c r="B18" s="94"/>
      <c r="C18" s="97"/>
      <c r="D18" s="94"/>
      <c r="E18" s="94"/>
      <c r="F18" s="665"/>
      <c r="G18" s="96"/>
      <c r="H18" s="94"/>
    </row>
    <row r="19" spans="1:8">
      <c r="A19" s="89" t="s">
        <v>2705</v>
      </c>
      <c r="B19" s="94"/>
      <c r="C19" s="102" t="s">
        <v>2669</v>
      </c>
      <c r="D19" s="103"/>
      <c r="E19" s="103"/>
      <c r="F19" s="666"/>
      <c r="G19" s="105"/>
    </row>
    <row r="20" spans="1:8">
      <c r="A20" s="100" t="s">
        <v>90</v>
      </c>
      <c r="C20" s="100"/>
      <c r="D20" s="100"/>
      <c r="E20" s="100"/>
      <c r="F20" s="667"/>
    </row>
    <row r="21" spans="1:8">
      <c r="A21" s="336"/>
      <c r="C21" s="100"/>
      <c r="D21" s="100"/>
      <c r="E21" s="100"/>
      <c r="F21" s="667"/>
    </row>
    <row r="22" spans="1:8" s="112" customFormat="1" ht="16" customHeight="1">
      <c r="A22" s="108"/>
      <c r="B22" s="38"/>
      <c r="C22" s="86"/>
      <c r="D22" s="86"/>
      <c r="E22" s="86"/>
      <c r="F22" s="668"/>
      <c r="G22" s="110"/>
      <c r="H22" s="111"/>
    </row>
    <row r="23" spans="1:8" ht="29" customHeight="1">
      <c r="A23" s="499" t="s">
        <v>91</v>
      </c>
      <c r="B23" s="45" t="s">
        <v>92</v>
      </c>
      <c r="C23" s="45" t="s">
        <v>93</v>
      </c>
      <c r="D23" s="321" t="s">
        <v>94</v>
      </c>
      <c r="E23" s="45" t="s">
        <v>95</v>
      </c>
      <c r="F23" s="669" t="s">
        <v>96</v>
      </c>
      <c r="G23" s="45" t="s">
        <v>97</v>
      </c>
      <c r="H23" s="48"/>
    </row>
    <row r="24" spans="1:8">
      <c r="A24" s="500">
        <v>40762</v>
      </c>
      <c r="B24" s="116" t="s">
        <v>2258</v>
      </c>
      <c r="C24" s="117">
        <v>315</v>
      </c>
      <c r="D24" s="118">
        <v>3</v>
      </c>
      <c r="E24" s="117">
        <f>C24*D24</f>
        <v>945</v>
      </c>
      <c r="F24" s="670"/>
      <c r="G24" s="54">
        <f>E24*(1-F24)</f>
        <v>945</v>
      </c>
      <c r="H24" s="48"/>
    </row>
    <row r="25" spans="1:8">
      <c r="A25" s="11"/>
      <c r="B25" s="116" t="s">
        <v>665</v>
      </c>
      <c r="C25" s="117"/>
      <c r="D25" s="118"/>
      <c r="E25" s="117"/>
      <c r="F25" s="671"/>
      <c r="G25" s="54">
        <f t="shared" ref="G25:G32" si="0">E25*(1-F25)</f>
        <v>0</v>
      </c>
      <c r="H25" s="56"/>
    </row>
    <row r="26" spans="1:8">
      <c r="A26" s="120"/>
      <c r="B26" s="121" t="s">
        <v>99</v>
      </c>
      <c r="C26" s="117"/>
      <c r="D26" s="118"/>
      <c r="E26" s="117"/>
      <c r="F26" s="671"/>
      <c r="G26" s="54">
        <f t="shared" si="0"/>
        <v>0</v>
      </c>
      <c r="H26" s="56"/>
    </row>
    <row r="27" spans="1:8">
      <c r="A27" s="120"/>
      <c r="B27" s="121" t="s">
        <v>100</v>
      </c>
      <c r="C27" s="117"/>
      <c r="D27" s="118"/>
      <c r="E27" s="117"/>
      <c r="F27" s="671"/>
      <c r="G27" s="54">
        <f t="shared" si="0"/>
        <v>0</v>
      </c>
      <c r="H27" s="56"/>
    </row>
    <row r="28" spans="1:8">
      <c r="A28" s="120"/>
      <c r="B28" s="121" t="s">
        <v>101</v>
      </c>
      <c r="C28" s="117"/>
      <c r="D28" s="118"/>
      <c r="E28" s="117"/>
      <c r="F28" s="671"/>
      <c r="G28" s="54">
        <f t="shared" si="0"/>
        <v>0</v>
      </c>
      <c r="H28" s="56"/>
    </row>
    <row r="29" spans="1:8">
      <c r="A29" s="120"/>
      <c r="B29" s="121" t="s">
        <v>102</v>
      </c>
      <c r="C29" s="117"/>
      <c r="D29" s="118"/>
      <c r="E29" s="117"/>
      <c r="F29" s="671"/>
      <c r="G29" s="54">
        <f t="shared" si="0"/>
        <v>0</v>
      </c>
      <c r="H29" s="56"/>
    </row>
    <row r="30" spans="1:8">
      <c r="A30" s="120"/>
      <c r="B30" s="121" t="s">
        <v>103</v>
      </c>
      <c r="C30" s="117"/>
      <c r="D30" s="118"/>
      <c r="E30" s="117"/>
      <c r="F30" s="671"/>
      <c r="G30" s="54">
        <f t="shared" si="0"/>
        <v>0</v>
      </c>
      <c r="H30" s="56"/>
    </row>
    <row r="31" spans="1:8">
      <c r="A31" s="120"/>
      <c r="B31" s="121" t="s">
        <v>104</v>
      </c>
      <c r="C31" s="117"/>
      <c r="D31" s="118"/>
      <c r="E31" s="117"/>
      <c r="F31" s="671"/>
      <c r="G31" s="54">
        <f t="shared" si="0"/>
        <v>0</v>
      </c>
      <c r="H31" s="56"/>
    </row>
    <row r="32" spans="1:8">
      <c r="A32" s="120"/>
      <c r="B32" s="121" t="s">
        <v>105</v>
      </c>
      <c r="C32" s="117"/>
      <c r="D32" s="118"/>
      <c r="E32" s="117"/>
      <c r="F32" s="671"/>
      <c r="G32" s="54">
        <f t="shared" si="0"/>
        <v>0</v>
      </c>
      <c r="H32" s="56"/>
    </row>
    <row r="33" spans="1:253">
      <c r="A33" s="120"/>
      <c r="B33" s="121" t="s">
        <v>4</v>
      </c>
      <c r="C33" s="122">
        <v>75</v>
      </c>
      <c r="D33" s="123">
        <v>2.5</v>
      </c>
      <c r="E33" s="117">
        <f>C33*D33</f>
        <v>187.5</v>
      </c>
      <c r="F33" s="377"/>
      <c r="G33" s="54">
        <f>E33*(1-F33)</f>
        <v>187.5</v>
      </c>
      <c r="H33" s="56"/>
    </row>
    <row r="34" spans="1:253">
      <c r="A34" s="120"/>
      <c r="B34" s="121" t="s">
        <v>4074</v>
      </c>
      <c r="C34" s="117">
        <v>40</v>
      </c>
      <c r="D34" s="118">
        <v>5.5</v>
      </c>
      <c r="E34" s="117">
        <f>C34*D34</f>
        <v>220</v>
      </c>
      <c r="F34" s="671"/>
      <c r="G34" s="54">
        <f>E34*(1-F34)</f>
        <v>220</v>
      </c>
      <c r="H34" s="48"/>
    </row>
    <row r="35" spans="1:253">
      <c r="A35" s="120"/>
      <c r="B35" s="121" t="s">
        <v>4075</v>
      </c>
      <c r="C35" s="117">
        <v>300</v>
      </c>
      <c r="D35" s="123" t="s">
        <v>108</v>
      </c>
      <c r="E35" s="121">
        <v>300</v>
      </c>
      <c r="F35" s="377"/>
      <c r="G35" s="54">
        <f>E35*(1-F35)</f>
        <v>300</v>
      </c>
      <c r="H35" s="48"/>
    </row>
    <row r="36" spans="1:253" ht="31" customHeight="1">
      <c r="A36" s="120"/>
      <c r="B36" s="681" t="s">
        <v>187</v>
      </c>
      <c r="C36" s="682"/>
      <c r="D36" s="682"/>
      <c r="E36" s="682"/>
      <c r="F36" s="672"/>
      <c r="G36" s="683"/>
      <c r="H36" s="48"/>
    </row>
    <row r="37" spans="1:253">
      <c r="A37" s="120"/>
      <c r="B37" s="121" t="s">
        <v>186</v>
      </c>
      <c r="C37" s="117"/>
      <c r="D37" s="118"/>
      <c r="E37" s="117"/>
      <c r="F37" s="377"/>
      <c r="G37" s="54">
        <f>E37*(1-F37)</f>
        <v>0</v>
      </c>
      <c r="H37" s="48"/>
    </row>
    <row r="38" spans="1:253">
      <c r="A38" s="120"/>
      <c r="B38" s="121" t="s">
        <v>185</v>
      </c>
      <c r="C38" s="117"/>
      <c r="D38" s="118"/>
      <c r="E38" s="117"/>
      <c r="F38" s="671"/>
      <c r="G38" s="54">
        <f>E38*(1-F38)</f>
        <v>0</v>
      </c>
      <c r="H38" s="48"/>
    </row>
    <row r="39" spans="1:253">
      <c r="A39" s="120"/>
      <c r="B39" s="271" t="s">
        <v>188</v>
      </c>
      <c r="C39" s="272"/>
      <c r="D39" s="356"/>
      <c r="E39" s="272"/>
      <c r="F39" s="673"/>
      <c r="G39" s="275"/>
      <c r="H39" s="48"/>
    </row>
    <row r="40" spans="1:253">
      <c r="A40" s="120"/>
      <c r="B40" s="271" t="s">
        <v>189</v>
      </c>
      <c r="C40" s="117"/>
      <c r="D40" s="125"/>
      <c r="E40" s="117"/>
      <c r="F40" s="377"/>
      <c r="G40" s="54"/>
      <c r="H40" s="48"/>
    </row>
    <row r="41" spans="1:253" ht="16" thickBot="1">
      <c r="A41" s="120"/>
      <c r="B41" s="126"/>
      <c r="C41" s="127"/>
      <c r="D41" s="128"/>
      <c r="E41" s="127"/>
      <c r="F41" s="674"/>
      <c r="G41" s="129"/>
      <c r="H41" s="48"/>
    </row>
    <row r="42" spans="1:253" s="135" customFormat="1" ht="16" customHeight="1">
      <c r="A42" s="130"/>
      <c r="B42" s="69" t="s">
        <v>246</v>
      </c>
      <c r="C42" s="131"/>
      <c r="D42" s="131"/>
      <c r="E42" s="72">
        <f>SUM(E24:E41)</f>
        <v>1652.5</v>
      </c>
      <c r="F42" s="675"/>
      <c r="G42" s="498">
        <f>SUM(G24:G41)</f>
        <v>1652.5</v>
      </c>
      <c r="H42" s="134"/>
    </row>
    <row r="44" spans="1:253">
      <c r="C44" s="136" t="s">
        <v>220</v>
      </c>
      <c r="D44" s="340">
        <f>G42/2</f>
        <v>826.25</v>
      </c>
      <c r="E44" s="340"/>
      <c r="F44" s="676"/>
    </row>
    <row r="46" spans="1:253">
      <c r="C46" s="680"/>
      <c r="D46" s="680"/>
      <c r="E46" s="680"/>
      <c r="F46" s="677"/>
      <c r="G46" s="680"/>
      <c r="H46" s="680"/>
      <c r="I46" s="680"/>
    </row>
    <row r="47" spans="1:253">
      <c r="C47" s="680" t="s">
        <v>194</v>
      </c>
      <c r="D47" s="680"/>
      <c r="E47" s="680"/>
      <c r="F47" s="677"/>
      <c r="G47" s="680"/>
      <c r="H47" s="680"/>
      <c r="I47" s="680"/>
    </row>
    <row r="48" spans="1:253">
      <c r="C48" s="341" t="s">
        <v>250</v>
      </c>
      <c r="D48" s="341"/>
      <c r="E48" s="341"/>
      <c r="F48" s="678"/>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80" t="s">
        <v>196</v>
      </c>
      <c r="D49" s="680"/>
      <c r="E49" s="680"/>
      <c r="F49" s="677"/>
      <c r="G49" s="680"/>
      <c r="H49" s="680"/>
      <c r="I49" s="68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80"/>
      <c r="C50" s="680"/>
      <c r="D50" s="680"/>
      <c r="E50" s="680"/>
      <c r="F50" s="677"/>
      <c r="G50" s="680"/>
      <c r="H50" s="680"/>
      <c r="I50" s="680"/>
      <c r="J50" s="680"/>
      <c r="K50" s="680"/>
      <c r="L50" s="680"/>
      <c r="M50" s="680"/>
      <c r="N50" s="680"/>
      <c r="O50" s="68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80" t="s">
        <v>196</v>
      </c>
    </row>
    <row r="51" spans="1:256">
      <c r="A51" s="83"/>
      <c r="B51" s="83"/>
      <c r="C51" s="84"/>
      <c r="D51" s="84"/>
      <c r="E51" s="84"/>
      <c r="F51" s="679"/>
      <c r="G51" s="86"/>
    </row>
    <row r="52" spans="1:256">
      <c r="A52" s="11"/>
    </row>
    <row r="53" spans="1:256">
      <c r="A53" s="11"/>
    </row>
    <row r="54" spans="1:256" s="89" customFormat="1">
      <c r="A54" s="11"/>
      <c r="F54" s="667"/>
    </row>
    <row r="55" spans="1:256" s="89" customFormat="1">
      <c r="B55" s="11"/>
      <c r="C55" s="11"/>
      <c r="D55" s="11"/>
      <c r="E55" s="11"/>
      <c r="F55" s="662"/>
      <c r="G55" s="11"/>
      <c r="H55" s="11"/>
    </row>
    <row r="56" spans="1:256" s="89" customFormat="1">
      <c r="B56" s="11"/>
      <c r="C56" s="11"/>
      <c r="D56" s="11"/>
      <c r="E56" s="11"/>
      <c r="F56" s="662"/>
      <c r="G56" s="11"/>
      <c r="H56" s="11"/>
    </row>
    <row r="57" spans="1:256" s="89" customFormat="1">
      <c r="B57" s="11"/>
      <c r="C57" s="11"/>
      <c r="D57" s="11"/>
      <c r="E57" s="11"/>
      <c r="F57" s="662"/>
      <c r="G57" s="11"/>
      <c r="H57" s="11"/>
    </row>
    <row r="58" spans="1:256" s="89" customFormat="1">
      <c r="B58" s="11"/>
      <c r="C58" s="91"/>
      <c r="D58" s="91"/>
      <c r="E58" s="91"/>
      <c r="F58" s="662"/>
      <c r="G58" s="143"/>
      <c r="H58" s="11"/>
    </row>
    <row r="59" spans="1:256" s="89" customFormat="1">
      <c r="B59" s="11"/>
      <c r="C59" s="11"/>
      <c r="D59" s="11"/>
      <c r="E59" s="11"/>
      <c r="F59" s="66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5" zoomScale="125" workbookViewId="0">
      <selection activeCell="F20" sqref="F20"/>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66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40725</v>
      </c>
    </row>
    <row r="4" spans="1:8">
      <c r="A4" s="89" t="s">
        <v>83</v>
      </c>
      <c r="G4" s="93" t="s">
        <v>4476</v>
      </c>
    </row>
    <row r="5" spans="1:8">
      <c r="A5" s="89" t="s">
        <v>84</v>
      </c>
    </row>
    <row r="6" spans="1:8">
      <c r="C6" s="15" t="s">
        <v>35</v>
      </c>
      <c r="D6" s="16"/>
      <c r="E6" s="16"/>
      <c r="F6" s="663"/>
      <c r="G6" s="18"/>
      <c r="H6" s="94"/>
    </row>
    <row r="7" spans="1:8">
      <c r="C7" s="95" t="s">
        <v>36</v>
      </c>
      <c r="D7" s="20" t="s">
        <v>2780</v>
      </c>
      <c r="E7" s="20"/>
      <c r="F7" s="664"/>
      <c r="G7" s="22"/>
      <c r="H7" s="94"/>
    </row>
    <row r="8" spans="1:8">
      <c r="A8" s="89" t="s">
        <v>169</v>
      </c>
      <c r="C8" s="95" t="s">
        <v>37</v>
      </c>
      <c r="D8" s="20" t="s">
        <v>49</v>
      </c>
      <c r="E8" s="20"/>
      <c r="F8" s="664"/>
      <c r="G8" s="96"/>
      <c r="H8" s="94"/>
    </row>
    <row r="9" spans="1:8">
      <c r="A9" s="89" t="s">
        <v>1826</v>
      </c>
      <c r="C9" s="95" t="s">
        <v>4076</v>
      </c>
      <c r="D9" s="20" t="s">
        <v>4423</v>
      </c>
      <c r="E9" s="20"/>
      <c r="F9" s="664"/>
      <c r="G9" s="96"/>
      <c r="H9" s="94"/>
    </row>
    <row r="10" spans="1:8">
      <c r="A10" s="89" t="s">
        <v>1901</v>
      </c>
      <c r="C10" s="97"/>
      <c r="D10" s="20"/>
      <c r="E10" s="20"/>
      <c r="F10" s="664"/>
      <c r="G10" s="96"/>
      <c r="H10" s="94"/>
    </row>
    <row r="11" spans="1:8" ht="18" customHeight="1">
      <c r="A11" s="89" t="s">
        <v>1795</v>
      </c>
      <c r="B11" s="94"/>
      <c r="C11" s="792" t="s">
        <v>4108</v>
      </c>
      <c r="D11" s="793"/>
      <c r="E11" s="793"/>
      <c r="F11" s="793"/>
      <c r="G11" s="794"/>
      <c r="H11" s="94"/>
    </row>
    <row r="12" spans="1:8">
      <c r="A12" s="89" t="s">
        <v>2677</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4422</v>
      </c>
      <c r="B16" s="94"/>
      <c r="C16" s="792"/>
      <c r="D16" s="793"/>
      <c r="E16" s="793"/>
      <c r="F16" s="793"/>
      <c r="G16" s="794"/>
      <c r="H16" s="94"/>
    </row>
    <row r="17" spans="1:8">
      <c r="B17" s="94"/>
      <c r="C17" s="792"/>
      <c r="D17" s="793"/>
      <c r="E17" s="793"/>
      <c r="F17" s="793"/>
      <c r="G17" s="794"/>
      <c r="H17" s="94"/>
    </row>
    <row r="18" spans="1:8">
      <c r="B18" s="94"/>
      <c r="C18" s="97"/>
      <c r="D18" s="94"/>
      <c r="E18" s="94"/>
      <c r="F18" s="665"/>
      <c r="G18" s="96"/>
      <c r="H18" s="94"/>
    </row>
    <row r="19" spans="1:8">
      <c r="A19" s="89" t="s">
        <v>2705</v>
      </c>
      <c r="B19" s="94"/>
      <c r="C19" s="102" t="s">
        <v>4477</v>
      </c>
      <c r="D19" s="103"/>
      <c r="E19" s="103"/>
      <c r="F19" s="666"/>
      <c r="G19" s="105"/>
    </row>
    <row r="20" spans="1:8">
      <c r="A20" s="100" t="s">
        <v>3234</v>
      </c>
      <c r="C20" s="100"/>
      <c r="D20" s="100"/>
      <c r="E20" s="100"/>
      <c r="F20" s="667"/>
    </row>
    <row r="21" spans="1:8">
      <c r="A21" s="336"/>
      <c r="C21" s="100"/>
      <c r="D21" s="100"/>
      <c r="E21" s="100"/>
      <c r="F21" s="667"/>
    </row>
    <row r="22" spans="1:8" s="112" customFormat="1" ht="16" customHeight="1">
      <c r="A22" s="108"/>
      <c r="B22" s="38"/>
      <c r="C22" s="86"/>
      <c r="D22" s="86"/>
      <c r="E22" s="86"/>
      <c r="F22" s="668"/>
      <c r="G22" s="110"/>
      <c r="H22" s="111"/>
    </row>
    <row r="23" spans="1:8" ht="29" customHeight="1">
      <c r="A23" s="499" t="s">
        <v>91</v>
      </c>
      <c r="B23" s="45" t="s">
        <v>92</v>
      </c>
      <c r="C23" s="45" t="s">
        <v>93</v>
      </c>
      <c r="D23" s="321" t="s">
        <v>94</v>
      </c>
      <c r="E23" s="45" t="s">
        <v>95</v>
      </c>
      <c r="F23" s="669" t="s">
        <v>96</v>
      </c>
      <c r="G23" s="45" t="s">
        <v>97</v>
      </c>
      <c r="H23" s="48"/>
    </row>
    <row r="24" spans="1:8">
      <c r="A24" s="500">
        <v>40858</v>
      </c>
      <c r="B24" s="116" t="s">
        <v>2258</v>
      </c>
      <c r="C24" s="117">
        <v>295</v>
      </c>
      <c r="D24" s="118">
        <v>4</v>
      </c>
      <c r="E24" s="117">
        <f>C24*D24</f>
        <v>1180</v>
      </c>
      <c r="F24" s="670">
        <v>0.3</v>
      </c>
      <c r="G24" s="54">
        <f>E24*(1-F24)</f>
        <v>826</v>
      </c>
      <c r="H24" s="48"/>
    </row>
    <row r="25" spans="1:8">
      <c r="A25" s="11"/>
      <c r="B25" s="116" t="s">
        <v>665</v>
      </c>
      <c r="C25" s="117">
        <v>195</v>
      </c>
      <c r="D25" s="118">
        <v>4</v>
      </c>
      <c r="E25" s="117">
        <f>C25*D25</f>
        <v>780</v>
      </c>
      <c r="F25" s="671">
        <v>0.5</v>
      </c>
      <c r="G25" s="54">
        <f t="shared" ref="G25:G32" si="0">E25*(1-F25)</f>
        <v>390</v>
      </c>
      <c r="H25" s="56"/>
    </row>
    <row r="26" spans="1:8">
      <c r="A26" s="120"/>
      <c r="B26" s="121" t="s">
        <v>99</v>
      </c>
      <c r="C26" s="117"/>
      <c r="D26" s="118"/>
      <c r="E26" s="117"/>
      <c r="F26" s="671"/>
      <c r="G26" s="54">
        <f t="shared" si="0"/>
        <v>0</v>
      </c>
      <c r="H26" s="56"/>
    </row>
    <row r="27" spans="1:8">
      <c r="A27" s="120"/>
      <c r="B27" s="121" t="s">
        <v>100</v>
      </c>
      <c r="C27" s="117"/>
      <c r="D27" s="118"/>
      <c r="E27" s="117"/>
      <c r="F27" s="671"/>
      <c r="G27" s="54">
        <f t="shared" si="0"/>
        <v>0</v>
      </c>
      <c r="H27" s="56"/>
    </row>
    <row r="28" spans="1:8">
      <c r="A28" s="120"/>
      <c r="B28" s="121" t="s">
        <v>101</v>
      </c>
      <c r="C28" s="117"/>
      <c r="D28" s="118"/>
      <c r="E28" s="117"/>
      <c r="F28" s="671"/>
      <c r="G28" s="54">
        <f t="shared" si="0"/>
        <v>0</v>
      </c>
      <c r="H28" s="56"/>
    </row>
    <row r="29" spans="1:8">
      <c r="A29" s="120"/>
      <c r="B29" s="121" t="s">
        <v>102</v>
      </c>
      <c r="C29" s="117"/>
      <c r="D29" s="118"/>
      <c r="E29" s="117"/>
      <c r="F29" s="671"/>
      <c r="G29" s="54">
        <f t="shared" si="0"/>
        <v>0</v>
      </c>
      <c r="H29" s="56"/>
    </row>
    <row r="30" spans="1:8">
      <c r="A30" s="120"/>
      <c r="B30" s="121" t="s">
        <v>103</v>
      </c>
      <c r="C30" s="117"/>
      <c r="D30" s="118"/>
      <c r="E30" s="117"/>
      <c r="F30" s="671"/>
      <c r="G30" s="54">
        <f t="shared" si="0"/>
        <v>0</v>
      </c>
      <c r="H30" s="56"/>
    </row>
    <row r="31" spans="1:8">
      <c r="A31" s="120"/>
      <c r="B31" s="121" t="s">
        <v>104</v>
      </c>
      <c r="C31" s="117"/>
      <c r="D31" s="118"/>
      <c r="E31" s="117"/>
      <c r="F31" s="671"/>
      <c r="G31" s="54">
        <f t="shared" si="0"/>
        <v>0</v>
      </c>
      <c r="H31" s="56"/>
    </row>
    <row r="32" spans="1:8">
      <c r="A32" s="120"/>
      <c r="B32" s="121" t="s">
        <v>105</v>
      </c>
      <c r="C32" s="117"/>
      <c r="D32" s="118"/>
      <c r="E32" s="117"/>
      <c r="F32" s="671"/>
      <c r="G32" s="54">
        <f t="shared" si="0"/>
        <v>0</v>
      </c>
      <c r="H32" s="56"/>
    </row>
    <row r="33" spans="1:253">
      <c r="A33" s="120"/>
      <c r="B33" s="121" t="s">
        <v>4</v>
      </c>
      <c r="C33" s="122">
        <v>50</v>
      </c>
      <c r="D33" s="123">
        <v>2</v>
      </c>
      <c r="E33" s="117">
        <f>C33*D33</f>
        <v>100</v>
      </c>
      <c r="F33" s="377"/>
      <c r="G33" s="54">
        <f>E33*(1-F33)</f>
        <v>100</v>
      </c>
      <c r="H33" s="56"/>
    </row>
    <row r="34" spans="1:253">
      <c r="A34" s="120"/>
      <c r="B34" s="121" t="s">
        <v>4074</v>
      </c>
      <c r="C34" s="117">
        <v>40</v>
      </c>
      <c r="D34" s="118">
        <v>6</v>
      </c>
      <c r="E34" s="117">
        <f>C34*D34</f>
        <v>240</v>
      </c>
      <c r="F34" s="671"/>
      <c r="G34" s="54">
        <f>E34*(1-F34)</f>
        <v>240</v>
      </c>
      <c r="H34" s="48"/>
    </row>
    <row r="35" spans="1:253">
      <c r="A35" s="120"/>
      <c r="B35" s="121" t="s">
        <v>4075</v>
      </c>
      <c r="C35" s="117">
        <v>300</v>
      </c>
      <c r="D35" s="123" t="s">
        <v>108</v>
      </c>
      <c r="E35" s="121">
        <v>300</v>
      </c>
      <c r="F35" s="377"/>
      <c r="G35" s="54">
        <f>E35*(1-F35)</f>
        <v>300</v>
      </c>
      <c r="H35" s="48"/>
    </row>
    <row r="36" spans="1:253" ht="31" customHeight="1">
      <c r="A36" s="120"/>
      <c r="B36" s="711" t="s">
        <v>187</v>
      </c>
      <c r="C36" s="712"/>
      <c r="D36" s="712"/>
      <c r="E36" s="712"/>
      <c r="F36" s="672"/>
      <c r="G36" s="713"/>
      <c r="H36" s="48"/>
    </row>
    <row r="37" spans="1:253">
      <c r="A37" s="120"/>
      <c r="B37" s="121" t="s">
        <v>186</v>
      </c>
      <c r="C37" s="117">
        <v>40</v>
      </c>
      <c r="D37" s="118">
        <v>5.5</v>
      </c>
      <c r="E37" s="117">
        <f>C37*D37</f>
        <v>220</v>
      </c>
      <c r="F37" s="377"/>
      <c r="G37" s="54">
        <f>E37*(1-F37)</f>
        <v>220</v>
      </c>
      <c r="H37" s="48"/>
    </row>
    <row r="38" spans="1:253">
      <c r="A38" s="120"/>
      <c r="B38" s="121" t="s">
        <v>185</v>
      </c>
      <c r="C38" s="117"/>
      <c r="D38" s="118"/>
      <c r="E38" s="117"/>
      <c r="F38" s="671"/>
      <c r="G38" s="54">
        <f>E38*(1-F38)</f>
        <v>0</v>
      </c>
      <c r="H38" s="48"/>
    </row>
    <row r="39" spans="1:253">
      <c r="A39" s="120"/>
      <c r="B39" s="271" t="s">
        <v>188</v>
      </c>
      <c r="C39" s="272"/>
      <c r="D39" s="356"/>
      <c r="E39" s="272"/>
      <c r="F39" s="673"/>
      <c r="G39" s="275"/>
      <c r="H39" s="48"/>
    </row>
    <row r="40" spans="1:253">
      <c r="A40" s="120"/>
      <c r="B40" s="271" t="s">
        <v>189</v>
      </c>
      <c r="C40" s="117"/>
      <c r="D40" s="125"/>
      <c r="E40" s="117"/>
      <c r="F40" s="377"/>
      <c r="G40" s="54"/>
      <c r="H40" s="48"/>
    </row>
    <row r="41" spans="1:253" ht="16" thickBot="1">
      <c r="A41" s="120"/>
      <c r="B41" s="126"/>
      <c r="C41" s="127"/>
      <c r="D41" s="128"/>
      <c r="E41" s="127"/>
      <c r="F41" s="674"/>
      <c r="G41" s="129"/>
      <c r="H41" s="48"/>
    </row>
    <row r="42" spans="1:253" s="135" customFormat="1" ht="16" customHeight="1">
      <c r="A42" s="130"/>
      <c r="B42" s="69" t="s">
        <v>246</v>
      </c>
      <c r="C42" s="131"/>
      <c r="D42" s="131"/>
      <c r="E42" s="72">
        <f>SUM(E24:E41)</f>
        <v>2820</v>
      </c>
      <c r="F42" s="675"/>
      <c r="G42" s="498">
        <f>SUM(G24:G41)</f>
        <v>2076</v>
      </c>
      <c r="H42" s="134"/>
    </row>
    <row r="44" spans="1:253">
      <c r="C44" s="136" t="s">
        <v>220</v>
      </c>
      <c r="D44" s="340">
        <f>G42/2</f>
        <v>1038</v>
      </c>
      <c r="E44" s="340"/>
      <c r="F44" s="676"/>
    </row>
    <row r="46" spans="1:253">
      <c r="C46" s="710"/>
      <c r="D46" s="710"/>
      <c r="E46" s="710"/>
      <c r="F46" s="677"/>
      <c r="G46" s="710"/>
      <c r="H46" s="710"/>
      <c r="I46" s="710"/>
    </row>
    <row r="47" spans="1:253">
      <c r="C47" s="710" t="s">
        <v>194</v>
      </c>
      <c r="D47" s="710"/>
      <c r="E47" s="710"/>
      <c r="F47" s="677"/>
      <c r="G47" s="710"/>
      <c r="H47" s="710"/>
      <c r="I47" s="710"/>
    </row>
    <row r="48" spans="1:253">
      <c r="C48" s="341" t="s">
        <v>250</v>
      </c>
      <c r="D48" s="341"/>
      <c r="E48" s="341"/>
      <c r="F48" s="678"/>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710" t="s">
        <v>196</v>
      </c>
      <c r="D49" s="710"/>
      <c r="E49" s="710"/>
      <c r="F49" s="677"/>
      <c r="G49" s="710"/>
      <c r="H49" s="710"/>
      <c r="I49" s="71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710"/>
      <c r="C50" s="710"/>
      <c r="D50" s="710"/>
      <c r="E50" s="710"/>
      <c r="F50" s="677"/>
      <c r="G50" s="710"/>
      <c r="H50" s="710"/>
      <c r="I50" s="710"/>
      <c r="J50" s="710"/>
      <c r="K50" s="710"/>
      <c r="L50" s="710"/>
      <c r="M50" s="710"/>
      <c r="N50" s="710"/>
      <c r="O50" s="71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710" t="s">
        <v>196</v>
      </c>
    </row>
    <row r="51" spans="1:256">
      <c r="A51" s="83"/>
      <c r="B51" s="83"/>
      <c r="C51" s="84"/>
      <c r="D51" s="84"/>
      <c r="E51" s="84"/>
      <c r="F51" s="679"/>
      <c r="G51" s="86"/>
    </row>
    <row r="52" spans="1:256">
      <c r="A52" s="11"/>
    </row>
    <row r="53" spans="1:256">
      <c r="A53" s="11"/>
    </row>
    <row r="54" spans="1:256" s="89" customFormat="1">
      <c r="A54" s="11"/>
      <c r="F54" s="667"/>
    </row>
    <row r="55" spans="1:256" s="89" customFormat="1">
      <c r="B55" s="11"/>
      <c r="C55" s="11"/>
      <c r="D55" s="11"/>
      <c r="E55" s="11"/>
      <c r="F55" s="662"/>
      <c r="G55" s="11"/>
      <c r="H55" s="11"/>
    </row>
    <row r="56" spans="1:256" s="89" customFormat="1">
      <c r="B56" s="11"/>
      <c r="C56" s="11"/>
      <c r="D56" s="11"/>
      <c r="E56" s="11"/>
      <c r="F56" s="662"/>
      <c r="G56" s="11"/>
      <c r="H56" s="11"/>
    </row>
    <row r="57" spans="1:256" s="89" customFormat="1">
      <c r="B57" s="11"/>
      <c r="C57" s="11"/>
      <c r="D57" s="11"/>
      <c r="E57" s="11"/>
      <c r="F57" s="662"/>
      <c r="G57" s="11"/>
      <c r="H57" s="11"/>
    </row>
    <row r="58" spans="1:256" s="89" customFormat="1">
      <c r="B58" s="11"/>
      <c r="C58" s="91"/>
      <c r="D58" s="91"/>
      <c r="E58" s="91"/>
      <c r="F58" s="662"/>
      <c r="G58" s="143"/>
      <c r="H58" s="11"/>
    </row>
    <row r="59" spans="1:256" s="89" customFormat="1">
      <c r="B59" s="11"/>
      <c r="C59" s="11"/>
      <c r="D59" s="11"/>
      <c r="E59" s="11"/>
      <c r="F59" s="66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2" zoomScale="125" workbookViewId="0">
      <selection activeCell="D29" sqref="D29"/>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66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40719</v>
      </c>
    </row>
    <row r="4" spans="1:8">
      <c r="A4" s="89" t="s">
        <v>83</v>
      </c>
      <c r="G4" s="93" t="s">
        <v>4421</v>
      </c>
    </row>
    <row r="5" spans="1:8">
      <c r="A5" s="89" t="s">
        <v>84</v>
      </c>
    </row>
    <row r="6" spans="1:8">
      <c r="C6" s="15" t="s">
        <v>35</v>
      </c>
      <c r="D6" s="16"/>
      <c r="E6" s="16"/>
      <c r="F6" s="663"/>
      <c r="G6" s="18"/>
      <c r="H6" s="94"/>
    </row>
    <row r="7" spans="1:8">
      <c r="C7" s="95" t="s">
        <v>36</v>
      </c>
      <c r="D7" s="20" t="s">
        <v>2780</v>
      </c>
      <c r="E7" s="20"/>
      <c r="F7" s="664"/>
      <c r="G7" s="22"/>
      <c r="H7" s="94"/>
    </row>
    <row r="8" spans="1:8">
      <c r="A8" s="89" t="s">
        <v>169</v>
      </c>
      <c r="C8" s="95" t="s">
        <v>37</v>
      </c>
      <c r="D8" s="20" t="s">
        <v>49</v>
      </c>
      <c r="E8" s="20"/>
      <c r="F8" s="664"/>
      <c r="G8" s="96"/>
      <c r="H8" s="94"/>
    </row>
    <row r="9" spans="1:8">
      <c r="A9" s="89" t="s">
        <v>1826</v>
      </c>
      <c r="C9" s="95" t="s">
        <v>4076</v>
      </c>
      <c r="D9" s="20" t="s">
        <v>4423</v>
      </c>
      <c r="E9" s="20"/>
      <c r="F9" s="664"/>
      <c r="G9" s="96"/>
      <c r="H9" s="94"/>
    </row>
    <row r="10" spans="1:8">
      <c r="A10" s="89" t="s">
        <v>1901</v>
      </c>
      <c r="C10" s="97"/>
      <c r="D10" s="20"/>
      <c r="E10" s="20"/>
      <c r="F10" s="664"/>
      <c r="G10" s="96"/>
      <c r="H10" s="94"/>
    </row>
    <row r="11" spans="1:8" ht="18" customHeight="1">
      <c r="A11" s="89" t="s">
        <v>1795</v>
      </c>
      <c r="B11" s="94"/>
      <c r="C11" s="792" t="s">
        <v>4108</v>
      </c>
      <c r="D11" s="793"/>
      <c r="E11" s="793"/>
      <c r="F11" s="793"/>
      <c r="G11" s="794"/>
      <c r="H11" s="94"/>
    </row>
    <row r="12" spans="1:8">
      <c r="A12" s="89" t="s">
        <v>2677</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4422</v>
      </c>
      <c r="B16" s="94"/>
      <c r="C16" s="792"/>
      <c r="D16" s="793"/>
      <c r="E16" s="793"/>
      <c r="F16" s="793"/>
      <c r="G16" s="794"/>
      <c r="H16" s="94"/>
    </row>
    <row r="17" spans="1:8">
      <c r="B17" s="94"/>
      <c r="C17" s="792"/>
      <c r="D17" s="793"/>
      <c r="E17" s="793"/>
      <c r="F17" s="793"/>
      <c r="G17" s="794"/>
      <c r="H17" s="94"/>
    </row>
    <row r="18" spans="1:8">
      <c r="B18" s="94"/>
      <c r="C18" s="97"/>
      <c r="D18" s="94"/>
      <c r="E18" s="94"/>
      <c r="F18" s="665"/>
      <c r="G18" s="96"/>
      <c r="H18" s="94"/>
    </row>
    <row r="19" spans="1:8">
      <c r="A19" s="89" t="s">
        <v>2705</v>
      </c>
      <c r="B19" s="94"/>
      <c r="C19" s="102" t="s">
        <v>4424</v>
      </c>
      <c r="D19" s="103"/>
      <c r="E19" s="103"/>
      <c r="F19" s="666"/>
      <c r="G19" s="105"/>
    </row>
    <row r="20" spans="1:8">
      <c r="A20" s="100" t="s">
        <v>90</v>
      </c>
      <c r="C20" s="100"/>
      <c r="D20" s="100"/>
      <c r="E20" s="100"/>
      <c r="F20" s="667"/>
    </row>
    <row r="21" spans="1:8">
      <c r="A21" s="336"/>
      <c r="C21" s="100"/>
      <c r="D21" s="100"/>
      <c r="E21" s="100"/>
      <c r="F21" s="667"/>
    </row>
    <row r="22" spans="1:8" s="112" customFormat="1" ht="16" customHeight="1">
      <c r="A22" s="108"/>
      <c r="B22" s="38"/>
      <c r="C22" s="86"/>
      <c r="D22" s="86"/>
      <c r="E22" s="86"/>
      <c r="F22" s="668"/>
      <c r="G22" s="110"/>
      <c r="H22" s="111"/>
    </row>
    <row r="23" spans="1:8" ht="29" customHeight="1">
      <c r="A23" s="499" t="s">
        <v>91</v>
      </c>
      <c r="B23" s="45" t="s">
        <v>92</v>
      </c>
      <c r="C23" s="45" t="s">
        <v>93</v>
      </c>
      <c r="D23" s="321" t="s">
        <v>94</v>
      </c>
      <c r="E23" s="45" t="s">
        <v>95</v>
      </c>
      <c r="F23" s="669" t="s">
        <v>96</v>
      </c>
      <c r="G23" s="45" t="s">
        <v>97</v>
      </c>
      <c r="H23" s="48"/>
    </row>
    <row r="24" spans="1:8">
      <c r="A24" s="500">
        <v>40858</v>
      </c>
      <c r="B24" s="116" t="s">
        <v>2258</v>
      </c>
      <c r="C24" s="117">
        <v>295</v>
      </c>
      <c r="D24" s="118">
        <v>4</v>
      </c>
      <c r="E24" s="117">
        <f>C24*D24</f>
        <v>1180</v>
      </c>
      <c r="F24" s="670"/>
      <c r="G24" s="54">
        <f>E24*(1-F24)</f>
        <v>1180</v>
      </c>
      <c r="H24" s="48"/>
    </row>
    <row r="25" spans="1:8">
      <c r="A25" s="11"/>
      <c r="B25" s="116" t="s">
        <v>665</v>
      </c>
      <c r="C25" s="117">
        <v>195</v>
      </c>
      <c r="D25" s="118">
        <v>4</v>
      </c>
      <c r="E25" s="117">
        <f>C25*D25</f>
        <v>780</v>
      </c>
      <c r="F25" s="671">
        <v>0.5</v>
      </c>
      <c r="G25" s="54">
        <f t="shared" ref="G25:G32" si="0">E25*(1-F25)</f>
        <v>390</v>
      </c>
      <c r="H25" s="56"/>
    </row>
    <row r="26" spans="1:8">
      <c r="A26" s="120"/>
      <c r="B26" s="121" t="s">
        <v>99</v>
      </c>
      <c r="C26" s="117"/>
      <c r="D26" s="118"/>
      <c r="E26" s="117"/>
      <c r="F26" s="671"/>
      <c r="G26" s="54">
        <f t="shared" si="0"/>
        <v>0</v>
      </c>
      <c r="H26" s="56"/>
    </row>
    <row r="27" spans="1:8">
      <c r="A27" s="120"/>
      <c r="B27" s="121" t="s">
        <v>100</v>
      </c>
      <c r="C27" s="117"/>
      <c r="D27" s="118"/>
      <c r="E27" s="117"/>
      <c r="F27" s="671"/>
      <c r="G27" s="54">
        <f t="shared" si="0"/>
        <v>0</v>
      </c>
      <c r="H27" s="56"/>
    </row>
    <row r="28" spans="1:8">
      <c r="A28" s="120"/>
      <c r="B28" s="121" t="s">
        <v>101</v>
      </c>
      <c r="C28" s="117"/>
      <c r="D28" s="118"/>
      <c r="E28" s="117"/>
      <c r="F28" s="671"/>
      <c r="G28" s="54">
        <f t="shared" si="0"/>
        <v>0</v>
      </c>
      <c r="H28" s="56"/>
    </row>
    <row r="29" spans="1:8">
      <c r="A29" s="120"/>
      <c r="B29" s="121" t="s">
        <v>102</v>
      </c>
      <c r="C29" s="117"/>
      <c r="D29" s="118"/>
      <c r="E29" s="117"/>
      <c r="F29" s="671"/>
      <c r="G29" s="54">
        <f t="shared" si="0"/>
        <v>0</v>
      </c>
      <c r="H29" s="56"/>
    </row>
    <row r="30" spans="1:8">
      <c r="A30" s="120"/>
      <c r="B30" s="121" t="s">
        <v>103</v>
      </c>
      <c r="C30" s="117"/>
      <c r="D30" s="118"/>
      <c r="E30" s="117"/>
      <c r="F30" s="671"/>
      <c r="G30" s="54">
        <f t="shared" si="0"/>
        <v>0</v>
      </c>
      <c r="H30" s="56"/>
    </row>
    <row r="31" spans="1:8">
      <c r="A31" s="120"/>
      <c r="B31" s="121" t="s">
        <v>104</v>
      </c>
      <c r="C31" s="117"/>
      <c r="D31" s="118"/>
      <c r="E31" s="117"/>
      <c r="F31" s="671"/>
      <c r="G31" s="54">
        <f t="shared" si="0"/>
        <v>0</v>
      </c>
      <c r="H31" s="56"/>
    </row>
    <row r="32" spans="1:8">
      <c r="A32" s="120"/>
      <c r="B32" s="121" t="s">
        <v>105</v>
      </c>
      <c r="C32" s="117"/>
      <c r="D32" s="118"/>
      <c r="E32" s="117"/>
      <c r="F32" s="671"/>
      <c r="G32" s="54">
        <f t="shared" si="0"/>
        <v>0</v>
      </c>
      <c r="H32" s="56"/>
    </row>
    <row r="33" spans="1:253">
      <c r="A33" s="120"/>
      <c r="B33" s="121" t="s">
        <v>4</v>
      </c>
      <c r="C33" s="122">
        <v>50</v>
      </c>
      <c r="D33" s="123">
        <v>2</v>
      </c>
      <c r="E33" s="117">
        <f>C33*D33</f>
        <v>100</v>
      </c>
      <c r="F33" s="377"/>
      <c r="G33" s="54">
        <f>E33*(1-F33)</f>
        <v>100</v>
      </c>
      <c r="H33" s="56"/>
    </row>
    <row r="34" spans="1:253">
      <c r="A34" s="120"/>
      <c r="B34" s="121" t="s">
        <v>4074</v>
      </c>
      <c r="C34" s="117">
        <v>40</v>
      </c>
      <c r="D34" s="118">
        <v>6</v>
      </c>
      <c r="E34" s="117">
        <f>C34*D34</f>
        <v>240</v>
      </c>
      <c r="F34" s="671"/>
      <c r="G34" s="54">
        <f>E34*(1-F34)</f>
        <v>240</v>
      </c>
      <c r="H34" s="48"/>
    </row>
    <row r="35" spans="1:253">
      <c r="A35" s="120"/>
      <c r="B35" s="121" t="s">
        <v>4075</v>
      </c>
      <c r="C35" s="117">
        <v>300</v>
      </c>
      <c r="D35" s="123" t="s">
        <v>108</v>
      </c>
      <c r="E35" s="121">
        <v>300</v>
      </c>
      <c r="F35" s="377"/>
      <c r="G35" s="54">
        <f>E35*(1-F35)</f>
        <v>300</v>
      </c>
      <c r="H35" s="48"/>
    </row>
    <row r="36" spans="1:253" ht="31" customHeight="1">
      <c r="A36" s="120"/>
      <c r="B36" s="659" t="s">
        <v>187</v>
      </c>
      <c r="C36" s="660"/>
      <c r="D36" s="660"/>
      <c r="E36" s="660"/>
      <c r="F36" s="672"/>
      <c r="G36" s="661"/>
      <c r="H36" s="48"/>
    </row>
    <row r="37" spans="1:253">
      <c r="A37" s="120"/>
      <c r="B37" s="121" t="s">
        <v>186</v>
      </c>
      <c r="C37" s="117">
        <v>40</v>
      </c>
      <c r="D37" s="118">
        <v>5.5</v>
      </c>
      <c r="E37" s="117">
        <f>C37*D37</f>
        <v>220</v>
      </c>
      <c r="F37" s="377"/>
      <c r="G37" s="54">
        <f>E37*(1-F37)</f>
        <v>220</v>
      </c>
      <c r="H37" s="48"/>
    </row>
    <row r="38" spans="1:253">
      <c r="A38" s="120"/>
      <c r="B38" s="121" t="s">
        <v>185</v>
      </c>
      <c r="C38" s="117"/>
      <c r="D38" s="118"/>
      <c r="E38" s="117"/>
      <c r="F38" s="671"/>
      <c r="G38" s="54">
        <f>E38*(1-F38)</f>
        <v>0</v>
      </c>
      <c r="H38" s="48"/>
    </row>
    <row r="39" spans="1:253">
      <c r="A39" s="120"/>
      <c r="B39" s="271" t="s">
        <v>188</v>
      </c>
      <c r="C39" s="272"/>
      <c r="D39" s="356"/>
      <c r="E39" s="272"/>
      <c r="F39" s="673"/>
      <c r="G39" s="275"/>
      <c r="H39" s="48"/>
    </row>
    <row r="40" spans="1:253">
      <c r="A40" s="120"/>
      <c r="B40" s="271" t="s">
        <v>189</v>
      </c>
      <c r="C40" s="117"/>
      <c r="D40" s="125"/>
      <c r="E40" s="117"/>
      <c r="F40" s="377"/>
      <c r="G40" s="54"/>
      <c r="H40" s="48"/>
    </row>
    <row r="41" spans="1:253" ht="16" thickBot="1">
      <c r="A41" s="120"/>
      <c r="B41" s="126"/>
      <c r="C41" s="127"/>
      <c r="D41" s="128"/>
      <c r="E41" s="127"/>
      <c r="F41" s="674"/>
      <c r="G41" s="129"/>
      <c r="H41" s="48"/>
    </row>
    <row r="42" spans="1:253" s="135" customFormat="1" ht="16" customHeight="1">
      <c r="A42" s="130"/>
      <c r="B42" s="69" t="s">
        <v>246</v>
      </c>
      <c r="C42" s="131"/>
      <c r="D42" s="131"/>
      <c r="E42" s="72">
        <f>SUM(E24:E41)</f>
        <v>2820</v>
      </c>
      <c r="F42" s="675"/>
      <c r="G42" s="498">
        <f>SUM(G24:G41)</f>
        <v>2430</v>
      </c>
      <c r="H42" s="134"/>
    </row>
    <row r="44" spans="1:253">
      <c r="C44" s="136" t="s">
        <v>220</v>
      </c>
      <c r="D44" s="340">
        <f>G42/2</f>
        <v>1215</v>
      </c>
      <c r="E44" s="340"/>
      <c r="F44" s="676"/>
    </row>
    <row r="46" spans="1:253">
      <c r="C46" s="658"/>
      <c r="D46" s="658"/>
      <c r="E46" s="658"/>
      <c r="F46" s="677"/>
      <c r="G46" s="658"/>
      <c r="H46" s="658"/>
      <c r="I46" s="658"/>
    </row>
    <row r="47" spans="1:253">
      <c r="C47" s="658" t="s">
        <v>194</v>
      </c>
      <c r="D47" s="658"/>
      <c r="E47" s="658"/>
      <c r="F47" s="677"/>
      <c r="G47" s="658"/>
      <c r="H47" s="658"/>
      <c r="I47" s="658"/>
    </row>
    <row r="48" spans="1:253">
      <c r="C48" s="341" t="s">
        <v>250</v>
      </c>
      <c r="D48" s="341"/>
      <c r="E48" s="341"/>
      <c r="F48" s="678"/>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58" t="s">
        <v>196</v>
      </c>
      <c r="D49" s="658"/>
      <c r="E49" s="658"/>
      <c r="F49" s="677"/>
      <c r="G49" s="658"/>
      <c r="H49" s="658"/>
      <c r="I49" s="658"/>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58"/>
      <c r="C50" s="658"/>
      <c r="D50" s="658"/>
      <c r="E50" s="658"/>
      <c r="F50" s="677"/>
      <c r="G50" s="658"/>
      <c r="H50" s="658"/>
      <c r="I50" s="658"/>
      <c r="J50" s="658"/>
      <c r="K50" s="658"/>
      <c r="L50" s="658"/>
      <c r="M50" s="658"/>
      <c r="N50" s="658"/>
      <c r="O50" s="658"/>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58" t="s">
        <v>196</v>
      </c>
    </row>
    <row r="51" spans="1:256">
      <c r="A51" s="83"/>
      <c r="B51" s="83"/>
      <c r="C51" s="84"/>
      <c r="D51" s="84"/>
      <c r="E51" s="84"/>
      <c r="F51" s="679"/>
      <c r="G51" s="86"/>
    </row>
    <row r="52" spans="1:256">
      <c r="A52" s="11"/>
    </row>
    <row r="53" spans="1:256">
      <c r="A53" s="11"/>
    </row>
    <row r="54" spans="1:256" s="89" customFormat="1">
      <c r="A54" s="11"/>
      <c r="F54" s="667"/>
    </row>
    <row r="55" spans="1:256" s="89" customFormat="1">
      <c r="B55" s="11"/>
      <c r="C55" s="11"/>
      <c r="D55" s="11"/>
      <c r="E55" s="11"/>
      <c r="F55" s="662"/>
      <c r="G55" s="11"/>
      <c r="H55" s="11"/>
    </row>
    <row r="56" spans="1:256" s="89" customFormat="1">
      <c r="B56" s="11"/>
      <c r="C56" s="11"/>
      <c r="D56" s="11"/>
      <c r="E56" s="11"/>
      <c r="F56" s="662"/>
      <c r="G56" s="11"/>
      <c r="H56" s="11"/>
    </row>
    <row r="57" spans="1:256" s="89" customFormat="1">
      <c r="B57" s="11"/>
      <c r="C57" s="11"/>
      <c r="D57" s="11"/>
      <c r="E57" s="11"/>
      <c r="F57" s="662"/>
      <c r="G57" s="11"/>
      <c r="H57" s="11"/>
    </row>
    <row r="58" spans="1:256" s="89" customFormat="1">
      <c r="B58" s="11"/>
      <c r="C58" s="91"/>
      <c r="D58" s="91"/>
      <c r="E58" s="91"/>
      <c r="F58" s="662"/>
      <c r="G58" s="143"/>
      <c r="H58" s="11"/>
    </row>
    <row r="59" spans="1:256" s="89" customFormat="1">
      <c r="B59" s="11"/>
      <c r="C59" s="11"/>
      <c r="D59" s="11"/>
      <c r="E59" s="11"/>
      <c r="F59" s="66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6" zoomScale="125" workbookViewId="0">
      <selection activeCell="B10" sqref="B10"/>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66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40718</v>
      </c>
    </row>
    <row r="4" spans="1:8">
      <c r="A4" s="89" t="s">
        <v>83</v>
      </c>
      <c r="G4" s="93" t="s">
        <v>4413</v>
      </c>
    </row>
    <row r="5" spans="1:8">
      <c r="A5" s="89" t="s">
        <v>84</v>
      </c>
    </row>
    <row r="6" spans="1:8">
      <c r="C6" s="15" t="s">
        <v>35</v>
      </c>
      <c r="D6" s="16"/>
      <c r="E6" s="16"/>
      <c r="F6" s="663"/>
      <c r="G6" s="18"/>
      <c r="H6" s="94"/>
    </row>
    <row r="7" spans="1:8">
      <c r="C7" s="95" t="s">
        <v>36</v>
      </c>
      <c r="D7" s="20" t="s">
        <v>4420</v>
      </c>
      <c r="E7" s="20"/>
      <c r="F7" s="664"/>
      <c r="G7" s="22"/>
      <c r="H7" s="94"/>
    </row>
    <row r="8" spans="1:8">
      <c r="A8" s="89" t="s">
        <v>169</v>
      </c>
      <c r="C8" s="95" t="s">
        <v>37</v>
      </c>
      <c r="D8" s="20" t="s">
        <v>4207</v>
      </c>
      <c r="E8" s="20"/>
      <c r="F8" s="664"/>
      <c r="G8" s="96"/>
      <c r="H8" s="94"/>
    </row>
    <row r="9" spans="1:8">
      <c r="A9" s="89" t="s">
        <v>4414</v>
      </c>
      <c r="C9" s="95" t="s">
        <v>4076</v>
      </c>
      <c r="D9" s="20" t="s">
        <v>142</v>
      </c>
      <c r="E9" s="20"/>
      <c r="F9" s="664"/>
      <c r="G9" s="96"/>
      <c r="H9" s="94"/>
    </row>
    <row r="10" spans="1:8">
      <c r="A10" s="89" t="s">
        <v>4415</v>
      </c>
      <c r="C10" s="97"/>
      <c r="D10" s="20"/>
      <c r="E10" s="20"/>
      <c r="F10" s="664"/>
      <c r="G10" s="96"/>
      <c r="H10" s="94"/>
    </row>
    <row r="11" spans="1:8" ht="18" customHeight="1">
      <c r="A11" s="89" t="s">
        <v>4416</v>
      </c>
      <c r="B11" s="94"/>
      <c r="C11" s="792" t="s">
        <v>4108</v>
      </c>
      <c r="D11" s="793"/>
      <c r="E11" s="793"/>
      <c r="F11" s="793"/>
      <c r="G11" s="794"/>
      <c r="H11" s="94"/>
    </row>
    <row r="12" spans="1:8">
      <c r="A12" s="89" t="s">
        <v>4417</v>
      </c>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98" t="s">
        <v>4418</v>
      </c>
      <c r="B16" s="94"/>
      <c r="C16" s="792"/>
      <c r="D16" s="793"/>
      <c r="E16" s="793"/>
      <c r="F16" s="793"/>
      <c r="G16" s="794"/>
      <c r="H16" s="94"/>
    </row>
    <row r="17" spans="1:8">
      <c r="B17" s="94"/>
      <c r="C17" s="792"/>
      <c r="D17" s="793"/>
      <c r="E17" s="793"/>
      <c r="F17" s="793"/>
      <c r="G17" s="794"/>
      <c r="H17" s="94"/>
    </row>
    <row r="18" spans="1:8">
      <c r="B18" s="94"/>
      <c r="C18" s="97"/>
      <c r="D18" s="94"/>
      <c r="E18" s="94"/>
      <c r="F18" s="665"/>
      <c r="G18" s="96"/>
      <c r="H18" s="94"/>
    </row>
    <row r="19" spans="1:8">
      <c r="A19" s="89" t="s">
        <v>2705</v>
      </c>
      <c r="B19" s="94"/>
      <c r="C19" s="102" t="s">
        <v>4419</v>
      </c>
      <c r="D19" s="103"/>
      <c r="E19" s="103"/>
      <c r="F19" s="666"/>
      <c r="G19" s="105"/>
    </row>
    <row r="20" spans="1:8">
      <c r="A20" s="100" t="s">
        <v>90</v>
      </c>
      <c r="C20" s="100"/>
      <c r="D20" s="100"/>
      <c r="E20" s="100"/>
      <c r="F20" s="667"/>
    </row>
    <row r="21" spans="1:8">
      <c r="A21" s="336"/>
      <c r="C21" s="100"/>
      <c r="D21" s="100"/>
      <c r="E21" s="100"/>
      <c r="F21" s="667"/>
    </row>
    <row r="22" spans="1:8" s="112" customFormat="1" ht="16" customHeight="1">
      <c r="A22" s="108"/>
      <c r="B22" s="38"/>
      <c r="C22" s="86"/>
      <c r="D22" s="86"/>
      <c r="E22" s="86"/>
      <c r="F22" s="668"/>
      <c r="G22" s="110"/>
      <c r="H22" s="111"/>
    </row>
    <row r="23" spans="1:8" ht="29" customHeight="1">
      <c r="A23" s="499" t="s">
        <v>91</v>
      </c>
      <c r="B23" s="45" t="s">
        <v>92</v>
      </c>
      <c r="C23" s="45" t="s">
        <v>93</v>
      </c>
      <c r="D23" s="321" t="s">
        <v>94</v>
      </c>
      <c r="E23" s="45" t="s">
        <v>95</v>
      </c>
      <c r="F23" s="669" t="s">
        <v>96</v>
      </c>
      <c r="G23" s="45" t="s">
        <v>97</v>
      </c>
      <c r="H23" s="48"/>
    </row>
    <row r="24" spans="1:8">
      <c r="A24" s="500">
        <v>40881</v>
      </c>
      <c r="B24" s="116" t="s">
        <v>2258</v>
      </c>
      <c r="C24" s="117">
        <v>315</v>
      </c>
      <c r="D24" s="118">
        <v>3</v>
      </c>
      <c r="E24" s="117">
        <f>C24*D24</f>
        <v>945</v>
      </c>
      <c r="F24" s="670"/>
      <c r="G24" s="54">
        <f>E24*(1-F24)</f>
        <v>945</v>
      </c>
      <c r="H24" s="48"/>
    </row>
    <row r="25" spans="1:8">
      <c r="A25" s="11"/>
      <c r="B25" s="116" t="s">
        <v>665</v>
      </c>
      <c r="C25" s="117">
        <v>225</v>
      </c>
      <c r="D25" s="118">
        <v>3</v>
      </c>
      <c r="E25" s="117">
        <f>C25*D25</f>
        <v>675</v>
      </c>
      <c r="F25" s="671">
        <v>0.5</v>
      </c>
      <c r="G25" s="54">
        <f t="shared" ref="G25:G32" si="0">E25*(1-F25)</f>
        <v>337.5</v>
      </c>
      <c r="H25" s="56"/>
    </row>
    <row r="26" spans="1:8">
      <c r="A26" s="120"/>
      <c r="B26" s="121" t="s">
        <v>99</v>
      </c>
      <c r="C26" s="117"/>
      <c r="D26" s="118"/>
      <c r="E26" s="117"/>
      <c r="F26" s="671"/>
      <c r="G26" s="54">
        <f t="shared" si="0"/>
        <v>0</v>
      </c>
      <c r="H26" s="56"/>
    </row>
    <row r="27" spans="1:8">
      <c r="A27" s="120"/>
      <c r="B27" s="121" t="s">
        <v>100</v>
      </c>
      <c r="C27" s="117"/>
      <c r="D27" s="118"/>
      <c r="E27" s="117"/>
      <c r="F27" s="671"/>
      <c r="G27" s="54">
        <f t="shared" si="0"/>
        <v>0</v>
      </c>
      <c r="H27" s="56"/>
    </row>
    <row r="28" spans="1:8">
      <c r="A28" s="120"/>
      <c r="B28" s="121" t="s">
        <v>101</v>
      </c>
      <c r="C28" s="117"/>
      <c r="D28" s="118"/>
      <c r="E28" s="117"/>
      <c r="F28" s="671"/>
      <c r="G28" s="54">
        <f t="shared" si="0"/>
        <v>0</v>
      </c>
      <c r="H28" s="56"/>
    </row>
    <row r="29" spans="1:8">
      <c r="A29" s="120"/>
      <c r="B29" s="121" t="s">
        <v>102</v>
      </c>
      <c r="C29" s="117"/>
      <c r="D29" s="118"/>
      <c r="E29" s="117"/>
      <c r="F29" s="671"/>
      <c r="G29" s="54">
        <f t="shared" si="0"/>
        <v>0</v>
      </c>
      <c r="H29" s="56"/>
    </row>
    <row r="30" spans="1:8">
      <c r="A30" s="120"/>
      <c r="B30" s="121" t="s">
        <v>103</v>
      </c>
      <c r="C30" s="117"/>
      <c r="D30" s="118"/>
      <c r="E30" s="117"/>
      <c r="F30" s="671"/>
      <c r="G30" s="54">
        <f t="shared" si="0"/>
        <v>0</v>
      </c>
      <c r="H30" s="56"/>
    </row>
    <row r="31" spans="1:8">
      <c r="A31" s="120"/>
      <c r="B31" s="121" t="s">
        <v>104</v>
      </c>
      <c r="C31" s="117"/>
      <c r="D31" s="118"/>
      <c r="E31" s="117"/>
      <c r="F31" s="671"/>
      <c r="G31" s="54">
        <f t="shared" si="0"/>
        <v>0</v>
      </c>
      <c r="H31" s="56"/>
    </row>
    <row r="32" spans="1:8">
      <c r="A32" s="120"/>
      <c r="B32" s="121" t="s">
        <v>105</v>
      </c>
      <c r="C32" s="117"/>
      <c r="D32" s="118"/>
      <c r="E32" s="117"/>
      <c r="F32" s="671"/>
      <c r="G32" s="54">
        <f t="shared" si="0"/>
        <v>0</v>
      </c>
      <c r="H32" s="56"/>
    </row>
    <row r="33" spans="1:253">
      <c r="A33" s="120"/>
      <c r="B33" s="121" t="s">
        <v>4</v>
      </c>
      <c r="C33" s="122">
        <v>75</v>
      </c>
      <c r="D33" s="123">
        <v>2.5</v>
      </c>
      <c r="E33" s="117">
        <f>C33*D33</f>
        <v>187.5</v>
      </c>
      <c r="F33" s="377"/>
      <c r="G33" s="54">
        <f>E33*(1-F33)</f>
        <v>187.5</v>
      </c>
      <c r="H33" s="56"/>
    </row>
    <row r="34" spans="1:253">
      <c r="A34" s="120"/>
      <c r="B34" s="121" t="s">
        <v>4074</v>
      </c>
      <c r="C34" s="117">
        <v>40</v>
      </c>
      <c r="D34" s="118">
        <v>5.5</v>
      </c>
      <c r="E34" s="117">
        <f>C34*D34</f>
        <v>220</v>
      </c>
      <c r="F34" s="671"/>
      <c r="G34" s="54">
        <f>E34*(1-F34)</f>
        <v>220</v>
      </c>
      <c r="H34" s="48"/>
    </row>
    <row r="35" spans="1:253">
      <c r="A35" s="120"/>
      <c r="B35" s="121" t="s">
        <v>4075</v>
      </c>
      <c r="C35" s="117">
        <v>300</v>
      </c>
      <c r="D35" s="123" t="s">
        <v>108</v>
      </c>
      <c r="E35" s="121">
        <v>300</v>
      </c>
      <c r="F35" s="377"/>
      <c r="G35" s="54">
        <f>E35*(1-F35)</f>
        <v>300</v>
      </c>
      <c r="H35" s="48"/>
    </row>
    <row r="36" spans="1:253" ht="31" customHeight="1">
      <c r="A36" s="120"/>
      <c r="B36" s="655" t="s">
        <v>187</v>
      </c>
      <c r="C36" s="656"/>
      <c r="D36" s="656"/>
      <c r="E36" s="656"/>
      <c r="F36" s="672"/>
      <c r="G36" s="657"/>
      <c r="H36" s="48"/>
    </row>
    <row r="37" spans="1:253">
      <c r="A37" s="120"/>
      <c r="B37" s="121" t="s">
        <v>186</v>
      </c>
      <c r="C37" s="117">
        <v>40</v>
      </c>
      <c r="D37" s="118">
        <v>5</v>
      </c>
      <c r="E37" s="117">
        <f>C37*D37</f>
        <v>200</v>
      </c>
      <c r="F37" s="377"/>
      <c r="G37" s="54">
        <f>E37*(1-F37)</f>
        <v>200</v>
      </c>
      <c r="H37" s="48"/>
    </row>
    <row r="38" spans="1:253">
      <c r="A38" s="120"/>
      <c r="B38" s="121" t="s">
        <v>185</v>
      </c>
      <c r="C38" s="117"/>
      <c r="D38" s="118"/>
      <c r="E38" s="117"/>
      <c r="F38" s="671"/>
      <c r="G38" s="54">
        <f>E38*(1-F38)</f>
        <v>0</v>
      </c>
      <c r="H38" s="48"/>
    </row>
    <row r="39" spans="1:253">
      <c r="A39" s="120"/>
      <c r="B39" s="271" t="s">
        <v>188</v>
      </c>
      <c r="C39" s="272"/>
      <c r="D39" s="356"/>
      <c r="E39" s="272"/>
      <c r="F39" s="673"/>
      <c r="G39" s="275"/>
      <c r="H39" s="48"/>
    </row>
    <row r="40" spans="1:253">
      <c r="A40" s="120"/>
      <c r="B40" s="271" t="s">
        <v>189</v>
      </c>
      <c r="C40" s="117"/>
      <c r="D40" s="125"/>
      <c r="E40" s="117"/>
      <c r="F40" s="377"/>
      <c r="G40" s="54"/>
      <c r="H40" s="48"/>
    </row>
    <row r="41" spans="1:253" ht="16" thickBot="1">
      <c r="A41" s="120"/>
      <c r="B41" s="126"/>
      <c r="C41" s="127"/>
      <c r="D41" s="128"/>
      <c r="E41" s="127"/>
      <c r="F41" s="674"/>
      <c r="G41" s="129"/>
      <c r="H41" s="48"/>
    </row>
    <row r="42" spans="1:253" s="135" customFormat="1" ht="16" customHeight="1">
      <c r="A42" s="130"/>
      <c r="B42" s="69" t="s">
        <v>246</v>
      </c>
      <c r="C42" s="131"/>
      <c r="D42" s="131"/>
      <c r="E42" s="72">
        <f>SUM(E24:E41)</f>
        <v>2527.5</v>
      </c>
      <c r="F42" s="675"/>
      <c r="G42" s="498">
        <f>SUM(G24:G41)</f>
        <v>2190</v>
      </c>
      <c r="H42" s="134"/>
    </row>
    <row r="44" spans="1:253">
      <c r="C44" s="136" t="s">
        <v>220</v>
      </c>
      <c r="D44" s="340">
        <f>G42/2</f>
        <v>1095</v>
      </c>
      <c r="E44" s="340"/>
      <c r="F44" s="676"/>
    </row>
    <row r="46" spans="1:253">
      <c r="C46" s="654"/>
      <c r="D46" s="654"/>
      <c r="E46" s="654"/>
      <c r="F46" s="677"/>
      <c r="G46" s="654"/>
      <c r="H46" s="654"/>
      <c r="I46" s="654"/>
    </row>
    <row r="47" spans="1:253">
      <c r="C47" s="654" t="s">
        <v>194</v>
      </c>
      <c r="D47" s="654"/>
      <c r="E47" s="654"/>
      <c r="F47" s="677"/>
      <c r="G47" s="654"/>
      <c r="H47" s="654"/>
      <c r="I47" s="654"/>
    </row>
    <row r="48" spans="1:253">
      <c r="C48" s="341" t="s">
        <v>250</v>
      </c>
      <c r="D48" s="341"/>
      <c r="E48" s="341"/>
      <c r="F48" s="678"/>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54" t="s">
        <v>196</v>
      </c>
      <c r="D49" s="654"/>
      <c r="E49" s="654"/>
      <c r="F49" s="677"/>
      <c r="G49" s="654"/>
      <c r="H49" s="654"/>
      <c r="I49" s="654"/>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54"/>
      <c r="C50" s="654"/>
      <c r="D50" s="654"/>
      <c r="E50" s="654"/>
      <c r="F50" s="677"/>
      <c r="G50" s="654"/>
      <c r="H50" s="654"/>
      <c r="I50" s="654"/>
      <c r="J50" s="654"/>
      <c r="K50" s="654"/>
      <c r="L50" s="654"/>
      <c r="M50" s="654"/>
      <c r="N50" s="654"/>
      <c r="O50" s="654"/>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54" t="s">
        <v>196</v>
      </c>
    </row>
    <row r="51" spans="1:256">
      <c r="A51" s="83"/>
      <c r="B51" s="83"/>
      <c r="C51" s="84"/>
      <c r="D51" s="84"/>
      <c r="E51" s="84"/>
      <c r="F51" s="679"/>
      <c r="G51" s="86"/>
    </row>
    <row r="52" spans="1:256">
      <c r="A52" s="11"/>
    </row>
    <row r="53" spans="1:256">
      <c r="A53" s="11"/>
    </row>
    <row r="54" spans="1:256" s="89" customFormat="1">
      <c r="A54" s="11"/>
      <c r="F54" s="667"/>
    </row>
    <row r="55" spans="1:256" s="89" customFormat="1">
      <c r="B55" s="11"/>
      <c r="C55" s="11"/>
      <c r="D55" s="11"/>
      <c r="E55" s="11"/>
      <c r="F55" s="662"/>
      <c r="G55" s="11"/>
      <c r="H55" s="11"/>
    </row>
    <row r="56" spans="1:256" s="89" customFormat="1">
      <c r="B56" s="11"/>
      <c r="C56" s="11"/>
      <c r="D56" s="11"/>
      <c r="E56" s="11"/>
      <c r="F56" s="662"/>
      <c r="G56" s="11"/>
      <c r="H56" s="11"/>
    </row>
    <row r="57" spans="1:256" s="89" customFormat="1">
      <c r="B57" s="11"/>
      <c r="C57" s="11"/>
      <c r="D57" s="11"/>
      <c r="E57" s="11"/>
      <c r="F57" s="662"/>
      <c r="G57" s="11"/>
      <c r="H57" s="11"/>
    </row>
    <row r="58" spans="1:256" s="89" customFormat="1">
      <c r="B58" s="11"/>
      <c r="C58" s="91"/>
      <c r="D58" s="91"/>
      <c r="E58" s="91"/>
      <c r="F58" s="662"/>
      <c r="G58" s="143"/>
      <c r="H58" s="11"/>
    </row>
    <row r="59" spans="1:256" s="89" customFormat="1">
      <c r="B59" s="11"/>
      <c r="C59" s="11"/>
      <c r="D59" s="11"/>
      <c r="E59" s="11"/>
      <c r="F59" s="66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1" zoomScale="125" workbookViewId="0">
      <selection activeCell="D38" sqref="D38"/>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40718</v>
      </c>
    </row>
    <row r="4" spans="1:8">
      <c r="A4" s="89" t="s">
        <v>83</v>
      </c>
      <c r="G4" s="93" t="s">
        <v>4412</v>
      </c>
    </row>
    <row r="5" spans="1:8">
      <c r="A5" s="89" t="s">
        <v>84</v>
      </c>
    </row>
    <row r="6" spans="1:8">
      <c r="C6" s="15" t="s">
        <v>35</v>
      </c>
      <c r="D6" s="16"/>
      <c r="E6" s="16"/>
      <c r="F6" s="17"/>
      <c r="G6" s="18"/>
      <c r="H6" s="94"/>
    </row>
    <row r="7" spans="1:8">
      <c r="C7" s="95" t="s">
        <v>36</v>
      </c>
      <c r="D7" s="20" t="s">
        <v>481</v>
      </c>
      <c r="E7" s="20"/>
      <c r="F7" s="21"/>
      <c r="G7" s="22"/>
      <c r="H7" s="94"/>
    </row>
    <row r="8" spans="1:8">
      <c r="A8" s="89" t="s">
        <v>169</v>
      </c>
      <c r="C8" s="95" t="s">
        <v>37</v>
      </c>
      <c r="D8" s="20" t="s">
        <v>4404</v>
      </c>
      <c r="E8" s="20"/>
      <c r="F8" s="21"/>
      <c r="G8" s="96"/>
      <c r="H8" s="94"/>
    </row>
    <row r="9" spans="1:8">
      <c r="A9" s="89" t="s">
        <v>4406</v>
      </c>
      <c r="C9" s="95" t="s">
        <v>4076</v>
      </c>
      <c r="D9" s="20" t="s">
        <v>4208</v>
      </c>
      <c r="E9" s="20"/>
      <c r="F9" s="21"/>
      <c r="G9" s="96"/>
      <c r="H9" s="94"/>
    </row>
    <row r="10" spans="1:8">
      <c r="A10" s="89" t="s">
        <v>4409</v>
      </c>
      <c r="C10" s="97"/>
      <c r="D10" s="20"/>
      <c r="E10" s="20"/>
      <c r="F10" s="21"/>
      <c r="G10" s="96"/>
      <c r="H10" s="94"/>
    </row>
    <row r="11" spans="1:8" ht="18" customHeight="1">
      <c r="A11" s="89" t="s">
        <v>4408</v>
      </c>
      <c r="B11" s="94"/>
      <c r="C11" s="792" t="s">
        <v>4357</v>
      </c>
      <c r="D11" s="793"/>
      <c r="E11" s="793"/>
      <c r="F11" s="793"/>
      <c r="G11" s="794"/>
      <c r="H11" s="94"/>
    </row>
    <row r="12" spans="1:8">
      <c r="A12" s="89" t="s">
        <v>4407</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4410</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4358</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40860</v>
      </c>
      <c r="B24" s="116" t="s">
        <v>2258</v>
      </c>
      <c r="C24" s="117">
        <v>255</v>
      </c>
      <c r="D24" s="118">
        <v>4</v>
      </c>
      <c r="E24" s="117">
        <f>C24*D24</f>
        <v>1020</v>
      </c>
      <c r="F24" s="53">
        <v>0.4</v>
      </c>
      <c r="G24" s="54">
        <f>E24*(1-F24)</f>
        <v>612</v>
      </c>
      <c r="H24" s="48"/>
    </row>
    <row r="25" spans="1:8">
      <c r="A25" s="11"/>
      <c r="B25" s="116" t="s">
        <v>665</v>
      </c>
      <c r="C25" s="117">
        <v>180</v>
      </c>
      <c r="D25" s="118">
        <v>4</v>
      </c>
      <c r="E25" s="117">
        <f>C25*D25</f>
        <v>720</v>
      </c>
      <c r="F25" s="119">
        <v>0.4</v>
      </c>
      <c r="G25" s="54">
        <f t="shared" ref="G25:G32" si="0">E25*(1-F25)</f>
        <v>432</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3.5</v>
      </c>
      <c r="E33" s="117">
        <f>C33*D33</f>
        <v>175</v>
      </c>
      <c r="F33" s="124"/>
      <c r="G33" s="54">
        <f>E33*(1-F33)</f>
        <v>175</v>
      </c>
      <c r="H33" s="56"/>
    </row>
    <row r="34" spans="1:253">
      <c r="A34" s="120"/>
      <c r="B34" s="121" t="s">
        <v>323</v>
      </c>
      <c r="C34" s="117">
        <v>35</v>
      </c>
      <c r="D34" s="118">
        <v>7.5</v>
      </c>
      <c r="E34" s="117">
        <f>C34*D34</f>
        <v>262.5</v>
      </c>
      <c r="F34" s="119"/>
      <c r="G34" s="54">
        <f>E34*(1-F34)</f>
        <v>262.5</v>
      </c>
      <c r="H34" s="48"/>
    </row>
    <row r="35" spans="1:253">
      <c r="A35" s="120"/>
      <c r="B35" s="121" t="s">
        <v>4411</v>
      </c>
      <c r="C35" s="117">
        <v>300</v>
      </c>
      <c r="D35" s="123" t="s">
        <v>108</v>
      </c>
      <c r="E35" s="117">
        <v>300</v>
      </c>
      <c r="F35" s="124"/>
      <c r="G35" s="54">
        <f>E35*(1-F35)</f>
        <v>300</v>
      </c>
      <c r="H35" s="48"/>
    </row>
    <row r="36" spans="1:253" ht="31" customHeight="1">
      <c r="A36" s="120"/>
      <c r="B36" s="685" t="s">
        <v>187</v>
      </c>
      <c r="C36" s="686"/>
      <c r="D36" s="686"/>
      <c r="E36" s="686"/>
      <c r="F36" s="686"/>
      <c r="G36" s="687"/>
      <c r="H36" s="48"/>
    </row>
    <row r="37" spans="1:253">
      <c r="A37" s="120"/>
      <c r="B37" s="121" t="s">
        <v>186</v>
      </c>
      <c r="C37" s="117">
        <v>40</v>
      </c>
      <c r="D37" s="118">
        <v>6.5</v>
      </c>
      <c r="E37" s="117">
        <f>C37*D37</f>
        <v>260</v>
      </c>
      <c r="F37" s="124"/>
      <c r="G37" s="54">
        <f>E37*(1-F37)</f>
        <v>260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2737.5</v>
      </c>
      <c r="F42" s="72"/>
      <c r="G42" s="498">
        <f>SUM(G24:G41)</f>
        <v>2041.5</v>
      </c>
      <c r="H42" s="134"/>
    </row>
    <row r="44" spans="1:253">
      <c r="C44" s="136" t="s">
        <v>220</v>
      </c>
      <c r="D44" s="340">
        <f>G42/2</f>
        <v>1020.75</v>
      </c>
      <c r="E44" s="340"/>
      <c r="F44" s="138"/>
    </row>
    <row r="46" spans="1:253">
      <c r="C46" s="684"/>
      <c r="D46" s="684"/>
      <c r="E46" s="684"/>
      <c r="F46" s="139"/>
      <c r="G46" s="684"/>
      <c r="H46" s="684"/>
      <c r="I46" s="684"/>
    </row>
    <row r="47" spans="1:253">
      <c r="C47" s="684" t="s">
        <v>194</v>
      </c>
      <c r="D47" s="684"/>
      <c r="E47" s="684"/>
      <c r="F47" s="139"/>
      <c r="G47" s="684"/>
      <c r="H47" s="684"/>
      <c r="I47" s="684"/>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84" t="s">
        <v>196</v>
      </c>
      <c r="D49" s="684"/>
      <c r="E49" s="684"/>
      <c r="F49" s="139"/>
      <c r="G49" s="684"/>
      <c r="H49" s="684"/>
      <c r="I49" s="684"/>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84"/>
      <c r="C50" s="684"/>
      <c r="D50" s="684"/>
      <c r="E50" s="684"/>
      <c r="F50" s="139"/>
      <c r="G50" s="684"/>
      <c r="H50" s="684"/>
      <c r="I50" s="684"/>
      <c r="J50" s="684"/>
      <c r="K50" s="684"/>
      <c r="L50" s="684"/>
      <c r="M50" s="684"/>
      <c r="N50" s="684"/>
      <c r="O50" s="684"/>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84"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1" zoomScale="125" workbookViewId="0">
      <selection activeCell="B18" sqref="B18"/>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40718</v>
      </c>
    </row>
    <row r="4" spans="1:8">
      <c r="A4" s="89" t="s">
        <v>83</v>
      </c>
      <c r="G4" s="93" t="s">
        <v>4412</v>
      </c>
    </row>
    <row r="5" spans="1:8">
      <c r="A5" s="89" t="s">
        <v>84</v>
      </c>
    </row>
    <row r="6" spans="1:8">
      <c r="C6" s="15" t="s">
        <v>35</v>
      </c>
      <c r="D6" s="16"/>
      <c r="E6" s="16"/>
      <c r="F6" s="17"/>
      <c r="G6" s="18"/>
      <c r="H6" s="94"/>
    </row>
    <row r="7" spans="1:8">
      <c r="C7" s="95" t="s">
        <v>36</v>
      </c>
      <c r="D7" s="20" t="s">
        <v>481</v>
      </c>
      <c r="E7" s="20"/>
      <c r="F7" s="21"/>
      <c r="G7" s="22"/>
      <c r="H7" s="94"/>
    </row>
    <row r="8" spans="1:8">
      <c r="A8" s="89" t="s">
        <v>169</v>
      </c>
      <c r="C8" s="95" t="s">
        <v>37</v>
      </c>
      <c r="D8" s="20" t="s">
        <v>4404</v>
      </c>
      <c r="E8" s="20"/>
      <c r="F8" s="21"/>
      <c r="G8" s="96"/>
      <c r="H8" s="94"/>
    </row>
    <row r="9" spans="1:8">
      <c r="A9" s="89" t="s">
        <v>4406</v>
      </c>
      <c r="C9" s="95" t="s">
        <v>4076</v>
      </c>
      <c r="D9" s="20" t="s">
        <v>4208</v>
      </c>
      <c r="E9" s="20"/>
      <c r="F9" s="21"/>
      <c r="G9" s="96"/>
      <c r="H9" s="94"/>
    </row>
    <row r="10" spans="1:8">
      <c r="A10" s="89" t="s">
        <v>4409</v>
      </c>
      <c r="C10" s="97"/>
      <c r="D10" s="20"/>
      <c r="E10" s="20"/>
      <c r="F10" s="21"/>
      <c r="G10" s="96"/>
      <c r="H10" s="94"/>
    </row>
    <row r="11" spans="1:8" ht="18" customHeight="1">
      <c r="A11" s="89" t="s">
        <v>4408</v>
      </c>
      <c r="B11" s="94"/>
      <c r="C11" s="792" t="s">
        <v>4357</v>
      </c>
      <c r="D11" s="793"/>
      <c r="E11" s="793"/>
      <c r="F11" s="793"/>
      <c r="G11" s="794"/>
      <c r="H11" s="94"/>
    </row>
    <row r="12" spans="1:8">
      <c r="A12" s="89" t="s">
        <v>4407</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4410</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4358</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40860</v>
      </c>
      <c r="B24" s="116" t="s">
        <v>2258</v>
      </c>
      <c r="C24" s="117">
        <v>255</v>
      </c>
      <c r="D24" s="118">
        <v>4</v>
      </c>
      <c r="E24" s="117">
        <f>C24*D24</f>
        <v>1020</v>
      </c>
      <c r="F24" s="53">
        <v>0.5</v>
      </c>
      <c r="G24" s="54">
        <f>E24*(1-F24)</f>
        <v>510</v>
      </c>
      <c r="H24" s="48"/>
    </row>
    <row r="25" spans="1:8">
      <c r="A25" s="11"/>
      <c r="B25" s="116" t="s">
        <v>665</v>
      </c>
      <c r="C25" s="117">
        <v>180</v>
      </c>
      <c r="D25" s="118">
        <v>4</v>
      </c>
      <c r="E25" s="117">
        <f>C25*D25</f>
        <v>720</v>
      </c>
      <c r="F25" s="119">
        <v>0.5</v>
      </c>
      <c r="G25" s="54">
        <f t="shared" ref="G25:G32" si="0">E25*(1-F25)</f>
        <v>360</v>
      </c>
      <c r="H25" s="56"/>
    </row>
    <row r="26" spans="1:8">
      <c r="A26" s="120"/>
      <c r="B26" s="121" t="s">
        <v>99</v>
      </c>
      <c r="C26" s="117">
        <v>145</v>
      </c>
      <c r="D26" s="118">
        <v>4</v>
      </c>
      <c r="E26" s="117">
        <f>C26*D26</f>
        <v>580</v>
      </c>
      <c r="F26" s="119">
        <v>0.5</v>
      </c>
      <c r="G26" s="54">
        <f t="shared" si="0"/>
        <v>290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3.5</v>
      </c>
      <c r="E33" s="117">
        <f>C33*D33</f>
        <v>175</v>
      </c>
      <c r="F33" s="124"/>
      <c r="G33" s="54">
        <f>E33*(1-F33)</f>
        <v>175</v>
      </c>
      <c r="H33" s="56"/>
    </row>
    <row r="34" spans="1:253">
      <c r="A34" s="120"/>
      <c r="B34" s="121" t="s">
        <v>323</v>
      </c>
      <c r="C34" s="117">
        <v>35</v>
      </c>
      <c r="D34" s="118">
        <v>7.5</v>
      </c>
      <c r="E34" s="117">
        <f>C34*D34</f>
        <v>262.5</v>
      </c>
      <c r="F34" s="119"/>
      <c r="G34" s="54">
        <f>E34*(1-F34)</f>
        <v>262.5</v>
      </c>
      <c r="H34" s="48"/>
    </row>
    <row r="35" spans="1:253">
      <c r="A35" s="120"/>
      <c r="B35" s="121" t="s">
        <v>4411</v>
      </c>
      <c r="C35" s="117">
        <v>300</v>
      </c>
      <c r="D35" s="123" t="s">
        <v>108</v>
      </c>
      <c r="E35" s="117">
        <v>300</v>
      </c>
      <c r="F35" s="124"/>
      <c r="G35" s="54">
        <f>E35*(1-F35)</f>
        <v>300</v>
      </c>
      <c r="H35" s="48"/>
    </row>
    <row r="36" spans="1:253" ht="31" customHeight="1">
      <c r="A36" s="120"/>
      <c r="B36" s="651" t="s">
        <v>187</v>
      </c>
      <c r="C36" s="652"/>
      <c r="D36" s="652"/>
      <c r="E36" s="652"/>
      <c r="F36" s="652"/>
      <c r="G36" s="653"/>
      <c r="H36" s="48"/>
    </row>
    <row r="37" spans="1:253">
      <c r="A37" s="120"/>
      <c r="B37" s="121" t="s">
        <v>186</v>
      </c>
      <c r="C37" s="117">
        <v>40</v>
      </c>
      <c r="D37" s="118">
        <v>6.5</v>
      </c>
      <c r="E37" s="117">
        <f>C37*D37</f>
        <v>260</v>
      </c>
      <c r="F37" s="124"/>
      <c r="G37" s="54">
        <f>E37*(1-F37)</f>
        <v>260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3317.5</v>
      </c>
      <c r="F42" s="72"/>
      <c r="G42" s="498">
        <f>SUM(G24:G41)</f>
        <v>2157.5</v>
      </c>
      <c r="H42" s="134"/>
    </row>
    <row r="44" spans="1:253">
      <c r="C44" s="136" t="s">
        <v>220</v>
      </c>
      <c r="D44" s="340">
        <f>G42/2</f>
        <v>1078.75</v>
      </c>
      <c r="E44" s="340"/>
      <c r="F44" s="138"/>
    </row>
    <row r="46" spans="1:253">
      <c r="C46" s="650"/>
      <c r="D46" s="650"/>
      <c r="E46" s="650"/>
      <c r="F46" s="139"/>
      <c r="G46" s="650"/>
      <c r="H46" s="650"/>
      <c r="I46" s="650"/>
    </row>
    <row r="47" spans="1:253">
      <c r="C47" s="650" t="s">
        <v>194</v>
      </c>
      <c r="D47" s="650"/>
      <c r="E47" s="650"/>
      <c r="F47" s="139"/>
      <c r="G47" s="650"/>
      <c r="H47" s="650"/>
      <c r="I47" s="65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50" t="s">
        <v>196</v>
      </c>
      <c r="D49" s="650"/>
      <c r="E49" s="650"/>
      <c r="F49" s="139"/>
      <c r="G49" s="650"/>
      <c r="H49" s="650"/>
      <c r="I49" s="65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50"/>
      <c r="C50" s="650"/>
      <c r="D50" s="650"/>
      <c r="E50" s="650"/>
      <c r="F50" s="139"/>
      <c r="G50" s="650"/>
      <c r="H50" s="650"/>
      <c r="I50" s="650"/>
      <c r="J50" s="650"/>
      <c r="K50" s="650"/>
      <c r="L50" s="650"/>
      <c r="M50" s="650"/>
      <c r="N50" s="650"/>
      <c r="O50" s="65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5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3" zoomScale="125" workbookViewId="0">
      <selection activeCell="B24" sqref="B24"/>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40718</v>
      </c>
    </row>
    <row r="4" spans="1:8">
      <c r="A4" s="89" t="s">
        <v>83</v>
      </c>
      <c r="G4" s="93" t="s">
        <v>4405</v>
      </c>
    </row>
    <row r="5" spans="1:8">
      <c r="A5" s="89" t="s">
        <v>84</v>
      </c>
    </row>
    <row r="6" spans="1:8">
      <c r="C6" s="15" t="s">
        <v>35</v>
      </c>
      <c r="D6" s="16"/>
      <c r="E6" s="16"/>
      <c r="F6" s="17"/>
      <c r="G6" s="18"/>
      <c r="H6" s="94"/>
    </row>
    <row r="7" spans="1:8">
      <c r="C7" s="95" t="s">
        <v>36</v>
      </c>
      <c r="D7" s="20" t="s">
        <v>481</v>
      </c>
      <c r="E7" s="20"/>
      <c r="F7" s="21"/>
      <c r="G7" s="22"/>
      <c r="H7" s="94"/>
    </row>
    <row r="8" spans="1:8">
      <c r="A8" s="89" t="s">
        <v>169</v>
      </c>
      <c r="C8" s="95" t="s">
        <v>37</v>
      </c>
      <c r="D8" s="20" t="s">
        <v>4404</v>
      </c>
      <c r="E8" s="20"/>
      <c r="F8" s="21"/>
      <c r="G8" s="96"/>
      <c r="H8" s="94"/>
    </row>
    <row r="9" spans="1:8">
      <c r="A9" s="89" t="s">
        <v>4406</v>
      </c>
      <c r="C9" s="95" t="s">
        <v>4076</v>
      </c>
      <c r="D9" s="20" t="s">
        <v>4208</v>
      </c>
      <c r="E9" s="20"/>
      <c r="F9" s="21"/>
      <c r="G9" s="96"/>
      <c r="H9" s="94"/>
    </row>
    <row r="10" spans="1:8">
      <c r="A10" s="89" t="s">
        <v>4409</v>
      </c>
      <c r="C10" s="97"/>
      <c r="D10" s="20"/>
      <c r="E10" s="20"/>
      <c r="F10" s="21"/>
      <c r="G10" s="96"/>
      <c r="H10" s="94"/>
    </row>
    <row r="11" spans="1:8" ht="18" customHeight="1">
      <c r="A11" s="89" t="s">
        <v>4408</v>
      </c>
      <c r="B11" s="94"/>
      <c r="C11" s="792" t="s">
        <v>4357</v>
      </c>
      <c r="D11" s="793"/>
      <c r="E11" s="793"/>
      <c r="F11" s="793"/>
      <c r="G11" s="794"/>
      <c r="H11" s="94"/>
    </row>
    <row r="12" spans="1:8">
      <c r="A12" s="89" t="s">
        <v>4407</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4410</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76</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40860</v>
      </c>
      <c r="B24" s="116" t="s">
        <v>2258</v>
      </c>
      <c r="C24" s="117">
        <v>315</v>
      </c>
      <c r="D24" s="118">
        <v>4</v>
      </c>
      <c r="E24" s="117">
        <f>C24*D24</f>
        <v>1260</v>
      </c>
      <c r="F24" s="53">
        <v>0.5</v>
      </c>
      <c r="G24" s="54">
        <f>E24*(1-F24)</f>
        <v>630</v>
      </c>
      <c r="H24" s="48"/>
    </row>
    <row r="25" spans="1:8">
      <c r="A25" s="11"/>
      <c r="B25" s="116" t="s">
        <v>665</v>
      </c>
      <c r="C25" s="117">
        <v>225</v>
      </c>
      <c r="D25" s="118">
        <v>4</v>
      </c>
      <c r="E25" s="117">
        <f>C25*D25</f>
        <v>900</v>
      </c>
      <c r="F25" s="119">
        <v>0.5</v>
      </c>
      <c r="G25" s="54">
        <f t="shared" ref="G25:G32" si="0">E25*(1-F25)</f>
        <v>450</v>
      </c>
      <c r="H25" s="56"/>
    </row>
    <row r="26" spans="1:8">
      <c r="A26" s="120"/>
      <c r="B26" s="121" t="s">
        <v>99</v>
      </c>
      <c r="C26" s="117">
        <v>180</v>
      </c>
      <c r="D26" s="118">
        <v>4</v>
      </c>
      <c r="E26" s="117">
        <f>C26*D26</f>
        <v>720</v>
      </c>
      <c r="F26" s="119">
        <v>0.5</v>
      </c>
      <c r="G26" s="54">
        <f t="shared" si="0"/>
        <v>360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3.5</v>
      </c>
      <c r="E33" s="117">
        <f>C33*D33</f>
        <v>262.5</v>
      </c>
      <c r="F33" s="124"/>
      <c r="G33" s="54">
        <f>E33*(1-F33)</f>
        <v>262.5</v>
      </c>
      <c r="H33" s="56"/>
    </row>
    <row r="34" spans="1:253">
      <c r="A34" s="120"/>
      <c r="B34" s="121" t="s">
        <v>323</v>
      </c>
      <c r="C34" s="117">
        <v>35</v>
      </c>
      <c r="D34" s="118">
        <v>7.5</v>
      </c>
      <c r="E34" s="117">
        <f>C34*D34</f>
        <v>262.5</v>
      </c>
      <c r="F34" s="119"/>
      <c r="G34" s="54">
        <f>E34*(1-F34)</f>
        <v>262.5</v>
      </c>
      <c r="H34" s="48"/>
    </row>
    <row r="35" spans="1:253">
      <c r="A35" s="120"/>
      <c r="B35" s="121" t="s">
        <v>4411</v>
      </c>
      <c r="C35" s="117">
        <v>300</v>
      </c>
      <c r="D35" s="123" t="s">
        <v>108</v>
      </c>
      <c r="E35" s="117">
        <v>300</v>
      </c>
      <c r="F35" s="124"/>
      <c r="G35" s="54">
        <f>E35*(1-F35)</f>
        <v>300</v>
      </c>
      <c r="H35" s="48"/>
    </row>
    <row r="36" spans="1:253" ht="31" customHeight="1">
      <c r="A36" s="120"/>
      <c r="B36" s="651" t="s">
        <v>187</v>
      </c>
      <c r="C36" s="652"/>
      <c r="D36" s="652"/>
      <c r="E36" s="652"/>
      <c r="F36" s="652"/>
      <c r="G36" s="653"/>
      <c r="H36" s="48"/>
    </row>
    <row r="37" spans="1:253">
      <c r="A37" s="120"/>
      <c r="B37" s="121" t="s">
        <v>186</v>
      </c>
      <c r="C37" s="117">
        <v>40</v>
      </c>
      <c r="D37" s="118">
        <v>6.5</v>
      </c>
      <c r="E37" s="117">
        <f>C37*D37</f>
        <v>260</v>
      </c>
      <c r="F37" s="124"/>
      <c r="G37" s="54">
        <f>E37*(1-F37)</f>
        <v>260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3965</v>
      </c>
      <c r="F42" s="72"/>
      <c r="G42" s="498">
        <f>SUM(G24:G41)</f>
        <v>2525</v>
      </c>
      <c r="H42" s="134"/>
    </row>
    <row r="44" spans="1:253">
      <c r="C44" s="136" t="s">
        <v>220</v>
      </c>
      <c r="D44" s="340">
        <f>G42/2</f>
        <v>1262.5</v>
      </c>
      <c r="E44" s="340"/>
      <c r="F44" s="138"/>
    </row>
    <row r="46" spans="1:253">
      <c r="C46" s="650"/>
      <c r="D46" s="650"/>
      <c r="E46" s="650"/>
      <c r="F46" s="139"/>
      <c r="G46" s="650"/>
      <c r="H46" s="650"/>
      <c r="I46" s="650"/>
    </row>
    <row r="47" spans="1:253">
      <c r="C47" s="650" t="s">
        <v>194</v>
      </c>
      <c r="D47" s="650"/>
      <c r="E47" s="650"/>
      <c r="F47" s="139"/>
      <c r="G47" s="650"/>
      <c r="H47" s="650"/>
      <c r="I47" s="65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50" t="s">
        <v>196</v>
      </c>
      <c r="D49" s="650"/>
      <c r="E49" s="650"/>
      <c r="F49" s="139"/>
      <c r="G49" s="650"/>
      <c r="H49" s="650"/>
      <c r="I49" s="65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50"/>
      <c r="C50" s="650"/>
      <c r="D50" s="650"/>
      <c r="E50" s="650"/>
      <c r="F50" s="139"/>
      <c r="G50" s="650"/>
      <c r="H50" s="650"/>
      <c r="I50" s="650"/>
      <c r="J50" s="650"/>
      <c r="K50" s="650"/>
      <c r="L50" s="650"/>
      <c r="M50" s="650"/>
      <c r="N50" s="650"/>
      <c r="O50" s="65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5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7" zoomScale="125" workbookViewId="0">
      <selection activeCell="B7" sqref="B7"/>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40710</v>
      </c>
    </row>
    <row r="4" spans="1:8">
      <c r="A4" s="89" t="s">
        <v>83</v>
      </c>
      <c r="G4" s="93" t="s">
        <v>4398</v>
      </c>
    </row>
    <row r="5" spans="1:8">
      <c r="A5" s="89" t="s">
        <v>84</v>
      </c>
    </row>
    <row r="6" spans="1:8">
      <c r="C6" s="15" t="s">
        <v>35</v>
      </c>
      <c r="D6" s="16"/>
      <c r="E6" s="16"/>
      <c r="F6" s="17"/>
      <c r="G6" s="18"/>
      <c r="H6" s="94"/>
    </row>
    <row r="7" spans="1:8">
      <c r="C7" s="95" t="s">
        <v>36</v>
      </c>
      <c r="D7" s="20" t="s">
        <v>744</v>
      </c>
      <c r="E7" s="20"/>
      <c r="F7" s="21"/>
      <c r="G7" s="22"/>
      <c r="H7" s="94"/>
    </row>
    <row r="8" spans="1:8">
      <c r="A8" s="89" t="s">
        <v>169</v>
      </c>
      <c r="C8" s="95" t="s">
        <v>37</v>
      </c>
      <c r="D8" s="20" t="s">
        <v>4396</v>
      </c>
      <c r="E8" s="20"/>
      <c r="F8" s="21"/>
      <c r="G8" s="96"/>
      <c r="H8" s="94"/>
    </row>
    <row r="9" spans="1:8">
      <c r="A9" s="89" t="s">
        <v>4399</v>
      </c>
      <c r="C9" s="95" t="s">
        <v>4076</v>
      </c>
      <c r="D9" s="20" t="s">
        <v>4397</v>
      </c>
      <c r="E9" s="20"/>
      <c r="F9" s="21"/>
      <c r="G9" s="96"/>
      <c r="H9" s="94"/>
    </row>
    <row r="10" spans="1:8">
      <c r="A10" s="89" t="s">
        <v>4400</v>
      </c>
      <c r="C10" s="97"/>
      <c r="D10" s="20"/>
      <c r="E10" s="20"/>
      <c r="F10" s="21"/>
      <c r="G10" s="96"/>
      <c r="H10" s="94"/>
    </row>
    <row r="11" spans="1:8" ht="18" customHeight="1">
      <c r="A11" s="89" t="s">
        <v>4401</v>
      </c>
      <c r="B11" s="94"/>
      <c r="C11" s="792" t="s">
        <v>4357</v>
      </c>
      <c r="D11" s="793"/>
      <c r="E11" s="793"/>
      <c r="F11" s="793"/>
      <c r="G11" s="794"/>
      <c r="H11" s="94"/>
    </row>
    <row r="12" spans="1:8">
      <c r="A12" s="89" t="s">
        <v>4402</v>
      </c>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89" t="s">
        <v>4403</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4243</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t="s">
        <v>3556</v>
      </c>
      <c r="B24" s="116" t="s">
        <v>2258</v>
      </c>
      <c r="C24" s="117"/>
      <c r="D24" s="118"/>
      <c r="E24" s="117"/>
      <c r="F24" s="53"/>
      <c r="G24" s="54">
        <f>E24*(1-F24)</f>
        <v>0</v>
      </c>
      <c r="H24" s="48"/>
    </row>
    <row r="25" spans="1:8">
      <c r="A25" s="11"/>
      <c r="B25" s="116" t="s">
        <v>665</v>
      </c>
      <c r="C25" s="117">
        <v>110</v>
      </c>
      <c r="D25" s="118">
        <v>2</v>
      </c>
      <c r="E25" s="117">
        <f>C25*D25</f>
        <v>220</v>
      </c>
      <c r="F25" s="119">
        <v>0.1</v>
      </c>
      <c r="G25" s="54">
        <f t="shared" ref="G25:G32" si="0">E25*(1-F25)</f>
        <v>198</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v>
      </c>
      <c r="E33" s="117">
        <f>C33*D33</f>
        <v>150</v>
      </c>
      <c r="F33" s="124">
        <v>0.1</v>
      </c>
      <c r="G33" s="54">
        <f>E33*(1-F33)</f>
        <v>135</v>
      </c>
      <c r="H33" s="56"/>
    </row>
    <row r="34" spans="1:253">
      <c r="A34" s="120"/>
      <c r="B34" s="121" t="s">
        <v>323</v>
      </c>
      <c r="C34" s="117">
        <v>40</v>
      </c>
      <c r="D34" s="118">
        <v>4</v>
      </c>
      <c r="E34" s="117">
        <f>C34*D34</f>
        <v>160</v>
      </c>
      <c r="F34" s="119"/>
      <c r="G34" s="54">
        <f>E34*(1-F34)</f>
        <v>160</v>
      </c>
      <c r="H34" s="48"/>
    </row>
    <row r="35" spans="1:253">
      <c r="A35" s="120"/>
      <c r="B35" s="121" t="s">
        <v>4075</v>
      </c>
      <c r="C35" s="117">
        <v>250</v>
      </c>
      <c r="D35" s="123" t="s">
        <v>108</v>
      </c>
      <c r="E35" s="117">
        <v>250</v>
      </c>
      <c r="F35" s="124"/>
      <c r="G35" s="54">
        <f>E35*(1-F35)</f>
        <v>250</v>
      </c>
      <c r="H35" s="48"/>
    </row>
    <row r="36" spans="1:253" ht="31" customHeight="1">
      <c r="A36" s="120"/>
      <c r="B36" s="647" t="s">
        <v>187</v>
      </c>
      <c r="C36" s="648"/>
      <c r="D36" s="648"/>
      <c r="E36" s="648"/>
      <c r="F36" s="648"/>
      <c r="G36" s="649"/>
      <c r="H36" s="48"/>
    </row>
    <row r="37" spans="1:253">
      <c r="A37" s="120"/>
      <c r="B37" s="121" t="s">
        <v>186</v>
      </c>
      <c r="C37" s="117"/>
      <c r="D37" s="118"/>
      <c r="E37" s="117"/>
      <c r="F37" s="124"/>
      <c r="G37" s="54">
        <f>E37*(1-F37)</f>
        <v>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780</v>
      </c>
      <c r="F42" s="72"/>
      <c r="G42" s="498">
        <f>SUM(G24:G41)</f>
        <v>743</v>
      </c>
      <c r="H42" s="134"/>
    </row>
    <row r="44" spans="1:253">
      <c r="C44" s="136" t="s">
        <v>220</v>
      </c>
      <c r="D44" s="340">
        <f>G42/2</f>
        <v>371.5</v>
      </c>
      <c r="E44" s="340"/>
      <c r="F44" s="138"/>
    </row>
    <row r="46" spans="1:253">
      <c r="C46" s="646"/>
      <c r="D46" s="646"/>
      <c r="E46" s="646"/>
      <c r="F46" s="139"/>
      <c r="G46" s="646"/>
      <c r="H46" s="646"/>
      <c r="I46" s="646"/>
    </row>
    <row r="47" spans="1:253">
      <c r="C47" s="646" t="s">
        <v>194</v>
      </c>
      <c r="D47" s="646"/>
      <c r="E47" s="646"/>
      <c r="F47" s="139"/>
      <c r="G47" s="646"/>
      <c r="H47" s="646"/>
      <c r="I47" s="646"/>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46" t="s">
        <v>196</v>
      </c>
      <c r="D49" s="646"/>
      <c r="E49" s="646"/>
      <c r="F49" s="139"/>
      <c r="G49" s="646"/>
      <c r="H49" s="646"/>
      <c r="I49" s="646"/>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46"/>
      <c r="C50" s="646"/>
      <c r="D50" s="646"/>
      <c r="E50" s="646"/>
      <c r="F50" s="139"/>
      <c r="G50" s="646"/>
      <c r="H50" s="646"/>
      <c r="I50" s="646"/>
      <c r="J50" s="646"/>
      <c r="K50" s="646"/>
      <c r="L50" s="646"/>
      <c r="M50" s="646"/>
      <c r="N50" s="646"/>
      <c r="O50" s="646"/>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46"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2" zoomScale="125" workbookViewId="0">
      <selection activeCell="A16" sqref="A16"/>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40702</v>
      </c>
    </row>
    <row r="4" spans="1:8">
      <c r="A4" s="89" t="s">
        <v>83</v>
      </c>
      <c r="G4" s="93" t="s">
        <v>4116</v>
      </c>
    </row>
    <row r="5" spans="1:8">
      <c r="A5" s="89" t="s">
        <v>84</v>
      </c>
    </row>
    <row r="6" spans="1:8">
      <c r="C6" s="15" t="s">
        <v>35</v>
      </c>
      <c r="D6" s="16"/>
      <c r="E6" s="16"/>
      <c r="F6" s="17"/>
      <c r="G6" s="18"/>
      <c r="H6" s="94"/>
    </row>
    <row r="7" spans="1:8">
      <c r="C7" s="97" t="s">
        <v>4388</v>
      </c>
      <c r="D7" s="11" t="s">
        <v>4389</v>
      </c>
      <c r="E7" s="20"/>
      <c r="F7" s="21"/>
      <c r="G7" s="22"/>
      <c r="H7" s="94"/>
    </row>
    <row r="8" spans="1:8">
      <c r="A8" s="89" t="s">
        <v>169</v>
      </c>
      <c r="C8" s="95" t="s">
        <v>37</v>
      </c>
      <c r="D8" s="20" t="s">
        <v>4390</v>
      </c>
      <c r="E8" s="20"/>
      <c r="F8" s="21"/>
      <c r="G8" s="96"/>
      <c r="H8" s="94"/>
    </row>
    <row r="9" spans="1:8">
      <c r="A9" s="89" t="s">
        <v>4392</v>
      </c>
      <c r="C9" s="97" t="s">
        <v>4125</v>
      </c>
      <c r="D9" s="11" t="s">
        <v>4391</v>
      </c>
      <c r="E9" s="20"/>
      <c r="F9" s="21"/>
      <c r="G9" s="96"/>
      <c r="H9" s="94"/>
    </row>
    <row r="10" spans="1:8">
      <c r="A10" s="89" t="s">
        <v>4393</v>
      </c>
      <c r="C10" s="97"/>
      <c r="D10" s="20"/>
      <c r="E10" s="20"/>
      <c r="F10" s="21"/>
      <c r="G10" s="96"/>
      <c r="H10" s="94"/>
    </row>
    <row r="11" spans="1:8" ht="18" customHeight="1">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4394</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4395</v>
      </c>
      <c r="D19" s="103"/>
      <c r="E19" s="103"/>
      <c r="F19" s="104"/>
      <c r="G19" s="105"/>
    </row>
    <row r="20" spans="1:8">
      <c r="A20" s="89"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41182</v>
      </c>
      <c r="B24" s="116" t="s">
        <v>2258</v>
      </c>
      <c r="C24" s="117">
        <v>315</v>
      </c>
      <c r="D24" s="118">
        <v>6</v>
      </c>
      <c r="E24" s="117">
        <f>C24*D24</f>
        <v>1890</v>
      </c>
      <c r="F24" s="53">
        <v>0.2</v>
      </c>
      <c r="G24" s="54">
        <f>E24*(1-F24)</f>
        <v>1512</v>
      </c>
      <c r="H24" s="48"/>
    </row>
    <row r="25" spans="1:8">
      <c r="A25" s="11"/>
      <c r="B25" s="116" t="s">
        <v>665</v>
      </c>
      <c r="C25" s="117"/>
      <c r="D25" s="118"/>
      <c r="E25" s="117"/>
      <c r="F25" s="119"/>
      <c r="G25" s="54">
        <f>E25*(1-F25)</f>
        <v>0</v>
      </c>
      <c r="H25" s="56"/>
    </row>
    <row r="26" spans="1:8">
      <c r="A26" s="120"/>
      <c r="B26" s="121" t="s">
        <v>99</v>
      </c>
      <c r="C26" s="117"/>
      <c r="D26" s="118"/>
      <c r="E26" s="117"/>
      <c r="F26" s="119"/>
      <c r="G26" s="54">
        <f>E26*(1-F26)</f>
        <v>0</v>
      </c>
      <c r="H26" s="56"/>
    </row>
    <row r="27" spans="1:8">
      <c r="A27" s="120"/>
      <c r="B27" s="121" t="s">
        <v>100</v>
      </c>
      <c r="C27" s="117"/>
      <c r="D27" s="118"/>
      <c r="E27" s="117"/>
      <c r="F27" s="119"/>
      <c r="G27" s="54"/>
      <c r="H27" s="56"/>
    </row>
    <row r="28" spans="1:8">
      <c r="A28" s="120"/>
      <c r="B28" s="121" t="s">
        <v>101</v>
      </c>
      <c r="C28" s="117"/>
      <c r="D28" s="118"/>
      <c r="E28" s="117"/>
      <c r="F28" s="119"/>
      <c r="G28" s="54"/>
      <c r="H28" s="56"/>
    </row>
    <row r="29" spans="1:8">
      <c r="A29" s="120"/>
      <c r="B29" s="121" t="s">
        <v>102</v>
      </c>
      <c r="C29" s="117"/>
      <c r="D29" s="118"/>
      <c r="E29" s="117"/>
      <c r="F29" s="119"/>
      <c r="G29" s="54"/>
      <c r="H29" s="56"/>
    </row>
    <row r="30" spans="1:8">
      <c r="A30" s="120"/>
      <c r="B30" s="121" t="s">
        <v>103</v>
      </c>
      <c r="C30" s="122" t="s">
        <v>4117</v>
      </c>
      <c r="D30" s="118"/>
      <c r="E30" s="117"/>
      <c r="F30" s="119"/>
      <c r="G30" s="54"/>
      <c r="H30" s="56"/>
    </row>
    <row r="31" spans="1:8">
      <c r="A31" s="120"/>
      <c r="B31" s="121" t="s">
        <v>104</v>
      </c>
      <c r="C31" s="117"/>
      <c r="D31" s="118"/>
      <c r="E31" s="117"/>
      <c r="F31" s="119"/>
      <c r="G31" s="54"/>
      <c r="H31" s="56"/>
    </row>
    <row r="32" spans="1:8">
      <c r="A32" s="120"/>
      <c r="B32" s="121" t="s">
        <v>105</v>
      </c>
      <c r="C32" s="117"/>
      <c r="D32" s="118"/>
      <c r="E32" s="117"/>
      <c r="F32" s="119"/>
      <c r="G32" s="54"/>
      <c r="H32" s="56"/>
    </row>
    <row r="33" spans="1:253">
      <c r="A33" s="120"/>
      <c r="B33" s="121" t="s">
        <v>4074</v>
      </c>
      <c r="C33" s="117">
        <v>55</v>
      </c>
      <c r="D33" s="118">
        <v>10</v>
      </c>
      <c r="E33" s="117">
        <f>C33*D33</f>
        <v>550</v>
      </c>
      <c r="F33" s="119"/>
      <c r="G33" s="54">
        <f>E33*(1-F33)</f>
        <v>550</v>
      </c>
      <c r="H33" s="48"/>
    </row>
    <row r="34" spans="1:253">
      <c r="A34" s="120"/>
      <c r="B34" s="121" t="s">
        <v>4075</v>
      </c>
      <c r="C34" s="117">
        <v>350</v>
      </c>
      <c r="D34" s="123" t="s">
        <v>108</v>
      </c>
      <c r="E34" s="117">
        <v>350</v>
      </c>
      <c r="F34" s="124"/>
      <c r="G34" s="54">
        <f>E34*(1-F34)</f>
        <v>350</v>
      </c>
      <c r="H34" s="48"/>
    </row>
    <row r="35" spans="1:253" ht="31" customHeight="1">
      <c r="A35" s="120"/>
      <c r="B35" s="639" t="s">
        <v>187</v>
      </c>
      <c r="C35" s="640"/>
      <c r="D35" s="640"/>
      <c r="E35" s="640"/>
      <c r="F35" s="640"/>
      <c r="G35" s="641"/>
      <c r="H35" s="48"/>
    </row>
    <row r="36" spans="1:253">
      <c r="A36" s="120"/>
      <c r="B36" s="121" t="s">
        <v>186</v>
      </c>
      <c r="C36" s="117">
        <v>40</v>
      </c>
      <c r="D36" s="118">
        <v>7.5</v>
      </c>
      <c r="E36" s="117">
        <f>C36*D36</f>
        <v>300</v>
      </c>
      <c r="F36" s="124"/>
      <c r="G36" s="54">
        <f>E36*(1-F36)</f>
        <v>300</v>
      </c>
      <c r="H36" s="48"/>
    </row>
    <row r="37" spans="1:253">
      <c r="A37" s="120"/>
      <c r="B37" s="121" t="s">
        <v>185</v>
      </c>
      <c r="C37" s="117"/>
      <c r="D37" s="118"/>
      <c r="E37" s="117"/>
      <c r="F37" s="119"/>
      <c r="G37" s="54"/>
      <c r="H37" s="48"/>
    </row>
    <row r="38" spans="1:253">
      <c r="A38" s="120"/>
      <c r="B38" s="271" t="s">
        <v>188</v>
      </c>
      <c r="C38" s="272"/>
      <c r="D38" s="356"/>
      <c r="E38" s="272"/>
      <c r="F38" s="274"/>
      <c r="G38" s="275"/>
      <c r="H38" s="48"/>
    </row>
    <row r="39" spans="1:253">
      <c r="A39" s="120"/>
      <c r="B39" s="271" t="s">
        <v>189</v>
      </c>
      <c r="C39" s="117"/>
      <c r="D39" s="125"/>
      <c r="E39" s="117"/>
      <c r="F39" s="124"/>
      <c r="G39" s="54"/>
      <c r="H39" s="48"/>
    </row>
    <row r="40" spans="1:253" ht="16" thickBot="1">
      <c r="A40" s="120"/>
      <c r="B40" s="126"/>
      <c r="C40" s="127"/>
      <c r="D40" s="128"/>
      <c r="E40" s="127"/>
      <c r="F40" s="129"/>
      <c r="G40" s="129"/>
      <c r="H40" s="48"/>
    </row>
    <row r="41" spans="1:253" s="135" customFormat="1" ht="16" customHeight="1">
      <c r="A41" s="130"/>
      <c r="B41" s="69" t="s">
        <v>246</v>
      </c>
      <c r="C41" s="131"/>
      <c r="D41" s="131"/>
      <c r="E41" s="72">
        <f>SUM(E24:E40)</f>
        <v>3090</v>
      </c>
      <c r="F41" s="72"/>
      <c r="G41" s="498">
        <f>SUM(G24:G40)</f>
        <v>2712</v>
      </c>
      <c r="H41" s="134"/>
    </row>
    <row r="43" spans="1:253">
      <c r="C43" s="136" t="s">
        <v>220</v>
      </c>
      <c r="D43" s="340">
        <f>G41/2</f>
        <v>1356</v>
      </c>
      <c r="E43" s="340"/>
      <c r="F43" s="138"/>
    </row>
    <row r="45" spans="1:253">
      <c r="C45" s="638"/>
      <c r="D45" s="638"/>
      <c r="E45" s="638"/>
      <c r="F45" s="139"/>
      <c r="G45" s="638"/>
      <c r="H45" s="638"/>
      <c r="I45" s="638"/>
    </row>
    <row r="46" spans="1:253">
      <c r="C46" s="638" t="s">
        <v>194</v>
      </c>
      <c r="D46" s="638"/>
      <c r="E46" s="638"/>
      <c r="F46" s="139"/>
      <c r="G46" s="638"/>
      <c r="H46" s="638"/>
      <c r="I46" s="638"/>
    </row>
    <row r="47" spans="1:253">
      <c r="C47" s="341" t="s">
        <v>250</v>
      </c>
      <c r="D47" s="341"/>
      <c r="E47" s="341"/>
      <c r="F47" s="342"/>
      <c r="G47" s="341"/>
      <c r="H47" s="341"/>
      <c r="I47" s="142"/>
      <c r="J47" s="790"/>
      <c r="K47" s="790"/>
      <c r="L47" s="790"/>
      <c r="M47" s="790"/>
      <c r="N47" s="790"/>
      <c r="O47" s="790"/>
      <c r="P47" s="790"/>
      <c r="Q47" s="790"/>
      <c r="R47" s="790"/>
      <c r="S47" s="790"/>
      <c r="T47" s="790"/>
      <c r="U47" s="790"/>
      <c r="V47" s="790" t="s">
        <v>195</v>
      </c>
      <c r="W47" s="790"/>
      <c r="X47" s="790"/>
      <c r="Y47" s="790"/>
      <c r="Z47" s="790"/>
      <c r="AA47" s="790"/>
      <c r="AB47" s="790" t="s">
        <v>195</v>
      </c>
      <c r="AC47" s="790"/>
      <c r="AD47" s="790"/>
      <c r="AE47" s="790"/>
      <c r="AF47" s="790"/>
      <c r="AG47" s="790"/>
      <c r="AH47" s="790" t="s">
        <v>195</v>
      </c>
      <c r="AI47" s="790"/>
      <c r="AJ47" s="790"/>
      <c r="AK47" s="790"/>
      <c r="AL47" s="790"/>
      <c r="AM47" s="790"/>
      <c r="AN47" s="790" t="s">
        <v>195</v>
      </c>
      <c r="AO47" s="790"/>
      <c r="AP47" s="790"/>
      <c r="AQ47" s="790"/>
      <c r="AR47" s="790"/>
      <c r="AS47" s="790"/>
      <c r="AT47" s="790" t="s">
        <v>195</v>
      </c>
      <c r="AU47" s="790"/>
      <c r="AV47" s="790"/>
      <c r="AW47" s="790"/>
      <c r="AX47" s="790"/>
      <c r="AY47" s="790"/>
      <c r="AZ47" s="790" t="s">
        <v>195</v>
      </c>
      <c r="BA47" s="790"/>
      <c r="BB47" s="790"/>
      <c r="BC47" s="790"/>
      <c r="BD47" s="790"/>
      <c r="BE47" s="790"/>
      <c r="BF47" s="790" t="s">
        <v>195</v>
      </c>
      <c r="BG47" s="790"/>
      <c r="BH47" s="790"/>
      <c r="BI47" s="790"/>
      <c r="BJ47" s="790"/>
      <c r="BK47" s="790"/>
      <c r="BL47" s="790" t="s">
        <v>195</v>
      </c>
      <c r="BM47" s="790"/>
      <c r="BN47" s="790"/>
      <c r="BO47" s="790"/>
      <c r="BP47" s="790"/>
      <c r="BQ47" s="790"/>
      <c r="BR47" s="790" t="s">
        <v>195</v>
      </c>
      <c r="BS47" s="790"/>
      <c r="BT47" s="790"/>
      <c r="BU47" s="790"/>
      <c r="BV47" s="790"/>
      <c r="BW47" s="790"/>
      <c r="BX47" s="790" t="s">
        <v>195</v>
      </c>
      <c r="BY47" s="790"/>
      <c r="BZ47" s="790"/>
      <c r="CA47" s="790"/>
      <c r="CB47" s="790"/>
      <c r="CC47" s="790"/>
      <c r="CD47" s="790" t="s">
        <v>195</v>
      </c>
      <c r="CE47" s="790"/>
      <c r="CF47" s="790"/>
      <c r="CG47" s="790"/>
      <c r="CH47" s="790"/>
      <c r="CI47" s="790"/>
      <c r="CJ47" s="790" t="s">
        <v>195</v>
      </c>
      <c r="CK47" s="790"/>
      <c r="CL47" s="790"/>
      <c r="CM47" s="790"/>
      <c r="CN47" s="790"/>
      <c r="CO47" s="790"/>
      <c r="CP47" s="790" t="s">
        <v>195</v>
      </c>
      <c r="CQ47" s="790"/>
      <c r="CR47" s="790"/>
      <c r="CS47" s="790"/>
      <c r="CT47" s="790"/>
      <c r="CU47" s="790"/>
      <c r="CV47" s="790" t="s">
        <v>195</v>
      </c>
      <c r="CW47" s="790"/>
      <c r="CX47" s="790"/>
      <c r="CY47" s="790"/>
      <c r="CZ47" s="790"/>
      <c r="DA47" s="790"/>
      <c r="DB47" s="790" t="s">
        <v>195</v>
      </c>
      <c r="DC47" s="790"/>
      <c r="DD47" s="790"/>
      <c r="DE47" s="790"/>
      <c r="DF47" s="790"/>
      <c r="DG47" s="790"/>
      <c r="DH47" s="790" t="s">
        <v>195</v>
      </c>
      <c r="DI47" s="790"/>
      <c r="DJ47" s="790"/>
      <c r="DK47" s="790"/>
      <c r="DL47" s="790"/>
      <c r="DM47" s="790"/>
      <c r="DN47" s="790" t="s">
        <v>195</v>
      </c>
      <c r="DO47" s="790"/>
      <c r="DP47" s="790"/>
      <c r="DQ47" s="790"/>
      <c r="DR47" s="790"/>
      <c r="DS47" s="790"/>
      <c r="DT47" s="790" t="s">
        <v>195</v>
      </c>
      <c r="DU47" s="790"/>
      <c r="DV47" s="790"/>
      <c r="DW47" s="790"/>
      <c r="DX47" s="790"/>
      <c r="DY47" s="790"/>
      <c r="DZ47" s="790" t="s">
        <v>195</v>
      </c>
      <c r="EA47" s="790"/>
      <c r="EB47" s="790"/>
      <c r="EC47" s="790"/>
      <c r="ED47" s="790"/>
      <c r="EE47" s="790"/>
      <c r="EF47" s="790" t="s">
        <v>195</v>
      </c>
      <c r="EG47" s="790"/>
      <c r="EH47" s="790"/>
      <c r="EI47" s="790"/>
      <c r="EJ47" s="790"/>
      <c r="EK47" s="790"/>
      <c r="EL47" s="790" t="s">
        <v>195</v>
      </c>
      <c r="EM47" s="790"/>
      <c r="EN47" s="790"/>
      <c r="EO47" s="790"/>
      <c r="EP47" s="790"/>
      <c r="EQ47" s="790"/>
      <c r="ER47" s="790" t="s">
        <v>195</v>
      </c>
      <c r="ES47" s="790"/>
      <c r="ET47" s="790"/>
      <c r="EU47" s="790"/>
      <c r="EV47" s="790"/>
      <c r="EW47" s="790"/>
      <c r="EX47" s="790" t="s">
        <v>195</v>
      </c>
      <c r="EY47" s="790"/>
      <c r="EZ47" s="790"/>
      <c r="FA47" s="790"/>
      <c r="FB47" s="790"/>
      <c r="FC47" s="790"/>
      <c r="FD47" s="790" t="s">
        <v>195</v>
      </c>
      <c r="FE47" s="790"/>
      <c r="FF47" s="790"/>
      <c r="FG47" s="790"/>
      <c r="FH47" s="790"/>
      <c r="FI47" s="790"/>
      <c r="FJ47" s="790" t="s">
        <v>195</v>
      </c>
      <c r="FK47" s="790"/>
      <c r="FL47" s="790"/>
      <c r="FM47" s="790"/>
      <c r="FN47" s="790"/>
      <c r="FO47" s="790"/>
      <c r="FP47" s="790" t="s">
        <v>195</v>
      </c>
      <c r="FQ47" s="790"/>
      <c r="FR47" s="790"/>
      <c r="FS47" s="790"/>
      <c r="FT47" s="790"/>
      <c r="FU47" s="790"/>
      <c r="FV47" s="790" t="s">
        <v>195</v>
      </c>
      <c r="FW47" s="790"/>
      <c r="FX47" s="790"/>
      <c r="FY47" s="790"/>
      <c r="FZ47" s="790"/>
      <c r="GA47" s="790"/>
      <c r="GB47" s="790" t="s">
        <v>195</v>
      </c>
      <c r="GC47" s="790"/>
      <c r="GD47" s="790"/>
      <c r="GE47" s="790"/>
      <c r="GF47" s="790"/>
      <c r="GG47" s="790"/>
      <c r="GH47" s="790" t="s">
        <v>195</v>
      </c>
      <c r="GI47" s="790"/>
      <c r="GJ47" s="790"/>
      <c r="GK47" s="790"/>
      <c r="GL47" s="790"/>
      <c r="GM47" s="790"/>
      <c r="GN47" s="790" t="s">
        <v>195</v>
      </c>
      <c r="GO47" s="790"/>
      <c r="GP47" s="790"/>
      <c r="GQ47" s="790"/>
      <c r="GR47" s="790"/>
      <c r="GS47" s="790"/>
      <c r="GT47" s="790" t="s">
        <v>195</v>
      </c>
      <c r="GU47" s="790"/>
      <c r="GV47" s="790"/>
      <c r="GW47" s="790"/>
      <c r="GX47" s="790"/>
      <c r="GY47" s="790"/>
      <c r="GZ47" s="790" t="s">
        <v>195</v>
      </c>
      <c r="HA47" s="790"/>
      <c r="HB47" s="790"/>
      <c r="HC47" s="790"/>
      <c r="HD47" s="790"/>
      <c r="HE47" s="790"/>
      <c r="HF47" s="790" t="s">
        <v>195</v>
      </c>
      <c r="HG47" s="790"/>
      <c r="HH47" s="790"/>
      <c r="HI47" s="790"/>
      <c r="HJ47" s="790"/>
      <c r="HK47" s="790"/>
      <c r="HL47" s="790" t="s">
        <v>195</v>
      </c>
      <c r="HM47" s="790"/>
      <c r="HN47" s="790"/>
      <c r="HO47" s="790"/>
      <c r="HP47" s="790"/>
      <c r="HQ47" s="790"/>
      <c r="HR47" s="790" t="s">
        <v>195</v>
      </c>
      <c r="HS47" s="790"/>
      <c r="HT47" s="790"/>
      <c r="HU47" s="790"/>
      <c r="HV47" s="790"/>
      <c r="HW47" s="790"/>
      <c r="HX47" s="790" t="s">
        <v>195</v>
      </c>
      <c r="HY47" s="790"/>
      <c r="HZ47" s="790"/>
      <c r="IA47" s="790"/>
      <c r="IB47" s="790"/>
      <c r="IC47" s="790"/>
      <c r="ID47" s="790" t="s">
        <v>195</v>
      </c>
      <c r="IE47" s="790"/>
      <c r="IF47" s="790"/>
      <c r="IG47" s="790"/>
      <c r="IH47" s="790"/>
      <c r="II47" s="790"/>
      <c r="IJ47" s="790" t="s">
        <v>195</v>
      </c>
      <c r="IK47" s="790"/>
      <c r="IL47" s="790"/>
      <c r="IM47" s="790"/>
      <c r="IN47" s="790"/>
      <c r="IO47" s="790"/>
      <c r="IP47" s="790" t="s">
        <v>195</v>
      </c>
      <c r="IQ47" s="790"/>
      <c r="IR47" s="790"/>
      <c r="IS47" s="790"/>
    </row>
    <row r="48" spans="1:253">
      <c r="C48" s="638" t="s">
        <v>196</v>
      </c>
      <c r="D48" s="638"/>
      <c r="E48" s="638"/>
      <c r="F48" s="139"/>
      <c r="G48" s="638"/>
      <c r="H48" s="638"/>
      <c r="I48" s="638"/>
      <c r="J48" s="790"/>
      <c r="K48" s="790"/>
      <c r="L48" s="790"/>
      <c r="M48" s="790"/>
      <c r="N48" s="790"/>
      <c r="O48" s="790"/>
      <c r="P48" s="790"/>
      <c r="Q48" s="790"/>
      <c r="R48" s="790"/>
      <c r="S48" s="790"/>
      <c r="T48" s="790"/>
      <c r="U48" s="790"/>
      <c r="V48" s="790" t="s">
        <v>252</v>
      </c>
      <c r="W48" s="790"/>
      <c r="X48" s="790"/>
      <c r="Y48" s="790"/>
      <c r="Z48" s="790"/>
      <c r="AA48" s="790"/>
      <c r="AB48" s="790" t="s">
        <v>252</v>
      </c>
      <c r="AC48" s="790"/>
      <c r="AD48" s="790"/>
      <c r="AE48" s="790"/>
      <c r="AF48" s="790"/>
      <c r="AG48" s="790"/>
      <c r="AH48" s="790" t="s">
        <v>252</v>
      </c>
      <c r="AI48" s="790"/>
      <c r="AJ48" s="790"/>
      <c r="AK48" s="790"/>
      <c r="AL48" s="790"/>
      <c r="AM48" s="790"/>
      <c r="AN48" s="790" t="s">
        <v>252</v>
      </c>
      <c r="AO48" s="790"/>
      <c r="AP48" s="790"/>
      <c r="AQ48" s="790"/>
      <c r="AR48" s="790"/>
      <c r="AS48" s="790"/>
      <c r="AT48" s="790" t="s">
        <v>252</v>
      </c>
      <c r="AU48" s="790"/>
      <c r="AV48" s="790"/>
      <c r="AW48" s="790"/>
      <c r="AX48" s="790"/>
      <c r="AY48" s="790"/>
      <c r="AZ48" s="790" t="s">
        <v>252</v>
      </c>
      <c r="BA48" s="790"/>
      <c r="BB48" s="790"/>
      <c r="BC48" s="790"/>
      <c r="BD48" s="790"/>
      <c r="BE48" s="790"/>
      <c r="BF48" s="790" t="s">
        <v>252</v>
      </c>
      <c r="BG48" s="790"/>
      <c r="BH48" s="790"/>
      <c r="BI48" s="790"/>
      <c r="BJ48" s="790"/>
      <c r="BK48" s="790"/>
      <c r="BL48" s="790" t="s">
        <v>252</v>
      </c>
      <c r="BM48" s="790"/>
      <c r="BN48" s="790"/>
      <c r="BO48" s="790"/>
      <c r="BP48" s="790"/>
      <c r="BQ48" s="790"/>
      <c r="BR48" s="790" t="s">
        <v>252</v>
      </c>
      <c r="BS48" s="790"/>
      <c r="BT48" s="790"/>
      <c r="BU48" s="790"/>
      <c r="BV48" s="790"/>
      <c r="BW48" s="790"/>
      <c r="BX48" s="790" t="s">
        <v>252</v>
      </c>
      <c r="BY48" s="790"/>
      <c r="BZ48" s="790"/>
      <c r="CA48" s="790"/>
      <c r="CB48" s="790"/>
      <c r="CC48" s="790"/>
      <c r="CD48" s="790" t="s">
        <v>252</v>
      </c>
      <c r="CE48" s="790"/>
      <c r="CF48" s="790"/>
      <c r="CG48" s="790"/>
      <c r="CH48" s="790"/>
      <c r="CI48" s="790"/>
      <c r="CJ48" s="790" t="s">
        <v>252</v>
      </c>
      <c r="CK48" s="790"/>
      <c r="CL48" s="790"/>
      <c r="CM48" s="790"/>
      <c r="CN48" s="790"/>
      <c r="CO48" s="790"/>
      <c r="CP48" s="790" t="s">
        <v>252</v>
      </c>
      <c r="CQ48" s="790"/>
      <c r="CR48" s="790"/>
      <c r="CS48" s="790"/>
      <c r="CT48" s="790"/>
      <c r="CU48" s="790"/>
      <c r="CV48" s="790" t="s">
        <v>252</v>
      </c>
      <c r="CW48" s="790"/>
      <c r="CX48" s="790"/>
      <c r="CY48" s="790"/>
      <c r="CZ48" s="790"/>
      <c r="DA48" s="790"/>
      <c r="DB48" s="790" t="s">
        <v>252</v>
      </c>
      <c r="DC48" s="790"/>
      <c r="DD48" s="790"/>
      <c r="DE48" s="790"/>
      <c r="DF48" s="790"/>
      <c r="DG48" s="790"/>
      <c r="DH48" s="790" t="s">
        <v>252</v>
      </c>
      <c r="DI48" s="790"/>
      <c r="DJ48" s="790"/>
      <c r="DK48" s="790"/>
      <c r="DL48" s="790"/>
      <c r="DM48" s="790"/>
      <c r="DN48" s="790" t="s">
        <v>252</v>
      </c>
      <c r="DO48" s="790"/>
      <c r="DP48" s="790"/>
      <c r="DQ48" s="790"/>
      <c r="DR48" s="790"/>
      <c r="DS48" s="790"/>
      <c r="DT48" s="790" t="s">
        <v>252</v>
      </c>
      <c r="DU48" s="790"/>
      <c r="DV48" s="790"/>
      <c r="DW48" s="790"/>
      <c r="DX48" s="790"/>
      <c r="DY48" s="790"/>
      <c r="DZ48" s="790" t="s">
        <v>252</v>
      </c>
      <c r="EA48" s="790"/>
      <c r="EB48" s="790"/>
      <c r="EC48" s="790"/>
      <c r="ED48" s="790"/>
      <c r="EE48" s="790"/>
      <c r="EF48" s="790" t="s">
        <v>252</v>
      </c>
      <c r="EG48" s="790"/>
      <c r="EH48" s="790"/>
      <c r="EI48" s="790"/>
      <c r="EJ48" s="790"/>
      <c r="EK48" s="790"/>
      <c r="EL48" s="790" t="s">
        <v>252</v>
      </c>
      <c r="EM48" s="790"/>
      <c r="EN48" s="790"/>
      <c r="EO48" s="790"/>
      <c r="EP48" s="790"/>
      <c r="EQ48" s="790"/>
      <c r="ER48" s="790" t="s">
        <v>252</v>
      </c>
      <c r="ES48" s="790"/>
      <c r="ET48" s="790"/>
      <c r="EU48" s="790"/>
      <c r="EV48" s="790"/>
      <c r="EW48" s="790"/>
      <c r="EX48" s="790" t="s">
        <v>252</v>
      </c>
      <c r="EY48" s="790"/>
      <c r="EZ48" s="790"/>
      <c r="FA48" s="790"/>
      <c r="FB48" s="790"/>
      <c r="FC48" s="790"/>
      <c r="FD48" s="790" t="s">
        <v>252</v>
      </c>
      <c r="FE48" s="790"/>
      <c r="FF48" s="790"/>
      <c r="FG48" s="790"/>
      <c r="FH48" s="790"/>
      <c r="FI48" s="790"/>
      <c r="FJ48" s="790" t="s">
        <v>252</v>
      </c>
      <c r="FK48" s="790"/>
      <c r="FL48" s="790"/>
      <c r="FM48" s="790"/>
      <c r="FN48" s="790"/>
      <c r="FO48" s="790"/>
      <c r="FP48" s="790" t="s">
        <v>252</v>
      </c>
      <c r="FQ48" s="790"/>
      <c r="FR48" s="790"/>
      <c r="FS48" s="790"/>
      <c r="FT48" s="790"/>
      <c r="FU48" s="790"/>
      <c r="FV48" s="790" t="s">
        <v>252</v>
      </c>
      <c r="FW48" s="790"/>
      <c r="FX48" s="790"/>
      <c r="FY48" s="790"/>
      <c r="FZ48" s="790"/>
      <c r="GA48" s="790"/>
      <c r="GB48" s="790" t="s">
        <v>252</v>
      </c>
      <c r="GC48" s="790"/>
      <c r="GD48" s="790"/>
      <c r="GE48" s="790"/>
      <c r="GF48" s="790"/>
      <c r="GG48" s="790"/>
      <c r="GH48" s="790" t="s">
        <v>252</v>
      </c>
      <c r="GI48" s="790"/>
      <c r="GJ48" s="790"/>
      <c r="GK48" s="790"/>
      <c r="GL48" s="790"/>
      <c r="GM48" s="790"/>
      <c r="GN48" s="790" t="s">
        <v>252</v>
      </c>
      <c r="GO48" s="790"/>
      <c r="GP48" s="790"/>
      <c r="GQ48" s="790"/>
      <c r="GR48" s="790"/>
      <c r="GS48" s="790"/>
      <c r="GT48" s="790" t="s">
        <v>252</v>
      </c>
      <c r="GU48" s="790"/>
      <c r="GV48" s="790"/>
      <c r="GW48" s="790"/>
      <c r="GX48" s="790"/>
      <c r="GY48" s="790"/>
      <c r="GZ48" s="790" t="s">
        <v>252</v>
      </c>
      <c r="HA48" s="790"/>
      <c r="HB48" s="790"/>
      <c r="HC48" s="790"/>
      <c r="HD48" s="790"/>
      <c r="HE48" s="790"/>
      <c r="HF48" s="790" t="s">
        <v>252</v>
      </c>
      <c r="HG48" s="790"/>
      <c r="HH48" s="790"/>
      <c r="HI48" s="790"/>
      <c r="HJ48" s="790"/>
      <c r="HK48" s="790"/>
      <c r="HL48" s="790" t="s">
        <v>252</v>
      </c>
      <c r="HM48" s="790"/>
      <c r="HN48" s="790"/>
      <c r="HO48" s="790"/>
      <c r="HP48" s="790"/>
      <c r="HQ48" s="790"/>
      <c r="HR48" s="790" t="s">
        <v>252</v>
      </c>
      <c r="HS48" s="790"/>
      <c r="HT48" s="790"/>
      <c r="HU48" s="790"/>
      <c r="HV48" s="790"/>
      <c r="HW48" s="790"/>
      <c r="HX48" s="790" t="s">
        <v>252</v>
      </c>
      <c r="HY48" s="790"/>
      <c r="HZ48" s="790"/>
      <c r="IA48" s="790"/>
      <c r="IB48" s="790"/>
      <c r="IC48" s="790"/>
      <c r="ID48" s="790" t="s">
        <v>252</v>
      </c>
      <c r="IE48" s="790"/>
      <c r="IF48" s="790"/>
      <c r="IG48" s="790"/>
      <c r="IH48" s="790"/>
      <c r="II48" s="790"/>
      <c r="IJ48" s="790" t="s">
        <v>252</v>
      </c>
      <c r="IK48" s="790"/>
      <c r="IL48" s="790"/>
      <c r="IM48" s="790"/>
      <c r="IN48" s="790"/>
      <c r="IO48" s="790"/>
      <c r="IP48" s="790" t="s">
        <v>252</v>
      </c>
      <c r="IQ48" s="790"/>
      <c r="IR48" s="790"/>
      <c r="IS48" s="790"/>
    </row>
    <row r="49" spans="1:256">
      <c r="B49" s="638"/>
      <c r="C49" s="638"/>
      <c r="D49" s="638"/>
      <c r="E49" s="638"/>
      <c r="F49" s="139"/>
      <c r="G49" s="638"/>
      <c r="H49" s="638"/>
      <c r="I49" s="638"/>
      <c r="J49" s="638"/>
      <c r="K49" s="638"/>
      <c r="L49" s="638"/>
      <c r="M49" s="638"/>
      <c r="N49" s="638"/>
      <c r="O49" s="638"/>
      <c r="P49" s="790"/>
      <c r="Q49" s="790"/>
      <c r="R49" s="790"/>
      <c r="S49" s="790"/>
      <c r="T49" s="790"/>
      <c r="U49" s="790"/>
      <c r="V49" s="790" t="s">
        <v>196</v>
      </c>
      <c r="W49" s="790"/>
      <c r="X49" s="790"/>
      <c r="Y49" s="790"/>
      <c r="Z49" s="790"/>
      <c r="AA49" s="790"/>
      <c r="AB49" s="790" t="s">
        <v>196</v>
      </c>
      <c r="AC49" s="790"/>
      <c r="AD49" s="790"/>
      <c r="AE49" s="790"/>
      <c r="AF49" s="790"/>
      <c r="AG49" s="790"/>
      <c r="AH49" s="790" t="s">
        <v>196</v>
      </c>
      <c r="AI49" s="790"/>
      <c r="AJ49" s="790"/>
      <c r="AK49" s="790"/>
      <c r="AL49" s="790"/>
      <c r="AM49" s="790"/>
      <c r="AN49" s="790" t="s">
        <v>196</v>
      </c>
      <c r="AO49" s="790"/>
      <c r="AP49" s="790"/>
      <c r="AQ49" s="790"/>
      <c r="AR49" s="790"/>
      <c r="AS49" s="790"/>
      <c r="AT49" s="790" t="s">
        <v>196</v>
      </c>
      <c r="AU49" s="790"/>
      <c r="AV49" s="790"/>
      <c r="AW49" s="790"/>
      <c r="AX49" s="790"/>
      <c r="AY49" s="790"/>
      <c r="AZ49" s="790" t="s">
        <v>196</v>
      </c>
      <c r="BA49" s="790"/>
      <c r="BB49" s="790"/>
      <c r="BC49" s="790"/>
      <c r="BD49" s="790"/>
      <c r="BE49" s="790"/>
      <c r="BF49" s="790" t="s">
        <v>196</v>
      </c>
      <c r="BG49" s="790"/>
      <c r="BH49" s="790"/>
      <c r="BI49" s="790"/>
      <c r="BJ49" s="790"/>
      <c r="BK49" s="790"/>
      <c r="BL49" s="790" t="s">
        <v>196</v>
      </c>
      <c r="BM49" s="790"/>
      <c r="BN49" s="790"/>
      <c r="BO49" s="790"/>
      <c r="BP49" s="790"/>
      <c r="BQ49" s="790"/>
      <c r="BR49" s="790" t="s">
        <v>196</v>
      </c>
      <c r="BS49" s="790"/>
      <c r="BT49" s="790"/>
      <c r="BU49" s="790"/>
      <c r="BV49" s="790"/>
      <c r="BW49" s="790"/>
      <c r="BX49" s="790" t="s">
        <v>196</v>
      </c>
      <c r="BY49" s="790"/>
      <c r="BZ49" s="790"/>
      <c r="CA49" s="790"/>
      <c r="CB49" s="790"/>
      <c r="CC49" s="790"/>
      <c r="CD49" s="790" t="s">
        <v>196</v>
      </c>
      <c r="CE49" s="790"/>
      <c r="CF49" s="790"/>
      <c r="CG49" s="790"/>
      <c r="CH49" s="790"/>
      <c r="CI49" s="790"/>
      <c r="CJ49" s="790" t="s">
        <v>196</v>
      </c>
      <c r="CK49" s="790"/>
      <c r="CL49" s="790"/>
      <c r="CM49" s="790"/>
      <c r="CN49" s="790"/>
      <c r="CO49" s="790"/>
      <c r="CP49" s="790" t="s">
        <v>196</v>
      </c>
      <c r="CQ49" s="790"/>
      <c r="CR49" s="790"/>
      <c r="CS49" s="790"/>
      <c r="CT49" s="790"/>
      <c r="CU49" s="790"/>
      <c r="CV49" s="790" t="s">
        <v>196</v>
      </c>
      <c r="CW49" s="790"/>
      <c r="CX49" s="790"/>
      <c r="CY49" s="790"/>
      <c r="CZ49" s="790"/>
      <c r="DA49" s="790"/>
      <c r="DB49" s="790" t="s">
        <v>196</v>
      </c>
      <c r="DC49" s="790"/>
      <c r="DD49" s="790"/>
      <c r="DE49" s="790"/>
      <c r="DF49" s="790"/>
      <c r="DG49" s="790"/>
      <c r="DH49" s="790" t="s">
        <v>196</v>
      </c>
      <c r="DI49" s="790"/>
      <c r="DJ49" s="790"/>
      <c r="DK49" s="790"/>
      <c r="DL49" s="790"/>
      <c r="DM49" s="790"/>
      <c r="DN49" s="790" t="s">
        <v>196</v>
      </c>
      <c r="DO49" s="790"/>
      <c r="DP49" s="790"/>
      <c r="DQ49" s="790"/>
      <c r="DR49" s="790"/>
      <c r="DS49" s="790"/>
      <c r="DT49" s="790" t="s">
        <v>196</v>
      </c>
      <c r="DU49" s="790"/>
      <c r="DV49" s="790"/>
      <c r="DW49" s="790"/>
      <c r="DX49" s="790"/>
      <c r="DY49" s="790"/>
      <c r="DZ49" s="790" t="s">
        <v>196</v>
      </c>
      <c r="EA49" s="790"/>
      <c r="EB49" s="790"/>
      <c r="EC49" s="790"/>
      <c r="ED49" s="790"/>
      <c r="EE49" s="790"/>
      <c r="EF49" s="790" t="s">
        <v>196</v>
      </c>
      <c r="EG49" s="790"/>
      <c r="EH49" s="790"/>
      <c r="EI49" s="790"/>
      <c r="EJ49" s="790"/>
      <c r="EK49" s="790"/>
      <c r="EL49" s="790" t="s">
        <v>196</v>
      </c>
      <c r="EM49" s="790"/>
      <c r="EN49" s="790"/>
      <c r="EO49" s="790"/>
      <c r="EP49" s="790"/>
      <c r="EQ49" s="790"/>
      <c r="ER49" s="790" t="s">
        <v>196</v>
      </c>
      <c r="ES49" s="790"/>
      <c r="ET49" s="790"/>
      <c r="EU49" s="790"/>
      <c r="EV49" s="790"/>
      <c r="EW49" s="790"/>
      <c r="EX49" s="790" t="s">
        <v>196</v>
      </c>
      <c r="EY49" s="790"/>
      <c r="EZ49" s="790"/>
      <c r="FA49" s="790"/>
      <c r="FB49" s="790"/>
      <c r="FC49" s="790"/>
      <c r="FD49" s="790" t="s">
        <v>196</v>
      </c>
      <c r="FE49" s="790"/>
      <c r="FF49" s="790"/>
      <c r="FG49" s="790"/>
      <c r="FH49" s="790"/>
      <c r="FI49" s="790"/>
      <c r="FJ49" s="790" t="s">
        <v>196</v>
      </c>
      <c r="FK49" s="790"/>
      <c r="FL49" s="790"/>
      <c r="FM49" s="790"/>
      <c r="FN49" s="790"/>
      <c r="FO49" s="790"/>
      <c r="FP49" s="790" t="s">
        <v>196</v>
      </c>
      <c r="FQ49" s="790"/>
      <c r="FR49" s="790"/>
      <c r="FS49" s="790"/>
      <c r="FT49" s="790"/>
      <c r="FU49" s="790"/>
      <c r="FV49" s="790" t="s">
        <v>196</v>
      </c>
      <c r="FW49" s="790"/>
      <c r="FX49" s="790"/>
      <c r="FY49" s="790"/>
      <c r="FZ49" s="790"/>
      <c r="GA49" s="790"/>
      <c r="GB49" s="790" t="s">
        <v>196</v>
      </c>
      <c r="GC49" s="790"/>
      <c r="GD49" s="790"/>
      <c r="GE49" s="790"/>
      <c r="GF49" s="790"/>
      <c r="GG49" s="790"/>
      <c r="GH49" s="790" t="s">
        <v>196</v>
      </c>
      <c r="GI49" s="790"/>
      <c r="GJ49" s="790"/>
      <c r="GK49" s="790"/>
      <c r="GL49" s="790"/>
      <c r="GM49" s="790"/>
      <c r="GN49" s="790" t="s">
        <v>196</v>
      </c>
      <c r="GO49" s="790"/>
      <c r="GP49" s="790"/>
      <c r="GQ49" s="790"/>
      <c r="GR49" s="790"/>
      <c r="GS49" s="790"/>
      <c r="GT49" s="790" t="s">
        <v>196</v>
      </c>
      <c r="GU49" s="790"/>
      <c r="GV49" s="790"/>
      <c r="GW49" s="790"/>
      <c r="GX49" s="790"/>
      <c r="GY49" s="790"/>
      <c r="GZ49" s="790" t="s">
        <v>196</v>
      </c>
      <c r="HA49" s="790"/>
      <c r="HB49" s="790"/>
      <c r="HC49" s="790"/>
      <c r="HD49" s="790"/>
      <c r="HE49" s="790"/>
      <c r="HF49" s="790" t="s">
        <v>196</v>
      </c>
      <c r="HG49" s="790"/>
      <c r="HH49" s="790"/>
      <c r="HI49" s="790"/>
      <c r="HJ49" s="790"/>
      <c r="HK49" s="790"/>
      <c r="HL49" s="790" t="s">
        <v>196</v>
      </c>
      <c r="HM49" s="790"/>
      <c r="HN49" s="790"/>
      <c r="HO49" s="790"/>
      <c r="HP49" s="790"/>
      <c r="HQ49" s="790"/>
      <c r="HR49" s="790" t="s">
        <v>196</v>
      </c>
      <c r="HS49" s="790"/>
      <c r="HT49" s="790"/>
      <c r="HU49" s="790"/>
      <c r="HV49" s="790"/>
      <c r="HW49" s="790"/>
      <c r="HX49" s="790" t="s">
        <v>196</v>
      </c>
      <c r="HY49" s="790"/>
      <c r="HZ49" s="790"/>
      <c r="IA49" s="790"/>
      <c r="IB49" s="790"/>
      <c r="IC49" s="790"/>
      <c r="ID49" s="790" t="s">
        <v>196</v>
      </c>
      <c r="IE49" s="790"/>
      <c r="IF49" s="790"/>
      <c r="IG49" s="790"/>
      <c r="IH49" s="790"/>
      <c r="II49" s="790"/>
      <c r="IJ49" s="790" t="s">
        <v>196</v>
      </c>
      <c r="IK49" s="790"/>
      <c r="IL49" s="790"/>
      <c r="IM49" s="790"/>
      <c r="IN49" s="790"/>
      <c r="IO49" s="790"/>
      <c r="IP49" s="790" t="s">
        <v>196</v>
      </c>
      <c r="IQ49" s="790"/>
      <c r="IR49" s="790"/>
      <c r="IS49" s="790"/>
      <c r="IT49" s="790"/>
      <c r="IU49" s="790"/>
      <c r="IV49" s="638" t="s">
        <v>196</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C1:G1"/>
    <mergeCell ref="C11:G17"/>
    <mergeCell ref="J47:O47"/>
    <mergeCell ref="P47:U47"/>
    <mergeCell ref="V47:AA47"/>
    <mergeCell ref="AB47:AG47"/>
    <mergeCell ref="BR47:BW47"/>
    <mergeCell ref="BX47:CC47"/>
    <mergeCell ref="CD47:CI47"/>
    <mergeCell ref="CJ47:CO47"/>
    <mergeCell ref="CP47:CU47"/>
    <mergeCell ref="CV47:DA47"/>
    <mergeCell ref="AH47:AM47"/>
    <mergeCell ref="AN47:AS47"/>
    <mergeCell ref="AT47:AY47"/>
    <mergeCell ref="AZ47:BE47"/>
    <mergeCell ref="BF47:BK47"/>
    <mergeCell ref="BL47:BQ47"/>
    <mergeCell ref="EX47:FC47"/>
    <mergeCell ref="FD47:FI47"/>
    <mergeCell ref="FJ47:FO47"/>
    <mergeCell ref="FP47:FU47"/>
    <mergeCell ref="DB47:DG47"/>
    <mergeCell ref="DH47:DM47"/>
    <mergeCell ref="DN47:DS47"/>
    <mergeCell ref="DT47:DY47"/>
    <mergeCell ref="DZ47:EE47"/>
    <mergeCell ref="EF47:EK47"/>
    <mergeCell ref="IP47:IS47"/>
    <mergeCell ref="J48:O48"/>
    <mergeCell ref="P48:U48"/>
    <mergeCell ref="V48:AA48"/>
    <mergeCell ref="AB48:AG48"/>
    <mergeCell ref="AH48:AM48"/>
    <mergeCell ref="AN48:AS48"/>
    <mergeCell ref="AT48:AY48"/>
    <mergeCell ref="AZ48:BE48"/>
    <mergeCell ref="BF48:BK48"/>
    <mergeCell ref="HF47:HK47"/>
    <mergeCell ref="HL47:HQ47"/>
    <mergeCell ref="HR47:HW47"/>
    <mergeCell ref="HX47:IC47"/>
    <mergeCell ref="ID47:II47"/>
    <mergeCell ref="IJ47:IO47"/>
    <mergeCell ref="FV47:GA47"/>
    <mergeCell ref="GB47:GG47"/>
    <mergeCell ref="GH47:GM47"/>
    <mergeCell ref="GN47:GS47"/>
    <mergeCell ref="GT47:GY47"/>
    <mergeCell ref="GZ47:HE47"/>
    <mergeCell ref="EL47:EQ47"/>
    <mergeCell ref="ER47:EW47"/>
    <mergeCell ref="CV48:DA48"/>
    <mergeCell ref="DB48:DG48"/>
    <mergeCell ref="DH48:DM48"/>
    <mergeCell ref="DN48:DS48"/>
    <mergeCell ref="DT48:DY48"/>
    <mergeCell ref="DZ48:EE48"/>
    <mergeCell ref="BL48:BQ48"/>
    <mergeCell ref="BR48:BW48"/>
    <mergeCell ref="BX48:CC48"/>
    <mergeCell ref="CD48:CI48"/>
    <mergeCell ref="CJ48:CO48"/>
    <mergeCell ref="CP48:CU48"/>
    <mergeCell ref="GB48:GG48"/>
    <mergeCell ref="GH48:GM48"/>
    <mergeCell ref="GN48:GS48"/>
    <mergeCell ref="GT48:GY48"/>
    <mergeCell ref="EF48:EK48"/>
    <mergeCell ref="EL48:EQ48"/>
    <mergeCell ref="ER48:EW48"/>
    <mergeCell ref="EX48:FC48"/>
    <mergeCell ref="FD48:FI48"/>
    <mergeCell ref="FJ48:FO48"/>
    <mergeCell ref="BL49:BQ49"/>
    <mergeCell ref="BR49:BW49"/>
    <mergeCell ref="BX49:CC49"/>
    <mergeCell ref="CD49:CI49"/>
    <mergeCell ref="CJ49:CO49"/>
    <mergeCell ref="CP49:CU49"/>
    <mergeCell ref="IJ48:IO48"/>
    <mergeCell ref="IP48:IS48"/>
    <mergeCell ref="P49:U49"/>
    <mergeCell ref="V49:AA49"/>
    <mergeCell ref="AB49:AG49"/>
    <mergeCell ref="AH49:AM49"/>
    <mergeCell ref="AN49:AS49"/>
    <mergeCell ref="AT49:AY49"/>
    <mergeCell ref="AZ49:BE49"/>
    <mergeCell ref="BF49:BK49"/>
    <mergeCell ref="GZ48:HE48"/>
    <mergeCell ref="HF48:HK48"/>
    <mergeCell ref="HL48:HQ48"/>
    <mergeCell ref="HR48:HW48"/>
    <mergeCell ref="HX48:IC48"/>
    <mergeCell ref="ID48:II48"/>
    <mergeCell ref="FP48:FU48"/>
    <mergeCell ref="FV48:GA48"/>
    <mergeCell ref="EF49:EK49"/>
    <mergeCell ref="EL49:EQ49"/>
    <mergeCell ref="ER49:EW49"/>
    <mergeCell ref="EX49:FC49"/>
    <mergeCell ref="FD49:FI49"/>
    <mergeCell ref="FJ49:FO49"/>
    <mergeCell ref="CV49:DA49"/>
    <mergeCell ref="DB49:DG49"/>
    <mergeCell ref="DH49:DM49"/>
    <mergeCell ref="DN49:DS49"/>
    <mergeCell ref="DT49:DY49"/>
    <mergeCell ref="DZ49:EE49"/>
    <mergeCell ref="IJ49:IO49"/>
    <mergeCell ref="IP49:IU49"/>
    <mergeCell ref="GZ49:HE49"/>
    <mergeCell ref="HF49:HK49"/>
    <mergeCell ref="HL49:HQ49"/>
    <mergeCell ref="HR49:HW49"/>
    <mergeCell ref="HX49:IC49"/>
    <mergeCell ref="ID49:II49"/>
    <mergeCell ref="FP49:FU49"/>
    <mergeCell ref="FV49:GA49"/>
    <mergeCell ref="GB49:GG49"/>
    <mergeCell ref="GH49:GM49"/>
    <mergeCell ref="GN49:GS49"/>
    <mergeCell ref="GT49:GY49"/>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2" zoomScale="125" workbookViewId="0">
      <selection activeCell="QF30" sqref="QF30"/>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40715</v>
      </c>
    </row>
    <row r="4" spans="1:8">
      <c r="A4" s="89" t="s">
        <v>83</v>
      </c>
      <c r="G4" s="93" t="s">
        <v>4439</v>
      </c>
    </row>
    <row r="5" spans="1:8">
      <c r="A5" s="89" t="s">
        <v>84</v>
      </c>
    </row>
    <row r="6" spans="1:8">
      <c r="C6" s="15" t="s">
        <v>35</v>
      </c>
      <c r="D6" s="16"/>
      <c r="E6" s="16"/>
      <c r="F6" s="17"/>
      <c r="G6" s="18"/>
      <c r="H6" s="94"/>
    </row>
    <row r="7" spans="1:8">
      <c r="C7" s="95" t="s">
        <v>36</v>
      </c>
      <c r="D7" s="20" t="s">
        <v>4384</v>
      </c>
      <c r="E7" s="20"/>
      <c r="F7" s="21"/>
      <c r="G7" s="22"/>
      <c r="H7" s="94"/>
    </row>
    <row r="8" spans="1:8">
      <c r="A8" s="89" t="s">
        <v>169</v>
      </c>
      <c r="C8" s="95" t="s">
        <v>37</v>
      </c>
      <c r="D8" s="20" t="s">
        <v>4383</v>
      </c>
      <c r="E8" s="20"/>
      <c r="F8" s="21"/>
      <c r="G8" s="96"/>
      <c r="H8" s="94"/>
    </row>
    <row r="9" spans="1:8">
      <c r="A9" s="89" t="s">
        <v>4377</v>
      </c>
      <c r="C9" s="95" t="s">
        <v>4076</v>
      </c>
      <c r="D9" s="20" t="s">
        <v>744</v>
      </c>
      <c r="E9" s="20"/>
      <c r="F9" s="21"/>
      <c r="G9" s="96"/>
      <c r="H9" s="94"/>
    </row>
    <row r="10" spans="1:8">
      <c r="A10" s="89" t="s">
        <v>4378</v>
      </c>
      <c r="C10" s="97"/>
      <c r="D10" s="20"/>
      <c r="E10" s="20"/>
      <c r="F10" s="21"/>
      <c r="G10" s="96"/>
      <c r="H10" s="94"/>
    </row>
    <row r="11" spans="1:8" ht="18" customHeight="1">
      <c r="A11" s="89" t="s">
        <v>4379</v>
      </c>
      <c r="B11" s="94"/>
      <c r="C11" s="792" t="s">
        <v>4385</v>
      </c>
      <c r="D11" s="793"/>
      <c r="E11" s="793"/>
      <c r="F11" s="793"/>
      <c r="G11" s="794"/>
      <c r="H11" s="94"/>
    </row>
    <row r="12" spans="1:8">
      <c r="A12" s="89" t="s">
        <v>4380</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ht="18" customHeight="1">
      <c r="A15" s="89" t="s">
        <v>89</v>
      </c>
      <c r="B15" s="94"/>
      <c r="C15" s="792" t="s">
        <v>4387</v>
      </c>
      <c r="D15" s="793"/>
      <c r="E15" s="793"/>
      <c r="F15" s="793"/>
      <c r="G15" s="794"/>
      <c r="H15" s="94"/>
    </row>
    <row r="16" spans="1:8">
      <c r="A16" s="89" t="s">
        <v>4382</v>
      </c>
      <c r="B16" s="94"/>
      <c r="C16" s="792"/>
      <c r="D16" s="793"/>
      <c r="E16" s="793"/>
      <c r="F16" s="793"/>
      <c r="G16" s="794"/>
      <c r="H16" s="94"/>
    </row>
    <row r="17" spans="1:8">
      <c r="B17" s="94"/>
      <c r="C17" s="792"/>
      <c r="D17" s="793"/>
      <c r="E17" s="793"/>
      <c r="F17" s="793"/>
      <c r="G17" s="794"/>
      <c r="H17" s="94"/>
    </row>
    <row r="18" spans="1:8">
      <c r="B18" s="94"/>
      <c r="C18" s="792"/>
      <c r="D18" s="793"/>
      <c r="E18" s="793"/>
      <c r="F18" s="793"/>
      <c r="G18" s="794"/>
      <c r="H18" s="94"/>
    </row>
    <row r="19" spans="1:8">
      <c r="A19" s="89" t="s">
        <v>2705</v>
      </c>
      <c r="B19" s="94"/>
      <c r="C19" s="102" t="s">
        <v>4386</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40742</v>
      </c>
      <c r="B24" s="116" t="s">
        <v>2258</v>
      </c>
      <c r="C24" s="117">
        <v>210</v>
      </c>
      <c r="D24" s="118">
        <v>3</v>
      </c>
      <c r="E24" s="117">
        <f>C24*D24</f>
        <v>630</v>
      </c>
      <c r="F24" s="53">
        <v>0.67</v>
      </c>
      <c r="G24" s="54">
        <f>E24*(1-F24)</f>
        <v>207.89999999999998</v>
      </c>
      <c r="H24" s="48"/>
    </row>
    <row r="25" spans="1:8">
      <c r="A25" s="11"/>
      <c r="B25" s="116" t="s">
        <v>665</v>
      </c>
      <c r="C25" s="117"/>
      <c r="D25" s="118"/>
      <c r="E25" s="117"/>
      <c r="F25" s="119"/>
      <c r="G25" s="54">
        <f t="shared" ref="G25:G32" si="0">E25*(1-F25)</f>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v>
      </c>
      <c r="E33" s="117">
        <f>C33*D33</f>
        <v>100</v>
      </c>
      <c r="F33" s="124">
        <v>1</v>
      </c>
      <c r="G33" s="54">
        <f>E33*(1-F33)</f>
        <v>0</v>
      </c>
      <c r="H33" s="56"/>
    </row>
    <row r="34" spans="1:253">
      <c r="A34" s="120"/>
      <c r="B34" s="121" t="s">
        <v>4074</v>
      </c>
      <c r="C34" s="117"/>
      <c r="D34" s="118"/>
      <c r="E34" s="117"/>
      <c r="F34" s="119"/>
      <c r="G34" s="54">
        <f>E34*(1-F34)</f>
        <v>0</v>
      </c>
      <c r="H34" s="48"/>
    </row>
    <row r="35" spans="1:253">
      <c r="A35" s="120"/>
      <c r="B35" s="121" t="s">
        <v>4075</v>
      </c>
      <c r="C35" s="117">
        <v>250</v>
      </c>
      <c r="D35" s="123" t="s">
        <v>108</v>
      </c>
      <c r="E35" s="121">
        <v>250</v>
      </c>
      <c r="F35" s="124">
        <v>1</v>
      </c>
      <c r="G35" s="54">
        <f>E35*(1-F35)</f>
        <v>0</v>
      </c>
      <c r="H35" s="48"/>
    </row>
    <row r="36" spans="1:253" ht="31" customHeight="1">
      <c r="A36" s="120"/>
      <c r="B36" s="693" t="s">
        <v>187</v>
      </c>
      <c r="C36" s="694"/>
      <c r="D36" s="694"/>
      <c r="E36" s="694"/>
      <c r="F36" s="694"/>
      <c r="G36" s="695"/>
      <c r="H36" s="48"/>
    </row>
    <row r="37" spans="1:253">
      <c r="A37" s="120"/>
      <c r="B37" s="121" t="s">
        <v>186</v>
      </c>
      <c r="C37" s="117">
        <v>40</v>
      </c>
      <c r="D37" s="118">
        <v>5</v>
      </c>
      <c r="E37" s="117">
        <f>C37*D37</f>
        <v>200</v>
      </c>
      <c r="F37" s="124"/>
      <c r="G37" s="54">
        <f>E37*(1-F37)</f>
        <v>200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1180</v>
      </c>
      <c r="F42" s="72"/>
      <c r="G42" s="703">
        <f>SUM(G24:G41)</f>
        <v>407.9</v>
      </c>
      <c r="H42" s="134"/>
    </row>
    <row r="43" spans="1:253" ht="16" thickBot="1">
      <c r="B43" s="515" t="s">
        <v>4440</v>
      </c>
      <c r="C43" s="515"/>
      <c r="D43" s="515"/>
      <c r="E43" s="515"/>
      <c r="F43" s="704"/>
      <c r="G43" s="705">
        <v>152.5</v>
      </c>
    </row>
    <row r="44" spans="1:253" ht="16" thickTop="1">
      <c r="B44" s="306" t="s">
        <v>4441</v>
      </c>
      <c r="C44" s="700"/>
      <c r="D44" s="701"/>
      <c r="E44" s="701"/>
      <c r="F44" s="702"/>
      <c r="G44" s="703">
        <f>G42-G43</f>
        <v>255.39999999999998</v>
      </c>
    </row>
    <row r="46" spans="1:253">
      <c r="C46" s="692"/>
      <c r="D46" s="692"/>
      <c r="E46" s="692"/>
      <c r="F46" s="139"/>
      <c r="G46" s="692"/>
      <c r="H46" s="692"/>
      <c r="I46" s="692"/>
    </row>
    <row r="47" spans="1:253">
      <c r="C47" s="692" t="s">
        <v>194</v>
      </c>
      <c r="D47" s="692"/>
      <c r="E47" s="692"/>
      <c r="F47" s="139"/>
      <c r="G47" s="692"/>
      <c r="H47" s="692"/>
      <c r="I47" s="692"/>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92" t="s">
        <v>196</v>
      </c>
      <c r="D49" s="692"/>
      <c r="E49" s="692"/>
      <c r="F49" s="139"/>
      <c r="G49" s="692"/>
      <c r="H49" s="692"/>
      <c r="I49" s="692"/>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92"/>
      <c r="C50" s="692"/>
      <c r="D50" s="692"/>
      <c r="E50" s="692"/>
      <c r="F50" s="139"/>
      <c r="G50" s="692"/>
      <c r="H50" s="692"/>
      <c r="I50" s="692"/>
      <c r="J50" s="692"/>
      <c r="K50" s="692"/>
      <c r="L50" s="692"/>
      <c r="M50" s="692"/>
      <c r="N50" s="692"/>
      <c r="O50" s="692"/>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92"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5">
    <mergeCell ref="AB48:AG48"/>
    <mergeCell ref="AH48:AM48"/>
    <mergeCell ref="AN48:AS48"/>
    <mergeCell ref="AT48:AY48"/>
    <mergeCell ref="AZ48:BE48"/>
    <mergeCell ref="BF48:BK48"/>
    <mergeCell ref="C1:G1"/>
    <mergeCell ref="C11:G14"/>
    <mergeCell ref="C15:G18"/>
    <mergeCell ref="J48:O48"/>
    <mergeCell ref="P48:U48"/>
    <mergeCell ref="V48:AA48"/>
    <mergeCell ref="CV48:DA48"/>
    <mergeCell ref="DB48:DG48"/>
    <mergeCell ref="DH48:DM48"/>
    <mergeCell ref="DN48:DS48"/>
    <mergeCell ref="DT48:DY48"/>
    <mergeCell ref="DZ48:EE48"/>
    <mergeCell ref="BL48:BQ48"/>
    <mergeCell ref="BR48:BW48"/>
    <mergeCell ref="BX48:CC48"/>
    <mergeCell ref="CD48:CI48"/>
    <mergeCell ref="CJ48:CO48"/>
    <mergeCell ref="CP48:CU48"/>
    <mergeCell ref="GB48:GG48"/>
    <mergeCell ref="GH48:GM48"/>
    <mergeCell ref="GN48:GS48"/>
    <mergeCell ref="GT48:GY48"/>
    <mergeCell ref="EF48:EK48"/>
    <mergeCell ref="EL48:EQ48"/>
    <mergeCell ref="ER48:EW48"/>
    <mergeCell ref="EX48:FC48"/>
    <mergeCell ref="FD48:FI48"/>
    <mergeCell ref="FJ48:FO48"/>
    <mergeCell ref="BF49:BK49"/>
    <mergeCell ref="BL49:BQ49"/>
    <mergeCell ref="BR49:BW49"/>
    <mergeCell ref="BX49:CC49"/>
    <mergeCell ref="CD49:CI49"/>
    <mergeCell ref="CJ49:CO49"/>
    <mergeCell ref="IJ48:IO48"/>
    <mergeCell ref="IP48:IS48"/>
    <mergeCell ref="J49:O49"/>
    <mergeCell ref="P49:U49"/>
    <mergeCell ref="V49:AA49"/>
    <mergeCell ref="AB49:AG49"/>
    <mergeCell ref="AH49:AM49"/>
    <mergeCell ref="AN49:AS49"/>
    <mergeCell ref="AT49:AY49"/>
    <mergeCell ref="AZ49:BE49"/>
    <mergeCell ref="GZ48:HE48"/>
    <mergeCell ref="HF48:HK48"/>
    <mergeCell ref="HL48:HQ48"/>
    <mergeCell ref="HR48:HW48"/>
    <mergeCell ref="HX48:IC48"/>
    <mergeCell ref="ID48:II48"/>
    <mergeCell ref="FP48:FU48"/>
    <mergeCell ref="FV48:GA48"/>
    <mergeCell ref="EL49:EQ49"/>
    <mergeCell ref="ER49:EW49"/>
    <mergeCell ref="EX49:FC49"/>
    <mergeCell ref="FD49:FI49"/>
    <mergeCell ref="CP49:CU49"/>
    <mergeCell ref="CV49:DA49"/>
    <mergeCell ref="DB49:DG49"/>
    <mergeCell ref="DH49:DM49"/>
    <mergeCell ref="DN49:DS49"/>
    <mergeCell ref="DT49:DY49"/>
    <mergeCell ref="ID49:II49"/>
    <mergeCell ref="IJ49:IO49"/>
    <mergeCell ref="IP49:IS49"/>
    <mergeCell ref="P50:U50"/>
    <mergeCell ref="V50:AA50"/>
    <mergeCell ref="AB50:AG50"/>
    <mergeCell ref="AH50:AM50"/>
    <mergeCell ref="AN50:AS50"/>
    <mergeCell ref="AT50:AY50"/>
    <mergeCell ref="AZ50:BE50"/>
    <mergeCell ref="GT49:GY49"/>
    <mergeCell ref="GZ49:HE49"/>
    <mergeCell ref="HF49:HK49"/>
    <mergeCell ref="HL49:HQ49"/>
    <mergeCell ref="HR49:HW49"/>
    <mergeCell ref="HX49:IC49"/>
    <mergeCell ref="FJ49:FO49"/>
    <mergeCell ref="FP49:FU49"/>
    <mergeCell ref="FV49:GA49"/>
    <mergeCell ref="GB49:GG49"/>
    <mergeCell ref="GH49:GM49"/>
    <mergeCell ref="GN49:GS49"/>
    <mergeCell ref="DZ49:EE49"/>
    <mergeCell ref="EF49:EK49"/>
    <mergeCell ref="CP50:CU50"/>
    <mergeCell ref="CV50:DA50"/>
    <mergeCell ref="DB50:DG50"/>
    <mergeCell ref="DH50:DM50"/>
    <mergeCell ref="DN50:DS50"/>
    <mergeCell ref="DT50:DY50"/>
    <mergeCell ref="BF50:BK50"/>
    <mergeCell ref="BL50:BQ50"/>
    <mergeCell ref="BR50:BW50"/>
    <mergeCell ref="BX50:CC50"/>
    <mergeCell ref="CD50:CI50"/>
    <mergeCell ref="CJ50:CO50"/>
    <mergeCell ref="FJ50:FO50"/>
    <mergeCell ref="FP50:FU50"/>
    <mergeCell ref="FV50:GA50"/>
    <mergeCell ref="GB50:GG50"/>
    <mergeCell ref="GH50:GM50"/>
    <mergeCell ref="GN50:GS50"/>
    <mergeCell ref="DZ50:EE50"/>
    <mergeCell ref="EF50:EK50"/>
    <mergeCell ref="EL50:EQ50"/>
    <mergeCell ref="ER50:EW50"/>
    <mergeCell ref="EX50:FC50"/>
    <mergeCell ref="FD50:FI50"/>
    <mergeCell ref="ID50:II50"/>
    <mergeCell ref="IJ50:IO50"/>
    <mergeCell ref="IP50:IU50"/>
    <mergeCell ref="GT50:GY50"/>
    <mergeCell ref="GZ50:HE50"/>
    <mergeCell ref="HF50:HK50"/>
    <mergeCell ref="HL50:HQ50"/>
    <mergeCell ref="HR50:HW50"/>
    <mergeCell ref="HX50:IC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0" zoomScale="125" workbookViewId="0">
      <selection activeCell="A25" sqref="A25"/>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40715</v>
      </c>
    </row>
    <row r="4" spans="1:8">
      <c r="A4" s="89" t="s">
        <v>83</v>
      </c>
      <c r="G4" s="93" t="s">
        <v>4381</v>
      </c>
    </row>
    <row r="5" spans="1:8">
      <c r="A5" s="89" t="s">
        <v>84</v>
      </c>
    </row>
    <row r="6" spans="1:8">
      <c r="C6" s="15" t="s">
        <v>35</v>
      </c>
      <c r="D6" s="16"/>
      <c r="E6" s="16"/>
      <c r="F6" s="17"/>
      <c r="G6" s="18"/>
      <c r="H6" s="94"/>
    </row>
    <row r="7" spans="1:8">
      <c r="C7" s="95" t="s">
        <v>36</v>
      </c>
      <c r="D7" s="20" t="s">
        <v>4384</v>
      </c>
      <c r="E7" s="20"/>
      <c r="F7" s="21"/>
      <c r="G7" s="22"/>
      <c r="H7" s="94"/>
    </row>
    <row r="8" spans="1:8">
      <c r="A8" s="89" t="s">
        <v>169</v>
      </c>
      <c r="C8" s="95" t="s">
        <v>37</v>
      </c>
      <c r="D8" s="20" t="s">
        <v>4383</v>
      </c>
      <c r="E8" s="20"/>
      <c r="F8" s="21"/>
      <c r="G8" s="96"/>
      <c r="H8" s="94"/>
    </row>
    <row r="9" spans="1:8">
      <c r="A9" s="89" t="s">
        <v>4377</v>
      </c>
      <c r="C9" s="95" t="s">
        <v>4076</v>
      </c>
      <c r="D9" s="20" t="s">
        <v>744</v>
      </c>
      <c r="E9" s="20"/>
      <c r="F9" s="21"/>
      <c r="G9" s="96"/>
      <c r="H9" s="94"/>
    </row>
    <row r="10" spans="1:8">
      <c r="A10" s="89" t="s">
        <v>4378</v>
      </c>
      <c r="C10" s="97"/>
      <c r="D10" s="20"/>
      <c r="E10" s="20"/>
      <c r="F10" s="21"/>
      <c r="G10" s="96"/>
      <c r="H10" s="94"/>
    </row>
    <row r="11" spans="1:8" ht="18" customHeight="1">
      <c r="A11" s="89" t="s">
        <v>4379</v>
      </c>
      <c r="B11" s="94"/>
      <c r="C11" s="792" t="s">
        <v>4385</v>
      </c>
      <c r="D11" s="793"/>
      <c r="E11" s="793"/>
      <c r="F11" s="793"/>
      <c r="G11" s="794"/>
      <c r="H11" s="94"/>
    </row>
    <row r="12" spans="1:8">
      <c r="A12" s="89" t="s">
        <v>4380</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ht="18" customHeight="1">
      <c r="A15" s="89" t="s">
        <v>89</v>
      </c>
      <c r="B15" s="94"/>
      <c r="C15" s="792" t="s">
        <v>4387</v>
      </c>
      <c r="D15" s="793"/>
      <c r="E15" s="793"/>
      <c r="F15" s="793"/>
      <c r="G15" s="794"/>
      <c r="H15" s="94"/>
    </row>
    <row r="16" spans="1:8">
      <c r="A16" s="89" t="s">
        <v>4382</v>
      </c>
      <c r="B16" s="94"/>
      <c r="C16" s="792"/>
      <c r="D16" s="793"/>
      <c r="E16" s="793"/>
      <c r="F16" s="793"/>
      <c r="G16" s="794"/>
      <c r="H16" s="94"/>
    </row>
    <row r="17" spans="1:8">
      <c r="B17" s="94"/>
      <c r="C17" s="792"/>
      <c r="D17" s="793"/>
      <c r="E17" s="793"/>
      <c r="F17" s="793"/>
      <c r="G17" s="794"/>
      <c r="H17" s="94"/>
    </row>
    <row r="18" spans="1:8">
      <c r="B18" s="94"/>
      <c r="C18" s="792"/>
      <c r="D18" s="793"/>
      <c r="E18" s="793"/>
      <c r="F18" s="793"/>
      <c r="G18" s="794"/>
      <c r="H18" s="94"/>
    </row>
    <row r="19" spans="1:8">
      <c r="A19" s="89" t="s">
        <v>2705</v>
      </c>
      <c r="B19" s="94"/>
      <c r="C19" s="102" t="s">
        <v>4386</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40742</v>
      </c>
      <c r="B24" s="116" t="s">
        <v>2258</v>
      </c>
      <c r="C24" s="117"/>
      <c r="D24" s="118"/>
      <c r="E24" s="117"/>
      <c r="F24" s="53"/>
      <c r="G24" s="54">
        <f>E24*(1-F24)</f>
        <v>0</v>
      </c>
      <c r="H24" s="48"/>
    </row>
    <row r="25" spans="1:8">
      <c r="A25" s="11"/>
      <c r="B25" s="116" t="s">
        <v>665</v>
      </c>
      <c r="C25" s="117">
        <v>140</v>
      </c>
      <c r="D25" s="118">
        <v>3</v>
      </c>
      <c r="E25" s="117">
        <f>C25*D25</f>
        <v>420</v>
      </c>
      <c r="F25" s="119">
        <v>0.75</v>
      </c>
      <c r="G25" s="54">
        <f t="shared" ref="G25:G32" si="0">E25*(1-F25)</f>
        <v>105</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v>
      </c>
      <c r="E33" s="117">
        <f>C33*D33</f>
        <v>100</v>
      </c>
      <c r="F33" s="124">
        <v>1</v>
      </c>
      <c r="G33" s="54">
        <f>E33*(1-F33)</f>
        <v>0</v>
      </c>
      <c r="H33" s="56"/>
    </row>
    <row r="34" spans="1:253">
      <c r="A34" s="120"/>
      <c r="B34" s="121" t="s">
        <v>4074</v>
      </c>
      <c r="C34" s="117"/>
      <c r="D34" s="118"/>
      <c r="E34" s="117"/>
      <c r="F34" s="119"/>
      <c r="G34" s="54">
        <f>E34*(1-F34)</f>
        <v>0</v>
      </c>
      <c r="H34" s="48"/>
    </row>
    <row r="35" spans="1:253">
      <c r="A35" s="120"/>
      <c r="B35" s="121" t="s">
        <v>4075</v>
      </c>
      <c r="C35" s="117">
        <v>250</v>
      </c>
      <c r="D35" s="123" t="s">
        <v>108</v>
      </c>
      <c r="E35" s="121">
        <v>250</v>
      </c>
      <c r="F35" s="124">
        <v>1</v>
      </c>
      <c r="G35" s="54">
        <f>E35*(1-F35)</f>
        <v>0</v>
      </c>
      <c r="H35" s="48"/>
    </row>
    <row r="36" spans="1:253" ht="31" customHeight="1">
      <c r="A36" s="120"/>
      <c r="B36" s="639" t="s">
        <v>187</v>
      </c>
      <c r="C36" s="640"/>
      <c r="D36" s="640"/>
      <c r="E36" s="640"/>
      <c r="F36" s="640"/>
      <c r="G36" s="641"/>
      <c r="H36" s="48"/>
    </row>
    <row r="37" spans="1:253">
      <c r="A37" s="120"/>
      <c r="B37" s="121" t="s">
        <v>186</v>
      </c>
      <c r="C37" s="117">
        <v>40</v>
      </c>
      <c r="D37" s="118">
        <v>5</v>
      </c>
      <c r="E37" s="117">
        <f>C37*D37</f>
        <v>200</v>
      </c>
      <c r="F37" s="124"/>
      <c r="G37" s="54">
        <f>E37*(1-F37)</f>
        <v>200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970</v>
      </c>
      <c r="F42" s="72"/>
      <c r="G42" s="498">
        <f>SUM(G24:G41)</f>
        <v>305</v>
      </c>
      <c r="H42" s="134"/>
    </row>
    <row r="44" spans="1:253">
      <c r="C44" s="136" t="s">
        <v>220</v>
      </c>
      <c r="D44" s="340">
        <f>G42/2</f>
        <v>152.5</v>
      </c>
      <c r="E44" s="340"/>
      <c r="F44" s="138"/>
    </row>
    <row r="46" spans="1:253">
      <c r="C46" s="638"/>
      <c r="D46" s="638"/>
      <c r="E46" s="638"/>
      <c r="F46" s="139"/>
      <c r="G46" s="638"/>
      <c r="H46" s="638"/>
      <c r="I46" s="638"/>
    </row>
    <row r="47" spans="1:253">
      <c r="C47" s="638" t="s">
        <v>194</v>
      </c>
      <c r="D47" s="638"/>
      <c r="E47" s="638"/>
      <c r="F47" s="139"/>
      <c r="G47" s="638"/>
      <c r="H47" s="638"/>
      <c r="I47" s="638"/>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38" t="s">
        <v>196</v>
      </c>
      <c r="D49" s="638"/>
      <c r="E49" s="638"/>
      <c r="F49" s="139"/>
      <c r="G49" s="638"/>
      <c r="H49" s="638"/>
      <c r="I49" s="638"/>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38"/>
      <c r="C50" s="638"/>
      <c r="D50" s="638"/>
      <c r="E50" s="638"/>
      <c r="F50" s="139"/>
      <c r="G50" s="638"/>
      <c r="H50" s="638"/>
      <c r="I50" s="638"/>
      <c r="J50" s="638"/>
      <c r="K50" s="638"/>
      <c r="L50" s="638"/>
      <c r="M50" s="638"/>
      <c r="N50" s="638"/>
      <c r="O50" s="638"/>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38"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5">
    <mergeCell ref="AH48:AM48"/>
    <mergeCell ref="AN48:AS48"/>
    <mergeCell ref="AT48:AY48"/>
    <mergeCell ref="AZ48:BE48"/>
    <mergeCell ref="BF48:BK48"/>
    <mergeCell ref="BL48:BQ48"/>
    <mergeCell ref="C1:G1"/>
    <mergeCell ref="J48:O48"/>
    <mergeCell ref="P48:U48"/>
    <mergeCell ref="V48:AA48"/>
    <mergeCell ref="AB48:AG48"/>
    <mergeCell ref="DB48:DG48"/>
    <mergeCell ref="DH48:DM48"/>
    <mergeCell ref="DN48:DS48"/>
    <mergeCell ref="DT48:DY48"/>
    <mergeCell ref="DZ48:EE48"/>
    <mergeCell ref="EF48:EK48"/>
    <mergeCell ref="BR48:BW48"/>
    <mergeCell ref="BX48:CC48"/>
    <mergeCell ref="CD48:CI48"/>
    <mergeCell ref="CJ48:CO48"/>
    <mergeCell ref="CP48:CU48"/>
    <mergeCell ref="CV48:DA48"/>
    <mergeCell ref="GH48:GM48"/>
    <mergeCell ref="GN48:GS48"/>
    <mergeCell ref="GT48:GY48"/>
    <mergeCell ref="GZ48:HE48"/>
    <mergeCell ref="EL48:EQ48"/>
    <mergeCell ref="ER48:EW48"/>
    <mergeCell ref="EX48:FC48"/>
    <mergeCell ref="FD48:FI48"/>
    <mergeCell ref="FJ48:FO48"/>
    <mergeCell ref="FP48:FU48"/>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ER49:EW49"/>
    <mergeCell ref="EX49:FC49"/>
    <mergeCell ref="FD49:FI49"/>
    <mergeCell ref="FJ49:FO49"/>
    <mergeCell ref="CV49:DA49"/>
    <mergeCell ref="DB49:DG49"/>
    <mergeCell ref="DH49:DM49"/>
    <mergeCell ref="DN49:DS49"/>
    <mergeCell ref="DT49:DY49"/>
    <mergeCell ref="DZ49:EE49"/>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DH50:DM50"/>
    <mergeCell ref="DN50:DS50"/>
    <mergeCell ref="DT50:DY50"/>
    <mergeCell ref="DZ50:EE50"/>
    <mergeCell ref="BL50:BQ50"/>
    <mergeCell ref="BR50:BW50"/>
    <mergeCell ref="BX50:CC50"/>
    <mergeCell ref="CD50:CI50"/>
    <mergeCell ref="CJ50:CO50"/>
    <mergeCell ref="CP50:CU50"/>
    <mergeCell ref="IJ50:IO50"/>
    <mergeCell ref="IP50:IU50"/>
    <mergeCell ref="C11:G14"/>
    <mergeCell ref="C15:G18"/>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3" zoomScale="125" workbookViewId="0">
      <selection activeCell="C25" sqref="C25"/>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40710</v>
      </c>
    </row>
    <row r="4" spans="1:8">
      <c r="A4" s="89" t="s">
        <v>83</v>
      </c>
      <c r="G4" s="93" t="s">
        <v>4366</v>
      </c>
    </row>
    <row r="5" spans="1:8">
      <c r="A5" s="89" t="s">
        <v>84</v>
      </c>
    </row>
    <row r="6" spans="1:8">
      <c r="C6" s="15" t="s">
        <v>35</v>
      </c>
      <c r="D6" s="16"/>
      <c r="E6" s="16"/>
      <c r="F6" s="17"/>
      <c r="G6" s="18"/>
      <c r="H6" s="94"/>
    </row>
    <row r="7" spans="1:8">
      <c r="C7" s="95" t="s">
        <v>36</v>
      </c>
      <c r="D7" s="20" t="s">
        <v>4374</v>
      </c>
      <c r="E7" s="20"/>
      <c r="F7" s="21"/>
      <c r="G7" s="22"/>
      <c r="H7" s="94"/>
    </row>
    <row r="8" spans="1:8">
      <c r="A8" s="89" t="s">
        <v>169</v>
      </c>
      <c r="C8" s="95" t="s">
        <v>37</v>
      </c>
      <c r="D8" s="20" t="s">
        <v>4367</v>
      </c>
      <c r="E8" s="20"/>
      <c r="F8" s="21"/>
      <c r="G8" s="96"/>
      <c r="H8" s="94"/>
    </row>
    <row r="9" spans="1:8">
      <c r="A9" s="89" t="s">
        <v>524</v>
      </c>
      <c r="C9" s="95" t="s">
        <v>4076</v>
      </c>
      <c r="D9" s="20" t="s">
        <v>4368</v>
      </c>
      <c r="E9" s="20"/>
      <c r="F9" s="21"/>
      <c r="G9" s="96"/>
      <c r="H9" s="94"/>
    </row>
    <row r="10" spans="1:8">
      <c r="A10" s="89" t="s">
        <v>4331</v>
      </c>
      <c r="C10" s="97"/>
      <c r="D10" s="20"/>
      <c r="E10" s="20"/>
      <c r="F10" s="21"/>
      <c r="G10" s="96"/>
      <c r="H10" s="94"/>
    </row>
    <row r="11" spans="1:8" ht="18" customHeight="1">
      <c r="A11" s="89" t="s">
        <v>2566</v>
      </c>
      <c r="B11" s="94"/>
      <c r="C11" s="645" t="s">
        <v>4370</v>
      </c>
      <c r="D11" s="643"/>
      <c r="E11" s="643"/>
      <c r="F11" s="643"/>
      <c r="G11" s="644"/>
      <c r="H11" s="94"/>
    </row>
    <row r="12" spans="1:8">
      <c r="A12" s="514"/>
      <c r="B12" s="94"/>
      <c r="C12" s="645" t="s">
        <v>4371</v>
      </c>
      <c r="D12" s="643"/>
      <c r="E12" s="643"/>
      <c r="F12" s="643"/>
      <c r="G12" s="644"/>
      <c r="H12" s="94"/>
    </row>
    <row r="13" spans="1:8">
      <c r="A13" s="98"/>
      <c r="B13" s="94"/>
      <c r="C13" s="645" t="s">
        <v>4372</v>
      </c>
      <c r="D13" s="643"/>
      <c r="E13" s="643"/>
      <c r="F13" s="643"/>
      <c r="G13" s="644"/>
      <c r="H13" s="94"/>
    </row>
    <row r="14" spans="1:8">
      <c r="A14" s="98"/>
      <c r="B14" s="94"/>
      <c r="C14" s="645" t="s">
        <v>4373</v>
      </c>
      <c r="D14" s="643"/>
      <c r="E14" s="643"/>
      <c r="F14" s="643"/>
      <c r="G14" s="644"/>
      <c r="H14" s="94"/>
    </row>
    <row r="15" spans="1:8">
      <c r="A15" s="98" t="s">
        <v>89</v>
      </c>
      <c r="B15" s="94"/>
      <c r="C15" s="642"/>
      <c r="D15" s="643"/>
      <c r="E15" s="643"/>
      <c r="F15" s="643"/>
      <c r="G15" s="644"/>
      <c r="H15" s="94"/>
    </row>
    <row r="16" spans="1:8">
      <c r="A16" s="89" t="s">
        <v>4369</v>
      </c>
      <c r="B16" s="94"/>
      <c r="C16" s="645" t="s">
        <v>4375</v>
      </c>
      <c r="D16" s="643"/>
      <c r="E16" s="643"/>
      <c r="F16" s="643"/>
      <c r="G16" s="644"/>
      <c r="H16" s="94"/>
    </row>
    <row r="17" spans="1:8">
      <c r="B17" s="94"/>
      <c r="C17" s="642"/>
      <c r="D17" s="643"/>
      <c r="E17" s="643"/>
      <c r="F17" s="643"/>
      <c r="G17" s="644"/>
      <c r="H17" s="94"/>
    </row>
    <row r="18" spans="1:8">
      <c r="B18" s="94"/>
      <c r="C18" s="97"/>
      <c r="D18" s="94"/>
      <c r="E18" s="94"/>
      <c r="F18" s="99"/>
      <c r="G18" s="96"/>
      <c r="H18" s="94"/>
    </row>
    <row r="19" spans="1:8">
      <c r="A19" s="89" t="s">
        <v>2705</v>
      </c>
      <c r="B19" s="94"/>
      <c r="C19" s="102" t="s">
        <v>4376</v>
      </c>
      <c r="D19" s="103"/>
      <c r="E19" s="103"/>
      <c r="F19" s="104"/>
      <c r="G19" s="105"/>
    </row>
    <row r="20" spans="1:8">
      <c r="A20" s="100" t="s">
        <v>3234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40768</v>
      </c>
      <c r="B24" s="116" t="s">
        <v>2258</v>
      </c>
      <c r="C24" s="117">
        <v>255</v>
      </c>
      <c r="D24" s="118">
        <v>4</v>
      </c>
      <c r="E24" s="117">
        <f>C24*D24</f>
        <v>1020</v>
      </c>
      <c r="F24" s="53">
        <v>1</v>
      </c>
      <c r="G24" s="54">
        <f>E24*(1-F24)</f>
        <v>0</v>
      </c>
      <c r="H24" s="48"/>
    </row>
    <row r="25" spans="1:8">
      <c r="A25" s="11"/>
      <c r="B25" s="116" t="s">
        <v>665</v>
      </c>
      <c r="C25" s="117"/>
      <c r="D25" s="118"/>
      <c r="E25" s="117"/>
      <c r="F25" s="119"/>
      <c r="G25" s="54">
        <f t="shared" ref="G25:G32" si="0">E25*(1-F25)</f>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2.5</v>
      </c>
      <c r="E33" s="117">
        <f>C33*D33</f>
        <v>187.5</v>
      </c>
      <c r="F33" s="124">
        <v>1</v>
      </c>
      <c r="G33" s="54">
        <f>E33*(1-F33)</f>
        <v>0</v>
      </c>
      <c r="H33" s="56"/>
    </row>
    <row r="34" spans="1:253">
      <c r="A34" s="120"/>
      <c r="B34" s="121" t="s">
        <v>4074</v>
      </c>
      <c r="C34" s="117">
        <v>50</v>
      </c>
      <c r="D34" s="118">
        <v>6.5</v>
      </c>
      <c r="E34" s="117">
        <f>C34*D34</f>
        <v>325</v>
      </c>
      <c r="F34" s="119"/>
      <c r="G34" s="54">
        <f>E34*(1-F34)</f>
        <v>325</v>
      </c>
      <c r="H34" s="48"/>
    </row>
    <row r="35" spans="1:253">
      <c r="A35" s="120"/>
      <c r="B35" s="121" t="s">
        <v>4075</v>
      </c>
      <c r="C35" s="117">
        <v>250</v>
      </c>
      <c r="D35" s="123" t="s">
        <v>108</v>
      </c>
      <c r="E35" s="117">
        <v>250</v>
      </c>
      <c r="F35" s="124"/>
      <c r="G35" s="54">
        <f>E35*(1-F35)</f>
        <v>250</v>
      </c>
      <c r="H35" s="48"/>
    </row>
    <row r="36" spans="1:253" ht="31" customHeight="1">
      <c r="A36" s="120"/>
      <c r="B36" s="635" t="s">
        <v>187</v>
      </c>
      <c r="C36" s="636"/>
      <c r="D36" s="636"/>
      <c r="E36" s="636"/>
      <c r="F36" s="636"/>
      <c r="G36" s="637"/>
      <c r="H36" s="48"/>
    </row>
    <row r="37" spans="1:253">
      <c r="A37" s="120"/>
      <c r="B37" s="121" t="s">
        <v>186</v>
      </c>
      <c r="C37" s="117">
        <v>40</v>
      </c>
      <c r="D37" s="118">
        <v>6</v>
      </c>
      <c r="E37" s="117">
        <f>C37*D37</f>
        <v>240</v>
      </c>
      <c r="F37" s="124"/>
      <c r="G37" s="54">
        <f>E37*(1-F37)</f>
        <v>240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2022.5</v>
      </c>
      <c r="F42" s="72"/>
      <c r="G42" s="498">
        <f>SUM(G24:G41)</f>
        <v>815</v>
      </c>
      <c r="H42" s="134"/>
    </row>
    <row r="44" spans="1:253">
      <c r="C44" s="136" t="s">
        <v>220</v>
      </c>
      <c r="D44" s="340">
        <f>G42/2</f>
        <v>407.5</v>
      </c>
      <c r="E44" s="340"/>
      <c r="F44" s="138"/>
    </row>
    <row r="46" spans="1:253">
      <c r="C46" s="634"/>
      <c r="D46" s="634"/>
      <c r="E46" s="634"/>
      <c r="F46" s="139"/>
      <c r="G46" s="634"/>
      <c r="H46" s="634"/>
      <c r="I46" s="634"/>
    </row>
    <row r="47" spans="1:253">
      <c r="C47" s="634" t="s">
        <v>194</v>
      </c>
      <c r="D47" s="634"/>
      <c r="E47" s="634"/>
      <c r="F47" s="139"/>
      <c r="G47" s="634"/>
      <c r="H47" s="634"/>
      <c r="I47" s="634"/>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34" t="s">
        <v>196</v>
      </c>
      <c r="D49" s="634"/>
      <c r="E49" s="634"/>
      <c r="F49" s="139"/>
      <c r="G49" s="634"/>
      <c r="H49" s="634"/>
      <c r="I49" s="634"/>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34"/>
      <c r="C50" s="634"/>
      <c r="D50" s="634"/>
      <c r="E50" s="634"/>
      <c r="F50" s="139"/>
      <c r="G50" s="634"/>
      <c r="H50" s="634"/>
      <c r="I50" s="634"/>
      <c r="J50" s="634"/>
      <c r="K50" s="634"/>
      <c r="L50" s="634"/>
      <c r="M50" s="634"/>
      <c r="N50" s="634"/>
      <c r="O50" s="634"/>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34"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3">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FD48:FI48"/>
    <mergeCell ref="FJ48:FO48"/>
    <mergeCell ref="FP48:FU48"/>
    <mergeCell ref="DB48:DG48"/>
    <mergeCell ref="DH48:DM48"/>
    <mergeCell ref="DN48:DS48"/>
    <mergeCell ref="DT48:DY48"/>
    <mergeCell ref="DZ48:EE48"/>
    <mergeCell ref="EF48:EK48"/>
    <mergeCell ref="CP48:CU48"/>
    <mergeCell ref="CV48:DA48"/>
    <mergeCell ref="AH48:AM48"/>
    <mergeCell ref="AN48:AS48"/>
    <mergeCell ref="AT48:AY48"/>
    <mergeCell ref="AZ48:BE48"/>
    <mergeCell ref="BF48:BK48"/>
    <mergeCell ref="BL48:BQ48"/>
    <mergeCell ref="EX48:FC48"/>
    <mergeCell ref="C1:G1"/>
    <mergeCell ref="J48:O48"/>
    <mergeCell ref="P48:U48"/>
    <mergeCell ref="V48:AA48"/>
    <mergeCell ref="AB48:AG48"/>
    <mergeCell ref="BR48:BW48"/>
    <mergeCell ref="BX48:CC48"/>
    <mergeCell ref="CD48:CI48"/>
    <mergeCell ref="CJ48:CO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0" zoomScale="125" workbookViewId="0">
      <selection activeCell="C23" sqref="C23"/>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40719</v>
      </c>
    </row>
    <row r="4" spans="1:8">
      <c r="A4" s="89" t="s">
        <v>83</v>
      </c>
      <c r="G4" s="93" t="s">
        <v>4437</v>
      </c>
    </row>
    <row r="5" spans="1:8">
      <c r="A5" s="89" t="s">
        <v>84</v>
      </c>
    </row>
    <row r="6" spans="1:8">
      <c r="C6" s="15" t="s">
        <v>35</v>
      </c>
      <c r="D6" s="16"/>
      <c r="E6" s="16"/>
      <c r="F6" s="17"/>
      <c r="G6" s="18"/>
      <c r="H6" s="94"/>
    </row>
    <row r="7" spans="1:8">
      <c r="C7" s="95" t="s">
        <v>36</v>
      </c>
      <c r="D7" s="20" t="s">
        <v>4438</v>
      </c>
      <c r="E7" s="20"/>
      <c r="F7" s="21"/>
      <c r="G7" s="22"/>
      <c r="H7" s="94"/>
    </row>
    <row r="8" spans="1:8">
      <c r="A8" s="89" t="s">
        <v>169</v>
      </c>
      <c r="C8" s="95" t="s">
        <v>37</v>
      </c>
      <c r="D8" s="20" t="s">
        <v>4299</v>
      </c>
      <c r="E8" s="20"/>
      <c r="F8" s="21"/>
      <c r="G8" s="96"/>
      <c r="H8" s="94"/>
    </row>
    <row r="9" spans="1:8">
      <c r="A9" s="89" t="s">
        <v>4360</v>
      </c>
      <c r="C9" s="95" t="s">
        <v>4076</v>
      </c>
      <c r="D9" s="20" t="s">
        <v>4365</v>
      </c>
      <c r="E9" s="20"/>
      <c r="F9" s="21"/>
      <c r="G9" s="96"/>
      <c r="H9" s="94"/>
    </row>
    <row r="10" spans="1:8">
      <c r="A10" s="89" t="s">
        <v>4363</v>
      </c>
      <c r="C10" s="97"/>
      <c r="D10" s="20"/>
      <c r="E10" s="20"/>
      <c r="F10" s="21"/>
      <c r="G10" s="96"/>
      <c r="H10" s="94"/>
    </row>
    <row r="11" spans="1:8" ht="18" customHeight="1">
      <c r="A11" s="89" t="s">
        <v>4361</v>
      </c>
      <c r="B11" s="94"/>
      <c r="C11" s="792" t="s">
        <v>4357</v>
      </c>
      <c r="D11" s="793"/>
      <c r="E11" s="793"/>
      <c r="F11" s="793"/>
      <c r="G11" s="794"/>
      <c r="H11" s="94"/>
    </row>
    <row r="12" spans="1:8">
      <c r="A12" s="514" t="s">
        <v>4362</v>
      </c>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89" t="s">
        <v>4364</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76</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40887</v>
      </c>
      <c r="B24" s="116" t="s">
        <v>2258</v>
      </c>
      <c r="C24" s="117">
        <v>315</v>
      </c>
      <c r="D24" s="118">
        <v>3</v>
      </c>
      <c r="E24" s="117">
        <f>C24*D24</f>
        <v>945</v>
      </c>
      <c r="F24" s="53"/>
      <c r="G24" s="54">
        <f>E24*(1-F24)</f>
        <v>945</v>
      </c>
      <c r="H24" s="48"/>
    </row>
    <row r="25" spans="1:8">
      <c r="A25" s="11"/>
      <c r="B25" s="116" t="s">
        <v>665</v>
      </c>
      <c r="C25" s="117">
        <v>225</v>
      </c>
      <c r="D25" s="118">
        <v>3</v>
      </c>
      <c r="E25" s="117">
        <f>C25*D25</f>
        <v>675</v>
      </c>
      <c r="F25" s="119">
        <v>0.5</v>
      </c>
      <c r="G25" s="54">
        <f t="shared" ref="G25:G32" si="0">E25*(1-F25)</f>
        <v>337.5</v>
      </c>
      <c r="H25" s="56"/>
    </row>
    <row r="26" spans="1:8">
      <c r="A26" s="120"/>
      <c r="B26" s="121" t="s">
        <v>99</v>
      </c>
      <c r="C26" s="117">
        <v>180</v>
      </c>
      <c r="D26" s="118">
        <v>3</v>
      </c>
      <c r="E26" s="117">
        <f>C26*D26</f>
        <v>540</v>
      </c>
      <c r="F26" s="119">
        <v>0.5</v>
      </c>
      <c r="G26" s="54">
        <f t="shared" si="0"/>
        <v>270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3.5</v>
      </c>
      <c r="E33" s="117">
        <f>C33*D33</f>
        <v>262.5</v>
      </c>
      <c r="F33" s="124"/>
      <c r="G33" s="54">
        <f>E33*(1-F33)</f>
        <v>262.5</v>
      </c>
      <c r="H33" s="56"/>
    </row>
    <row r="34" spans="1:253">
      <c r="A34" s="120"/>
      <c r="B34" s="121" t="s">
        <v>4074</v>
      </c>
      <c r="C34" s="117">
        <v>40</v>
      </c>
      <c r="D34" s="118">
        <v>6.5</v>
      </c>
      <c r="E34" s="117">
        <f>C34*D34</f>
        <v>260</v>
      </c>
      <c r="F34" s="119"/>
      <c r="G34" s="54">
        <f>E34*(1-F34)</f>
        <v>260</v>
      </c>
      <c r="H34" s="48"/>
    </row>
    <row r="35" spans="1:253">
      <c r="A35" s="120"/>
      <c r="B35" s="121" t="s">
        <v>4075</v>
      </c>
      <c r="C35" s="117">
        <v>250</v>
      </c>
      <c r="D35" s="123" t="s">
        <v>108</v>
      </c>
      <c r="E35" s="117">
        <v>250</v>
      </c>
      <c r="F35" s="124"/>
      <c r="G35" s="54">
        <f>E35*(1-F35)</f>
        <v>250</v>
      </c>
      <c r="H35" s="48"/>
    </row>
    <row r="36" spans="1:253" ht="31" customHeight="1">
      <c r="A36" s="120"/>
      <c r="B36" s="689" t="s">
        <v>187</v>
      </c>
      <c r="C36" s="690"/>
      <c r="D36" s="690"/>
      <c r="E36" s="690"/>
      <c r="F36" s="690"/>
      <c r="G36" s="691"/>
      <c r="H36" s="48"/>
    </row>
    <row r="37" spans="1:253">
      <c r="A37" s="120"/>
      <c r="B37" s="121" t="s">
        <v>186</v>
      </c>
      <c r="C37" s="117">
        <v>40</v>
      </c>
      <c r="D37" s="118">
        <v>6</v>
      </c>
      <c r="E37" s="117">
        <f>C37*D37</f>
        <v>240</v>
      </c>
      <c r="F37" s="124"/>
      <c r="G37" s="54">
        <f>E37*(1-F37)</f>
        <v>240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3172.5</v>
      </c>
      <c r="F42" s="72"/>
      <c r="G42" s="498">
        <f>SUM(G24:G41)</f>
        <v>2565</v>
      </c>
      <c r="H42" s="134"/>
    </row>
    <row r="44" spans="1:253">
      <c r="C44" s="136" t="s">
        <v>220</v>
      </c>
      <c r="D44" s="340">
        <f>G42/2</f>
        <v>1282.5</v>
      </c>
      <c r="E44" s="340"/>
      <c r="F44" s="138"/>
    </row>
    <row r="46" spans="1:253">
      <c r="C46" s="688"/>
      <c r="D46" s="688"/>
      <c r="E46" s="688"/>
      <c r="F46" s="139"/>
      <c r="G46" s="688"/>
      <c r="H46" s="688"/>
      <c r="I46" s="688"/>
    </row>
    <row r="47" spans="1:253">
      <c r="C47" s="688" t="s">
        <v>194</v>
      </c>
      <c r="D47" s="688"/>
      <c r="E47" s="688"/>
      <c r="F47" s="139"/>
      <c r="G47" s="688"/>
      <c r="H47" s="688"/>
      <c r="I47" s="688"/>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88" t="s">
        <v>196</v>
      </c>
      <c r="D49" s="688"/>
      <c r="E49" s="688"/>
      <c r="F49" s="139"/>
      <c r="G49" s="688"/>
      <c r="H49" s="688"/>
      <c r="I49" s="688"/>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88"/>
      <c r="C50" s="688"/>
      <c r="D50" s="688"/>
      <c r="E50" s="688"/>
      <c r="F50" s="139"/>
      <c r="G50" s="688"/>
      <c r="H50" s="688"/>
      <c r="I50" s="688"/>
      <c r="J50" s="688"/>
      <c r="K50" s="688"/>
      <c r="L50" s="688"/>
      <c r="M50" s="688"/>
      <c r="N50" s="688"/>
      <c r="O50" s="688"/>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88"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0" zoomScale="125" workbookViewId="0">
      <selection activeCell="D38" sqref="D38"/>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40719</v>
      </c>
    </row>
    <row r="4" spans="1:8">
      <c r="A4" s="89" t="s">
        <v>83</v>
      </c>
      <c r="G4" s="93" t="s">
        <v>4436</v>
      </c>
    </row>
    <row r="5" spans="1:8">
      <c r="A5" s="89" t="s">
        <v>84</v>
      </c>
    </row>
    <row r="6" spans="1:8">
      <c r="C6" s="15" t="s">
        <v>35</v>
      </c>
      <c r="D6" s="16"/>
      <c r="E6" s="16"/>
      <c r="F6" s="17"/>
      <c r="G6" s="18"/>
      <c r="H6" s="94"/>
    </row>
    <row r="7" spans="1:8">
      <c r="C7" s="95" t="s">
        <v>36</v>
      </c>
      <c r="D7" s="20" t="s">
        <v>4438</v>
      </c>
      <c r="E7" s="20"/>
      <c r="F7" s="21"/>
      <c r="G7" s="22"/>
      <c r="H7" s="94"/>
    </row>
    <row r="8" spans="1:8">
      <c r="A8" s="89" t="s">
        <v>169</v>
      </c>
      <c r="C8" s="95" t="s">
        <v>37</v>
      </c>
      <c r="D8" s="20" t="s">
        <v>4299</v>
      </c>
      <c r="E8" s="20"/>
      <c r="F8" s="21"/>
      <c r="G8" s="96"/>
      <c r="H8" s="94"/>
    </row>
    <row r="9" spans="1:8">
      <c r="A9" s="89" t="s">
        <v>4360</v>
      </c>
      <c r="C9" s="95" t="s">
        <v>4076</v>
      </c>
      <c r="D9" s="20" t="s">
        <v>4365</v>
      </c>
      <c r="E9" s="20"/>
      <c r="F9" s="21"/>
      <c r="G9" s="96"/>
      <c r="H9" s="94"/>
    </row>
    <row r="10" spans="1:8">
      <c r="A10" s="89" t="s">
        <v>4363</v>
      </c>
      <c r="C10" s="97"/>
      <c r="D10" s="20"/>
      <c r="E10" s="20"/>
      <c r="F10" s="21"/>
      <c r="G10" s="96"/>
      <c r="H10" s="94"/>
    </row>
    <row r="11" spans="1:8" ht="18" customHeight="1">
      <c r="A11" s="89" t="s">
        <v>4361</v>
      </c>
      <c r="B11" s="94"/>
      <c r="C11" s="792" t="s">
        <v>4357</v>
      </c>
      <c r="D11" s="793"/>
      <c r="E11" s="793"/>
      <c r="F11" s="793"/>
      <c r="G11" s="794"/>
      <c r="H11" s="94"/>
    </row>
    <row r="12" spans="1:8">
      <c r="A12" s="514" t="s">
        <v>4362</v>
      </c>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89" t="s">
        <v>4364</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76</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40887</v>
      </c>
      <c r="B24" s="116" t="s">
        <v>2258</v>
      </c>
      <c r="C24" s="117">
        <v>315</v>
      </c>
      <c r="D24" s="118">
        <v>3</v>
      </c>
      <c r="E24" s="117">
        <f>C24*D24</f>
        <v>945</v>
      </c>
      <c r="F24" s="53"/>
      <c r="G24" s="54">
        <f>E24*(1-F24)</f>
        <v>945</v>
      </c>
      <c r="H24" s="48"/>
    </row>
    <row r="25" spans="1:8">
      <c r="A25" s="11"/>
      <c r="B25" s="116" t="s">
        <v>665</v>
      </c>
      <c r="C25" s="117">
        <v>225</v>
      </c>
      <c r="D25" s="118">
        <v>3</v>
      </c>
      <c r="E25" s="117">
        <f>C25*D25</f>
        <v>675</v>
      </c>
      <c r="F25" s="119">
        <v>0.5</v>
      </c>
      <c r="G25" s="54">
        <f t="shared" ref="G25:G32" si="0">E25*(1-F25)</f>
        <v>337.5</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3.5</v>
      </c>
      <c r="E33" s="117">
        <f>C33*D33</f>
        <v>262.5</v>
      </c>
      <c r="F33" s="124"/>
      <c r="G33" s="54">
        <f>E33*(1-F33)</f>
        <v>262.5</v>
      </c>
      <c r="H33" s="56"/>
    </row>
    <row r="34" spans="1:253">
      <c r="A34" s="120"/>
      <c r="B34" s="121" t="s">
        <v>4074</v>
      </c>
      <c r="C34" s="117">
        <v>40</v>
      </c>
      <c r="D34" s="118">
        <v>6.5</v>
      </c>
      <c r="E34" s="117">
        <f>C34*D34</f>
        <v>260</v>
      </c>
      <c r="F34" s="119"/>
      <c r="G34" s="54">
        <f>E34*(1-F34)</f>
        <v>260</v>
      </c>
      <c r="H34" s="48"/>
    </row>
    <row r="35" spans="1:253">
      <c r="A35" s="120"/>
      <c r="B35" s="121" t="s">
        <v>4075</v>
      </c>
      <c r="C35" s="117">
        <v>250</v>
      </c>
      <c r="D35" s="123" t="s">
        <v>108</v>
      </c>
      <c r="E35" s="117">
        <v>250</v>
      </c>
      <c r="F35" s="124"/>
      <c r="G35" s="54">
        <f>E35*(1-F35)</f>
        <v>250</v>
      </c>
      <c r="H35" s="48"/>
    </row>
    <row r="36" spans="1:253" ht="31" customHeight="1">
      <c r="A36" s="120"/>
      <c r="B36" s="689" t="s">
        <v>187</v>
      </c>
      <c r="C36" s="690"/>
      <c r="D36" s="690"/>
      <c r="E36" s="690"/>
      <c r="F36" s="690"/>
      <c r="G36" s="691"/>
      <c r="H36" s="48"/>
    </row>
    <row r="37" spans="1:253">
      <c r="A37" s="120"/>
      <c r="B37" s="121" t="s">
        <v>186</v>
      </c>
      <c r="C37" s="117">
        <v>40</v>
      </c>
      <c r="D37" s="118">
        <v>6</v>
      </c>
      <c r="E37" s="117">
        <f>C37*D37</f>
        <v>240</v>
      </c>
      <c r="F37" s="124"/>
      <c r="G37" s="54">
        <f>E37*(1-F37)</f>
        <v>240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2632.5</v>
      </c>
      <c r="F42" s="72"/>
      <c r="G42" s="498">
        <f>SUM(G24:G41)</f>
        <v>2295</v>
      </c>
      <c r="H42" s="134"/>
    </row>
    <row r="44" spans="1:253">
      <c r="C44" s="136" t="s">
        <v>220</v>
      </c>
      <c r="D44" s="340">
        <f>G42/2</f>
        <v>1147.5</v>
      </c>
      <c r="E44" s="340"/>
      <c r="F44" s="138"/>
    </row>
    <row r="46" spans="1:253">
      <c r="C46" s="688"/>
      <c r="D46" s="688"/>
      <c r="E46" s="688"/>
      <c r="F46" s="139"/>
      <c r="G46" s="688"/>
      <c r="H46" s="688"/>
      <c r="I46" s="688"/>
    </row>
    <row r="47" spans="1:253">
      <c r="C47" s="688" t="s">
        <v>194</v>
      </c>
      <c r="D47" s="688"/>
      <c r="E47" s="688"/>
      <c r="F47" s="139"/>
      <c r="G47" s="688"/>
      <c r="H47" s="688"/>
      <c r="I47" s="688"/>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88" t="s">
        <v>196</v>
      </c>
      <c r="D49" s="688"/>
      <c r="E49" s="688"/>
      <c r="F49" s="139"/>
      <c r="G49" s="688"/>
      <c r="H49" s="688"/>
      <c r="I49" s="688"/>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88"/>
      <c r="C50" s="688"/>
      <c r="D50" s="688"/>
      <c r="E50" s="688"/>
      <c r="F50" s="139"/>
      <c r="G50" s="688"/>
      <c r="H50" s="688"/>
      <c r="I50" s="688"/>
      <c r="J50" s="688"/>
      <c r="K50" s="688"/>
      <c r="L50" s="688"/>
      <c r="M50" s="688"/>
      <c r="N50" s="688"/>
      <c r="O50" s="688"/>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88"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4" zoomScale="125" workbookViewId="0">
      <selection activeCell="F36" sqref="F36"/>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40710</v>
      </c>
    </row>
    <row r="4" spans="1:8">
      <c r="A4" s="89" t="s">
        <v>83</v>
      </c>
      <c r="G4" s="93" t="s">
        <v>4359</v>
      </c>
    </row>
    <row r="5" spans="1:8">
      <c r="A5" s="89" t="s">
        <v>84</v>
      </c>
    </row>
    <row r="6" spans="1:8">
      <c r="C6" s="15" t="s">
        <v>35</v>
      </c>
      <c r="D6" s="16"/>
      <c r="E6" s="16"/>
      <c r="F6" s="17"/>
      <c r="G6" s="18"/>
      <c r="H6" s="94"/>
    </row>
    <row r="7" spans="1:8">
      <c r="C7" s="95" t="s">
        <v>36</v>
      </c>
      <c r="D7" s="20" t="s">
        <v>4306</v>
      </c>
      <c r="E7" s="20"/>
      <c r="F7" s="21"/>
      <c r="G7" s="22"/>
      <c r="H7" s="94"/>
    </row>
    <row r="8" spans="1:8">
      <c r="A8" s="89" t="s">
        <v>169</v>
      </c>
      <c r="C8" s="95" t="s">
        <v>37</v>
      </c>
      <c r="D8" s="20" t="s">
        <v>4299</v>
      </c>
      <c r="E8" s="20"/>
      <c r="F8" s="21"/>
      <c r="G8" s="96"/>
      <c r="H8" s="94"/>
    </row>
    <row r="9" spans="1:8">
      <c r="A9" s="89" t="s">
        <v>4360</v>
      </c>
      <c r="C9" s="95" t="s">
        <v>4076</v>
      </c>
      <c r="D9" s="20" t="s">
        <v>4365</v>
      </c>
      <c r="E9" s="20"/>
      <c r="F9" s="21"/>
      <c r="G9" s="96"/>
      <c r="H9" s="94"/>
    </row>
    <row r="10" spans="1:8">
      <c r="A10" s="89" t="s">
        <v>4363</v>
      </c>
      <c r="C10" s="97"/>
      <c r="D10" s="20"/>
      <c r="E10" s="20"/>
      <c r="F10" s="21"/>
      <c r="G10" s="96"/>
      <c r="H10" s="94"/>
    </row>
    <row r="11" spans="1:8" ht="18" customHeight="1">
      <c r="A11" s="89" t="s">
        <v>4361</v>
      </c>
      <c r="B11" s="94"/>
      <c r="C11" s="792" t="s">
        <v>4357</v>
      </c>
      <c r="D11" s="793"/>
      <c r="E11" s="793"/>
      <c r="F11" s="793"/>
      <c r="G11" s="794"/>
      <c r="H11" s="94"/>
    </row>
    <row r="12" spans="1:8">
      <c r="A12" s="514" t="s">
        <v>4362</v>
      </c>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89" t="s">
        <v>4364</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2669</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40887</v>
      </c>
      <c r="B24" s="116" t="s">
        <v>2258</v>
      </c>
      <c r="C24" s="117">
        <v>315</v>
      </c>
      <c r="D24" s="118">
        <v>3</v>
      </c>
      <c r="E24" s="117">
        <f>C24*D24</f>
        <v>945</v>
      </c>
      <c r="F24" s="53"/>
      <c r="G24" s="54">
        <f>E24*(1-F24)</f>
        <v>945</v>
      </c>
      <c r="H24" s="48"/>
    </row>
    <row r="25" spans="1:8">
      <c r="A25" s="11"/>
      <c r="B25" s="116" t="s">
        <v>665</v>
      </c>
      <c r="C25" s="117"/>
      <c r="D25" s="118"/>
      <c r="E25" s="117"/>
      <c r="F25" s="119"/>
      <c r="G25" s="54">
        <f t="shared" ref="G25:G32" si="0">E25*(1-F25)</f>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3</v>
      </c>
      <c r="E33" s="117">
        <f>C33*D33</f>
        <v>225</v>
      </c>
      <c r="F33" s="124"/>
      <c r="G33" s="54">
        <f>E33*(1-F33)</f>
        <v>225</v>
      </c>
      <c r="H33" s="56"/>
    </row>
    <row r="34" spans="1:253">
      <c r="A34" s="120"/>
      <c r="B34" s="121" t="s">
        <v>4074</v>
      </c>
      <c r="C34" s="117">
        <v>40</v>
      </c>
      <c r="D34" s="118">
        <v>6</v>
      </c>
      <c r="E34" s="117">
        <f>C34*D34</f>
        <v>240</v>
      </c>
      <c r="F34" s="119"/>
      <c r="G34" s="54">
        <f>E34*(1-F34)</f>
        <v>240</v>
      </c>
      <c r="H34" s="48"/>
    </row>
    <row r="35" spans="1:253">
      <c r="A35" s="120"/>
      <c r="B35" s="121" t="s">
        <v>4075</v>
      </c>
      <c r="C35" s="117">
        <v>250</v>
      </c>
      <c r="D35" s="123" t="s">
        <v>108</v>
      </c>
      <c r="E35" s="117">
        <v>250</v>
      </c>
      <c r="F35" s="124"/>
      <c r="G35" s="54">
        <f>E35*(1-F35)</f>
        <v>250</v>
      </c>
      <c r="H35" s="48"/>
    </row>
    <row r="36" spans="1:253" ht="31" customHeight="1">
      <c r="A36" s="120"/>
      <c r="B36" s="631" t="s">
        <v>187</v>
      </c>
      <c r="C36" s="632"/>
      <c r="D36" s="632"/>
      <c r="E36" s="632"/>
      <c r="F36" s="632"/>
      <c r="G36" s="633"/>
      <c r="H36" s="48"/>
    </row>
    <row r="37" spans="1:253">
      <c r="A37" s="120"/>
      <c r="B37" s="121" t="s">
        <v>186</v>
      </c>
      <c r="C37" s="117">
        <v>40</v>
      </c>
      <c r="D37" s="118">
        <v>5.5</v>
      </c>
      <c r="E37" s="117">
        <f>C37*D37</f>
        <v>220</v>
      </c>
      <c r="F37" s="124"/>
      <c r="G37" s="54">
        <f>E37*(1-F37)</f>
        <v>220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1880</v>
      </c>
      <c r="F42" s="72"/>
      <c r="G42" s="498">
        <f>SUM(G24:G41)</f>
        <v>1880</v>
      </c>
      <c r="H42" s="134"/>
    </row>
    <row r="44" spans="1:253">
      <c r="C44" s="136" t="s">
        <v>220</v>
      </c>
      <c r="D44" s="340">
        <f>G42/2</f>
        <v>940</v>
      </c>
      <c r="E44" s="340"/>
      <c r="F44" s="138"/>
    </row>
    <row r="46" spans="1:253">
      <c r="C46" s="630"/>
      <c r="D46" s="630"/>
      <c r="E46" s="630"/>
      <c r="F46" s="139"/>
      <c r="G46" s="630"/>
      <c r="H46" s="630"/>
      <c r="I46" s="630"/>
    </row>
    <row r="47" spans="1:253">
      <c r="C47" s="630" t="s">
        <v>194</v>
      </c>
      <c r="D47" s="630"/>
      <c r="E47" s="630"/>
      <c r="F47" s="139"/>
      <c r="G47" s="630"/>
      <c r="H47" s="630"/>
      <c r="I47" s="63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30" t="s">
        <v>196</v>
      </c>
      <c r="D49" s="630"/>
      <c r="E49" s="630"/>
      <c r="F49" s="139"/>
      <c r="G49" s="630"/>
      <c r="H49" s="630"/>
      <c r="I49" s="63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30"/>
      <c r="C50" s="630"/>
      <c r="D50" s="630"/>
      <c r="E50" s="630"/>
      <c r="F50" s="139"/>
      <c r="G50" s="630"/>
      <c r="H50" s="630"/>
      <c r="I50" s="630"/>
      <c r="J50" s="630"/>
      <c r="K50" s="630"/>
      <c r="L50" s="630"/>
      <c r="M50" s="630"/>
      <c r="N50" s="630"/>
      <c r="O50" s="63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3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 zoomScale="125" workbookViewId="0">
      <selection activeCell="C26" sqref="C26"/>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197</v>
      </c>
      <c r="G2" s="91"/>
    </row>
    <row r="3" spans="1:8">
      <c r="A3" s="89" t="s">
        <v>198</v>
      </c>
      <c r="G3" s="92">
        <v>40709</v>
      </c>
    </row>
    <row r="4" spans="1:8">
      <c r="A4" s="89" t="s">
        <v>166</v>
      </c>
      <c r="G4" s="93" t="s">
        <v>4348</v>
      </c>
    </row>
    <row r="5" spans="1:8">
      <c r="A5" s="89" t="s">
        <v>84</v>
      </c>
    </row>
    <row r="6" spans="1:8">
      <c r="C6" s="15" t="s">
        <v>35</v>
      </c>
      <c r="D6" s="16"/>
      <c r="E6" s="16"/>
      <c r="F6" s="17"/>
      <c r="G6" s="18"/>
      <c r="H6" s="94"/>
    </row>
    <row r="7" spans="1:8">
      <c r="C7" s="95" t="s">
        <v>36</v>
      </c>
      <c r="D7" s="20" t="s">
        <v>4355</v>
      </c>
      <c r="E7" s="20"/>
      <c r="F7" s="21"/>
      <c r="G7" s="22"/>
      <c r="H7" s="94"/>
    </row>
    <row r="8" spans="1:8">
      <c r="A8" s="89" t="s">
        <v>169</v>
      </c>
      <c r="C8" s="95" t="s">
        <v>37</v>
      </c>
      <c r="D8" s="20" t="s">
        <v>4354</v>
      </c>
      <c r="E8" s="20"/>
      <c r="F8" s="21"/>
      <c r="G8" s="96"/>
      <c r="H8" s="94"/>
    </row>
    <row r="9" spans="1:8">
      <c r="A9" s="89" t="s">
        <v>4349</v>
      </c>
      <c r="C9" s="95" t="s">
        <v>4076</v>
      </c>
      <c r="D9" s="20" t="s">
        <v>4356</v>
      </c>
      <c r="E9" s="20"/>
      <c r="F9" s="21"/>
      <c r="G9" s="96"/>
      <c r="H9" s="94"/>
    </row>
    <row r="10" spans="1:8">
      <c r="A10" s="89" t="s">
        <v>4350</v>
      </c>
      <c r="C10" s="97"/>
      <c r="D10" s="20"/>
      <c r="E10" s="20"/>
      <c r="F10" s="21"/>
      <c r="G10" s="96"/>
      <c r="H10" s="94"/>
    </row>
    <row r="11" spans="1:8" ht="18" customHeight="1">
      <c r="A11" s="89" t="s">
        <v>4351</v>
      </c>
      <c r="B11" s="94"/>
      <c r="C11" s="792" t="s">
        <v>4357</v>
      </c>
      <c r="D11" s="793"/>
      <c r="E11" s="793"/>
      <c r="F11" s="793"/>
      <c r="G11" s="794"/>
      <c r="H11" s="94"/>
    </row>
    <row r="12" spans="1:8">
      <c r="A12" s="89" t="s">
        <v>4352</v>
      </c>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89" t="s">
        <v>4353</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4358</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312</v>
      </c>
      <c r="C23" s="45" t="s">
        <v>399</v>
      </c>
      <c r="D23" s="321" t="s">
        <v>94</v>
      </c>
      <c r="E23" s="45" t="s">
        <v>444</v>
      </c>
      <c r="F23" s="47" t="s">
        <v>460</v>
      </c>
      <c r="G23" s="45" t="s">
        <v>426</v>
      </c>
      <c r="H23" s="48"/>
    </row>
    <row r="24" spans="1:8">
      <c r="A24" s="500">
        <v>40972</v>
      </c>
      <c r="B24" s="116" t="s">
        <v>2258</v>
      </c>
      <c r="C24" s="117">
        <v>255</v>
      </c>
      <c r="D24" s="118">
        <v>5.5</v>
      </c>
      <c r="E24" s="117">
        <f>C24*D24</f>
        <v>1402.5</v>
      </c>
      <c r="F24" s="53"/>
      <c r="G24" s="54">
        <f>E24*(1-F24)</f>
        <v>1402.5</v>
      </c>
      <c r="H24" s="48"/>
    </row>
    <row r="25" spans="1:8">
      <c r="A25" s="11"/>
      <c r="B25" s="116" t="s">
        <v>665</v>
      </c>
      <c r="C25" s="117">
        <v>180</v>
      </c>
      <c r="D25" s="118">
        <v>5.5</v>
      </c>
      <c r="E25" s="117">
        <f t="shared" ref="E25:E32" si="0">C25*D25</f>
        <v>990</v>
      </c>
      <c r="F25" s="119">
        <v>0.5</v>
      </c>
      <c r="G25" s="54">
        <f t="shared" ref="G25:G32" si="1">E25*(1-F25)</f>
        <v>495</v>
      </c>
      <c r="H25" s="56"/>
    </row>
    <row r="26" spans="1:8">
      <c r="A26" s="120"/>
      <c r="B26" s="121" t="s">
        <v>99</v>
      </c>
      <c r="C26" s="117"/>
      <c r="D26" s="118"/>
      <c r="E26" s="117">
        <f t="shared" si="0"/>
        <v>0</v>
      </c>
      <c r="F26" s="119"/>
      <c r="G26" s="54">
        <f t="shared" si="1"/>
        <v>0</v>
      </c>
      <c r="H26" s="56"/>
    </row>
    <row r="27" spans="1:8">
      <c r="A27" s="120"/>
      <c r="B27" s="121" t="s">
        <v>100</v>
      </c>
      <c r="C27" s="117"/>
      <c r="D27" s="118"/>
      <c r="E27" s="117">
        <f t="shared" si="0"/>
        <v>0</v>
      </c>
      <c r="F27" s="119"/>
      <c r="G27" s="54">
        <f t="shared" si="1"/>
        <v>0</v>
      </c>
      <c r="H27" s="56"/>
    </row>
    <row r="28" spans="1:8">
      <c r="A28" s="120"/>
      <c r="B28" s="121" t="s">
        <v>101</v>
      </c>
      <c r="C28" s="117"/>
      <c r="D28" s="118"/>
      <c r="E28" s="117">
        <f t="shared" si="0"/>
        <v>0</v>
      </c>
      <c r="F28" s="119"/>
      <c r="G28" s="54">
        <f t="shared" si="1"/>
        <v>0</v>
      </c>
      <c r="H28" s="56"/>
    </row>
    <row r="29" spans="1:8">
      <c r="A29" s="120"/>
      <c r="B29" s="121" t="s">
        <v>450</v>
      </c>
      <c r="C29" s="117"/>
      <c r="D29" s="118"/>
      <c r="E29" s="117">
        <f t="shared" si="0"/>
        <v>0</v>
      </c>
      <c r="F29" s="119"/>
      <c r="G29" s="54">
        <f t="shared" si="1"/>
        <v>0</v>
      </c>
      <c r="H29" s="56"/>
    </row>
    <row r="30" spans="1:8">
      <c r="A30" s="120"/>
      <c r="B30" s="121" t="s">
        <v>451</v>
      </c>
      <c r="C30" s="117"/>
      <c r="D30" s="118"/>
      <c r="E30" s="117">
        <f t="shared" si="0"/>
        <v>0</v>
      </c>
      <c r="F30" s="119"/>
      <c r="G30" s="54">
        <f t="shared" si="1"/>
        <v>0</v>
      </c>
      <c r="H30" s="56"/>
    </row>
    <row r="31" spans="1:8">
      <c r="A31" s="120"/>
      <c r="B31" s="121" t="s">
        <v>104</v>
      </c>
      <c r="C31" s="117"/>
      <c r="D31" s="118"/>
      <c r="E31" s="117">
        <f t="shared" si="0"/>
        <v>0</v>
      </c>
      <c r="F31" s="119"/>
      <c r="G31" s="54">
        <f t="shared" si="1"/>
        <v>0</v>
      </c>
      <c r="H31" s="56"/>
    </row>
    <row r="32" spans="1:8">
      <c r="A32" s="120"/>
      <c r="B32" s="121" t="s">
        <v>105</v>
      </c>
      <c r="C32" s="117"/>
      <c r="D32" s="118"/>
      <c r="E32" s="117">
        <f t="shared" si="0"/>
        <v>0</v>
      </c>
      <c r="F32" s="119"/>
      <c r="G32" s="54">
        <f t="shared" si="1"/>
        <v>0</v>
      </c>
      <c r="H32" s="56"/>
    </row>
    <row r="33" spans="1:253">
      <c r="A33" s="120"/>
      <c r="B33" s="121" t="s">
        <v>4</v>
      </c>
      <c r="C33" s="122">
        <v>50</v>
      </c>
      <c r="D33" s="123">
        <v>3.5</v>
      </c>
      <c r="E33" s="117">
        <f>C33*D33</f>
        <v>175</v>
      </c>
      <c r="F33" s="124"/>
      <c r="G33" s="54">
        <f>E33*(1-F33)</f>
        <v>175</v>
      </c>
      <c r="H33" s="56"/>
    </row>
    <row r="34" spans="1:253">
      <c r="A34" s="120"/>
      <c r="B34" s="121" t="s">
        <v>4074</v>
      </c>
      <c r="C34" s="117">
        <v>35</v>
      </c>
      <c r="D34" s="118">
        <v>9</v>
      </c>
      <c r="E34" s="117">
        <f>C34*D34</f>
        <v>315</v>
      </c>
      <c r="F34" s="119"/>
      <c r="G34" s="54">
        <f>E34*(1-F34)</f>
        <v>315</v>
      </c>
      <c r="H34" s="48"/>
    </row>
    <row r="35" spans="1:253">
      <c r="A35" s="120"/>
      <c r="B35" s="121" t="s">
        <v>4075</v>
      </c>
      <c r="C35" s="117">
        <v>250</v>
      </c>
      <c r="D35" s="123" t="s">
        <v>428</v>
      </c>
      <c r="E35" s="121">
        <v>250</v>
      </c>
      <c r="F35" s="124"/>
      <c r="G35" s="54">
        <f>E35*(1-F35)</f>
        <v>250</v>
      </c>
      <c r="H35" s="48"/>
    </row>
    <row r="36" spans="1:253" ht="31" customHeight="1">
      <c r="A36" s="120"/>
      <c r="B36" s="627" t="s">
        <v>187</v>
      </c>
      <c r="C36" s="628"/>
      <c r="D36" s="628"/>
      <c r="E36" s="628"/>
      <c r="F36" s="628"/>
      <c r="G36" s="629"/>
      <c r="H36" s="48"/>
    </row>
    <row r="37" spans="1:253">
      <c r="A37" s="120"/>
      <c r="B37" s="121" t="s">
        <v>186</v>
      </c>
      <c r="C37" s="117">
        <v>40</v>
      </c>
      <c r="D37" s="118">
        <v>7</v>
      </c>
      <c r="E37" s="117">
        <f>C37*D37</f>
        <v>280</v>
      </c>
      <c r="F37" s="124"/>
      <c r="G37" s="54">
        <f>E37*(1-F37)</f>
        <v>280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3412.5</v>
      </c>
      <c r="F42" s="72"/>
      <c r="G42" s="498">
        <f>SUM(G24:G41)</f>
        <v>2917.5</v>
      </c>
      <c r="H42" s="134"/>
    </row>
    <row r="44" spans="1:253">
      <c r="C44" s="136" t="s">
        <v>220</v>
      </c>
      <c r="D44" s="340">
        <f>G42/2</f>
        <v>1458.75</v>
      </c>
      <c r="E44" s="340"/>
      <c r="F44" s="138"/>
    </row>
    <row r="46" spans="1:253">
      <c r="C46" s="626"/>
      <c r="D46" s="626"/>
      <c r="E46" s="626"/>
      <c r="F46" s="139"/>
      <c r="G46" s="626"/>
      <c r="H46" s="626"/>
      <c r="I46" s="626"/>
    </row>
    <row r="47" spans="1:253">
      <c r="C47" s="626" t="s">
        <v>194</v>
      </c>
      <c r="D47" s="626"/>
      <c r="E47" s="626"/>
      <c r="F47" s="139"/>
      <c r="G47" s="626"/>
      <c r="H47" s="626"/>
      <c r="I47" s="626"/>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26" t="s">
        <v>196</v>
      </c>
      <c r="D49" s="626"/>
      <c r="E49" s="626"/>
      <c r="F49" s="139"/>
      <c r="G49" s="626"/>
      <c r="H49" s="626"/>
      <c r="I49" s="626"/>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26"/>
      <c r="C50" s="626"/>
      <c r="D50" s="626"/>
      <c r="E50" s="626"/>
      <c r="F50" s="139"/>
      <c r="G50" s="626"/>
      <c r="H50" s="626"/>
      <c r="I50" s="626"/>
      <c r="J50" s="626"/>
      <c r="K50" s="626"/>
      <c r="L50" s="626"/>
      <c r="M50" s="626"/>
      <c r="N50" s="626"/>
      <c r="O50" s="626"/>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26"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ageMargins left="0.75" right="0.75" top="0.5" bottom="0.5" header="0.5" footer="0.25"/>
  <pageSetup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 zoomScale="125" workbookViewId="0">
      <selection activeCell="C26" sqref="C26"/>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197</v>
      </c>
      <c r="G2" s="91"/>
    </row>
    <row r="3" spans="1:8">
      <c r="A3" s="89" t="s">
        <v>198</v>
      </c>
      <c r="G3" s="92">
        <v>40709</v>
      </c>
    </row>
    <row r="4" spans="1:8">
      <c r="A4" s="89" t="s">
        <v>166</v>
      </c>
      <c r="G4" s="93" t="s">
        <v>4348</v>
      </c>
    </row>
    <row r="5" spans="1:8">
      <c r="A5" s="89" t="s">
        <v>84</v>
      </c>
    </row>
    <row r="6" spans="1:8">
      <c r="C6" s="15" t="s">
        <v>35</v>
      </c>
      <c r="D6" s="16"/>
      <c r="E6" s="16"/>
      <c r="F6" s="17"/>
      <c r="G6" s="18"/>
      <c r="H6" s="94"/>
    </row>
    <row r="7" spans="1:8">
      <c r="C7" s="95" t="s">
        <v>36</v>
      </c>
      <c r="D7" s="20" t="s">
        <v>4355</v>
      </c>
      <c r="E7" s="20"/>
      <c r="F7" s="21"/>
      <c r="G7" s="22"/>
      <c r="H7" s="94"/>
    </row>
    <row r="8" spans="1:8">
      <c r="A8" s="89" t="s">
        <v>169</v>
      </c>
      <c r="C8" s="95" t="s">
        <v>37</v>
      </c>
      <c r="D8" s="20" t="s">
        <v>4354</v>
      </c>
      <c r="E8" s="20"/>
      <c r="F8" s="21"/>
      <c r="G8" s="96"/>
      <c r="H8" s="94"/>
    </row>
    <row r="9" spans="1:8">
      <c r="A9" s="89" t="s">
        <v>4349</v>
      </c>
      <c r="C9" s="95" t="s">
        <v>4076</v>
      </c>
      <c r="D9" s="20" t="s">
        <v>4356</v>
      </c>
      <c r="E9" s="20"/>
      <c r="F9" s="21"/>
      <c r="G9" s="96"/>
      <c r="H9" s="94"/>
    </row>
    <row r="10" spans="1:8">
      <c r="A10" s="89" t="s">
        <v>4350</v>
      </c>
      <c r="C10" s="97"/>
      <c r="D10" s="20"/>
      <c r="E10" s="20"/>
      <c r="F10" s="21"/>
      <c r="G10" s="96"/>
      <c r="H10" s="94"/>
    </row>
    <row r="11" spans="1:8" ht="18" customHeight="1">
      <c r="A11" s="89" t="s">
        <v>4351</v>
      </c>
      <c r="B11" s="94"/>
      <c r="C11" s="792" t="s">
        <v>4357</v>
      </c>
      <c r="D11" s="793"/>
      <c r="E11" s="793"/>
      <c r="F11" s="793"/>
      <c r="G11" s="794"/>
      <c r="H11" s="94"/>
    </row>
    <row r="12" spans="1:8">
      <c r="A12" s="89" t="s">
        <v>4352</v>
      </c>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89</v>
      </c>
      <c r="B15" s="94"/>
      <c r="C15" s="792"/>
      <c r="D15" s="793"/>
      <c r="E15" s="793"/>
      <c r="F15" s="793"/>
      <c r="G15" s="794"/>
      <c r="H15" s="94"/>
    </row>
    <row r="16" spans="1:8">
      <c r="A16" s="89" t="s">
        <v>4353</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76</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312</v>
      </c>
      <c r="C23" s="45" t="s">
        <v>399</v>
      </c>
      <c r="D23" s="321" t="s">
        <v>94</v>
      </c>
      <c r="E23" s="45" t="s">
        <v>444</v>
      </c>
      <c r="F23" s="47" t="s">
        <v>460</v>
      </c>
      <c r="G23" s="45" t="s">
        <v>426</v>
      </c>
      <c r="H23" s="48"/>
    </row>
    <row r="24" spans="1:8">
      <c r="A24" s="500">
        <v>40972</v>
      </c>
      <c r="B24" s="116" t="s">
        <v>2258</v>
      </c>
      <c r="C24" s="117">
        <v>315</v>
      </c>
      <c r="D24" s="118">
        <v>5.5</v>
      </c>
      <c r="E24" s="117">
        <f>C24*D24</f>
        <v>1732.5</v>
      </c>
      <c r="F24" s="53"/>
      <c r="G24" s="54">
        <f>E24*(1-F24)</f>
        <v>1732.5</v>
      </c>
      <c r="H24" s="48"/>
    </row>
    <row r="25" spans="1:8">
      <c r="A25" s="11"/>
      <c r="B25" s="116" t="s">
        <v>665</v>
      </c>
      <c r="C25" s="117">
        <v>225</v>
      </c>
      <c r="D25" s="118">
        <v>5.5</v>
      </c>
      <c r="E25" s="117">
        <f>C25*D25</f>
        <v>1237.5</v>
      </c>
      <c r="F25" s="119">
        <v>0.5</v>
      </c>
      <c r="G25" s="54">
        <f t="shared" ref="G25:G32" si="0">E25*(1-F25)</f>
        <v>618.75</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450</v>
      </c>
      <c r="C29" s="117"/>
      <c r="D29" s="118"/>
      <c r="E29" s="117"/>
      <c r="F29" s="119"/>
      <c r="G29" s="54">
        <f t="shared" si="0"/>
        <v>0</v>
      </c>
      <c r="H29" s="56"/>
    </row>
    <row r="30" spans="1:8">
      <c r="A30" s="120"/>
      <c r="B30" s="121" t="s">
        <v>451</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3.5</v>
      </c>
      <c r="E33" s="117">
        <f>C33*D33</f>
        <v>262.5</v>
      </c>
      <c r="F33" s="124"/>
      <c r="G33" s="54">
        <f>E33*(1-F33)</f>
        <v>262.5</v>
      </c>
      <c r="H33" s="56"/>
    </row>
    <row r="34" spans="1:253">
      <c r="A34" s="120"/>
      <c r="B34" s="121" t="s">
        <v>4074</v>
      </c>
      <c r="C34" s="117">
        <v>35</v>
      </c>
      <c r="D34" s="118">
        <v>9</v>
      </c>
      <c r="E34" s="117">
        <f>C34*D34</f>
        <v>315</v>
      </c>
      <c r="F34" s="119"/>
      <c r="G34" s="54">
        <f>E34*(1-F34)</f>
        <v>315</v>
      </c>
      <c r="H34" s="48"/>
    </row>
    <row r="35" spans="1:253">
      <c r="A35" s="120"/>
      <c r="B35" s="121" t="s">
        <v>4075</v>
      </c>
      <c r="C35" s="117">
        <v>250</v>
      </c>
      <c r="D35" s="123" t="s">
        <v>428</v>
      </c>
      <c r="E35" s="121">
        <v>250</v>
      </c>
      <c r="F35" s="124"/>
      <c r="G35" s="54">
        <f>E35*(1-F35)</f>
        <v>250</v>
      </c>
      <c r="H35" s="48"/>
    </row>
    <row r="36" spans="1:253" ht="31" customHeight="1">
      <c r="A36" s="120"/>
      <c r="B36" s="627" t="s">
        <v>187</v>
      </c>
      <c r="C36" s="628"/>
      <c r="D36" s="628"/>
      <c r="E36" s="628"/>
      <c r="F36" s="628"/>
      <c r="G36" s="629"/>
      <c r="H36" s="48"/>
    </row>
    <row r="37" spans="1:253">
      <c r="A37" s="120"/>
      <c r="B37" s="121" t="s">
        <v>186</v>
      </c>
      <c r="C37" s="117">
        <v>40</v>
      </c>
      <c r="D37" s="118">
        <v>7</v>
      </c>
      <c r="E37" s="117">
        <f>C37*D37</f>
        <v>280</v>
      </c>
      <c r="F37" s="124"/>
      <c r="G37" s="54">
        <f>E37*(1-F37)</f>
        <v>280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4077.5</v>
      </c>
      <c r="F42" s="72"/>
      <c r="G42" s="498">
        <f>SUM(G24:G41)</f>
        <v>3458.75</v>
      </c>
      <c r="H42" s="134"/>
    </row>
    <row r="44" spans="1:253">
      <c r="C44" s="136" t="s">
        <v>220</v>
      </c>
      <c r="D44" s="340">
        <f>G42/2</f>
        <v>1729.375</v>
      </c>
      <c r="E44" s="340"/>
      <c r="F44" s="138"/>
    </row>
    <row r="46" spans="1:253">
      <c r="C46" s="626"/>
      <c r="D46" s="626"/>
      <c r="E46" s="626"/>
      <c r="F46" s="139"/>
      <c r="G46" s="626"/>
      <c r="H46" s="626"/>
      <c r="I46" s="626"/>
    </row>
    <row r="47" spans="1:253">
      <c r="C47" s="626" t="s">
        <v>194</v>
      </c>
      <c r="D47" s="626"/>
      <c r="E47" s="626"/>
      <c r="F47" s="139"/>
      <c r="G47" s="626"/>
      <c r="H47" s="626"/>
      <c r="I47" s="626"/>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26" t="s">
        <v>196</v>
      </c>
      <c r="D49" s="626"/>
      <c r="E49" s="626"/>
      <c r="F49" s="139"/>
      <c r="G49" s="626"/>
      <c r="H49" s="626"/>
      <c r="I49" s="626"/>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26"/>
      <c r="C50" s="626"/>
      <c r="D50" s="626"/>
      <c r="E50" s="626"/>
      <c r="F50" s="139"/>
      <c r="G50" s="626"/>
      <c r="H50" s="626"/>
      <c r="I50" s="626"/>
      <c r="J50" s="626"/>
      <c r="K50" s="626"/>
      <c r="L50" s="626"/>
      <c r="M50" s="626"/>
      <c r="N50" s="626"/>
      <c r="O50" s="626"/>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26"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F9" sqref="F9"/>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5703125"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40708</v>
      </c>
    </row>
    <row r="4" spans="1:8">
      <c r="A4" s="89" t="s">
        <v>83</v>
      </c>
      <c r="G4" s="93" t="s">
        <v>4435</v>
      </c>
    </row>
    <row r="5" spans="1:8">
      <c r="A5" s="89" t="s">
        <v>84</v>
      </c>
    </row>
    <row r="6" spans="1:8">
      <c r="C6" s="439" t="s">
        <v>738</v>
      </c>
      <c r="D6" s="440" t="s">
        <v>4432</v>
      </c>
      <c r="E6" s="724"/>
      <c r="F6" s="17"/>
      <c r="G6" s="18"/>
      <c r="H6" s="94"/>
    </row>
    <row r="7" spans="1:8">
      <c r="C7" s="19" t="s">
        <v>1237</v>
      </c>
      <c r="D7" s="6" t="s">
        <v>4433</v>
      </c>
      <c r="F7" s="21"/>
      <c r="G7" s="22"/>
      <c r="H7" s="94"/>
    </row>
    <row r="8" spans="1:8">
      <c r="A8" s="89" t="s">
        <v>169</v>
      </c>
      <c r="C8" s="19" t="s">
        <v>741</v>
      </c>
      <c r="D8" s="6" t="s">
        <v>4343</v>
      </c>
      <c r="F8" s="21"/>
      <c r="G8" s="96"/>
      <c r="H8" s="94"/>
    </row>
    <row r="9" spans="1:8">
      <c r="A9" s="89" t="s">
        <v>4338</v>
      </c>
      <c r="C9" s="19" t="s">
        <v>132</v>
      </c>
      <c r="D9" s="6" t="s">
        <v>4525</v>
      </c>
      <c r="F9" s="21"/>
      <c r="G9" s="96"/>
      <c r="H9" s="94"/>
    </row>
    <row r="10" spans="1:8">
      <c r="A10" s="89" t="s">
        <v>4339</v>
      </c>
      <c r="C10" s="97" t="s">
        <v>4434</v>
      </c>
      <c r="D10" s="20"/>
      <c r="E10" s="20"/>
      <c r="F10" s="21"/>
      <c r="G10" s="96"/>
      <c r="H10" s="94"/>
    </row>
    <row r="11" spans="1:8" ht="18" customHeight="1">
      <c r="A11" s="89" t="s">
        <v>4341</v>
      </c>
      <c r="B11" s="94"/>
      <c r="C11" s="792" t="s">
        <v>4347</v>
      </c>
      <c r="D11" s="793"/>
      <c r="E11" s="793"/>
      <c r="F11" s="793"/>
      <c r="G11" s="794"/>
      <c r="H11" s="94"/>
    </row>
    <row r="12" spans="1:8">
      <c r="A12" s="89" t="s">
        <v>4342</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4340</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4346</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663</v>
      </c>
      <c r="G23" s="45" t="s">
        <v>97</v>
      </c>
      <c r="H23" s="48"/>
    </row>
    <row r="24" spans="1:8">
      <c r="A24" s="590">
        <v>40804</v>
      </c>
      <c r="B24" s="116" t="s">
        <v>2258</v>
      </c>
      <c r="C24" s="117">
        <v>255</v>
      </c>
      <c r="D24" s="118">
        <v>5</v>
      </c>
      <c r="E24" s="117">
        <f>C24*D24</f>
        <v>1275</v>
      </c>
      <c r="F24" s="119">
        <v>0.25</v>
      </c>
      <c r="G24" s="54">
        <f t="shared" ref="G24:G32" si="0">E24*(1-F24)</f>
        <v>956.25</v>
      </c>
      <c r="H24" s="48"/>
    </row>
    <row r="25" spans="1:8">
      <c r="A25" s="11"/>
      <c r="B25" s="116" t="s">
        <v>665</v>
      </c>
      <c r="C25" s="117"/>
      <c r="D25" s="118"/>
      <c r="E25" s="117"/>
      <c r="F25" s="119"/>
      <c r="G25" s="54">
        <f t="shared" si="0"/>
        <v>0</v>
      </c>
      <c r="H25" s="56"/>
    </row>
    <row r="26" spans="1:8">
      <c r="A26" s="120"/>
      <c r="B26" s="121" t="s">
        <v>99</v>
      </c>
      <c r="C26" s="117"/>
      <c r="D26" s="123"/>
      <c r="E26" s="117"/>
      <c r="F26" s="119"/>
      <c r="G26" s="54">
        <f t="shared" si="0"/>
        <v>0</v>
      </c>
      <c r="H26" s="56"/>
    </row>
    <row r="27" spans="1:8">
      <c r="A27" s="120"/>
      <c r="B27" s="121" t="s">
        <v>100</v>
      </c>
      <c r="C27" s="117"/>
      <c r="D27" s="123"/>
      <c r="E27" s="117"/>
      <c r="F27" s="119"/>
      <c r="G27" s="54">
        <f t="shared" si="0"/>
        <v>0</v>
      </c>
      <c r="H27" s="56"/>
    </row>
    <row r="28" spans="1:8">
      <c r="A28" s="120"/>
      <c r="B28" s="121" t="s">
        <v>101</v>
      </c>
      <c r="C28" s="117"/>
      <c r="D28" s="123"/>
      <c r="E28" s="117"/>
      <c r="F28" s="119"/>
      <c r="G28" s="54">
        <f t="shared" si="0"/>
        <v>0</v>
      </c>
      <c r="H28" s="56"/>
    </row>
    <row r="29" spans="1:8">
      <c r="A29" s="120"/>
      <c r="B29" s="121" t="s">
        <v>102</v>
      </c>
      <c r="C29" s="117"/>
      <c r="D29" s="123"/>
      <c r="E29" s="117"/>
      <c r="F29" s="119"/>
      <c r="G29" s="54">
        <f t="shared" si="0"/>
        <v>0</v>
      </c>
      <c r="H29" s="56"/>
    </row>
    <row r="30" spans="1:8">
      <c r="A30" s="120"/>
      <c r="B30" s="121" t="s">
        <v>103</v>
      </c>
      <c r="C30" s="117"/>
      <c r="D30" s="123"/>
      <c r="E30" s="117"/>
      <c r="F30" s="119"/>
      <c r="G30" s="54">
        <f t="shared" si="0"/>
        <v>0</v>
      </c>
      <c r="H30" s="56"/>
    </row>
    <row r="31" spans="1:8">
      <c r="A31" s="120"/>
      <c r="B31" s="121" t="s">
        <v>104</v>
      </c>
      <c r="C31" s="117"/>
      <c r="D31" s="123"/>
      <c r="E31" s="117"/>
      <c r="F31" s="119"/>
      <c r="G31" s="54">
        <f t="shared" si="0"/>
        <v>0</v>
      </c>
      <c r="H31" s="56"/>
    </row>
    <row r="32" spans="1:8">
      <c r="A32" s="120"/>
      <c r="B32" s="121" t="s">
        <v>105</v>
      </c>
      <c r="C32" s="117"/>
      <c r="D32" s="123"/>
      <c r="E32" s="117"/>
      <c r="F32" s="119"/>
      <c r="G32" s="54">
        <f t="shared" si="0"/>
        <v>0</v>
      </c>
      <c r="H32" s="56"/>
    </row>
    <row r="33" spans="1:253">
      <c r="A33" s="120"/>
      <c r="B33" s="121" t="s">
        <v>4</v>
      </c>
      <c r="C33" s="122">
        <v>50</v>
      </c>
      <c r="D33" s="123">
        <v>2.5</v>
      </c>
      <c r="E33" s="117">
        <f>C33*D33</f>
        <v>125</v>
      </c>
      <c r="F33" s="124"/>
      <c r="G33" s="54">
        <f>E33*(1-F33)</f>
        <v>125</v>
      </c>
      <c r="H33" s="56"/>
    </row>
    <row r="34" spans="1:253">
      <c r="A34" s="120"/>
      <c r="B34" s="121" t="s">
        <v>4074</v>
      </c>
      <c r="C34" s="117">
        <v>35</v>
      </c>
      <c r="D34" s="118">
        <v>7.5</v>
      </c>
      <c r="E34" s="117">
        <f>C34*D34</f>
        <v>262.5</v>
      </c>
      <c r="F34" s="119"/>
      <c r="G34" s="54">
        <f>E34*(1-F34)</f>
        <v>262.5</v>
      </c>
      <c r="H34" s="48"/>
    </row>
    <row r="35" spans="1:253">
      <c r="A35" s="120"/>
      <c r="B35" s="121" t="s">
        <v>4075</v>
      </c>
      <c r="C35" s="117">
        <v>250</v>
      </c>
      <c r="D35" s="123" t="s">
        <v>108</v>
      </c>
      <c r="E35" s="117">
        <v>250</v>
      </c>
      <c r="F35" s="124"/>
      <c r="G35" s="54">
        <f>E35*(1-F35)</f>
        <v>250</v>
      </c>
      <c r="H35" s="48"/>
    </row>
    <row r="36" spans="1:253" ht="31" customHeight="1">
      <c r="A36" s="120"/>
      <c r="B36" s="689" t="s">
        <v>187</v>
      </c>
      <c r="C36" s="690"/>
      <c r="D36" s="690"/>
      <c r="E36" s="690"/>
      <c r="F36" s="690"/>
      <c r="G36" s="691"/>
      <c r="H36" s="48"/>
    </row>
    <row r="37" spans="1:253">
      <c r="A37" s="120"/>
      <c r="B37" s="121" t="s">
        <v>186</v>
      </c>
      <c r="C37" s="117">
        <v>40</v>
      </c>
      <c r="D37" s="118">
        <v>7</v>
      </c>
      <c r="E37" s="117">
        <f>C37*D37</f>
        <v>280</v>
      </c>
      <c r="F37" s="124"/>
      <c r="G37" s="54">
        <f>E37*(1-F37)</f>
        <v>280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2192.5</v>
      </c>
      <c r="F42" s="72"/>
      <c r="G42" s="498">
        <f>SUM(G24:G41)</f>
        <v>1873.75</v>
      </c>
      <c r="H42" s="134"/>
    </row>
    <row r="44" spans="1:253">
      <c r="C44" s="136" t="s">
        <v>220</v>
      </c>
      <c r="D44" s="340">
        <f>G42/2</f>
        <v>936.875</v>
      </c>
      <c r="E44" s="340"/>
      <c r="F44" s="138"/>
    </row>
    <row r="46" spans="1:253">
      <c r="C46" s="688"/>
      <c r="D46" s="688"/>
      <c r="E46" s="688"/>
      <c r="F46" s="139"/>
      <c r="G46" s="688"/>
      <c r="H46" s="688"/>
      <c r="I46" s="688"/>
    </row>
    <row r="47" spans="1:253">
      <c r="C47" s="688" t="s">
        <v>194</v>
      </c>
      <c r="D47" s="688"/>
      <c r="E47" s="688"/>
      <c r="F47" s="139"/>
      <c r="G47" s="688"/>
      <c r="H47" s="688"/>
      <c r="I47" s="688"/>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88" t="s">
        <v>196</v>
      </c>
      <c r="D49" s="688"/>
      <c r="E49" s="688"/>
      <c r="F49" s="139"/>
      <c r="G49" s="688"/>
      <c r="H49" s="688"/>
      <c r="I49" s="688"/>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88"/>
      <c r="C50" s="688"/>
      <c r="D50" s="688"/>
      <c r="E50" s="688"/>
      <c r="F50" s="139"/>
      <c r="G50" s="688"/>
      <c r="H50" s="688"/>
      <c r="I50" s="688"/>
      <c r="J50" s="688"/>
      <c r="K50" s="688"/>
      <c r="L50" s="688"/>
      <c r="M50" s="688"/>
      <c r="N50" s="688"/>
      <c r="O50" s="688"/>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88"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9" zoomScale="125" workbookViewId="0">
      <selection activeCell="G5" sqref="G5"/>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40708</v>
      </c>
    </row>
    <row r="4" spans="1:8">
      <c r="A4" s="89" t="s">
        <v>83</v>
      </c>
      <c r="G4" s="93" t="s">
        <v>4332</v>
      </c>
    </row>
    <row r="5" spans="1:8">
      <c r="A5" s="89" t="s">
        <v>84</v>
      </c>
    </row>
    <row r="6" spans="1:8">
      <c r="C6" s="15" t="s">
        <v>35</v>
      </c>
      <c r="D6" s="16"/>
      <c r="E6" s="16"/>
      <c r="F6" s="17"/>
      <c r="G6" s="18"/>
      <c r="H6" s="94"/>
    </row>
    <row r="7" spans="1:8">
      <c r="C7" s="95" t="s">
        <v>36</v>
      </c>
      <c r="D7" s="20" t="s">
        <v>4344</v>
      </c>
      <c r="E7" s="20"/>
      <c r="F7" s="21"/>
      <c r="G7" s="22"/>
      <c r="H7" s="94"/>
    </row>
    <row r="8" spans="1:8">
      <c r="A8" s="89" t="s">
        <v>169</v>
      </c>
      <c r="C8" s="95" t="s">
        <v>37</v>
      </c>
      <c r="D8" s="20" t="s">
        <v>4343</v>
      </c>
      <c r="E8" s="20"/>
      <c r="F8" s="21"/>
      <c r="G8" s="96"/>
      <c r="H8" s="94"/>
    </row>
    <row r="9" spans="1:8">
      <c r="A9" s="89" t="s">
        <v>4338</v>
      </c>
      <c r="C9" s="95" t="s">
        <v>4076</v>
      </c>
      <c r="D9" s="20" t="s">
        <v>4345</v>
      </c>
      <c r="E9" s="20"/>
      <c r="F9" s="21"/>
      <c r="G9" s="96"/>
      <c r="H9" s="94"/>
    </row>
    <row r="10" spans="1:8">
      <c r="A10" s="89" t="s">
        <v>4339</v>
      </c>
      <c r="C10" s="97"/>
      <c r="D10" s="20"/>
      <c r="E10" s="20"/>
      <c r="F10" s="21"/>
      <c r="G10" s="96"/>
      <c r="H10" s="94"/>
    </row>
    <row r="11" spans="1:8" ht="18" customHeight="1">
      <c r="A11" s="89" t="s">
        <v>4341</v>
      </c>
      <c r="B11" s="94"/>
      <c r="C11" s="792" t="s">
        <v>4347</v>
      </c>
      <c r="D11" s="793"/>
      <c r="E11" s="793"/>
      <c r="F11" s="793"/>
      <c r="G11" s="794"/>
      <c r="H11" s="94"/>
    </row>
    <row r="12" spans="1:8">
      <c r="A12" s="89" t="s">
        <v>4342</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4340</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4346</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663</v>
      </c>
      <c r="G23" s="45" t="s">
        <v>97</v>
      </c>
      <c r="H23" s="48"/>
    </row>
    <row r="24" spans="1:8">
      <c r="A24" s="590">
        <v>40805</v>
      </c>
      <c r="B24" s="116" t="s">
        <v>2258</v>
      </c>
      <c r="C24" s="117">
        <v>255</v>
      </c>
      <c r="D24" s="118">
        <v>5</v>
      </c>
      <c r="E24" s="117">
        <f>C24*D24</f>
        <v>1275</v>
      </c>
      <c r="F24" s="119">
        <v>0.25</v>
      </c>
      <c r="G24" s="54">
        <f t="shared" ref="G24:G32" si="0">E24*(1-F24)</f>
        <v>956.25</v>
      </c>
      <c r="H24" s="48"/>
    </row>
    <row r="25" spans="1:8">
      <c r="A25" s="11"/>
      <c r="B25" s="116" t="s">
        <v>665</v>
      </c>
      <c r="C25" s="117">
        <v>180</v>
      </c>
      <c r="D25" s="118">
        <v>5</v>
      </c>
      <c r="E25" s="117">
        <f>C25*D25</f>
        <v>900</v>
      </c>
      <c r="F25" s="119">
        <v>0.25</v>
      </c>
      <c r="G25" s="54">
        <f t="shared" si="0"/>
        <v>675</v>
      </c>
      <c r="H25" s="56"/>
    </row>
    <row r="26" spans="1:8">
      <c r="A26" s="120"/>
      <c r="B26" s="121" t="s">
        <v>99</v>
      </c>
      <c r="C26" s="117"/>
      <c r="D26" s="123"/>
      <c r="E26" s="117"/>
      <c r="F26" s="119"/>
      <c r="G26" s="54">
        <f t="shared" si="0"/>
        <v>0</v>
      </c>
      <c r="H26" s="56"/>
    </row>
    <row r="27" spans="1:8">
      <c r="A27" s="120"/>
      <c r="B27" s="121" t="s">
        <v>100</v>
      </c>
      <c r="C27" s="117"/>
      <c r="D27" s="123"/>
      <c r="E27" s="117"/>
      <c r="F27" s="119"/>
      <c r="G27" s="54">
        <f t="shared" si="0"/>
        <v>0</v>
      </c>
      <c r="H27" s="56"/>
    </row>
    <row r="28" spans="1:8">
      <c r="A28" s="120"/>
      <c r="B28" s="121" t="s">
        <v>101</v>
      </c>
      <c r="C28" s="117"/>
      <c r="D28" s="123"/>
      <c r="E28" s="117"/>
      <c r="F28" s="119"/>
      <c r="G28" s="54">
        <f t="shared" si="0"/>
        <v>0</v>
      </c>
      <c r="H28" s="56"/>
    </row>
    <row r="29" spans="1:8">
      <c r="A29" s="120"/>
      <c r="B29" s="121" t="s">
        <v>102</v>
      </c>
      <c r="C29" s="117"/>
      <c r="D29" s="123"/>
      <c r="E29" s="117"/>
      <c r="F29" s="119"/>
      <c r="G29" s="54">
        <f t="shared" si="0"/>
        <v>0</v>
      </c>
      <c r="H29" s="56"/>
    </row>
    <row r="30" spans="1:8">
      <c r="A30" s="120"/>
      <c r="B30" s="121" t="s">
        <v>103</v>
      </c>
      <c r="C30" s="117"/>
      <c r="D30" s="123"/>
      <c r="E30" s="117"/>
      <c r="F30" s="119"/>
      <c r="G30" s="54">
        <f t="shared" si="0"/>
        <v>0</v>
      </c>
      <c r="H30" s="56"/>
    </row>
    <row r="31" spans="1:8">
      <c r="A31" s="120"/>
      <c r="B31" s="121" t="s">
        <v>104</v>
      </c>
      <c r="C31" s="117"/>
      <c r="D31" s="123"/>
      <c r="E31" s="117"/>
      <c r="F31" s="119"/>
      <c r="G31" s="54">
        <f t="shared" si="0"/>
        <v>0</v>
      </c>
      <c r="H31" s="56"/>
    </row>
    <row r="32" spans="1:8">
      <c r="A32" s="120"/>
      <c r="B32" s="121" t="s">
        <v>105</v>
      </c>
      <c r="C32" s="117"/>
      <c r="D32" s="123"/>
      <c r="E32" s="117"/>
      <c r="F32" s="119"/>
      <c r="G32" s="54">
        <f t="shared" si="0"/>
        <v>0</v>
      </c>
      <c r="H32" s="56"/>
    </row>
    <row r="33" spans="1:253">
      <c r="A33" s="120"/>
      <c r="B33" s="121" t="s">
        <v>4</v>
      </c>
      <c r="C33" s="122">
        <v>50</v>
      </c>
      <c r="D33" s="123">
        <v>3</v>
      </c>
      <c r="E33" s="117">
        <f>C33*D33</f>
        <v>150</v>
      </c>
      <c r="F33" s="124"/>
      <c r="G33" s="54">
        <f>E33*(1-F33)</f>
        <v>150</v>
      </c>
      <c r="H33" s="56"/>
    </row>
    <row r="34" spans="1:253">
      <c r="A34" s="120"/>
      <c r="B34" s="121" t="s">
        <v>4074</v>
      </c>
      <c r="C34" s="117">
        <v>35</v>
      </c>
      <c r="D34" s="118">
        <v>8</v>
      </c>
      <c r="E34" s="117">
        <f>C34*D34</f>
        <v>280</v>
      </c>
      <c r="F34" s="119"/>
      <c r="G34" s="54">
        <f>E34*(1-F34)</f>
        <v>280</v>
      </c>
      <c r="H34" s="48"/>
    </row>
    <row r="35" spans="1:253">
      <c r="A35" s="120"/>
      <c r="B35" s="121" t="s">
        <v>4075</v>
      </c>
      <c r="C35" s="117">
        <v>300</v>
      </c>
      <c r="D35" s="123" t="s">
        <v>108</v>
      </c>
      <c r="E35" s="117">
        <v>300</v>
      </c>
      <c r="F35" s="124"/>
      <c r="G35" s="54">
        <f>E35*(1-F35)</f>
        <v>300</v>
      </c>
      <c r="H35" s="48"/>
    </row>
    <row r="36" spans="1:253" ht="31" customHeight="1">
      <c r="A36" s="120"/>
      <c r="B36" s="622" t="s">
        <v>187</v>
      </c>
      <c r="C36" s="623"/>
      <c r="D36" s="623"/>
      <c r="E36" s="623"/>
      <c r="F36" s="623"/>
      <c r="G36" s="624"/>
      <c r="H36" s="48"/>
    </row>
    <row r="37" spans="1:253">
      <c r="A37" s="120"/>
      <c r="B37" s="121" t="s">
        <v>186</v>
      </c>
      <c r="C37" s="117">
        <v>40</v>
      </c>
      <c r="D37" s="118">
        <v>7.5</v>
      </c>
      <c r="E37" s="117">
        <f>C37*D37</f>
        <v>300</v>
      </c>
      <c r="F37" s="124"/>
      <c r="G37" s="54">
        <f>E37*(1-F37)</f>
        <v>300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3205</v>
      </c>
      <c r="F42" s="72"/>
      <c r="G42" s="498">
        <f>SUM(G24:G41)</f>
        <v>2661.25</v>
      </c>
      <c r="H42" s="134"/>
    </row>
    <row r="44" spans="1:253">
      <c r="C44" s="136" t="s">
        <v>220</v>
      </c>
      <c r="D44" s="340">
        <f>G42/2</f>
        <v>1330.625</v>
      </c>
      <c r="E44" s="340"/>
      <c r="F44" s="138"/>
    </row>
    <row r="46" spans="1:253">
      <c r="C46" s="621"/>
      <c r="D46" s="621"/>
      <c r="E46" s="621"/>
      <c r="F46" s="139"/>
      <c r="G46" s="621"/>
      <c r="H46" s="621"/>
      <c r="I46" s="621"/>
    </row>
    <row r="47" spans="1:253">
      <c r="C47" s="621" t="s">
        <v>194</v>
      </c>
      <c r="D47" s="621"/>
      <c r="E47" s="621"/>
      <c r="F47" s="139"/>
      <c r="G47" s="621"/>
      <c r="H47" s="621"/>
      <c r="I47" s="621"/>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21" t="s">
        <v>196</v>
      </c>
      <c r="D49" s="621"/>
      <c r="E49" s="621"/>
      <c r="F49" s="139"/>
      <c r="G49" s="621"/>
      <c r="H49" s="621"/>
      <c r="I49" s="621"/>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21"/>
      <c r="C50" s="621"/>
      <c r="D50" s="621"/>
      <c r="E50" s="621"/>
      <c r="F50" s="139"/>
      <c r="G50" s="621"/>
      <c r="H50" s="621"/>
      <c r="I50" s="621"/>
      <c r="J50" s="621"/>
      <c r="K50" s="621"/>
      <c r="L50" s="621"/>
      <c r="M50" s="621"/>
      <c r="N50" s="621"/>
      <c r="O50" s="621"/>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21"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2" zoomScale="125" workbookViewId="0">
      <selection activeCell="B28" sqref="B28"/>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40701</v>
      </c>
    </row>
    <row r="4" spans="1:8">
      <c r="A4" s="89" t="s">
        <v>83</v>
      </c>
      <c r="G4" s="93" t="s">
        <v>4323</v>
      </c>
    </row>
    <row r="5" spans="1:8">
      <c r="A5" s="89" t="s">
        <v>84</v>
      </c>
    </row>
    <row r="6" spans="1:8">
      <c r="C6" s="15" t="s">
        <v>35</v>
      </c>
      <c r="D6" s="16"/>
      <c r="E6" s="16"/>
      <c r="F6" s="17"/>
      <c r="G6" s="18"/>
      <c r="H6" s="94"/>
    </row>
    <row r="7" spans="1:8">
      <c r="C7" s="95" t="s">
        <v>36</v>
      </c>
      <c r="D7" s="20" t="s">
        <v>4326</v>
      </c>
      <c r="E7" s="20"/>
      <c r="F7" s="21"/>
      <c r="G7" s="22"/>
      <c r="H7" s="94"/>
    </row>
    <row r="8" spans="1:8">
      <c r="A8" s="89" t="s">
        <v>169</v>
      </c>
      <c r="C8" s="95" t="s">
        <v>37</v>
      </c>
      <c r="D8" s="20" t="s">
        <v>4324</v>
      </c>
      <c r="E8" s="20"/>
      <c r="F8" s="21"/>
      <c r="G8" s="96"/>
      <c r="H8" s="94"/>
    </row>
    <row r="9" spans="1:8">
      <c r="A9" s="89" t="s">
        <v>4327</v>
      </c>
      <c r="C9" s="95" t="s">
        <v>4076</v>
      </c>
      <c r="D9" s="20" t="s">
        <v>4325</v>
      </c>
      <c r="E9" s="20"/>
      <c r="F9" s="21"/>
      <c r="G9" s="96"/>
      <c r="H9" s="94"/>
    </row>
    <row r="10" spans="1:8">
      <c r="A10" s="89" t="s">
        <v>4328</v>
      </c>
      <c r="C10" s="97"/>
      <c r="D10" s="20"/>
      <c r="E10" s="20"/>
      <c r="F10" s="21"/>
      <c r="G10" s="96"/>
      <c r="H10" s="94"/>
    </row>
    <row r="11" spans="1:8" ht="18" customHeight="1">
      <c r="A11" s="89" t="s">
        <v>4329</v>
      </c>
      <c r="B11" s="94"/>
      <c r="C11" s="792" t="s">
        <v>4192</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4330</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5</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663</v>
      </c>
      <c r="G23" s="45" t="s">
        <v>97</v>
      </c>
      <c r="H23" s="48"/>
    </row>
    <row r="24" spans="1:8">
      <c r="A24" s="590">
        <v>40882</v>
      </c>
      <c r="B24" s="116" t="s">
        <v>2258</v>
      </c>
      <c r="C24" s="117">
        <v>210</v>
      </c>
      <c r="D24" s="118">
        <v>3</v>
      </c>
      <c r="E24" s="117">
        <f>C24*D24</f>
        <v>630</v>
      </c>
      <c r="F24" s="119"/>
      <c r="G24" s="54">
        <f t="shared" ref="G24:G32" si="0">E24*(1-F24)</f>
        <v>630</v>
      </c>
      <c r="H24" s="48"/>
    </row>
    <row r="25" spans="1:8">
      <c r="A25" s="11"/>
      <c r="B25" s="116" t="s">
        <v>665</v>
      </c>
      <c r="C25" s="117"/>
      <c r="D25" s="118"/>
      <c r="E25" s="117"/>
      <c r="F25" s="119"/>
      <c r="G25" s="54">
        <f t="shared" si="0"/>
        <v>0</v>
      </c>
      <c r="H25" s="56"/>
    </row>
    <row r="26" spans="1:8">
      <c r="A26" s="120"/>
      <c r="B26" s="121" t="s">
        <v>99</v>
      </c>
      <c r="C26" s="117"/>
      <c r="D26" s="123"/>
      <c r="E26" s="117"/>
      <c r="F26" s="119"/>
      <c r="G26" s="54">
        <f t="shared" si="0"/>
        <v>0</v>
      </c>
      <c r="H26" s="56"/>
    </row>
    <row r="27" spans="1:8">
      <c r="A27" s="120"/>
      <c r="B27" s="121" t="s">
        <v>100</v>
      </c>
      <c r="C27" s="117"/>
      <c r="D27" s="123"/>
      <c r="E27" s="117"/>
      <c r="F27" s="119"/>
      <c r="G27" s="54">
        <f t="shared" si="0"/>
        <v>0</v>
      </c>
      <c r="H27" s="56"/>
    </row>
    <row r="28" spans="1:8">
      <c r="A28" s="120"/>
      <c r="B28" s="121" t="s">
        <v>101</v>
      </c>
      <c r="C28" s="117"/>
      <c r="D28" s="123"/>
      <c r="E28" s="117"/>
      <c r="F28" s="119"/>
      <c r="G28" s="54">
        <f t="shared" si="0"/>
        <v>0</v>
      </c>
      <c r="H28" s="56"/>
    </row>
    <row r="29" spans="1:8">
      <c r="A29" s="120"/>
      <c r="B29" s="121" t="s">
        <v>102</v>
      </c>
      <c r="C29" s="117"/>
      <c r="D29" s="123"/>
      <c r="E29" s="117"/>
      <c r="F29" s="119"/>
      <c r="G29" s="54">
        <f t="shared" si="0"/>
        <v>0</v>
      </c>
      <c r="H29" s="56"/>
    </row>
    <row r="30" spans="1:8">
      <c r="A30" s="120"/>
      <c r="B30" s="121" t="s">
        <v>103</v>
      </c>
      <c r="C30" s="117"/>
      <c r="D30" s="123"/>
      <c r="E30" s="117"/>
      <c r="F30" s="119"/>
      <c r="G30" s="54">
        <f t="shared" si="0"/>
        <v>0</v>
      </c>
      <c r="H30" s="56"/>
    </row>
    <row r="31" spans="1:8">
      <c r="A31" s="120"/>
      <c r="B31" s="121" t="s">
        <v>104</v>
      </c>
      <c r="C31" s="117">
        <v>45</v>
      </c>
      <c r="D31" s="123">
        <v>3</v>
      </c>
      <c r="E31" s="117">
        <f>C31*D31</f>
        <v>135</v>
      </c>
      <c r="F31" s="119">
        <v>1</v>
      </c>
      <c r="G31" s="54">
        <f t="shared" si="0"/>
        <v>0</v>
      </c>
      <c r="H31" s="56"/>
    </row>
    <row r="32" spans="1:8">
      <c r="A32" s="120"/>
      <c r="B32" s="121" t="s">
        <v>105</v>
      </c>
      <c r="C32" s="117"/>
      <c r="D32" s="123"/>
      <c r="E32" s="117"/>
      <c r="F32" s="119"/>
      <c r="G32" s="54">
        <f t="shared" si="0"/>
        <v>0</v>
      </c>
      <c r="H32" s="56"/>
    </row>
    <row r="33" spans="1:253">
      <c r="A33" s="120"/>
      <c r="B33" s="121" t="s">
        <v>4</v>
      </c>
      <c r="C33" s="122">
        <v>75</v>
      </c>
      <c r="D33" s="123">
        <v>2.5</v>
      </c>
      <c r="E33" s="117">
        <f>C33*D33</f>
        <v>187.5</v>
      </c>
      <c r="F33" s="124"/>
      <c r="G33" s="54">
        <f>E33*(1-F33)</f>
        <v>187.5</v>
      </c>
      <c r="H33" s="56"/>
    </row>
    <row r="34" spans="1:253">
      <c r="A34" s="120"/>
      <c r="B34" s="121" t="s">
        <v>4074</v>
      </c>
      <c r="C34" s="117">
        <v>40</v>
      </c>
      <c r="D34" s="118">
        <v>5.5</v>
      </c>
      <c r="E34" s="117">
        <f>C34*D34</f>
        <v>220</v>
      </c>
      <c r="F34" s="119"/>
      <c r="G34" s="54">
        <f>E34*(1-F34)</f>
        <v>220</v>
      </c>
      <c r="H34" s="48"/>
    </row>
    <row r="35" spans="1:253">
      <c r="A35" s="120"/>
      <c r="B35" s="121" t="s">
        <v>4075</v>
      </c>
      <c r="C35" s="117">
        <v>300</v>
      </c>
      <c r="D35" s="123" t="s">
        <v>108</v>
      </c>
      <c r="E35" s="117">
        <v>300</v>
      </c>
      <c r="F35" s="124"/>
      <c r="G35" s="54">
        <f>E35*(1-F35)</f>
        <v>300</v>
      </c>
      <c r="H35" s="48"/>
    </row>
    <row r="36" spans="1:253" ht="31" customHeight="1">
      <c r="A36" s="120"/>
      <c r="B36" s="618" t="s">
        <v>187</v>
      </c>
      <c r="C36" s="619"/>
      <c r="D36" s="619"/>
      <c r="E36" s="619"/>
      <c r="F36" s="619"/>
      <c r="G36" s="620"/>
      <c r="H36" s="48"/>
    </row>
    <row r="37" spans="1:253">
      <c r="A37" s="120"/>
      <c r="B37" s="121" t="s">
        <v>186</v>
      </c>
      <c r="C37" s="117">
        <v>40</v>
      </c>
      <c r="D37" s="118">
        <v>5</v>
      </c>
      <c r="E37" s="117">
        <f>C37*D37</f>
        <v>200</v>
      </c>
      <c r="F37" s="124"/>
      <c r="G37" s="54">
        <f>E37*(1-F37)</f>
        <v>200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1672.5</v>
      </c>
      <c r="F42" s="72"/>
      <c r="G42" s="498">
        <f>SUM(G24:G41)</f>
        <v>1537.5</v>
      </c>
      <c r="H42" s="134"/>
    </row>
    <row r="44" spans="1:253">
      <c r="C44" s="136" t="s">
        <v>220</v>
      </c>
      <c r="D44" s="340">
        <f>G42/2</f>
        <v>768.75</v>
      </c>
      <c r="E44" s="340"/>
      <c r="F44" s="138"/>
    </row>
    <row r="46" spans="1:253">
      <c r="C46" s="617"/>
      <c r="D46" s="617"/>
      <c r="E46" s="617"/>
      <c r="F46" s="139"/>
      <c r="G46" s="617"/>
      <c r="H46" s="617"/>
      <c r="I46" s="617"/>
    </row>
    <row r="47" spans="1:253">
      <c r="C47" s="617" t="s">
        <v>194</v>
      </c>
      <c r="D47" s="617"/>
      <c r="E47" s="617"/>
      <c r="F47" s="139"/>
      <c r="G47" s="617"/>
      <c r="H47" s="617"/>
      <c r="I47" s="617"/>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17" t="s">
        <v>196</v>
      </c>
      <c r="D49" s="617"/>
      <c r="E49" s="617"/>
      <c r="F49" s="139"/>
      <c r="G49" s="617"/>
      <c r="H49" s="617"/>
      <c r="I49" s="617"/>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17"/>
      <c r="C50" s="617"/>
      <c r="D50" s="617"/>
      <c r="E50" s="617"/>
      <c r="F50" s="139"/>
      <c r="G50" s="617"/>
      <c r="H50" s="617"/>
      <c r="I50" s="617"/>
      <c r="J50" s="617"/>
      <c r="K50" s="617"/>
      <c r="L50" s="617"/>
      <c r="M50" s="617"/>
      <c r="N50" s="617"/>
      <c r="O50" s="617"/>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17"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1" zoomScale="125" workbookViewId="0">
      <selection activeCell="B21" sqref="B21"/>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40697</v>
      </c>
    </row>
    <row r="4" spans="1:8">
      <c r="A4" s="89" t="s">
        <v>83</v>
      </c>
      <c r="G4" s="93" t="s">
        <v>4309</v>
      </c>
    </row>
    <row r="5" spans="1:8">
      <c r="A5" s="89" t="s">
        <v>84</v>
      </c>
    </row>
    <row r="6" spans="1:8">
      <c r="C6" s="15" t="s">
        <v>35</v>
      </c>
      <c r="D6" s="16"/>
      <c r="E6" s="16"/>
      <c r="F6" s="17"/>
      <c r="G6" s="18"/>
      <c r="H6" s="94"/>
    </row>
    <row r="7" spans="1:8">
      <c r="C7" s="95" t="s">
        <v>36</v>
      </c>
      <c r="D7" s="20" t="s">
        <v>4310</v>
      </c>
      <c r="E7" s="20"/>
      <c r="F7" s="21"/>
      <c r="G7" s="22"/>
      <c r="H7" s="94"/>
    </row>
    <row r="8" spans="1:8">
      <c r="A8" s="89" t="s">
        <v>169</v>
      </c>
      <c r="C8" s="95" t="s">
        <v>37</v>
      </c>
      <c r="D8" s="20" t="s">
        <v>4311</v>
      </c>
      <c r="E8" s="20"/>
      <c r="F8" s="21"/>
      <c r="G8" s="96"/>
      <c r="H8" s="94"/>
    </row>
    <row r="9" spans="1:8">
      <c r="A9" s="616" t="s">
        <v>4313</v>
      </c>
      <c r="C9" s="95" t="s">
        <v>4076</v>
      </c>
      <c r="D9" s="20" t="s">
        <v>4312</v>
      </c>
      <c r="E9" s="20"/>
      <c r="F9" s="21"/>
      <c r="G9" s="96"/>
      <c r="H9" s="94"/>
    </row>
    <row r="10" spans="1:8">
      <c r="A10" s="616" t="s">
        <v>4314</v>
      </c>
      <c r="C10" s="97"/>
      <c r="D10" s="20"/>
      <c r="E10" s="20"/>
      <c r="F10" s="21"/>
      <c r="G10" s="96"/>
      <c r="H10" s="94"/>
    </row>
    <row r="11" spans="1:8" ht="18" customHeight="1">
      <c r="A11" s="616" t="s">
        <v>4315</v>
      </c>
      <c r="B11" s="94"/>
      <c r="C11" s="792" t="s">
        <v>4192</v>
      </c>
      <c r="D11" s="793"/>
      <c r="E11" s="793"/>
      <c r="F11" s="793"/>
      <c r="G11" s="794"/>
      <c r="H11" s="94"/>
    </row>
    <row r="12" spans="1:8">
      <c r="A12" s="616" t="s">
        <v>4316</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616" t="s">
        <v>4317</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2507</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663</v>
      </c>
      <c r="G23" s="45" t="s">
        <v>97</v>
      </c>
      <c r="H23" s="48"/>
    </row>
    <row r="24" spans="1:8">
      <c r="A24" s="590">
        <v>40853</v>
      </c>
      <c r="B24" s="116" t="s">
        <v>2258</v>
      </c>
      <c r="C24" s="117"/>
      <c r="D24" s="118"/>
      <c r="E24" s="117"/>
      <c r="F24" s="119"/>
      <c r="G24" s="54">
        <f t="shared" ref="G24:G32" si="0">E24*(1-F24)</f>
        <v>0</v>
      </c>
      <c r="H24" s="48"/>
    </row>
    <row r="25" spans="1:8">
      <c r="A25" s="11"/>
      <c r="B25" s="116" t="s">
        <v>665</v>
      </c>
      <c r="C25" s="117"/>
      <c r="D25" s="118"/>
      <c r="E25" s="117"/>
      <c r="F25" s="119"/>
      <c r="G25" s="54">
        <f t="shared" si="0"/>
        <v>0</v>
      </c>
      <c r="H25" s="56"/>
    </row>
    <row r="26" spans="1:8">
      <c r="A26" s="120"/>
      <c r="B26" s="121" t="s">
        <v>99</v>
      </c>
      <c r="C26" s="117">
        <v>180</v>
      </c>
      <c r="D26" s="123">
        <v>3</v>
      </c>
      <c r="E26" s="117">
        <f>C26*D26</f>
        <v>540</v>
      </c>
      <c r="F26" s="119"/>
      <c r="G26" s="54">
        <f t="shared" si="0"/>
        <v>540</v>
      </c>
      <c r="H26" s="56"/>
    </row>
    <row r="27" spans="1:8">
      <c r="A27" s="120"/>
      <c r="B27" s="121" t="s">
        <v>100</v>
      </c>
      <c r="C27" s="117"/>
      <c r="D27" s="123"/>
      <c r="E27" s="117"/>
      <c r="F27" s="119"/>
      <c r="G27" s="54">
        <f t="shared" si="0"/>
        <v>0</v>
      </c>
      <c r="H27" s="56"/>
    </row>
    <row r="28" spans="1:8">
      <c r="A28" s="120"/>
      <c r="B28" s="121" t="s">
        <v>101</v>
      </c>
      <c r="C28" s="117"/>
      <c r="D28" s="123"/>
      <c r="E28" s="117"/>
      <c r="F28" s="119"/>
      <c r="G28" s="54">
        <f t="shared" si="0"/>
        <v>0</v>
      </c>
      <c r="H28" s="56"/>
    </row>
    <row r="29" spans="1:8">
      <c r="A29" s="120"/>
      <c r="B29" s="121" t="s">
        <v>102</v>
      </c>
      <c r="C29" s="117"/>
      <c r="D29" s="123"/>
      <c r="E29" s="117"/>
      <c r="F29" s="119"/>
      <c r="G29" s="54">
        <f t="shared" si="0"/>
        <v>0</v>
      </c>
      <c r="H29" s="56"/>
    </row>
    <row r="30" spans="1:8">
      <c r="A30" s="120"/>
      <c r="B30" s="121" t="s">
        <v>103</v>
      </c>
      <c r="C30" s="117"/>
      <c r="D30" s="123"/>
      <c r="E30" s="117"/>
      <c r="F30" s="119"/>
      <c r="G30" s="54">
        <f t="shared" si="0"/>
        <v>0</v>
      </c>
      <c r="H30" s="56"/>
    </row>
    <row r="31" spans="1:8">
      <c r="A31" s="120"/>
      <c r="B31" s="121" t="s">
        <v>104</v>
      </c>
      <c r="C31" s="117"/>
      <c r="D31" s="123"/>
      <c r="E31" s="117"/>
      <c r="F31" s="119"/>
      <c r="G31" s="54">
        <f t="shared" si="0"/>
        <v>0</v>
      </c>
      <c r="H31" s="56"/>
    </row>
    <row r="32" spans="1:8">
      <c r="A32" s="120"/>
      <c r="B32" s="121" t="s">
        <v>105</v>
      </c>
      <c r="C32" s="117"/>
      <c r="D32" s="123"/>
      <c r="E32" s="117"/>
      <c r="F32" s="119"/>
      <c r="G32" s="54">
        <f t="shared" si="0"/>
        <v>0</v>
      </c>
      <c r="H32" s="56"/>
    </row>
    <row r="33" spans="1:253">
      <c r="A33" s="120"/>
      <c r="B33" s="121" t="s">
        <v>4</v>
      </c>
      <c r="C33" s="122">
        <v>75</v>
      </c>
      <c r="D33" s="123">
        <v>2.5</v>
      </c>
      <c r="E33" s="117">
        <f>C33*D33</f>
        <v>187.5</v>
      </c>
      <c r="F33" s="124"/>
      <c r="G33" s="54">
        <f>E33*(1-F33)</f>
        <v>187.5</v>
      </c>
      <c r="H33" s="56"/>
    </row>
    <row r="34" spans="1:253">
      <c r="A34" s="120"/>
      <c r="B34" s="121" t="s">
        <v>4074</v>
      </c>
      <c r="C34" s="117">
        <v>40</v>
      </c>
      <c r="D34" s="118">
        <v>5.5</v>
      </c>
      <c r="E34" s="117">
        <f>C34*D34</f>
        <v>220</v>
      </c>
      <c r="F34" s="119"/>
      <c r="G34" s="54">
        <f>E34*(1-F34)</f>
        <v>220</v>
      </c>
      <c r="H34" s="48"/>
    </row>
    <row r="35" spans="1:253">
      <c r="A35" s="120"/>
      <c r="B35" s="121" t="s">
        <v>4075</v>
      </c>
      <c r="C35" s="117">
        <v>200</v>
      </c>
      <c r="D35" s="123" t="s">
        <v>108</v>
      </c>
      <c r="E35" s="117">
        <v>200</v>
      </c>
      <c r="F35" s="124"/>
      <c r="G35" s="54">
        <f>E35*(1-F35)</f>
        <v>200</v>
      </c>
      <c r="H35" s="48"/>
    </row>
    <row r="36" spans="1:253" ht="31" customHeight="1">
      <c r="A36" s="120"/>
      <c r="B36" s="613" t="s">
        <v>187</v>
      </c>
      <c r="C36" s="614"/>
      <c r="D36" s="614"/>
      <c r="E36" s="614"/>
      <c r="F36" s="614"/>
      <c r="G36" s="615"/>
      <c r="H36" s="48"/>
    </row>
    <row r="37" spans="1:253">
      <c r="A37" s="120"/>
      <c r="B37" s="121" t="s">
        <v>186</v>
      </c>
      <c r="C37" s="117"/>
      <c r="D37" s="118"/>
      <c r="E37" s="117"/>
      <c r="F37" s="124"/>
      <c r="G37" s="54">
        <f>E37*(1-F37)</f>
        <v>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1147.5</v>
      </c>
      <c r="F42" s="72"/>
      <c r="G42" s="498">
        <f>SUM(G24:G41)</f>
        <v>1147.5</v>
      </c>
      <c r="H42" s="134"/>
    </row>
    <row r="44" spans="1:253">
      <c r="C44" s="136" t="s">
        <v>220</v>
      </c>
      <c r="D44" s="340">
        <f>G42/2</f>
        <v>573.75</v>
      </c>
      <c r="E44" s="340"/>
      <c r="F44" s="138"/>
    </row>
    <row r="46" spans="1:253">
      <c r="C46" s="612"/>
      <c r="D46" s="612"/>
      <c r="E46" s="612"/>
      <c r="F46" s="139"/>
      <c r="G46" s="612"/>
      <c r="H46" s="612"/>
      <c r="I46" s="612"/>
    </row>
    <row r="47" spans="1:253">
      <c r="C47" s="612" t="s">
        <v>194</v>
      </c>
      <c r="D47" s="612"/>
      <c r="E47" s="612"/>
      <c r="F47" s="139"/>
      <c r="G47" s="612"/>
      <c r="H47" s="612"/>
      <c r="I47" s="612"/>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12" t="s">
        <v>196</v>
      </c>
      <c r="D49" s="612"/>
      <c r="E49" s="612"/>
      <c r="F49" s="139"/>
      <c r="G49" s="612"/>
      <c r="H49" s="612"/>
      <c r="I49" s="612"/>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12"/>
      <c r="C50" s="612"/>
      <c r="D50" s="612"/>
      <c r="E50" s="612"/>
      <c r="F50" s="139"/>
      <c r="G50" s="612"/>
      <c r="H50" s="612"/>
      <c r="I50" s="612"/>
      <c r="J50" s="612"/>
      <c r="K50" s="612"/>
      <c r="L50" s="612"/>
      <c r="M50" s="612"/>
      <c r="N50" s="612"/>
      <c r="O50" s="612"/>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12"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5" zoomScale="125" workbookViewId="0">
      <selection activeCell="C25" sqref="C25"/>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40696</v>
      </c>
    </row>
    <row r="4" spans="1:8">
      <c r="A4" s="89" t="s">
        <v>83</v>
      </c>
      <c r="G4" s="93" t="s">
        <v>4308</v>
      </c>
    </row>
    <row r="5" spans="1:8">
      <c r="A5" s="89" t="s">
        <v>84</v>
      </c>
    </row>
    <row r="6" spans="1:8">
      <c r="C6" s="15" t="s">
        <v>35</v>
      </c>
      <c r="D6" s="16"/>
      <c r="E6" s="16"/>
      <c r="F6" s="17"/>
      <c r="G6" s="18"/>
      <c r="H6" s="94"/>
    </row>
    <row r="7" spans="1:8">
      <c r="C7" s="95" t="s">
        <v>36</v>
      </c>
      <c r="D7" s="20" t="s">
        <v>4306</v>
      </c>
      <c r="E7" s="20"/>
      <c r="F7" s="21"/>
      <c r="G7" s="22"/>
      <c r="H7" s="94"/>
    </row>
    <row r="8" spans="1:8">
      <c r="A8" s="89" t="s">
        <v>169</v>
      </c>
      <c r="C8" s="95" t="s">
        <v>37</v>
      </c>
      <c r="D8" s="20" t="s">
        <v>4299</v>
      </c>
      <c r="E8" s="20"/>
      <c r="F8" s="21"/>
      <c r="G8" s="96"/>
      <c r="H8" s="94"/>
    </row>
    <row r="9" spans="1:8">
      <c r="A9" s="89" t="s">
        <v>4301</v>
      </c>
      <c r="C9" s="95" t="s">
        <v>4076</v>
      </c>
      <c r="D9" s="20" t="s">
        <v>4300</v>
      </c>
      <c r="E9" s="20"/>
      <c r="F9" s="21"/>
      <c r="G9" s="96"/>
      <c r="H9" s="94"/>
    </row>
    <row r="10" spans="1:8">
      <c r="A10" s="89" t="s">
        <v>4302</v>
      </c>
      <c r="C10" s="97"/>
      <c r="D10" s="20"/>
      <c r="E10" s="20"/>
      <c r="F10" s="21"/>
      <c r="G10" s="96"/>
      <c r="H10" s="94"/>
    </row>
    <row r="11" spans="1:8" ht="18" customHeight="1">
      <c r="A11" s="89" t="s">
        <v>4304</v>
      </c>
      <c r="B11" s="94"/>
      <c r="C11" s="792" t="s">
        <v>4192</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4303</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4305</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663</v>
      </c>
      <c r="G23" s="45" t="s">
        <v>97</v>
      </c>
      <c r="H23" s="48"/>
    </row>
    <row r="24" spans="1:8">
      <c r="A24" s="590">
        <v>40761</v>
      </c>
      <c r="B24" s="116" t="s">
        <v>2258</v>
      </c>
      <c r="C24" s="117">
        <v>255</v>
      </c>
      <c r="D24" s="118">
        <v>3</v>
      </c>
      <c r="E24" s="117">
        <f>C24*D24</f>
        <v>765</v>
      </c>
      <c r="F24" s="119">
        <v>0.1</v>
      </c>
      <c r="G24" s="54">
        <f t="shared" ref="G24:G32" si="0">E24*(1-F24)</f>
        <v>688.5</v>
      </c>
      <c r="H24" s="48"/>
    </row>
    <row r="25" spans="1:8">
      <c r="A25" s="11"/>
      <c r="B25" s="116" t="s">
        <v>665</v>
      </c>
      <c r="C25" s="117"/>
      <c r="D25" s="118"/>
      <c r="E25" s="117"/>
      <c r="F25" s="119"/>
      <c r="G25" s="54">
        <f t="shared" si="0"/>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2.5</v>
      </c>
      <c r="E33" s="117">
        <f>C33*D33</f>
        <v>187.5</v>
      </c>
      <c r="F33" s="124"/>
      <c r="G33" s="54">
        <f>E33*(1-F33)</f>
        <v>187.5</v>
      </c>
      <c r="H33" s="56"/>
    </row>
    <row r="34" spans="1:253">
      <c r="A34" s="120"/>
      <c r="B34" s="121" t="s">
        <v>4074</v>
      </c>
      <c r="C34" s="117">
        <v>40</v>
      </c>
      <c r="D34" s="118">
        <v>5.5</v>
      </c>
      <c r="E34" s="117">
        <f>C34*D34</f>
        <v>220</v>
      </c>
      <c r="F34" s="119"/>
      <c r="G34" s="54">
        <f>E34*(1-F34)</f>
        <v>220</v>
      </c>
      <c r="H34" s="48"/>
    </row>
    <row r="35" spans="1:253">
      <c r="A35" s="120"/>
      <c r="B35" s="121" t="s">
        <v>4075</v>
      </c>
      <c r="C35" s="117">
        <v>300</v>
      </c>
      <c r="D35" s="123" t="s">
        <v>108</v>
      </c>
      <c r="E35" s="117">
        <v>300</v>
      </c>
      <c r="F35" s="124"/>
      <c r="G35" s="54">
        <f>E35*(1-F35)</f>
        <v>300</v>
      </c>
      <c r="H35" s="48"/>
    </row>
    <row r="36" spans="1:253" ht="31" customHeight="1">
      <c r="A36" s="120"/>
      <c r="B36" s="609" t="s">
        <v>187</v>
      </c>
      <c r="C36" s="610"/>
      <c r="D36" s="610"/>
      <c r="E36" s="610"/>
      <c r="F36" s="610"/>
      <c r="G36" s="611"/>
      <c r="H36" s="48"/>
    </row>
    <row r="37" spans="1:253">
      <c r="A37" s="120"/>
      <c r="B37" s="121" t="s">
        <v>186</v>
      </c>
      <c r="C37" s="117"/>
      <c r="D37" s="118"/>
      <c r="E37" s="117"/>
      <c r="F37" s="124"/>
      <c r="G37" s="54">
        <f>E37*(1-F37)</f>
        <v>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1472.5</v>
      </c>
      <c r="F42" s="72"/>
      <c r="G42" s="498">
        <f>SUM(G24:G41)</f>
        <v>1396</v>
      </c>
      <c r="H42" s="134"/>
    </row>
    <row r="44" spans="1:253">
      <c r="C44" s="136" t="s">
        <v>220</v>
      </c>
      <c r="D44" s="340">
        <f>G42/2</f>
        <v>698</v>
      </c>
      <c r="E44" s="340"/>
      <c r="F44" s="138"/>
    </row>
    <row r="46" spans="1:253">
      <c r="C46" s="608"/>
      <c r="D46" s="608"/>
      <c r="E46" s="608"/>
      <c r="F46" s="139"/>
      <c r="G46" s="608"/>
      <c r="H46" s="608"/>
      <c r="I46" s="608"/>
    </row>
    <row r="47" spans="1:253">
      <c r="C47" s="608" t="s">
        <v>194</v>
      </c>
      <c r="D47" s="608"/>
      <c r="E47" s="608"/>
      <c r="F47" s="139"/>
      <c r="G47" s="608"/>
      <c r="H47" s="608"/>
      <c r="I47" s="608"/>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08" t="s">
        <v>196</v>
      </c>
      <c r="D49" s="608"/>
      <c r="E49" s="608"/>
      <c r="F49" s="139"/>
      <c r="G49" s="608"/>
      <c r="H49" s="608"/>
      <c r="I49" s="608"/>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08"/>
      <c r="C50" s="608"/>
      <c r="D50" s="608"/>
      <c r="E50" s="608"/>
      <c r="F50" s="139"/>
      <c r="G50" s="608"/>
      <c r="H50" s="608"/>
      <c r="I50" s="608"/>
      <c r="J50" s="608"/>
      <c r="K50" s="608"/>
      <c r="L50" s="608"/>
      <c r="M50" s="608"/>
      <c r="N50" s="608"/>
      <c r="O50" s="608"/>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08"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8" zoomScale="125" workbookViewId="0">
      <selection activeCell="B10" sqref="B10"/>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40696</v>
      </c>
    </row>
    <row r="4" spans="1:8">
      <c r="A4" s="89" t="s">
        <v>83</v>
      </c>
      <c r="G4" s="93" t="s">
        <v>4307</v>
      </c>
    </row>
    <row r="5" spans="1:8">
      <c r="A5" s="89" t="s">
        <v>84</v>
      </c>
    </row>
    <row r="6" spans="1:8">
      <c r="C6" s="15" t="s">
        <v>35</v>
      </c>
      <c r="D6" s="16"/>
      <c r="E6" s="16"/>
      <c r="F6" s="17"/>
      <c r="G6" s="18"/>
      <c r="H6" s="94"/>
    </row>
    <row r="7" spans="1:8">
      <c r="C7" s="95" t="s">
        <v>36</v>
      </c>
      <c r="D7" s="20" t="s">
        <v>4306</v>
      </c>
      <c r="E7" s="20"/>
      <c r="F7" s="21"/>
      <c r="G7" s="22"/>
      <c r="H7" s="94"/>
    </row>
    <row r="8" spans="1:8">
      <c r="A8" s="89" t="s">
        <v>169</v>
      </c>
      <c r="C8" s="95" t="s">
        <v>37</v>
      </c>
      <c r="D8" s="20" t="s">
        <v>4299</v>
      </c>
      <c r="E8" s="20"/>
      <c r="F8" s="21"/>
      <c r="G8" s="96"/>
      <c r="H8" s="94"/>
    </row>
    <row r="9" spans="1:8">
      <c r="A9" s="89" t="s">
        <v>4301</v>
      </c>
      <c r="C9" s="95" t="s">
        <v>4076</v>
      </c>
      <c r="D9" s="20" t="s">
        <v>4300</v>
      </c>
      <c r="E9" s="20"/>
      <c r="F9" s="21"/>
      <c r="G9" s="96"/>
      <c r="H9" s="94"/>
    </row>
    <row r="10" spans="1:8">
      <c r="A10" s="89" t="s">
        <v>4302</v>
      </c>
      <c r="C10" s="97"/>
      <c r="D10" s="20"/>
      <c r="E10" s="20"/>
      <c r="F10" s="21"/>
      <c r="G10" s="96"/>
      <c r="H10" s="94"/>
    </row>
    <row r="11" spans="1:8" ht="18" customHeight="1">
      <c r="A11" s="89" t="s">
        <v>4304</v>
      </c>
      <c r="B11" s="94"/>
      <c r="C11" s="792" t="s">
        <v>4192</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4303</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4305</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663</v>
      </c>
      <c r="G23" s="45" t="s">
        <v>97</v>
      </c>
      <c r="H23" s="48"/>
    </row>
    <row r="24" spans="1:8">
      <c r="A24" s="590">
        <v>40761</v>
      </c>
      <c r="B24" s="116" t="s">
        <v>2258</v>
      </c>
      <c r="C24" s="117">
        <v>315</v>
      </c>
      <c r="D24" s="118">
        <v>3</v>
      </c>
      <c r="E24" s="117">
        <f>C24*D24</f>
        <v>945</v>
      </c>
      <c r="F24" s="119">
        <v>0.1</v>
      </c>
      <c r="G24" s="54">
        <f t="shared" ref="G24:G32" si="0">E24*(1-F24)</f>
        <v>850.5</v>
      </c>
      <c r="H24" s="48"/>
    </row>
    <row r="25" spans="1:8">
      <c r="A25" s="11"/>
      <c r="B25" s="116" t="s">
        <v>665</v>
      </c>
      <c r="C25" s="117"/>
      <c r="D25" s="118"/>
      <c r="E25" s="117"/>
      <c r="F25" s="119"/>
      <c r="G25" s="54">
        <f t="shared" si="0"/>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2.5</v>
      </c>
      <c r="E33" s="117">
        <f>C33*D33</f>
        <v>187.5</v>
      </c>
      <c r="F33" s="124"/>
      <c r="G33" s="54">
        <f>E33*(1-F33)</f>
        <v>187.5</v>
      </c>
      <c r="H33" s="56"/>
    </row>
    <row r="34" spans="1:253">
      <c r="A34" s="120"/>
      <c r="B34" s="121" t="s">
        <v>4074</v>
      </c>
      <c r="C34" s="117">
        <v>40</v>
      </c>
      <c r="D34" s="118">
        <v>5.5</v>
      </c>
      <c r="E34" s="117">
        <f>C34*D34</f>
        <v>220</v>
      </c>
      <c r="F34" s="119"/>
      <c r="G34" s="54">
        <f>E34*(1-F34)</f>
        <v>220</v>
      </c>
      <c r="H34" s="48"/>
    </row>
    <row r="35" spans="1:253">
      <c r="A35" s="120"/>
      <c r="B35" s="121" t="s">
        <v>4075</v>
      </c>
      <c r="C35" s="117">
        <v>300</v>
      </c>
      <c r="D35" s="123" t="s">
        <v>108</v>
      </c>
      <c r="E35" s="117">
        <v>300</v>
      </c>
      <c r="F35" s="124"/>
      <c r="G35" s="54">
        <f>E35*(1-F35)</f>
        <v>300</v>
      </c>
      <c r="H35" s="48"/>
    </row>
    <row r="36" spans="1:253" ht="31" customHeight="1">
      <c r="A36" s="120"/>
      <c r="B36" s="605" t="s">
        <v>187</v>
      </c>
      <c r="C36" s="606"/>
      <c r="D36" s="606"/>
      <c r="E36" s="606"/>
      <c r="F36" s="606"/>
      <c r="G36" s="607"/>
      <c r="H36" s="48"/>
    </row>
    <row r="37" spans="1:253">
      <c r="A37" s="120"/>
      <c r="B37" s="121" t="s">
        <v>186</v>
      </c>
      <c r="C37" s="117"/>
      <c r="D37" s="118"/>
      <c r="E37" s="117"/>
      <c r="F37" s="124"/>
      <c r="G37" s="54">
        <f>E37*(1-F37)</f>
        <v>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1652.5</v>
      </c>
      <c r="F42" s="72"/>
      <c r="G42" s="498">
        <f>SUM(G24:G41)</f>
        <v>1558</v>
      </c>
      <c r="H42" s="134"/>
    </row>
    <row r="44" spans="1:253">
      <c r="C44" s="136" t="s">
        <v>220</v>
      </c>
      <c r="D44" s="340">
        <f>G42/2</f>
        <v>779</v>
      </c>
      <c r="E44" s="340"/>
      <c r="F44" s="138"/>
    </row>
    <row r="46" spans="1:253">
      <c r="C46" s="604"/>
      <c r="D46" s="604"/>
      <c r="E46" s="604"/>
      <c r="F46" s="139"/>
      <c r="G46" s="604"/>
      <c r="H46" s="604"/>
      <c r="I46" s="604"/>
    </row>
    <row r="47" spans="1:253">
      <c r="C47" s="604" t="s">
        <v>194</v>
      </c>
      <c r="D47" s="604"/>
      <c r="E47" s="604"/>
      <c r="F47" s="139"/>
      <c r="G47" s="604"/>
      <c r="H47" s="604"/>
      <c r="I47" s="604"/>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04" t="s">
        <v>196</v>
      </c>
      <c r="D49" s="604"/>
      <c r="E49" s="604"/>
      <c r="F49" s="139"/>
      <c r="G49" s="604"/>
      <c r="H49" s="604"/>
      <c r="I49" s="604"/>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04"/>
      <c r="C50" s="604"/>
      <c r="D50" s="604"/>
      <c r="E50" s="604"/>
      <c r="F50" s="139"/>
      <c r="G50" s="604"/>
      <c r="H50" s="604"/>
      <c r="I50" s="604"/>
      <c r="J50" s="604"/>
      <c r="K50" s="604"/>
      <c r="L50" s="604"/>
      <c r="M50" s="604"/>
      <c r="N50" s="604"/>
      <c r="O50" s="604"/>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04"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9" zoomScale="125" workbookViewId="0">
      <selection activeCell="D35" sqref="D35"/>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40695</v>
      </c>
    </row>
    <row r="4" spans="1:8">
      <c r="A4" s="89" t="s">
        <v>83</v>
      </c>
      <c r="G4" s="93" t="s">
        <v>4295</v>
      </c>
    </row>
    <row r="5" spans="1:8">
      <c r="A5" s="89" t="s">
        <v>84</v>
      </c>
    </row>
    <row r="6" spans="1:8">
      <c r="C6" s="15" t="s">
        <v>35</v>
      </c>
      <c r="D6" s="16"/>
      <c r="E6" s="16"/>
      <c r="F6" s="17"/>
      <c r="G6" s="18"/>
      <c r="H6" s="94"/>
    </row>
    <row r="7" spans="1:8">
      <c r="C7" s="95" t="s">
        <v>36</v>
      </c>
      <c r="D7" s="20" t="s">
        <v>4294</v>
      </c>
      <c r="E7" s="20"/>
      <c r="F7" s="21"/>
      <c r="G7" s="22"/>
      <c r="H7" s="94"/>
    </row>
    <row r="8" spans="1:8">
      <c r="A8" s="89" t="s">
        <v>169</v>
      </c>
      <c r="C8" s="95" t="s">
        <v>37</v>
      </c>
      <c r="D8" s="20" t="s">
        <v>4296</v>
      </c>
      <c r="E8" s="20"/>
      <c r="F8" s="21"/>
      <c r="G8" s="96"/>
      <c r="H8" s="94"/>
    </row>
    <row r="9" spans="1:8">
      <c r="A9" s="89" t="s">
        <v>4065</v>
      </c>
      <c r="C9" s="95" t="s">
        <v>4076</v>
      </c>
      <c r="D9" s="20" t="s">
        <v>4298</v>
      </c>
      <c r="E9" s="20"/>
      <c r="F9" s="21"/>
      <c r="G9" s="96"/>
      <c r="H9" s="94"/>
    </row>
    <row r="10" spans="1:8">
      <c r="A10" s="89" t="s">
        <v>4066</v>
      </c>
      <c r="C10" s="97"/>
      <c r="D10" s="20"/>
      <c r="E10" s="20"/>
      <c r="F10" s="21"/>
      <c r="G10" s="96"/>
      <c r="H10" s="94"/>
    </row>
    <row r="11" spans="1:8" ht="18" customHeight="1">
      <c r="A11" s="89" t="s">
        <v>4069</v>
      </c>
      <c r="B11" s="94"/>
      <c r="C11" s="792" t="s">
        <v>4192</v>
      </c>
      <c r="D11" s="793"/>
      <c r="E11" s="793"/>
      <c r="F11" s="793"/>
      <c r="G11" s="794"/>
      <c r="H11" s="94"/>
    </row>
    <row r="12" spans="1:8">
      <c r="A12" s="89" t="s">
        <v>4068</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4297</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2362</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663</v>
      </c>
      <c r="G23" s="45" t="s">
        <v>97</v>
      </c>
      <c r="H23" s="48"/>
    </row>
    <row r="24" spans="1:8">
      <c r="A24" s="590">
        <v>40733</v>
      </c>
      <c r="B24" s="116" t="s">
        <v>2258</v>
      </c>
      <c r="C24" s="117"/>
      <c r="D24" s="118"/>
      <c r="E24" s="117"/>
      <c r="F24" s="119"/>
      <c r="G24" s="54">
        <f t="shared" ref="G24:G32" si="0">E24*(1-F24)</f>
        <v>0</v>
      </c>
      <c r="H24" s="48"/>
    </row>
    <row r="25" spans="1:8">
      <c r="A25" s="11"/>
      <c r="B25" s="116" t="s">
        <v>665</v>
      </c>
      <c r="C25" s="117">
        <v>195</v>
      </c>
      <c r="D25" s="118">
        <v>3</v>
      </c>
      <c r="E25" s="117">
        <f>C25*D25</f>
        <v>585</v>
      </c>
      <c r="F25" s="119"/>
      <c r="G25" s="54">
        <f t="shared" si="0"/>
        <v>585</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v>
      </c>
      <c r="E33" s="117">
        <f>C33*D33</f>
        <v>150</v>
      </c>
      <c r="F33" s="124"/>
      <c r="G33" s="54">
        <f>E33*(1-F33)</f>
        <v>150</v>
      </c>
      <c r="H33" s="56"/>
    </row>
    <row r="34" spans="1:253">
      <c r="A34" s="120"/>
      <c r="B34" s="121" t="s">
        <v>4074</v>
      </c>
      <c r="C34" s="117">
        <v>30</v>
      </c>
      <c r="D34" s="118">
        <v>5</v>
      </c>
      <c r="E34" s="117">
        <f>C34*D34</f>
        <v>150</v>
      </c>
      <c r="F34" s="119"/>
      <c r="G34" s="54">
        <f>E34*(1-F34)</f>
        <v>150</v>
      </c>
      <c r="H34" s="48"/>
    </row>
    <row r="35" spans="1:253">
      <c r="A35" s="120"/>
      <c r="B35" s="121" t="s">
        <v>4075</v>
      </c>
      <c r="C35" s="117">
        <v>300</v>
      </c>
      <c r="D35" s="123" t="s">
        <v>108</v>
      </c>
      <c r="E35" s="117">
        <v>300</v>
      </c>
      <c r="F35" s="124"/>
      <c r="G35" s="54">
        <f>E35*(1-F35)</f>
        <v>300</v>
      </c>
      <c r="H35" s="48"/>
    </row>
    <row r="36" spans="1:253" ht="31" customHeight="1">
      <c r="A36" s="120"/>
      <c r="B36" s="601" t="s">
        <v>187</v>
      </c>
      <c r="C36" s="602"/>
      <c r="D36" s="602"/>
      <c r="E36" s="602"/>
      <c r="F36" s="602"/>
      <c r="G36" s="603"/>
      <c r="H36" s="48"/>
    </row>
    <row r="37" spans="1:253">
      <c r="A37" s="120"/>
      <c r="B37" s="121" t="s">
        <v>186</v>
      </c>
      <c r="C37" s="117"/>
      <c r="D37" s="118"/>
      <c r="E37" s="117"/>
      <c r="F37" s="124"/>
      <c r="G37" s="54">
        <f>E37*(1-F37)</f>
        <v>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1185</v>
      </c>
      <c r="F42" s="72"/>
      <c r="G42" s="498">
        <f>SUM(G24:G41)</f>
        <v>1185</v>
      </c>
      <c r="H42" s="134"/>
    </row>
    <row r="44" spans="1:253">
      <c r="C44" s="136" t="s">
        <v>220</v>
      </c>
      <c r="D44" s="340">
        <f>G42/2</f>
        <v>592.5</v>
      </c>
      <c r="E44" s="340"/>
      <c r="F44" s="138"/>
    </row>
    <row r="46" spans="1:253">
      <c r="C46" s="600"/>
      <c r="D46" s="600"/>
      <c r="E46" s="600"/>
      <c r="F46" s="139"/>
      <c r="G46" s="600"/>
      <c r="H46" s="600"/>
      <c r="I46" s="600"/>
    </row>
    <row r="47" spans="1:253">
      <c r="C47" s="600" t="s">
        <v>194</v>
      </c>
      <c r="D47" s="600"/>
      <c r="E47" s="600"/>
      <c r="F47" s="139"/>
      <c r="G47" s="600"/>
      <c r="H47" s="600"/>
      <c r="I47" s="60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600" t="s">
        <v>196</v>
      </c>
      <c r="D49" s="600"/>
      <c r="E49" s="600"/>
      <c r="F49" s="139"/>
      <c r="G49" s="600"/>
      <c r="H49" s="600"/>
      <c r="I49" s="60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600"/>
      <c r="C50" s="600"/>
      <c r="D50" s="600"/>
      <c r="E50" s="600"/>
      <c r="F50" s="139"/>
      <c r="G50" s="600"/>
      <c r="H50" s="600"/>
      <c r="I50" s="600"/>
      <c r="J50" s="600"/>
      <c r="K50" s="600"/>
      <c r="L50" s="600"/>
      <c r="M50" s="600"/>
      <c r="N50" s="600"/>
      <c r="O50" s="60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60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zoomScale="125" workbookViewId="0">
      <selection activeCell="C11" sqref="C11:G17"/>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40695</v>
      </c>
    </row>
    <row r="4" spans="1:8">
      <c r="A4" s="89" t="s">
        <v>83</v>
      </c>
      <c r="G4" s="93" t="s">
        <v>4289</v>
      </c>
    </row>
    <row r="5" spans="1:8">
      <c r="A5" s="89" t="s">
        <v>84</v>
      </c>
    </row>
    <row r="6" spans="1:8">
      <c r="C6" s="15" t="s">
        <v>35</v>
      </c>
      <c r="D6" s="16"/>
      <c r="E6" s="16"/>
      <c r="F6" s="17"/>
      <c r="G6" s="18"/>
      <c r="H6" s="94"/>
    </row>
    <row r="7" spans="1:8">
      <c r="C7" s="95" t="s">
        <v>36</v>
      </c>
      <c r="D7" s="20" t="s">
        <v>4294</v>
      </c>
      <c r="E7" s="20"/>
      <c r="F7" s="21"/>
      <c r="G7" s="22"/>
      <c r="H7" s="94"/>
    </row>
    <row r="8" spans="1:8">
      <c r="A8" s="89" t="s">
        <v>169</v>
      </c>
      <c r="C8" s="95" t="s">
        <v>37</v>
      </c>
      <c r="D8" s="20" t="s">
        <v>4290</v>
      </c>
      <c r="E8" s="20"/>
      <c r="F8" s="21"/>
      <c r="G8" s="96"/>
      <c r="H8" s="94"/>
    </row>
    <row r="9" spans="1:8">
      <c r="A9" s="89" t="s">
        <v>4292</v>
      </c>
      <c r="C9" s="95" t="s">
        <v>4076</v>
      </c>
      <c r="D9" s="20" t="s">
        <v>4291</v>
      </c>
      <c r="E9" s="20"/>
      <c r="F9" s="21"/>
      <c r="G9" s="96"/>
      <c r="H9" s="94"/>
    </row>
    <row r="10" spans="1:8">
      <c r="A10" s="89" t="s">
        <v>4293</v>
      </c>
      <c r="C10" s="97"/>
      <c r="D10" s="20"/>
      <c r="E10" s="20"/>
      <c r="F10" s="21"/>
      <c r="G10" s="96"/>
      <c r="H10" s="94"/>
    </row>
    <row r="11" spans="1:8" ht="18" customHeight="1">
      <c r="B11" s="94"/>
      <c r="C11" s="792" t="s">
        <v>4192</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4292</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201</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663</v>
      </c>
      <c r="G23" s="45" t="s">
        <v>97</v>
      </c>
      <c r="H23" s="48"/>
    </row>
    <row r="24" spans="1:8">
      <c r="A24" s="590">
        <v>40710</v>
      </c>
      <c r="B24" s="116" t="s">
        <v>2258</v>
      </c>
      <c r="C24" s="117">
        <v>225</v>
      </c>
      <c r="D24" s="118">
        <v>2.5</v>
      </c>
      <c r="E24" s="117">
        <f>C24*D24</f>
        <v>562.5</v>
      </c>
      <c r="F24" s="119"/>
      <c r="G24" s="54">
        <f t="shared" ref="G24:G32" si="0">E24*(1-F24)</f>
        <v>562.5</v>
      </c>
      <c r="H24" s="48"/>
    </row>
    <row r="25" spans="1:8">
      <c r="A25" s="11"/>
      <c r="B25" s="116" t="s">
        <v>665</v>
      </c>
      <c r="C25" s="117"/>
      <c r="D25" s="118"/>
      <c r="E25" s="117"/>
      <c r="F25" s="119"/>
      <c r="G25" s="54">
        <f t="shared" si="0"/>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v>
      </c>
      <c r="E33" s="117">
        <f>C33*D33</f>
        <v>150</v>
      </c>
      <c r="F33" s="124"/>
      <c r="G33" s="54">
        <f>E33*(1-F33)</f>
        <v>150</v>
      </c>
      <c r="H33" s="56"/>
    </row>
    <row r="34" spans="1:253">
      <c r="A34" s="120"/>
      <c r="B34" s="121" t="s">
        <v>4074</v>
      </c>
      <c r="C34" s="117">
        <v>30</v>
      </c>
      <c r="D34" s="118">
        <v>4.5</v>
      </c>
      <c r="E34" s="117">
        <f>C34*D34</f>
        <v>135</v>
      </c>
      <c r="F34" s="119"/>
      <c r="G34" s="54">
        <f>E34*(1-F34)</f>
        <v>135</v>
      </c>
      <c r="H34" s="48"/>
    </row>
    <row r="35" spans="1:253" ht="31" customHeight="1">
      <c r="A35" s="120"/>
      <c r="B35" s="597" t="s">
        <v>187</v>
      </c>
      <c r="C35" s="598"/>
      <c r="D35" s="598"/>
      <c r="E35" s="598"/>
      <c r="F35" s="598"/>
      <c r="G35" s="599"/>
      <c r="H35" s="48"/>
    </row>
    <row r="36" spans="1:253">
      <c r="A36" s="120"/>
      <c r="B36" s="121" t="s">
        <v>186</v>
      </c>
      <c r="C36" s="117">
        <v>40</v>
      </c>
      <c r="D36" s="118">
        <v>4</v>
      </c>
      <c r="E36" s="117">
        <f>C36*D36</f>
        <v>160</v>
      </c>
      <c r="F36" s="124"/>
      <c r="G36" s="54">
        <f>E36*(1-F36)</f>
        <v>160</v>
      </c>
      <c r="H36" s="48"/>
    </row>
    <row r="37" spans="1:253">
      <c r="A37" s="120"/>
      <c r="B37" s="121" t="s">
        <v>185</v>
      </c>
      <c r="C37" s="117"/>
      <c r="D37" s="118"/>
      <c r="E37" s="117"/>
      <c r="F37" s="119"/>
      <c r="G37" s="54"/>
      <c r="H37" s="48"/>
    </row>
    <row r="38" spans="1:253">
      <c r="A38" s="120"/>
      <c r="B38" s="271" t="s">
        <v>188</v>
      </c>
      <c r="C38" s="272"/>
      <c r="D38" s="356"/>
      <c r="E38" s="272"/>
      <c r="F38" s="274"/>
      <c r="G38" s="275"/>
      <c r="H38" s="48"/>
    </row>
    <row r="39" spans="1:253">
      <c r="A39" s="120"/>
      <c r="B39" s="271" t="s">
        <v>189</v>
      </c>
      <c r="C39" s="117"/>
      <c r="D39" s="125"/>
      <c r="E39" s="117"/>
      <c r="F39" s="124"/>
      <c r="G39" s="54"/>
      <c r="H39" s="48"/>
    </row>
    <row r="40" spans="1:253" ht="16" thickBot="1">
      <c r="A40" s="120"/>
      <c r="B40" s="126"/>
      <c r="C40" s="127"/>
      <c r="D40" s="128"/>
      <c r="E40" s="127"/>
      <c r="F40" s="129"/>
      <c r="G40" s="129"/>
      <c r="H40" s="48"/>
    </row>
    <row r="41" spans="1:253" s="135" customFormat="1" ht="16" customHeight="1">
      <c r="A41" s="130"/>
      <c r="B41" s="69" t="s">
        <v>246</v>
      </c>
      <c r="C41" s="131"/>
      <c r="D41" s="131"/>
      <c r="E41" s="72">
        <f>SUM(E24:E40)</f>
        <v>1007.5</v>
      </c>
      <c r="F41" s="72"/>
      <c r="G41" s="498">
        <f>SUM(G24:G40)</f>
        <v>1007.5</v>
      </c>
      <c r="H41" s="134"/>
    </row>
    <row r="43" spans="1:253">
      <c r="C43" s="136" t="s">
        <v>220</v>
      </c>
      <c r="D43" s="340">
        <f>G41/2</f>
        <v>503.75</v>
      </c>
      <c r="E43" s="340"/>
      <c r="F43" s="138"/>
    </row>
    <row r="45" spans="1:253">
      <c r="C45" s="596"/>
      <c r="D45" s="596"/>
      <c r="E45" s="596"/>
      <c r="F45" s="139"/>
      <c r="G45" s="596"/>
      <c r="H45" s="596"/>
      <c r="I45" s="596"/>
    </row>
    <row r="46" spans="1:253">
      <c r="C46" s="596" t="s">
        <v>194</v>
      </c>
      <c r="D46" s="596"/>
      <c r="E46" s="596"/>
      <c r="F46" s="139"/>
      <c r="G46" s="596"/>
      <c r="H46" s="596"/>
      <c r="I46" s="596"/>
    </row>
    <row r="47" spans="1:253">
      <c r="C47" s="341" t="s">
        <v>250</v>
      </c>
      <c r="D47" s="341"/>
      <c r="E47" s="341"/>
      <c r="F47" s="342"/>
      <c r="G47" s="341"/>
      <c r="H47" s="341"/>
      <c r="I47" s="142"/>
      <c r="J47" s="790"/>
      <c r="K47" s="790"/>
      <c r="L47" s="790"/>
      <c r="M47" s="790"/>
      <c r="N47" s="790"/>
      <c r="O47" s="790"/>
      <c r="P47" s="790"/>
      <c r="Q47" s="790"/>
      <c r="R47" s="790"/>
      <c r="S47" s="790"/>
      <c r="T47" s="790"/>
      <c r="U47" s="790"/>
      <c r="V47" s="790" t="s">
        <v>195</v>
      </c>
      <c r="W47" s="790"/>
      <c r="X47" s="790"/>
      <c r="Y47" s="790"/>
      <c r="Z47" s="790"/>
      <c r="AA47" s="790"/>
      <c r="AB47" s="790" t="s">
        <v>195</v>
      </c>
      <c r="AC47" s="790"/>
      <c r="AD47" s="790"/>
      <c r="AE47" s="790"/>
      <c r="AF47" s="790"/>
      <c r="AG47" s="790"/>
      <c r="AH47" s="790" t="s">
        <v>195</v>
      </c>
      <c r="AI47" s="790"/>
      <c r="AJ47" s="790"/>
      <c r="AK47" s="790"/>
      <c r="AL47" s="790"/>
      <c r="AM47" s="790"/>
      <c r="AN47" s="790" t="s">
        <v>195</v>
      </c>
      <c r="AO47" s="790"/>
      <c r="AP47" s="790"/>
      <c r="AQ47" s="790"/>
      <c r="AR47" s="790"/>
      <c r="AS47" s="790"/>
      <c r="AT47" s="790" t="s">
        <v>195</v>
      </c>
      <c r="AU47" s="790"/>
      <c r="AV47" s="790"/>
      <c r="AW47" s="790"/>
      <c r="AX47" s="790"/>
      <c r="AY47" s="790"/>
      <c r="AZ47" s="790" t="s">
        <v>195</v>
      </c>
      <c r="BA47" s="790"/>
      <c r="BB47" s="790"/>
      <c r="BC47" s="790"/>
      <c r="BD47" s="790"/>
      <c r="BE47" s="790"/>
      <c r="BF47" s="790" t="s">
        <v>195</v>
      </c>
      <c r="BG47" s="790"/>
      <c r="BH47" s="790"/>
      <c r="BI47" s="790"/>
      <c r="BJ47" s="790"/>
      <c r="BK47" s="790"/>
      <c r="BL47" s="790" t="s">
        <v>195</v>
      </c>
      <c r="BM47" s="790"/>
      <c r="BN47" s="790"/>
      <c r="BO47" s="790"/>
      <c r="BP47" s="790"/>
      <c r="BQ47" s="790"/>
      <c r="BR47" s="790" t="s">
        <v>195</v>
      </c>
      <c r="BS47" s="790"/>
      <c r="BT47" s="790"/>
      <c r="BU47" s="790"/>
      <c r="BV47" s="790"/>
      <c r="BW47" s="790"/>
      <c r="BX47" s="790" t="s">
        <v>195</v>
      </c>
      <c r="BY47" s="790"/>
      <c r="BZ47" s="790"/>
      <c r="CA47" s="790"/>
      <c r="CB47" s="790"/>
      <c r="CC47" s="790"/>
      <c r="CD47" s="790" t="s">
        <v>195</v>
      </c>
      <c r="CE47" s="790"/>
      <c r="CF47" s="790"/>
      <c r="CG47" s="790"/>
      <c r="CH47" s="790"/>
      <c r="CI47" s="790"/>
      <c r="CJ47" s="790" t="s">
        <v>195</v>
      </c>
      <c r="CK47" s="790"/>
      <c r="CL47" s="790"/>
      <c r="CM47" s="790"/>
      <c r="CN47" s="790"/>
      <c r="CO47" s="790"/>
      <c r="CP47" s="790" t="s">
        <v>195</v>
      </c>
      <c r="CQ47" s="790"/>
      <c r="CR47" s="790"/>
      <c r="CS47" s="790"/>
      <c r="CT47" s="790"/>
      <c r="CU47" s="790"/>
      <c r="CV47" s="790" t="s">
        <v>195</v>
      </c>
      <c r="CW47" s="790"/>
      <c r="CX47" s="790"/>
      <c r="CY47" s="790"/>
      <c r="CZ47" s="790"/>
      <c r="DA47" s="790"/>
      <c r="DB47" s="790" t="s">
        <v>195</v>
      </c>
      <c r="DC47" s="790"/>
      <c r="DD47" s="790"/>
      <c r="DE47" s="790"/>
      <c r="DF47" s="790"/>
      <c r="DG47" s="790"/>
      <c r="DH47" s="790" t="s">
        <v>195</v>
      </c>
      <c r="DI47" s="790"/>
      <c r="DJ47" s="790"/>
      <c r="DK47" s="790"/>
      <c r="DL47" s="790"/>
      <c r="DM47" s="790"/>
      <c r="DN47" s="790" t="s">
        <v>195</v>
      </c>
      <c r="DO47" s="790"/>
      <c r="DP47" s="790"/>
      <c r="DQ47" s="790"/>
      <c r="DR47" s="790"/>
      <c r="DS47" s="790"/>
      <c r="DT47" s="790" t="s">
        <v>195</v>
      </c>
      <c r="DU47" s="790"/>
      <c r="DV47" s="790"/>
      <c r="DW47" s="790"/>
      <c r="DX47" s="790"/>
      <c r="DY47" s="790"/>
      <c r="DZ47" s="790" t="s">
        <v>195</v>
      </c>
      <c r="EA47" s="790"/>
      <c r="EB47" s="790"/>
      <c r="EC47" s="790"/>
      <c r="ED47" s="790"/>
      <c r="EE47" s="790"/>
      <c r="EF47" s="790" t="s">
        <v>195</v>
      </c>
      <c r="EG47" s="790"/>
      <c r="EH47" s="790"/>
      <c r="EI47" s="790"/>
      <c r="EJ47" s="790"/>
      <c r="EK47" s="790"/>
      <c r="EL47" s="790" t="s">
        <v>195</v>
      </c>
      <c r="EM47" s="790"/>
      <c r="EN47" s="790"/>
      <c r="EO47" s="790"/>
      <c r="EP47" s="790"/>
      <c r="EQ47" s="790"/>
      <c r="ER47" s="790" t="s">
        <v>195</v>
      </c>
      <c r="ES47" s="790"/>
      <c r="ET47" s="790"/>
      <c r="EU47" s="790"/>
      <c r="EV47" s="790"/>
      <c r="EW47" s="790"/>
      <c r="EX47" s="790" t="s">
        <v>195</v>
      </c>
      <c r="EY47" s="790"/>
      <c r="EZ47" s="790"/>
      <c r="FA47" s="790"/>
      <c r="FB47" s="790"/>
      <c r="FC47" s="790"/>
      <c r="FD47" s="790" t="s">
        <v>195</v>
      </c>
      <c r="FE47" s="790"/>
      <c r="FF47" s="790"/>
      <c r="FG47" s="790"/>
      <c r="FH47" s="790"/>
      <c r="FI47" s="790"/>
      <c r="FJ47" s="790" t="s">
        <v>195</v>
      </c>
      <c r="FK47" s="790"/>
      <c r="FL47" s="790"/>
      <c r="FM47" s="790"/>
      <c r="FN47" s="790"/>
      <c r="FO47" s="790"/>
      <c r="FP47" s="790" t="s">
        <v>195</v>
      </c>
      <c r="FQ47" s="790"/>
      <c r="FR47" s="790"/>
      <c r="FS47" s="790"/>
      <c r="FT47" s="790"/>
      <c r="FU47" s="790"/>
      <c r="FV47" s="790" t="s">
        <v>195</v>
      </c>
      <c r="FW47" s="790"/>
      <c r="FX47" s="790"/>
      <c r="FY47" s="790"/>
      <c r="FZ47" s="790"/>
      <c r="GA47" s="790"/>
      <c r="GB47" s="790" t="s">
        <v>195</v>
      </c>
      <c r="GC47" s="790"/>
      <c r="GD47" s="790"/>
      <c r="GE47" s="790"/>
      <c r="GF47" s="790"/>
      <c r="GG47" s="790"/>
      <c r="GH47" s="790" t="s">
        <v>195</v>
      </c>
      <c r="GI47" s="790"/>
      <c r="GJ47" s="790"/>
      <c r="GK47" s="790"/>
      <c r="GL47" s="790"/>
      <c r="GM47" s="790"/>
      <c r="GN47" s="790" t="s">
        <v>195</v>
      </c>
      <c r="GO47" s="790"/>
      <c r="GP47" s="790"/>
      <c r="GQ47" s="790"/>
      <c r="GR47" s="790"/>
      <c r="GS47" s="790"/>
      <c r="GT47" s="790" t="s">
        <v>195</v>
      </c>
      <c r="GU47" s="790"/>
      <c r="GV47" s="790"/>
      <c r="GW47" s="790"/>
      <c r="GX47" s="790"/>
      <c r="GY47" s="790"/>
      <c r="GZ47" s="790" t="s">
        <v>195</v>
      </c>
      <c r="HA47" s="790"/>
      <c r="HB47" s="790"/>
      <c r="HC47" s="790"/>
      <c r="HD47" s="790"/>
      <c r="HE47" s="790"/>
      <c r="HF47" s="790" t="s">
        <v>195</v>
      </c>
      <c r="HG47" s="790"/>
      <c r="HH47" s="790"/>
      <c r="HI47" s="790"/>
      <c r="HJ47" s="790"/>
      <c r="HK47" s="790"/>
      <c r="HL47" s="790" t="s">
        <v>195</v>
      </c>
      <c r="HM47" s="790"/>
      <c r="HN47" s="790"/>
      <c r="HO47" s="790"/>
      <c r="HP47" s="790"/>
      <c r="HQ47" s="790"/>
      <c r="HR47" s="790" t="s">
        <v>195</v>
      </c>
      <c r="HS47" s="790"/>
      <c r="HT47" s="790"/>
      <c r="HU47" s="790"/>
      <c r="HV47" s="790"/>
      <c r="HW47" s="790"/>
      <c r="HX47" s="790" t="s">
        <v>195</v>
      </c>
      <c r="HY47" s="790"/>
      <c r="HZ47" s="790"/>
      <c r="IA47" s="790"/>
      <c r="IB47" s="790"/>
      <c r="IC47" s="790"/>
      <c r="ID47" s="790" t="s">
        <v>195</v>
      </c>
      <c r="IE47" s="790"/>
      <c r="IF47" s="790"/>
      <c r="IG47" s="790"/>
      <c r="IH47" s="790"/>
      <c r="II47" s="790"/>
      <c r="IJ47" s="790" t="s">
        <v>195</v>
      </c>
      <c r="IK47" s="790"/>
      <c r="IL47" s="790"/>
      <c r="IM47" s="790"/>
      <c r="IN47" s="790"/>
      <c r="IO47" s="790"/>
      <c r="IP47" s="790" t="s">
        <v>195</v>
      </c>
      <c r="IQ47" s="790"/>
      <c r="IR47" s="790"/>
      <c r="IS47" s="790"/>
    </row>
    <row r="48" spans="1:253">
      <c r="C48" s="596" t="s">
        <v>196</v>
      </c>
      <c r="D48" s="596"/>
      <c r="E48" s="596"/>
      <c r="F48" s="139"/>
      <c r="G48" s="596"/>
      <c r="H48" s="596"/>
      <c r="I48" s="596"/>
      <c r="J48" s="790"/>
      <c r="K48" s="790"/>
      <c r="L48" s="790"/>
      <c r="M48" s="790"/>
      <c r="N48" s="790"/>
      <c r="O48" s="790"/>
      <c r="P48" s="790"/>
      <c r="Q48" s="790"/>
      <c r="R48" s="790"/>
      <c r="S48" s="790"/>
      <c r="T48" s="790"/>
      <c r="U48" s="790"/>
      <c r="V48" s="790" t="s">
        <v>252</v>
      </c>
      <c r="W48" s="790"/>
      <c r="X48" s="790"/>
      <c r="Y48" s="790"/>
      <c r="Z48" s="790"/>
      <c r="AA48" s="790"/>
      <c r="AB48" s="790" t="s">
        <v>252</v>
      </c>
      <c r="AC48" s="790"/>
      <c r="AD48" s="790"/>
      <c r="AE48" s="790"/>
      <c r="AF48" s="790"/>
      <c r="AG48" s="790"/>
      <c r="AH48" s="790" t="s">
        <v>252</v>
      </c>
      <c r="AI48" s="790"/>
      <c r="AJ48" s="790"/>
      <c r="AK48" s="790"/>
      <c r="AL48" s="790"/>
      <c r="AM48" s="790"/>
      <c r="AN48" s="790" t="s">
        <v>252</v>
      </c>
      <c r="AO48" s="790"/>
      <c r="AP48" s="790"/>
      <c r="AQ48" s="790"/>
      <c r="AR48" s="790"/>
      <c r="AS48" s="790"/>
      <c r="AT48" s="790" t="s">
        <v>252</v>
      </c>
      <c r="AU48" s="790"/>
      <c r="AV48" s="790"/>
      <c r="AW48" s="790"/>
      <c r="AX48" s="790"/>
      <c r="AY48" s="790"/>
      <c r="AZ48" s="790" t="s">
        <v>252</v>
      </c>
      <c r="BA48" s="790"/>
      <c r="BB48" s="790"/>
      <c r="BC48" s="790"/>
      <c r="BD48" s="790"/>
      <c r="BE48" s="790"/>
      <c r="BF48" s="790" t="s">
        <v>252</v>
      </c>
      <c r="BG48" s="790"/>
      <c r="BH48" s="790"/>
      <c r="BI48" s="790"/>
      <c r="BJ48" s="790"/>
      <c r="BK48" s="790"/>
      <c r="BL48" s="790" t="s">
        <v>252</v>
      </c>
      <c r="BM48" s="790"/>
      <c r="BN48" s="790"/>
      <c r="BO48" s="790"/>
      <c r="BP48" s="790"/>
      <c r="BQ48" s="790"/>
      <c r="BR48" s="790" t="s">
        <v>252</v>
      </c>
      <c r="BS48" s="790"/>
      <c r="BT48" s="790"/>
      <c r="BU48" s="790"/>
      <c r="BV48" s="790"/>
      <c r="BW48" s="790"/>
      <c r="BX48" s="790" t="s">
        <v>252</v>
      </c>
      <c r="BY48" s="790"/>
      <c r="BZ48" s="790"/>
      <c r="CA48" s="790"/>
      <c r="CB48" s="790"/>
      <c r="CC48" s="790"/>
      <c r="CD48" s="790" t="s">
        <v>252</v>
      </c>
      <c r="CE48" s="790"/>
      <c r="CF48" s="790"/>
      <c r="CG48" s="790"/>
      <c r="CH48" s="790"/>
      <c r="CI48" s="790"/>
      <c r="CJ48" s="790" t="s">
        <v>252</v>
      </c>
      <c r="CK48" s="790"/>
      <c r="CL48" s="790"/>
      <c r="CM48" s="790"/>
      <c r="CN48" s="790"/>
      <c r="CO48" s="790"/>
      <c r="CP48" s="790" t="s">
        <v>252</v>
      </c>
      <c r="CQ48" s="790"/>
      <c r="CR48" s="790"/>
      <c r="CS48" s="790"/>
      <c r="CT48" s="790"/>
      <c r="CU48" s="790"/>
      <c r="CV48" s="790" t="s">
        <v>252</v>
      </c>
      <c r="CW48" s="790"/>
      <c r="CX48" s="790"/>
      <c r="CY48" s="790"/>
      <c r="CZ48" s="790"/>
      <c r="DA48" s="790"/>
      <c r="DB48" s="790" t="s">
        <v>252</v>
      </c>
      <c r="DC48" s="790"/>
      <c r="DD48" s="790"/>
      <c r="DE48" s="790"/>
      <c r="DF48" s="790"/>
      <c r="DG48" s="790"/>
      <c r="DH48" s="790" t="s">
        <v>252</v>
      </c>
      <c r="DI48" s="790"/>
      <c r="DJ48" s="790"/>
      <c r="DK48" s="790"/>
      <c r="DL48" s="790"/>
      <c r="DM48" s="790"/>
      <c r="DN48" s="790" t="s">
        <v>252</v>
      </c>
      <c r="DO48" s="790"/>
      <c r="DP48" s="790"/>
      <c r="DQ48" s="790"/>
      <c r="DR48" s="790"/>
      <c r="DS48" s="790"/>
      <c r="DT48" s="790" t="s">
        <v>252</v>
      </c>
      <c r="DU48" s="790"/>
      <c r="DV48" s="790"/>
      <c r="DW48" s="790"/>
      <c r="DX48" s="790"/>
      <c r="DY48" s="790"/>
      <c r="DZ48" s="790" t="s">
        <v>252</v>
      </c>
      <c r="EA48" s="790"/>
      <c r="EB48" s="790"/>
      <c r="EC48" s="790"/>
      <c r="ED48" s="790"/>
      <c r="EE48" s="790"/>
      <c r="EF48" s="790" t="s">
        <v>252</v>
      </c>
      <c r="EG48" s="790"/>
      <c r="EH48" s="790"/>
      <c r="EI48" s="790"/>
      <c r="EJ48" s="790"/>
      <c r="EK48" s="790"/>
      <c r="EL48" s="790" t="s">
        <v>252</v>
      </c>
      <c r="EM48" s="790"/>
      <c r="EN48" s="790"/>
      <c r="EO48" s="790"/>
      <c r="EP48" s="790"/>
      <c r="EQ48" s="790"/>
      <c r="ER48" s="790" t="s">
        <v>252</v>
      </c>
      <c r="ES48" s="790"/>
      <c r="ET48" s="790"/>
      <c r="EU48" s="790"/>
      <c r="EV48" s="790"/>
      <c r="EW48" s="790"/>
      <c r="EX48" s="790" t="s">
        <v>252</v>
      </c>
      <c r="EY48" s="790"/>
      <c r="EZ48" s="790"/>
      <c r="FA48" s="790"/>
      <c r="FB48" s="790"/>
      <c r="FC48" s="790"/>
      <c r="FD48" s="790" t="s">
        <v>252</v>
      </c>
      <c r="FE48" s="790"/>
      <c r="FF48" s="790"/>
      <c r="FG48" s="790"/>
      <c r="FH48" s="790"/>
      <c r="FI48" s="790"/>
      <c r="FJ48" s="790" t="s">
        <v>252</v>
      </c>
      <c r="FK48" s="790"/>
      <c r="FL48" s="790"/>
      <c r="FM48" s="790"/>
      <c r="FN48" s="790"/>
      <c r="FO48" s="790"/>
      <c r="FP48" s="790" t="s">
        <v>252</v>
      </c>
      <c r="FQ48" s="790"/>
      <c r="FR48" s="790"/>
      <c r="FS48" s="790"/>
      <c r="FT48" s="790"/>
      <c r="FU48" s="790"/>
      <c r="FV48" s="790" t="s">
        <v>252</v>
      </c>
      <c r="FW48" s="790"/>
      <c r="FX48" s="790"/>
      <c r="FY48" s="790"/>
      <c r="FZ48" s="790"/>
      <c r="GA48" s="790"/>
      <c r="GB48" s="790" t="s">
        <v>252</v>
      </c>
      <c r="GC48" s="790"/>
      <c r="GD48" s="790"/>
      <c r="GE48" s="790"/>
      <c r="GF48" s="790"/>
      <c r="GG48" s="790"/>
      <c r="GH48" s="790" t="s">
        <v>252</v>
      </c>
      <c r="GI48" s="790"/>
      <c r="GJ48" s="790"/>
      <c r="GK48" s="790"/>
      <c r="GL48" s="790"/>
      <c r="GM48" s="790"/>
      <c r="GN48" s="790" t="s">
        <v>252</v>
      </c>
      <c r="GO48" s="790"/>
      <c r="GP48" s="790"/>
      <c r="GQ48" s="790"/>
      <c r="GR48" s="790"/>
      <c r="GS48" s="790"/>
      <c r="GT48" s="790" t="s">
        <v>252</v>
      </c>
      <c r="GU48" s="790"/>
      <c r="GV48" s="790"/>
      <c r="GW48" s="790"/>
      <c r="GX48" s="790"/>
      <c r="GY48" s="790"/>
      <c r="GZ48" s="790" t="s">
        <v>252</v>
      </c>
      <c r="HA48" s="790"/>
      <c r="HB48" s="790"/>
      <c r="HC48" s="790"/>
      <c r="HD48" s="790"/>
      <c r="HE48" s="790"/>
      <c r="HF48" s="790" t="s">
        <v>252</v>
      </c>
      <c r="HG48" s="790"/>
      <c r="HH48" s="790"/>
      <c r="HI48" s="790"/>
      <c r="HJ48" s="790"/>
      <c r="HK48" s="790"/>
      <c r="HL48" s="790" t="s">
        <v>252</v>
      </c>
      <c r="HM48" s="790"/>
      <c r="HN48" s="790"/>
      <c r="HO48" s="790"/>
      <c r="HP48" s="790"/>
      <c r="HQ48" s="790"/>
      <c r="HR48" s="790" t="s">
        <v>252</v>
      </c>
      <c r="HS48" s="790"/>
      <c r="HT48" s="790"/>
      <c r="HU48" s="790"/>
      <c r="HV48" s="790"/>
      <c r="HW48" s="790"/>
      <c r="HX48" s="790" t="s">
        <v>252</v>
      </c>
      <c r="HY48" s="790"/>
      <c r="HZ48" s="790"/>
      <c r="IA48" s="790"/>
      <c r="IB48" s="790"/>
      <c r="IC48" s="790"/>
      <c r="ID48" s="790" t="s">
        <v>252</v>
      </c>
      <c r="IE48" s="790"/>
      <c r="IF48" s="790"/>
      <c r="IG48" s="790"/>
      <c r="IH48" s="790"/>
      <c r="II48" s="790"/>
      <c r="IJ48" s="790" t="s">
        <v>252</v>
      </c>
      <c r="IK48" s="790"/>
      <c r="IL48" s="790"/>
      <c r="IM48" s="790"/>
      <c r="IN48" s="790"/>
      <c r="IO48" s="790"/>
      <c r="IP48" s="790" t="s">
        <v>252</v>
      </c>
      <c r="IQ48" s="790"/>
      <c r="IR48" s="790"/>
      <c r="IS48" s="790"/>
    </row>
    <row r="49" spans="1:256">
      <c r="B49" s="596"/>
      <c r="C49" s="596"/>
      <c r="D49" s="596"/>
      <c r="E49" s="596"/>
      <c r="F49" s="139"/>
      <c r="G49" s="596"/>
      <c r="H49" s="596"/>
      <c r="I49" s="596"/>
      <c r="J49" s="596"/>
      <c r="K49" s="596"/>
      <c r="L49" s="596"/>
      <c r="M49" s="596"/>
      <c r="N49" s="596"/>
      <c r="O49" s="596"/>
      <c r="P49" s="790"/>
      <c r="Q49" s="790"/>
      <c r="R49" s="790"/>
      <c r="S49" s="790"/>
      <c r="T49" s="790"/>
      <c r="U49" s="790"/>
      <c r="V49" s="790" t="s">
        <v>196</v>
      </c>
      <c r="W49" s="790"/>
      <c r="X49" s="790"/>
      <c r="Y49" s="790"/>
      <c r="Z49" s="790"/>
      <c r="AA49" s="790"/>
      <c r="AB49" s="790" t="s">
        <v>196</v>
      </c>
      <c r="AC49" s="790"/>
      <c r="AD49" s="790"/>
      <c r="AE49" s="790"/>
      <c r="AF49" s="790"/>
      <c r="AG49" s="790"/>
      <c r="AH49" s="790" t="s">
        <v>196</v>
      </c>
      <c r="AI49" s="790"/>
      <c r="AJ49" s="790"/>
      <c r="AK49" s="790"/>
      <c r="AL49" s="790"/>
      <c r="AM49" s="790"/>
      <c r="AN49" s="790" t="s">
        <v>196</v>
      </c>
      <c r="AO49" s="790"/>
      <c r="AP49" s="790"/>
      <c r="AQ49" s="790"/>
      <c r="AR49" s="790"/>
      <c r="AS49" s="790"/>
      <c r="AT49" s="790" t="s">
        <v>196</v>
      </c>
      <c r="AU49" s="790"/>
      <c r="AV49" s="790"/>
      <c r="AW49" s="790"/>
      <c r="AX49" s="790"/>
      <c r="AY49" s="790"/>
      <c r="AZ49" s="790" t="s">
        <v>196</v>
      </c>
      <c r="BA49" s="790"/>
      <c r="BB49" s="790"/>
      <c r="BC49" s="790"/>
      <c r="BD49" s="790"/>
      <c r="BE49" s="790"/>
      <c r="BF49" s="790" t="s">
        <v>196</v>
      </c>
      <c r="BG49" s="790"/>
      <c r="BH49" s="790"/>
      <c r="BI49" s="790"/>
      <c r="BJ49" s="790"/>
      <c r="BK49" s="790"/>
      <c r="BL49" s="790" t="s">
        <v>196</v>
      </c>
      <c r="BM49" s="790"/>
      <c r="BN49" s="790"/>
      <c r="BO49" s="790"/>
      <c r="BP49" s="790"/>
      <c r="BQ49" s="790"/>
      <c r="BR49" s="790" t="s">
        <v>196</v>
      </c>
      <c r="BS49" s="790"/>
      <c r="BT49" s="790"/>
      <c r="BU49" s="790"/>
      <c r="BV49" s="790"/>
      <c r="BW49" s="790"/>
      <c r="BX49" s="790" t="s">
        <v>196</v>
      </c>
      <c r="BY49" s="790"/>
      <c r="BZ49" s="790"/>
      <c r="CA49" s="790"/>
      <c r="CB49" s="790"/>
      <c r="CC49" s="790"/>
      <c r="CD49" s="790" t="s">
        <v>196</v>
      </c>
      <c r="CE49" s="790"/>
      <c r="CF49" s="790"/>
      <c r="CG49" s="790"/>
      <c r="CH49" s="790"/>
      <c r="CI49" s="790"/>
      <c r="CJ49" s="790" t="s">
        <v>196</v>
      </c>
      <c r="CK49" s="790"/>
      <c r="CL49" s="790"/>
      <c r="CM49" s="790"/>
      <c r="CN49" s="790"/>
      <c r="CO49" s="790"/>
      <c r="CP49" s="790" t="s">
        <v>196</v>
      </c>
      <c r="CQ49" s="790"/>
      <c r="CR49" s="790"/>
      <c r="CS49" s="790"/>
      <c r="CT49" s="790"/>
      <c r="CU49" s="790"/>
      <c r="CV49" s="790" t="s">
        <v>196</v>
      </c>
      <c r="CW49" s="790"/>
      <c r="CX49" s="790"/>
      <c r="CY49" s="790"/>
      <c r="CZ49" s="790"/>
      <c r="DA49" s="790"/>
      <c r="DB49" s="790" t="s">
        <v>196</v>
      </c>
      <c r="DC49" s="790"/>
      <c r="DD49" s="790"/>
      <c r="DE49" s="790"/>
      <c r="DF49" s="790"/>
      <c r="DG49" s="790"/>
      <c r="DH49" s="790" t="s">
        <v>196</v>
      </c>
      <c r="DI49" s="790"/>
      <c r="DJ49" s="790"/>
      <c r="DK49" s="790"/>
      <c r="DL49" s="790"/>
      <c r="DM49" s="790"/>
      <c r="DN49" s="790" t="s">
        <v>196</v>
      </c>
      <c r="DO49" s="790"/>
      <c r="DP49" s="790"/>
      <c r="DQ49" s="790"/>
      <c r="DR49" s="790"/>
      <c r="DS49" s="790"/>
      <c r="DT49" s="790" t="s">
        <v>196</v>
      </c>
      <c r="DU49" s="790"/>
      <c r="DV49" s="790"/>
      <c r="DW49" s="790"/>
      <c r="DX49" s="790"/>
      <c r="DY49" s="790"/>
      <c r="DZ49" s="790" t="s">
        <v>196</v>
      </c>
      <c r="EA49" s="790"/>
      <c r="EB49" s="790"/>
      <c r="EC49" s="790"/>
      <c r="ED49" s="790"/>
      <c r="EE49" s="790"/>
      <c r="EF49" s="790" t="s">
        <v>196</v>
      </c>
      <c r="EG49" s="790"/>
      <c r="EH49" s="790"/>
      <c r="EI49" s="790"/>
      <c r="EJ49" s="790"/>
      <c r="EK49" s="790"/>
      <c r="EL49" s="790" t="s">
        <v>196</v>
      </c>
      <c r="EM49" s="790"/>
      <c r="EN49" s="790"/>
      <c r="EO49" s="790"/>
      <c r="EP49" s="790"/>
      <c r="EQ49" s="790"/>
      <c r="ER49" s="790" t="s">
        <v>196</v>
      </c>
      <c r="ES49" s="790"/>
      <c r="ET49" s="790"/>
      <c r="EU49" s="790"/>
      <c r="EV49" s="790"/>
      <c r="EW49" s="790"/>
      <c r="EX49" s="790" t="s">
        <v>196</v>
      </c>
      <c r="EY49" s="790"/>
      <c r="EZ49" s="790"/>
      <c r="FA49" s="790"/>
      <c r="FB49" s="790"/>
      <c r="FC49" s="790"/>
      <c r="FD49" s="790" t="s">
        <v>196</v>
      </c>
      <c r="FE49" s="790"/>
      <c r="FF49" s="790"/>
      <c r="FG49" s="790"/>
      <c r="FH49" s="790"/>
      <c r="FI49" s="790"/>
      <c r="FJ49" s="790" t="s">
        <v>196</v>
      </c>
      <c r="FK49" s="790"/>
      <c r="FL49" s="790"/>
      <c r="FM49" s="790"/>
      <c r="FN49" s="790"/>
      <c r="FO49" s="790"/>
      <c r="FP49" s="790" t="s">
        <v>196</v>
      </c>
      <c r="FQ49" s="790"/>
      <c r="FR49" s="790"/>
      <c r="FS49" s="790"/>
      <c r="FT49" s="790"/>
      <c r="FU49" s="790"/>
      <c r="FV49" s="790" t="s">
        <v>196</v>
      </c>
      <c r="FW49" s="790"/>
      <c r="FX49" s="790"/>
      <c r="FY49" s="790"/>
      <c r="FZ49" s="790"/>
      <c r="GA49" s="790"/>
      <c r="GB49" s="790" t="s">
        <v>196</v>
      </c>
      <c r="GC49" s="790"/>
      <c r="GD49" s="790"/>
      <c r="GE49" s="790"/>
      <c r="GF49" s="790"/>
      <c r="GG49" s="790"/>
      <c r="GH49" s="790" t="s">
        <v>196</v>
      </c>
      <c r="GI49" s="790"/>
      <c r="GJ49" s="790"/>
      <c r="GK49" s="790"/>
      <c r="GL49" s="790"/>
      <c r="GM49" s="790"/>
      <c r="GN49" s="790" t="s">
        <v>196</v>
      </c>
      <c r="GO49" s="790"/>
      <c r="GP49" s="790"/>
      <c r="GQ49" s="790"/>
      <c r="GR49" s="790"/>
      <c r="GS49" s="790"/>
      <c r="GT49" s="790" t="s">
        <v>196</v>
      </c>
      <c r="GU49" s="790"/>
      <c r="GV49" s="790"/>
      <c r="GW49" s="790"/>
      <c r="GX49" s="790"/>
      <c r="GY49" s="790"/>
      <c r="GZ49" s="790" t="s">
        <v>196</v>
      </c>
      <c r="HA49" s="790"/>
      <c r="HB49" s="790"/>
      <c r="HC49" s="790"/>
      <c r="HD49" s="790"/>
      <c r="HE49" s="790"/>
      <c r="HF49" s="790" t="s">
        <v>196</v>
      </c>
      <c r="HG49" s="790"/>
      <c r="HH49" s="790"/>
      <c r="HI49" s="790"/>
      <c r="HJ49" s="790"/>
      <c r="HK49" s="790"/>
      <c r="HL49" s="790" t="s">
        <v>196</v>
      </c>
      <c r="HM49" s="790"/>
      <c r="HN49" s="790"/>
      <c r="HO49" s="790"/>
      <c r="HP49" s="790"/>
      <c r="HQ49" s="790"/>
      <c r="HR49" s="790" t="s">
        <v>196</v>
      </c>
      <c r="HS49" s="790"/>
      <c r="HT49" s="790"/>
      <c r="HU49" s="790"/>
      <c r="HV49" s="790"/>
      <c r="HW49" s="790"/>
      <c r="HX49" s="790" t="s">
        <v>196</v>
      </c>
      <c r="HY49" s="790"/>
      <c r="HZ49" s="790"/>
      <c r="IA49" s="790"/>
      <c r="IB49" s="790"/>
      <c r="IC49" s="790"/>
      <c r="ID49" s="790" t="s">
        <v>196</v>
      </c>
      <c r="IE49" s="790"/>
      <c r="IF49" s="790"/>
      <c r="IG49" s="790"/>
      <c r="IH49" s="790"/>
      <c r="II49" s="790"/>
      <c r="IJ49" s="790" t="s">
        <v>196</v>
      </c>
      <c r="IK49" s="790"/>
      <c r="IL49" s="790"/>
      <c r="IM49" s="790"/>
      <c r="IN49" s="790"/>
      <c r="IO49" s="790"/>
      <c r="IP49" s="790" t="s">
        <v>196</v>
      </c>
      <c r="IQ49" s="790"/>
      <c r="IR49" s="790"/>
      <c r="IS49" s="790"/>
      <c r="IT49" s="790"/>
      <c r="IU49" s="790"/>
      <c r="IV49" s="596" t="s">
        <v>196</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J49:IO49"/>
    <mergeCell ref="IP49:IU49"/>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J48:IO48"/>
    <mergeCell ref="IP48:IS48"/>
    <mergeCell ref="P49:U49"/>
    <mergeCell ref="V49:AA49"/>
    <mergeCell ref="AB49:AG49"/>
    <mergeCell ref="AH49:AM49"/>
    <mergeCell ref="AN49:AS49"/>
    <mergeCell ref="AT49:AY49"/>
    <mergeCell ref="AZ49:BE49"/>
    <mergeCell ref="BF49:BK49"/>
    <mergeCell ref="GZ48:HE48"/>
    <mergeCell ref="HF48:HK48"/>
    <mergeCell ref="HL48:HQ48"/>
    <mergeCell ref="HR48:HW48"/>
    <mergeCell ref="HX48:IC48"/>
    <mergeCell ref="ID48:II48"/>
    <mergeCell ref="FP48:FU48"/>
    <mergeCell ref="FV48:GA48"/>
    <mergeCell ref="GB48:GG48"/>
    <mergeCell ref="GH48:GM48"/>
    <mergeCell ref="GN48:GS48"/>
    <mergeCell ref="GT48:GY48"/>
    <mergeCell ref="EF48:EK48"/>
    <mergeCell ref="EL48:EQ48"/>
    <mergeCell ref="ER48:EW48"/>
    <mergeCell ref="EX48:FC48"/>
    <mergeCell ref="FD48:FI48"/>
    <mergeCell ref="FJ48:FO48"/>
    <mergeCell ref="CV48:DA48"/>
    <mergeCell ref="DB48:DG48"/>
    <mergeCell ref="DH48:DM48"/>
    <mergeCell ref="DN48:DS48"/>
    <mergeCell ref="DT48:DY48"/>
    <mergeCell ref="DZ48:EE48"/>
    <mergeCell ref="BL48:BQ48"/>
    <mergeCell ref="BR48:BW48"/>
    <mergeCell ref="BX48:CC48"/>
    <mergeCell ref="CD48:CI48"/>
    <mergeCell ref="CJ48:CO48"/>
    <mergeCell ref="CP48:CU48"/>
    <mergeCell ref="IP47:IS47"/>
    <mergeCell ref="J48:O48"/>
    <mergeCell ref="P48:U48"/>
    <mergeCell ref="V48:AA48"/>
    <mergeCell ref="AB48:AG48"/>
    <mergeCell ref="AH48:AM48"/>
    <mergeCell ref="AN48:AS48"/>
    <mergeCell ref="AT48:AY48"/>
    <mergeCell ref="AZ48:BE48"/>
    <mergeCell ref="BF48:BK48"/>
    <mergeCell ref="HF47:HK47"/>
    <mergeCell ref="HL47:HQ47"/>
    <mergeCell ref="HR47:HW47"/>
    <mergeCell ref="HX47:IC47"/>
    <mergeCell ref="ID47:II47"/>
    <mergeCell ref="IJ47:IO47"/>
    <mergeCell ref="FV47:GA47"/>
    <mergeCell ref="GB47:GG47"/>
    <mergeCell ref="GH47:GM47"/>
    <mergeCell ref="GN47:GS47"/>
    <mergeCell ref="GT47:GY47"/>
    <mergeCell ref="GZ47:HE47"/>
    <mergeCell ref="EL47:EQ47"/>
    <mergeCell ref="ER47:EW47"/>
    <mergeCell ref="EX47:FC47"/>
    <mergeCell ref="FD47:FI47"/>
    <mergeCell ref="FJ47:FO47"/>
    <mergeCell ref="FP47:FU47"/>
    <mergeCell ref="DB47:DG47"/>
    <mergeCell ref="DH47:DM47"/>
    <mergeCell ref="DN47:DS47"/>
    <mergeCell ref="DT47:DY47"/>
    <mergeCell ref="DZ47:EE47"/>
    <mergeCell ref="EF47:EK47"/>
    <mergeCell ref="CJ47:CO47"/>
    <mergeCell ref="CP47:CU47"/>
    <mergeCell ref="CV47:DA47"/>
    <mergeCell ref="AH47:AM47"/>
    <mergeCell ref="AN47:AS47"/>
    <mergeCell ref="AT47:AY47"/>
    <mergeCell ref="AZ47:BE47"/>
    <mergeCell ref="BF47:BK47"/>
    <mergeCell ref="BL47:BQ47"/>
    <mergeCell ref="C1:G1"/>
    <mergeCell ref="C11:G17"/>
    <mergeCell ref="J47:O47"/>
    <mergeCell ref="P47:U47"/>
    <mergeCell ref="V47:AA47"/>
    <mergeCell ref="AB47:AG47"/>
    <mergeCell ref="BR47:BW47"/>
    <mergeCell ref="BX47:CC47"/>
    <mergeCell ref="CD47:CI47"/>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32" zoomScale="125" workbookViewId="0">
      <selection activeCell="A35" sqref="A35:XFD35"/>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40695</v>
      </c>
    </row>
    <row r="4" spans="1:8">
      <c r="A4" s="89" t="s">
        <v>83</v>
      </c>
      <c r="G4" s="93" t="s">
        <v>4287</v>
      </c>
    </row>
    <row r="5" spans="1:8">
      <c r="A5" s="89" t="s">
        <v>84</v>
      </c>
    </row>
    <row r="6" spans="1:8">
      <c r="C6" s="15" t="s">
        <v>35</v>
      </c>
      <c r="D6" s="16"/>
      <c r="E6" s="16"/>
      <c r="F6" s="17"/>
      <c r="G6" s="18"/>
      <c r="H6" s="94"/>
    </row>
    <row r="7" spans="1:8">
      <c r="C7" s="95" t="s">
        <v>36</v>
      </c>
      <c r="D7" s="20" t="s">
        <v>4280</v>
      </c>
      <c r="E7" s="20"/>
      <c r="F7" s="21"/>
      <c r="G7" s="22"/>
      <c r="H7" s="94"/>
    </row>
    <row r="8" spans="1:8">
      <c r="A8" s="89" t="s">
        <v>169</v>
      </c>
      <c r="C8" s="95" t="s">
        <v>37</v>
      </c>
      <c r="D8" s="20" t="s">
        <v>4281</v>
      </c>
      <c r="E8" s="20"/>
      <c r="F8" s="21"/>
      <c r="G8" s="96"/>
      <c r="H8" s="94"/>
    </row>
    <row r="9" spans="1:8">
      <c r="A9" s="89" t="s">
        <v>4282</v>
      </c>
      <c r="C9" s="95" t="s">
        <v>4076</v>
      </c>
      <c r="D9" s="20" t="s">
        <v>4288</v>
      </c>
      <c r="E9" s="20"/>
      <c r="F9" s="21"/>
      <c r="G9" s="96"/>
      <c r="H9" s="94"/>
    </row>
    <row r="10" spans="1:8">
      <c r="A10" s="89" t="s">
        <v>4283</v>
      </c>
      <c r="C10" s="97"/>
      <c r="D10" s="20"/>
      <c r="E10" s="20"/>
      <c r="F10" s="21"/>
      <c r="G10" s="96"/>
      <c r="H10" s="94"/>
    </row>
    <row r="11" spans="1:8" ht="18" customHeight="1">
      <c r="A11" s="89" t="s">
        <v>4284</v>
      </c>
      <c r="B11" s="94"/>
      <c r="C11" s="792" t="s">
        <v>4192</v>
      </c>
      <c r="D11" s="793"/>
      <c r="E11" s="793"/>
      <c r="F11" s="793"/>
      <c r="G11" s="794"/>
      <c r="H11" s="94"/>
    </row>
    <row r="12" spans="1:8">
      <c r="A12" s="89" t="s">
        <v>4285</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4286</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2669</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663</v>
      </c>
      <c r="G23" s="45" t="s">
        <v>97</v>
      </c>
      <c r="H23" s="48"/>
    </row>
    <row r="24" spans="1:8">
      <c r="A24" s="590">
        <v>40761</v>
      </c>
      <c r="B24" s="116" t="s">
        <v>2258</v>
      </c>
      <c r="C24" s="117">
        <v>315</v>
      </c>
      <c r="D24" s="118">
        <v>4</v>
      </c>
      <c r="E24" s="117">
        <f>C24*D24</f>
        <v>1260</v>
      </c>
      <c r="F24" s="119"/>
      <c r="G24" s="54">
        <f t="shared" ref="G24:G32" si="0">E24*(1-F24)</f>
        <v>1260</v>
      </c>
      <c r="H24" s="48"/>
    </row>
    <row r="25" spans="1:8">
      <c r="A25" s="11"/>
      <c r="B25" s="116" t="s">
        <v>665</v>
      </c>
      <c r="C25" s="117"/>
      <c r="D25" s="118"/>
      <c r="E25" s="117"/>
      <c r="F25" s="119"/>
      <c r="G25" s="54">
        <f t="shared" si="0"/>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3.5</v>
      </c>
      <c r="E33" s="117">
        <f>C33*D33</f>
        <v>262.5</v>
      </c>
      <c r="F33" s="124"/>
      <c r="G33" s="54">
        <f>E33*(1-F33)</f>
        <v>262.5</v>
      </c>
      <c r="H33" s="56"/>
    </row>
    <row r="34" spans="1:253">
      <c r="A34" s="120"/>
      <c r="B34" s="121" t="s">
        <v>4074</v>
      </c>
      <c r="C34" s="117">
        <v>40</v>
      </c>
      <c r="D34" s="118">
        <v>7.5</v>
      </c>
      <c r="E34" s="117">
        <f>C34*D34</f>
        <v>300</v>
      </c>
      <c r="F34" s="119"/>
      <c r="G34" s="54">
        <f>E34*(1-F34)</f>
        <v>300</v>
      </c>
      <c r="H34" s="48"/>
    </row>
    <row r="35" spans="1:253">
      <c r="A35" s="120"/>
      <c r="B35" s="121" t="s">
        <v>4075</v>
      </c>
      <c r="C35" s="117">
        <v>300</v>
      </c>
      <c r="D35" s="123" t="s">
        <v>108</v>
      </c>
      <c r="E35" s="117">
        <v>300</v>
      </c>
      <c r="F35" s="124"/>
      <c r="G35" s="54">
        <f>E35*(1-F35)</f>
        <v>300</v>
      </c>
      <c r="H35" s="48"/>
    </row>
    <row r="36" spans="1:253" ht="31" customHeight="1">
      <c r="A36" s="120"/>
      <c r="B36" s="597" t="s">
        <v>187</v>
      </c>
      <c r="C36" s="598"/>
      <c r="D36" s="598"/>
      <c r="E36" s="598"/>
      <c r="F36" s="598"/>
      <c r="G36" s="599"/>
      <c r="H36" s="48"/>
    </row>
    <row r="37" spans="1:253">
      <c r="A37" s="120"/>
      <c r="B37" s="121" t="s">
        <v>186</v>
      </c>
      <c r="C37" s="117">
        <v>40</v>
      </c>
      <c r="D37" s="118">
        <v>6.5</v>
      </c>
      <c r="E37" s="117">
        <f>C37*D37</f>
        <v>260</v>
      </c>
      <c r="F37" s="124"/>
      <c r="G37" s="54">
        <f>E37*(1-F37)</f>
        <v>260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2382.5</v>
      </c>
      <c r="F42" s="72"/>
      <c r="G42" s="498">
        <f>SUM(G24:G41)</f>
        <v>2382.5</v>
      </c>
      <c r="H42" s="134"/>
    </row>
    <row r="44" spans="1:253">
      <c r="C44" s="136" t="s">
        <v>220</v>
      </c>
      <c r="D44" s="340">
        <f>G42/2</f>
        <v>1191.25</v>
      </c>
      <c r="E44" s="340"/>
      <c r="F44" s="138"/>
    </row>
    <row r="46" spans="1:253">
      <c r="C46" s="596"/>
      <c r="D46" s="596"/>
      <c r="E46" s="596"/>
      <c r="F46" s="139"/>
      <c r="G46" s="596"/>
      <c r="H46" s="596"/>
      <c r="I46" s="596"/>
    </row>
    <row r="47" spans="1:253">
      <c r="C47" s="596" t="s">
        <v>194</v>
      </c>
      <c r="D47" s="596"/>
      <c r="E47" s="596"/>
      <c r="F47" s="139"/>
      <c r="G47" s="596"/>
      <c r="H47" s="596"/>
      <c r="I47" s="596"/>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96" t="s">
        <v>196</v>
      </c>
      <c r="D49" s="596"/>
      <c r="E49" s="596"/>
      <c r="F49" s="139"/>
      <c r="G49" s="596"/>
      <c r="H49" s="596"/>
      <c r="I49" s="596"/>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96"/>
      <c r="C50" s="596"/>
      <c r="D50" s="596"/>
      <c r="E50" s="596"/>
      <c r="F50" s="139"/>
      <c r="G50" s="596"/>
      <c r="H50" s="596"/>
      <c r="I50" s="596"/>
      <c r="J50" s="596"/>
      <c r="K50" s="596"/>
      <c r="L50" s="596"/>
      <c r="M50" s="596"/>
      <c r="N50" s="596"/>
      <c r="O50" s="596"/>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596"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9" zoomScale="125" workbookViewId="0">
      <selection activeCell="B11" sqref="B11"/>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40694</v>
      </c>
    </row>
    <row r="4" spans="1:8">
      <c r="A4" s="89" t="s">
        <v>83</v>
      </c>
      <c r="G4" s="93" t="s">
        <v>4276</v>
      </c>
    </row>
    <row r="5" spans="1:8">
      <c r="A5" s="89" t="s">
        <v>84</v>
      </c>
    </row>
    <row r="6" spans="1:8">
      <c r="C6" s="15" t="s">
        <v>35</v>
      </c>
      <c r="D6" s="16"/>
      <c r="E6" s="16"/>
      <c r="F6" s="17"/>
      <c r="G6" s="18"/>
      <c r="H6" s="94"/>
    </row>
    <row r="7" spans="1:8">
      <c r="C7" s="95" t="s">
        <v>36</v>
      </c>
      <c r="D7" s="20" t="s">
        <v>155</v>
      </c>
      <c r="E7" s="20"/>
      <c r="F7" s="21"/>
      <c r="G7" s="22"/>
      <c r="H7" s="94"/>
    </row>
    <row r="8" spans="1:8">
      <c r="A8" s="89" t="s">
        <v>169</v>
      </c>
      <c r="C8" s="95" t="s">
        <v>37</v>
      </c>
      <c r="D8" s="20" t="s">
        <v>4270</v>
      </c>
      <c r="E8" s="20"/>
      <c r="F8" s="21"/>
      <c r="G8" s="96"/>
      <c r="H8" s="94"/>
    </row>
    <row r="9" spans="1:8">
      <c r="A9" s="89" t="s">
        <v>4272</v>
      </c>
      <c r="C9" s="95" t="s">
        <v>4076</v>
      </c>
      <c r="D9" s="20" t="s">
        <v>2</v>
      </c>
      <c r="E9" s="20"/>
      <c r="F9" s="21"/>
      <c r="G9" s="96"/>
      <c r="H9" s="94"/>
    </row>
    <row r="10" spans="1:8">
      <c r="A10" s="89" t="s">
        <v>4273</v>
      </c>
      <c r="C10" s="97"/>
      <c r="D10" s="20"/>
      <c r="E10" s="20"/>
      <c r="F10" s="21"/>
      <c r="G10" s="96"/>
      <c r="H10" s="94"/>
    </row>
    <row r="11" spans="1:8" ht="18" customHeight="1">
      <c r="A11" s="89" t="s">
        <v>4274</v>
      </c>
      <c r="B11" s="94"/>
      <c r="C11" s="792" t="s">
        <v>4192</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4275</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4271</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663</v>
      </c>
      <c r="G23" s="45" t="s">
        <v>97</v>
      </c>
      <c r="H23" s="48"/>
    </row>
    <row r="24" spans="1:8">
      <c r="A24" s="590">
        <v>40811</v>
      </c>
      <c r="B24" s="116" t="s">
        <v>2258</v>
      </c>
      <c r="C24" s="117">
        <v>255</v>
      </c>
      <c r="D24" s="118">
        <v>3</v>
      </c>
      <c r="E24" s="117">
        <f>C24*D24</f>
        <v>765</v>
      </c>
      <c r="F24" s="119">
        <v>0.75</v>
      </c>
      <c r="G24" s="54">
        <f t="shared" ref="G24:G32" si="0">E24*(1-F24)</f>
        <v>191.25</v>
      </c>
      <c r="H24" s="48"/>
    </row>
    <row r="25" spans="1:8">
      <c r="A25" s="11"/>
      <c r="B25" s="116" t="s">
        <v>665</v>
      </c>
      <c r="C25" s="117"/>
      <c r="D25" s="118"/>
      <c r="E25" s="117"/>
      <c r="F25" s="119"/>
      <c r="G25" s="54">
        <f t="shared" si="0"/>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v>
      </c>
      <c r="E33" s="117">
        <f>C33*D33</f>
        <v>150</v>
      </c>
      <c r="F33" s="124"/>
      <c r="G33" s="54">
        <f>E33*(1-F33)</f>
        <v>150</v>
      </c>
      <c r="H33" s="56"/>
    </row>
    <row r="34" spans="1:253">
      <c r="A34" s="120"/>
      <c r="B34" s="121" t="s">
        <v>4074</v>
      </c>
      <c r="C34" s="117">
        <v>40</v>
      </c>
      <c r="D34" s="118">
        <v>5</v>
      </c>
      <c r="E34" s="117">
        <f>C34*D34</f>
        <v>200</v>
      </c>
      <c r="F34" s="119"/>
      <c r="G34" s="54">
        <f>E34*(1-F34)</f>
        <v>200</v>
      </c>
      <c r="H34" s="48"/>
    </row>
    <row r="35" spans="1:253">
      <c r="A35" s="120"/>
      <c r="B35" s="121" t="s">
        <v>4075</v>
      </c>
      <c r="C35" s="117">
        <v>250</v>
      </c>
      <c r="D35" s="123" t="s">
        <v>108</v>
      </c>
      <c r="E35" s="117">
        <v>250</v>
      </c>
      <c r="F35" s="124"/>
      <c r="G35" s="54">
        <f>E35*(1-F35)</f>
        <v>250</v>
      </c>
      <c r="H35" s="48"/>
    </row>
    <row r="36" spans="1:253" ht="31" customHeight="1">
      <c r="A36" s="120"/>
      <c r="B36" s="593" t="s">
        <v>187</v>
      </c>
      <c r="C36" s="594"/>
      <c r="D36" s="594"/>
      <c r="E36" s="594"/>
      <c r="F36" s="594"/>
      <c r="G36" s="595"/>
      <c r="H36" s="48"/>
    </row>
    <row r="37" spans="1:253">
      <c r="A37" s="120"/>
      <c r="B37" s="121" t="s">
        <v>186</v>
      </c>
      <c r="C37" s="117">
        <v>40</v>
      </c>
      <c r="D37" s="118">
        <v>4.5</v>
      </c>
      <c r="E37" s="117">
        <f>C37*D37</f>
        <v>180</v>
      </c>
      <c r="F37" s="124"/>
      <c r="G37" s="54">
        <f>E37*(1-F37)</f>
        <v>180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1545</v>
      </c>
      <c r="F42" s="72"/>
      <c r="G42" s="498">
        <f>SUM(G24:G41)</f>
        <v>971.25</v>
      </c>
      <c r="H42" s="134"/>
    </row>
    <row r="44" spans="1:253">
      <c r="C44" s="136" t="s">
        <v>220</v>
      </c>
      <c r="D44" s="340">
        <f>G42/2</f>
        <v>485.625</v>
      </c>
      <c r="E44" s="340"/>
      <c r="F44" s="138"/>
    </row>
    <row r="46" spans="1:253">
      <c r="C46" s="592"/>
      <c r="D46" s="592"/>
      <c r="E46" s="592"/>
      <c r="F46" s="139"/>
      <c r="G46" s="592"/>
      <c r="H46" s="592"/>
      <c r="I46" s="592"/>
    </row>
    <row r="47" spans="1:253">
      <c r="C47" s="592" t="s">
        <v>194</v>
      </c>
      <c r="D47" s="592"/>
      <c r="E47" s="592"/>
      <c r="F47" s="139"/>
      <c r="G47" s="592"/>
      <c r="H47" s="592"/>
      <c r="I47" s="592"/>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92" t="s">
        <v>196</v>
      </c>
      <c r="D49" s="592"/>
      <c r="E49" s="592"/>
      <c r="F49" s="139"/>
      <c r="G49" s="592"/>
      <c r="H49" s="592"/>
      <c r="I49" s="592"/>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92"/>
      <c r="C50" s="592"/>
      <c r="D50" s="592"/>
      <c r="E50" s="592"/>
      <c r="F50" s="139"/>
      <c r="G50" s="592"/>
      <c r="H50" s="592"/>
      <c r="I50" s="592"/>
      <c r="J50" s="592"/>
      <c r="K50" s="592"/>
      <c r="L50" s="592"/>
      <c r="M50" s="592"/>
      <c r="N50" s="592"/>
      <c r="O50" s="592"/>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592"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0" zoomScale="125" workbookViewId="0">
      <selection activeCell="B12" sqref="B12"/>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40694</v>
      </c>
    </row>
    <row r="4" spans="1:8">
      <c r="A4" s="89" t="s">
        <v>83</v>
      </c>
      <c r="G4" s="93" t="s">
        <v>4277</v>
      </c>
    </row>
    <row r="5" spans="1:8">
      <c r="A5" s="89" t="s">
        <v>84</v>
      </c>
    </row>
    <row r="6" spans="1:8">
      <c r="C6" s="15" t="s">
        <v>35</v>
      </c>
      <c r="D6" s="16"/>
      <c r="E6" s="16"/>
      <c r="F6" s="17"/>
      <c r="G6" s="18"/>
      <c r="H6" s="94"/>
    </row>
    <row r="7" spans="1:8">
      <c r="C7" s="95" t="s">
        <v>36</v>
      </c>
      <c r="D7" s="20" t="s">
        <v>155</v>
      </c>
      <c r="E7" s="20"/>
      <c r="F7" s="21"/>
      <c r="G7" s="22"/>
      <c r="H7" s="94"/>
    </row>
    <row r="8" spans="1:8">
      <c r="A8" s="89" t="s">
        <v>169</v>
      </c>
      <c r="C8" s="95" t="s">
        <v>37</v>
      </c>
      <c r="D8" s="20" t="s">
        <v>4270</v>
      </c>
      <c r="E8" s="20"/>
      <c r="F8" s="21"/>
      <c r="G8" s="96"/>
      <c r="H8" s="94"/>
    </row>
    <row r="9" spans="1:8">
      <c r="A9" s="89" t="s">
        <v>4272</v>
      </c>
      <c r="C9" s="95" t="s">
        <v>4076</v>
      </c>
      <c r="D9" s="20" t="s">
        <v>2</v>
      </c>
      <c r="E9" s="20"/>
      <c r="F9" s="21"/>
      <c r="G9" s="96"/>
      <c r="H9" s="94"/>
    </row>
    <row r="10" spans="1:8">
      <c r="A10" s="89" t="s">
        <v>4273</v>
      </c>
      <c r="C10" s="97"/>
      <c r="D10" s="20"/>
      <c r="E10" s="20"/>
      <c r="F10" s="21"/>
      <c r="G10" s="96"/>
      <c r="H10" s="94"/>
    </row>
    <row r="11" spans="1:8" ht="18" customHeight="1">
      <c r="A11" s="89" t="s">
        <v>4274</v>
      </c>
      <c r="B11" s="94"/>
      <c r="C11" s="792" t="s">
        <v>4192</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4278</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4279</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663</v>
      </c>
      <c r="G23" s="45" t="s">
        <v>97</v>
      </c>
      <c r="H23" s="48"/>
    </row>
    <row r="24" spans="1:8">
      <c r="A24" s="590">
        <v>40808</v>
      </c>
      <c r="B24" s="116" t="s">
        <v>2258</v>
      </c>
      <c r="C24" s="117">
        <v>225</v>
      </c>
      <c r="D24" s="118">
        <v>3</v>
      </c>
      <c r="E24" s="117">
        <f>C24*D24</f>
        <v>675</v>
      </c>
      <c r="F24" s="119">
        <v>0.85</v>
      </c>
      <c r="G24" s="54">
        <f t="shared" ref="G24:G32" si="0">E24*(1-F24)</f>
        <v>101.25000000000001</v>
      </c>
      <c r="H24" s="48"/>
    </row>
    <row r="25" spans="1:8">
      <c r="A25" s="11"/>
      <c r="B25" s="116" t="s">
        <v>665</v>
      </c>
      <c r="C25" s="117"/>
      <c r="D25" s="118"/>
      <c r="E25" s="117"/>
      <c r="F25" s="119"/>
      <c r="G25" s="54">
        <f t="shared" si="0"/>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v>
      </c>
      <c r="E33" s="117">
        <f>C33*D33</f>
        <v>150</v>
      </c>
      <c r="F33" s="124"/>
      <c r="G33" s="54">
        <f>E33*(1-F33)</f>
        <v>150</v>
      </c>
      <c r="H33" s="56"/>
    </row>
    <row r="34" spans="1:253">
      <c r="A34" s="120"/>
      <c r="B34" s="121" t="s">
        <v>4074</v>
      </c>
      <c r="C34" s="117">
        <v>40</v>
      </c>
      <c r="D34" s="118">
        <v>5</v>
      </c>
      <c r="E34" s="117">
        <f>C34*D34</f>
        <v>200</v>
      </c>
      <c r="F34" s="119"/>
      <c r="G34" s="54">
        <f>E34*(1-F34)</f>
        <v>200</v>
      </c>
      <c r="H34" s="48"/>
    </row>
    <row r="35" spans="1:253">
      <c r="A35" s="120"/>
      <c r="B35" s="121" t="s">
        <v>4075</v>
      </c>
      <c r="C35" s="117">
        <v>250</v>
      </c>
      <c r="D35" s="123" t="s">
        <v>108</v>
      </c>
      <c r="E35" s="117">
        <v>250</v>
      </c>
      <c r="F35" s="124"/>
      <c r="G35" s="54">
        <f>E35*(1-F35)</f>
        <v>250</v>
      </c>
      <c r="H35" s="48"/>
    </row>
    <row r="36" spans="1:253" ht="31" customHeight="1">
      <c r="A36" s="120"/>
      <c r="B36" s="593" t="s">
        <v>187</v>
      </c>
      <c r="C36" s="594"/>
      <c r="D36" s="594"/>
      <c r="E36" s="594"/>
      <c r="F36" s="594"/>
      <c r="G36" s="595"/>
      <c r="H36" s="48"/>
    </row>
    <row r="37" spans="1:253">
      <c r="A37" s="120"/>
      <c r="B37" s="121" t="s">
        <v>186</v>
      </c>
      <c r="C37" s="117">
        <v>40</v>
      </c>
      <c r="D37" s="118">
        <v>4.5</v>
      </c>
      <c r="E37" s="117">
        <f>C37*D37</f>
        <v>180</v>
      </c>
      <c r="F37" s="124"/>
      <c r="G37" s="54">
        <f>E37*(1-F37)</f>
        <v>180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1455</v>
      </c>
      <c r="F42" s="72"/>
      <c r="G42" s="498">
        <f>SUM(G24:G41)</f>
        <v>881.25</v>
      </c>
      <c r="H42" s="134"/>
    </row>
    <row r="44" spans="1:253">
      <c r="C44" s="136" t="s">
        <v>220</v>
      </c>
      <c r="D44" s="340">
        <f>G42/2</f>
        <v>440.625</v>
      </c>
      <c r="E44" s="340"/>
      <c r="F44" s="138"/>
    </row>
    <row r="46" spans="1:253">
      <c r="C46" s="592"/>
      <c r="D46" s="592"/>
      <c r="E46" s="592"/>
      <c r="F46" s="139"/>
      <c r="G46" s="592"/>
      <c r="H46" s="592"/>
      <c r="I46" s="592"/>
    </row>
    <row r="47" spans="1:253">
      <c r="C47" s="592" t="s">
        <v>194</v>
      </c>
      <c r="D47" s="592"/>
      <c r="E47" s="592"/>
      <c r="F47" s="139"/>
      <c r="G47" s="592"/>
      <c r="H47" s="592"/>
      <c r="I47" s="592"/>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92" t="s">
        <v>196</v>
      </c>
      <c r="D49" s="592"/>
      <c r="E49" s="592"/>
      <c r="F49" s="139"/>
      <c r="G49" s="592"/>
      <c r="H49" s="592"/>
      <c r="I49" s="592"/>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92"/>
      <c r="C50" s="592"/>
      <c r="D50" s="592"/>
      <c r="E50" s="592"/>
      <c r="F50" s="139"/>
      <c r="G50" s="592"/>
      <c r="H50" s="592"/>
      <c r="I50" s="592"/>
      <c r="J50" s="592"/>
      <c r="K50" s="592"/>
      <c r="L50" s="592"/>
      <c r="M50" s="592"/>
      <c r="N50" s="592"/>
      <c r="O50" s="592"/>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592"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B20" sqref="B20"/>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40690</v>
      </c>
    </row>
    <row r="4" spans="1:8">
      <c r="A4" s="89" t="s">
        <v>83</v>
      </c>
      <c r="G4" s="93" t="s">
        <v>4263</v>
      </c>
    </row>
    <row r="5" spans="1:8">
      <c r="A5" s="89" t="s">
        <v>84</v>
      </c>
    </row>
    <row r="6" spans="1:8">
      <c r="C6" s="15" t="s">
        <v>35</v>
      </c>
      <c r="D6" s="16"/>
      <c r="E6" s="16"/>
      <c r="F6" s="17"/>
      <c r="G6" s="18"/>
      <c r="H6" s="94"/>
    </row>
    <row r="7" spans="1:8">
      <c r="C7" s="95" t="s">
        <v>36</v>
      </c>
      <c r="D7" s="20" t="s">
        <v>2780</v>
      </c>
      <c r="E7" s="20"/>
      <c r="F7" s="21"/>
      <c r="G7" s="22"/>
      <c r="H7" s="94"/>
    </row>
    <row r="8" spans="1:8">
      <c r="A8" s="89" t="s">
        <v>169</v>
      </c>
      <c r="C8" s="95" t="s">
        <v>37</v>
      </c>
      <c r="D8" s="20" t="s">
        <v>382</v>
      </c>
      <c r="E8" s="20"/>
      <c r="F8" s="21"/>
      <c r="G8" s="96"/>
      <c r="H8" s="94"/>
    </row>
    <row r="9" spans="1:8">
      <c r="A9" s="89" t="s">
        <v>4258</v>
      </c>
      <c r="C9" s="95" t="s">
        <v>4076</v>
      </c>
      <c r="D9" s="20" t="s">
        <v>27</v>
      </c>
      <c r="E9" s="20"/>
      <c r="F9" s="21"/>
      <c r="G9" s="96"/>
      <c r="H9" s="94"/>
    </row>
    <row r="10" spans="1:8">
      <c r="A10" s="89" t="s">
        <v>4259</v>
      </c>
      <c r="C10" s="97"/>
      <c r="D10" s="20"/>
      <c r="E10" s="20"/>
      <c r="F10" s="21"/>
      <c r="G10" s="96"/>
      <c r="H10" s="94"/>
    </row>
    <row r="11" spans="1:8" ht="18" customHeight="1">
      <c r="A11" s="514" t="s">
        <v>4260</v>
      </c>
      <c r="B11" s="94"/>
      <c r="C11" s="792" t="s">
        <v>4192</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4261</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201</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663</v>
      </c>
      <c r="G23" s="45" t="s">
        <v>97</v>
      </c>
      <c r="H23" s="48"/>
    </row>
    <row r="24" spans="1:8">
      <c r="A24" s="590">
        <v>40718</v>
      </c>
      <c r="B24" s="116" t="s">
        <v>2258</v>
      </c>
      <c r="C24" s="117"/>
      <c r="D24" s="118"/>
      <c r="E24" s="117"/>
      <c r="F24" s="119"/>
      <c r="G24" s="54">
        <f t="shared" ref="G24:G32" si="0">E24*(1-F24)</f>
        <v>0</v>
      </c>
      <c r="H24" s="48"/>
    </row>
    <row r="25" spans="1:8">
      <c r="A25" s="11"/>
      <c r="B25" s="116" t="s">
        <v>665</v>
      </c>
      <c r="C25" s="117"/>
      <c r="D25" s="118"/>
      <c r="E25" s="117"/>
      <c r="F25" s="119"/>
      <c r="G25" s="54">
        <f t="shared" si="0"/>
        <v>0</v>
      </c>
      <c r="H25" s="56"/>
    </row>
    <row r="26" spans="1:8">
      <c r="A26" s="120"/>
      <c r="B26" s="121" t="s">
        <v>99</v>
      </c>
      <c r="C26" s="117">
        <v>150</v>
      </c>
      <c r="D26" s="118">
        <v>3</v>
      </c>
      <c r="E26" s="117">
        <f>C26*D26</f>
        <v>450</v>
      </c>
      <c r="F26" s="119"/>
      <c r="G26" s="54">
        <f t="shared" si="0"/>
        <v>450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v>
      </c>
      <c r="E33" s="117">
        <f>C33*D33</f>
        <v>100</v>
      </c>
      <c r="F33" s="124"/>
      <c r="G33" s="54">
        <f>E33*(1-F33)</f>
        <v>100</v>
      </c>
      <c r="H33" s="56"/>
    </row>
    <row r="34" spans="1:253">
      <c r="A34" s="120"/>
      <c r="B34" s="121" t="s">
        <v>4074</v>
      </c>
      <c r="C34" s="117">
        <v>35</v>
      </c>
      <c r="D34" s="118">
        <v>5</v>
      </c>
      <c r="E34" s="117">
        <f>C34*D34</f>
        <v>175</v>
      </c>
      <c r="F34" s="119"/>
      <c r="G34" s="54">
        <f>E34*(1-F34)</f>
        <v>175</v>
      </c>
      <c r="H34" s="48"/>
    </row>
    <row r="35" spans="1:253">
      <c r="A35" s="120"/>
      <c r="B35" s="121" t="s">
        <v>4075</v>
      </c>
      <c r="C35" s="117">
        <v>250</v>
      </c>
      <c r="D35" s="123" t="s">
        <v>108</v>
      </c>
      <c r="E35" s="117">
        <v>250</v>
      </c>
      <c r="F35" s="124"/>
      <c r="G35" s="54">
        <f>E35*(1-F35)</f>
        <v>250</v>
      </c>
      <c r="H35" s="48"/>
    </row>
    <row r="36" spans="1:253" ht="31" customHeight="1">
      <c r="A36" s="120"/>
      <c r="B36" s="587" t="s">
        <v>187</v>
      </c>
      <c r="C36" s="588"/>
      <c r="D36" s="588"/>
      <c r="E36" s="588"/>
      <c r="F36" s="588"/>
      <c r="G36" s="589"/>
      <c r="H36" s="48"/>
    </row>
    <row r="37" spans="1:253">
      <c r="A37" s="120"/>
      <c r="B37" s="121" t="s">
        <v>186</v>
      </c>
      <c r="C37" s="117"/>
      <c r="D37" s="118"/>
      <c r="E37" s="117"/>
      <c r="F37" s="124"/>
      <c r="G37" s="54">
        <f>E37*(1-F37)</f>
        <v>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975</v>
      </c>
      <c r="F42" s="72"/>
      <c r="G42" s="498">
        <f>SUM(G24:G41)</f>
        <v>975</v>
      </c>
      <c r="H42" s="134"/>
    </row>
    <row r="44" spans="1:253">
      <c r="C44" s="136" t="s">
        <v>220</v>
      </c>
      <c r="D44" s="340">
        <f>G42/2</f>
        <v>487.5</v>
      </c>
      <c r="E44" s="340"/>
      <c r="F44" s="138"/>
    </row>
    <row r="46" spans="1:253">
      <c r="C46" s="586"/>
      <c r="D46" s="586"/>
      <c r="E46" s="586"/>
      <c r="F46" s="139"/>
      <c r="G46" s="586"/>
      <c r="H46" s="586"/>
      <c r="I46" s="586"/>
    </row>
    <row r="47" spans="1:253">
      <c r="C47" s="586" t="s">
        <v>194</v>
      </c>
      <c r="D47" s="586"/>
      <c r="E47" s="586"/>
      <c r="F47" s="139"/>
      <c r="G47" s="586"/>
      <c r="H47" s="586"/>
      <c r="I47" s="586"/>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86" t="s">
        <v>196</v>
      </c>
      <c r="D49" s="586"/>
      <c r="E49" s="586"/>
      <c r="F49" s="139"/>
      <c r="G49" s="586"/>
      <c r="H49" s="586"/>
      <c r="I49" s="586"/>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86"/>
      <c r="C50" s="586"/>
      <c r="D50" s="586"/>
      <c r="E50" s="586"/>
      <c r="F50" s="139"/>
      <c r="G50" s="586"/>
      <c r="H50" s="586"/>
      <c r="I50" s="586"/>
      <c r="J50" s="586"/>
      <c r="K50" s="586"/>
      <c r="L50" s="586"/>
      <c r="M50" s="586"/>
      <c r="N50" s="586"/>
      <c r="O50" s="586"/>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586"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6" zoomScale="125" workbookViewId="0">
      <selection activeCell="A10" sqref="A10"/>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40689</v>
      </c>
    </row>
    <row r="4" spans="1:8">
      <c r="A4" s="89" t="s">
        <v>83</v>
      </c>
      <c r="G4" s="93" t="s">
        <v>4262</v>
      </c>
    </row>
    <row r="5" spans="1:8">
      <c r="A5" s="89" t="s">
        <v>84</v>
      </c>
    </row>
    <row r="6" spans="1:8">
      <c r="C6" s="15" t="s">
        <v>35</v>
      </c>
      <c r="D6" s="16"/>
      <c r="E6" s="16"/>
      <c r="F6" s="17"/>
      <c r="G6" s="18"/>
      <c r="H6" s="94"/>
    </row>
    <row r="7" spans="1:8">
      <c r="C7" s="95" t="s">
        <v>36</v>
      </c>
      <c r="D7" s="20" t="s">
        <v>2780</v>
      </c>
      <c r="E7" s="20"/>
      <c r="F7" s="21"/>
      <c r="G7" s="22"/>
      <c r="H7" s="94"/>
    </row>
    <row r="8" spans="1:8">
      <c r="A8" s="89" t="s">
        <v>169</v>
      </c>
      <c r="C8" s="95" t="s">
        <v>37</v>
      </c>
      <c r="D8" s="20" t="s">
        <v>382</v>
      </c>
      <c r="E8" s="20"/>
      <c r="F8" s="21"/>
      <c r="G8" s="96"/>
      <c r="H8" s="94"/>
    </row>
    <row r="9" spans="1:8">
      <c r="A9" s="89" t="s">
        <v>4252</v>
      </c>
      <c r="C9" s="95" t="s">
        <v>4076</v>
      </c>
      <c r="D9" s="20" t="s">
        <v>27</v>
      </c>
      <c r="E9" s="20"/>
      <c r="F9" s="21"/>
      <c r="G9" s="96"/>
      <c r="H9" s="94"/>
    </row>
    <row r="10" spans="1:8">
      <c r="A10" s="89" t="s">
        <v>4253</v>
      </c>
      <c r="C10" s="97"/>
      <c r="D10" s="20"/>
      <c r="E10" s="20"/>
      <c r="F10" s="21"/>
      <c r="G10" s="96"/>
      <c r="H10" s="94"/>
    </row>
    <row r="11" spans="1:8" ht="18" customHeight="1">
      <c r="A11" s="514" t="s">
        <v>4254</v>
      </c>
      <c r="B11" s="94"/>
      <c r="C11" s="792" t="s">
        <v>4192</v>
      </c>
      <c r="D11" s="793"/>
      <c r="E11" s="793"/>
      <c r="F11" s="793"/>
      <c r="G11" s="794"/>
      <c r="H11" s="94"/>
    </row>
    <row r="12" spans="1:8">
      <c r="A12" s="89" t="s">
        <v>4255</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4256</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4154</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663</v>
      </c>
      <c r="G23" s="45" t="s">
        <v>97</v>
      </c>
      <c r="H23" s="48"/>
    </row>
    <row r="24" spans="1:8">
      <c r="A24" s="590">
        <v>40718</v>
      </c>
      <c r="B24" s="116" t="s">
        <v>2258</v>
      </c>
      <c r="C24" s="117">
        <v>180</v>
      </c>
      <c r="D24" s="118">
        <v>3</v>
      </c>
      <c r="E24" s="117">
        <f>C24*D24</f>
        <v>540</v>
      </c>
      <c r="F24" s="119"/>
      <c r="G24" s="54">
        <f t="shared" ref="G24:G32" si="0">E24*(1-F24)</f>
        <v>540</v>
      </c>
      <c r="H24" s="48"/>
    </row>
    <row r="25" spans="1:8">
      <c r="A25" s="11"/>
      <c r="B25" s="116" t="s">
        <v>665</v>
      </c>
      <c r="C25" s="117"/>
      <c r="D25" s="118"/>
      <c r="E25" s="117"/>
      <c r="F25" s="119"/>
      <c r="G25" s="54">
        <f t="shared" si="0"/>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50</v>
      </c>
      <c r="D33" s="123">
        <v>2</v>
      </c>
      <c r="E33" s="117">
        <f>C33*D33</f>
        <v>100</v>
      </c>
      <c r="F33" s="124"/>
      <c r="G33" s="54">
        <f>E33*(1-F33)</f>
        <v>100</v>
      </c>
      <c r="H33" s="56"/>
    </row>
    <row r="34" spans="1:253">
      <c r="A34" s="120"/>
      <c r="B34" s="121" t="s">
        <v>4074</v>
      </c>
      <c r="C34" s="117">
        <v>40</v>
      </c>
      <c r="D34" s="118">
        <v>5</v>
      </c>
      <c r="E34" s="117">
        <f>C34*D34</f>
        <v>200</v>
      </c>
      <c r="F34" s="119"/>
      <c r="G34" s="54">
        <f>E34*(1-F34)</f>
        <v>200</v>
      </c>
      <c r="H34" s="48"/>
    </row>
    <row r="35" spans="1:253">
      <c r="A35" s="120"/>
      <c r="B35" s="121" t="s">
        <v>4075</v>
      </c>
      <c r="C35" s="117">
        <v>300</v>
      </c>
      <c r="D35" s="123" t="s">
        <v>108</v>
      </c>
      <c r="E35" s="117">
        <v>300</v>
      </c>
      <c r="F35" s="124"/>
      <c r="G35" s="54">
        <f>E35*(1-F35)</f>
        <v>300</v>
      </c>
      <c r="H35" s="48"/>
    </row>
    <row r="36" spans="1:253" ht="31" customHeight="1">
      <c r="A36" s="120"/>
      <c r="B36" s="587" t="s">
        <v>187</v>
      </c>
      <c r="C36" s="588"/>
      <c r="D36" s="588"/>
      <c r="E36" s="588"/>
      <c r="F36" s="588"/>
      <c r="G36" s="589"/>
      <c r="H36" s="48"/>
    </row>
    <row r="37" spans="1:253">
      <c r="A37" s="120"/>
      <c r="B37" s="121" t="s">
        <v>186</v>
      </c>
      <c r="C37" s="117"/>
      <c r="D37" s="118"/>
      <c r="E37" s="117"/>
      <c r="F37" s="124"/>
      <c r="G37" s="54">
        <f>E37*(1-F37)</f>
        <v>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1140</v>
      </c>
      <c r="F42" s="72"/>
      <c r="G42" s="498">
        <f>SUM(G24:G41)</f>
        <v>1140</v>
      </c>
      <c r="H42" s="134"/>
    </row>
    <row r="44" spans="1:253">
      <c r="C44" s="136" t="s">
        <v>220</v>
      </c>
      <c r="D44" s="340">
        <f>G42/2</f>
        <v>570</v>
      </c>
      <c r="E44" s="340"/>
      <c r="F44" s="138"/>
    </row>
    <row r="46" spans="1:253">
      <c r="C46" s="586"/>
      <c r="D46" s="586"/>
      <c r="E46" s="586"/>
      <c r="F46" s="139"/>
      <c r="G46" s="586"/>
      <c r="H46" s="586"/>
      <c r="I46" s="586"/>
    </row>
    <row r="47" spans="1:253">
      <c r="C47" s="586" t="s">
        <v>194</v>
      </c>
      <c r="D47" s="586"/>
      <c r="E47" s="586"/>
      <c r="F47" s="139"/>
      <c r="G47" s="586"/>
      <c r="H47" s="586"/>
      <c r="I47" s="586"/>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86" t="s">
        <v>196</v>
      </c>
      <c r="D49" s="586"/>
      <c r="E49" s="586"/>
      <c r="F49" s="139"/>
      <c r="G49" s="586"/>
      <c r="H49" s="586"/>
      <c r="I49" s="586"/>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86"/>
      <c r="C50" s="586"/>
      <c r="D50" s="586"/>
      <c r="E50" s="586"/>
      <c r="F50" s="139"/>
      <c r="G50" s="586"/>
      <c r="H50" s="586"/>
      <c r="I50" s="586"/>
      <c r="J50" s="586"/>
      <c r="K50" s="586"/>
      <c r="L50" s="586"/>
      <c r="M50" s="586"/>
      <c r="N50" s="586"/>
      <c r="O50" s="586"/>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586"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7" zoomScale="125" workbookViewId="0">
      <selection activeCell="B21" sqref="B21"/>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40689</v>
      </c>
    </row>
    <row r="4" spans="1:8">
      <c r="A4" s="89" t="s">
        <v>83</v>
      </c>
      <c r="G4" s="93" t="s">
        <v>4257</v>
      </c>
    </row>
    <row r="5" spans="1:8">
      <c r="A5" s="89" t="s">
        <v>84</v>
      </c>
    </row>
    <row r="6" spans="1:8">
      <c r="C6" s="15" t="s">
        <v>35</v>
      </c>
      <c r="D6" s="16"/>
      <c r="E6" s="16"/>
      <c r="F6" s="17"/>
      <c r="G6" s="18"/>
      <c r="H6" s="94"/>
    </row>
    <row r="7" spans="1:8">
      <c r="C7" s="95" t="s">
        <v>36</v>
      </c>
      <c r="D7" s="20" t="s">
        <v>117</v>
      </c>
      <c r="E7" s="20"/>
      <c r="F7" s="21"/>
      <c r="G7" s="22"/>
      <c r="H7" s="94"/>
    </row>
    <row r="8" spans="1:8">
      <c r="A8" s="89" t="s">
        <v>169</v>
      </c>
      <c r="C8" s="95" t="s">
        <v>37</v>
      </c>
      <c r="D8" s="20" t="s">
        <v>4249</v>
      </c>
      <c r="E8" s="20"/>
      <c r="F8" s="21"/>
      <c r="G8" s="96"/>
      <c r="H8" s="94"/>
    </row>
    <row r="9" spans="1:8">
      <c r="A9" s="89" t="s">
        <v>4246</v>
      </c>
      <c r="C9" s="95" t="s">
        <v>4076</v>
      </c>
      <c r="D9" s="20" t="s">
        <v>4250</v>
      </c>
      <c r="E9" s="20"/>
      <c r="F9" s="21"/>
      <c r="G9" s="96"/>
      <c r="H9" s="94"/>
    </row>
    <row r="10" spans="1:8">
      <c r="A10" s="89" t="s">
        <v>4245</v>
      </c>
      <c r="C10" s="97"/>
      <c r="D10" s="20"/>
      <c r="E10" s="20"/>
      <c r="F10" s="21"/>
      <c r="G10" s="96"/>
      <c r="H10" s="94"/>
    </row>
    <row r="11" spans="1:8" ht="18" customHeight="1">
      <c r="A11" s="89" t="s">
        <v>4248</v>
      </c>
      <c r="B11" s="94"/>
      <c r="C11" s="792" t="s">
        <v>4192</v>
      </c>
      <c r="D11" s="793"/>
      <c r="E11" s="793"/>
      <c r="F11" s="793"/>
      <c r="G11" s="794"/>
      <c r="H11" s="94"/>
    </row>
    <row r="12" spans="1:8">
      <c r="A12" s="89" t="s">
        <v>4247</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4244</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2669</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663</v>
      </c>
      <c r="G23" s="45" t="s">
        <v>97</v>
      </c>
      <c r="H23" s="48"/>
    </row>
    <row r="24" spans="1:8">
      <c r="A24" s="585">
        <v>40839</v>
      </c>
      <c r="B24" s="116" t="s">
        <v>2258</v>
      </c>
      <c r="C24" s="117">
        <v>315</v>
      </c>
      <c r="D24" s="118">
        <v>3.5</v>
      </c>
      <c r="E24" s="117">
        <f>C24*D24</f>
        <v>1102.5</v>
      </c>
      <c r="F24" s="119"/>
      <c r="G24" s="54">
        <f t="shared" ref="G24:G32" si="0">E24*(1-F24)</f>
        <v>1102.5</v>
      </c>
      <c r="H24" s="48"/>
    </row>
    <row r="25" spans="1:8">
      <c r="A25" s="11"/>
      <c r="B25" s="116" t="s">
        <v>665</v>
      </c>
      <c r="C25" s="117"/>
      <c r="D25" s="118"/>
      <c r="E25" s="117"/>
      <c r="F25" s="119"/>
      <c r="G25" s="54">
        <f t="shared" si="0"/>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2.5</v>
      </c>
      <c r="E33" s="117">
        <f>C33*D33</f>
        <v>187.5</v>
      </c>
      <c r="F33" s="124"/>
      <c r="G33" s="54">
        <f>E33*(1-F33)</f>
        <v>187.5</v>
      </c>
      <c r="H33" s="56"/>
    </row>
    <row r="34" spans="1:253">
      <c r="A34" s="120"/>
      <c r="B34" s="121" t="s">
        <v>4074</v>
      </c>
      <c r="C34" s="117">
        <v>40</v>
      </c>
      <c r="D34" s="118">
        <v>6</v>
      </c>
      <c r="E34" s="117">
        <f>C34*D34</f>
        <v>240</v>
      </c>
      <c r="F34" s="119"/>
      <c r="G34" s="54">
        <f>E34*(1-F34)</f>
        <v>240</v>
      </c>
      <c r="H34" s="48"/>
    </row>
    <row r="35" spans="1:253">
      <c r="A35" s="120"/>
      <c r="B35" s="121" t="s">
        <v>4075</v>
      </c>
      <c r="C35" s="117">
        <v>300</v>
      </c>
      <c r="D35" s="123" t="s">
        <v>108</v>
      </c>
      <c r="E35" s="117">
        <v>300</v>
      </c>
      <c r="F35" s="124"/>
      <c r="G35" s="54">
        <f>E35*(1-F35)</f>
        <v>300</v>
      </c>
      <c r="H35" s="48"/>
    </row>
    <row r="36" spans="1:253" ht="31" customHeight="1">
      <c r="A36" s="120"/>
      <c r="B36" s="581" t="s">
        <v>187</v>
      </c>
      <c r="C36" s="582"/>
      <c r="D36" s="582"/>
      <c r="E36" s="582"/>
      <c r="F36" s="582"/>
      <c r="G36" s="583"/>
      <c r="H36" s="48"/>
    </row>
    <row r="37" spans="1:253">
      <c r="A37" s="120"/>
      <c r="B37" s="121" t="s">
        <v>186</v>
      </c>
      <c r="C37" s="117">
        <v>30</v>
      </c>
      <c r="D37" s="118">
        <v>5.5</v>
      </c>
      <c r="E37" s="117">
        <f>C37*D37</f>
        <v>165</v>
      </c>
      <c r="F37" s="124"/>
      <c r="G37" s="54">
        <f>E37*(1-F37)</f>
        <v>165</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1995</v>
      </c>
      <c r="F42" s="72"/>
      <c r="G42" s="498">
        <f>SUM(G24:G41)</f>
        <v>1995</v>
      </c>
      <c r="H42" s="134"/>
    </row>
    <row r="44" spans="1:253">
      <c r="C44" s="136" t="s">
        <v>220</v>
      </c>
      <c r="D44" s="340">
        <f>G42/2</f>
        <v>997.5</v>
      </c>
      <c r="E44" s="340"/>
      <c r="F44" s="138"/>
    </row>
    <row r="46" spans="1:253">
      <c r="C46" s="580"/>
      <c r="D46" s="580"/>
      <c r="E46" s="580"/>
      <c r="F46" s="139"/>
      <c r="G46" s="580"/>
      <c r="H46" s="580"/>
      <c r="I46" s="580"/>
    </row>
    <row r="47" spans="1:253">
      <c r="C47" s="580" t="s">
        <v>194</v>
      </c>
      <c r="D47" s="580"/>
      <c r="E47" s="580"/>
      <c r="F47" s="139"/>
      <c r="G47" s="580"/>
      <c r="H47" s="580"/>
      <c r="I47" s="58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80" t="s">
        <v>196</v>
      </c>
      <c r="D49" s="580"/>
      <c r="E49" s="580"/>
      <c r="F49" s="139"/>
      <c r="G49" s="580"/>
      <c r="H49" s="580"/>
      <c r="I49" s="58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80"/>
      <c r="C50" s="580"/>
      <c r="D50" s="580"/>
      <c r="E50" s="580"/>
      <c r="F50" s="139"/>
      <c r="G50" s="580"/>
      <c r="H50" s="580"/>
      <c r="I50" s="580"/>
      <c r="J50" s="580"/>
      <c r="K50" s="580"/>
      <c r="L50" s="580"/>
      <c r="M50" s="580"/>
      <c r="N50" s="580"/>
      <c r="O50" s="58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58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 zoomScale="125" workbookViewId="0">
      <selection activeCell="A16" sqref="A16"/>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40683</v>
      </c>
    </row>
    <row r="4" spans="1:8">
      <c r="A4" s="89" t="s">
        <v>83</v>
      </c>
      <c r="G4" s="93" t="s">
        <v>4251</v>
      </c>
    </row>
    <row r="5" spans="1:8">
      <c r="A5" s="89" t="s">
        <v>84</v>
      </c>
    </row>
    <row r="6" spans="1:8">
      <c r="C6" s="15" t="s">
        <v>35</v>
      </c>
      <c r="D6" s="16"/>
      <c r="E6" s="16"/>
      <c r="F6" s="17"/>
      <c r="G6" s="18"/>
      <c r="H6" s="94"/>
    </row>
    <row r="7" spans="1:8">
      <c r="C7" s="95" t="s">
        <v>36</v>
      </c>
      <c r="D7" s="20" t="s">
        <v>4237</v>
      </c>
      <c r="E7" s="20"/>
      <c r="F7" s="21"/>
      <c r="G7" s="22"/>
      <c r="H7" s="94"/>
    </row>
    <row r="8" spans="1:8">
      <c r="A8" s="89" t="s">
        <v>169</v>
      </c>
      <c r="C8" s="95" t="s">
        <v>37</v>
      </c>
      <c r="D8" s="20" t="s">
        <v>4201</v>
      </c>
      <c r="E8" s="20"/>
      <c r="F8" s="21"/>
      <c r="G8" s="96"/>
      <c r="H8" s="94"/>
    </row>
    <row r="9" spans="1:8">
      <c r="A9" s="89" t="s">
        <v>4238</v>
      </c>
      <c r="C9" s="95" t="s">
        <v>4076</v>
      </c>
      <c r="D9" s="20" t="s">
        <v>4166</v>
      </c>
      <c r="E9" s="20"/>
      <c r="F9" s="21"/>
      <c r="G9" s="96"/>
      <c r="H9" s="94"/>
    </row>
    <row r="10" spans="1:8">
      <c r="A10" s="89" t="s">
        <v>4239</v>
      </c>
      <c r="C10" s="97"/>
      <c r="D10" s="20"/>
      <c r="E10" s="20"/>
      <c r="F10" s="21"/>
      <c r="G10" s="96"/>
      <c r="H10" s="94"/>
    </row>
    <row r="11" spans="1:8" ht="18" customHeight="1">
      <c r="A11" s="584" t="s">
        <v>4240</v>
      </c>
      <c r="B11" s="94"/>
      <c r="C11" s="792" t="s">
        <v>4192</v>
      </c>
      <c r="D11" s="793"/>
      <c r="E11" s="793"/>
      <c r="F11" s="793"/>
      <c r="G11" s="794"/>
      <c r="H11" s="94"/>
    </row>
    <row r="12" spans="1:8">
      <c r="A12" s="20" t="s">
        <v>4241</v>
      </c>
      <c r="B12" s="94"/>
      <c r="C12" s="792"/>
      <c r="D12" s="793"/>
      <c r="E12" s="793"/>
      <c r="F12" s="793"/>
      <c r="G12" s="794"/>
      <c r="H12" s="94"/>
    </row>
    <row r="13" spans="1:8">
      <c r="A13" s="584"/>
      <c r="B13" s="94"/>
      <c r="C13" s="792"/>
      <c r="D13" s="793"/>
      <c r="E13" s="793"/>
      <c r="F13" s="793"/>
      <c r="G13" s="794"/>
      <c r="H13" s="94"/>
    </row>
    <row r="14" spans="1:8">
      <c r="A14" s="584"/>
      <c r="B14" s="94"/>
      <c r="C14" s="792"/>
      <c r="D14" s="793"/>
      <c r="E14" s="793"/>
      <c r="F14" s="793"/>
      <c r="G14" s="794"/>
      <c r="H14" s="94"/>
    </row>
    <row r="15" spans="1:8">
      <c r="A15" s="584" t="s">
        <v>89</v>
      </c>
      <c r="B15" s="94"/>
      <c r="C15" s="792"/>
      <c r="D15" s="793"/>
      <c r="E15" s="793"/>
      <c r="F15" s="793"/>
      <c r="G15" s="794"/>
      <c r="H15" s="94"/>
    </row>
    <row r="16" spans="1:8">
      <c r="A16" s="584" t="s">
        <v>4242</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4243</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40767</v>
      </c>
      <c r="B24" s="116" t="s">
        <v>2258</v>
      </c>
      <c r="C24" s="117">
        <v>180</v>
      </c>
      <c r="D24" s="118">
        <v>3</v>
      </c>
      <c r="E24" s="117">
        <f>C24*D24</f>
        <v>540</v>
      </c>
      <c r="F24" s="119">
        <v>1</v>
      </c>
      <c r="G24" s="54">
        <f t="shared" ref="G24:G32" si="0">E24*(1-F24)</f>
        <v>0</v>
      </c>
      <c r="H24" s="48"/>
    </row>
    <row r="25" spans="1:8">
      <c r="A25" s="11"/>
      <c r="B25" s="116" t="s">
        <v>665</v>
      </c>
      <c r="C25" s="117"/>
      <c r="D25" s="118"/>
      <c r="E25" s="117"/>
      <c r="F25" s="119"/>
      <c r="G25" s="54">
        <f t="shared" si="0"/>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3</v>
      </c>
      <c r="E33" s="117">
        <f>C33*D33</f>
        <v>225</v>
      </c>
      <c r="F33" s="124">
        <v>1</v>
      </c>
      <c r="G33" s="54">
        <f>E33*(1-F33)</f>
        <v>0</v>
      </c>
      <c r="H33" s="56"/>
    </row>
    <row r="34" spans="1:253">
      <c r="A34" s="120"/>
      <c r="B34" s="121" t="s">
        <v>4074</v>
      </c>
      <c r="C34" s="117">
        <v>40</v>
      </c>
      <c r="D34" s="118">
        <v>5.5</v>
      </c>
      <c r="E34" s="117">
        <f>C34*D34</f>
        <v>220</v>
      </c>
      <c r="F34" s="119"/>
      <c r="G34" s="54">
        <f>E34*(1-F34)</f>
        <v>220</v>
      </c>
      <c r="H34" s="48"/>
    </row>
    <row r="35" spans="1:253">
      <c r="A35" s="120"/>
      <c r="B35" s="121" t="s">
        <v>4075</v>
      </c>
      <c r="C35" s="117">
        <v>250</v>
      </c>
      <c r="D35" s="123" t="s">
        <v>108</v>
      </c>
      <c r="E35" s="117">
        <v>250</v>
      </c>
      <c r="F35" s="124"/>
      <c r="G35" s="54">
        <f>E35*(1-F35)</f>
        <v>250</v>
      </c>
      <c r="H35" s="48"/>
    </row>
    <row r="36" spans="1:253" ht="31" customHeight="1">
      <c r="A36" s="120"/>
      <c r="B36" s="581" t="s">
        <v>187</v>
      </c>
      <c r="C36" s="582"/>
      <c r="D36" s="582"/>
      <c r="E36" s="582"/>
      <c r="F36" s="582"/>
      <c r="G36" s="583"/>
      <c r="H36" s="48"/>
    </row>
    <row r="37" spans="1:253">
      <c r="A37" s="120"/>
      <c r="B37" s="121" t="s">
        <v>186</v>
      </c>
      <c r="C37" s="117">
        <v>30</v>
      </c>
      <c r="D37" s="118">
        <v>5</v>
      </c>
      <c r="E37" s="117">
        <f>C37*D37</f>
        <v>150</v>
      </c>
      <c r="F37" s="124"/>
      <c r="G37" s="54">
        <f>E37*(1-F37)</f>
        <v>150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1385</v>
      </c>
      <c r="F42" s="72"/>
      <c r="G42" s="498">
        <f>SUM(G24:G41)</f>
        <v>620</v>
      </c>
      <c r="H42" s="134"/>
    </row>
    <row r="44" spans="1:253">
      <c r="C44" s="136" t="s">
        <v>220</v>
      </c>
      <c r="D44" s="340">
        <f>G42/2</f>
        <v>310</v>
      </c>
      <c r="E44" s="340"/>
      <c r="F44" s="138"/>
    </row>
    <row r="46" spans="1:253">
      <c r="C46" s="580"/>
      <c r="D46" s="580"/>
      <c r="E46" s="580"/>
      <c r="F46" s="139"/>
      <c r="G46" s="580"/>
      <c r="H46" s="580"/>
      <c r="I46" s="580"/>
    </row>
    <row r="47" spans="1:253">
      <c r="C47" s="580" t="s">
        <v>194</v>
      </c>
      <c r="D47" s="580"/>
      <c r="E47" s="580"/>
      <c r="F47" s="139"/>
      <c r="G47" s="580"/>
      <c r="H47" s="580"/>
      <c r="I47" s="58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80" t="s">
        <v>196</v>
      </c>
      <c r="D49" s="580"/>
      <c r="E49" s="580"/>
      <c r="F49" s="139"/>
      <c r="G49" s="580"/>
      <c r="H49" s="580"/>
      <c r="I49" s="58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80"/>
      <c r="C50" s="580"/>
      <c r="D50" s="580"/>
      <c r="E50" s="580"/>
      <c r="F50" s="139"/>
      <c r="G50" s="580"/>
      <c r="H50" s="580"/>
      <c r="I50" s="580"/>
      <c r="J50" s="580"/>
      <c r="K50" s="580"/>
      <c r="L50" s="580"/>
      <c r="M50" s="580"/>
      <c r="N50" s="580"/>
      <c r="O50" s="580"/>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580"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79"/>
  <sheetViews>
    <sheetView zoomScale="125" workbookViewId="0">
      <selection activeCell="E7" sqref="E7"/>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3.42578125"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40688</v>
      </c>
    </row>
    <row r="4" spans="1:8">
      <c r="A4" s="89" t="s">
        <v>83</v>
      </c>
      <c r="G4" s="93" t="s">
        <v>4224</v>
      </c>
    </row>
    <row r="5" spans="1:8">
      <c r="A5" s="89" t="s">
        <v>84</v>
      </c>
    </row>
    <row r="6" spans="1:8">
      <c r="C6" s="15" t="s">
        <v>35</v>
      </c>
      <c r="D6" s="16" t="s">
        <v>4048</v>
      </c>
      <c r="E6" s="16" t="s">
        <v>4049</v>
      </c>
      <c r="F6" s="17"/>
      <c r="G6" s="18"/>
      <c r="H6" s="94"/>
    </row>
    <row r="7" spans="1:8">
      <c r="C7" s="95" t="s">
        <v>36</v>
      </c>
      <c r="D7" s="20" t="s">
        <v>117</v>
      </c>
      <c r="E7" s="20" t="s">
        <v>4228</v>
      </c>
      <c r="F7" s="21"/>
      <c r="G7" s="22"/>
      <c r="H7" s="94"/>
    </row>
    <row r="8" spans="1:8">
      <c r="A8" s="89" t="s">
        <v>169</v>
      </c>
      <c r="C8" s="95" t="s">
        <v>37</v>
      </c>
      <c r="D8" s="20" t="s">
        <v>4226</v>
      </c>
      <c r="E8" s="20" t="s">
        <v>4225</v>
      </c>
      <c r="F8" s="21"/>
      <c r="G8" s="96"/>
      <c r="H8" s="94"/>
    </row>
    <row r="9" spans="1:8">
      <c r="A9" s="89" t="s">
        <v>4230</v>
      </c>
      <c r="C9" s="95" t="s">
        <v>4076</v>
      </c>
      <c r="D9" s="20" t="s">
        <v>4227</v>
      </c>
      <c r="E9" s="20" t="s">
        <v>4229</v>
      </c>
      <c r="F9" s="21"/>
      <c r="G9" s="96"/>
      <c r="H9" s="94"/>
    </row>
    <row r="10" spans="1:8">
      <c r="A10" s="89" t="s">
        <v>799</v>
      </c>
      <c r="C10" s="97"/>
      <c r="D10" s="20"/>
      <c r="E10" s="20"/>
      <c r="F10" s="21"/>
      <c r="G10" s="96"/>
      <c r="H10" s="94"/>
    </row>
    <row r="11" spans="1:8" ht="18" customHeight="1">
      <c r="A11" s="89" t="s">
        <v>4231</v>
      </c>
      <c r="B11" s="94"/>
      <c r="C11" s="792" t="s">
        <v>4192</v>
      </c>
      <c r="D11" s="793"/>
      <c r="E11" s="793"/>
      <c r="F11" s="793"/>
      <c r="G11" s="794"/>
      <c r="H11" s="94"/>
    </row>
    <row r="12" spans="1:8">
      <c r="A12" s="89" t="s">
        <v>800</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4232</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4236</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40824</v>
      </c>
      <c r="B24" s="116" t="s">
        <v>2258</v>
      </c>
      <c r="C24" s="117"/>
      <c r="D24" s="118"/>
      <c r="E24" s="117"/>
      <c r="F24" s="119"/>
      <c r="G24" s="54">
        <f t="shared" ref="G24:G32" si="0">E24*(1-F24)</f>
        <v>0</v>
      </c>
      <c r="H24" s="48"/>
    </row>
    <row r="25" spans="1:8">
      <c r="A25" s="11"/>
      <c r="B25" s="116" t="s">
        <v>665</v>
      </c>
      <c r="C25" s="117">
        <v>140</v>
      </c>
      <c r="D25" s="118">
        <v>4.5</v>
      </c>
      <c r="E25" s="117">
        <f>C25*D25</f>
        <v>630</v>
      </c>
      <c r="F25" s="119">
        <v>0.55000000000000004</v>
      </c>
      <c r="G25" s="54">
        <f t="shared" si="0"/>
        <v>283.5</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8">
      <c r="A33" s="120"/>
      <c r="B33" s="121" t="s">
        <v>4</v>
      </c>
      <c r="C33" s="122">
        <v>75</v>
      </c>
      <c r="D33" s="123">
        <v>2.5</v>
      </c>
      <c r="E33" s="117">
        <f>C33*D33</f>
        <v>187.5</v>
      </c>
      <c r="F33" s="124"/>
      <c r="G33" s="54">
        <f>E33*(1-F33)</f>
        <v>187.5</v>
      </c>
      <c r="H33" s="56"/>
    </row>
    <row r="34" spans="1:8">
      <c r="A34" s="120"/>
      <c r="B34" s="121" t="s">
        <v>4074</v>
      </c>
      <c r="C34" s="117">
        <v>40</v>
      </c>
      <c r="D34" s="118">
        <v>7</v>
      </c>
      <c r="E34" s="117">
        <f>C34*D34</f>
        <v>280</v>
      </c>
      <c r="F34" s="119"/>
      <c r="G34" s="54">
        <f>E34*(1-F34)</f>
        <v>280</v>
      </c>
      <c r="H34" s="48"/>
    </row>
    <row r="35" spans="1:8">
      <c r="A35" s="120"/>
      <c r="B35" s="121" t="s">
        <v>4233</v>
      </c>
      <c r="C35" s="117">
        <v>150</v>
      </c>
      <c r="D35" s="123" t="s">
        <v>108</v>
      </c>
      <c r="E35" s="117">
        <v>150</v>
      </c>
      <c r="F35" s="124"/>
      <c r="G35" s="54">
        <f>E35*(1-F35)</f>
        <v>150</v>
      </c>
      <c r="H35" s="48"/>
    </row>
    <row r="36" spans="1:8" ht="31" customHeight="1">
      <c r="A36" s="120"/>
      <c r="B36" s="570" t="s">
        <v>187</v>
      </c>
      <c r="C36" s="571"/>
      <c r="D36" s="571"/>
      <c r="E36" s="571"/>
      <c r="F36" s="571"/>
      <c r="G36" s="572"/>
      <c r="H36" s="48"/>
    </row>
    <row r="37" spans="1:8">
      <c r="A37" s="120"/>
      <c r="B37" s="121" t="s">
        <v>4234</v>
      </c>
      <c r="C37" s="117">
        <v>40</v>
      </c>
      <c r="D37" s="118">
        <v>2</v>
      </c>
      <c r="E37" s="117">
        <f>C37*D37</f>
        <v>80</v>
      </c>
      <c r="F37" s="124"/>
      <c r="G37" s="54">
        <f>E37*(1-F37)</f>
        <v>80</v>
      </c>
      <c r="H37" s="48"/>
    </row>
    <row r="38" spans="1:8">
      <c r="A38" s="120"/>
      <c r="B38" s="121" t="s">
        <v>185</v>
      </c>
      <c r="C38" s="117"/>
      <c r="D38" s="118"/>
      <c r="E38" s="117"/>
      <c r="F38" s="119"/>
      <c r="G38" s="54"/>
      <c r="H38" s="48"/>
    </row>
    <row r="39" spans="1:8">
      <c r="A39" s="120"/>
      <c r="B39" s="271" t="s">
        <v>188</v>
      </c>
      <c r="C39" s="272"/>
      <c r="D39" s="356"/>
      <c r="E39" s="272"/>
      <c r="F39" s="274"/>
      <c r="G39" s="275"/>
      <c r="H39" s="48"/>
    </row>
    <row r="40" spans="1:8">
      <c r="A40" s="120"/>
      <c r="B40" s="271" t="s">
        <v>189</v>
      </c>
      <c r="C40" s="117"/>
      <c r="D40" s="125"/>
      <c r="E40" s="117"/>
      <c r="F40" s="124"/>
      <c r="G40" s="54"/>
      <c r="H40" s="48"/>
    </row>
    <row r="41" spans="1:8" ht="16" thickBot="1">
      <c r="A41" s="120"/>
      <c r="B41" s="126"/>
      <c r="C41" s="127"/>
      <c r="D41" s="128"/>
      <c r="E41" s="127"/>
      <c r="F41" s="129"/>
      <c r="G41" s="129"/>
      <c r="H41" s="48"/>
    </row>
    <row r="42" spans="1:8" s="135" customFormat="1" ht="16" customHeight="1" thickBot="1">
      <c r="A42" s="130"/>
      <c r="B42" s="573" t="s">
        <v>4061</v>
      </c>
      <c r="C42" s="574"/>
      <c r="D42" s="574"/>
      <c r="E42" s="575">
        <f>SUM(E24:E41)</f>
        <v>1327.5</v>
      </c>
      <c r="F42" s="575"/>
      <c r="G42" s="576">
        <f>SUM(G24:G41)</f>
        <v>981</v>
      </c>
      <c r="H42" s="134"/>
    </row>
    <row r="43" spans="1:8" ht="16" thickTop="1">
      <c r="A43" s="560">
        <v>40825</v>
      </c>
      <c r="B43" s="399" t="s">
        <v>2258</v>
      </c>
      <c r="C43" s="307"/>
      <c r="D43" s="308"/>
      <c r="E43" s="307"/>
      <c r="F43" s="309"/>
      <c r="G43" s="310">
        <f t="shared" ref="G43:G51" si="1">E43*(1-F43)</f>
        <v>0</v>
      </c>
      <c r="H43" s="48"/>
    </row>
    <row r="44" spans="1:8">
      <c r="A44" s="11"/>
      <c r="B44" s="116" t="s">
        <v>665</v>
      </c>
      <c r="C44" s="117">
        <v>140</v>
      </c>
      <c r="D44" s="118">
        <v>13</v>
      </c>
      <c r="E44" s="117">
        <f>C44*D44</f>
        <v>1820</v>
      </c>
      <c r="F44" s="119">
        <v>0.55000000000000004</v>
      </c>
      <c r="G44" s="54">
        <f t="shared" si="1"/>
        <v>818.99999999999989</v>
      </c>
      <c r="H44" s="56"/>
    </row>
    <row r="45" spans="1:8">
      <c r="A45" s="120"/>
      <c r="B45" s="121" t="s">
        <v>99</v>
      </c>
      <c r="C45" s="117"/>
      <c r="D45" s="118"/>
      <c r="E45" s="117"/>
      <c r="F45" s="119"/>
      <c r="G45" s="54">
        <f t="shared" si="1"/>
        <v>0</v>
      </c>
      <c r="H45" s="56"/>
    </row>
    <row r="46" spans="1:8">
      <c r="A46" s="120"/>
      <c r="B46" s="121" t="s">
        <v>100</v>
      </c>
      <c r="C46" s="117"/>
      <c r="D46" s="118"/>
      <c r="E46" s="117"/>
      <c r="F46" s="119"/>
      <c r="G46" s="54">
        <f t="shared" si="1"/>
        <v>0</v>
      </c>
      <c r="H46" s="56"/>
    </row>
    <row r="47" spans="1:8">
      <c r="A47" s="120"/>
      <c r="B47" s="121" t="s">
        <v>101</v>
      </c>
      <c r="C47" s="117"/>
      <c r="D47" s="118"/>
      <c r="E47" s="117"/>
      <c r="F47" s="119"/>
      <c r="G47" s="54">
        <f t="shared" si="1"/>
        <v>0</v>
      </c>
      <c r="H47" s="56"/>
    </row>
    <row r="48" spans="1:8">
      <c r="A48" s="120"/>
      <c r="B48" s="121" t="s">
        <v>102</v>
      </c>
      <c r="C48" s="117"/>
      <c r="D48" s="118"/>
      <c r="E48" s="117"/>
      <c r="F48" s="119"/>
      <c r="G48" s="54">
        <f t="shared" si="1"/>
        <v>0</v>
      </c>
      <c r="H48" s="56"/>
    </row>
    <row r="49" spans="1:8">
      <c r="A49" s="120"/>
      <c r="B49" s="121" t="s">
        <v>103</v>
      </c>
      <c r="C49" s="117"/>
      <c r="D49" s="118"/>
      <c r="E49" s="117"/>
      <c r="F49" s="119"/>
      <c r="G49" s="54">
        <f t="shared" si="1"/>
        <v>0</v>
      </c>
      <c r="H49" s="56"/>
    </row>
    <row r="50" spans="1:8">
      <c r="A50" s="120"/>
      <c r="B50" s="121" t="s">
        <v>104</v>
      </c>
      <c r="C50" s="117"/>
      <c r="D50" s="118"/>
      <c r="E50" s="117"/>
      <c r="F50" s="119"/>
      <c r="G50" s="54">
        <f t="shared" si="1"/>
        <v>0</v>
      </c>
      <c r="H50" s="56"/>
    </row>
    <row r="51" spans="1:8">
      <c r="A51" s="120"/>
      <c r="B51" s="121" t="s">
        <v>105</v>
      </c>
      <c r="C51" s="117"/>
      <c r="D51" s="118"/>
      <c r="E51" s="117"/>
      <c r="F51" s="119"/>
      <c r="G51" s="54">
        <f t="shared" si="1"/>
        <v>0</v>
      </c>
      <c r="H51" s="56"/>
    </row>
    <row r="52" spans="1:8">
      <c r="A52" s="120"/>
      <c r="B52" s="121" t="s">
        <v>4</v>
      </c>
      <c r="C52" s="122">
        <v>75</v>
      </c>
      <c r="D52" s="123">
        <v>2</v>
      </c>
      <c r="E52" s="117">
        <f>C52*D52</f>
        <v>150</v>
      </c>
      <c r="F52" s="124"/>
      <c r="G52" s="54">
        <f>E52*(1-F52)</f>
        <v>150</v>
      </c>
      <c r="H52" s="56"/>
    </row>
    <row r="53" spans="1:8">
      <c r="A53" s="120"/>
      <c r="B53" s="121" t="s">
        <v>4074</v>
      </c>
      <c r="C53" s="117">
        <v>40</v>
      </c>
      <c r="D53" s="118">
        <v>7</v>
      </c>
      <c r="E53" s="117">
        <f>C53*D53</f>
        <v>280</v>
      </c>
      <c r="F53" s="119"/>
      <c r="G53" s="54">
        <f>E53*(1-F53)</f>
        <v>280</v>
      </c>
      <c r="H53" s="48"/>
    </row>
    <row r="54" spans="1:8">
      <c r="A54" s="120"/>
      <c r="B54" s="121" t="s">
        <v>4075</v>
      </c>
      <c r="C54" s="117">
        <v>300</v>
      </c>
      <c r="D54" s="123" t="s">
        <v>108</v>
      </c>
      <c r="E54" s="117">
        <v>300</v>
      </c>
      <c r="F54" s="124"/>
      <c r="G54" s="54">
        <f>E54*(1-F54)</f>
        <v>300</v>
      </c>
      <c r="H54" s="48"/>
    </row>
    <row r="55" spans="1:8" ht="31" customHeight="1">
      <c r="A55" s="120"/>
      <c r="B55" s="570" t="s">
        <v>187</v>
      </c>
      <c r="C55" s="571"/>
      <c r="D55" s="571"/>
      <c r="E55" s="571"/>
      <c r="F55" s="571"/>
      <c r="G55" s="572"/>
      <c r="H55" s="48"/>
    </row>
    <row r="56" spans="1:8">
      <c r="A56" s="120"/>
      <c r="B56" s="121" t="s">
        <v>4234</v>
      </c>
      <c r="C56" s="117">
        <v>40</v>
      </c>
      <c r="D56" s="118">
        <v>2</v>
      </c>
      <c r="E56" s="117">
        <f>C56*D56</f>
        <v>80</v>
      </c>
      <c r="F56" s="124"/>
      <c r="G56" s="54">
        <f>E56*(1-F56)</f>
        <v>80</v>
      </c>
      <c r="H56" s="48"/>
    </row>
    <row r="57" spans="1:8">
      <c r="A57" s="120"/>
      <c r="B57" s="121" t="s">
        <v>185</v>
      </c>
      <c r="C57" s="117"/>
      <c r="D57" s="118"/>
      <c r="E57" s="117"/>
      <c r="F57" s="119"/>
      <c r="G57" s="54"/>
      <c r="H57" s="48"/>
    </row>
    <row r="58" spans="1:8">
      <c r="A58" s="120"/>
      <c r="B58" s="271" t="s">
        <v>188</v>
      </c>
      <c r="C58" s="272"/>
      <c r="D58" s="356"/>
      <c r="E58" s="272"/>
      <c r="F58" s="274"/>
      <c r="G58" s="275"/>
      <c r="H58" s="48"/>
    </row>
    <row r="59" spans="1:8">
      <c r="A59" s="120"/>
      <c r="B59" s="271" t="s">
        <v>189</v>
      </c>
      <c r="C59" s="117"/>
      <c r="D59" s="125"/>
      <c r="E59" s="117"/>
      <c r="F59" s="124"/>
      <c r="G59" s="54"/>
      <c r="H59" s="48"/>
    </row>
    <row r="60" spans="1:8" ht="16" thickBot="1">
      <c r="A60" s="120"/>
      <c r="B60" s="126"/>
      <c r="C60" s="127"/>
      <c r="D60" s="128"/>
      <c r="E60" s="127"/>
      <c r="F60" s="129"/>
      <c r="G60" s="129"/>
      <c r="H60" s="48"/>
    </row>
    <row r="61" spans="1:8" s="135" customFormat="1" ht="16" customHeight="1" thickBot="1">
      <c r="A61" s="130"/>
      <c r="B61" s="573" t="s">
        <v>4061</v>
      </c>
      <c r="C61" s="574"/>
      <c r="D61" s="574"/>
      <c r="E61" s="575">
        <f>SUM(E43:E60)</f>
        <v>2630</v>
      </c>
      <c r="F61" s="575"/>
      <c r="G61" s="576">
        <f>SUM(G43:G60)</f>
        <v>1629</v>
      </c>
      <c r="H61" s="134"/>
    </row>
    <row r="62" spans="1:8" s="135" customFormat="1" ht="16" customHeight="1" thickTop="1" thickBot="1">
      <c r="A62" s="130"/>
      <c r="B62" s="577" t="s">
        <v>4235</v>
      </c>
      <c r="C62" s="578"/>
      <c r="D62" s="578"/>
      <c r="E62" s="579">
        <f>SUM(E42+E61)</f>
        <v>3957.5</v>
      </c>
      <c r="F62" s="579"/>
      <c r="G62" s="576">
        <f>SUM(G42+G61)</f>
        <v>2610</v>
      </c>
      <c r="H62" s="134"/>
    </row>
    <row r="63" spans="1:8" ht="16" thickTop="1"/>
    <row r="64" spans="1:8">
      <c r="C64" s="136" t="s">
        <v>220</v>
      </c>
      <c r="D64" s="340">
        <f>G62/2</f>
        <v>1305</v>
      </c>
      <c r="E64" s="340"/>
      <c r="F64" s="138"/>
    </row>
    <row r="66" spans="1:256">
      <c r="C66" s="569"/>
      <c r="D66" s="569"/>
      <c r="E66" s="569"/>
      <c r="F66" s="139"/>
      <c r="G66" s="569"/>
      <c r="H66" s="569"/>
      <c r="I66" s="569"/>
    </row>
    <row r="67" spans="1:256">
      <c r="C67" s="569" t="s">
        <v>194</v>
      </c>
      <c r="D67" s="569"/>
      <c r="E67" s="569"/>
      <c r="F67" s="139"/>
      <c r="G67" s="569"/>
      <c r="H67" s="569"/>
      <c r="I67" s="569"/>
    </row>
    <row r="68" spans="1:256">
      <c r="C68" s="341" t="s">
        <v>250</v>
      </c>
      <c r="D68" s="341"/>
      <c r="E68" s="341"/>
      <c r="F68" s="342"/>
      <c r="G68" s="341"/>
      <c r="H68" s="341"/>
      <c r="I68" s="142"/>
      <c r="J68" s="790"/>
      <c r="K68" s="790"/>
      <c r="L68" s="790"/>
      <c r="M68" s="790"/>
      <c r="N68" s="790"/>
      <c r="O68" s="790"/>
      <c r="P68" s="790"/>
      <c r="Q68" s="790"/>
      <c r="R68" s="790"/>
      <c r="S68" s="790"/>
      <c r="T68" s="790"/>
      <c r="U68" s="790"/>
      <c r="V68" s="790" t="s">
        <v>195</v>
      </c>
      <c r="W68" s="790"/>
      <c r="X68" s="790"/>
      <c r="Y68" s="790"/>
      <c r="Z68" s="790"/>
      <c r="AA68" s="790"/>
      <c r="AB68" s="790" t="s">
        <v>195</v>
      </c>
      <c r="AC68" s="790"/>
      <c r="AD68" s="790"/>
      <c r="AE68" s="790"/>
      <c r="AF68" s="790"/>
      <c r="AG68" s="790"/>
      <c r="AH68" s="790" t="s">
        <v>195</v>
      </c>
      <c r="AI68" s="790"/>
      <c r="AJ68" s="790"/>
      <c r="AK68" s="790"/>
      <c r="AL68" s="790"/>
      <c r="AM68" s="790"/>
      <c r="AN68" s="790" t="s">
        <v>195</v>
      </c>
      <c r="AO68" s="790"/>
      <c r="AP68" s="790"/>
      <c r="AQ68" s="790"/>
      <c r="AR68" s="790"/>
      <c r="AS68" s="790"/>
      <c r="AT68" s="790" t="s">
        <v>195</v>
      </c>
      <c r="AU68" s="790"/>
      <c r="AV68" s="790"/>
      <c r="AW68" s="790"/>
      <c r="AX68" s="790"/>
      <c r="AY68" s="790"/>
      <c r="AZ68" s="790" t="s">
        <v>195</v>
      </c>
      <c r="BA68" s="790"/>
      <c r="BB68" s="790"/>
      <c r="BC68" s="790"/>
      <c r="BD68" s="790"/>
      <c r="BE68" s="790"/>
      <c r="BF68" s="790" t="s">
        <v>195</v>
      </c>
      <c r="BG68" s="790"/>
      <c r="BH68" s="790"/>
      <c r="BI68" s="790"/>
      <c r="BJ68" s="790"/>
      <c r="BK68" s="790"/>
      <c r="BL68" s="790" t="s">
        <v>195</v>
      </c>
      <c r="BM68" s="790"/>
      <c r="BN68" s="790"/>
      <c r="BO68" s="790"/>
      <c r="BP68" s="790"/>
      <c r="BQ68" s="790"/>
      <c r="BR68" s="790" t="s">
        <v>195</v>
      </c>
      <c r="BS68" s="790"/>
      <c r="BT68" s="790"/>
      <c r="BU68" s="790"/>
      <c r="BV68" s="790"/>
      <c r="BW68" s="790"/>
      <c r="BX68" s="790" t="s">
        <v>195</v>
      </c>
      <c r="BY68" s="790"/>
      <c r="BZ68" s="790"/>
      <c r="CA68" s="790"/>
      <c r="CB68" s="790"/>
      <c r="CC68" s="790"/>
      <c r="CD68" s="790" t="s">
        <v>195</v>
      </c>
      <c r="CE68" s="790"/>
      <c r="CF68" s="790"/>
      <c r="CG68" s="790"/>
      <c r="CH68" s="790"/>
      <c r="CI68" s="790"/>
      <c r="CJ68" s="790" t="s">
        <v>195</v>
      </c>
      <c r="CK68" s="790"/>
      <c r="CL68" s="790"/>
      <c r="CM68" s="790"/>
      <c r="CN68" s="790"/>
      <c r="CO68" s="790"/>
      <c r="CP68" s="790" t="s">
        <v>195</v>
      </c>
      <c r="CQ68" s="790"/>
      <c r="CR68" s="790"/>
      <c r="CS68" s="790"/>
      <c r="CT68" s="790"/>
      <c r="CU68" s="790"/>
      <c r="CV68" s="790" t="s">
        <v>195</v>
      </c>
      <c r="CW68" s="790"/>
      <c r="CX68" s="790"/>
      <c r="CY68" s="790"/>
      <c r="CZ68" s="790"/>
      <c r="DA68" s="790"/>
      <c r="DB68" s="790" t="s">
        <v>195</v>
      </c>
      <c r="DC68" s="790"/>
      <c r="DD68" s="790"/>
      <c r="DE68" s="790"/>
      <c r="DF68" s="790"/>
      <c r="DG68" s="790"/>
      <c r="DH68" s="790" t="s">
        <v>195</v>
      </c>
      <c r="DI68" s="790"/>
      <c r="DJ68" s="790"/>
      <c r="DK68" s="790"/>
      <c r="DL68" s="790"/>
      <c r="DM68" s="790"/>
      <c r="DN68" s="790" t="s">
        <v>195</v>
      </c>
      <c r="DO68" s="790"/>
      <c r="DP68" s="790"/>
      <c r="DQ68" s="790"/>
      <c r="DR68" s="790"/>
      <c r="DS68" s="790"/>
      <c r="DT68" s="790" t="s">
        <v>195</v>
      </c>
      <c r="DU68" s="790"/>
      <c r="DV68" s="790"/>
      <c r="DW68" s="790"/>
      <c r="DX68" s="790"/>
      <c r="DY68" s="790"/>
      <c r="DZ68" s="790" t="s">
        <v>195</v>
      </c>
      <c r="EA68" s="790"/>
      <c r="EB68" s="790"/>
      <c r="EC68" s="790"/>
      <c r="ED68" s="790"/>
      <c r="EE68" s="790"/>
      <c r="EF68" s="790" t="s">
        <v>195</v>
      </c>
      <c r="EG68" s="790"/>
      <c r="EH68" s="790"/>
      <c r="EI68" s="790"/>
      <c r="EJ68" s="790"/>
      <c r="EK68" s="790"/>
      <c r="EL68" s="790" t="s">
        <v>195</v>
      </c>
      <c r="EM68" s="790"/>
      <c r="EN68" s="790"/>
      <c r="EO68" s="790"/>
      <c r="EP68" s="790"/>
      <c r="EQ68" s="790"/>
      <c r="ER68" s="790" t="s">
        <v>195</v>
      </c>
      <c r="ES68" s="790"/>
      <c r="ET68" s="790"/>
      <c r="EU68" s="790"/>
      <c r="EV68" s="790"/>
      <c r="EW68" s="790"/>
      <c r="EX68" s="790" t="s">
        <v>195</v>
      </c>
      <c r="EY68" s="790"/>
      <c r="EZ68" s="790"/>
      <c r="FA68" s="790"/>
      <c r="FB68" s="790"/>
      <c r="FC68" s="790"/>
      <c r="FD68" s="790" t="s">
        <v>195</v>
      </c>
      <c r="FE68" s="790"/>
      <c r="FF68" s="790"/>
      <c r="FG68" s="790"/>
      <c r="FH68" s="790"/>
      <c r="FI68" s="790"/>
      <c r="FJ68" s="790" t="s">
        <v>195</v>
      </c>
      <c r="FK68" s="790"/>
      <c r="FL68" s="790"/>
      <c r="FM68" s="790"/>
      <c r="FN68" s="790"/>
      <c r="FO68" s="790"/>
      <c r="FP68" s="790" t="s">
        <v>195</v>
      </c>
      <c r="FQ68" s="790"/>
      <c r="FR68" s="790"/>
      <c r="FS68" s="790"/>
      <c r="FT68" s="790"/>
      <c r="FU68" s="790"/>
      <c r="FV68" s="790" t="s">
        <v>195</v>
      </c>
      <c r="FW68" s="790"/>
      <c r="FX68" s="790"/>
      <c r="FY68" s="790"/>
      <c r="FZ68" s="790"/>
      <c r="GA68" s="790"/>
      <c r="GB68" s="790" t="s">
        <v>195</v>
      </c>
      <c r="GC68" s="790"/>
      <c r="GD68" s="790"/>
      <c r="GE68" s="790"/>
      <c r="GF68" s="790"/>
      <c r="GG68" s="790"/>
      <c r="GH68" s="790" t="s">
        <v>195</v>
      </c>
      <c r="GI68" s="790"/>
      <c r="GJ68" s="790"/>
      <c r="GK68" s="790"/>
      <c r="GL68" s="790"/>
      <c r="GM68" s="790"/>
      <c r="GN68" s="790" t="s">
        <v>195</v>
      </c>
      <c r="GO68" s="790"/>
      <c r="GP68" s="790"/>
      <c r="GQ68" s="790"/>
      <c r="GR68" s="790"/>
      <c r="GS68" s="790"/>
      <c r="GT68" s="790" t="s">
        <v>195</v>
      </c>
      <c r="GU68" s="790"/>
      <c r="GV68" s="790"/>
      <c r="GW68" s="790"/>
      <c r="GX68" s="790"/>
      <c r="GY68" s="790"/>
      <c r="GZ68" s="790" t="s">
        <v>195</v>
      </c>
      <c r="HA68" s="790"/>
      <c r="HB68" s="790"/>
      <c r="HC68" s="790"/>
      <c r="HD68" s="790"/>
      <c r="HE68" s="790"/>
      <c r="HF68" s="790" t="s">
        <v>195</v>
      </c>
      <c r="HG68" s="790"/>
      <c r="HH68" s="790"/>
      <c r="HI68" s="790"/>
      <c r="HJ68" s="790"/>
      <c r="HK68" s="790"/>
      <c r="HL68" s="790" t="s">
        <v>195</v>
      </c>
      <c r="HM68" s="790"/>
      <c r="HN68" s="790"/>
      <c r="HO68" s="790"/>
      <c r="HP68" s="790"/>
      <c r="HQ68" s="790"/>
      <c r="HR68" s="790" t="s">
        <v>195</v>
      </c>
      <c r="HS68" s="790"/>
      <c r="HT68" s="790"/>
      <c r="HU68" s="790"/>
      <c r="HV68" s="790"/>
      <c r="HW68" s="790"/>
      <c r="HX68" s="790" t="s">
        <v>195</v>
      </c>
      <c r="HY68" s="790"/>
      <c r="HZ68" s="790"/>
      <c r="IA68" s="790"/>
      <c r="IB68" s="790"/>
      <c r="IC68" s="790"/>
      <c r="ID68" s="790" t="s">
        <v>195</v>
      </c>
      <c r="IE68" s="790"/>
      <c r="IF68" s="790"/>
      <c r="IG68" s="790"/>
      <c r="IH68" s="790"/>
      <c r="II68" s="790"/>
      <c r="IJ68" s="790" t="s">
        <v>195</v>
      </c>
      <c r="IK68" s="790"/>
      <c r="IL68" s="790"/>
      <c r="IM68" s="790"/>
      <c r="IN68" s="790"/>
      <c r="IO68" s="790"/>
      <c r="IP68" s="790" t="s">
        <v>195</v>
      </c>
      <c r="IQ68" s="790"/>
      <c r="IR68" s="790"/>
      <c r="IS68" s="790"/>
    </row>
    <row r="69" spans="1:256">
      <c r="C69" s="569" t="s">
        <v>196</v>
      </c>
      <c r="D69" s="569"/>
      <c r="E69" s="569"/>
      <c r="F69" s="139"/>
      <c r="G69" s="569"/>
      <c r="H69" s="569"/>
      <c r="I69" s="569"/>
      <c r="J69" s="790"/>
      <c r="K69" s="790"/>
      <c r="L69" s="790"/>
      <c r="M69" s="790"/>
      <c r="N69" s="790"/>
      <c r="O69" s="790"/>
      <c r="P69" s="790"/>
      <c r="Q69" s="790"/>
      <c r="R69" s="790"/>
      <c r="S69" s="790"/>
      <c r="T69" s="790"/>
      <c r="U69" s="790"/>
      <c r="V69" s="790" t="s">
        <v>252</v>
      </c>
      <c r="W69" s="790"/>
      <c r="X69" s="790"/>
      <c r="Y69" s="790"/>
      <c r="Z69" s="790"/>
      <c r="AA69" s="790"/>
      <c r="AB69" s="790" t="s">
        <v>252</v>
      </c>
      <c r="AC69" s="790"/>
      <c r="AD69" s="790"/>
      <c r="AE69" s="790"/>
      <c r="AF69" s="790"/>
      <c r="AG69" s="790"/>
      <c r="AH69" s="790" t="s">
        <v>252</v>
      </c>
      <c r="AI69" s="790"/>
      <c r="AJ69" s="790"/>
      <c r="AK69" s="790"/>
      <c r="AL69" s="790"/>
      <c r="AM69" s="790"/>
      <c r="AN69" s="790" t="s">
        <v>252</v>
      </c>
      <c r="AO69" s="790"/>
      <c r="AP69" s="790"/>
      <c r="AQ69" s="790"/>
      <c r="AR69" s="790"/>
      <c r="AS69" s="790"/>
      <c r="AT69" s="790" t="s">
        <v>252</v>
      </c>
      <c r="AU69" s="790"/>
      <c r="AV69" s="790"/>
      <c r="AW69" s="790"/>
      <c r="AX69" s="790"/>
      <c r="AY69" s="790"/>
      <c r="AZ69" s="790" t="s">
        <v>252</v>
      </c>
      <c r="BA69" s="790"/>
      <c r="BB69" s="790"/>
      <c r="BC69" s="790"/>
      <c r="BD69" s="790"/>
      <c r="BE69" s="790"/>
      <c r="BF69" s="790" t="s">
        <v>252</v>
      </c>
      <c r="BG69" s="790"/>
      <c r="BH69" s="790"/>
      <c r="BI69" s="790"/>
      <c r="BJ69" s="790"/>
      <c r="BK69" s="790"/>
      <c r="BL69" s="790" t="s">
        <v>252</v>
      </c>
      <c r="BM69" s="790"/>
      <c r="BN69" s="790"/>
      <c r="BO69" s="790"/>
      <c r="BP69" s="790"/>
      <c r="BQ69" s="790"/>
      <c r="BR69" s="790" t="s">
        <v>252</v>
      </c>
      <c r="BS69" s="790"/>
      <c r="BT69" s="790"/>
      <c r="BU69" s="790"/>
      <c r="BV69" s="790"/>
      <c r="BW69" s="790"/>
      <c r="BX69" s="790" t="s">
        <v>252</v>
      </c>
      <c r="BY69" s="790"/>
      <c r="BZ69" s="790"/>
      <c r="CA69" s="790"/>
      <c r="CB69" s="790"/>
      <c r="CC69" s="790"/>
      <c r="CD69" s="790" t="s">
        <v>252</v>
      </c>
      <c r="CE69" s="790"/>
      <c r="CF69" s="790"/>
      <c r="CG69" s="790"/>
      <c r="CH69" s="790"/>
      <c r="CI69" s="790"/>
      <c r="CJ69" s="790" t="s">
        <v>252</v>
      </c>
      <c r="CK69" s="790"/>
      <c r="CL69" s="790"/>
      <c r="CM69" s="790"/>
      <c r="CN69" s="790"/>
      <c r="CO69" s="790"/>
      <c r="CP69" s="790" t="s">
        <v>252</v>
      </c>
      <c r="CQ69" s="790"/>
      <c r="CR69" s="790"/>
      <c r="CS69" s="790"/>
      <c r="CT69" s="790"/>
      <c r="CU69" s="790"/>
      <c r="CV69" s="790" t="s">
        <v>252</v>
      </c>
      <c r="CW69" s="790"/>
      <c r="CX69" s="790"/>
      <c r="CY69" s="790"/>
      <c r="CZ69" s="790"/>
      <c r="DA69" s="790"/>
      <c r="DB69" s="790" t="s">
        <v>252</v>
      </c>
      <c r="DC69" s="790"/>
      <c r="DD69" s="790"/>
      <c r="DE69" s="790"/>
      <c r="DF69" s="790"/>
      <c r="DG69" s="790"/>
      <c r="DH69" s="790" t="s">
        <v>252</v>
      </c>
      <c r="DI69" s="790"/>
      <c r="DJ69" s="790"/>
      <c r="DK69" s="790"/>
      <c r="DL69" s="790"/>
      <c r="DM69" s="790"/>
      <c r="DN69" s="790" t="s">
        <v>252</v>
      </c>
      <c r="DO69" s="790"/>
      <c r="DP69" s="790"/>
      <c r="DQ69" s="790"/>
      <c r="DR69" s="790"/>
      <c r="DS69" s="790"/>
      <c r="DT69" s="790" t="s">
        <v>252</v>
      </c>
      <c r="DU69" s="790"/>
      <c r="DV69" s="790"/>
      <c r="DW69" s="790"/>
      <c r="DX69" s="790"/>
      <c r="DY69" s="790"/>
      <c r="DZ69" s="790" t="s">
        <v>252</v>
      </c>
      <c r="EA69" s="790"/>
      <c r="EB69" s="790"/>
      <c r="EC69" s="790"/>
      <c r="ED69" s="790"/>
      <c r="EE69" s="790"/>
      <c r="EF69" s="790" t="s">
        <v>252</v>
      </c>
      <c r="EG69" s="790"/>
      <c r="EH69" s="790"/>
      <c r="EI69" s="790"/>
      <c r="EJ69" s="790"/>
      <c r="EK69" s="790"/>
      <c r="EL69" s="790" t="s">
        <v>252</v>
      </c>
      <c r="EM69" s="790"/>
      <c r="EN69" s="790"/>
      <c r="EO69" s="790"/>
      <c r="EP69" s="790"/>
      <c r="EQ69" s="790"/>
      <c r="ER69" s="790" t="s">
        <v>252</v>
      </c>
      <c r="ES69" s="790"/>
      <c r="ET69" s="790"/>
      <c r="EU69" s="790"/>
      <c r="EV69" s="790"/>
      <c r="EW69" s="790"/>
      <c r="EX69" s="790" t="s">
        <v>252</v>
      </c>
      <c r="EY69" s="790"/>
      <c r="EZ69" s="790"/>
      <c r="FA69" s="790"/>
      <c r="FB69" s="790"/>
      <c r="FC69" s="790"/>
      <c r="FD69" s="790" t="s">
        <v>252</v>
      </c>
      <c r="FE69" s="790"/>
      <c r="FF69" s="790"/>
      <c r="FG69" s="790"/>
      <c r="FH69" s="790"/>
      <c r="FI69" s="790"/>
      <c r="FJ69" s="790" t="s">
        <v>252</v>
      </c>
      <c r="FK69" s="790"/>
      <c r="FL69" s="790"/>
      <c r="FM69" s="790"/>
      <c r="FN69" s="790"/>
      <c r="FO69" s="790"/>
      <c r="FP69" s="790" t="s">
        <v>252</v>
      </c>
      <c r="FQ69" s="790"/>
      <c r="FR69" s="790"/>
      <c r="FS69" s="790"/>
      <c r="FT69" s="790"/>
      <c r="FU69" s="790"/>
      <c r="FV69" s="790" t="s">
        <v>252</v>
      </c>
      <c r="FW69" s="790"/>
      <c r="FX69" s="790"/>
      <c r="FY69" s="790"/>
      <c r="FZ69" s="790"/>
      <c r="GA69" s="790"/>
      <c r="GB69" s="790" t="s">
        <v>252</v>
      </c>
      <c r="GC69" s="790"/>
      <c r="GD69" s="790"/>
      <c r="GE69" s="790"/>
      <c r="GF69" s="790"/>
      <c r="GG69" s="790"/>
      <c r="GH69" s="790" t="s">
        <v>252</v>
      </c>
      <c r="GI69" s="790"/>
      <c r="GJ69" s="790"/>
      <c r="GK69" s="790"/>
      <c r="GL69" s="790"/>
      <c r="GM69" s="790"/>
      <c r="GN69" s="790" t="s">
        <v>252</v>
      </c>
      <c r="GO69" s="790"/>
      <c r="GP69" s="790"/>
      <c r="GQ69" s="790"/>
      <c r="GR69" s="790"/>
      <c r="GS69" s="790"/>
      <c r="GT69" s="790" t="s">
        <v>252</v>
      </c>
      <c r="GU69" s="790"/>
      <c r="GV69" s="790"/>
      <c r="GW69" s="790"/>
      <c r="GX69" s="790"/>
      <c r="GY69" s="790"/>
      <c r="GZ69" s="790" t="s">
        <v>252</v>
      </c>
      <c r="HA69" s="790"/>
      <c r="HB69" s="790"/>
      <c r="HC69" s="790"/>
      <c r="HD69" s="790"/>
      <c r="HE69" s="790"/>
      <c r="HF69" s="790" t="s">
        <v>252</v>
      </c>
      <c r="HG69" s="790"/>
      <c r="HH69" s="790"/>
      <c r="HI69" s="790"/>
      <c r="HJ69" s="790"/>
      <c r="HK69" s="790"/>
      <c r="HL69" s="790" t="s">
        <v>252</v>
      </c>
      <c r="HM69" s="790"/>
      <c r="HN69" s="790"/>
      <c r="HO69" s="790"/>
      <c r="HP69" s="790"/>
      <c r="HQ69" s="790"/>
      <c r="HR69" s="790" t="s">
        <v>252</v>
      </c>
      <c r="HS69" s="790"/>
      <c r="HT69" s="790"/>
      <c r="HU69" s="790"/>
      <c r="HV69" s="790"/>
      <c r="HW69" s="790"/>
      <c r="HX69" s="790" t="s">
        <v>252</v>
      </c>
      <c r="HY69" s="790"/>
      <c r="HZ69" s="790"/>
      <c r="IA69" s="790"/>
      <c r="IB69" s="790"/>
      <c r="IC69" s="790"/>
      <c r="ID69" s="790" t="s">
        <v>252</v>
      </c>
      <c r="IE69" s="790"/>
      <c r="IF69" s="790"/>
      <c r="IG69" s="790"/>
      <c r="IH69" s="790"/>
      <c r="II69" s="790"/>
      <c r="IJ69" s="790" t="s">
        <v>252</v>
      </c>
      <c r="IK69" s="790"/>
      <c r="IL69" s="790"/>
      <c r="IM69" s="790"/>
      <c r="IN69" s="790"/>
      <c r="IO69" s="790"/>
      <c r="IP69" s="790" t="s">
        <v>252</v>
      </c>
      <c r="IQ69" s="790"/>
      <c r="IR69" s="790"/>
      <c r="IS69" s="790"/>
    </row>
    <row r="70" spans="1:256">
      <c r="B70" s="569"/>
      <c r="C70" s="569"/>
      <c r="D70" s="569"/>
      <c r="E70" s="569"/>
      <c r="F70" s="139"/>
      <c r="G70" s="569"/>
      <c r="H70" s="569"/>
      <c r="I70" s="569"/>
      <c r="J70" s="569"/>
      <c r="K70" s="569"/>
      <c r="L70" s="569"/>
      <c r="M70" s="569"/>
      <c r="N70" s="569"/>
      <c r="O70" s="569"/>
      <c r="P70" s="790"/>
      <c r="Q70" s="790"/>
      <c r="R70" s="790"/>
      <c r="S70" s="790"/>
      <c r="T70" s="790"/>
      <c r="U70" s="790"/>
      <c r="V70" s="790" t="s">
        <v>196</v>
      </c>
      <c r="W70" s="790"/>
      <c r="X70" s="790"/>
      <c r="Y70" s="790"/>
      <c r="Z70" s="790"/>
      <c r="AA70" s="790"/>
      <c r="AB70" s="790" t="s">
        <v>196</v>
      </c>
      <c r="AC70" s="790"/>
      <c r="AD70" s="790"/>
      <c r="AE70" s="790"/>
      <c r="AF70" s="790"/>
      <c r="AG70" s="790"/>
      <c r="AH70" s="790" t="s">
        <v>196</v>
      </c>
      <c r="AI70" s="790"/>
      <c r="AJ70" s="790"/>
      <c r="AK70" s="790"/>
      <c r="AL70" s="790"/>
      <c r="AM70" s="790"/>
      <c r="AN70" s="790" t="s">
        <v>196</v>
      </c>
      <c r="AO70" s="790"/>
      <c r="AP70" s="790"/>
      <c r="AQ70" s="790"/>
      <c r="AR70" s="790"/>
      <c r="AS70" s="790"/>
      <c r="AT70" s="790" t="s">
        <v>196</v>
      </c>
      <c r="AU70" s="790"/>
      <c r="AV70" s="790"/>
      <c r="AW70" s="790"/>
      <c r="AX70" s="790"/>
      <c r="AY70" s="790"/>
      <c r="AZ70" s="790" t="s">
        <v>196</v>
      </c>
      <c r="BA70" s="790"/>
      <c r="BB70" s="790"/>
      <c r="BC70" s="790"/>
      <c r="BD70" s="790"/>
      <c r="BE70" s="790"/>
      <c r="BF70" s="790" t="s">
        <v>196</v>
      </c>
      <c r="BG70" s="790"/>
      <c r="BH70" s="790"/>
      <c r="BI70" s="790"/>
      <c r="BJ70" s="790"/>
      <c r="BK70" s="790"/>
      <c r="BL70" s="790" t="s">
        <v>196</v>
      </c>
      <c r="BM70" s="790"/>
      <c r="BN70" s="790"/>
      <c r="BO70" s="790"/>
      <c r="BP70" s="790"/>
      <c r="BQ70" s="790"/>
      <c r="BR70" s="790" t="s">
        <v>196</v>
      </c>
      <c r="BS70" s="790"/>
      <c r="BT70" s="790"/>
      <c r="BU70" s="790"/>
      <c r="BV70" s="790"/>
      <c r="BW70" s="790"/>
      <c r="BX70" s="790" t="s">
        <v>196</v>
      </c>
      <c r="BY70" s="790"/>
      <c r="BZ70" s="790"/>
      <c r="CA70" s="790"/>
      <c r="CB70" s="790"/>
      <c r="CC70" s="790"/>
      <c r="CD70" s="790" t="s">
        <v>196</v>
      </c>
      <c r="CE70" s="790"/>
      <c r="CF70" s="790"/>
      <c r="CG70" s="790"/>
      <c r="CH70" s="790"/>
      <c r="CI70" s="790"/>
      <c r="CJ70" s="790" t="s">
        <v>196</v>
      </c>
      <c r="CK70" s="790"/>
      <c r="CL70" s="790"/>
      <c r="CM70" s="790"/>
      <c r="CN70" s="790"/>
      <c r="CO70" s="790"/>
      <c r="CP70" s="790" t="s">
        <v>196</v>
      </c>
      <c r="CQ70" s="790"/>
      <c r="CR70" s="790"/>
      <c r="CS70" s="790"/>
      <c r="CT70" s="790"/>
      <c r="CU70" s="790"/>
      <c r="CV70" s="790" t="s">
        <v>196</v>
      </c>
      <c r="CW70" s="790"/>
      <c r="CX70" s="790"/>
      <c r="CY70" s="790"/>
      <c r="CZ70" s="790"/>
      <c r="DA70" s="790"/>
      <c r="DB70" s="790" t="s">
        <v>196</v>
      </c>
      <c r="DC70" s="790"/>
      <c r="DD70" s="790"/>
      <c r="DE70" s="790"/>
      <c r="DF70" s="790"/>
      <c r="DG70" s="790"/>
      <c r="DH70" s="790" t="s">
        <v>196</v>
      </c>
      <c r="DI70" s="790"/>
      <c r="DJ70" s="790"/>
      <c r="DK70" s="790"/>
      <c r="DL70" s="790"/>
      <c r="DM70" s="790"/>
      <c r="DN70" s="790" t="s">
        <v>196</v>
      </c>
      <c r="DO70" s="790"/>
      <c r="DP70" s="790"/>
      <c r="DQ70" s="790"/>
      <c r="DR70" s="790"/>
      <c r="DS70" s="790"/>
      <c r="DT70" s="790" t="s">
        <v>196</v>
      </c>
      <c r="DU70" s="790"/>
      <c r="DV70" s="790"/>
      <c r="DW70" s="790"/>
      <c r="DX70" s="790"/>
      <c r="DY70" s="790"/>
      <c r="DZ70" s="790" t="s">
        <v>196</v>
      </c>
      <c r="EA70" s="790"/>
      <c r="EB70" s="790"/>
      <c r="EC70" s="790"/>
      <c r="ED70" s="790"/>
      <c r="EE70" s="790"/>
      <c r="EF70" s="790" t="s">
        <v>196</v>
      </c>
      <c r="EG70" s="790"/>
      <c r="EH70" s="790"/>
      <c r="EI70" s="790"/>
      <c r="EJ70" s="790"/>
      <c r="EK70" s="790"/>
      <c r="EL70" s="790" t="s">
        <v>196</v>
      </c>
      <c r="EM70" s="790"/>
      <c r="EN70" s="790"/>
      <c r="EO70" s="790"/>
      <c r="EP70" s="790"/>
      <c r="EQ70" s="790"/>
      <c r="ER70" s="790" t="s">
        <v>196</v>
      </c>
      <c r="ES70" s="790"/>
      <c r="ET70" s="790"/>
      <c r="EU70" s="790"/>
      <c r="EV70" s="790"/>
      <c r="EW70" s="790"/>
      <c r="EX70" s="790" t="s">
        <v>196</v>
      </c>
      <c r="EY70" s="790"/>
      <c r="EZ70" s="790"/>
      <c r="FA70" s="790"/>
      <c r="FB70" s="790"/>
      <c r="FC70" s="790"/>
      <c r="FD70" s="790" t="s">
        <v>196</v>
      </c>
      <c r="FE70" s="790"/>
      <c r="FF70" s="790"/>
      <c r="FG70" s="790"/>
      <c r="FH70" s="790"/>
      <c r="FI70" s="790"/>
      <c r="FJ70" s="790" t="s">
        <v>196</v>
      </c>
      <c r="FK70" s="790"/>
      <c r="FL70" s="790"/>
      <c r="FM70" s="790"/>
      <c r="FN70" s="790"/>
      <c r="FO70" s="790"/>
      <c r="FP70" s="790" t="s">
        <v>196</v>
      </c>
      <c r="FQ70" s="790"/>
      <c r="FR70" s="790"/>
      <c r="FS70" s="790"/>
      <c r="FT70" s="790"/>
      <c r="FU70" s="790"/>
      <c r="FV70" s="790" t="s">
        <v>196</v>
      </c>
      <c r="FW70" s="790"/>
      <c r="FX70" s="790"/>
      <c r="FY70" s="790"/>
      <c r="FZ70" s="790"/>
      <c r="GA70" s="790"/>
      <c r="GB70" s="790" t="s">
        <v>196</v>
      </c>
      <c r="GC70" s="790"/>
      <c r="GD70" s="790"/>
      <c r="GE70" s="790"/>
      <c r="GF70" s="790"/>
      <c r="GG70" s="790"/>
      <c r="GH70" s="790" t="s">
        <v>196</v>
      </c>
      <c r="GI70" s="790"/>
      <c r="GJ70" s="790"/>
      <c r="GK70" s="790"/>
      <c r="GL70" s="790"/>
      <c r="GM70" s="790"/>
      <c r="GN70" s="790" t="s">
        <v>196</v>
      </c>
      <c r="GO70" s="790"/>
      <c r="GP70" s="790"/>
      <c r="GQ70" s="790"/>
      <c r="GR70" s="790"/>
      <c r="GS70" s="790"/>
      <c r="GT70" s="790" t="s">
        <v>196</v>
      </c>
      <c r="GU70" s="790"/>
      <c r="GV70" s="790"/>
      <c r="GW70" s="790"/>
      <c r="GX70" s="790"/>
      <c r="GY70" s="790"/>
      <c r="GZ70" s="790" t="s">
        <v>196</v>
      </c>
      <c r="HA70" s="790"/>
      <c r="HB70" s="790"/>
      <c r="HC70" s="790"/>
      <c r="HD70" s="790"/>
      <c r="HE70" s="790"/>
      <c r="HF70" s="790" t="s">
        <v>196</v>
      </c>
      <c r="HG70" s="790"/>
      <c r="HH70" s="790"/>
      <c r="HI70" s="790"/>
      <c r="HJ70" s="790"/>
      <c r="HK70" s="790"/>
      <c r="HL70" s="790" t="s">
        <v>196</v>
      </c>
      <c r="HM70" s="790"/>
      <c r="HN70" s="790"/>
      <c r="HO70" s="790"/>
      <c r="HP70" s="790"/>
      <c r="HQ70" s="790"/>
      <c r="HR70" s="790" t="s">
        <v>196</v>
      </c>
      <c r="HS70" s="790"/>
      <c r="HT70" s="790"/>
      <c r="HU70" s="790"/>
      <c r="HV70" s="790"/>
      <c r="HW70" s="790"/>
      <c r="HX70" s="790" t="s">
        <v>196</v>
      </c>
      <c r="HY70" s="790"/>
      <c r="HZ70" s="790"/>
      <c r="IA70" s="790"/>
      <c r="IB70" s="790"/>
      <c r="IC70" s="790"/>
      <c r="ID70" s="790" t="s">
        <v>196</v>
      </c>
      <c r="IE70" s="790"/>
      <c r="IF70" s="790"/>
      <c r="IG70" s="790"/>
      <c r="IH70" s="790"/>
      <c r="II70" s="790"/>
      <c r="IJ70" s="790" t="s">
        <v>196</v>
      </c>
      <c r="IK70" s="790"/>
      <c r="IL70" s="790"/>
      <c r="IM70" s="790"/>
      <c r="IN70" s="790"/>
      <c r="IO70" s="790"/>
      <c r="IP70" s="790" t="s">
        <v>196</v>
      </c>
      <c r="IQ70" s="790"/>
      <c r="IR70" s="790"/>
      <c r="IS70" s="790"/>
      <c r="IT70" s="790"/>
      <c r="IU70" s="790"/>
      <c r="IV70" s="569" t="s">
        <v>196</v>
      </c>
    </row>
    <row r="71" spans="1:256">
      <c r="A71" s="83"/>
      <c r="B71" s="83"/>
      <c r="C71" s="84"/>
      <c r="D71" s="84"/>
      <c r="E71" s="84"/>
      <c r="F71" s="85"/>
      <c r="G71" s="86"/>
    </row>
    <row r="72" spans="1:256">
      <c r="A72" s="11"/>
    </row>
    <row r="73" spans="1:256">
      <c r="A73" s="11"/>
    </row>
    <row r="74" spans="1:256" s="89" customFormat="1">
      <c r="A74" s="11"/>
      <c r="F74" s="106"/>
    </row>
    <row r="75" spans="1:256" s="89" customFormat="1">
      <c r="B75" s="11"/>
      <c r="C75" s="11"/>
      <c r="D75" s="11"/>
      <c r="E75" s="11"/>
      <c r="F75" s="12"/>
      <c r="G75" s="11"/>
      <c r="H75" s="11"/>
    </row>
    <row r="76" spans="1:256" s="89" customFormat="1">
      <c r="B76" s="11"/>
      <c r="C76" s="11"/>
      <c r="D76" s="11"/>
      <c r="E76" s="11"/>
      <c r="F76" s="12"/>
      <c r="G76" s="11"/>
      <c r="H76" s="11"/>
    </row>
    <row r="77" spans="1:256" s="89" customFormat="1">
      <c r="B77" s="11"/>
      <c r="C77" s="11"/>
      <c r="D77" s="11"/>
      <c r="E77" s="11"/>
      <c r="F77" s="12"/>
      <c r="G77" s="11"/>
      <c r="H77" s="11"/>
    </row>
    <row r="78" spans="1:256" s="89" customFormat="1">
      <c r="B78" s="11"/>
      <c r="C78" s="91"/>
      <c r="D78" s="91"/>
      <c r="E78" s="91"/>
      <c r="F78" s="12"/>
      <c r="G78" s="143"/>
      <c r="H78" s="11"/>
    </row>
    <row r="79" spans="1:256" s="89" customFormat="1">
      <c r="B79" s="11"/>
      <c r="C79" s="11"/>
      <c r="D79" s="11"/>
      <c r="E79" s="11"/>
      <c r="F79" s="12"/>
      <c r="G79" s="11"/>
      <c r="H79" s="11"/>
    </row>
  </sheetData>
  <mergeCells count="124">
    <mergeCell ref="IJ70:IO70"/>
    <mergeCell ref="IP70:IU70"/>
    <mergeCell ref="GZ70:HE70"/>
    <mergeCell ref="HF70:HK70"/>
    <mergeCell ref="HL70:HQ70"/>
    <mergeCell ref="HR70:HW70"/>
    <mergeCell ref="HX70:IC70"/>
    <mergeCell ref="ID70:II70"/>
    <mergeCell ref="FP70:FU70"/>
    <mergeCell ref="FV70:GA70"/>
    <mergeCell ref="GB70:GG70"/>
    <mergeCell ref="GH70:GM70"/>
    <mergeCell ref="GN70:GS70"/>
    <mergeCell ref="GT70:GY70"/>
    <mergeCell ref="EF70:EK70"/>
    <mergeCell ref="EL70:EQ70"/>
    <mergeCell ref="ER70:EW70"/>
    <mergeCell ref="EX70:FC70"/>
    <mergeCell ref="FD70:FI70"/>
    <mergeCell ref="FJ70:FO70"/>
    <mergeCell ref="CV70:DA70"/>
    <mergeCell ref="DB70:DG70"/>
    <mergeCell ref="DH70:DM70"/>
    <mergeCell ref="DN70:DS70"/>
    <mergeCell ref="DT70:DY70"/>
    <mergeCell ref="DZ70:EE70"/>
    <mergeCell ref="BL70:BQ70"/>
    <mergeCell ref="BR70:BW70"/>
    <mergeCell ref="BX70:CC70"/>
    <mergeCell ref="CD70:CI70"/>
    <mergeCell ref="CJ70:CO70"/>
    <mergeCell ref="CP70:CU70"/>
    <mergeCell ref="IJ69:IO69"/>
    <mergeCell ref="IP69:IS69"/>
    <mergeCell ref="P70:U70"/>
    <mergeCell ref="V70:AA70"/>
    <mergeCell ref="AB70:AG70"/>
    <mergeCell ref="AH70:AM70"/>
    <mergeCell ref="AN70:AS70"/>
    <mergeCell ref="AT70:AY70"/>
    <mergeCell ref="AZ70:BE70"/>
    <mergeCell ref="BF70:BK70"/>
    <mergeCell ref="GZ69:HE69"/>
    <mergeCell ref="HF69:HK69"/>
    <mergeCell ref="HL69:HQ69"/>
    <mergeCell ref="HR69:HW69"/>
    <mergeCell ref="HX69:IC69"/>
    <mergeCell ref="ID69:II69"/>
    <mergeCell ref="FP69:FU69"/>
    <mergeCell ref="FV69:GA69"/>
    <mergeCell ref="GB69:GG69"/>
    <mergeCell ref="GH69:GM69"/>
    <mergeCell ref="GN69:GS69"/>
    <mergeCell ref="GT69:GY69"/>
    <mergeCell ref="EF69:EK69"/>
    <mergeCell ref="EL69:EQ69"/>
    <mergeCell ref="ER69:EW69"/>
    <mergeCell ref="EX69:FC69"/>
    <mergeCell ref="FD69:FI69"/>
    <mergeCell ref="FJ69:FO69"/>
    <mergeCell ref="CV69:DA69"/>
    <mergeCell ref="DB69:DG69"/>
    <mergeCell ref="DH69:DM69"/>
    <mergeCell ref="DN69:DS69"/>
    <mergeCell ref="DT69:DY69"/>
    <mergeCell ref="DZ69:EE69"/>
    <mergeCell ref="BL69:BQ69"/>
    <mergeCell ref="BR69:BW69"/>
    <mergeCell ref="BX69:CC69"/>
    <mergeCell ref="CD69:CI69"/>
    <mergeCell ref="CJ69:CO69"/>
    <mergeCell ref="CP69:CU69"/>
    <mergeCell ref="IP68:IS68"/>
    <mergeCell ref="J69:O69"/>
    <mergeCell ref="P69:U69"/>
    <mergeCell ref="V69:AA69"/>
    <mergeCell ref="AB69:AG69"/>
    <mergeCell ref="AH69:AM69"/>
    <mergeCell ref="AN69:AS69"/>
    <mergeCell ref="AT69:AY69"/>
    <mergeCell ref="AZ69:BE69"/>
    <mergeCell ref="BF69:BK69"/>
    <mergeCell ref="HF68:HK68"/>
    <mergeCell ref="HL68:HQ68"/>
    <mergeCell ref="HR68:HW68"/>
    <mergeCell ref="HX68:IC68"/>
    <mergeCell ref="ID68:II68"/>
    <mergeCell ref="IJ68:IO68"/>
    <mergeCell ref="FV68:GA68"/>
    <mergeCell ref="GB68:GG68"/>
    <mergeCell ref="GH68:GM68"/>
    <mergeCell ref="GN68:GS68"/>
    <mergeCell ref="GT68:GY68"/>
    <mergeCell ref="GZ68:HE68"/>
    <mergeCell ref="EL68:EQ68"/>
    <mergeCell ref="ER68:EW68"/>
    <mergeCell ref="EX68:FC68"/>
    <mergeCell ref="FD68:FI68"/>
    <mergeCell ref="FJ68:FO68"/>
    <mergeCell ref="FP68:FU68"/>
    <mergeCell ref="DB68:DG68"/>
    <mergeCell ref="DH68:DM68"/>
    <mergeCell ref="DN68:DS68"/>
    <mergeCell ref="DT68:DY68"/>
    <mergeCell ref="DZ68:EE68"/>
    <mergeCell ref="EF68:EK68"/>
    <mergeCell ref="CJ68:CO68"/>
    <mergeCell ref="CP68:CU68"/>
    <mergeCell ref="CV68:DA68"/>
    <mergeCell ref="AH68:AM68"/>
    <mergeCell ref="AN68:AS68"/>
    <mergeCell ref="AT68:AY68"/>
    <mergeCell ref="AZ68:BE68"/>
    <mergeCell ref="BF68:BK68"/>
    <mergeCell ref="BL68:BQ68"/>
    <mergeCell ref="C1:G1"/>
    <mergeCell ref="C11:G17"/>
    <mergeCell ref="J68:O68"/>
    <mergeCell ref="P68:U68"/>
    <mergeCell ref="V68:AA68"/>
    <mergeCell ref="AB68:AG68"/>
    <mergeCell ref="BR68:BW68"/>
    <mergeCell ref="BX68:CC68"/>
    <mergeCell ref="CD68:CI68"/>
  </mergeCells>
  <phoneticPr fontId="43" type="noConversion"/>
  <pageMargins left="0.75" right="0.75" top="0.5" bottom="0.5" header="0.5" footer="0.25"/>
  <pageSetup scale="58"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B20" sqref="B20"/>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40683</v>
      </c>
    </row>
    <row r="4" spans="1:8">
      <c r="A4" s="89" t="s">
        <v>83</v>
      </c>
      <c r="G4" s="93" t="s">
        <v>4213</v>
      </c>
    </row>
    <row r="5" spans="1:8">
      <c r="A5" s="89" t="s">
        <v>84</v>
      </c>
    </row>
    <row r="6" spans="1:8">
      <c r="C6" s="15" t="s">
        <v>35</v>
      </c>
      <c r="D6" s="16"/>
      <c r="E6" s="16"/>
      <c r="F6" s="17"/>
      <c r="G6" s="18"/>
      <c r="H6" s="94"/>
    </row>
    <row r="7" spans="1:8">
      <c r="C7" s="95" t="s">
        <v>36</v>
      </c>
      <c r="D7" s="20" t="s">
        <v>244</v>
      </c>
      <c r="E7" s="20"/>
      <c r="F7" s="21"/>
      <c r="G7" s="22"/>
      <c r="H7" s="94"/>
    </row>
    <row r="8" spans="1:8">
      <c r="A8" s="89" t="s">
        <v>169</v>
      </c>
      <c r="C8" s="95" t="s">
        <v>37</v>
      </c>
      <c r="D8" s="20" t="s">
        <v>49</v>
      </c>
      <c r="E8" s="20"/>
      <c r="F8" s="21"/>
      <c r="G8" s="96"/>
      <c r="H8" s="94"/>
    </row>
    <row r="9" spans="1:8">
      <c r="A9" s="565" t="s">
        <v>4215</v>
      </c>
      <c r="C9" s="95" t="s">
        <v>4076</v>
      </c>
      <c r="D9" s="20" t="s">
        <v>4220</v>
      </c>
      <c r="E9" s="20"/>
      <c r="F9" s="21"/>
      <c r="G9" s="96"/>
      <c r="H9" s="94"/>
    </row>
    <row r="10" spans="1:8">
      <c r="A10" s="565" t="s">
        <v>4216</v>
      </c>
      <c r="C10" s="97"/>
      <c r="D10" s="20"/>
      <c r="E10" s="20"/>
      <c r="F10" s="21"/>
      <c r="G10" s="96"/>
      <c r="H10" s="94"/>
    </row>
    <row r="11" spans="1:8" ht="18" customHeight="1">
      <c r="A11" s="565" t="s">
        <v>4217</v>
      </c>
      <c r="B11" s="94"/>
      <c r="C11" s="792" t="s">
        <v>4192</v>
      </c>
      <c r="D11" s="793"/>
      <c r="E11" s="793"/>
      <c r="F11" s="793"/>
      <c r="G11" s="794"/>
      <c r="H11" s="94"/>
    </row>
    <row r="12" spans="1:8">
      <c r="A12" s="565" t="s">
        <v>4218</v>
      </c>
      <c r="B12" s="94"/>
      <c r="C12" s="792"/>
      <c r="D12" s="793"/>
      <c r="E12" s="793"/>
      <c r="F12" s="793"/>
      <c r="G12" s="794"/>
      <c r="H12" s="94"/>
    </row>
    <row r="13" spans="1:8">
      <c r="A13" s="565"/>
      <c r="B13" s="94"/>
      <c r="C13" s="792"/>
      <c r="D13" s="793"/>
      <c r="E13" s="793"/>
      <c r="F13" s="793"/>
      <c r="G13" s="794"/>
      <c r="H13" s="94"/>
    </row>
    <row r="14" spans="1:8">
      <c r="A14" s="565"/>
      <c r="B14" s="94"/>
      <c r="C14" s="792"/>
      <c r="D14" s="793"/>
      <c r="E14" s="793"/>
      <c r="F14" s="793"/>
      <c r="G14" s="794"/>
      <c r="H14" s="94"/>
    </row>
    <row r="15" spans="1:8">
      <c r="A15" s="565" t="s">
        <v>89</v>
      </c>
      <c r="B15" s="94"/>
      <c r="C15" s="792"/>
      <c r="D15" s="793"/>
      <c r="E15" s="793"/>
      <c r="F15" s="793"/>
      <c r="G15" s="794"/>
      <c r="H15" s="94"/>
    </row>
    <row r="16" spans="1:8">
      <c r="A16" s="565" t="s">
        <v>4219</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4214</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40859</v>
      </c>
      <c r="B24" s="116" t="s">
        <v>2258</v>
      </c>
      <c r="C24" s="117">
        <v>210</v>
      </c>
      <c r="D24" s="118">
        <v>4</v>
      </c>
      <c r="E24" s="117">
        <f>C24*D24</f>
        <v>840</v>
      </c>
      <c r="F24" s="119">
        <v>0.15</v>
      </c>
      <c r="G24" s="54">
        <f t="shared" ref="G24:G32" si="0">E24*(1-F24)</f>
        <v>714</v>
      </c>
      <c r="H24" s="48"/>
    </row>
    <row r="25" spans="1:8">
      <c r="A25" s="11"/>
      <c r="B25" s="116" t="s">
        <v>665</v>
      </c>
      <c r="C25" s="117">
        <v>140</v>
      </c>
      <c r="D25" s="118">
        <v>4</v>
      </c>
      <c r="E25" s="117">
        <f>C25*D25</f>
        <v>560</v>
      </c>
      <c r="F25" s="119">
        <v>0.15</v>
      </c>
      <c r="G25" s="54">
        <f t="shared" si="0"/>
        <v>476</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3</v>
      </c>
      <c r="E33" s="117">
        <f>C33*D33</f>
        <v>225</v>
      </c>
      <c r="F33" s="124"/>
      <c r="G33" s="54">
        <f>E33*(1-F33)</f>
        <v>225</v>
      </c>
      <c r="H33" s="56"/>
    </row>
    <row r="34" spans="1:253">
      <c r="A34" s="120"/>
      <c r="B34" s="121" t="s">
        <v>4074</v>
      </c>
      <c r="C34" s="117">
        <v>40</v>
      </c>
      <c r="D34" s="118">
        <v>7</v>
      </c>
      <c r="E34" s="117">
        <f>C34*D34</f>
        <v>280</v>
      </c>
      <c r="F34" s="119"/>
      <c r="G34" s="54">
        <f>E34*(1-F34)</f>
        <v>280</v>
      </c>
      <c r="H34" s="48"/>
    </row>
    <row r="35" spans="1:253">
      <c r="A35" s="120"/>
      <c r="B35" s="121" t="s">
        <v>4075</v>
      </c>
      <c r="C35" s="117">
        <v>400</v>
      </c>
      <c r="D35" s="123" t="s">
        <v>108</v>
      </c>
      <c r="E35" s="117">
        <v>400</v>
      </c>
      <c r="F35" s="124"/>
      <c r="G35" s="54">
        <f>E35*(1-F35)</f>
        <v>400</v>
      </c>
      <c r="H35" s="48"/>
    </row>
    <row r="36" spans="1:253" ht="31" customHeight="1">
      <c r="A36" s="120"/>
      <c r="B36" s="562" t="s">
        <v>187</v>
      </c>
      <c r="C36" s="563"/>
      <c r="D36" s="563"/>
      <c r="E36" s="563"/>
      <c r="F36" s="563"/>
      <c r="G36" s="564"/>
      <c r="H36" s="48"/>
    </row>
    <row r="37" spans="1:253">
      <c r="A37" s="120"/>
      <c r="B37" s="121" t="s">
        <v>186</v>
      </c>
      <c r="C37" s="117">
        <v>40</v>
      </c>
      <c r="D37" s="118">
        <v>6</v>
      </c>
      <c r="E37" s="117">
        <f>C37*D37</f>
        <v>240</v>
      </c>
      <c r="F37" s="124"/>
      <c r="G37" s="54">
        <f>E37*(1-F37)</f>
        <v>240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2545</v>
      </c>
      <c r="F42" s="72"/>
      <c r="G42" s="498">
        <f>SUM(G24:G41)</f>
        <v>2335</v>
      </c>
      <c r="H42" s="134"/>
    </row>
    <row r="44" spans="1:253">
      <c r="C44" s="136" t="s">
        <v>220</v>
      </c>
      <c r="D44" s="340">
        <f>G42/2</f>
        <v>1167.5</v>
      </c>
      <c r="E44" s="340"/>
      <c r="F44" s="138"/>
    </row>
    <row r="46" spans="1:253">
      <c r="C46" s="561"/>
      <c r="D46" s="561"/>
      <c r="E46" s="561"/>
      <c r="F46" s="139"/>
      <c r="G46" s="561"/>
      <c r="H46" s="561"/>
      <c r="I46" s="561"/>
    </row>
    <row r="47" spans="1:253">
      <c r="C47" s="561" t="s">
        <v>194</v>
      </c>
      <c r="D47" s="561"/>
      <c r="E47" s="561"/>
      <c r="F47" s="139"/>
      <c r="G47" s="561"/>
      <c r="H47" s="561"/>
      <c r="I47" s="561"/>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61" t="s">
        <v>196</v>
      </c>
      <c r="D49" s="561"/>
      <c r="E49" s="561"/>
      <c r="F49" s="139"/>
      <c r="G49" s="561"/>
      <c r="H49" s="561"/>
      <c r="I49" s="561"/>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61"/>
      <c r="C50" s="561"/>
      <c r="D50" s="561"/>
      <c r="E50" s="561"/>
      <c r="F50" s="139"/>
      <c r="G50" s="561"/>
      <c r="H50" s="561"/>
      <c r="I50" s="561"/>
      <c r="J50" s="561"/>
      <c r="K50" s="561"/>
      <c r="L50" s="561"/>
      <c r="M50" s="561"/>
      <c r="N50" s="561"/>
      <c r="O50" s="561"/>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561"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9" zoomScale="125" workbookViewId="0">
      <selection activeCell="A11" sqref="A11"/>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40683</v>
      </c>
    </row>
    <row r="4" spans="1:8">
      <c r="A4" s="89" t="s">
        <v>83</v>
      </c>
      <c r="G4" s="93" t="s">
        <v>4205</v>
      </c>
    </row>
    <row r="5" spans="1:8">
      <c r="A5" s="89" t="s">
        <v>84</v>
      </c>
    </row>
    <row r="6" spans="1:8">
      <c r="C6" s="15" t="s">
        <v>35</v>
      </c>
      <c r="D6" s="16"/>
      <c r="E6" s="16"/>
      <c r="F6" s="17"/>
      <c r="G6" s="18"/>
      <c r="H6" s="94"/>
    </row>
    <row r="7" spans="1:8">
      <c r="C7" s="95" t="s">
        <v>36</v>
      </c>
      <c r="D7" s="20" t="s">
        <v>4206</v>
      </c>
      <c r="E7" s="20"/>
      <c r="F7" s="21"/>
      <c r="G7" s="22"/>
      <c r="H7" s="94"/>
    </row>
    <row r="8" spans="1:8">
      <c r="A8" s="89" t="s">
        <v>169</v>
      </c>
      <c r="C8" s="95" t="s">
        <v>37</v>
      </c>
      <c r="D8" s="20" t="s">
        <v>4207</v>
      </c>
      <c r="E8" s="20"/>
      <c r="F8" s="21"/>
      <c r="G8" s="96"/>
      <c r="H8" s="94"/>
    </row>
    <row r="9" spans="1:8">
      <c r="A9" s="89" t="s">
        <v>4209</v>
      </c>
      <c r="C9" s="95" t="s">
        <v>4076</v>
      </c>
      <c r="D9" s="20" t="s">
        <v>4208</v>
      </c>
      <c r="E9" s="20"/>
      <c r="F9" s="21"/>
      <c r="G9" s="96"/>
      <c r="H9" s="94"/>
    </row>
    <row r="10" spans="1:8">
      <c r="A10" s="89" t="s">
        <v>4210</v>
      </c>
      <c r="C10" s="97"/>
      <c r="D10" s="20"/>
      <c r="E10" s="20"/>
      <c r="F10" s="21"/>
      <c r="G10" s="96"/>
      <c r="H10" s="94"/>
    </row>
    <row r="11" spans="1:8" ht="18" customHeight="1">
      <c r="A11" s="89" t="s">
        <v>4211</v>
      </c>
      <c r="B11" s="94"/>
      <c r="C11" s="792" t="s">
        <v>4192</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4212</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4203</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v>40874</v>
      </c>
      <c r="B24" s="116" t="s">
        <v>2258</v>
      </c>
      <c r="C24" s="117">
        <v>315</v>
      </c>
      <c r="D24" s="118">
        <v>3</v>
      </c>
      <c r="E24" s="117">
        <f>C24*D24</f>
        <v>945</v>
      </c>
      <c r="F24" s="119">
        <v>0.2</v>
      </c>
      <c r="G24" s="54">
        <f>E24*(1-F24)</f>
        <v>756</v>
      </c>
      <c r="H24" s="48"/>
    </row>
    <row r="25" spans="1:8">
      <c r="A25" s="11"/>
      <c r="B25" s="116" t="s">
        <v>665</v>
      </c>
      <c r="C25" s="117">
        <v>225</v>
      </c>
      <c r="D25" s="118">
        <v>3</v>
      </c>
      <c r="E25" s="117">
        <f>C25*D25</f>
        <v>675</v>
      </c>
      <c r="F25" s="119">
        <v>0.2</v>
      </c>
      <c r="G25" s="54">
        <f>E25*(1-F25)</f>
        <v>540</v>
      </c>
      <c r="H25" s="56"/>
    </row>
    <row r="26" spans="1:8">
      <c r="A26" s="120"/>
      <c r="B26" s="121" t="s">
        <v>99</v>
      </c>
      <c r="C26" s="117">
        <v>180</v>
      </c>
      <c r="D26" s="118">
        <v>3</v>
      </c>
      <c r="E26" s="117">
        <f>C26*D26</f>
        <v>540</v>
      </c>
      <c r="F26" s="119">
        <v>0.2</v>
      </c>
      <c r="G26" s="54">
        <f t="shared" ref="G26:G32" si="0">E26*(1-F26)</f>
        <v>432</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3">
      <c r="A33" s="120"/>
      <c r="B33" s="121" t="s">
        <v>4</v>
      </c>
      <c r="C33" s="122">
        <v>75</v>
      </c>
      <c r="D33" s="123">
        <v>3.5</v>
      </c>
      <c r="E33" s="117">
        <f>C33*D33</f>
        <v>262.5</v>
      </c>
      <c r="F33" s="124"/>
      <c r="G33" s="54">
        <f>E33*(1-F33)</f>
        <v>262.5</v>
      </c>
      <c r="H33" s="56"/>
    </row>
    <row r="34" spans="1:253">
      <c r="A34" s="120"/>
      <c r="B34" s="121" t="s">
        <v>4074</v>
      </c>
      <c r="C34" s="117">
        <v>40</v>
      </c>
      <c r="D34" s="118">
        <v>6.5</v>
      </c>
      <c r="E34" s="117">
        <f>C34*D34</f>
        <v>260</v>
      </c>
      <c r="F34" s="119"/>
      <c r="G34" s="54">
        <f>E34*(1-F34)</f>
        <v>260</v>
      </c>
      <c r="H34" s="48"/>
    </row>
    <row r="35" spans="1:253">
      <c r="A35" s="120"/>
      <c r="B35" s="121" t="s">
        <v>4075</v>
      </c>
      <c r="C35" s="117">
        <v>400</v>
      </c>
      <c r="D35" s="123" t="s">
        <v>108</v>
      </c>
      <c r="E35" s="117">
        <v>400</v>
      </c>
      <c r="F35" s="124"/>
      <c r="G35" s="54">
        <f>E35*(1-F35)</f>
        <v>400</v>
      </c>
      <c r="H35" s="48"/>
    </row>
    <row r="36" spans="1:253" ht="31" customHeight="1">
      <c r="A36" s="120"/>
      <c r="B36" s="557" t="s">
        <v>187</v>
      </c>
      <c r="C36" s="558"/>
      <c r="D36" s="558"/>
      <c r="E36" s="558"/>
      <c r="F36" s="558"/>
      <c r="G36" s="559"/>
      <c r="H36" s="48"/>
    </row>
    <row r="37" spans="1:253">
      <c r="A37" s="120"/>
      <c r="B37" s="121" t="s">
        <v>186</v>
      </c>
      <c r="C37" s="117">
        <v>40</v>
      </c>
      <c r="D37" s="118">
        <v>6</v>
      </c>
      <c r="E37" s="117">
        <f>C37*D37</f>
        <v>240</v>
      </c>
      <c r="F37" s="124"/>
      <c r="G37" s="54">
        <f>E37*(1-F37)</f>
        <v>240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3322.5</v>
      </c>
      <c r="F42" s="72"/>
      <c r="G42" s="498">
        <f>SUM(G24:G41)</f>
        <v>2890.5</v>
      </c>
      <c r="H42" s="134"/>
    </row>
    <row r="44" spans="1:253">
      <c r="C44" s="136" t="s">
        <v>220</v>
      </c>
      <c r="D44" s="340">
        <f>G42/2</f>
        <v>1445.25</v>
      </c>
      <c r="E44" s="340"/>
      <c r="F44" s="138"/>
    </row>
    <row r="46" spans="1:253">
      <c r="C46" s="556"/>
      <c r="D46" s="556"/>
      <c r="E46" s="556"/>
      <c r="F46" s="139"/>
      <c r="G46" s="556"/>
      <c r="H46" s="556"/>
      <c r="I46" s="556"/>
    </row>
    <row r="47" spans="1:253">
      <c r="C47" s="556" t="s">
        <v>194</v>
      </c>
      <c r="D47" s="556"/>
      <c r="E47" s="556"/>
      <c r="F47" s="139"/>
      <c r="G47" s="556"/>
      <c r="H47" s="556"/>
      <c r="I47" s="556"/>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56" t="s">
        <v>196</v>
      </c>
      <c r="D49" s="556"/>
      <c r="E49" s="556"/>
      <c r="F49" s="139"/>
      <c r="G49" s="556"/>
      <c r="H49" s="556"/>
      <c r="I49" s="556"/>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56"/>
      <c r="C50" s="556"/>
      <c r="D50" s="556"/>
      <c r="E50" s="556"/>
      <c r="F50" s="139"/>
      <c r="G50" s="556"/>
      <c r="H50" s="556"/>
      <c r="I50" s="556"/>
      <c r="J50" s="556"/>
      <c r="K50" s="556"/>
      <c r="L50" s="556"/>
      <c r="M50" s="556"/>
      <c r="N50" s="556"/>
      <c r="O50" s="556"/>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556"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8" zoomScale="125" workbookViewId="0">
      <selection activeCell="B25" sqref="B25"/>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40680</v>
      </c>
    </row>
    <row r="4" spans="1:8">
      <c r="A4" s="89" t="s">
        <v>83</v>
      </c>
      <c r="G4" s="93" t="s">
        <v>4195</v>
      </c>
    </row>
    <row r="5" spans="1:8">
      <c r="A5" s="89" t="s">
        <v>84</v>
      </c>
    </row>
    <row r="6" spans="1:8">
      <c r="C6" s="15" t="s">
        <v>35</v>
      </c>
      <c r="D6" s="16"/>
      <c r="E6" s="16"/>
      <c r="F6" s="17"/>
      <c r="G6" s="18"/>
      <c r="H6" s="94"/>
    </row>
    <row r="7" spans="1:8">
      <c r="C7" s="95" t="s">
        <v>36</v>
      </c>
      <c r="D7" s="20" t="s">
        <v>139</v>
      </c>
      <c r="E7" s="20"/>
      <c r="F7" s="21"/>
      <c r="G7" s="22"/>
      <c r="H7" s="94"/>
    </row>
    <row r="8" spans="1:8">
      <c r="A8" s="89" t="s">
        <v>169</v>
      </c>
      <c r="C8" s="95" t="s">
        <v>37</v>
      </c>
      <c r="D8" s="20" t="s">
        <v>4201</v>
      </c>
      <c r="E8" s="20"/>
      <c r="F8" s="21"/>
      <c r="G8" s="96"/>
      <c r="H8" s="94"/>
    </row>
    <row r="9" spans="1:8">
      <c r="A9" s="89" t="s">
        <v>4196</v>
      </c>
      <c r="C9" s="95" t="s">
        <v>4076</v>
      </c>
      <c r="D9" s="20" t="s">
        <v>4202</v>
      </c>
      <c r="E9" s="20"/>
      <c r="F9" s="21"/>
      <c r="G9" s="96"/>
      <c r="H9" s="94"/>
    </row>
    <row r="10" spans="1:8">
      <c r="A10" s="89" t="s">
        <v>4197</v>
      </c>
      <c r="C10" s="97"/>
      <c r="D10" s="20"/>
      <c r="E10" s="20"/>
      <c r="F10" s="21"/>
      <c r="G10" s="96"/>
      <c r="H10" s="94"/>
    </row>
    <row r="11" spans="1:8" ht="18" customHeight="1">
      <c r="A11" s="89" t="s">
        <v>4198</v>
      </c>
      <c r="B11" s="94"/>
      <c r="C11" s="792" t="s">
        <v>4192</v>
      </c>
      <c r="D11" s="793"/>
      <c r="E11" s="793"/>
      <c r="F11" s="793"/>
      <c r="G11" s="794"/>
      <c r="H11" s="94"/>
    </row>
    <row r="12" spans="1:8">
      <c r="A12" s="89" t="s">
        <v>4199</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4200</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4203</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t="s">
        <v>4204</v>
      </c>
      <c r="B24" s="116" t="s">
        <v>2258</v>
      </c>
      <c r="C24" s="117">
        <v>315</v>
      </c>
      <c r="D24" s="118">
        <v>3</v>
      </c>
      <c r="E24" s="117">
        <f>C24*D24</f>
        <v>945</v>
      </c>
      <c r="F24" s="119">
        <v>0.1</v>
      </c>
      <c r="G24" s="54">
        <f>E24*(1-F24)</f>
        <v>850.5</v>
      </c>
      <c r="H24" s="48"/>
    </row>
    <row r="25" spans="1:8">
      <c r="A25" s="11"/>
      <c r="B25" s="116" t="s">
        <v>665</v>
      </c>
      <c r="C25" s="117">
        <v>225</v>
      </c>
      <c r="D25" s="118">
        <v>3</v>
      </c>
      <c r="E25" s="117">
        <f>C25*D25</f>
        <v>675</v>
      </c>
      <c r="F25" s="119">
        <v>0.1</v>
      </c>
      <c r="G25" s="54">
        <f>E25*(1-F25)</f>
        <v>607.5</v>
      </c>
      <c r="H25" s="56"/>
    </row>
    <row r="26" spans="1:8">
      <c r="A26" s="120"/>
      <c r="B26" s="121" t="s">
        <v>99</v>
      </c>
      <c r="C26" s="117"/>
      <c r="D26" s="118"/>
      <c r="E26" s="117"/>
      <c r="F26" s="119"/>
      <c r="G26" s="54"/>
      <c r="H26" s="56"/>
    </row>
    <row r="27" spans="1:8">
      <c r="A27" s="120"/>
      <c r="B27" s="121" t="s">
        <v>100</v>
      </c>
      <c r="C27" s="117"/>
      <c r="D27" s="118"/>
      <c r="E27" s="117"/>
      <c r="F27" s="119"/>
      <c r="G27" s="54"/>
      <c r="H27" s="56"/>
    </row>
    <row r="28" spans="1:8">
      <c r="A28" s="120"/>
      <c r="B28" s="121" t="s">
        <v>101</v>
      </c>
      <c r="C28" s="117"/>
      <c r="D28" s="118"/>
      <c r="E28" s="117"/>
      <c r="F28" s="119"/>
      <c r="G28" s="54"/>
      <c r="H28" s="56"/>
    </row>
    <row r="29" spans="1:8">
      <c r="A29" s="120"/>
      <c r="B29" s="121" t="s">
        <v>102</v>
      </c>
      <c r="C29" s="117"/>
      <c r="D29" s="118"/>
      <c r="E29" s="117"/>
      <c r="F29" s="119"/>
      <c r="G29" s="54"/>
      <c r="H29" s="56"/>
    </row>
    <row r="30" spans="1:8">
      <c r="A30" s="120"/>
      <c r="B30" s="121" t="s">
        <v>103</v>
      </c>
      <c r="C30" s="117"/>
      <c r="D30" s="118"/>
      <c r="E30" s="117"/>
      <c r="F30" s="119"/>
      <c r="G30" s="54"/>
      <c r="H30" s="56"/>
    </row>
    <row r="31" spans="1:8">
      <c r="A31" s="120"/>
      <c r="B31" s="121" t="s">
        <v>104</v>
      </c>
      <c r="C31" s="117"/>
      <c r="D31" s="118"/>
      <c r="E31" s="117"/>
      <c r="F31" s="119"/>
      <c r="G31" s="54"/>
      <c r="H31" s="56"/>
    </row>
    <row r="32" spans="1:8">
      <c r="A32" s="120"/>
      <c r="B32" s="121" t="s">
        <v>105</v>
      </c>
      <c r="C32" s="117"/>
      <c r="D32" s="118"/>
      <c r="E32" s="117"/>
      <c r="F32" s="119"/>
      <c r="G32" s="54"/>
      <c r="H32" s="56"/>
    </row>
    <row r="33" spans="1:253">
      <c r="A33" s="120"/>
      <c r="B33" s="121" t="s">
        <v>4</v>
      </c>
      <c r="C33" s="122">
        <v>75</v>
      </c>
      <c r="D33" s="123">
        <v>3.5</v>
      </c>
      <c r="E33" s="117">
        <f>C33*D33</f>
        <v>262.5</v>
      </c>
      <c r="F33" s="124"/>
      <c r="G33" s="54">
        <f>E33*(1-F33)</f>
        <v>262.5</v>
      </c>
      <c r="H33" s="56"/>
    </row>
    <row r="34" spans="1:253">
      <c r="A34" s="120"/>
      <c r="B34" s="121" t="s">
        <v>4074</v>
      </c>
      <c r="C34" s="117">
        <v>40</v>
      </c>
      <c r="D34" s="118">
        <v>6.5</v>
      </c>
      <c r="E34" s="117">
        <f>C34*D34</f>
        <v>260</v>
      </c>
      <c r="F34" s="119"/>
      <c r="G34" s="54">
        <f>E34*(1-F34)</f>
        <v>260</v>
      </c>
      <c r="H34" s="48"/>
    </row>
    <row r="35" spans="1:253">
      <c r="A35" s="120"/>
      <c r="B35" s="121" t="s">
        <v>4075</v>
      </c>
      <c r="C35" s="117">
        <v>500</v>
      </c>
      <c r="D35" s="123" t="s">
        <v>108</v>
      </c>
      <c r="E35" s="117">
        <v>500</v>
      </c>
      <c r="F35" s="124"/>
      <c r="G35" s="54">
        <f>E35*(1-F35)</f>
        <v>500</v>
      </c>
      <c r="H35" s="48"/>
    </row>
    <row r="36" spans="1:253" ht="31" customHeight="1">
      <c r="A36" s="120"/>
      <c r="B36" s="553" t="s">
        <v>187</v>
      </c>
      <c r="C36" s="554"/>
      <c r="D36" s="554"/>
      <c r="E36" s="554"/>
      <c r="F36" s="554"/>
      <c r="G36" s="555"/>
      <c r="H36" s="48"/>
    </row>
    <row r="37" spans="1:253">
      <c r="A37" s="120"/>
      <c r="B37" s="121" t="s">
        <v>186</v>
      </c>
      <c r="C37" s="117">
        <v>40</v>
      </c>
      <c r="D37" s="118">
        <v>6</v>
      </c>
      <c r="E37" s="117">
        <f>C37*D37</f>
        <v>240</v>
      </c>
      <c r="F37" s="124"/>
      <c r="G37" s="54">
        <f>E37*(1-F37)</f>
        <v>240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2882.5</v>
      </c>
      <c r="F42" s="72"/>
      <c r="G42" s="498">
        <f>SUM(G24:G41)</f>
        <v>2720.5</v>
      </c>
      <c r="H42" s="134"/>
    </row>
    <row r="44" spans="1:253">
      <c r="C44" s="136" t="s">
        <v>220</v>
      </c>
      <c r="D44" s="340">
        <f>G42/2</f>
        <v>1360.25</v>
      </c>
      <c r="E44" s="340"/>
      <c r="F44" s="138"/>
    </row>
    <row r="46" spans="1:253">
      <c r="C46" s="552"/>
      <c r="D46" s="552"/>
      <c r="E46" s="552"/>
      <c r="F46" s="139"/>
      <c r="G46" s="552"/>
      <c r="H46" s="552"/>
      <c r="I46" s="552"/>
    </row>
    <row r="47" spans="1:253">
      <c r="C47" s="552" t="s">
        <v>194</v>
      </c>
      <c r="D47" s="552"/>
      <c r="E47" s="552"/>
      <c r="F47" s="139"/>
      <c r="G47" s="552"/>
      <c r="H47" s="552"/>
      <c r="I47" s="552"/>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52" t="s">
        <v>196</v>
      </c>
      <c r="D49" s="552"/>
      <c r="E49" s="552"/>
      <c r="F49" s="139"/>
      <c r="G49" s="552"/>
      <c r="H49" s="552"/>
      <c r="I49" s="552"/>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52"/>
      <c r="C50" s="552"/>
      <c r="D50" s="552"/>
      <c r="E50" s="552"/>
      <c r="F50" s="139"/>
      <c r="G50" s="552"/>
      <c r="H50" s="552"/>
      <c r="I50" s="552"/>
      <c r="J50" s="552"/>
      <c r="K50" s="552"/>
      <c r="L50" s="552"/>
      <c r="M50" s="552"/>
      <c r="N50" s="552"/>
      <c r="O50" s="552"/>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552"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5" zoomScale="125" workbookViewId="0">
      <selection activeCell="C21" sqref="C21"/>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40680</v>
      </c>
    </row>
    <row r="4" spans="1:8">
      <c r="A4" s="89" t="s">
        <v>83</v>
      </c>
      <c r="G4" s="93" t="s">
        <v>4189</v>
      </c>
    </row>
    <row r="5" spans="1:8">
      <c r="A5" s="89" t="s">
        <v>84</v>
      </c>
    </row>
    <row r="6" spans="1:8">
      <c r="C6" s="15" t="s">
        <v>35</v>
      </c>
      <c r="D6" s="16"/>
      <c r="E6" s="16"/>
      <c r="F6" s="17"/>
      <c r="G6" s="18"/>
      <c r="H6" s="94"/>
    </row>
    <row r="7" spans="1:8">
      <c r="C7" s="95" t="s">
        <v>36</v>
      </c>
      <c r="D7" s="20" t="s">
        <v>4183</v>
      </c>
      <c r="E7" s="20"/>
      <c r="F7" s="21"/>
      <c r="G7" s="22"/>
      <c r="H7" s="94"/>
    </row>
    <row r="8" spans="1:8">
      <c r="A8" s="89" t="s">
        <v>169</v>
      </c>
      <c r="C8" s="95" t="s">
        <v>37</v>
      </c>
      <c r="D8" s="20" t="s">
        <v>4182</v>
      </c>
      <c r="E8" s="20"/>
      <c r="F8" s="21"/>
      <c r="G8" s="96"/>
      <c r="H8" s="94"/>
    </row>
    <row r="9" spans="1:8">
      <c r="A9" s="89" t="s">
        <v>4184</v>
      </c>
      <c r="C9" s="95" t="s">
        <v>4076</v>
      </c>
      <c r="D9" s="20" t="s">
        <v>29</v>
      </c>
      <c r="E9" s="20"/>
      <c r="F9" s="21"/>
      <c r="G9" s="96"/>
      <c r="H9" s="94"/>
    </row>
    <row r="10" spans="1:8">
      <c r="A10" s="89" t="s">
        <v>4185</v>
      </c>
      <c r="C10" s="97"/>
      <c r="D10" s="20"/>
      <c r="E10" s="20"/>
      <c r="F10" s="21"/>
      <c r="G10" s="96"/>
      <c r="H10" s="94"/>
    </row>
    <row r="11" spans="1:8" ht="18" customHeight="1">
      <c r="A11" s="89" t="s">
        <v>2728</v>
      </c>
      <c r="B11" s="94"/>
      <c r="C11" s="792" t="s">
        <v>4192</v>
      </c>
      <c r="D11" s="793"/>
      <c r="E11" s="793"/>
      <c r="F11" s="793"/>
      <c r="G11" s="794"/>
      <c r="H11" s="94"/>
    </row>
    <row r="12" spans="1:8">
      <c r="A12" s="89" t="s">
        <v>4186</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4187</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4194</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t="s">
        <v>4188</v>
      </c>
      <c r="B24" s="116" t="s">
        <v>2258</v>
      </c>
      <c r="C24" s="117">
        <v>210</v>
      </c>
      <c r="D24" s="118">
        <v>3</v>
      </c>
      <c r="E24" s="117">
        <f>C24*D24</f>
        <v>630</v>
      </c>
      <c r="F24" s="119"/>
      <c r="G24" s="54">
        <f>E24*(1-F24)</f>
        <v>630</v>
      </c>
      <c r="H24" s="48"/>
    </row>
    <row r="25" spans="1:8">
      <c r="A25" s="11"/>
      <c r="B25" s="116" t="s">
        <v>665</v>
      </c>
      <c r="C25" s="117"/>
      <c r="D25" s="118"/>
      <c r="E25" s="117"/>
      <c r="F25" s="119"/>
      <c r="G25" s="54"/>
      <c r="H25" s="56"/>
    </row>
    <row r="26" spans="1:8">
      <c r="A26" s="120"/>
      <c r="B26" s="121" t="s">
        <v>99</v>
      </c>
      <c r="C26" s="117"/>
      <c r="D26" s="118"/>
      <c r="E26" s="117"/>
      <c r="F26" s="119"/>
      <c r="G26" s="54"/>
      <c r="H26" s="56"/>
    </row>
    <row r="27" spans="1:8">
      <c r="A27" s="120"/>
      <c r="B27" s="121" t="s">
        <v>100</v>
      </c>
      <c r="C27" s="117"/>
      <c r="D27" s="118"/>
      <c r="E27" s="117"/>
      <c r="F27" s="119"/>
      <c r="G27" s="54"/>
      <c r="H27" s="56"/>
    </row>
    <row r="28" spans="1:8">
      <c r="A28" s="120"/>
      <c r="B28" s="121" t="s">
        <v>101</v>
      </c>
      <c r="C28" s="117"/>
      <c r="D28" s="118"/>
      <c r="E28" s="117"/>
      <c r="F28" s="119"/>
      <c r="G28" s="54"/>
      <c r="H28" s="56"/>
    </row>
    <row r="29" spans="1:8">
      <c r="A29" s="120"/>
      <c r="B29" s="121" t="s">
        <v>102</v>
      </c>
      <c r="C29" s="117"/>
      <c r="D29" s="118"/>
      <c r="E29" s="117"/>
      <c r="F29" s="119"/>
      <c r="G29" s="54"/>
      <c r="H29" s="56"/>
    </row>
    <row r="30" spans="1:8">
      <c r="A30" s="120"/>
      <c r="B30" s="121" t="s">
        <v>103</v>
      </c>
      <c r="C30" s="117"/>
      <c r="D30" s="118"/>
      <c r="E30" s="117"/>
      <c r="F30" s="119"/>
      <c r="G30" s="54"/>
      <c r="H30" s="56"/>
    </row>
    <row r="31" spans="1:8">
      <c r="A31" s="120"/>
      <c r="B31" s="121" t="s">
        <v>104</v>
      </c>
      <c r="C31" s="117"/>
      <c r="D31" s="118"/>
      <c r="E31" s="117"/>
      <c r="F31" s="119"/>
      <c r="G31" s="54"/>
      <c r="H31" s="56"/>
    </row>
    <row r="32" spans="1:8">
      <c r="A32" s="120"/>
      <c r="B32" s="121" t="s">
        <v>105</v>
      </c>
      <c r="C32" s="117"/>
      <c r="D32" s="118"/>
      <c r="E32" s="117"/>
      <c r="F32" s="119"/>
      <c r="G32" s="54"/>
      <c r="H32" s="56"/>
    </row>
    <row r="33" spans="1:253">
      <c r="A33" s="120"/>
      <c r="B33" s="121" t="s">
        <v>4</v>
      </c>
      <c r="C33" s="122">
        <v>50</v>
      </c>
      <c r="D33" s="123">
        <v>2</v>
      </c>
      <c r="E33" s="117">
        <f>C33*D33</f>
        <v>100</v>
      </c>
      <c r="F33" s="124"/>
      <c r="G33" s="54">
        <f>E33*(1-F33)</f>
        <v>100</v>
      </c>
      <c r="H33" s="56"/>
    </row>
    <row r="34" spans="1:253">
      <c r="A34" s="120"/>
      <c r="B34" s="121" t="s">
        <v>4074</v>
      </c>
      <c r="C34" s="117">
        <v>40</v>
      </c>
      <c r="D34" s="118">
        <v>5</v>
      </c>
      <c r="E34" s="117">
        <f>C34*D34</f>
        <v>200</v>
      </c>
      <c r="F34" s="119"/>
      <c r="G34" s="54">
        <f>E34*(1-F34)</f>
        <v>200</v>
      </c>
      <c r="H34" s="48"/>
    </row>
    <row r="35" spans="1:253">
      <c r="A35" s="120"/>
      <c r="B35" s="121" t="s">
        <v>4075</v>
      </c>
      <c r="C35" s="117">
        <v>200</v>
      </c>
      <c r="D35" s="123" t="s">
        <v>108</v>
      </c>
      <c r="E35" s="117">
        <v>200</v>
      </c>
      <c r="F35" s="124"/>
      <c r="G35" s="54">
        <f>E35*(1-F35)</f>
        <v>200</v>
      </c>
      <c r="H35" s="48"/>
    </row>
    <row r="36" spans="1:253" ht="31" customHeight="1">
      <c r="A36" s="120"/>
      <c r="B36" s="553" t="s">
        <v>187</v>
      </c>
      <c r="C36" s="554"/>
      <c r="D36" s="554"/>
      <c r="E36" s="554"/>
      <c r="F36" s="554"/>
      <c r="G36" s="555"/>
      <c r="H36" s="48"/>
    </row>
    <row r="37" spans="1:253">
      <c r="A37" s="120"/>
      <c r="B37" s="121" t="s">
        <v>186</v>
      </c>
      <c r="C37" s="117">
        <v>40</v>
      </c>
      <c r="D37" s="118">
        <v>2</v>
      </c>
      <c r="E37" s="117">
        <f>C37*D37</f>
        <v>80</v>
      </c>
      <c r="F37" s="124"/>
      <c r="G37" s="54">
        <f>E37*(1-F37)</f>
        <v>80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1210</v>
      </c>
      <c r="F42" s="72"/>
      <c r="G42" s="498">
        <f>SUM(G24:G41)</f>
        <v>1210</v>
      </c>
      <c r="H42" s="134"/>
    </row>
    <row r="44" spans="1:253">
      <c r="C44" s="136" t="s">
        <v>220</v>
      </c>
      <c r="D44" s="340">
        <f>G42/2</f>
        <v>605</v>
      </c>
      <c r="E44" s="340"/>
      <c r="F44" s="138"/>
    </row>
    <row r="46" spans="1:253">
      <c r="C46" s="552"/>
      <c r="D46" s="552"/>
      <c r="E46" s="552"/>
      <c r="F46" s="139"/>
      <c r="G46" s="552"/>
      <c r="H46" s="552"/>
      <c r="I46" s="552"/>
    </row>
    <row r="47" spans="1:253">
      <c r="C47" s="552" t="s">
        <v>194</v>
      </c>
      <c r="D47" s="552"/>
      <c r="E47" s="552"/>
      <c r="F47" s="139"/>
      <c r="G47" s="552"/>
      <c r="H47" s="552"/>
      <c r="I47" s="552"/>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52" t="s">
        <v>196</v>
      </c>
      <c r="D49" s="552"/>
      <c r="E49" s="552"/>
      <c r="F49" s="139"/>
      <c r="G49" s="552"/>
      <c r="H49" s="552"/>
      <c r="I49" s="552"/>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52"/>
      <c r="C50" s="552"/>
      <c r="D50" s="552"/>
      <c r="E50" s="552"/>
      <c r="F50" s="139"/>
      <c r="G50" s="552"/>
      <c r="H50" s="552"/>
      <c r="I50" s="552"/>
      <c r="J50" s="552"/>
      <c r="K50" s="552"/>
      <c r="L50" s="552"/>
      <c r="M50" s="552"/>
      <c r="N50" s="552"/>
      <c r="O50" s="552"/>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552"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hyperlinks>
    <hyperlink ref="A9" r:id="rId1"/>
  </hyperlinks>
  <pageMargins left="0.75" right="0.75" top="0.5" bottom="0.5" header="0.5" footer="0.25"/>
  <pageSetup scale="61" orientation="portrait" horizontalDpi="4294967292" verticalDpi="4294967292"/>
  <headerFooter>
    <oddFooter>Page &amp;P of &amp;N</oddFooter>
  </headerFooter>
  <drawing r:id="rId2"/>
  <extLst>
    <ext xmlns:mx="http://schemas.microsoft.com/office/mac/excel/2008/main" uri="{64002731-A6B0-56B0-2670-7721B7C09600}">
      <mx:PLV Mode="0" OnePage="0" WScale="0"/>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0" zoomScale="125" workbookViewId="0">
      <selection activeCell="A16" sqref="A16"/>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40680</v>
      </c>
    </row>
    <row r="4" spans="1:8">
      <c r="A4" s="89" t="s">
        <v>83</v>
      </c>
      <c r="G4" s="93" t="s">
        <v>4181</v>
      </c>
    </row>
    <row r="5" spans="1:8">
      <c r="A5" s="89" t="s">
        <v>84</v>
      </c>
    </row>
    <row r="6" spans="1:8">
      <c r="C6" s="15" t="s">
        <v>35</v>
      </c>
      <c r="D6" s="16"/>
      <c r="E6" s="16"/>
      <c r="F6" s="17"/>
      <c r="G6" s="18"/>
      <c r="H6" s="94"/>
    </row>
    <row r="7" spans="1:8">
      <c r="C7" s="95" t="s">
        <v>36</v>
      </c>
      <c r="D7" s="20" t="s">
        <v>4183</v>
      </c>
      <c r="E7" s="20"/>
      <c r="F7" s="21"/>
      <c r="G7" s="22"/>
      <c r="H7" s="94"/>
    </row>
    <row r="8" spans="1:8">
      <c r="A8" s="89" t="s">
        <v>169</v>
      </c>
      <c r="C8" s="95" t="s">
        <v>37</v>
      </c>
      <c r="D8" s="20" t="s">
        <v>4182</v>
      </c>
      <c r="E8" s="20"/>
      <c r="F8" s="21"/>
      <c r="G8" s="96"/>
      <c r="H8" s="94"/>
    </row>
    <row r="9" spans="1:8">
      <c r="A9" s="89" t="s">
        <v>4184</v>
      </c>
      <c r="C9" s="95" t="s">
        <v>4076</v>
      </c>
      <c r="D9" s="20" t="s">
        <v>29</v>
      </c>
      <c r="E9" s="20"/>
      <c r="F9" s="21"/>
      <c r="G9" s="96"/>
      <c r="H9" s="94"/>
    </row>
    <row r="10" spans="1:8">
      <c r="A10" s="89" t="s">
        <v>4185</v>
      </c>
      <c r="C10" s="97"/>
      <c r="D10" s="20"/>
      <c r="E10" s="20"/>
      <c r="F10" s="21"/>
      <c r="G10" s="96"/>
      <c r="H10" s="94"/>
    </row>
    <row r="11" spans="1:8" ht="18" customHeight="1">
      <c r="A11" s="89" t="s">
        <v>2728</v>
      </c>
      <c r="B11" s="94"/>
      <c r="C11" s="792" t="s">
        <v>4190</v>
      </c>
      <c r="D11" s="793"/>
      <c r="E11" s="793"/>
      <c r="F11" s="793"/>
      <c r="G11" s="794"/>
      <c r="H11" s="94"/>
    </row>
    <row r="12" spans="1:8">
      <c r="A12" s="89" t="s">
        <v>4186</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4187</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4193</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60" t="s">
        <v>4188</v>
      </c>
      <c r="B24" s="116" t="s">
        <v>2258</v>
      </c>
      <c r="C24" s="117"/>
      <c r="D24" s="118"/>
      <c r="E24" s="117"/>
      <c r="F24" s="53"/>
      <c r="G24" s="54">
        <f>E24*(1-F24)</f>
        <v>0</v>
      </c>
      <c r="H24" s="48"/>
    </row>
    <row r="25" spans="1:8">
      <c r="A25" s="11"/>
      <c r="B25" s="116" t="s">
        <v>665</v>
      </c>
      <c r="C25" s="117">
        <v>140</v>
      </c>
      <c r="D25" s="118">
        <v>3</v>
      </c>
      <c r="E25" s="117">
        <f>C25*D25</f>
        <v>420</v>
      </c>
      <c r="F25" s="119"/>
      <c r="G25" s="54">
        <f t="shared" ref="G25:G30" si="0">E25*(1-F25)</f>
        <v>420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c r="H31" s="56"/>
    </row>
    <row r="32" spans="1:8">
      <c r="A32" s="120"/>
      <c r="B32" s="121" t="s">
        <v>105</v>
      </c>
      <c r="C32" s="117"/>
      <c r="D32" s="118"/>
      <c r="E32" s="117"/>
      <c r="F32" s="119"/>
      <c r="G32" s="54"/>
      <c r="H32" s="56"/>
    </row>
    <row r="33" spans="1:253">
      <c r="A33" s="120"/>
      <c r="B33" s="121" t="s">
        <v>4</v>
      </c>
      <c r="C33" s="122">
        <v>50</v>
      </c>
      <c r="D33" s="123">
        <v>2</v>
      </c>
      <c r="E33" s="117">
        <f>C33*D33</f>
        <v>100</v>
      </c>
      <c r="F33" s="124"/>
      <c r="G33" s="54">
        <f>E33*(1-F33)</f>
        <v>100</v>
      </c>
      <c r="H33" s="56"/>
    </row>
    <row r="34" spans="1:253">
      <c r="A34" s="120"/>
      <c r="B34" s="121" t="s">
        <v>4074</v>
      </c>
      <c r="C34" s="117">
        <v>40</v>
      </c>
      <c r="D34" s="118">
        <v>5</v>
      </c>
      <c r="E34" s="117">
        <f>C34*D34</f>
        <v>200</v>
      </c>
      <c r="F34" s="119"/>
      <c r="G34" s="54">
        <f>E34*(1-F34)</f>
        <v>200</v>
      </c>
      <c r="H34" s="48"/>
    </row>
    <row r="35" spans="1:253">
      <c r="A35" s="120"/>
      <c r="B35" s="121" t="s">
        <v>4075</v>
      </c>
      <c r="C35" s="117">
        <v>200</v>
      </c>
      <c r="D35" s="123" t="s">
        <v>108</v>
      </c>
      <c r="E35" s="117">
        <v>200</v>
      </c>
      <c r="F35" s="124"/>
      <c r="G35" s="54">
        <f>E35*(1-F35)</f>
        <v>200</v>
      </c>
      <c r="H35" s="48"/>
    </row>
    <row r="36" spans="1:253" ht="31" customHeight="1">
      <c r="A36" s="120"/>
      <c r="B36" s="553" t="s">
        <v>187</v>
      </c>
      <c r="C36" s="554"/>
      <c r="D36" s="554"/>
      <c r="E36" s="554"/>
      <c r="F36" s="554"/>
      <c r="G36" s="555"/>
      <c r="H36" s="48"/>
    </row>
    <row r="37" spans="1:253">
      <c r="A37" s="120"/>
      <c r="B37" s="121" t="s">
        <v>4191</v>
      </c>
      <c r="C37" s="117">
        <v>40</v>
      </c>
      <c r="D37" s="118">
        <v>2</v>
      </c>
      <c r="E37" s="117">
        <f>C37*D37</f>
        <v>80</v>
      </c>
      <c r="F37" s="124"/>
      <c r="G37" s="54">
        <f>E37*(1-F37)</f>
        <v>80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1000</v>
      </c>
      <c r="F42" s="72"/>
      <c r="G42" s="498">
        <f>SUM(G24:G41)</f>
        <v>1000</v>
      </c>
      <c r="H42" s="134"/>
    </row>
    <row r="44" spans="1:253">
      <c r="C44" s="136" t="s">
        <v>220</v>
      </c>
      <c r="D44" s="340">
        <f>G42/2</f>
        <v>500</v>
      </c>
      <c r="E44" s="340"/>
      <c r="F44" s="138"/>
    </row>
    <row r="46" spans="1:253">
      <c r="C46" s="552"/>
      <c r="D46" s="552"/>
      <c r="E46" s="552"/>
      <c r="F46" s="139"/>
      <c r="G46" s="552"/>
      <c r="H46" s="552"/>
      <c r="I46" s="552"/>
    </row>
    <row r="47" spans="1:253">
      <c r="C47" s="552" t="s">
        <v>194</v>
      </c>
      <c r="D47" s="552"/>
      <c r="E47" s="552"/>
      <c r="F47" s="139"/>
      <c r="G47" s="552"/>
      <c r="H47" s="552"/>
      <c r="I47" s="552"/>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52" t="s">
        <v>196</v>
      </c>
      <c r="D49" s="552"/>
      <c r="E49" s="552"/>
      <c r="F49" s="139"/>
      <c r="G49" s="552"/>
      <c r="H49" s="552"/>
      <c r="I49" s="552"/>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52"/>
      <c r="C50" s="552"/>
      <c r="D50" s="552"/>
      <c r="E50" s="552"/>
      <c r="F50" s="139"/>
      <c r="G50" s="552"/>
      <c r="H50" s="552"/>
      <c r="I50" s="552"/>
      <c r="J50" s="552"/>
      <c r="K50" s="552"/>
      <c r="L50" s="552"/>
      <c r="M50" s="552"/>
      <c r="N50" s="552"/>
      <c r="O50" s="552"/>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552"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hyperlinks>
    <hyperlink ref="A9" r:id="rId1"/>
  </hyperlinks>
  <pageMargins left="0.75" right="0.75" top="0.5" bottom="0.5" header="0.5" footer="0.25"/>
  <pageSetup scale="61" orientation="portrait" horizontalDpi="4294967292" verticalDpi="4294967292"/>
  <headerFooter>
    <oddFooter>Page &amp;P of &amp;N</oddFooter>
  </headerFooter>
  <drawing r:id="rId2"/>
  <extLst>
    <ext xmlns:mx="http://schemas.microsoft.com/office/mac/excel/2008/main" uri="{64002731-A6B0-56B0-2670-7721B7C09600}">
      <mx:PLV Mode="0" OnePage="0" WScale="0"/>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1" zoomScale="125" workbookViewId="0">
      <selection activeCell="C36" sqref="C36"/>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40677</v>
      </c>
    </row>
    <row r="4" spans="1:8">
      <c r="A4" s="89" t="s">
        <v>83</v>
      </c>
      <c r="G4" s="93" t="s">
        <v>4173</v>
      </c>
    </row>
    <row r="5" spans="1:8">
      <c r="A5" s="89" t="s">
        <v>84</v>
      </c>
    </row>
    <row r="6" spans="1:8">
      <c r="C6" s="15" t="s">
        <v>35</v>
      </c>
      <c r="D6" s="16"/>
      <c r="E6" s="16"/>
      <c r="F6" s="17"/>
      <c r="G6" s="18"/>
      <c r="H6" s="94"/>
    </row>
    <row r="7" spans="1:8">
      <c r="C7" s="95" t="s">
        <v>36</v>
      </c>
      <c r="D7" s="20" t="s">
        <v>321</v>
      </c>
      <c r="E7" s="20"/>
      <c r="F7" s="21"/>
      <c r="G7" s="22"/>
      <c r="H7" s="94"/>
    </row>
    <row r="8" spans="1:8">
      <c r="A8" s="89" t="s">
        <v>169</v>
      </c>
      <c r="C8" s="95" t="s">
        <v>37</v>
      </c>
      <c r="D8" s="20" t="s">
        <v>4174</v>
      </c>
      <c r="E8" s="20"/>
      <c r="F8" s="21"/>
      <c r="G8" s="96"/>
      <c r="H8" s="94"/>
    </row>
    <row r="9" spans="1:8">
      <c r="A9" s="89" t="s">
        <v>4176</v>
      </c>
      <c r="C9" s="95" t="s">
        <v>4076</v>
      </c>
      <c r="D9" s="20" t="s">
        <v>4175</v>
      </c>
      <c r="E9" s="20"/>
      <c r="F9" s="21"/>
      <c r="G9" s="96"/>
      <c r="H9" s="94"/>
    </row>
    <row r="10" spans="1:8">
      <c r="A10" s="89" t="s">
        <v>4177</v>
      </c>
      <c r="C10" s="97"/>
      <c r="D10" s="20"/>
      <c r="E10" s="20"/>
      <c r="F10" s="21"/>
      <c r="G10" s="96"/>
      <c r="H10" s="94"/>
    </row>
    <row r="11" spans="1:8" ht="18" customHeight="1">
      <c r="A11" s="89" t="s">
        <v>4178</v>
      </c>
      <c r="B11" s="94"/>
      <c r="C11" s="792" t="s">
        <v>4108</v>
      </c>
      <c r="D11" s="793"/>
      <c r="E11" s="793"/>
      <c r="F11" s="793"/>
      <c r="G11" s="794"/>
      <c r="H11" s="94"/>
    </row>
    <row r="12" spans="1:8">
      <c r="A12" s="89" t="s">
        <v>4179</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4180</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2749</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40801</v>
      </c>
      <c r="B24" s="116" t="s">
        <v>2258</v>
      </c>
      <c r="C24" s="117"/>
      <c r="D24" s="118"/>
      <c r="E24" s="117"/>
      <c r="F24" s="53"/>
      <c r="G24" s="54">
        <f>E24*(1-F24)</f>
        <v>0</v>
      </c>
      <c r="H24" s="48"/>
    </row>
    <row r="25" spans="1:8">
      <c r="A25" s="11"/>
      <c r="B25" s="116" t="s">
        <v>665</v>
      </c>
      <c r="C25" s="117"/>
      <c r="D25" s="118"/>
      <c r="E25" s="117"/>
      <c r="F25" s="119"/>
      <c r="G25" s="54">
        <f t="shared" ref="G25:G30" si="0">E25*(1-F25)</f>
        <v>0</v>
      </c>
      <c r="H25" s="56"/>
    </row>
    <row r="26" spans="1:8">
      <c r="A26" s="120"/>
      <c r="B26" s="121" t="s">
        <v>99</v>
      </c>
      <c r="C26" s="117">
        <v>115</v>
      </c>
      <c r="D26" s="118">
        <v>1.5</v>
      </c>
      <c r="E26" s="117">
        <f>C26*D26</f>
        <v>172.5</v>
      </c>
      <c r="F26" s="119"/>
      <c r="G26" s="54">
        <f t="shared" si="0"/>
        <v>172.5</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102</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c r="H31" s="56"/>
    </row>
    <row r="32" spans="1:8">
      <c r="A32" s="120"/>
      <c r="B32" s="121" t="s">
        <v>105</v>
      </c>
      <c r="C32" s="117"/>
      <c r="D32" s="118"/>
      <c r="E32" s="117"/>
      <c r="F32" s="119"/>
      <c r="G32" s="54"/>
      <c r="H32" s="56"/>
    </row>
    <row r="33" spans="1:253">
      <c r="A33" s="120"/>
      <c r="B33" s="121" t="s">
        <v>4</v>
      </c>
      <c r="C33" s="122">
        <v>75</v>
      </c>
      <c r="D33" s="123">
        <v>2</v>
      </c>
      <c r="E33" s="117">
        <f>C33*D33</f>
        <v>150</v>
      </c>
      <c r="F33" s="124"/>
      <c r="G33" s="54">
        <f>E33*(1-F33)</f>
        <v>150</v>
      </c>
      <c r="H33" s="56"/>
    </row>
    <row r="34" spans="1:253">
      <c r="A34" s="120"/>
      <c r="B34" s="121" t="s">
        <v>4074</v>
      </c>
      <c r="C34" s="117">
        <v>40</v>
      </c>
      <c r="D34" s="118">
        <v>3.5</v>
      </c>
      <c r="E34" s="117">
        <f>C34*D34</f>
        <v>140</v>
      </c>
      <c r="F34" s="119"/>
      <c r="G34" s="54">
        <f>E34*(1-F34)</f>
        <v>140</v>
      </c>
      <c r="H34" s="48"/>
    </row>
    <row r="35" spans="1:253">
      <c r="A35" s="120"/>
      <c r="B35" s="121" t="s">
        <v>4075</v>
      </c>
      <c r="C35" s="117">
        <v>200</v>
      </c>
      <c r="D35" s="123" t="s">
        <v>108</v>
      </c>
      <c r="E35" s="117">
        <v>200</v>
      </c>
      <c r="F35" s="124"/>
      <c r="G35" s="54">
        <f>E35*(1-F35)</f>
        <v>200</v>
      </c>
      <c r="H35" s="48"/>
    </row>
    <row r="36" spans="1:253" ht="31" customHeight="1">
      <c r="A36" s="120"/>
      <c r="B36" s="549" t="s">
        <v>187</v>
      </c>
      <c r="C36" s="550"/>
      <c r="D36" s="550"/>
      <c r="E36" s="550"/>
      <c r="F36" s="550"/>
      <c r="G36" s="551"/>
      <c r="H36" s="48"/>
    </row>
    <row r="37" spans="1:253">
      <c r="A37" s="120"/>
      <c r="B37" s="121" t="s">
        <v>186</v>
      </c>
      <c r="C37" s="117"/>
      <c r="D37" s="118"/>
      <c r="E37" s="117"/>
      <c r="F37" s="124"/>
      <c r="G37" s="54">
        <f>E37*(1-F37)</f>
        <v>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662.5</v>
      </c>
      <c r="F42" s="72"/>
      <c r="G42" s="498">
        <f>SUM(G24:G41)</f>
        <v>662.5</v>
      </c>
      <c r="H42" s="134"/>
    </row>
    <row r="44" spans="1:253">
      <c r="C44" s="136" t="s">
        <v>220</v>
      </c>
      <c r="D44" s="340">
        <f>G42/2</f>
        <v>331.25</v>
      </c>
      <c r="E44" s="340"/>
      <c r="F44" s="138"/>
    </row>
    <row r="46" spans="1:253">
      <c r="C46" s="548"/>
      <c r="D46" s="548"/>
      <c r="E46" s="548"/>
      <c r="F46" s="139"/>
      <c r="G46" s="548"/>
      <c r="H46" s="548"/>
      <c r="I46" s="548"/>
    </row>
    <row r="47" spans="1:253">
      <c r="C47" s="548" t="s">
        <v>194</v>
      </c>
      <c r="D47" s="548"/>
      <c r="E47" s="548"/>
      <c r="F47" s="139"/>
      <c r="G47" s="548"/>
      <c r="H47" s="548"/>
      <c r="I47" s="548"/>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48" t="s">
        <v>196</v>
      </c>
      <c r="D49" s="548"/>
      <c r="E49" s="548"/>
      <c r="F49" s="139"/>
      <c r="G49" s="548"/>
      <c r="H49" s="548"/>
      <c r="I49" s="548"/>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48"/>
      <c r="C50" s="548"/>
      <c r="D50" s="548"/>
      <c r="E50" s="548"/>
      <c r="F50" s="139"/>
      <c r="G50" s="548"/>
      <c r="H50" s="548"/>
      <c r="I50" s="548"/>
      <c r="J50" s="548"/>
      <c r="K50" s="548"/>
      <c r="L50" s="548"/>
      <c r="M50" s="548"/>
      <c r="N50" s="548"/>
      <c r="O50" s="548"/>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548"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B8" sqref="B8"/>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1474</v>
      </c>
      <c r="G2" s="91"/>
    </row>
    <row r="3" spans="1:8">
      <c r="A3" s="89" t="s">
        <v>82</v>
      </c>
      <c r="G3" s="92">
        <v>40677</v>
      </c>
    </row>
    <row r="4" spans="1:8">
      <c r="A4" s="89" t="s">
        <v>83</v>
      </c>
      <c r="G4" s="93" t="s">
        <v>4172</v>
      </c>
    </row>
    <row r="5" spans="1:8">
      <c r="A5" s="89" t="s">
        <v>84</v>
      </c>
    </row>
    <row r="6" spans="1:8">
      <c r="C6" s="15" t="s">
        <v>35</v>
      </c>
      <c r="D6" s="16"/>
      <c r="E6" s="16"/>
      <c r="F6" s="17"/>
      <c r="G6" s="18"/>
      <c r="H6" s="94"/>
    </row>
    <row r="7" spans="1:8">
      <c r="C7" s="95" t="s">
        <v>36</v>
      </c>
      <c r="D7" s="20" t="s">
        <v>4165</v>
      </c>
      <c r="E7" s="20"/>
      <c r="F7" s="21"/>
      <c r="G7" s="22"/>
      <c r="H7" s="94"/>
    </row>
    <row r="8" spans="1:8">
      <c r="A8" s="89" t="s">
        <v>169</v>
      </c>
      <c r="C8" s="95" t="s">
        <v>37</v>
      </c>
      <c r="D8" s="20" t="s">
        <v>4164</v>
      </c>
      <c r="E8" s="20"/>
      <c r="F8" s="21"/>
      <c r="G8" s="96"/>
      <c r="H8" s="94"/>
    </row>
    <row r="9" spans="1:8">
      <c r="A9" s="89" t="s">
        <v>4167</v>
      </c>
      <c r="C9" s="95" t="s">
        <v>4076</v>
      </c>
      <c r="D9" s="20" t="s">
        <v>4166</v>
      </c>
      <c r="E9" s="20"/>
      <c r="F9" s="21"/>
      <c r="G9" s="96"/>
      <c r="H9" s="94"/>
    </row>
    <row r="10" spans="1:8">
      <c r="A10" s="89" t="s">
        <v>4168</v>
      </c>
      <c r="C10" s="97"/>
      <c r="D10" s="20"/>
      <c r="E10" s="20"/>
      <c r="F10" s="21"/>
      <c r="G10" s="96"/>
      <c r="H10" s="94"/>
    </row>
    <row r="11" spans="1:8" ht="18" customHeight="1">
      <c r="A11" s="89" t="s">
        <v>4169</v>
      </c>
      <c r="B11" s="94"/>
      <c r="C11" s="792" t="s">
        <v>4108</v>
      </c>
      <c r="D11" s="793"/>
      <c r="E11" s="793"/>
      <c r="F11" s="793"/>
      <c r="G11" s="794"/>
      <c r="H11" s="94"/>
    </row>
    <row r="12" spans="1:8">
      <c r="A12" s="89" t="s">
        <v>4170</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4171</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2749</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1349</v>
      </c>
      <c r="H23" s="48"/>
    </row>
    <row r="24" spans="1:8">
      <c r="A24" s="500">
        <v>40698</v>
      </c>
      <c r="B24" s="116" t="s">
        <v>2258</v>
      </c>
      <c r="C24" s="117">
        <v>255</v>
      </c>
      <c r="D24" s="118">
        <v>1.5</v>
      </c>
      <c r="E24" s="117">
        <f>C24*D24</f>
        <v>382.5</v>
      </c>
      <c r="F24" s="53"/>
      <c r="G24" s="54">
        <f>E24*(1-F24)</f>
        <v>382.5</v>
      </c>
      <c r="H24" s="48"/>
    </row>
    <row r="25" spans="1:8">
      <c r="A25" s="11"/>
      <c r="B25" s="116" t="s">
        <v>665</v>
      </c>
      <c r="C25" s="117"/>
      <c r="D25" s="118"/>
      <c r="E25" s="117"/>
      <c r="F25" s="119"/>
      <c r="G25" s="54"/>
      <c r="H25" s="56"/>
    </row>
    <row r="26" spans="1:8">
      <c r="A26" s="120"/>
      <c r="B26" s="121" t="s">
        <v>99</v>
      </c>
      <c r="C26" s="117"/>
      <c r="D26" s="118"/>
      <c r="E26" s="117"/>
      <c r="F26" s="119"/>
      <c r="G26" s="54"/>
      <c r="H26" s="56"/>
    </row>
    <row r="27" spans="1:8">
      <c r="A27" s="120"/>
      <c r="B27" s="121" t="s">
        <v>100</v>
      </c>
      <c r="C27" s="117"/>
      <c r="D27" s="118"/>
      <c r="E27" s="117"/>
      <c r="F27" s="119"/>
      <c r="G27" s="54"/>
      <c r="H27" s="56"/>
    </row>
    <row r="28" spans="1:8">
      <c r="A28" s="120"/>
      <c r="B28" s="121" t="s">
        <v>101</v>
      </c>
      <c r="C28" s="117"/>
      <c r="D28" s="118"/>
      <c r="E28" s="117"/>
      <c r="F28" s="119"/>
      <c r="G28" s="54"/>
      <c r="H28" s="56"/>
    </row>
    <row r="29" spans="1:8">
      <c r="A29" s="120"/>
      <c r="B29" s="121" t="s">
        <v>102</v>
      </c>
      <c r="C29" s="117"/>
      <c r="D29" s="118"/>
      <c r="E29" s="117"/>
      <c r="F29" s="119"/>
      <c r="G29" s="54"/>
      <c r="H29" s="56"/>
    </row>
    <row r="30" spans="1:8">
      <c r="A30" s="120"/>
      <c r="B30" s="121" t="s">
        <v>103</v>
      </c>
      <c r="C30" s="117"/>
      <c r="D30" s="118"/>
      <c r="E30" s="117"/>
      <c r="F30" s="119"/>
      <c r="G30" s="54"/>
      <c r="H30" s="56"/>
    </row>
    <row r="31" spans="1:8">
      <c r="A31" s="120"/>
      <c r="B31" s="121" t="s">
        <v>104</v>
      </c>
      <c r="C31" s="117"/>
      <c r="D31" s="118"/>
      <c r="E31" s="117"/>
      <c r="F31" s="119"/>
      <c r="G31" s="54"/>
      <c r="H31" s="56"/>
    </row>
    <row r="32" spans="1:8">
      <c r="A32" s="120"/>
      <c r="B32" s="121" t="s">
        <v>105</v>
      </c>
      <c r="C32" s="117"/>
      <c r="D32" s="118"/>
      <c r="E32" s="117"/>
      <c r="F32" s="119"/>
      <c r="G32" s="54"/>
      <c r="H32" s="56"/>
    </row>
    <row r="33" spans="1:253">
      <c r="A33" s="120"/>
      <c r="B33" s="121" t="s">
        <v>4</v>
      </c>
      <c r="C33" s="122">
        <v>75</v>
      </c>
      <c r="D33" s="123">
        <v>2</v>
      </c>
      <c r="E33" s="117">
        <f>C33*D33</f>
        <v>150</v>
      </c>
      <c r="F33" s="124"/>
      <c r="G33" s="54">
        <f>E33*(1-F33)</f>
        <v>150</v>
      </c>
      <c r="H33" s="56"/>
    </row>
    <row r="34" spans="1:253">
      <c r="A34" s="120"/>
      <c r="B34" s="121" t="s">
        <v>4074</v>
      </c>
      <c r="C34" s="117">
        <v>40</v>
      </c>
      <c r="D34" s="118">
        <v>3.5</v>
      </c>
      <c r="E34" s="117">
        <f>C34*D34</f>
        <v>140</v>
      </c>
      <c r="F34" s="119"/>
      <c r="G34" s="54">
        <f>E34*(1-F34)</f>
        <v>140</v>
      </c>
      <c r="H34" s="48"/>
    </row>
    <row r="35" spans="1:253">
      <c r="A35" s="120"/>
      <c r="B35" s="121" t="s">
        <v>4075</v>
      </c>
      <c r="C35" s="117">
        <v>300</v>
      </c>
      <c r="D35" s="123" t="s">
        <v>108</v>
      </c>
      <c r="E35" s="121">
        <v>300</v>
      </c>
      <c r="F35" s="124"/>
      <c r="G35" s="54">
        <f>E35*(1-F35)</f>
        <v>300</v>
      </c>
      <c r="H35" s="48"/>
    </row>
    <row r="36" spans="1:253" ht="31" customHeight="1">
      <c r="A36" s="120"/>
      <c r="B36" s="545" t="s">
        <v>187</v>
      </c>
      <c r="C36" s="546"/>
      <c r="D36" s="546"/>
      <c r="E36" s="546"/>
      <c r="F36" s="546"/>
      <c r="G36" s="547"/>
      <c r="H36" s="48"/>
    </row>
    <row r="37" spans="1:253">
      <c r="A37" s="120"/>
      <c r="B37" s="121" t="s">
        <v>186</v>
      </c>
      <c r="C37" s="117">
        <v>40</v>
      </c>
      <c r="D37" s="118">
        <v>3</v>
      </c>
      <c r="E37" s="117">
        <f>C37*D37</f>
        <v>120</v>
      </c>
      <c r="F37" s="124"/>
      <c r="G37" s="54">
        <f>E37*(1-F37)</f>
        <v>120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1092.5</v>
      </c>
      <c r="F42" s="72"/>
      <c r="G42" s="498">
        <f>SUM(G24:G41)</f>
        <v>1092.5</v>
      </c>
      <c r="H42" s="134"/>
    </row>
    <row r="44" spans="1:253">
      <c r="C44" s="136" t="s">
        <v>220</v>
      </c>
      <c r="D44" s="340">
        <f>G42/2</f>
        <v>546.25</v>
      </c>
      <c r="E44" s="340"/>
      <c r="F44" s="138"/>
    </row>
    <row r="46" spans="1:253">
      <c r="C46" s="544"/>
      <c r="D46" s="544"/>
      <c r="E46" s="544"/>
      <c r="F46" s="139"/>
      <c r="G46" s="544"/>
      <c r="H46" s="544"/>
      <c r="I46" s="544"/>
    </row>
    <row r="47" spans="1:253">
      <c r="C47" s="544" t="s">
        <v>194</v>
      </c>
      <c r="D47" s="544"/>
      <c r="E47" s="544"/>
      <c r="F47" s="139"/>
      <c r="G47" s="544"/>
      <c r="H47" s="544"/>
      <c r="I47" s="544"/>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44" t="s">
        <v>196</v>
      </c>
      <c r="D49" s="544"/>
      <c r="E49" s="544"/>
      <c r="F49" s="139"/>
      <c r="G49" s="544"/>
      <c r="H49" s="544"/>
      <c r="I49" s="544"/>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44"/>
      <c r="C50" s="544"/>
      <c r="D50" s="544"/>
      <c r="E50" s="544"/>
      <c r="F50" s="139"/>
      <c r="G50" s="544"/>
      <c r="H50" s="544"/>
      <c r="I50" s="544"/>
      <c r="J50" s="544"/>
      <c r="K50" s="544"/>
      <c r="L50" s="544"/>
      <c r="M50" s="544"/>
      <c r="N50" s="544"/>
      <c r="O50" s="544"/>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544"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G4" sqref="G4"/>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1474</v>
      </c>
      <c r="G2" s="91"/>
    </row>
    <row r="3" spans="1:8">
      <c r="A3" s="89" t="s">
        <v>82</v>
      </c>
      <c r="G3" s="92">
        <v>40677</v>
      </c>
    </row>
    <row r="4" spans="1:8">
      <c r="A4" s="89" t="s">
        <v>83</v>
      </c>
      <c r="G4" s="93" t="s">
        <v>4163</v>
      </c>
    </row>
    <row r="5" spans="1:8">
      <c r="A5" s="89" t="s">
        <v>84</v>
      </c>
    </row>
    <row r="6" spans="1:8">
      <c r="C6" s="15" t="s">
        <v>35</v>
      </c>
      <c r="D6" s="16"/>
      <c r="E6" s="16"/>
      <c r="F6" s="17"/>
      <c r="G6" s="18"/>
      <c r="H6" s="94"/>
    </row>
    <row r="7" spans="1:8">
      <c r="C7" s="95" t="s">
        <v>36</v>
      </c>
      <c r="D7" s="20" t="s">
        <v>4162</v>
      </c>
      <c r="E7" s="20"/>
      <c r="F7" s="21"/>
      <c r="G7" s="22"/>
      <c r="H7" s="94"/>
    </row>
    <row r="8" spans="1:8">
      <c r="A8" s="89" t="s">
        <v>169</v>
      </c>
      <c r="C8" s="95" t="s">
        <v>37</v>
      </c>
      <c r="D8" s="20" t="s">
        <v>4161</v>
      </c>
      <c r="E8" s="20"/>
      <c r="F8" s="21"/>
      <c r="G8" s="96"/>
      <c r="H8" s="94"/>
    </row>
    <row r="9" spans="1:8">
      <c r="A9" s="89" t="s">
        <v>4156</v>
      </c>
      <c r="C9" s="95" t="s">
        <v>4076</v>
      </c>
      <c r="D9" s="20" t="s">
        <v>118</v>
      </c>
      <c r="E9" s="20"/>
      <c r="F9" s="21"/>
      <c r="G9" s="96"/>
      <c r="H9" s="94"/>
    </row>
    <row r="10" spans="1:8">
      <c r="A10" s="89" t="s">
        <v>4157</v>
      </c>
      <c r="C10" s="97"/>
      <c r="D10" s="20"/>
      <c r="E10" s="20"/>
      <c r="F10" s="21"/>
      <c r="G10" s="96"/>
      <c r="H10" s="94"/>
    </row>
    <row r="11" spans="1:8" ht="18" customHeight="1">
      <c r="A11" s="98" t="s">
        <v>4158</v>
      </c>
      <c r="B11" s="94"/>
      <c r="C11" s="792" t="s">
        <v>4108</v>
      </c>
      <c r="D11" s="793"/>
      <c r="E11" s="793"/>
      <c r="F11" s="793"/>
      <c r="G11" s="794"/>
      <c r="H11" s="94"/>
    </row>
    <row r="12" spans="1:8">
      <c r="A12" s="89" t="s">
        <v>4159</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4160</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2218</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1349</v>
      </c>
      <c r="H23" s="48"/>
    </row>
    <row r="24" spans="1:8">
      <c r="A24" s="500">
        <v>40716</v>
      </c>
      <c r="B24" s="116" t="s">
        <v>2258</v>
      </c>
      <c r="C24" s="117">
        <v>180</v>
      </c>
      <c r="D24" s="118">
        <v>3</v>
      </c>
      <c r="E24" s="117">
        <f>C24*D24</f>
        <v>540</v>
      </c>
      <c r="F24" s="53"/>
      <c r="G24" s="54">
        <f>E24*(1-F24)</f>
        <v>540</v>
      </c>
      <c r="H24" s="48"/>
    </row>
    <row r="25" spans="1:8">
      <c r="A25" s="11"/>
      <c r="B25" s="116" t="s">
        <v>665</v>
      </c>
      <c r="C25" s="117"/>
      <c r="D25" s="118"/>
      <c r="E25" s="117">
        <f t="shared" ref="E25:E32" si="0">C25*D25</f>
        <v>0</v>
      </c>
      <c r="F25" s="119"/>
      <c r="G25" s="54">
        <f t="shared" ref="G25:G32" si="1">E25*(1-F25)</f>
        <v>0</v>
      </c>
      <c r="H25" s="56"/>
    </row>
    <row r="26" spans="1:8">
      <c r="A26" s="120"/>
      <c r="B26" s="121" t="s">
        <v>99</v>
      </c>
      <c r="C26" s="117"/>
      <c r="D26" s="118"/>
      <c r="E26" s="117">
        <f t="shared" si="0"/>
        <v>0</v>
      </c>
      <c r="F26" s="119"/>
      <c r="G26" s="54">
        <f t="shared" si="1"/>
        <v>0</v>
      </c>
      <c r="H26" s="56"/>
    </row>
    <row r="27" spans="1:8">
      <c r="A27" s="120"/>
      <c r="B27" s="121" t="s">
        <v>100</v>
      </c>
      <c r="C27" s="117"/>
      <c r="D27" s="118"/>
      <c r="E27" s="117">
        <f t="shared" si="0"/>
        <v>0</v>
      </c>
      <c r="F27" s="119"/>
      <c r="G27" s="54">
        <f t="shared" si="1"/>
        <v>0</v>
      </c>
      <c r="H27" s="56"/>
    </row>
    <row r="28" spans="1:8">
      <c r="A28" s="120"/>
      <c r="B28" s="121" t="s">
        <v>101</v>
      </c>
      <c r="C28" s="117"/>
      <c r="D28" s="118"/>
      <c r="E28" s="117">
        <f t="shared" si="0"/>
        <v>0</v>
      </c>
      <c r="F28" s="119"/>
      <c r="G28" s="54">
        <f t="shared" si="1"/>
        <v>0</v>
      </c>
      <c r="H28" s="56"/>
    </row>
    <row r="29" spans="1:8">
      <c r="A29" s="120"/>
      <c r="B29" s="121" t="s">
        <v>102</v>
      </c>
      <c r="C29" s="117"/>
      <c r="D29" s="118"/>
      <c r="E29" s="117">
        <f t="shared" si="0"/>
        <v>0</v>
      </c>
      <c r="F29" s="119"/>
      <c r="G29" s="54">
        <f t="shared" si="1"/>
        <v>0</v>
      </c>
      <c r="H29" s="56"/>
    </row>
    <row r="30" spans="1:8">
      <c r="A30" s="120"/>
      <c r="B30" s="121" t="s">
        <v>103</v>
      </c>
      <c r="C30" s="117"/>
      <c r="D30" s="118"/>
      <c r="E30" s="117">
        <f t="shared" si="0"/>
        <v>0</v>
      </c>
      <c r="F30" s="119"/>
      <c r="G30" s="54">
        <f t="shared" si="1"/>
        <v>0</v>
      </c>
      <c r="H30" s="56"/>
    </row>
    <row r="31" spans="1:8">
      <c r="A31" s="120"/>
      <c r="B31" s="121" t="s">
        <v>104</v>
      </c>
      <c r="C31" s="117"/>
      <c r="D31" s="118"/>
      <c r="E31" s="117">
        <f t="shared" si="0"/>
        <v>0</v>
      </c>
      <c r="F31" s="119"/>
      <c r="G31" s="54">
        <f t="shared" si="1"/>
        <v>0</v>
      </c>
      <c r="H31" s="56"/>
    </row>
    <row r="32" spans="1:8">
      <c r="A32" s="120"/>
      <c r="B32" s="121" t="s">
        <v>105</v>
      </c>
      <c r="C32" s="117"/>
      <c r="D32" s="118"/>
      <c r="E32" s="117">
        <f t="shared" si="0"/>
        <v>0</v>
      </c>
      <c r="F32" s="119"/>
      <c r="G32" s="54">
        <f t="shared" si="1"/>
        <v>0</v>
      </c>
      <c r="H32" s="56"/>
    </row>
    <row r="33" spans="1:253">
      <c r="A33" s="120"/>
      <c r="B33" s="121" t="s">
        <v>4</v>
      </c>
      <c r="C33" s="122">
        <v>75</v>
      </c>
      <c r="D33" s="123">
        <v>2</v>
      </c>
      <c r="E33" s="117">
        <f>C33*D33</f>
        <v>150</v>
      </c>
      <c r="F33" s="124"/>
      <c r="G33" s="54">
        <f>E33*(1-F33)</f>
        <v>150</v>
      </c>
      <c r="H33" s="56"/>
    </row>
    <row r="34" spans="1:253">
      <c r="A34" s="120"/>
      <c r="B34" s="121" t="s">
        <v>4074</v>
      </c>
      <c r="C34" s="117">
        <v>40</v>
      </c>
      <c r="D34" s="118">
        <v>5</v>
      </c>
      <c r="E34" s="117">
        <f>C34*D34</f>
        <v>200</v>
      </c>
      <c r="F34" s="119"/>
      <c r="G34" s="54">
        <f>E34*(1-F34)</f>
        <v>200</v>
      </c>
      <c r="H34" s="48"/>
    </row>
    <row r="35" spans="1:253">
      <c r="A35" s="120"/>
      <c r="B35" s="121" t="s">
        <v>4075</v>
      </c>
      <c r="C35" s="117">
        <v>250</v>
      </c>
      <c r="D35" s="123" t="s">
        <v>108</v>
      </c>
      <c r="E35" s="121">
        <v>250</v>
      </c>
      <c r="F35" s="124"/>
      <c r="G35" s="54">
        <f>E35*(1-F35)</f>
        <v>250</v>
      </c>
      <c r="H35" s="48"/>
    </row>
    <row r="36" spans="1:253" ht="31" customHeight="1">
      <c r="A36" s="120"/>
      <c r="B36" s="545" t="s">
        <v>187</v>
      </c>
      <c r="C36" s="546"/>
      <c r="D36" s="546"/>
      <c r="E36" s="546"/>
      <c r="F36" s="546"/>
      <c r="G36" s="547"/>
      <c r="H36" s="48"/>
    </row>
    <row r="37" spans="1:253">
      <c r="A37" s="120"/>
      <c r="B37" s="121" t="s">
        <v>186</v>
      </c>
      <c r="C37" s="117">
        <v>40</v>
      </c>
      <c r="D37" s="118">
        <v>4.5</v>
      </c>
      <c r="E37" s="117">
        <f>C37*D37</f>
        <v>180</v>
      </c>
      <c r="F37" s="124"/>
      <c r="G37" s="54">
        <f>E37*(1-F37)</f>
        <v>180</v>
      </c>
      <c r="H37" s="48"/>
    </row>
    <row r="38" spans="1:253">
      <c r="A38" s="120"/>
      <c r="B38" s="121" t="s">
        <v>185</v>
      </c>
      <c r="C38" s="117"/>
      <c r="D38" s="118"/>
      <c r="E38" s="117"/>
      <c r="F38" s="119"/>
      <c r="G38" s="54">
        <f>E38*(1-F38)</f>
        <v>0</v>
      </c>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1320</v>
      </c>
      <c r="F42" s="72"/>
      <c r="G42" s="498">
        <f>SUM(G24:G41)</f>
        <v>1320</v>
      </c>
      <c r="H42" s="134"/>
    </row>
    <row r="44" spans="1:253">
      <c r="C44" s="136" t="s">
        <v>220</v>
      </c>
      <c r="D44" s="340">
        <f>G42/2</f>
        <v>660</v>
      </c>
      <c r="E44" s="340"/>
      <c r="F44" s="138"/>
    </row>
    <row r="46" spans="1:253">
      <c r="C46" s="544"/>
      <c r="D46" s="544"/>
      <c r="E46" s="544"/>
      <c r="F46" s="139"/>
      <c r="G46" s="544"/>
      <c r="H46" s="544"/>
      <c r="I46" s="544"/>
    </row>
    <row r="47" spans="1:253">
      <c r="C47" s="544" t="s">
        <v>194</v>
      </c>
      <c r="D47" s="544"/>
      <c r="E47" s="544"/>
      <c r="F47" s="139"/>
      <c r="G47" s="544"/>
      <c r="H47" s="544"/>
      <c r="I47" s="544"/>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44" t="s">
        <v>196</v>
      </c>
      <c r="D49" s="544"/>
      <c r="E49" s="544"/>
      <c r="F49" s="139"/>
      <c r="G49" s="544"/>
      <c r="H49" s="544"/>
      <c r="I49" s="544"/>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44"/>
      <c r="C50" s="544"/>
      <c r="D50" s="544"/>
      <c r="E50" s="544"/>
      <c r="F50" s="139"/>
      <c r="G50" s="544"/>
      <c r="H50" s="544"/>
      <c r="I50" s="544"/>
      <c r="J50" s="544"/>
      <c r="K50" s="544"/>
      <c r="L50" s="544"/>
      <c r="M50" s="544"/>
      <c r="N50" s="544"/>
      <c r="O50" s="544"/>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544"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1"/>
  <sheetViews>
    <sheetView topLeftCell="A17" zoomScale="125" workbookViewId="0">
      <selection activeCell="B12" sqref="B12"/>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40675</v>
      </c>
    </row>
    <row r="4" spans="1:8">
      <c r="A4" s="89" t="s">
        <v>83</v>
      </c>
      <c r="G4" s="93" t="s">
        <v>4144</v>
      </c>
    </row>
    <row r="5" spans="1:8">
      <c r="A5" s="89" t="s">
        <v>84</v>
      </c>
    </row>
    <row r="6" spans="1:8">
      <c r="C6" s="15" t="s">
        <v>35</v>
      </c>
      <c r="D6" s="16"/>
      <c r="E6" s="16"/>
      <c r="F6" s="17"/>
      <c r="G6" s="18"/>
      <c r="H6" s="94"/>
    </row>
    <row r="7" spans="1:8">
      <c r="C7" s="95" t="s">
        <v>36</v>
      </c>
      <c r="D7" s="20" t="s">
        <v>4153</v>
      </c>
      <c r="E7" s="20"/>
      <c r="F7" s="21"/>
      <c r="G7" s="22"/>
      <c r="H7" s="94"/>
    </row>
    <row r="8" spans="1:8">
      <c r="A8" s="89" t="s">
        <v>1366</v>
      </c>
      <c r="C8" s="95" t="s">
        <v>37</v>
      </c>
      <c r="D8" s="20" t="s">
        <v>4150</v>
      </c>
      <c r="E8" s="20"/>
      <c r="F8" s="21"/>
      <c r="G8" s="96"/>
      <c r="H8" s="94"/>
    </row>
    <row r="9" spans="1:8">
      <c r="A9" s="89" t="s">
        <v>4145</v>
      </c>
      <c r="C9" s="95" t="s">
        <v>4076</v>
      </c>
      <c r="D9" s="20" t="s">
        <v>4151</v>
      </c>
      <c r="E9" s="20"/>
      <c r="F9" s="21"/>
      <c r="G9" s="96"/>
      <c r="H9" s="94"/>
    </row>
    <row r="10" spans="1:8">
      <c r="A10" s="89" t="s">
        <v>4146</v>
      </c>
      <c r="C10" s="97"/>
      <c r="D10" s="20"/>
      <c r="E10" s="20"/>
      <c r="F10" s="21"/>
      <c r="G10" s="96"/>
      <c r="H10" s="94"/>
    </row>
    <row r="11" spans="1:8" ht="18" customHeight="1">
      <c r="A11" s="89" t="s">
        <v>4147</v>
      </c>
      <c r="B11" s="94"/>
      <c r="C11" s="792" t="s">
        <v>4155</v>
      </c>
      <c r="D11" s="793"/>
      <c r="E11" s="793"/>
      <c r="F11" s="793"/>
      <c r="G11" s="794"/>
      <c r="H11" s="94"/>
    </row>
    <row r="12" spans="1:8">
      <c r="A12" s="89" t="s">
        <v>4148</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4149</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4154</v>
      </c>
      <c r="D19" s="103"/>
      <c r="E19" s="103"/>
      <c r="F19" s="104"/>
      <c r="G19" s="105"/>
    </row>
    <row r="20" spans="1:8">
      <c r="A20" s="89"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40718</v>
      </c>
      <c r="B24" s="116" t="s">
        <v>4152</v>
      </c>
      <c r="C24" s="117">
        <v>180</v>
      </c>
      <c r="D24" s="118">
        <v>2.5</v>
      </c>
      <c r="E24" s="117">
        <f>C24*D24</f>
        <v>450</v>
      </c>
      <c r="F24" s="53"/>
      <c r="G24" s="54">
        <f>E24*(1-F24)</f>
        <v>450</v>
      </c>
      <c r="H24" s="48"/>
    </row>
    <row r="25" spans="1:8">
      <c r="A25" s="120"/>
      <c r="B25" s="121" t="s">
        <v>4142</v>
      </c>
      <c r="C25" s="117">
        <v>75</v>
      </c>
      <c r="D25" s="118">
        <v>3</v>
      </c>
      <c r="E25" s="117">
        <f>C25*D25</f>
        <v>225</v>
      </c>
      <c r="F25" s="119"/>
      <c r="G25" s="54">
        <f>E25*(1-F25)</f>
        <v>225</v>
      </c>
      <c r="H25" s="56"/>
    </row>
    <row r="26" spans="1:8">
      <c r="A26" s="120"/>
      <c r="B26" s="121" t="s">
        <v>4074</v>
      </c>
      <c r="C26" s="117">
        <v>40</v>
      </c>
      <c r="D26" s="118">
        <v>5.5</v>
      </c>
      <c r="E26" s="117">
        <f>C26*D26</f>
        <v>220</v>
      </c>
      <c r="F26" s="119"/>
      <c r="G26" s="54">
        <f>E26*(1-F26)</f>
        <v>220</v>
      </c>
      <c r="H26" s="48"/>
    </row>
    <row r="27" spans="1:8">
      <c r="A27" s="120"/>
      <c r="B27" s="121" t="s">
        <v>4071</v>
      </c>
      <c r="C27" s="117">
        <v>150</v>
      </c>
      <c r="D27" s="123" t="s">
        <v>108</v>
      </c>
      <c r="E27" s="117">
        <v>150</v>
      </c>
      <c r="F27" s="124"/>
      <c r="G27" s="54">
        <f>E27*(1-F27)</f>
        <v>150</v>
      </c>
      <c r="H27" s="48"/>
    </row>
    <row r="28" spans="1:8">
      <c r="A28" s="120"/>
      <c r="B28" s="121" t="s">
        <v>186</v>
      </c>
      <c r="C28" s="117">
        <v>40</v>
      </c>
      <c r="D28" s="118">
        <v>5</v>
      </c>
      <c r="E28" s="117">
        <f>C28*D28</f>
        <v>200</v>
      </c>
      <c r="F28" s="124"/>
      <c r="G28" s="54">
        <f>E28*(1-F28)</f>
        <v>200</v>
      </c>
      <c r="H28" s="48"/>
    </row>
    <row r="29" spans="1:8" ht="30" customHeight="1">
      <c r="A29" s="120"/>
      <c r="B29" s="542" t="s">
        <v>187</v>
      </c>
      <c r="C29" s="543"/>
      <c r="D29" s="543"/>
      <c r="E29" s="117"/>
      <c r="F29" s="543"/>
      <c r="G29" s="54"/>
      <c r="H29" s="48"/>
    </row>
    <row r="30" spans="1:8">
      <c r="A30" s="120"/>
      <c r="B30" s="121" t="s">
        <v>185</v>
      </c>
      <c r="C30" s="117"/>
      <c r="D30" s="118"/>
      <c r="E30" s="117"/>
      <c r="F30" s="119"/>
      <c r="G30" s="54"/>
      <c r="H30" s="48"/>
    </row>
    <row r="31" spans="1:8">
      <c r="A31" s="120"/>
      <c r="B31" s="271" t="s">
        <v>188</v>
      </c>
      <c r="C31" s="272"/>
      <c r="D31" s="356"/>
      <c r="E31" s="272"/>
      <c r="F31" s="274"/>
      <c r="G31" s="275"/>
      <c r="H31" s="48"/>
    </row>
    <row r="32" spans="1:8">
      <c r="A32" s="120"/>
      <c r="B32" s="271" t="s">
        <v>189</v>
      </c>
      <c r="C32" s="117"/>
      <c r="D32" s="125"/>
      <c r="E32" s="117"/>
      <c r="F32" s="124"/>
      <c r="G32" s="54"/>
      <c r="H32" s="48"/>
    </row>
    <row r="33" spans="1:256" ht="16" thickBot="1">
      <c r="A33" s="120"/>
      <c r="B33" s="126"/>
      <c r="C33" s="127"/>
      <c r="D33" s="128"/>
      <c r="E33" s="127"/>
      <c r="F33" s="129"/>
      <c r="G33" s="129"/>
      <c r="H33" s="48"/>
    </row>
    <row r="34" spans="1:256" s="135" customFormat="1" ht="16" customHeight="1">
      <c r="A34" s="130"/>
      <c r="B34" s="69" t="s">
        <v>246</v>
      </c>
      <c r="C34" s="131"/>
      <c r="D34" s="131"/>
      <c r="E34" s="72">
        <f>SUM(E24:E33)</f>
        <v>1245</v>
      </c>
      <c r="F34" s="72"/>
      <c r="G34" s="498">
        <f>SUM(G24:G33)</f>
        <v>1245</v>
      </c>
      <c r="H34" s="134"/>
    </row>
    <row r="36" spans="1:256">
      <c r="C36" s="136" t="s">
        <v>220</v>
      </c>
      <c r="D36" s="340">
        <f>G34/2</f>
        <v>622.5</v>
      </c>
      <c r="E36" s="340"/>
      <c r="F36" s="138"/>
    </row>
    <row r="38" spans="1:256">
      <c r="C38" s="541"/>
      <c r="D38" s="541"/>
      <c r="E38" s="541"/>
      <c r="F38" s="139"/>
      <c r="G38" s="541"/>
      <c r="H38" s="541"/>
      <c r="I38" s="541"/>
    </row>
    <row r="39" spans="1:256">
      <c r="C39" s="541" t="s">
        <v>194</v>
      </c>
      <c r="D39" s="541"/>
      <c r="E39" s="541"/>
      <c r="F39" s="139"/>
      <c r="G39" s="541"/>
      <c r="H39" s="541"/>
      <c r="I39" s="541"/>
    </row>
    <row r="40" spans="1:256">
      <c r="C40" s="341" t="s">
        <v>250</v>
      </c>
      <c r="D40" s="341"/>
      <c r="E40" s="341"/>
      <c r="F40" s="342"/>
      <c r="G40" s="341"/>
      <c r="H40" s="341"/>
      <c r="I40" s="142"/>
      <c r="J40" s="790"/>
      <c r="K40" s="790"/>
      <c r="L40" s="790"/>
      <c r="M40" s="790"/>
      <c r="N40" s="790"/>
      <c r="O40" s="790"/>
      <c r="P40" s="790"/>
      <c r="Q40" s="790"/>
      <c r="R40" s="790"/>
      <c r="S40" s="790"/>
      <c r="T40" s="790"/>
      <c r="U40" s="790"/>
      <c r="V40" s="790" t="s">
        <v>195</v>
      </c>
      <c r="W40" s="790"/>
      <c r="X40" s="790"/>
      <c r="Y40" s="790"/>
      <c r="Z40" s="790"/>
      <c r="AA40" s="790"/>
      <c r="AB40" s="790" t="s">
        <v>195</v>
      </c>
      <c r="AC40" s="790"/>
      <c r="AD40" s="790"/>
      <c r="AE40" s="790"/>
      <c r="AF40" s="790"/>
      <c r="AG40" s="790"/>
      <c r="AH40" s="790" t="s">
        <v>195</v>
      </c>
      <c r="AI40" s="790"/>
      <c r="AJ40" s="790"/>
      <c r="AK40" s="790"/>
      <c r="AL40" s="790"/>
      <c r="AM40" s="790"/>
      <c r="AN40" s="790" t="s">
        <v>195</v>
      </c>
      <c r="AO40" s="790"/>
      <c r="AP40" s="790"/>
      <c r="AQ40" s="790"/>
      <c r="AR40" s="790"/>
      <c r="AS40" s="790"/>
      <c r="AT40" s="790" t="s">
        <v>195</v>
      </c>
      <c r="AU40" s="790"/>
      <c r="AV40" s="790"/>
      <c r="AW40" s="790"/>
      <c r="AX40" s="790"/>
      <c r="AY40" s="790"/>
      <c r="AZ40" s="790" t="s">
        <v>195</v>
      </c>
      <c r="BA40" s="790"/>
      <c r="BB40" s="790"/>
      <c r="BC40" s="790"/>
      <c r="BD40" s="790"/>
      <c r="BE40" s="790"/>
      <c r="BF40" s="790" t="s">
        <v>195</v>
      </c>
      <c r="BG40" s="790"/>
      <c r="BH40" s="790"/>
      <c r="BI40" s="790"/>
      <c r="BJ40" s="790"/>
      <c r="BK40" s="790"/>
      <c r="BL40" s="790" t="s">
        <v>195</v>
      </c>
      <c r="BM40" s="790"/>
      <c r="BN40" s="790"/>
      <c r="BO40" s="790"/>
      <c r="BP40" s="790"/>
      <c r="BQ40" s="790"/>
      <c r="BR40" s="790" t="s">
        <v>195</v>
      </c>
      <c r="BS40" s="790"/>
      <c r="BT40" s="790"/>
      <c r="BU40" s="790"/>
      <c r="BV40" s="790"/>
      <c r="BW40" s="790"/>
      <c r="BX40" s="790" t="s">
        <v>195</v>
      </c>
      <c r="BY40" s="790"/>
      <c r="BZ40" s="790"/>
      <c r="CA40" s="790"/>
      <c r="CB40" s="790"/>
      <c r="CC40" s="790"/>
      <c r="CD40" s="790" t="s">
        <v>195</v>
      </c>
      <c r="CE40" s="790"/>
      <c r="CF40" s="790"/>
      <c r="CG40" s="790"/>
      <c r="CH40" s="790"/>
      <c r="CI40" s="790"/>
      <c r="CJ40" s="790" t="s">
        <v>195</v>
      </c>
      <c r="CK40" s="790"/>
      <c r="CL40" s="790"/>
      <c r="CM40" s="790"/>
      <c r="CN40" s="790"/>
      <c r="CO40" s="790"/>
      <c r="CP40" s="790" t="s">
        <v>195</v>
      </c>
      <c r="CQ40" s="790"/>
      <c r="CR40" s="790"/>
      <c r="CS40" s="790"/>
      <c r="CT40" s="790"/>
      <c r="CU40" s="790"/>
      <c r="CV40" s="790" t="s">
        <v>195</v>
      </c>
      <c r="CW40" s="790"/>
      <c r="CX40" s="790"/>
      <c r="CY40" s="790"/>
      <c r="CZ40" s="790"/>
      <c r="DA40" s="790"/>
      <c r="DB40" s="790" t="s">
        <v>195</v>
      </c>
      <c r="DC40" s="790"/>
      <c r="DD40" s="790"/>
      <c r="DE40" s="790"/>
      <c r="DF40" s="790"/>
      <c r="DG40" s="790"/>
      <c r="DH40" s="790" t="s">
        <v>195</v>
      </c>
      <c r="DI40" s="790"/>
      <c r="DJ40" s="790"/>
      <c r="DK40" s="790"/>
      <c r="DL40" s="790"/>
      <c r="DM40" s="790"/>
      <c r="DN40" s="790" t="s">
        <v>195</v>
      </c>
      <c r="DO40" s="790"/>
      <c r="DP40" s="790"/>
      <c r="DQ40" s="790"/>
      <c r="DR40" s="790"/>
      <c r="DS40" s="790"/>
      <c r="DT40" s="790" t="s">
        <v>195</v>
      </c>
      <c r="DU40" s="790"/>
      <c r="DV40" s="790"/>
      <c r="DW40" s="790"/>
      <c r="DX40" s="790"/>
      <c r="DY40" s="790"/>
      <c r="DZ40" s="790" t="s">
        <v>195</v>
      </c>
      <c r="EA40" s="790"/>
      <c r="EB40" s="790"/>
      <c r="EC40" s="790"/>
      <c r="ED40" s="790"/>
      <c r="EE40" s="790"/>
      <c r="EF40" s="790" t="s">
        <v>195</v>
      </c>
      <c r="EG40" s="790"/>
      <c r="EH40" s="790"/>
      <c r="EI40" s="790"/>
      <c r="EJ40" s="790"/>
      <c r="EK40" s="790"/>
      <c r="EL40" s="790" t="s">
        <v>195</v>
      </c>
      <c r="EM40" s="790"/>
      <c r="EN40" s="790"/>
      <c r="EO40" s="790"/>
      <c r="EP40" s="790"/>
      <c r="EQ40" s="790"/>
      <c r="ER40" s="790" t="s">
        <v>195</v>
      </c>
      <c r="ES40" s="790"/>
      <c r="ET40" s="790"/>
      <c r="EU40" s="790"/>
      <c r="EV40" s="790"/>
      <c r="EW40" s="790"/>
      <c r="EX40" s="790" t="s">
        <v>195</v>
      </c>
      <c r="EY40" s="790"/>
      <c r="EZ40" s="790"/>
      <c r="FA40" s="790"/>
      <c r="FB40" s="790"/>
      <c r="FC40" s="790"/>
      <c r="FD40" s="790" t="s">
        <v>195</v>
      </c>
      <c r="FE40" s="790"/>
      <c r="FF40" s="790"/>
      <c r="FG40" s="790"/>
      <c r="FH40" s="790"/>
      <c r="FI40" s="790"/>
      <c r="FJ40" s="790" t="s">
        <v>195</v>
      </c>
      <c r="FK40" s="790"/>
      <c r="FL40" s="790"/>
      <c r="FM40" s="790"/>
      <c r="FN40" s="790"/>
      <c r="FO40" s="790"/>
      <c r="FP40" s="790" t="s">
        <v>195</v>
      </c>
      <c r="FQ40" s="790"/>
      <c r="FR40" s="790"/>
      <c r="FS40" s="790"/>
      <c r="FT40" s="790"/>
      <c r="FU40" s="790"/>
      <c r="FV40" s="790" t="s">
        <v>195</v>
      </c>
      <c r="FW40" s="790"/>
      <c r="FX40" s="790"/>
      <c r="FY40" s="790"/>
      <c r="FZ40" s="790"/>
      <c r="GA40" s="790"/>
      <c r="GB40" s="790" t="s">
        <v>195</v>
      </c>
      <c r="GC40" s="790"/>
      <c r="GD40" s="790"/>
      <c r="GE40" s="790"/>
      <c r="GF40" s="790"/>
      <c r="GG40" s="790"/>
      <c r="GH40" s="790" t="s">
        <v>195</v>
      </c>
      <c r="GI40" s="790"/>
      <c r="GJ40" s="790"/>
      <c r="GK40" s="790"/>
      <c r="GL40" s="790"/>
      <c r="GM40" s="790"/>
      <c r="GN40" s="790" t="s">
        <v>195</v>
      </c>
      <c r="GO40" s="790"/>
      <c r="GP40" s="790"/>
      <c r="GQ40" s="790"/>
      <c r="GR40" s="790"/>
      <c r="GS40" s="790"/>
      <c r="GT40" s="790" t="s">
        <v>195</v>
      </c>
      <c r="GU40" s="790"/>
      <c r="GV40" s="790"/>
      <c r="GW40" s="790"/>
      <c r="GX40" s="790"/>
      <c r="GY40" s="790"/>
      <c r="GZ40" s="790" t="s">
        <v>195</v>
      </c>
      <c r="HA40" s="790"/>
      <c r="HB40" s="790"/>
      <c r="HC40" s="790"/>
      <c r="HD40" s="790"/>
      <c r="HE40" s="790"/>
      <c r="HF40" s="790" t="s">
        <v>195</v>
      </c>
      <c r="HG40" s="790"/>
      <c r="HH40" s="790"/>
      <c r="HI40" s="790"/>
      <c r="HJ40" s="790"/>
      <c r="HK40" s="790"/>
      <c r="HL40" s="790" t="s">
        <v>195</v>
      </c>
      <c r="HM40" s="790"/>
      <c r="HN40" s="790"/>
      <c r="HO40" s="790"/>
      <c r="HP40" s="790"/>
      <c r="HQ40" s="790"/>
      <c r="HR40" s="790" t="s">
        <v>195</v>
      </c>
      <c r="HS40" s="790"/>
      <c r="HT40" s="790"/>
      <c r="HU40" s="790"/>
      <c r="HV40" s="790"/>
      <c r="HW40" s="790"/>
      <c r="HX40" s="790" t="s">
        <v>195</v>
      </c>
      <c r="HY40" s="790"/>
      <c r="HZ40" s="790"/>
      <c r="IA40" s="790"/>
      <c r="IB40" s="790"/>
      <c r="IC40" s="790"/>
      <c r="ID40" s="790" t="s">
        <v>195</v>
      </c>
      <c r="IE40" s="790"/>
      <c r="IF40" s="790"/>
      <c r="IG40" s="790"/>
      <c r="IH40" s="790"/>
      <c r="II40" s="790"/>
      <c r="IJ40" s="790" t="s">
        <v>195</v>
      </c>
      <c r="IK40" s="790"/>
      <c r="IL40" s="790"/>
      <c r="IM40" s="790"/>
      <c r="IN40" s="790"/>
      <c r="IO40" s="790"/>
      <c r="IP40" s="790" t="s">
        <v>195</v>
      </c>
      <c r="IQ40" s="790"/>
      <c r="IR40" s="790"/>
      <c r="IS40" s="790"/>
    </row>
    <row r="41" spans="1:256">
      <c r="C41" s="541" t="s">
        <v>196</v>
      </c>
      <c r="D41" s="541"/>
      <c r="E41" s="541"/>
      <c r="F41" s="139"/>
      <c r="G41" s="541"/>
      <c r="H41" s="541"/>
      <c r="I41" s="541"/>
      <c r="J41" s="790"/>
      <c r="K41" s="790"/>
      <c r="L41" s="790"/>
      <c r="M41" s="790"/>
      <c r="N41" s="790"/>
      <c r="O41" s="790"/>
      <c r="P41" s="790"/>
      <c r="Q41" s="790"/>
      <c r="R41" s="790"/>
      <c r="S41" s="790"/>
      <c r="T41" s="790"/>
      <c r="U41" s="790"/>
      <c r="V41" s="790" t="s">
        <v>252</v>
      </c>
      <c r="W41" s="790"/>
      <c r="X41" s="790"/>
      <c r="Y41" s="790"/>
      <c r="Z41" s="790"/>
      <c r="AA41" s="790"/>
      <c r="AB41" s="790" t="s">
        <v>252</v>
      </c>
      <c r="AC41" s="790"/>
      <c r="AD41" s="790"/>
      <c r="AE41" s="790"/>
      <c r="AF41" s="790"/>
      <c r="AG41" s="790"/>
      <c r="AH41" s="790" t="s">
        <v>252</v>
      </c>
      <c r="AI41" s="790"/>
      <c r="AJ41" s="790"/>
      <c r="AK41" s="790"/>
      <c r="AL41" s="790"/>
      <c r="AM41" s="790"/>
      <c r="AN41" s="790" t="s">
        <v>252</v>
      </c>
      <c r="AO41" s="790"/>
      <c r="AP41" s="790"/>
      <c r="AQ41" s="790"/>
      <c r="AR41" s="790"/>
      <c r="AS41" s="790"/>
      <c r="AT41" s="790" t="s">
        <v>252</v>
      </c>
      <c r="AU41" s="790"/>
      <c r="AV41" s="790"/>
      <c r="AW41" s="790"/>
      <c r="AX41" s="790"/>
      <c r="AY41" s="790"/>
      <c r="AZ41" s="790" t="s">
        <v>252</v>
      </c>
      <c r="BA41" s="790"/>
      <c r="BB41" s="790"/>
      <c r="BC41" s="790"/>
      <c r="BD41" s="790"/>
      <c r="BE41" s="790"/>
      <c r="BF41" s="790" t="s">
        <v>252</v>
      </c>
      <c r="BG41" s="790"/>
      <c r="BH41" s="790"/>
      <c r="BI41" s="790"/>
      <c r="BJ41" s="790"/>
      <c r="BK41" s="790"/>
      <c r="BL41" s="790" t="s">
        <v>252</v>
      </c>
      <c r="BM41" s="790"/>
      <c r="BN41" s="790"/>
      <c r="BO41" s="790"/>
      <c r="BP41" s="790"/>
      <c r="BQ41" s="790"/>
      <c r="BR41" s="790" t="s">
        <v>252</v>
      </c>
      <c r="BS41" s="790"/>
      <c r="BT41" s="790"/>
      <c r="BU41" s="790"/>
      <c r="BV41" s="790"/>
      <c r="BW41" s="790"/>
      <c r="BX41" s="790" t="s">
        <v>252</v>
      </c>
      <c r="BY41" s="790"/>
      <c r="BZ41" s="790"/>
      <c r="CA41" s="790"/>
      <c r="CB41" s="790"/>
      <c r="CC41" s="790"/>
      <c r="CD41" s="790" t="s">
        <v>252</v>
      </c>
      <c r="CE41" s="790"/>
      <c r="CF41" s="790"/>
      <c r="CG41" s="790"/>
      <c r="CH41" s="790"/>
      <c r="CI41" s="790"/>
      <c r="CJ41" s="790" t="s">
        <v>252</v>
      </c>
      <c r="CK41" s="790"/>
      <c r="CL41" s="790"/>
      <c r="CM41" s="790"/>
      <c r="CN41" s="790"/>
      <c r="CO41" s="790"/>
      <c r="CP41" s="790" t="s">
        <v>252</v>
      </c>
      <c r="CQ41" s="790"/>
      <c r="CR41" s="790"/>
      <c r="CS41" s="790"/>
      <c r="CT41" s="790"/>
      <c r="CU41" s="790"/>
      <c r="CV41" s="790" t="s">
        <v>252</v>
      </c>
      <c r="CW41" s="790"/>
      <c r="CX41" s="790"/>
      <c r="CY41" s="790"/>
      <c r="CZ41" s="790"/>
      <c r="DA41" s="790"/>
      <c r="DB41" s="790" t="s">
        <v>252</v>
      </c>
      <c r="DC41" s="790"/>
      <c r="DD41" s="790"/>
      <c r="DE41" s="790"/>
      <c r="DF41" s="790"/>
      <c r="DG41" s="790"/>
      <c r="DH41" s="790" t="s">
        <v>252</v>
      </c>
      <c r="DI41" s="790"/>
      <c r="DJ41" s="790"/>
      <c r="DK41" s="790"/>
      <c r="DL41" s="790"/>
      <c r="DM41" s="790"/>
      <c r="DN41" s="790" t="s">
        <v>252</v>
      </c>
      <c r="DO41" s="790"/>
      <c r="DP41" s="790"/>
      <c r="DQ41" s="790"/>
      <c r="DR41" s="790"/>
      <c r="DS41" s="790"/>
      <c r="DT41" s="790" t="s">
        <v>252</v>
      </c>
      <c r="DU41" s="790"/>
      <c r="DV41" s="790"/>
      <c r="DW41" s="790"/>
      <c r="DX41" s="790"/>
      <c r="DY41" s="790"/>
      <c r="DZ41" s="790" t="s">
        <v>252</v>
      </c>
      <c r="EA41" s="790"/>
      <c r="EB41" s="790"/>
      <c r="EC41" s="790"/>
      <c r="ED41" s="790"/>
      <c r="EE41" s="790"/>
      <c r="EF41" s="790" t="s">
        <v>252</v>
      </c>
      <c r="EG41" s="790"/>
      <c r="EH41" s="790"/>
      <c r="EI41" s="790"/>
      <c r="EJ41" s="790"/>
      <c r="EK41" s="790"/>
      <c r="EL41" s="790" t="s">
        <v>252</v>
      </c>
      <c r="EM41" s="790"/>
      <c r="EN41" s="790"/>
      <c r="EO41" s="790"/>
      <c r="EP41" s="790"/>
      <c r="EQ41" s="790"/>
      <c r="ER41" s="790" t="s">
        <v>252</v>
      </c>
      <c r="ES41" s="790"/>
      <c r="ET41" s="790"/>
      <c r="EU41" s="790"/>
      <c r="EV41" s="790"/>
      <c r="EW41" s="790"/>
      <c r="EX41" s="790" t="s">
        <v>252</v>
      </c>
      <c r="EY41" s="790"/>
      <c r="EZ41" s="790"/>
      <c r="FA41" s="790"/>
      <c r="FB41" s="790"/>
      <c r="FC41" s="790"/>
      <c r="FD41" s="790" t="s">
        <v>252</v>
      </c>
      <c r="FE41" s="790"/>
      <c r="FF41" s="790"/>
      <c r="FG41" s="790"/>
      <c r="FH41" s="790"/>
      <c r="FI41" s="790"/>
      <c r="FJ41" s="790" t="s">
        <v>252</v>
      </c>
      <c r="FK41" s="790"/>
      <c r="FL41" s="790"/>
      <c r="FM41" s="790"/>
      <c r="FN41" s="790"/>
      <c r="FO41" s="790"/>
      <c r="FP41" s="790" t="s">
        <v>252</v>
      </c>
      <c r="FQ41" s="790"/>
      <c r="FR41" s="790"/>
      <c r="FS41" s="790"/>
      <c r="FT41" s="790"/>
      <c r="FU41" s="790"/>
      <c r="FV41" s="790" t="s">
        <v>252</v>
      </c>
      <c r="FW41" s="790"/>
      <c r="FX41" s="790"/>
      <c r="FY41" s="790"/>
      <c r="FZ41" s="790"/>
      <c r="GA41" s="790"/>
      <c r="GB41" s="790" t="s">
        <v>252</v>
      </c>
      <c r="GC41" s="790"/>
      <c r="GD41" s="790"/>
      <c r="GE41" s="790"/>
      <c r="GF41" s="790"/>
      <c r="GG41" s="790"/>
      <c r="GH41" s="790" t="s">
        <v>252</v>
      </c>
      <c r="GI41" s="790"/>
      <c r="GJ41" s="790"/>
      <c r="GK41" s="790"/>
      <c r="GL41" s="790"/>
      <c r="GM41" s="790"/>
      <c r="GN41" s="790" t="s">
        <v>252</v>
      </c>
      <c r="GO41" s="790"/>
      <c r="GP41" s="790"/>
      <c r="GQ41" s="790"/>
      <c r="GR41" s="790"/>
      <c r="GS41" s="790"/>
      <c r="GT41" s="790" t="s">
        <v>252</v>
      </c>
      <c r="GU41" s="790"/>
      <c r="GV41" s="790"/>
      <c r="GW41" s="790"/>
      <c r="GX41" s="790"/>
      <c r="GY41" s="790"/>
      <c r="GZ41" s="790" t="s">
        <v>252</v>
      </c>
      <c r="HA41" s="790"/>
      <c r="HB41" s="790"/>
      <c r="HC41" s="790"/>
      <c r="HD41" s="790"/>
      <c r="HE41" s="790"/>
      <c r="HF41" s="790" t="s">
        <v>252</v>
      </c>
      <c r="HG41" s="790"/>
      <c r="HH41" s="790"/>
      <c r="HI41" s="790"/>
      <c r="HJ41" s="790"/>
      <c r="HK41" s="790"/>
      <c r="HL41" s="790" t="s">
        <v>252</v>
      </c>
      <c r="HM41" s="790"/>
      <c r="HN41" s="790"/>
      <c r="HO41" s="790"/>
      <c r="HP41" s="790"/>
      <c r="HQ41" s="790"/>
      <c r="HR41" s="790" t="s">
        <v>252</v>
      </c>
      <c r="HS41" s="790"/>
      <c r="HT41" s="790"/>
      <c r="HU41" s="790"/>
      <c r="HV41" s="790"/>
      <c r="HW41" s="790"/>
      <c r="HX41" s="790" t="s">
        <v>252</v>
      </c>
      <c r="HY41" s="790"/>
      <c r="HZ41" s="790"/>
      <c r="IA41" s="790"/>
      <c r="IB41" s="790"/>
      <c r="IC41" s="790"/>
      <c r="ID41" s="790" t="s">
        <v>252</v>
      </c>
      <c r="IE41" s="790"/>
      <c r="IF41" s="790"/>
      <c r="IG41" s="790"/>
      <c r="IH41" s="790"/>
      <c r="II41" s="790"/>
      <c r="IJ41" s="790" t="s">
        <v>252</v>
      </c>
      <c r="IK41" s="790"/>
      <c r="IL41" s="790"/>
      <c r="IM41" s="790"/>
      <c r="IN41" s="790"/>
      <c r="IO41" s="790"/>
      <c r="IP41" s="790" t="s">
        <v>252</v>
      </c>
      <c r="IQ41" s="790"/>
      <c r="IR41" s="790"/>
      <c r="IS41" s="790"/>
    </row>
    <row r="42" spans="1:256">
      <c r="B42" s="541"/>
      <c r="C42" s="541"/>
      <c r="D42" s="541"/>
      <c r="E42" s="541"/>
      <c r="F42" s="139"/>
      <c r="G42" s="541"/>
      <c r="H42" s="541"/>
      <c r="I42" s="541"/>
      <c r="J42" s="541"/>
      <c r="K42" s="541"/>
      <c r="L42" s="541"/>
      <c r="M42" s="541"/>
      <c r="N42" s="541"/>
      <c r="O42" s="541"/>
      <c r="P42" s="790"/>
      <c r="Q42" s="790"/>
      <c r="R42" s="790"/>
      <c r="S42" s="790"/>
      <c r="T42" s="790"/>
      <c r="U42" s="790"/>
      <c r="V42" s="790" t="s">
        <v>196</v>
      </c>
      <c r="W42" s="790"/>
      <c r="X42" s="790"/>
      <c r="Y42" s="790"/>
      <c r="Z42" s="790"/>
      <c r="AA42" s="790"/>
      <c r="AB42" s="790" t="s">
        <v>196</v>
      </c>
      <c r="AC42" s="790"/>
      <c r="AD42" s="790"/>
      <c r="AE42" s="790"/>
      <c r="AF42" s="790"/>
      <c r="AG42" s="790"/>
      <c r="AH42" s="790" t="s">
        <v>196</v>
      </c>
      <c r="AI42" s="790"/>
      <c r="AJ42" s="790"/>
      <c r="AK42" s="790"/>
      <c r="AL42" s="790"/>
      <c r="AM42" s="790"/>
      <c r="AN42" s="790" t="s">
        <v>196</v>
      </c>
      <c r="AO42" s="790"/>
      <c r="AP42" s="790"/>
      <c r="AQ42" s="790"/>
      <c r="AR42" s="790"/>
      <c r="AS42" s="790"/>
      <c r="AT42" s="790" t="s">
        <v>196</v>
      </c>
      <c r="AU42" s="790"/>
      <c r="AV42" s="790"/>
      <c r="AW42" s="790"/>
      <c r="AX42" s="790"/>
      <c r="AY42" s="790"/>
      <c r="AZ42" s="790" t="s">
        <v>196</v>
      </c>
      <c r="BA42" s="790"/>
      <c r="BB42" s="790"/>
      <c r="BC42" s="790"/>
      <c r="BD42" s="790"/>
      <c r="BE42" s="790"/>
      <c r="BF42" s="790" t="s">
        <v>196</v>
      </c>
      <c r="BG42" s="790"/>
      <c r="BH42" s="790"/>
      <c r="BI42" s="790"/>
      <c r="BJ42" s="790"/>
      <c r="BK42" s="790"/>
      <c r="BL42" s="790" t="s">
        <v>196</v>
      </c>
      <c r="BM42" s="790"/>
      <c r="BN42" s="790"/>
      <c r="BO42" s="790"/>
      <c r="BP42" s="790"/>
      <c r="BQ42" s="790"/>
      <c r="BR42" s="790" t="s">
        <v>196</v>
      </c>
      <c r="BS42" s="790"/>
      <c r="BT42" s="790"/>
      <c r="BU42" s="790"/>
      <c r="BV42" s="790"/>
      <c r="BW42" s="790"/>
      <c r="BX42" s="790" t="s">
        <v>196</v>
      </c>
      <c r="BY42" s="790"/>
      <c r="BZ42" s="790"/>
      <c r="CA42" s="790"/>
      <c r="CB42" s="790"/>
      <c r="CC42" s="790"/>
      <c r="CD42" s="790" t="s">
        <v>196</v>
      </c>
      <c r="CE42" s="790"/>
      <c r="CF42" s="790"/>
      <c r="CG42" s="790"/>
      <c r="CH42" s="790"/>
      <c r="CI42" s="790"/>
      <c r="CJ42" s="790" t="s">
        <v>196</v>
      </c>
      <c r="CK42" s="790"/>
      <c r="CL42" s="790"/>
      <c r="CM42" s="790"/>
      <c r="CN42" s="790"/>
      <c r="CO42" s="790"/>
      <c r="CP42" s="790" t="s">
        <v>196</v>
      </c>
      <c r="CQ42" s="790"/>
      <c r="CR42" s="790"/>
      <c r="CS42" s="790"/>
      <c r="CT42" s="790"/>
      <c r="CU42" s="790"/>
      <c r="CV42" s="790" t="s">
        <v>1308</v>
      </c>
      <c r="CW42" s="790"/>
      <c r="CX42" s="790"/>
      <c r="CY42" s="790"/>
      <c r="CZ42" s="790"/>
      <c r="DA42" s="790"/>
      <c r="DB42" s="790" t="s">
        <v>1308</v>
      </c>
      <c r="DC42" s="790"/>
      <c r="DD42" s="790"/>
      <c r="DE42" s="790"/>
      <c r="DF42" s="790"/>
      <c r="DG42" s="790"/>
      <c r="DH42" s="790" t="s">
        <v>1308</v>
      </c>
      <c r="DI42" s="790"/>
      <c r="DJ42" s="790"/>
      <c r="DK42" s="790"/>
      <c r="DL42" s="790"/>
      <c r="DM42" s="790"/>
      <c r="DN42" s="790" t="s">
        <v>1308</v>
      </c>
      <c r="DO42" s="790"/>
      <c r="DP42" s="790"/>
      <c r="DQ42" s="790"/>
      <c r="DR42" s="790"/>
      <c r="DS42" s="790"/>
      <c r="DT42" s="790" t="s">
        <v>1308</v>
      </c>
      <c r="DU42" s="790"/>
      <c r="DV42" s="790"/>
      <c r="DW42" s="790"/>
      <c r="DX42" s="790"/>
      <c r="DY42" s="790"/>
      <c r="DZ42" s="790" t="s">
        <v>1308</v>
      </c>
      <c r="EA42" s="790"/>
      <c r="EB42" s="790"/>
      <c r="EC42" s="790"/>
      <c r="ED42" s="790"/>
      <c r="EE42" s="790"/>
      <c r="EF42" s="790" t="s">
        <v>1308</v>
      </c>
      <c r="EG42" s="790"/>
      <c r="EH42" s="790"/>
      <c r="EI42" s="790"/>
      <c r="EJ42" s="790"/>
      <c r="EK42" s="790"/>
      <c r="EL42" s="790" t="s">
        <v>1308</v>
      </c>
      <c r="EM42" s="790"/>
      <c r="EN42" s="790"/>
      <c r="EO42" s="790"/>
      <c r="EP42" s="790"/>
      <c r="EQ42" s="790"/>
      <c r="ER42" s="790" t="s">
        <v>1308</v>
      </c>
      <c r="ES42" s="790"/>
      <c r="ET42" s="790"/>
      <c r="EU42" s="790"/>
      <c r="EV42" s="790"/>
      <c r="EW42" s="790"/>
      <c r="EX42" s="790" t="s">
        <v>1308</v>
      </c>
      <c r="EY42" s="790"/>
      <c r="EZ42" s="790"/>
      <c r="FA42" s="790"/>
      <c r="FB42" s="790"/>
      <c r="FC42" s="790"/>
      <c r="FD42" s="790" t="s">
        <v>1308</v>
      </c>
      <c r="FE42" s="790"/>
      <c r="FF42" s="790"/>
      <c r="FG42" s="790"/>
      <c r="FH42" s="790"/>
      <c r="FI42" s="790"/>
      <c r="FJ42" s="790" t="s">
        <v>1308</v>
      </c>
      <c r="FK42" s="790"/>
      <c r="FL42" s="790"/>
      <c r="FM42" s="790"/>
      <c r="FN42" s="790"/>
      <c r="FO42" s="790"/>
      <c r="FP42" s="790" t="s">
        <v>1308</v>
      </c>
      <c r="FQ42" s="790"/>
      <c r="FR42" s="790"/>
      <c r="FS42" s="790"/>
      <c r="FT42" s="790"/>
      <c r="FU42" s="790"/>
      <c r="FV42" s="790" t="s">
        <v>1308</v>
      </c>
      <c r="FW42" s="790"/>
      <c r="FX42" s="790"/>
      <c r="FY42" s="790"/>
      <c r="FZ42" s="790"/>
      <c r="GA42" s="790"/>
      <c r="GB42" s="790" t="s">
        <v>1308</v>
      </c>
      <c r="GC42" s="790"/>
      <c r="GD42" s="790"/>
      <c r="GE42" s="790"/>
      <c r="GF42" s="790"/>
      <c r="GG42" s="790"/>
      <c r="GH42" s="790" t="s">
        <v>1308</v>
      </c>
      <c r="GI42" s="790"/>
      <c r="GJ42" s="790"/>
      <c r="GK42" s="790"/>
      <c r="GL42" s="790"/>
      <c r="GM42" s="790"/>
      <c r="GN42" s="790" t="s">
        <v>1308</v>
      </c>
      <c r="GO42" s="790"/>
      <c r="GP42" s="790"/>
      <c r="GQ42" s="790"/>
      <c r="GR42" s="790"/>
      <c r="GS42" s="790"/>
      <c r="GT42" s="790" t="s">
        <v>1308</v>
      </c>
      <c r="GU42" s="790"/>
      <c r="GV42" s="790"/>
      <c r="GW42" s="790"/>
      <c r="GX42" s="790"/>
      <c r="GY42" s="790"/>
      <c r="GZ42" s="790" t="s">
        <v>1308</v>
      </c>
      <c r="HA42" s="790"/>
      <c r="HB42" s="790"/>
      <c r="HC42" s="790"/>
      <c r="HD42" s="790"/>
      <c r="HE42" s="790"/>
      <c r="HF42" s="790" t="s">
        <v>1308</v>
      </c>
      <c r="HG42" s="790"/>
      <c r="HH42" s="790"/>
      <c r="HI42" s="790"/>
      <c r="HJ42" s="790"/>
      <c r="HK42" s="790"/>
      <c r="HL42" s="790" t="s">
        <v>1308</v>
      </c>
      <c r="HM42" s="790"/>
      <c r="HN42" s="790"/>
      <c r="HO42" s="790"/>
      <c r="HP42" s="790"/>
      <c r="HQ42" s="790"/>
      <c r="HR42" s="790" t="s">
        <v>1308</v>
      </c>
      <c r="HS42" s="790"/>
      <c r="HT42" s="790"/>
      <c r="HU42" s="790"/>
      <c r="HV42" s="790"/>
      <c r="HW42" s="790"/>
      <c r="HX42" s="790" t="s">
        <v>1308</v>
      </c>
      <c r="HY42" s="790"/>
      <c r="HZ42" s="790"/>
      <c r="IA42" s="790"/>
      <c r="IB42" s="790"/>
      <c r="IC42" s="790"/>
      <c r="ID42" s="790" t="s">
        <v>1308</v>
      </c>
      <c r="IE42" s="790"/>
      <c r="IF42" s="790"/>
      <c r="IG42" s="790"/>
      <c r="IH42" s="790"/>
      <c r="II42" s="790"/>
      <c r="IJ42" s="790" t="s">
        <v>1308</v>
      </c>
      <c r="IK42" s="790"/>
      <c r="IL42" s="790"/>
      <c r="IM42" s="790"/>
      <c r="IN42" s="790"/>
      <c r="IO42" s="790"/>
      <c r="IP42" s="790" t="s">
        <v>1308</v>
      </c>
      <c r="IQ42" s="790"/>
      <c r="IR42" s="790"/>
      <c r="IS42" s="790"/>
      <c r="IT42" s="790"/>
      <c r="IU42" s="790"/>
      <c r="IV42" s="541" t="s">
        <v>1308</v>
      </c>
    </row>
    <row r="43" spans="1:256">
      <c r="A43" s="83"/>
      <c r="B43" s="83"/>
      <c r="C43" s="84"/>
      <c r="D43" s="84"/>
      <c r="E43" s="84"/>
      <c r="F43" s="85"/>
      <c r="G43" s="86"/>
    </row>
    <row r="44" spans="1:256">
      <c r="A44" s="11"/>
    </row>
    <row r="45" spans="1:256">
      <c r="A45" s="11"/>
    </row>
    <row r="46" spans="1:256" s="89" customFormat="1">
      <c r="A46" s="11"/>
      <c r="F46" s="106"/>
    </row>
    <row r="47" spans="1:256" s="89" customFormat="1">
      <c r="B47" s="11"/>
      <c r="C47" s="11"/>
      <c r="D47" s="11"/>
      <c r="E47" s="11"/>
      <c r="F47" s="12"/>
      <c r="G47" s="11"/>
      <c r="H47" s="11"/>
    </row>
    <row r="48" spans="1:256" s="89" customFormat="1">
      <c r="B48" s="11"/>
      <c r="C48" s="11"/>
      <c r="D48" s="11"/>
      <c r="E48" s="11"/>
      <c r="F48" s="12"/>
      <c r="G48" s="11"/>
      <c r="H48" s="11"/>
    </row>
    <row r="49" spans="2:8" s="89" customFormat="1">
      <c r="B49" s="11"/>
      <c r="C49" s="11"/>
      <c r="D49" s="11"/>
      <c r="E49" s="11"/>
      <c r="F49" s="12"/>
      <c r="G49" s="11"/>
      <c r="H49" s="11"/>
    </row>
    <row r="50" spans="2:8" s="89" customFormat="1">
      <c r="B50" s="11"/>
      <c r="C50" s="91"/>
      <c r="D50" s="91"/>
      <c r="E50" s="91"/>
      <c r="F50" s="12"/>
      <c r="G50" s="143"/>
      <c r="H50" s="11"/>
    </row>
    <row r="51" spans="2:8" s="89" customFormat="1">
      <c r="B51" s="11"/>
      <c r="C51" s="11"/>
      <c r="D51" s="11"/>
      <c r="E51" s="11"/>
      <c r="F51" s="12"/>
      <c r="G51" s="11"/>
      <c r="H51" s="11"/>
    </row>
  </sheetData>
  <mergeCells count="124">
    <mergeCell ref="IJ42:IO42"/>
    <mergeCell ref="IP42:IU42"/>
    <mergeCell ref="GZ42:HE42"/>
    <mergeCell ref="HF42:HK42"/>
    <mergeCell ref="HL42:HQ42"/>
    <mergeCell ref="HR42:HW42"/>
    <mergeCell ref="HX42:IC42"/>
    <mergeCell ref="ID42:II42"/>
    <mergeCell ref="FP42:FU42"/>
    <mergeCell ref="FV42:GA42"/>
    <mergeCell ref="GB42:GG42"/>
    <mergeCell ref="GH42:GM42"/>
    <mergeCell ref="GN42:GS42"/>
    <mergeCell ref="GT42:GY42"/>
    <mergeCell ref="EF42:EK42"/>
    <mergeCell ref="EL42:EQ42"/>
    <mergeCell ref="ER42:EW42"/>
    <mergeCell ref="EX42:FC42"/>
    <mergeCell ref="FD42:FI42"/>
    <mergeCell ref="FJ42:FO42"/>
    <mergeCell ref="CV42:DA42"/>
    <mergeCell ref="DB42:DG42"/>
    <mergeCell ref="DH42:DM42"/>
    <mergeCell ref="DN42:DS42"/>
    <mergeCell ref="DT42:DY42"/>
    <mergeCell ref="DZ42:EE42"/>
    <mergeCell ref="BL42:BQ42"/>
    <mergeCell ref="BR42:BW42"/>
    <mergeCell ref="BX42:CC42"/>
    <mergeCell ref="CD42:CI42"/>
    <mergeCell ref="CJ42:CO42"/>
    <mergeCell ref="CP42:CU42"/>
    <mergeCell ref="IJ41:IO41"/>
    <mergeCell ref="IP41:IS41"/>
    <mergeCell ref="P42:U42"/>
    <mergeCell ref="V42:AA42"/>
    <mergeCell ref="AB42:AG42"/>
    <mergeCell ref="AH42:AM42"/>
    <mergeCell ref="AN42:AS42"/>
    <mergeCell ref="AT42:AY42"/>
    <mergeCell ref="AZ42:BE42"/>
    <mergeCell ref="BF42:BK42"/>
    <mergeCell ref="GZ41:HE41"/>
    <mergeCell ref="HF41:HK41"/>
    <mergeCell ref="HL41:HQ41"/>
    <mergeCell ref="HR41:HW41"/>
    <mergeCell ref="HX41:IC41"/>
    <mergeCell ref="ID41:II41"/>
    <mergeCell ref="FP41:FU41"/>
    <mergeCell ref="FV41:GA41"/>
    <mergeCell ref="GB41:GG41"/>
    <mergeCell ref="GH41:GM41"/>
    <mergeCell ref="GN41:GS41"/>
    <mergeCell ref="GT41:GY41"/>
    <mergeCell ref="EF41:EK41"/>
    <mergeCell ref="EL41:EQ41"/>
    <mergeCell ref="ER41:EW41"/>
    <mergeCell ref="EX41:FC41"/>
    <mergeCell ref="FD41:FI41"/>
    <mergeCell ref="FJ41:FO41"/>
    <mergeCell ref="CV41:DA41"/>
    <mergeCell ref="DB41:DG41"/>
    <mergeCell ref="DH41:DM41"/>
    <mergeCell ref="DN41:DS41"/>
    <mergeCell ref="DT41:DY41"/>
    <mergeCell ref="DZ41:EE41"/>
    <mergeCell ref="BL41:BQ41"/>
    <mergeCell ref="BR41:BW41"/>
    <mergeCell ref="BX41:CC41"/>
    <mergeCell ref="CD41:CI41"/>
    <mergeCell ref="CJ41:CO41"/>
    <mergeCell ref="CP41:CU41"/>
    <mergeCell ref="IP40:IS40"/>
    <mergeCell ref="J41:O41"/>
    <mergeCell ref="P41:U41"/>
    <mergeCell ref="V41:AA41"/>
    <mergeCell ref="AB41:AG41"/>
    <mergeCell ref="AH41:AM41"/>
    <mergeCell ref="AN41:AS41"/>
    <mergeCell ref="AT41:AY41"/>
    <mergeCell ref="AZ41:BE41"/>
    <mergeCell ref="BF41:BK41"/>
    <mergeCell ref="HF40:HK40"/>
    <mergeCell ref="HL40:HQ40"/>
    <mergeCell ref="HR40:HW40"/>
    <mergeCell ref="HX40:IC40"/>
    <mergeCell ref="ID40:II40"/>
    <mergeCell ref="IJ40:IO40"/>
    <mergeCell ref="FV40:GA40"/>
    <mergeCell ref="GB40:GG40"/>
    <mergeCell ref="GH40:GM40"/>
    <mergeCell ref="GN40:GS40"/>
    <mergeCell ref="GT40:GY40"/>
    <mergeCell ref="GZ40:HE40"/>
    <mergeCell ref="EL40:EQ40"/>
    <mergeCell ref="ER40:EW40"/>
    <mergeCell ref="EX40:FC40"/>
    <mergeCell ref="FD40:FI40"/>
    <mergeCell ref="FJ40:FO40"/>
    <mergeCell ref="FP40:FU40"/>
    <mergeCell ref="DB40:DG40"/>
    <mergeCell ref="DH40:DM40"/>
    <mergeCell ref="DN40:DS40"/>
    <mergeCell ref="DT40:DY40"/>
    <mergeCell ref="DZ40:EE40"/>
    <mergeCell ref="EF40:EK40"/>
    <mergeCell ref="CJ40:CO40"/>
    <mergeCell ref="CP40:CU40"/>
    <mergeCell ref="CV40:DA40"/>
    <mergeCell ref="AH40:AM40"/>
    <mergeCell ref="AN40:AS40"/>
    <mergeCell ref="AT40:AY40"/>
    <mergeCell ref="AZ40:BE40"/>
    <mergeCell ref="BF40:BK40"/>
    <mergeCell ref="BL40:BQ40"/>
    <mergeCell ref="C1:G1"/>
    <mergeCell ref="C11:G17"/>
    <mergeCell ref="J40:O40"/>
    <mergeCell ref="P40:U40"/>
    <mergeCell ref="V40:AA40"/>
    <mergeCell ref="AB40:AG40"/>
    <mergeCell ref="BR40:BW40"/>
    <mergeCell ref="BX40:CC40"/>
    <mergeCell ref="CD40:CI4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0" zoomScale="125" workbookViewId="0">
      <selection activeCell="D39" sqref="D39"/>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40673</v>
      </c>
    </row>
    <row r="4" spans="1:8">
      <c r="A4" s="89" t="s">
        <v>83</v>
      </c>
      <c r="G4" s="93" t="s">
        <v>4221</v>
      </c>
    </row>
    <row r="5" spans="1:8">
      <c r="A5" s="89" t="s">
        <v>84</v>
      </c>
    </row>
    <row r="6" spans="1:8">
      <c r="C6" s="15" t="s">
        <v>35</v>
      </c>
      <c r="D6" s="16"/>
      <c r="E6" s="16"/>
      <c r="F6" s="17"/>
      <c r="G6" s="18"/>
      <c r="H6" s="94"/>
    </row>
    <row r="7" spans="1:8">
      <c r="C7" s="95" t="s">
        <v>36</v>
      </c>
      <c r="D7" s="20" t="s">
        <v>4141</v>
      </c>
      <c r="E7" s="20"/>
      <c r="F7" s="21"/>
      <c r="G7" s="22"/>
      <c r="H7" s="94"/>
    </row>
    <row r="8" spans="1:8">
      <c r="A8" s="89" t="s">
        <v>169</v>
      </c>
      <c r="C8" s="95" t="s">
        <v>37</v>
      </c>
      <c r="D8" s="20" t="s">
        <v>4222</v>
      </c>
      <c r="E8" s="20"/>
      <c r="F8" s="21"/>
      <c r="G8" s="96"/>
      <c r="H8" s="94"/>
    </row>
    <row r="9" spans="1:8">
      <c r="A9" s="89" t="s">
        <v>4135</v>
      </c>
      <c r="C9" s="95" t="s">
        <v>4076</v>
      </c>
      <c r="D9" s="20" t="s">
        <v>118</v>
      </c>
      <c r="E9" s="20"/>
      <c r="F9" s="21"/>
      <c r="G9" s="96"/>
      <c r="H9" s="94"/>
    </row>
    <row r="10" spans="1:8">
      <c r="A10" s="89" t="s">
        <v>4136</v>
      </c>
      <c r="C10" s="97"/>
      <c r="D10" s="20"/>
      <c r="E10" s="20"/>
      <c r="F10" s="21"/>
      <c r="G10" s="96"/>
      <c r="H10" s="94"/>
    </row>
    <row r="11" spans="1:8" ht="18" customHeight="1">
      <c r="A11" s="89" t="s">
        <v>4137</v>
      </c>
      <c r="B11" s="94"/>
      <c r="C11" s="792" t="s">
        <v>4108</v>
      </c>
      <c r="D11" s="793"/>
      <c r="E11" s="793"/>
      <c r="F11" s="793"/>
      <c r="G11" s="794"/>
      <c r="H11" s="94"/>
    </row>
    <row r="12" spans="1:8">
      <c r="A12" s="89" t="s">
        <v>4138</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4140</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4223</v>
      </c>
      <c r="D19" s="103"/>
      <c r="E19" s="103"/>
      <c r="F19" s="104"/>
      <c r="G19" s="105"/>
    </row>
    <row r="20" spans="1:8">
      <c r="A20" s="89"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40748</v>
      </c>
      <c r="B24" s="116" t="s">
        <v>2258</v>
      </c>
      <c r="C24" s="117">
        <v>315</v>
      </c>
      <c r="D24" s="118">
        <v>4</v>
      </c>
      <c r="E24" s="117">
        <f>C24*D24</f>
        <v>1260</v>
      </c>
      <c r="F24" s="53">
        <v>0.1</v>
      </c>
      <c r="G24" s="54">
        <f>E24*(1-F24)</f>
        <v>1134</v>
      </c>
      <c r="H24" s="48"/>
    </row>
    <row r="25" spans="1:8">
      <c r="A25" s="11"/>
      <c r="B25" s="116" t="s">
        <v>665</v>
      </c>
      <c r="C25" s="117"/>
      <c r="D25" s="118"/>
      <c r="E25" s="117"/>
      <c r="F25" s="119"/>
      <c r="G25" s="54"/>
      <c r="H25" s="56"/>
    </row>
    <row r="26" spans="1:8">
      <c r="A26" s="120"/>
      <c r="B26" s="121" t="s">
        <v>99</v>
      </c>
      <c r="C26" s="117"/>
      <c r="D26" s="118"/>
      <c r="E26" s="117"/>
      <c r="F26" s="119"/>
      <c r="G26" s="54"/>
      <c r="H26" s="56"/>
    </row>
    <row r="27" spans="1:8">
      <c r="A27" s="120"/>
      <c r="B27" s="121" t="s">
        <v>100</v>
      </c>
      <c r="C27" s="117"/>
      <c r="D27" s="118"/>
      <c r="E27" s="117"/>
      <c r="F27" s="119"/>
      <c r="G27" s="54"/>
      <c r="H27" s="56"/>
    </row>
    <row r="28" spans="1:8">
      <c r="A28" s="120"/>
      <c r="B28" s="121" t="s">
        <v>101</v>
      </c>
      <c r="C28" s="117"/>
      <c r="D28" s="118"/>
      <c r="E28" s="117"/>
      <c r="F28" s="119"/>
      <c r="G28" s="54"/>
      <c r="H28" s="56"/>
    </row>
    <row r="29" spans="1:8">
      <c r="A29" s="120"/>
      <c r="B29" s="121" t="s">
        <v>102</v>
      </c>
      <c r="C29" s="117"/>
      <c r="D29" s="118"/>
      <c r="E29" s="117"/>
      <c r="F29" s="119"/>
      <c r="G29" s="54"/>
      <c r="H29" s="56"/>
    </row>
    <row r="30" spans="1:8">
      <c r="A30" s="120"/>
      <c r="B30" s="121" t="s">
        <v>103</v>
      </c>
      <c r="C30" s="122"/>
      <c r="D30" s="118"/>
      <c r="E30" s="117"/>
      <c r="F30" s="119"/>
      <c r="G30" s="54"/>
      <c r="H30" s="56"/>
    </row>
    <row r="31" spans="1:8">
      <c r="A31" s="120"/>
      <c r="B31" s="121" t="s">
        <v>104</v>
      </c>
      <c r="C31" s="117"/>
      <c r="D31" s="118"/>
      <c r="E31" s="117"/>
      <c r="F31" s="119"/>
      <c r="G31" s="54"/>
      <c r="H31" s="56"/>
    </row>
    <row r="32" spans="1:8">
      <c r="A32" s="120"/>
      <c r="B32" s="121" t="s">
        <v>105</v>
      </c>
      <c r="C32" s="117"/>
      <c r="D32" s="118"/>
      <c r="E32" s="117"/>
      <c r="F32" s="119"/>
      <c r="G32" s="54"/>
      <c r="H32" s="56"/>
    </row>
    <row r="33" spans="1:253">
      <c r="A33" s="120"/>
      <c r="B33" s="121" t="s">
        <v>4142</v>
      </c>
      <c r="C33" s="117">
        <v>75</v>
      </c>
      <c r="D33" s="118">
        <v>2.5</v>
      </c>
      <c r="E33" s="117">
        <f>C33*D33</f>
        <v>187.5</v>
      </c>
      <c r="F33" s="119"/>
      <c r="G33" s="54">
        <f>E33*(1-F33)</f>
        <v>187.5</v>
      </c>
      <c r="H33" s="56"/>
    </row>
    <row r="34" spans="1:253">
      <c r="A34" s="120"/>
      <c r="B34" s="121" t="s">
        <v>4074</v>
      </c>
      <c r="C34" s="117">
        <v>40</v>
      </c>
      <c r="D34" s="118">
        <v>8.5</v>
      </c>
      <c r="E34" s="117">
        <f>C34*D34</f>
        <v>340</v>
      </c>
      <c r="F34" s="119"/>
      <c r="G34" s="54">
        <f>E34*(1-F34)</f>
        <v>340</v>
      </c>
      <c r="H34" s="48"/>
    </row>
    <row r="35" spans="1:253">
      <c r="A35" s="120"/>
      <c r="B35" s="121" t="s">
        <v>4075</v>
      </c>
      <c r="C35" s="117">
        <v>250</v>
      </c>
      <c r="D35" s="123" t="s">
        <v>108</v>
      </c>
      <c r="E35" s="117">
        <v>250</v>
      </c>
      <c r="F35" s="124"/>
      <c r="G35" s="54">
        <f>E35*(1-F35)</f>
        <v>250</v>
      </c>
      <c r="H35" s="48"/>
    </row>
    <row r="36" spans="1:253" ht="31" customHeight="1">
      <c r="A36" s="120"/>
      <c r="B36" s="567" t="s">
        <v>187</v>
      </c>
      <c r="C36" s="568"/>
      <c r="D36" s="568"/>
      <c r="E36" s="117"/>
      <c r="F36" s="568"/>
      <c r="G36" s="54"/>
      <c r="H36" s="48"/>
    </row>
    <row r="37" spans="1:253">
      <c r="A37" s="120"/>
      <c r="B37" s="121" t="s">
        <v>4143</v>
      </c>
      <c r="C37" s="117">
        <v>40</v>
      </c>
      <c r="D37" s="118">
        <v>2</v>
      </c>
      <c r="E37" s="117">
        <f>C37*D37</f>
        <v>80</v>
      </c>
      <c r="F37" s="124"/>
      <c r="G37" s="54">
        <f>E37*(1-F37)</f>
        <v>80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2117.5</v>
      </c>
      <c r="F42" s="72"/>
      <c r="G42" s="498">
        <f>SUM(G24:G41)</f>
        <v>1991.5</v>
      </c>
      <c r="H42" s="134"/>
    </row>
    <row r="44" spans="1:253">
      <c r="C44" s="136" t="s">
        <v>220</v>
      </c>
      <c r="D44" s="340">
        <f>G42/2</f>
        <v>995.75</v>
      </c>
      <c r="E44" s="340"/>
      <c r="F44" s="138"/>
    </row>
    <row r="46" spans="1:253">
      <c r="C46" s="566"/>
      <c r="D46" s="566"/>
      <c r="E46" s="566"/>
      <c r="F46" s="139"/>
      <c r="G46" s="566"/>
      <c r="H46" s="566"/>
      <c r="I46" s="566"/>
    </row>
    <row r="47" spans="1:253">
      <c r="C47" s="566" t="s">
        <v>194</v>
      </c>
      <c r="D47" s="566"/>
      <c r="E47" s="566"/>
      <c r="F47" s="139"/>
      <c r="G47" s="566"/>
      <c r="H47" s="566"/>
      <c r="I47" s="566"/>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66" t="s">
        <v>196</v>
      </c>
      <c r="D49" s="566"/>
      <c r="E49" s="566"/>
      <c r="F49" s="139"/>
      <c r="G49" s="566"/>
      <c r="H49" s="566"/>
      <c r="I49" s="566"/>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66"/>
      <c r="C50" s="566"/>
      <c r="D50" s="566"/>
      <c r="E50" s="566"/>
      <c r="F50" s="139"/>
      <c r="G50" s="566"/>
      <c r="H50" s="566"/>
      <c r="I50" s="566"/>
      <c r="J50" s="566"/>
      <c r="K50" s="566"/>
      <c r="L50" s="566"/>
      <c r="M50" s="566"/>
      <c r="N50" s="566"/>
      <c r="O50" s="566"/>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196</v>
      </c>
      <c r="CW50" s="790"/>
      <c r="CX50" s="790"/>
      <c r="CY50" s="790"/>
      <c r="CZ50" s="790"/>
      <c r="DA50" s="790"/>
      <c r="DB50" s="790" t="s">
        <v>196</v>
      </c>
      <c r="DC50" s="790"/>
      <c r="DD50" s="790"/>
      <c r="DE50" s="790"/>
      <c r="DF50" s="790"/>
      <c r="DG50" s="790"/>
      <c r="DH50" s="790" t="s">
        <v>196</v>
      </c>
      <c r="DI50" s="790"/>
      <c r="DJ50" s="790"/>
      <c r="DK50" s="790"/>
      <c r="DL50" s="790"/>
      <c r="DM50" s="790"/>
      <c r="DN50" s="790" t="s">
        <v>196</v>
      </c>
      <c r="DO50" s="790"/>
      <c r="DP50" s="790"/>
      <c r="DQ50" s="790"/>
      <c r="DR50" s="790"/>
      <c r="DS50" s="790"/>
      <c r="DT50" s="790" t="s">
        <v>196</v>
      </c>
      <c r="DU50" s="790"/>
      <c r="DV50" s="790"/>
      <c r="DW50" s="790"/>
      <c r="DX50" s="790"/>
      <c r="DY50" s="790"/>
      <c r="DZ50" s="790" t="s">
        <v>196</v>
      </c>
      <c r="EA50" s="790"/>
      <c r="EB50" s="790"/>
      <c r="EC50" s="790"/>
      <c r="ED50" s="790"/>
      <c r="EE50" s="790"/>
      <c r="EF50" s="790" t="s">
        <v>196</v>
      </c>
      <c r="EG50" s="790"/>
      <c r="EH50" s="790"/>
      <c r="EI50" s="790"/>
      <c r="EJ50" s="790"/>
      <c r="EK50" s="790"/>
      <c r="EL50" s="790" t="s">
        <v>196</v>
      </c>
      <c r="EM50" s="790"/>
      <c r="EN50" s="790"/>
      <c r="EO50" s="790"/>
      <c r="EP50" s="790"/>
      <c r="EQ50" s="790"/>
      <c r="ER50" s="790" t="s">
        <v>196</v>
      </c>
      <c r="ES50" s="790"/>
      <c r="ET50" s="790"/>
      <c r="EU50" s="790"/>
      <c r="EV50" s="790"/>
      <c r="EW50" s="790"/>
      <c r="EX50" s="790" t="s">
        <v>196</v>
      </c>
      <c r="EY50" s="790"/>
      <c r="EZ50" s="790"/>
      <c r="FA50" s="790"/>
      <c r="FB50" s="790"/>
      <c r="FC50" s="790"/>
      <c r="FD50" s="790" t="s">
        <v>196</v>
      </c>
      <c r="FE50" s="790"/>
      <c r="FF50" s="790"/>
      <c r="FG50" s="790"/>
      <c r="FH50" s="790"/>
      <c r="FI50" s="790"/>
      <c r="FJ50" s="790" t="s">
        <v>196</v>
      </c>
      <c r="FK50" s="790"/>
      <c r="FL50" s="790"/>
      <c r="FM50" s="790"/>
      <c r="FN50" s="790"/>
      <c r="FO50" s="790"/>
      <c r="FP50" s="790" t="s">
        <v>196</v>
      </c>
      <c r="FQ50" s="790"/>
      <c r="FR50" s="790"/>
      <c r="FS50" s="790"/>
      <c r="FT50" s="790"/>
      <c r="FU50" s="790"/>
      <c r="FV50" s="790" t="s">
        <v>196</v>
      </c>
      <c r="FW50" s="790"/>
      <c r="FX50" s="790"/>
      <c r="FY50" s="790"/>
      <c r="FZ50" s="790"/>
      <c r="GA50" s="790"/>
      <c r="GB50" s="790" t="s">
        <v>196</v>
      </c>
      <c r="GC50" s="790"/>
      <c r="GD50" s="790"/>
      <c r="GE50" s="790"/>
      <c r="GF50" s="790"/>
      <c r="GG50" s="790"/>
      <c r="GH50" s="790" t="s">
        <v>196</v>
      </c>
      <c r="GI50" s="790"/>
      <c r="GJ50" s="790"/>
      <c r="GK50" s="790"/>
      <c r="GL50" s="790"/>
      <c r="GM50" s="790"/>
      <c r="GN50" s="790" t="s">
        <v>196</v>
      </c>
      <c r="GO50" s="790"/>
      <c r="GP50" s="790"/>
      <c r="GQ50" s="790"/>
      <c r="GR50" s="790"/>
      <c r="GS50" s="790"/>
      <c r="GT50" s="790" t="s">
        <v>196</v>
      </c>
      <c r="GU50" s="790"/>
      <c r="GV50" s="790"/>
      <c r="GW50" s="790"/>
      <c r="GX50" s="790"/>
      <c r="GY50" s="790"/>
      <c r="GZ50" s="790" t="s">
        <v>196</v>
      </c>
      <c r="HA50" s="790"/>
      <c r="HB50" s="790"/>
      <c r="HC50" s="790"/>
      <c r="HD50" s="790"/>
      <c r="HE50" s="790"/>
      <c r="HF50" s="790" t="s">
        <v>196</v>
      </c>
      <c r="HG50" s="790"/>
      <c r="HH50" s="790"/>
      <c r="HI50" s="790"/>
      <c r="HJ50" s="790"/>
      <c r="HK50" s="790"/>
      <c r="HL50" s="790" t="s">
        <v>196</v>
      </c>
      <c r="HM50" s="790"/>
      <c r="HN50" s="790"/>
      <c r="HO50" s="790"/>
      <c r="HP50" s="790"/>
      <c r="HQ50" s="790"/>
      <c r="HR50" s="790" t="s">
        <v>196</v>
      </c>
      <c r="HS50" s="790"/>
      <c r="HT50" s="790"/>
      <c r="HU50" s="790"/>
      <c r="HV50" s="790"/>
      <c r="HW50" s="790"/>
      <c r="HX50" s="790" t="s">
        <v>196</v>
      </c>
      <c r="HY50" s="790"/>
      <c r="HZ50" s="790"/>
      <c r="IA50" s="790"/>
      <c r="IB50" s="790"/>
      <c r="IC50" s="790"/>
      <c r="ID50" s="790" t="s">
        <v>196</v>
      </c>
      <c r="IE50" s="790"/>
      <c r="IF50" s="790"/>
      <c r="IG50" s="790"/>
      <c r="IH50" s="790"/>
      <c r="II50" s="790"/>
      <c r="IJ50" s="790" t="s">
        <v>196</v>
      </c>
      <c r="IK50" s="790"/>
      <c r="IL50" s="790"/>
      <c r="IM50" s="790"/>
      <c r="IN50" s="790"/>
      <c r="IO50" s="790"/>
      <c r="IP50" s="790" t="s">
        <v>196</v>
      </c>
      <c r="IQ50" s="790"/>
      <c r="IR50" s="790"/>
      <c r="IS50" s="790"/>
      <c r="IT50" s="790"/>
      <c r="IU50" s="790"/>
      <c r="IV50" s="566" t="s">
        <v>196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2" zoomScale="125" workbookViewId="0">
      <selection activeCell="B17" sqref="B17"/>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40673</v>
      </c>
    </row>
    <row r="4" spans="1:8">
      <c r="A4" s="89" t="s">
        <v>83</v>
      </c>
      <c r="G4" s="93" t="s">
        <v>4134</v>
      </c>
    </row>
    <row r="5" spans="1:8">
      <c r="A5" s="89" t="s">
        <v>84</v>
      </c>
    </row>
    <row r="6" spans="1:8">
      <c r="C6" s="15" t="s">
        <v>35</v>
      </c>
      <c r="D6" s="16"/>
      <c r="E6" s="16"/>
      <c r="F6" s="17"/>
      <c r="G6" s="18"/>
      <c r="H6" s="94"/>
    </row>
    <row r="7" spans="1:8">
      <c r="C7" s="95" t="s">
        <v>36</v>
      </c>
      <c r="D7" s="20" t="s">
        <v>4141</v>
      </c>
      <c r="E7" s="20"/>
      <c r="F7" s="21"/>
      <c r="G7" s="22"/>
      <c r="H7" s="94"/>
    </row>
    <row r="8" spans="1:8">
      <c r="A8" s="89" t="s">
        <v>1366</v>
      </c>
      <c r="C8" s="95" t="s">
        <v>37</v>
      </c>
      <c r="D8" s="20" t="s">
        <v>4139</v>
      </c>
      <c r="E8" s="20"/>
      <c r="F8" s="21"/>
      <c r="G8" s="96"/>
      <c r="H8" s="94"/>
    </row>
    <row r="9" spans="1:8">
      <c r="A9" s="89" t="s">
        <v>4135</v>
      </c>
      <c r="C9" s="95" t="s">
        <v>132</v>
      </c>
      <c r="D9" s="20" t="s">
        <v>118</v>
      </c>
      <c r="E9" s="20"/>
      <c r="F9" s="21"/>
      <c r="G9" s="96"/>
      <c r="H9" s="94"/>
    </row>
    <row r="10" spans="1:8">
      <c r="A10" s="89" t="s">
        <v>4136</v>
      </c>
      <c r="C10" s="97"/>
      <c r="D10" s="20"/>
      <c r="E10" s="20"/>
      <c r="F10" s="21"/>
      <c r="G10" s="96"/>
      <c r="H10" s="94"/>
    </row>
    <row r="11" spans="1:8" ht="18" customHeight="1">
      <c r="A11" s="89" t="s">
        <v>4137</v>
      </c>
      <c r="B11" s="94"/>
      <c r="C11" s="792" t="s">
        <v>4108</v>
      </c>
      <c r="D11" s="793"/>
      <c r="E11" s="793"/>
      <c r="F11" s="793"/>
      <c r="G11" s="794"/>
      <c r="H11" s="94"/>
    </row>
    <row r="12" spans="1:8">
      <c r="A12" s="89" t="s">
        <v>4138</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4140</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138</v>
      </c>
      <c r="D19" s="103"/>
      <c r="E19" s="103"/>
      <c r="F19" s="104"/>
      <c r="G19" s="105"/>
    </row>
    <row r="20" spans="1:8">
      <c r="A20" s="89"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40748</v>
      </c>
      <c r="B24" s="116" t="s">
        <v>2258</v>
      </c>
      <c r="C24" s="117">
        <v>315</v>
      </c>
      <c r="D24" s="118">
        <v>6</v>
      </c>
      <c r="E24" s="117">
        <f>C24*D24</f>
        <v>1890</v>
      </c>
      <c r="F24" s="53">
        <v>0.1</v>
      </c>
      <c r="G24" s="54">
        <f>E24*(1-F24)</f>
        <v>1701</v>
      </c>
      <c r="H24" s="48"/>
    </row>
    <row r="25" spans="1:8">
      <c r="A25" s="11"/>
      <c r="B25" s="116" t="s">
        <v>665</v>
      </c>
      <c r="C25" s="117"/>
      <c r="D25" s="118"/>
      <c r="E25" s="117"/>
      <c r="F25" s="119"/>
      <c r="G25" s="54"/>
      <c r="H25" s="56"/>
    </row>
    <row r="26" spans="1:8">
      <c r="A26" s="120"/>
      <c r="B26" s="121" t="s">
        <v>99</v>
      </c>
      <c r="C26" s="117"/>
      <c r="D26" s="118"/>
      <c r="E26" s="117"/>
      <c r="F26" s="119"/>
      <c r="G26" s="54"/>
      <c r="H26" s="56"/>
    </row>
    <row r="27" spans="1:8">
      <c r="A27" s="120"/>
      <c r="B27" s="121" t="s">
        <v>100</v>
      </c>
      <c r="C27" s="117"/>
      <c r="D27" s="118"/>
      <c r="E27" s="117"/>
      <c r="F27" s="119"/>
      <c r="G27" s="54"/>
      <c r="H27" s="56"/>
    </row>
    <row r="28" spans="1:8">
      <c r="A28" s="120"/>
      <c r="B28" s="121" t="s">
        <v>101</v>
      </c>
      <c r="C28" s="117"/>
      <c r="D28" s="118"/>
      <c r="E28" s="117"/>
      <c r="F28" s="119"/>
      <c r="G28" s="54"/>
      <c r="H28" s="56"/>
    </row>
    <row r="29" spans="1:8">
      <c r="A29" s="120"/>
      <c r="B29" s="121" t="s">
        <v>102</v>
      </c>
      <c r="C29" s="117"/>
      <c r="D29" s="118"/>
      <c r="E29" s="117"/>
      <c r="F29" s="119"/>
      <c r="G29" s="54"/>
      <c r="H29" s="56"/>
    </row>
    <row r="30" spans="1:8">
      <c r="A30" s="120"/>
      <c r="B30" s="121" t="s">
        <v>103</v>
      </c>
      <c r="C30" s="122"/>
      <c r="D30" s="118"/>
      <c r="E30" s="117"/>
      <c r="F30" s="119"/>
      <c r="G30" s="54"/>
      <c r="H30" s="56"/>
    </row>
    <row r="31" spans="1:8">
      <c r="A31" s="120"/>
      <c r="B31" s="121" t="s">
        <v>104</v>
      </c>
      <c r="C31" s="117"/>
      <c r="D31" s="118"/>
      <c r="E31" s="117"/>
      <c r="F31" s="119"/>
      <c r="G31" s="54"/>
      <c r="H31" s="56"/>
    </row>
    <row r="32" spans="1:8">
      <c r="A32" s="120"/>
      <c r="B32" s="121" t="s">
        <v>105</v>
      </c>
      <c r="C32" s="117"/>
      <c r="D32" s="118"/>
      <c r="E32" s="117"/>
      <c r="F32" s="119"/>
      <c r="G32" s="54"/>
      <c r="H32" s="56"/>
    </row>
    <row r="33" spans="1:253">
      <c r="A33" s="120"/>
      <c r="B33" s="121" t="s">
        <v>4142</v>
      </c>
      <c r="C33" s="117">
        <v>75</v>
      </c>
      <c r="D33" s="118">
        <v>2.5</v>
      </c>
      <c r="E33" s="117">
        <f>C33*D33</f>
        <v>187.5</v>
      </c>
      <c r="F33" s="119"/>
      <c r="G33" s="54">
        <f>E33*(1-F33)</f>
        <v>187.5</v>
      </c>
      <c r="H33" s="56"/>
    </row>
    <row r="34" spans="1:253">
      <c r="A34" s="120"/>
      <c r="B34" s="121" t="s">
        <v>4074</v>
      </c>
      <c r="C34" s="117">
        <v>40</v>
      </c>
      <c r="D34" s="118">
        <v>8.5</v>
      </c>
      <c r="E34" s="117">
        <f>C34*D34</f>
        <v>340</v>
      </c>
      <c r="F34" s="119"/>
      <c r="G34" s="54">
        <f>E34*(1-F34)</f>
        <v>340</v>
      </c>
      <c r="H34" s="48"/>
    </row>
    <row r="35" spans="1:253">
      <c r="A35" s="120"/>
      <c r="B35" s="121" t="s">
        <v>4075</v>
      </c>
      <c r="C35" s="117">
        <v>250</v>
      </c>
      <c r="D35" s="123" t="s">
        <v>108</v>
      </c>
      <c r="E35" s="117">
        <v>250</v>
      </c>
      <c r="F35" s="124"/>
      <c r="G35" s="54">
        <f>E35*(1-F35)</f>
        <v>250</v>
      </c>
      <c r="H35" s="48"/>
    </row>
    <row r="36" spans="1:253" ht="31" customHeight="1">
      <c r="A36" s="120"/>
      <c r="B36" s="538" t="s">
        <v>187</v>
      </c>
      <c r="C36" s="539"/>
      <c r="D36" s="539"/>
      <c r="E36" s="117"/>
      <c r="F36" s="539"/>
      <c r="G36" s="54"/>
      <c r="H36" s="48"/>
    </row>
    <row r="37" spans="1:253">
      <c r="A37" s="120"/>
      <c r="B37" s="121" t="s">
        <v>4143</v>
      </c>
      <c r="C37" s="117">
        <v>40</v>
      </c>
      <c r="D37" s="118">
        <v>2</v>
      </c>
      <c r="E37" s="117">
        <f>C37*D37</f>
        <v>80</v>
      </c>
      <c r="F37" s="124"/>
      <c r="G37" s="54">
        <f>E37*(1-F37)</f>
        <v>80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2747.5</v>
      </c>
      <c r="F42" s="72"/>
      <c r="G42" s="498">
        <f>SUM(G24:G41)</f>
        <v>2558.5</v>
      </c>
      <c r="H42" s="134"/>
    </row>
    <row r="44" spans="1:253">
      <c r="C44" s="136" t="s">
        <v>220</v>
      </c>
      <c r="D44" s="340">
        <f>G42/2</f>
        <v>1279.25</v>
      </c>
      <c r="E44" s="340"/>
      <c r="F44" s="138"/>
    </row>
    <row r="46" spans="1:253">
      <c r="C46" s="537"/>
      <c r="D46" s="537"/>
      <c r="E46" s="537"/>
      <c r="F46" s="139"/>
      <c r="G46" s="537"/>
      <c r="H46" s="537"/>
      <c r="I46" s="537"/>
    </row>
    <row r="47" spans="1:253">
      <c r="C47" s="537" t="s">
        <v>194</v>
      </c>
      <c r="D47" s="537"/>
      <c r="E47" s="537"/>
      <c r="F47" s="139"/>
      <c r="G47" s="537"/>
      <c r="H47" s="537"/>
      <c r="I47" s="537"/>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37" t="s">
        <v>196</v>
      </c>
      <c r="D49" s="537"/>
      <c r="E49" s="537"/>
      <c r="F49" s="139"/>
      <c r="G49" s="537"/>
      <c r="H49" s="537"/>
      <c r="I49" s="537"/>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37"/>
      <c r="C50" s="537"/>
      <c r="D50" s="537"/>
      <c r="E50" s="537"/>
      <c r="F50" s="139"/>
      <c r="G50" s="537"/>
      <c r="H50" s="537"/>
      <c r="I50" s="537"/>
      <c r="J50" s="537"/>
      <c r="K50" s="537"/>
      <c r="L50" s="537"/>
      <c r="M50" s="537"/>
      <c r="N50" s="537"/>
      <c r="O50" s="537"/>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1308</v>
      </c>
      <c r="CW50" s="790"/>
      <c r="CX50" s="790"/>
      <c r="CY50" s="790"/>
      <c r="CZ50" s="790"/>
      <c r="DA50" s="790"/>
      <c r="DB50" s="790" t="s">
        <v>1308</v>
      </c>
      <c r="DC50" s="790"/>
      <c r="DD50" s="790"/>
      <c r="DE50" s="790"/>
      <c r="DF50" s="790"/>
      <c r="DG50" s="790"/>
      <c r="DH50" s="790" t="s">
        <v>1308</v>
      </c>
      <c r="DI50" s="790"/>
      <c r="DJ50" s="790"/>
      <c r="DK50" s="790"/>
      <c r="DL50" s="790"/>
      <c r="DM50" s="790"/>
      <c r="DN50" s="790" t="s">
        <v>1308</v>
      </c>
      <c r="DO50" s="790"/>
      <c r="DP50" s="790"/>
      <c r="DQ50" s="790"/>
      <c r="DR50" s="790"/>
      <c r="DS50" s="790"/>
      <c r="DT50" s="790" t="s">
        <v>1308</v>
      </c>
      <c r="DU50" s="790"/>
      <c r="DV50" s="790"/>
      <c r="DW50" s="790"/>
      <c r="DX50" s="790"/>
      <c r="DY50" s="790"/>
      <c r="DZ50" s="790" t="s">
        <v>1308</v>
      </c>
      <c r="EA50" s="790"/>
      <c r="EB50" s="790"/>
      <c r="EC50" s="790"/>
      <c r="ED50" s="790"/>
      <c r="EE50" s="790"/>
      <c r="EF50" s="790" t="s">
        <v>1308</v>
      </c>
      <c r="EG50" s="790"/>
      <c r="EH50" s="790"/>
      <c r="EI50" s="790"/>
      <c r="EJ50" s="790"/>
      <c r="EK50" s="790"/>
      <c r="EL50" s="790" t="s">
        <v>1308</v>
      </c>
      <c r="EM50" s="790"/>
      <c r="EN50" s="790"/>
      <c r="EO50" s="790"/>
      <c r="EP50" s="790"/>
      <c r="EQ50" s="790"/>
      <c r="ER50" s="790" t="s">
        <v>1308</v>
      </c>
      <c r="ES50" s="790"/>
      <c r="ET50" s="790"/>
      <c r="EU50" s="790"/>
      <c r="EV50" s="790"/>
      <c r="EW50" s="790"/>
      <c r="EX50" s="790" t="s">
        <v>1308</v>
      </c>
      <c r="EY50" s="790"/>
      <c r="EZ50" s="790"/>
      <c r="FA50" s="790"/>
      <c r="FB50" s="790"/>
      <c r="FC50" s="790"/>
      <c r="FD50" s="790" t="s">
        <v>1308</v>
      </c>
      <c r="FE50" s="790"/>
      <c r="FF50" s="790"/>
      <c r="FG50" s="790"/>
      <c r="FH50" s="790"/>
      <c r="FI50" s="790"/>
      <c r="FJ50" s="790" t="s">
        <v>1308</v>
      </c>
      <c r="FK50" s="790"/>
      <c r="FL50" s="790"/>
      <c r="FM50" s="790"/>
      <c r="FN50" s="790"/>
      <c r="FO50" s="790"/>
      <c r="FP50" s="790" t="s">
        <v>1308</v>
      </c>
      <c r="FQ50" s="790"/>
      <c r="FR50" s="790"/>
      <c r="FS50" s="790"/>
      <c r="FT50" s="790"/>
      <c r="FU50" s="790"/>
      <c r="FV50" s="790" t="s">
        <v>1308</v>
      </c>
      <c r="FW50" s="790"/>
      <c r="FX50" s="790"/>
      <c r="FY50" s="790"/>
      <c r="FZ50" s="790"/>
      <c r="GA50" s="790"/>
      <c r="GB50" s="790" t="s">
        <v>1308</v>
      </c>
      <c r="GC50" s="790"/>
      <c r="GD50" s="790"/>
      <c r="GE50" s="790"/>
      <c r="GF50" s="790"/>
      <c r="GG50" s="790"/>
      <c r="GH50" s="790" t="s">
        <v>1308</v>
      </c>
      <c r="GI50" s="790"/>
      <c r="GJ50" s="790"/>
      <c r="GK50" s="790"/>
      <c r="GL50" s="790"/>
      <c r="GM50" s="790"/>
      <c r="GN50" s="790" t="s">
        <v>1308</v>
      </c>
      <c r="GO50" s="790"/>
      <c r="GP50" s="790"/>
      <c r="GQ50" s="790"/>
      <c r="GR50" s="790"/>
      <c r="GS50" s="790"/>
      <c r="GT50" s="790" t="s">
        <v>1308</v>
      </c>
      <c r="GU50" s="790"/>
      <c r="GV50" s="790"/>
      <c r="GW50" s="790"/>
      <c r="GX50" s="790"/>
      <c r="GY50" s="790"/>
      <c r="GZ50" s="790" t="s">
        <v>1308</v>
      </c>
      <c r="HA50" s="790"/>
      <c r="HB50" s="790"/>
      <c r="HC50" s="790"/>
      <c r="HD50" s="790"/>
      <c r="HE50" s="790"/>
      <c r="HF50" s="790" t="s">
        <v>1308</v>
      </c>
      <c r="HG50" s="790"/>
      <c r="HH50" s="790"/>
      <c r="HI50" s="790"/>
      <c r="HJ50" s="790"/>
      <c r="HK50" s="790"/>
      <c r="HL50" s="790" t="s">
        <v>1308</v>
      </c>
      <c r="HM50" s="790"/>
      <c r="HN50" s="790"/>
      <c r="HO50" s="790"/>
      <c r="HP50" s="790"/>
      <c r="HQ50" s="790"/>
      <c r="HR50" s="790" t="s">
        <v>1308</v>
      </c>
      <c r="HS50" s="790"/>
      <c r="HT50" s="790"/>
      <c r="HU50" s="790"/>
      <c r="HV50" s="790"/>
      <c r="HW50" s="790"/>
      <c r="HX50" s="790" t="s">
        <v>1308</v>
      </c>
      <c r="HY50" s="790"/>
      <c r="HZ50" s="790"/>
      <c r="IA50" s="790"/>
      <c r="IB50" s="790"/>
      <c r="IC50" s="790"/>
      <c r="ID50" s="790" t="s">
        <v>1308</v>
      </c>
      <c r="IE50" s="790"/>
      <c r="IF50" s="790"/>
      <c r="IG50" s="790"/>
      <c r="IH50" s="790"/>
      <c r="II50" s="790"/>
      <c r="IJ50" s="790" t="s">
        <v>1308</v>
      </c>
      <c r="IK50" s="790"/>
      <c r="IL50" s="790"/>
      <c r="IM50" s="790"/>
      <c r="IN50" s="790"/>
      <c r="IO50" s="790"/>
      <c r="IP50" s="790" t="s">
        <v>1308</v>
      </c>
      <c r="IQ50" s="790"/>
      <c r="IR50" s="790"/>
      <c r="IS50" s="790"/>
      <c r="IT50" s="790"/>
      <c r="IU50" s="790"/>
      <c r="IV50" s="537" t="s">
        <v>1308</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6" zoomScale="125" workbookViewId="0">
      <selection activeCell="C31" sqref="C31"/>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40673</v>
      </c>
    </row>
    <row r="4" spans="1:8">
      <c r="A4" s="89" t="s">
        <v>83</v>
      </c>
      <c r="G4" s="93" t="s">
        <v>4126</v>
      </c>
    </row>
    <row r="5" spans="1:8">
      <c r="A5" s="89" t="s">
        <v>84</v>
      </c>
    </row>
    <row r="6" spans="1:8">
      <c r="C6" s="15" t="s">
        <v>35</v>
      </c>
      <c r="D6" s="16"/>
      <c r="E6" s="16"/>
      <c r="F6" s="17"/>
      <c r="G6" s="18"/>
      <c r="H6" s="94"/>
    </row>
    <row r="7" spans="1:8">
      <c r="C7" s="95" t="s">
        <v>36</v>
      </c>
      <c r="D7" s="20" t="s">
        <v>2780</v>
      </c>
      <c r="E7" s="20"/>
      <c r="F7" s="21"/>
      <c r="G7" s="22"/>
      <c r="H7" s="94"/>
    </row>
    <row r="8" spans="1:8">
      <c r="A8" s="89" t="s">
        <v>1366</v>
      </c>
      <c r="C8" s="95" t="s">
        <v>37</v>
      </c>
      <c r="D8" s="20" t="s">
        <v>382</v>
      </c>
      <c r="E8" s="20"/>
      <c r="F8" s="21"/>
      <c r="G8" s="96"/>
      <c r="H8" s="94"/>
    </row>
    <row r="9" spans="1:8">
      <c r="A9" s="89" t="s">
        <v>4127</v>
      </c>
      <c r="C9" s="95" t="s">
        <v>4076</v>
      </c>
      <c r="D9" s="20" t="s">
        <v>27</v>
      </c>
      <c r="E9" s="20"/>
      <c r="F9" s="21"/>
      <c r="G9" s="96"/>
      <c r="H9" s="94"/>
    </row>
    <row r="10" spans="1:8">
      <c r="A10" s="89" t="s">
        <v>4128</v>
      </c>
      <c r="C10" s="97"/>
      <c r="D10" s="20"/>
      <c r="E10" s="20"/>
      <c r="F10" s="21"/>
      <c r="G10" s="96"/>
      <c r="H10" s="94"/>
    </row>
    <row r="11" spans="1:8" ht="18" customHeight="1">
      <c r="A11" s="89" t="s">
        <v>4129</v>
      </c>
      <c r="B11" s="94"/>
      <c r="C11" s="792" t="s">
        <v>4108</v>
      </c>
      <c r="D11" s="793"/>
      <c r="E11" s="793"/>
      <c r="F11" s="793"/>
      <c r="G11" s="794"/>
      <c r="H11" s="94"/>
    </row>
    <row r="12" spans="1:8">
      <c r="A12" s="89" t="s">
        <v>4130</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4131</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4132</v>
      </c>
      <c r="D19" s="103"/>
      <c r="E19" s="103"/>
      <c r="F19" s="104"/>
      <c r="G19" s="105"/>
    </row>
    <row r="20" spans="1:8">
      <c r="A20" s="89"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40702</v>
      </c>
      <c r="B24" s="116" t="s">
        <v>2258</v>
      </c>
      <c r="C24" s="117"/>
      <c r="D24" s="118"/>
      <c r="E24" s="117"/>
      <c r="F24" s="53"/>
      <c r="G24" s="54"/>
      <c r="H24" s="48"/>
    </row>
    <row r="25" spans="1:8">
      <c r="A25" s="11"/>
      <c r="B25" s="116" t="s">
        <v>665</v>
      </c>
      <c r="C25" s="117">
        <v>195</v>
      </c>
      <c r="D25" s="118">
        <v>3</v>
      </c>
      <c r="E25" s="117">
        <f>C25*D25</f>
        <v>585</v>
      </c>
      <c r="F25" s="119">
        <v>0.15</v>
      </c>
      <c r="G25" s="54">
        <f>E25*(1-F25)</f>
        <v>497.25</v>
      </c>
      <c r="H25" s="56"/>
    </row>
    <row r="26" spans="1:8">
      <c r="A26" s="120"/>
      <c r="B26" s="121" t="s">
        <v>99</v>
      </c>
      <c r="C26" s="117"/>
      <c r="D26" s="118"/>
      <c r="E26" s="117"/>
      <c r="F26" s="119"/>
      <c r="G26" s="54"/>
      <c r="H26" s="56"/>
    </row>
    <row r="27" spans="1:8">
      <c r="A27" s="120"/>
      <c r="B27" s="121" t="s">
        <v>100</v>
      </c>
      <c r="C27" s="117">
        <v>115</v>
      </c>
      <c r="D27" s="118">
        <v>3</v>
      </c>
      <c r="E27" s="117">
        <f>C27*D27</f>
        <v>345</v>
      </c>
      <c r="F27" s="119">
        <v>0.15</v>
      </c>
      <c r="G27" s="54">
        <f>E27*(1-F27)</f>
        <v>293.25</v>
      </c>
      <c r="H27" s="56"/>
    </row>
    <row r="28" spans="1:8">
      <c r="A28" s="120"/>
      <c r="B28" s="121" t="s">
        <v>101</v>
      </c>
      <c r="C28" s="117"/>
      <c r="D28" s="118"/>
      <c r="E28" s="117"/>
      <c r="F28" s="119"/>
      <c r="G28" s="54"/>
      <c r="H28" s="56"/>
    </row>
    <row r="29" spans="1:8">
      <c r="A29" s="120"/>
      <c r="B29" s="121" t="s">
        <v>102</v>
      </c>
      <c r="C29" s="117"/>
      <c r="D29" s="118"/>
      <c r="E29" s="117"/>
      <c r="F29" s="119"/>
      <c r="G29" s="54"/>
      <c r="H29" s="56"/>
    </row>
    <row r="30" spans="1:8">
      <c r="A30" s="120"/>
      <c r="B30" s="121" t="s">
        <v>103</v>
      </c>
      <c r="C30" s="122"/>
      <c r="D30" s="118"/>
      <c r="E30" s="117"/>
      <c r="F30" s="119"/>
      <c r="G30" s="54"/>
      <c r="H30" s="56"/>
    </row>
    <row r="31" spans="1:8">
      <c r="A31" s="120"/>
      <c r="B31" s="121" t="s">
        <v>104</v>
      </c>
      <c r="C31" s="117"/>
      <c r="D31" s="118"/>
      <c r="E31" s="117"/>
      <c r="F31" s="119"/>
      <c r="G31" s="54"/>
      <c r="H31" s="56"/>
    </row>
    <row r="32" spans="1:8">
      <c r="A32" s="120"/>
      <c r="B32" s="121" t="s">
        <v>105</v>
      </c>
      <c r="C32" s="117"/>
      <c r="D32" s="118"/>
      <c r="E32" s="117"/>
      <c r="F32" s="119"/>
      <c r="G32" s="54"/>
      <c r="H32" s="56"/>
    </row>
    <row r="33" spans="1:253">
      <c r="A33" s="120"/>
      <c r="B33" s="121" t="s">
        <v>4133</v>
      </c>
      <c r="C33" s="117">
        <v>75</v>
      </c>
      <c r="D33" s="118">
        <v>2</v>
      </c>
      <c r="E33" s="117">
        <f>C33*D33</f>
        <v>150</v>
      </c>
      <c r="F33" s="119"/>
      <c r="G33" s="54">
        <f>E33*(1-F33)</f>
        <v>150</v>
      </c>
      <c r="H33" s="56"/>
    </row>
    <row r="34" spans="1:253">
      <c r="A34" s="120"/>
      <c r="B34" s="121" t="s">
        <v>4074</v>
      </c>
      <c r="C34" s="117">
        <v>40</v>
      </c>
      <c r="D34" s="118">
        <v>5</v>
      </c>
      <c r="E34" s="117">
        <f>C34*D34</f>
        <v>200</v>
      </c>
      <c r="F34" s="119"/>
      <c r="G34" s="54">
        <f>E34*(1-F34)</f>
        <v>200</v>
      </c>
      <c r="H34" s="48"/>
    </row>
    <row r="35" spans="1:253">
      <c r="A35" s="120"/>
      <c r="B35" s="121" t="s">
        <v>4075</v>
      </c>
      <c r="C35" s="117">
        <v>250</v>
      </c>
      <c r="D35" s="123" t="s">
        <v>108</v>
      </c>
      <c r="E35" s="117">
        <v>250</v>
      </c>
      <c r="F35" s="124"/>
      <c r="G35" s="54">
        <f>E35*(1-F35)</f>
        <v>250</v>
      </c>
      <c r="H35" s="48"/>
    </row>
    <row r="36" spans="1:253" ht="31" customHeight="1">
      <c r="A36" s="120"/>
      <c r="B36" s="538" t="s">
        <v>187</v>
      </c>
      <c r="C36" s="539"/>
      <c r="D36" s="539"/>
      <c r="E36" s="539"/>
      <c r="F36" s="539"/>
      <c r="G36" s="540"/>
      <c r="H36" s="48"/>
    </row>
    <row r="37" spans="1:253">
      <c r="A37" s="120"/>
      <c r="B37" s="121" t="s">
        <v>186</v>
      </c>
      <c r="C37" s="117"/>
      <c r="D37" s="118"/>
      <c r="E37" s="117"/>
      <c r="F37" s="124"/>
      <c r="G37" s="54"/>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1530</v>
      </c>
      <c r="F42" s="72"/>
      <c r="G42" s="498">
        <f>SUM(G24:G41)</f>
        <v>1390.5</v>
      </c>
      <c r="H42" s="134"/>
    </row>
    <row r="44" spans="1:253">
      <c r="C44" s="136" t="s">
        <v>220</v>
      </c>
      <c r="D44" s="340">
        <f>G42/2</f>
        <v>695.25</v>
      </c>
      <c r="E44" s="340"/>
      <c r="F44" s="138"/>
    </row>
    <row r="46" spans="1:253">
      <c r="C46" s="537"/>
      <c r="D46" s="537"/>
      <c r="E46" s="537"/>
      <c r="F46" s="139"/>
      <c r="G46" s="537"/>
      <c r="H46" s="537"/>
      <c r="I46" s="537"/>
    </row>
    <row r="47" spans="1:253">
      <c r="C47" s="537" t="s">
        <v>194</v>
      </c>
      <c r="D47" s="537"/>
      <c r="E47" s="537"/>
      <c r="F47" s="139"/>
      <c r="G47" s="537"/>
      <c r="H47" s="537"/>
      <c r="I47" s="537"/>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37" t="s">
        <v>196</v>
      </c>
      <c r="D49" s="537"/>
      <c r="E49" s="537"/>
      <c r="F49" s="139"/>
      <c r="G49" s="537"/>
      <c r="H49" s="537"/>
      <c r="I49" s="537"/>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252</v>
      </c>
      <c r="CW49" s="790"/>
      <c r="CX49" s="790"/>
      <c r="CY49" s="790"/>
      <c r="CZ49" s="790"/>
      <c r="DA49" s="790"/>
      <c r="DB49" s="790" t="s">
        <v>252</v>
      </c>
      <c r="DC49" s="790"/>
      <c r="DD49" s="790"/>
      <c r="DE49" s="790"/>
      <c r="DF49" s="790"/>
      <c r="DG49" s="790"/>
      <c r="DH49" s="790" t="s">
        <v>252</v>
      </c>
      <c r="DI49" s="790"/>
      <c r="DJ49" s="790"/>
      <c r="DK49" s="790"/>
      <c r="DL49" s="790"/>
      <c r="DM49" s="790"/>
      <c r="DN49" s="790" t="s">
        <v>252</v>
      </c>
      <c r="DO49" s="790"/>
      <c r="DP49" s="790"/>
      <c r="DQ49" s="790"/>
      <c r="DR49" s="790"/>
      <c r="DS49" s="790"/>
      <c r="DT49" s="790" t="s">
        <v>252</v>
      </c>
      <c r="DU49" s="790"/>
      <c r="DV49" s="790"/>
      <c r="DW49" s="790"/>
      <c r="DX49" s="790"/>
      <c r="DY49" s="790"/>
      <c r="DZ49" s="790" t="s">
        <v>252</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252</v>
      </c>
      <c r="FQ49" s="790"/>
      <c r="FR49" s="790"/>
      <c r="FS49" s="790"/>
      <c r="FT49" s="790"/>
      <c r="FU49" s="790"/>
      <c r="FV49" s="790" t="s">
        <v>252</v>
      </c>
      <c r="FW49" s="790"/>
      <c r="FX49" s="790"/>
      <c r="FY49" s="790"/>
      <c r="FZ49" s="790"/>
      <c r="GA49" s="790"/>
      <c r="GB49" s="790" t="s">
        <v>252</v>
      </c>
      <c r="GC49" s="790"/>
      <c r="GD49" s="790"/>
      <c r="GE49" s="790"/>
      <c r="GF49" s="790"/>
      <c r="GG49" s="790"/>
      <c r="GH49" s="790" t="s">
        <v>252</v>
      </c>
      <c r="GI49" s="790"/>
      <c r="GJ49" s="790"/>
      <c r="GK49" s="790"/>
      <c r="GL49" s="790"/>
      <c r="GM49" s="790"/>
      <c r="GN49" s="790" t="s">
        <v>252</v>
      </c>
      <c r="GO49" s="790"/>
      <c r="GP49" s="790"/>
      <c r="GQ49" s="790"/>
      <c r="GR49" s="790"/>
      <c r="GS49" s="790"/>
      <c r="GT49" s="790" t="s">
        <v>252</v>
      </c>
      <c r="GU49" s="790"/>
      <c r="GV49" s="790"/>
      <c r="GW49" s="790"/>
      <c r="GX49" s="790"/>
      <c r="GY49" s="790"/>
      <c r="GZ49" s="790" t="s">
        <v>252</v>
      </c>
      <c r="HA49" s="790"/>
      <c r="HB49" s="790"/>
      <c r="HC49" s="790"/>
      <c r="HD49" s="790"/>
      <c r="HE49" s="790"/>
      <c r="HF49" s="790" t="s">
        <v>252</v>
      </c>
      <c r="HG49" s="790"/>
      <c r="HH49" s="790"/>
      <c r="HI49" s="790"/>
      <c r="HJ49" s="790"/>
      <c r="HK49" s="790"/>
      <c r="HL49" s="790" t="s">
        <v>252</v>
      </c>
      <c r="HM49" s="790"/>
      <c r="HN49" s="790"/>
      <c r="HO49" s="790"/>
      <c r="HP49" s="790"/>
      <c r="HQ49" s="790"/>
      <c r="HR49" s="790" t="s">
        <v>252</v>
      </c>
      <c r="HS49" s="790"/>
      <c r="HT49" s="790"/>
      <c r="HU49" s="790"/>
      <c r="HV49" s="790"/>
      <c r="HW49" s="790"/>
      <c r="HX49" s="790" t="s">
        <v>252</v>
      </c>
      <c r="HY49" s="790"/>
      <c r="HZ49" s="790"/>
      <c r="IA49" s="790"/>
      <c r="IB49" s="790"/>
      <c r="IC49" s="790"/>
      <c r="ID49" s="790" t="s">
        <v>252</v>
      </c>
      <c r="IE49" s="790"/>
      <c r="IF49" s="790"/>
      <c r="IG49" s="790"/>
      <c r="IH49" s="790"/>
      <c r="II49" s="790"/>
      <c r="IJ49" s="790" t="s">
        <v>252</v>
      </c>
      <c r="IK49" s="790"/>
      <c r="IL49" s="790"/>
      <c r="IM49" s="790"/>
      <c r="IN49" s="790"/>
      <c r="IO49" s="790"/>
      <c r="IP49" s="790" t="s">
        <v>252</v>
      </c>
      <c r="IQ49" s="790"/>
      <c r="IR49" s="790"/>
      <c r="IS49" s="790"/>
    </row>
    <row r="50" spans="1:256">
      <c r="B50" s="537"/>
      <c r="C50" s="537"/>
      <c r="D50" s="537"/>
      <c r="E50" s="537"/>
      <c r="F50" s="139"/>
      <c r="G50" s="537"/>
      <c r="H50" s="537"/>
      <c r="I50" s="537"/>
      <c r="J50" s="537"/>
      <c r="K50" s="537"/>
      <c r="L50" s="537"/>
      <c r="M50" s="537"/>
      <c r="N50" s="537"/>
      <c r="O50" s="537"/>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1308</v>
      </c>
      <c r="CW50" s="790"/>
      <c r="CX50" s="790"/>
      <c r="CY50" s="790"/>
      <c r="CZ50" s="790"/>
      <c r="DA50" s="790"/>
      <c r="DB50" s="790" t="s">
        <v>1308</v>
      </c>
      <c r="DC50" s="790"/>
      <c r="DD50" s="790"/>
      <c r="DE50" s="790"/>
      <c r="DF50" s="790"/>
      <c r="DG50" s="790"/>
      <c r="DH50" s="790" t="s">
        <v>1308</v>
      </c>
      <c r="DI50" s="790"/>
      <c r="DJ50" s="790"/>
      <c r="DK50" s="790"/>
      <c r="DL50" s="790"/>
      <c r="DM50" s="790"/>
      <c r="DN50" s="790" t="s">
        <v>1308</v>
      </c>
      <c r="DO50" s="790"/>
      <c r="DP50" s="790"/>
      <c r="DQ50" s="790"/>
      <c r="DR50" s="790"/>
      <c r="DS50" s="790"/>
      <c r="DT50" s="790" t="s">
        <v>1308</v>
      </c>
      <c r="DU50" s="790"/>
      <c r="DV50" s="790"/>
      <c r="DW50" s="790"/>
      <c r="DX50" s="790"/>
      <c r="DY50" s="790"/>
      <c r="DZ50" s="790" t="s">
        <v>1308</v>
      </c>
      <c r="EA50" s="790"/>
      <c r="EB50" s="790"/>
      <c r="EC50" s="790"/>
      <c r="ED50" s="790"/>
      <c r="EE50" s="790"/>
      <c r="EF50" s="790" t="s">
        <v>1308</v>
      </c>
      <c r="EG50" s="790"/>
      <c r="EH50" s="790"/>
      <c r="EI50" s="790"/>
      <c r="EJ50" s="790"/>
      <c r="EK50" s="790"/>
      <c r="EL50" s="790" t="s">
        <v>1308</v>
      </c>
      <c r="EM50" s="790"/>
      <c r="EN50" s="790"/>
      <c r="EO50" s="790"/>
      <c r="EP50" s="790"/>
      <c r="EQ50" s="790"/>
      <c r="ER50" s="790" t="s">
        <v>1308</v>
      </c>
      <c r="ES50" s="790"/>
      <c r="ET50" s="790"/>
      <c r="EU50" s="790"/>
      <c r="EV50" s="790"/>
      <c r="EW50" s="790"/>
      <c r="EX50" s="790" t="s">
        <v>1308</v>
      </c>
      <c r="EY50" s="790"/>
      <c r="EZ50" s="790"/>
      <c r="FA50" s="790"/>
      <c r="FB50" s="790"/>
      <c r="FC50" s="790"/>
      <c r="FD50" s="790" t="s">
        <v>1308</v>
      </c>
      <c r="FE50" s="790"/>
      <c r="FF50" s="790"/>
      <c r="FG50" s="790"/>
      <c r="FH50" s="790"/>
      <c r="FI50" s="790"/>
      <c r="FJ50" s="790" t="s">
        <v>1308</v>
      </c>
      <c r="FK50" s="790"/>
      <c r="FL50" s="790"/>
      <c r="FM50" s="790"/>
      <c r="FN50" s="790"/>
      <c r="FO50" s="790"/>
      <c r="FP50" s="790" t="s">
        <v>1308</v>
      </c>
      <c r="FQ50" s="790"/>
      <c r="FR50" s="790"/>
      <c r="FS50" s="790"/>
      <c r="FT50" s="790"/>
      <c r="FU50" s="790"/>
      <c r="FV50" s="790" t="s">
        <v>1308</v>
      </c>
      <c r="FW50" s="790"/>
      <c r="FX50" s="790"/>
      <c r="FY50" s="790"/>
      <c r="FZ50" s="790"/>
      <c r="GA50" s="790"/>
      <c r="GB50" s="790" t="s">
        <v>1308</v>
      </c>
      <c r="GC50" s="790"/>
      <c r="GD50" s="790"/>
      <c r="GE50" s="790"/>
      <c r="GF50" s="790"/>
      <c r="GG50" s="790"/>
      <c r="GH50" s="790" t="s">
        <v>1308</v>
      </c>
      <c r="GI50" s="790"/>
      <c r="GJ50" s="790"/>
      <c r="GK50" s="790"/>
      <c r="GL50" s="790"/>
      <c r="GM50" s="790"/>
      <c r="GN50" s="790" t="s">
        <v>1308</v>
      </c>
      <c r="GO50" s="790"/>
      <c r="GP50" s="790"/>
      <c r="GQ50" s="790"/>
      <c r="GR50" s="790"/>
      <c r="GS50" s="790"/>
      <c r="GT50" s="790" t="s">
        <v>1308</v>
      </c>
      <c r="GU50" s="790"/>
      <c r="GV50" s="790"/>
      <c r="GW50" s="790"/>
      <c r="GX50" s="790"/>
      <c r="GY50" s="790"/>
      <c r="GZ50" s="790" t="s">
        <v>1308</v>
      </c>
      <c r="HA50" s="790"/>
      <c r="HB50" s="790"/>
      <c r="HC50" s="790"/>
      <c r="HD50" s="790"/>
      <c r="HE50" s="790"/>
      <c r="HF50" s="790" t="s">
        <v>1308</v>
      </c>
      <c r="HG50" s="790"/>
      <c r="HH50" s="790"/>
      <c r="HI50" s="790"/>
      <c r="HJ50" s="790"/>
      <c r="HK50" s="790"/>
      <c r="HL50" s="790" t="s">
        <v>1308</v>
      </c>
      <c r="HM50" s="790"/>
      <c r="HN50" s="790"/>
      <c r="HO50" s="790"/>
      <c r="HP50" s="790"/>
      <c r="HQ50" s="790"/>
      <c r="HR50" s="790" t="s">
        <v>1308</v>
      </c>
      <c r="HS50" s="790"/>
      <c r="HT50" s="790"/>
      <c r="HU50" s="790"/>
      <c r="HV50" s="790"/>
      <c r="HW50" s="790"/>
      <c r="HX50" s="790" t="s">
        <v>1308</v>
      </c>
      <c r="HY50" s="790"/>
      <c r="HZ50" s="790"/>
      <c r="IA50" s="790"/>
      <c r="IB50" s="790"/>
      <c r="IC50" s="790"/>
      <c r="ID50" s="790" t="s">
        <v>1308</v>
      </c>
      <c r="IE50" s="790"/>
      <c r="IF50" s="790"/>
      <c r="IG50" s="790"/>
      <c r="IH50" s="790"/>
      <c r="II50" s="790"/>
      <c r="IJ50" s="790" t="s">
        <v>1308</v>
      </c>
      <c r="IK50" s="790"/>
      <c r="IL50" s="790"/>
      <c r="IM50" s="790"/>
      <c r="IN50" s="790"/>
      <c r="IO50" s="790"/>
      <c r="IP50" s="790" t="s">
        <v>1308</v>
      </c>
      <c r="IQ50" s="790"/>
      <c r="IR50" s="790"/>
      <c r="IS50" s="790"/>
      <c r="IT50" s="790"/>
      <c r="IU50" s="790"/>
      <c r="IV50" s="537" t="s">
        <v>1308</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6" zoomScale="125" workbookViewId="0">
      <selection activeCell="A16" sqref="A16"/>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1474</v>
      </c>
      <c r="G2" s="91"/>
    </row>
    <row r="3" spans="1:8">
      <c r="A3" s="89" t="s">
        <v>82</v>
      </c>
      <c r="G3" s="92">
        <v>40702</v>
      </c>
    </row>
    <row r="4" spans="1:8">
      <c r="A4" s="89" t="s">
        <v>1129</v>
      </c>
      <c r="G4" s="93" t="s">
        <v>4116</v>
      </c>
    </row>
    <row r="5" spans="1:8">
      <c r="A5" s="89" t="s">
        <v>84</v>
      </c>
    </row>
    <row r="6" spans="1:8">
      <c r="C6" s="15" t="s">
        <v>35</v>
      </c>
      <c r="D6" s="16"/>
      <c r="E6" s="16"/>
      <c r="F6" s="17"/>
      <c r="G6" s="18"/>
      <c r="H6" s="94"/>
    </row>
    <row r="7" spans="1:8">
      <c r="C7" s="95" t="s">
        <v>37</v>
      </c>
      <c r="D7" s="20" t="s">
        <v>4119</v>
      </c>
      <c r="E7" s="20"/>
      <c r="F7" s="21"/>
      <c r="G7" s="22"/>
      <c r="H7" s="94"/>
    </row>
    <row r="8" spans="1:8">
      <c r="A8" s="89" t="s">
        <v>1366</v>
      </c>
      <c r="C8" s="97" t="s">
        <v>4125</v>
      </c>
      <c r="D8" s="11" t="s">
        <v>4120</v>
      </c>
      <c r="E8" s="20"/>
      <c r="F8" s="21"/>
      <c r="G8" s="96"/>
      <c r="H8" s="94"/>
    </row>
    <row r="9" spans="1:8">
      <c r="A9" s="89" t="s">
        <v>4121</v>
      </c>
      <c r="C9" s="95"/>
      <c r="D9" s="20"/>
      <c r="E9" s="20"/>
      <c r="F9" s="21"/>
      <c r="G9" s="96"/>
      <c r="H9" s="94"/>
    </row>
    <row r="10" spans="1:8">
      <c r="A10" s="89" t="s">
        <v>4122</v>
      </c>
      <c r="C10" s="97"/>
      <c r="D10" s="20"/>
      <c r="E10" s="20"/>
      <c r="F10" s="21"/>
      <c r="G10" s="96"/>
      <c r="H10" s="94"/>
    </row>
    <row r="11" spans="1:8" ht="18" customHeight="1">
      <c r="A11" s="89" t="s">
        <v>4123</v>
      </c>
      <c r="B11" s="94"/>
      <c r="C11" s="792" t="s">
        <v>4108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4124</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4118</v>
      </c>
      <c r="D19" s="103"/>
      <c r="E19" s="103"/>
      <c r="F19" s="104"/>
      <c r="G19" s="105"/>
    </row>
    <row r="20" spans="1:8">
      <c r="A20" s="89"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40711</v>
      </c>
      <c r="B24" s="116" t="s">
        <v>2258</v>
      </c>
      <c r="C24" s="117">
        <v>315</v>
      </c>
      <c r="D24" s="118">
        <v>8</v>
      </c>
      <c r="E24" s="117">
        <f>C24*D24</f>
        <v>2520</v>
      </c>
      <c r="F24" s="53">
        <v>0.2</v>
      </c>
      <c r="G24" s="54">
        <f>E24*(1-F24)</f>
        <v>2016</v>
      </c>
      <c r="H24" s="48"/>
    </row>
    <row r="25" spans="1:8">
      <c r="A25" s="11"/>
      <c r="B25" s="116" t="s">
        <v>665</v>
      </c>
      <c r="C25" s="117">
        <v>225</v>
      </c>
      <c r="D25" s="118">
        <v>8</v>
      </c>
      <c r="E25" s="117">
        <f>C25*D25</f>
        <v>1800</v>
      </c>
      <c r="F25" s="119">
        <v>0.2</v>
      </c>
      <c r="G25" s="54">
        <f>E25*(1-F25)</f>
        <v>1440</v>
      </c>
      <c r="H25" s="56"/>
    </row>
    <row r="26" spans="1:8">
      <c r="A26" s="120"/>
      <c r="B26" s="121" t="s">
        <v>99</v>
      </c>
      <c r="C26" s="117">
        <v>180</v>
      </c>
      <c r="D26" s="118">
        <v>8</v>
      </c>
      <c r="E26" s="117">
        <f>C26*D26</f>
        <v>1440</v>
      </c>
      <c r="F26" s="119">
        <v>0.2</v>
      </c>
      <c r="G26" s="54">
        <f>E26*(1-F26)</f>
        <v>1152</v>
      </c>
      <c r="H26" s="56"/>
    </row>
    <row r="27" spans="1:8">
      <c r="A27" s="120"/>
      <c r="B27" s="121" t="s">
        <v>100</v>
      </c>
      <c r="C27" s="117"/>
      <c r="D27" s="118"/>
      <c r="E27" s="117"/>
      <c r="F27" s="119"/>
      <c r="G27" s="54"/>
      <c r="H27" s="56"/>
    </row>
    <row r="28" spans="1:8">
      <c r="A28" s="120"/>
      <c r="B28" s="121" t="s">
        <v>101</v>
      </c>
      <c r="C28" s="117"/>
      <c r="D28" s="118"/>
      <c r="E28" s="117"/>
      <c r="F28" s="119"/>
      <c r="G28" s="54"/>
      <c r="H28" s="56"/>
    </row>
    <row r="29" spans="1:8">
      <c r="A29" s="120"/>
      <c r="B29" s="121" t="s">
        <v>102</v>
      </c>
      <c r="C29" s="117"/>
      <c r="D29" s="118"/>
      <c r="E29" s="117"/>
      <c r="F29" s="119"/>
      <c r="G29" s="54"/>
      <c r="H29" s="56"/>
    </row>
    <row r="30" spans="1:8">
      <c r="A30" s="120"/>
      <c r="B30" s="121" t="s">
        <v>103</v>
      </c>
      <c r="C30" s="122" t="s">
        <v>4117</v>
      </c>
      <c r="D30" s="118"/>
      <c r="E30" s="117"/>
      <c r="F30" s="119"/>
      <c r="G30" s="54"/>
      <c r="H30" s="56"/>
    </row>
    <row r="31" spans="1:8">
      <c r="A31" s="120"/>
      <c r="B31" s="121" t="s">
        <v>104</v>
      </c>
      <c r="C31" s="117"/>
      <c r="D31" s="118"/>
      <c r="E31" s="117"/>
      <c r="F31" s="119"/>
      <c r="G31" s="54"/>
      <c r="H31" s="56"/>
    </row>
    <row r="32" spans="1:8">
      <c r="A32" s="120"/>
      <c r="B32" s="121" t="s">
        <v>105</v>
      </c>
      <c r="C32" s="117"/>
      <c r="D32" s="118"/>
      <c r="E32" s="117"/>
      <c r="F32" s="119"/>
      <c r="G32" s="54"/>
      <c r="H32" s="56"/>
    </row>
    <row r="33" spans="1:253">
      <c r="A33" s="120"/>
      <c r="B33" s="121" t="s">
        <v>4074</v>
      </c>
      <c r="C33" s="117">
        <v>55</v>
      </c>
      <c r="D33" s="118">
        <v>10</v>
      </c>
      <c r="E33" s="117">
        <f>C33*D33</f>
        <v>550</v>
      </c>
      <c r="F33" s="119"/>
      <c r="G33" s="54">
        <f>E33*(1-F33)</f>
        <v>550</v>
      </c>
      <c r="H33" s="48"/>
    </row>
    <row r="34" spans="1:253">
      <c r="A34" s="120"/>
      <c r="B34" s="121" t="s">
        <v>4075</v>
      </c>
      <c r="C34" s="117">
        <v>350</v>
      </c>
      <c r="D34" s="123" t="s">
        <v>108</v>
      </c>
      <c r="E34" s="117">
        <v>350</v>
      </c>
      <c r="F34" s="124"/>
      <c r="G34" s="54">
        <f>E34*(1-F34)</f>
        <v>350</v>
      </c>
      <c r="H34" s="48"/>
    </row>
    <row r="35" spans="1:253" ht="31" customHeight="1">
      <c r="A35" s="120"/>
      <c r="B35" s="534" t="s">
        <v>187</v>
      </c>
      <c r="C35" s="535"/>
      <c r="D35" s="535"/>
      <c r="E35" s="535"/>
      <c r="F35" s="535"/>
      <c r="G35" s="536"/>
      <c r="H35" s="48"/>
    </row>
    <row r="36" spans="1:253">
      <c r="A36" s="120"/>
      <c r="B36" s="121" t="s">
        <v>186</v>
      </c>
      <c r="C36" s="117">
        <v>40</v>
      </c>
      <c r="D36" s="118">
        <v>4</v>
      </c>
      <c r="E36" s="117">
        <f>C36*D36</f>
        <v>160</v>
      </c>
      <c r="F36" s="124"/>
      <c r="G36" s="54">
        <f>E36*(1-F36)</f>
        <v>160</v>
      </c>
      <c r="H36" s="48"/>
    </row>
    <row r="37" spans="1:253">
      <c r="A37" s="120"/>
      <c r="B37" s="121" t="s">
        <v>185</v>
      </c>
      <c r="C37" s="117"/>
      <c r="D37" s="118"/>
      <c r="E37" s="117"/>
      <c r="F37" s="119"/>
      <c r="G37" s="54"/>
      <c r="H37" s="48"/>
    </row>
    <row r="38" spans="1:253">
      <c r="A38" s="120"/>
      <c r="B38" s="271" t="s">
        <v>188</v>
      </c>
      <c r="C38" s="272"/>
      <c r="D38" s="356"/>
      <c r="E38" s="272"/>
      <c r="F38" s="274"/>
      <c r="G38" s="275"/>
      <c r="H38" s="48"/>
    </row>
    <row r="39" spans="1:253">
      <c r="A39" s="120"/>
      <c r="B39" s="271" t="s">
        <v>189</v>
      </c>
      <c r="C39" s="117"/>
      <c r="D39" s="125"/>
      <c r="E39" s="117"/>
      <c r="F39" s="124"/>
      <c r="G39" s="54"/>
      <c r="H39" s="48"/>
    </row>
    <row r="40" spans="1:253" ht="16" thickBot="1">
      <c r="A40" s="120"/>
      <c r="B40" s="126"/>
      <c r="C40" s="127"/>
      <c r="D40" s="128"/>
      <c r="E40" s="127"/>
      <c r="F40" s="129"/>
      <c r="G40" s="129"/>
      <c r="H40" s="48"/>
    </row>
    <row r="41" spans="1:253" s="135" customFormat="1" ht="16" customHeight="1">
      <c r="A41" s="130"/>
      <c r="B41" s="69" t="s">
        <v>246</v>
      </c>
      <c r="C41" s="131"/>
      <c r="D41" s="131"/>
      <c r="E41" s="72">
        <f>SUM(E24:E40)</f>
        <v>6820</v>
      </c>
      <c r="F41" s="72"/>
      <c r="G41" s="498">
        <f>SUM(G24:G40)</f>
        <v>5668</v>
      </c>
      <c r="H41" s="134"/>
    </row>
    <row r="43" spans="1:253">
      <c r="C43" s="136" t="s">
        <v>220</v>
      </c>
      <c r="D43" s="340">
        <f>G41/2</f>
        <v>2834</v>
      </c>
      <c r="E43" s="340"/>
      <c r="F43" s="138"/>
    </row>
    <row r="45" spans="1:253">
      <c r="C45" s="533"/>
      <c r="D45" s="533"/>
      <c r="E45" s="533"/>
      <c r="F45" s="139"/>
      <c r="G45" s="533"/>
      <c r="H45" s="533"/>
      <c r="I45" s="533"/>
    </row>
    <row r="46" spans="1:253">
      <c r="C46" s="533" t="s">
        <v>194</v>
      </c>
      <c r="D46" s="533"/>
      <c r="E46" s="533"/>
      <c r="F46" s="139"/>
      <c r="G46" s="533"/>
      <c r="H46" s="533"/>
      <c r="I46" s="533"/>
    </row>
    <row r="47" spans="1:253">
      <c r="C47" s="341" t="s">
        <v>250</v>
      </c>
      <c r="D47" s="341"/>
      <c r="E47" s="341"/>
      <c r="F47" s="342"/>
      <c r="G47" s="341"/>
      <c r="H47" s="341"/>
      <c r="I47" s="142"/>
      <c r="J47" s="790"/>
      <c r="K47" s="790"/>
      <c r="L47" s="790"/>
      <c r="M47" s="790"/>
      <c r="N47" s="790"/>
      <c r="O47" s="790"/>
      <c r="P47" s="790"/>
      <c r="Q47" s="790"/>
      <c r="R47" s="790"/>
      <c r="S47" s="790"/>
      <c r="T47" s="790"/>
      <c r="U47" s="790"/>
      <c r="V47" s="790" t="s">
        <v>195</v>
      </c>
      <c r="W47" s="790"/>
      <c r="X47" s="790"/>
      <c r="Y47" s="790"/>
      <c r="Z47" s="790"/>
      <c r="AA47" s="790"/>
      <c r="AB47" s="790" t="s">
        <v>195</v>
      </c>
      <c r="AC47" s="790"/>
      <c r="AD47" s="790"/>
      <c r="AE47" s="790"/>
      <c r="AF47" s="790"/>
      <c r="AG47" s="790"/>
      <c r="AH47" s="790" t="s">
        <v>195</v>
      </c>
      <c r="AI47" s="790"/>
      <c r="AJ47" s="790"/>
      <c r="AK47" s="790"/>
      <c r="AL47" s="790"/>
      <c r="AM47" s="790"/>
      <c r="AN47" s="790" t="s">
        <v>195</v>
      </c>
      <c r="AO47" s="790"/>
      <c r="AP47" s="790"/>
      <c r="AQ47" s="790"/>
      <c r="AR47" s="790"/>
      <c r="AS47" s="790"/>
      <c r="AT47" s="790" t="s">
        <v>195</v>
      </c>
      <c r="AU47" s="790"/>
      <c r="AV47" s="790"/>
      <c r="AW47" s="790"/>
      <c r="AX47" s="790"/>
      <c r="AY47" s="790"/>
      <c r="AZ47" s="790" t="s">
        <v>195</v>
      </c>
      <c r="BA47" s="790"/>
      <c r="BB47" s="790"/>
      <c r="BC47" s="790"/>
      <c r="BD47" s="790"/>
      <c r="BE47" s="790"/>
      <c r="BF47" s="790" t="s">
        <v>195</v>
      </c>
      <c r="BG47" s="790"/>
      <c r="BH47" s="790"/>
      <c r="BI47" s="790"/>
      <c r="BJ47" s="790"/>
      <c r="BK47" s="790"/>
      <c r="BL47" s="790" t="s">
        <v>195</v>
      </c>
      <c r="BM47" s="790"/>
      <c r="BN47" s="790"/>
      <c r="BO47" s="790"/>
      <c r="BP47" s="790"/>
      <c r="BQ47" s="790"/>
      <c r="BR47" s="790" t="s">
        <v>195</v>
      </c>
      <c r="BS47" s="790"/>
      <c r="BT47" s="790"/>
      <c r="BU47" s="790"/>
      <c r="BV47" s="790"/>
      <c r="BW47" s="790"/>
      <c r="BX47" s="790" t="s">
        <v>195</v>
      </c>
      <c r="BY47" s="790"/>
      <c r="BZ47" s="790"/>
      <c r="CA47" s="790"/>
      <c r="CB47" s="790"/>
      <c r="CC47" s="790"/>
      <c r="CD47" s="790" t="s">
        <v>195</v>
      </c>
      <c r="CE47" s="790"/>
      <c r="CF47" s="790"/>
      <c r="CG47" s="790"/>
      <c r="CH47" s="790"/>
      <c r="CI47" s="790"/>
      <c r="CJ47" s="790" t="s">
        <v>195</v>
      </c>
      <c r="CK47" s="790"/>
      <c r="CL47" s="790"/>
      <c r="CM47" s="790"/>
      <c r="CN47" s="790"/>
      <c r="CO47" s="790"/>
      <c r="CP47" s="790" t="s">
        <v>195</v>
      </c>
      <c r="CQ47" s="790"/>
      <c r="CR47" s="790"/>
      <c r="CS47" s="790"/>
      <c r="CT47" s="790"/>
      <c r="CU47" s="790"/>
      <c r="CV47" s="790" t="s">
        <v>195</v>
      </c>
      <c r="CW47" s="790"/>
      <c r="CX47" s="790"/>
      <c r="CY47" s="790"/>
      <c r="CZ47" s="790"/>
      <c r="DA47" s="790"/>
      <c r="DB47" s="790" t="s">
        <v>195</v>
      </c>
      <c r="DC47" s="790"/>
      <c r="DD47" s="790"/>
      <c r="DE47" s="790"/>
      <c r="DF47" s="790"/>
      <c r="DG47" s="790"/>
      <c r="DH47" s="790" t="s">
        <v>195</v>
      </c>
      <c r="DI47" s="790"/>
      <c r="DJ47" s="790"/>
      <c r="DK47" s="790"/>
      <c r="DL47" s="790"/>
      <c r="DM47" s="790"/>
      <c r="DN47" s="790" t="s">
        <v>195</v>
      </c>
      <c r="DO47" s="790"/>
      <c r="DP47" s="790"/>
      <c r="DQ47" s="790"/>
      <c r="DR47" s="790"/>
      <c r="DS47" s="790"/>
      <c r="DT47" s="790" t="s">
        <v>195</v>
      </c>
      <c r="DU47" s="790"/>
      <c r="DV47" s="790"/>
      <c r="DW47" s="790"/>
      <c r="DX47" s="790"/>
      <c r="DY47" s="790"/>
      <c r="DZ47" s="790" t="s">
        <v>195</v>
      </c>
      <c r="EA47" s="790"/>
      <c r="EB47" s="790"/>
      <c r="EC47" s="790"/>
      <c r="ED47" s="790"/>
      <c r="EE47" s="790"/>
      <c r="EF47" s="790" t="s">
        <v>195</v>
      </c>
      <c r="EG47" s="790"/>
      <c r="EH47" s="790"/>
      <c r="EI47" s="790"/>
      <c r="EJ47" s="790"/>
      <c r="EK47" s="790"/>
      <c r="EL47" s="790" t="s">
        <v>195</v>
      </c>
      <c r="EM47" s="790"/>
      <c r="EN47" s="790"/>
      <c r="EO47" s="790"/>
      <c r="EP47" s="790"/>
      <c r="EQ47" s="790"/>
      <c r="ER47" s="790" t="s">
        <v>195</v>
      </c>
      <c r="ES47" s="790"/>
      <c r="ET47" s="790"/>
      <c r="EU47" s="790"/>
      <c r="EV47" s="790"/>
      <c r="EW47" s="790"/>
      <c r="EX47" s="790" t="s">
        <v>195</v>
      </c>
      <c r="EY47" s="790"/>
      <c r="EZ47" s="790"/>
      <c r="FA47" s="790"/>
      <c r="FB47" s="790"/>
      <c r="FC47" s="790"/>
      <c r="FD47" s="790" t="s">
        <v>195</v>
      </c>
      <c r="FE47" s="790"/>
      <c r="FF47" s="790"/>
      <c r="FG47" s="790"/>
      <c r="FH47" s="790"/>
      <c r="FI47" s="790"/>
      <c r="FJ47" s="790" t="s">
        <v>195</v>
      </c>
      <c r="FK47" s="790"/>
      <c r="FL47" s="790"/>
      <c r="FM47" s="790"/>
      <c r="FN47" s="790"/>
      <c r="FO47" s="790"/>
      <c r="FP47" s="790" t="s">
        <v>195</v>
      </c>
      <c r="FQ47" s="790"/>
      <c r="FR47" s="790"/>
      <c r="FS47" s="790"/>
      <c r="FT47" s="790"/>
      <c r="FU47" s="790"/>
      <c r="FV47" s="790" t="s">
        <v>195</v>
      </c>
      <c r="FW47" s="790"/>
      <c r="FX47" s="790"/>
      <c r="FY47" s="790"/>
      <c r="FZ47" s="790"/>
      <c r="GA47" s="790"/>
      <c r="GB47" s="790" t="s">
        <v>195</v>
      </c>
      <c r="GC47" s="790"/>
      <c r="GD47" s="790"/>
      <c r="GE47" s="790"/>
      <c r="GF47" s="790"/>
      <c r="GG47" s="790"/>
      <c r="GH47" s="790" t="s">
        <v>195</v>
      </c>
      <c r="GI47" s="790"/>
      <c r="GJ47" s="790"/>
      <c r="GK47" s="790"/>
      <c r="GL47" s="790"/>
      <c r="GM47" s="790"/>
      <c r="GN47" s="790" t="s">
        <v>195</v>
      </c>
      <c r="GO47" s="790"/>
      <c r="GP47" s="790"/>
      <c r="GQ47" s="790"/>
      <c r="GR47" s="790"/>
      <c r="GS47" s="790"/>
      <c r="GT47" s="790" t="s">
        <v>195</v>
      </c>
      <c r="GU47" s="790"/>
      <c r="GV47" s="790"/>
      <c r="GW47" s="790"/>
      <c r="GX47" s="790"/>
      <c r="GY47" s="790"/>
      <c r="GZ47" s="790" t="s">
        <v>195</v>
      </c>
      <c r="HA47" s="790"/>
      <c r="HB47" s="790"/>
      <c r="HC47" s="790"/>
      <c r="HD47" s="790"/>
      <c r="HE47" s="790"/>
      <c r="HF47" s="790" t="s">
        <v>195</v>
      </c>
      <c r="HG47" s="790"/>
      <c r="HH47" s="790"/>
      <c r="HI47" s="790"/>
      <c r="HJ47" s="790"/>
      <c r="HK47" s="790"/>
      <c r="HL47" s="790" t="s">
        <v>195</v>
      </c>
      <c r="HM47" s="790"/>
      <c r="HN47" s="790"/>
      <c r="HO47" s="790"/>
      <c r="HP47" s="790"/>
      <c r="HQ47" s="790"/>
      <c r="HR47" s="790" t="s">
        <v>195</v>
      </c>
      <c r="HS47" s="790"/>
      <c r="HT47" s="790"/>
      <c r="HU47" s="790"/>
      <c r="HV47" s="790"/>
      <c r="HW47" s="790"/>
      <c r="HX47" s="790" t="s">
        <v>195</v>
      </c>
      <c r="HY47" s="790"/>
      <c r="HZ47" s="790"/>
      <c r="IA47" s="790"/>
      <c r="IB47" s="790"/>
      <c r="IC47" s="790"/>
      <c r="ID47" s="790" t="s">
        <v>195</v>
      </c>
      <c r="IE47" s="790"/>
      <c r="IF47" s="790"/>
      <c r="IG47" s="790"/>
      <c r="IH47" s="790"/>
      <c r="II47" s="790"/>
      <c r="IJ47" s="790" t="s">
        <v>195</v>
      </c>
      <c r="IK47" s="790"/>
      <c r="IL47" s="790"/>
      <c r="IM47" s="790"/>
      <c r="IN47" s="790"/>
      <c r="IO47" s="790"/>
      <c r="IP47" s="790" t="s">
        <v>195</v>
      </c>
      <c r="IQ47" s="790"/>
      <c r="IR47" s="790"/>
      <c r="IS47" s="790"/>
    </row>
    <row r="48" spans="1:253">
      <c r="C48" s="533" t="s">
        <v>196</v>
      </c>
      <c r="D48" s="533"/>
      <c r="E48" s="533"/>
      <c r="F48" s="139"/>
      <c r="G48" s="533"/>
      <c r="H48" s="533"/>
      <c r="I48" s="533"/>
      <c r="J48" s="790"/>
      <c r="K48" s="790"/>
      <c r="L48" s="790"/>
      <c r="M48" s="790"/>
      <c r="N48" s="790"/>
      <c r="O48" s="790"/>
      <c r="P48" s="790"/>
      <c r="Q48" s="790"/>
      <c r="R48" s="790"/>
      <c r="S48" s="790"/>
      <c r="T48" s="790"/>
      <c r="U48" s="790"/>
      <c r="V48" s="790" t="s">
        <v>252</v>
      </c>
      <c r="W48" s="790"/>
      <c r="X48" s="790"/>
      <c r="Y48" s="790"/>
      <c r="Z48" s="790"/>
      <c r="AA48" s="790"/>
      <c r="AB48" s="790" t="s">
        <v>252</v>
      </c>
      <c r="AC48" s="790"/>
      <c r="AD48" s="790"/>
      <c r="AE48" s="790"/>
      <c r="AF48" s="790"/>
      <c r="AG48" s="790"/>
      <c r="AH48" s="790" t="s">
        <v>252</v>
      </c>
      <c r="AI48" s="790"/>
      <c r="AJ48" s="790"/>
      <c r="AK48" s="790"/>
      <c r="AL48" s="790"/>
      <c r="AM48" s="790"/>
      <c r="AN48" s="790" t="s">
        <v>252</v>
      </c>
      <c r="AO48" s="790"/>
      <c r="AP48" s="790"/>
      <c r="AQ48" s="790"/>
      <c r="AR48" s="790"/>
      <c r="AS48" s="790"/>
      <c r="AT48" s="790" t="s">
        <v>252</v>
      </c>
      <c r="AU48" s="790"/>
      <c r="AV48" s="790"/>
      <c r="AW48" s="790"/>
      <c r="AX48" s="790"/>
      <c r="AY48" s="790"/>
      <c r="AZ48" s="790" t="s">
        <v>252</v>
      </c>
      <c r="BA48" s="790"/>
      <c r="BB48" s="790"/>
      <c r="BC48" s="790"/>
      <c r="BD48" s="790"/>
      <c r="BE48" s="790"/>
      <c r="BF48" s="790" t="s">
        <v>252</v>
      </c>
      <c r="BG48" s="790"/>
      <c r="BH48" s="790"/>
      <c r="BI48" s="790"/>
      <c r="BJ48" s="790"/>
      <c r="BK48" s="790"/>
      <c r="BL48" s="790" t="s">
        <v>252</v>
      </c>
      <c r="BM48" s="790"/>
      <c r="BN48" s="790"/>
      <c r="BO48" s="790"/>
      <c r="BP48" s="790"/>
      <c r="BQ48" s="790"/>
      <c r="BR48" s="790" t="s">
        <v>252</v>
      </c>
      <c r="BS48" s="790"/>
      <c r="BT48" s="790"/>
      <c r="BU48" s="790"/>
      <c r="BV48" s="790"/>
      <c r="BW48" s="790"/>
      <c r="BX48" s="790" t="s">
        <v>252</v>
      </c>
      <c r="BY48" s="790"/>
      <c r="BZ48" s="790"/>
      <c r="CA48" s="790"/>
      <c r="CB48" s="790"/>
      <c r="CC48" s="790"/>
      <c r="CD48" s="790" t="s">
        <v>252</v>
      </c>
      <c r="CE48" s="790"/>
      <c r="CF48" s="790"/>
      <c r="CG48" s="790"/>
      <c r="CH48" s="790"/>
      <c r="CI48" s="790"/>
      <c r="CJ48" s="790" t="s">
        <v>252</v>
      </c>
      <c r="CK48" s="790"/>
      <c r="CL48" s="790"/>
      <c r="CM48" s="790"/>
      <c r="CN48" s="790"/>
      <c r="CO48" s="790"/>
      <c r="CP48" s="790" t="s">
        <v>252</v>
      </c>
      <c r="CQ48" s="790"/>
      <c r="CR48" s="790"/>
      <c r="CS48" s="790"/>
      <c r="CT48" s="790"/>
      <c r="CU48" s="790"/>
      <c r="CV48" s="790" t="s">
        <v>1303</v>
      </c>
      <c r="CW48" s="790"/>
      <c r="CX48" s="790"/>
      <c r="CY48" s="790"/>
      <c r="CZ48" s="790"/>
      <c r="DA48" s="790"/>
      <c r="DB48" s="790" t="s">
        <v>1303</v>
      </c>
      <c r="DC48" s="790"/>
      <c r="DD48" s="790"/>
      <c r="DE48" s="790"/>
      <c r="DF48" s="790"/>
      <c r="DG48" s="790"/>
      <c r="DH48" s="790" t="s">
        <v>1303</v>
      </c>
      <c r="DI48" s="790"/>
      <c r="DJ48" s="790"/>
      <c r="DK48" s="790"/>
      <c r="DL48" s="790"/>
      <c r="DM48" s="790"/>
      <c r="DN48" s="790" t="s">
        <v>1303</v>
      </c>
      <c r="DO48" s="790"/>
      <c r="DP48" s="790"/>
      <c r="DQ48" s="790"/>
      <c r="DR48" s="790"/>
      <c r="DS48" s="790"/>
      <c r="DT48" s="790" t="s">
        <v>1303</v>
      </c>
      <c r="DU48" s="790"/>
      <c r="DV48" s="790"/>
      <c r="DW48" s="790"/>
      <c r="DX48" s="790"/>
      <c r="DY48" s="790"/>
      <c r="DZ48" s="790" t="s">
        <v>1303</v>
      </c>
      <c r="EA48" s="790"/>
      <c r="EB48" s="790"/>
      <c r="EC48" s="790"/>
      <c r="ED48" s="790"/>
      <c r="EE48" s="790"/>
      <c r="EF48" s="790" t="s">
        <v>252</v>
      </c>
      <c r="EG48" s="790"/>
      <c r="EH48" s="790"/>
      <c r="EI48" s="790"/>
      <c r="EJ48" s="790"/>
      <c r="EK48" s="790"/>
      <c r="EL48" s="790" t="s">
        <v>252</v>
      </c>
      <c r="EM48" s="790"/>
      <c r="EN48" s="790"/>
      <c r="EO48" s="790"/>
      <c r="EP48" s="790"/>
      <c r="EQ48" s="790"/>
      <c r="ER48" s="790" t="s">
        <v>252</v>
      </c>
      <c r="ES48" s="790"/>
      <c r="ET48" s="790"/>
      <c r="EU48" s="790"/>
      <c r="EV48" s="790"/>
      <c r="EW48" s="790"/>
      <c r="EX48" s="790" t="s">
        <v>252</v>
      </c>
      <c r="EY48" s="790"/>
      <c r="EZ48" s="790"/>
      <c r="FA48" s="790"/>
      <c r="FB48" s="790"/>
      <c r="FC48" s="790"/>
      <c r="FD48" s="790" t="s">
        <v>252</v>
      </c>
      <c r="FE48" s="790"/>
      <c r="FF48" s="790"/>
      <c r="FG48" s="790"/>
      <c r="FH48" s="790"/>
      <c r="FI48" s="790"/>
      <c r="FJ48" s="790" t="s">
        <v>252</v>
      </c>
      <c r="FK48" s="790"/>
      <c r="FL48" s="790"/>
      <c r="FM48" s="790"/>
      <c r="FN48" s="790"/>
      <c r="FO48" s="790"/>
      <c r="FP48" s="790" t="s">
        <v>1303</v>
      </c>
      <c r="FQ48" s="790"/>
      <c r="FR48" s="790"/>
      <c r="FS48" s="790"/>
      <c r="FT48" s="790"/>
      <c r="FU48" s="790"/>
      <c r="FV48" s="790" t="s">
        <v>1303</v>
      </c>
      <c r="FW48" s="790"/>
      <c r="FX48" s="790"/>
      <c r="FY48" s="790"/>
      <c r="FZ48" s="790"/>
      <c r="GA48" s="790"/>
      <c r="GB48" s="790" t="s">
        <v>1303</v>
      </c>
      <c r="GC48" s="790"/>
      <c r="GD48" s="790"/>
      <c r="GE48" s="790"/>
      <c r="GF48" s="790"/>
      <c r="GG48" s="790"/>
      <c r="GH48" s="790" t="s">
        <v>1303</v>
      </c>
      <c r="GI48" s="790"/>
      <c r="GJ48" s="790"/>
      <c r="GK48" s="790"/>
      <c r="GL48" s="790"/>
      <c r="GM48" s="790"/>
      <c r="GN48" s="790" t="s">
        <v>1303</v>
      </c>
      <c r="GO48" s="790"/>
      <c r="GP48" s="790"/>
      <c r="GQ48" s="790"/>
      <c r="GR48" s="790"/>
      <c r="GS48" s="790"/>
      <c r="GT48" s="790" t="s">
        <v>1303</v>
      </c>
      <c r="GU48" s="790"/>
      <c r="GV48" s="790"/>
      <c r="GW48" s="790"/>
      <c r="GX48" s="790"/>
      <c r="GY48" s="790"/>
      <c r="GZ48" s="790" t="s">
        <v>1303</v>
      </c>
      <c r="HA48" s="790"/>
      <c r="HB48" s="790"/>
      <c r="HC48" s="790"/>
      <c r="HD48" s="790"/>
      <c r="HE48" s="790"/>
      <c r="HF48" s="790" t="s">
        <v>1303</v>
      </c>
      <c r="HG48" s="790"/>
      <c r="HH48" s="790"/>
      <c r="HI48" s="790"/>
      <c r="HJ48" s="790"/>
      <c r="HK48" s="790"/>
      <c r="HL48" s="790" t="s">
        <v>1303</v>
      </c>
      <c r="HM48" s="790"/>
      <c r="HN48" s="790"/>
      <c r="HO48" s="790"/>
      <c r="HP48" s="790"/>
      <c r="HQ48" s="790"/>
      <c r="HR48" s="790" t="s">
        <v>1303</v>
      </c>
      <c r="HS48" s="790"/>
      <c r="HT48" s="790"/>
      <c r="HU48" s="790"/>
      <c r="HV48" s="790"/>
      <c r="HW48" s="790"/>
      <c r="HX48" s="790" t="s">
        <v>1303</v>
      </c>
      <c r="HY48" s="790"/>
      <c r="HZ48" s="790"/>
      <c r="IA48" s="790"/>
      <c r="IB48" s="790"/>
      <c r="IC48" s="790"/>
      <c r="ID48" s="790" t="s">
        <v>1303</v>
      </c>
      <c r="IE48" s="790"/>
      <c r="IF48" s="790"/>
      <c r="IG48" s="790"/>
      <c r="IH48" s="790"/>
      <c r="II48" s="790"/>
      <c r="IJ48" s="790" t="s">
        <v>252</v>
      </c>
      <c r="IK48" s="790"/>
      <c r="IL48" s="790"/>
      <c r="IM48" s="790"/>
      <c r="IN48" s="790"/>
      <c r="IO48" s="790"/>
      <c r="IP48" s="790" t="s">
        <v>252</v>
      </c>
      <c r="IQ48" s="790"/>
      <c r="IR48" s="790"/>
      <c r="IS48" s="790"/>
    </row>
    <row r="49" spans="1:256">
      <c r="B49" s="533"/>
      <c r="C49" s="533"/>
      <c r="D49" s="533"/>
      <c r="E49" s="533"/>
      <c r="F49" s="139"/>
      <c r="G49" s="533"/>
      <c r="H49" s="533"/>
      <c r="I49" s="533"/>
      <c r="J49" s="533"/>
      <c r="K49" s="533"/>
      <c r="L49" s="533"/>
      <c r="M49" s="533"/>
      <c r="N49" s="533"/>
      <c r="O49" s="533"/>
      <c r="P49" s="790"/>
      <c r="Q49" s="790"/>
      <c r="R49" s="790"/>
      <c r="S49" s="790"/>
      <c r="T49" s="790"/>
      <c r="U49" s="790"/>
      <c r="V49" s="790" t="s">
        <v>196</v>
      </c>
      <c r="W49" s="790"/>
      <c r="X49" s="790"/>
      <c r="Y49" s="790"/>
      <c r="Z49" s="790"/>
      <c r="AA49" s="790"/>
      <c r="AB49" s="790" t="s">
        <v>196</v>
      </c>
      <c r="AC49" s="790"/>
      <c r="AD49" s="790"/>
      <c r="AE49" s="790"/>
      <c r="AF49" s="790"/>
      <c r="AG49" s="790"/>
      <c r="AH49" s="790" t="s">
        <v>196</v>
      </c>
      <c r="AI49" s="790"/>
      <c r="AJ49" s="790"/>
      <c r="AK49" s="790"/>
      <c r="AL49" s="790"/>
      <c r="AM49" s="790"/>
      <c r="AN49" s="790" t="s">
        <v>196</v>
      </c>
      <c r="AO49" s="790"/>
      <c r="AP49" s="790"/>
      <c r="AQ49" s="790"/>
      <c r="AR49" s="790"/>
      <c r="AS49" s="790"/>
      <c r="AT49" s="790" t="s">
        <v>196</v>
      </c>
      <c r="AU49" s="790"/>
      <c r="AV49" s="790"/>
      <c r="AW49" s="790"/>
      <c r="AX49" s="790"/>
      <c r="AY49" s="790"/>
      <c r="AZ49" s="790" t="s">
        <v>196</v>
      </c>
      <c r="BA49" s="790"/>
      <c r="BB49" s="790"/>
      <c r="BC49" s="790"/>
      <c r="BD49" s="790"/>
      <c r="BE49" s="790"/>
      <c r="BF49" s="790" t="s">
        <v>196</v>
      </c>
      <c r="BG49" s="790"/>
      <c r="BH49" s="790"/>
      <c r="BI49" s="790"/>
      <c r="BJ49" s="790"/>
      <c r="BK49" s="790"/>
      <c r="BL49" s="790" t="s">
        <v>196</v>
      </c>
      <c r="BM49" s="790"/>
      <c r="BN49" s="790"/>
      <c r="BO49" s="790"/>
      <c r="BP49" s="790"/>
      <c r="BQ49" s="790"/>
      <c r="BR49" s="790" t="s">
        <v>196</v>
      </c>
      <c r="BS49" s="790"/>
      <c r="BT49" s="790"/>
      <c r="BU49" s="790"/>
      <c r="BV49" s="790"/>
      <c r="BW49" s="790"/>
      <c r="BX49" s="790" t="s">
        <v>196</v>
      </c>
      <c r="BY49" s="790"/>
      <c r="BZ49" s="790"/>
      <c r="CA49" s="790"/>
      <c r="CB49" s="790"/>
      <c r="CC49" s="790"/>
      <c r="CD49" s="790" t="s">
        <v>196</v>
      </c>
      <c r="CE49" s="790"/>
      <c r="CF49" s="790"/>
      <c r="CG49" s="790"/>
      <c r="CH49" s="790"/>
      <c r="CI49" s="790"/>
      <c r="CJ49" s="790" t="s">
        <v>196</v>
      </c>
      <c r="CK49" s="790"/>
      <c r="CL49" s="790"/>
      <c r="CM49" s="790"/>
      <c r="CN49" s="790"/>
      <c r="CO49" s="790"/>
      <c r="CP49" s="790" t="s">
        <v>196</v>
      </c>
      <c r="CQ49" s="790"/>
      <c r="CR49" s="790"/>
      <c r="CS49" s="790"/>
      <c r="CT49" s="790"/>
      <c r="CU49" s="790"/>
      <c r="CV49" s="790" t="s">
        <v>1308</v>
      </c>
      <c r="CW49" s="790"/>
      <c r="CX49" s="790"/>
      <c r="CY49" s="790"/>
      <c r="CZ49" s="790"/>
      <c r="DA49" s="790"/>
      <c r="DB49" s="790" t="s">
        <v>1308</v>
      </c>
      <c r="DC49" s="790"/>
      <c r="DD49" s="790"/>
      <c r="DE49" s="790"/>
      <c r="DF49" s="790"/>
      <c r="DG49" s="790"/>
      <c r="DH49" s="790" t="s">
        <v>1308</v>
      </c>
      <c r="DI49" s="790"/>
      <c r="DJ49" s="790"/>
      <c r="DK49" s="790"/>
      <c r="DL49" s="790"/>
      <c r="DM49" s="790"/>
      <c r="DN49" s="790" t="s">
        <v>1308</v>
      </c>
      <c r="DO49" s="790"/>
      <c r="DP49" s="790"/>
      <c r="DQ49" s="790"/>
      <c r="DR49" s="790"/>
      <c r="DS49" s="790"/>
      <c r="DT49" s="790" t="s">
        <v>1308</v>
      </c>
      <c r="DU49" s="790"/>
      <c r="DV49" s="790"/>
      <c r="DW49" s="790"/>
      <c r="DX49" s="790"/>
      <c r="DY49" s="790"/>
      <c r="DZ49" s="790" t="s">
        <v>1308</v>
      </c>
      <c r="EA49" s="790"/>
      <c r="EB49" s="790"/>
      <c r="EC49" s="790"/>
      <c r="ED49" s="790"/>
      <c r="EE49" s="790"/>
      <c r="EF49" s="790" t="s">
        <v>1308</v>
      </c>
      <c r="EG49" s="790"/>
      <c r="EH49" s="790"/>
      <c r="EI49" s="790"/>
      <c r="EJ49" s="790"/>
      <c r="EK49" s="790"/>
      <c r="EL49" s="790" t="s">
        <v>1308</v>
      </c>
      <c r="EM49" s="790"/>
      <c r="EN49" s="790"/>
      <c r="EO49" s="790"/>
      <c r="EP49" s="790"/>
      <c r="EQ49" s="790"/>
      <c r="ER49" s="790" t="s">
        <v>1308</v>
      </c>
      <c r="ES49" s="790"/>
      <c r="ET49" s="790"/>
      <c r="EU49" s="790"/>
      <c r="EV49" s="790"/>
      <c r="EW49" s="790"/>
      <c r="EX49" s="790" t="s">
        <v>1308</v>
      </c>
      <c r="EY49" s="790"/>
      <c r="EZ49" s="790"/>
      <c r="FA49" s="790"/>
      <c r="FB49" s="790"/>
      <c r="FC49" s="790"/>
      <c r="FD49" s="790" t="s">
        <v>1308</v>
      </c>
      <c r="FE49" s="790"/>
      <c r="FF49" s="790"/>
      <c r="FG49" s="790"/>
      <c r="FH49" s="790"/>
      <c r="FI49" s="790"/>
      <c r="FJ49" s="790" t="s">
        <v>1308</v>
      </c>
      <c r="FK49" s="790"/>
      <c r="FL49" s="790"/>
      <c r="FM49" s="790"/>
      <c r="FN49" s="790"/>
      <c r="FO49" s="790"/>
      <c r="FP49" s="790" t="s">
        <v>1308</v>
      </c>
      <c r="FQ49" s="790"/>
      <c r="FR49" s="790"/>
      <c r="FS49" s="790"/>
      <c r="FT49" s="790"/>
      <c r="FU49" s="790"/>
      <c r="FV49" s="790" t="s">
        <v>1308</v>
      </c>
      <c r="FW49" s="790"/>
      <c r="FX49" s="790"/>
      <c r="FY49" s="790"/>
      <c r="FZ49" s="790"/>
      <c r="GA49" s="790"/>
      <c r="GB49" s="790" t="s">
        <v>1308</v>
      </c>
      <c r="GC49" s="790"/>
      <c r="GD49" s="790"/>
      <c r="GE49" s="790"/>
      <c r="GF49" s="790"/>
      <c r="GG49" s="790"/>
      <c r="GH49" s="790" t="s">
        <v>1308</v>
      </c>
      <c r="GI49" s="790"/>
      <c r="GJ49" s="790"/>
      <c r="GK49" s="790"/>
      <c r="GL49" s="790"/>
      <c r="GM49" s="790"/>
      <c r="GN49" s="790" t="s">
        <v>1308</v>
      </c>
      <c r="GO49" s="790"/>
      <c r="GP49" s="790"/>
      <c r="GQ49" s="790"/>
      <c r="GR49" s="790"/>
      <c r="GS49" s="790"/>
      <c r="GT49" s="790" t="s">
        <v>1308</v>
      </c>
      <c r="GU49" s="790"/>
      <c r="GV49" s="790"/>
      <c r="GW49" s="790"/>
      <c r="GX49" s="790"/>
      <c r="GY49" s="790"/>
      <c r="GZ49" s="790" t="s">
        <v>1308</v>
      </c>
      <c r="HA49" s="790"/>
      <c r="HB49" s="790"/>
      <c r="HC49" s="790"/>
      <c r="HD49" s="790"/>
      <c r="HE49" s="790"/>
      <c r="HF49" s="790" t="s">
        <v>1308</v>
      </c>
      <c r="HG49" s="790"/>
      <c r="HH49" s="790"/>
      <c r="HI49" s="790"/>
      <c r="HJ49" s="790"/>
      <c r="HK49" s="790"/>
      <c r="HL49" s="790" t="s">
        <v>1308</v>
      </c>
      <c r="HM49" s="790"/>
      <c r="HN49" s="790"/>
      <c r="HO49" s="790"/>
      <c r="HP49" s="790"/>
      <c r="HQ49" s="790"/>
      <c r="HR49" s="790" t="s">
        <v>1308</v>
      </c>
      <c r="HS49" s="790"/>
      <c r="HT49" s="790"/>
      <c r="HU49" s="790"/>
      <c r="HV49" s="790"/>
      <c r="HW49" s="790"/>
      <c r="HX49" s="790" t="s">
        <v>1308</v>
      </c>
      <c r="HY49" s="790"/>
      <c r="HZ49" s="790"/>
      <c r="IA49" s="790"/>
      <c r="IB49" s="790"/>
      <c r="IC49" s="790"/>
      <c r="ID49" s="790" t="s">
        <v>1308</v>
      </c>
      <c r="IE49" s="790"/>
      <c r="IF49" s="790"/>
      <c r="IG49" s="790"/>
      <c r="IH49" s="790"/>
      <c r="II49" s="790"/>
      <c r="IJ49" s="790" t="s">
        <v>1308</v>
      </c>
      <c r="IK49" s="790"/>
      <c r="IL49" s="790"/>
      <c r="IM49" s="790"/>
      <c r="IN49" s="790"/>
      <c r="IO49" s="790"/>
      <c r="IP49" s="790" t="s">
        <v>1308</v>
      </c>
      <c r="IQ49" s="790"/>
      <c r="IR49" s="790"/>
      <c r="IS49" s="790"/>
      <c r="IT49" s="790"/>
      <c r="IU49" s="790"/>
      <c r="IV49" s="533" t="s">
        <v>1308</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C1:G1"/>
    <mergeCell ref="C11:G17"/>
    <mergeCell ref="J47:O47"/>
    <mergeCell ref="P47:U47"/>
    <mergeCell ref="V47:AA47"/>
    <mergeCell ref="AB47:AG47"/>
    <mergeCell ref="BR47:BW47"/>
    <mergeCell ref="BX47:CC47"/>
    <mergeCell ref="CD47:CI47"/>
    <mergeCell ref="CJ47:CO47"/>
    <mergeCell ref="CP47:CU47"/>
    <mergeCell ref="CV47:DA47"/>
    <mergeCell ref="AH47:AM47"/>
    <mergeCell ref="AN47:AS47"/>
    <mergeCell ref="AT47:AY47"/>
    <mergeCell ref="AZ47:BE47"/>
    <mergeCell ref="BF47:BK47"/>
    <mergeCell ref="BL47:BQ47"/>
    <mergeCell ref="EX47:FC47"/>
    <mergeCell ref="FD47:FI47"/>
    <mergeCell ref="FJ47:FO47"/>
    <mergeCell ref="FP47:FU47"/>
    <mergeCell ref="DB47:DG47"/>
    <mergeCell ref="DH47:DM47"/>
    <mergeCell ref="DN47:DS47"/>
    <mergeCell ref="DT47:DY47"/>
    <mergeCell ref="DZ47:EE47"/>
    <mergeCell ref="EF47:EK47"/>
    <mergeCell ref="IP47:IS47"/>
    <mergeCell ref="J48:O48"/>
    <mergeCell ref="P48:U48"/>
    <mergeCell ref="V48:AA48"/>
    <mergeCell ref="AB48:AG48"/>
    <mergeCell ref="AH48:AM48"/>
    <mergeCell ref="AN48:AS48"/>
    <mergeCell ref="AT48:AY48"/>
    <mergeCell ref="AZ48:BE48"/>
    <mergeCell ref="BF48:BK48"/>
    <mergeCell ref="HF47:HK47"/>
    <mergeCell ref="HL47:HQ47"/>
    <mergeCell ref="HR47:HW47"/>
    <mergeCell ref="HX47:IC47"/>
    <mergeCell ref="ID47:II47"/>
    <mergeCell ref="IJ47:IO47"/>
    <mergeCell ref="FV47:GA47"/>
    <mergeCell ref="GB47:GG47"/>
    <mergeCell ref="GH47:GM47"/>
    <mergeCell ref="GN47:GS47"/>
    <mergeCell ref="GT47:GY47"/>
    <mergeCell ref="GZ47:HE47"/>
    <mergeCell ref="EL47:EQ47"/>
    <mergeCell ref="ER47:EW47"/>
    <mergeCell ref="CV48:DA48"/>
    <mergeCell ref="DB48:DG48"/>
    <mergeCell ref="DH48:DM48"/>
    <mergeCell ref="DN48:DS48"/>
    <mergeCell ref="DT48:DY48"/>
    <mergeCell ref="DZ48:EE48"/>
    <mergeCell ref="BL48:BQ48"/>
    <mergeCell ref="BR48:BW48"/>
    <mergeCell ref="BX48:CC48"/>
    <mergeCell ref="CD48:CI48"/>
    <mergeCell ref="CJ48:CO48"/>
    <mergeCell ref="CP48:CU48"/>
    <mergeCell ref="GB48:GG48"/>
    <mergeCell ref="GH48:GM48"/>
    <mergeCell ref="GN48:GS48"/>
    <mergeCell ref="GT48:GY48"/>
    <mergeCell ref="EF48:EK48"/>
    <mergeCell ref="EL48:EQ48"/>
    <mergeCell ref="ER48:EW48"/>
    <mergeCell ref="EX48:FC48"/>
    <mergeCell ref="FD48:FI48"/>
    <mergeCell ref="FJ48:FO48"/>
    <mergeCell ref="BL49:BQ49"/>
    <mergeCell ref="BR49:BW49"/>
    <mergeCell ref="BX49:CC49"/>
    <mergeCell ref="CD49:CI49"/>
    <mergeCell ref="CJ49:CO49"/>
    <mergeCell ref="CP49:CU49"/>
    <mergeCell ref="IJ48:IO48"/>
    <mergeCell ref="IP48:IS48"/>
    <mergeCell ref="P49:U49"/>
    <mergeCell ref="V49:AA49"/>
    <mergeCell ref="AB49:AG49"/>
    <mergeCell ref="AH49:AM49"/>
    <mergeCell ref="AN49:AS49"/>
    <mergeCell ref="AT49:AY49"/>
    <mergeCell ref="AZ49:BE49"/>
    <mergeCell ref="BF49:BK49"/>
    <mergeCell ref="GZ48:HE48"/>
    <mergeCell ref="HF48:HK48"/>
    <mergeCell ref="HL48:HQ48"/>
    <mergeCell ref="HR48:HW48"/>
    <mergeCell ref="HX48:IC48"/>
    <mergeCell ref="ID48:II48"/>
    <mergeCell ref="FP48:FU48"/>
    <mergeCell ref="FV48:GA48"/>
    <mergeCell ref="EF49:EK49"/>
    <mergeCell ref="EL49:EQ49"/>
    <mergeCell ref="ER49:EW49"/>
    <mergeCell ref="EX49:FC49"/>
    <mergeCell ref="FD49:FI49"/>
    <mergeCell ref="FJ49:FO49"/>
    <mergeCell ref="CV49:DA49"/>
    <mergeCell ref="DB49:DG49"/>
    <mergeCell ref="DH49:DM49"/>
    <mergeCell ref="DN49:DS49"/>
    <mergeCell ref="DT49:DY49"/>
    <mergeCell ref="DZ49:EE49"/>
    <mergeCell ref="IJ49:IO49"/>
    <mergeCell ref="IP49:IU49"/>
    <mergeCell ref="GZ49:HE49"/>
    <mergeCell ref="HF49:HK49"/>
    <mergeCell ref="HL49:HQ49"/>
    <mergeCell ref="HR49:HW49"/>
    <mergeCell ref="HX49:IC49"/>
    <mergeCell ref="ID49:II49"/>
    <mergeCell ref="FP49:FU49"/>
    <mergeCell ref="FV49:GA49"/>
    <mergeCell ref="GB49:GG49"/>
    <mergeCell ref="GH49:GM49"/>
    <mergeCell ref="GN49:GS49"/>
    <mergeCell ref="GT49:GY49"/>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zoomScale="125" workbookViewId="0">
      <selection activeCell="C7" sqref="C7:D9"/>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1474</v>
      </c>
      <c r="G2" s="91"/>
    </row>
    <row r="3" spans="1:8">
      <c r="A3" s="89" t="s">
        <v>82</v>
      </c>
      <c r="G3" s="92">
        <v>40670</v>
      </c>
    </row>
    <row r="4" spans="1:8">
      <c r="A4" s="89" t="s">
        <v>1129</v>
      </c>
      <c r="G4" s="93" t="s">
        <v>4115</v>
      </c>
    </row>
    <row r="5" spans="1:8">
      <c r="A5" s="89" t="s">
        <v>84</v>
      </c>
    </row>
    <row r="6" spans="1:8">
      <c r="C6" s="15" t="s">
        <v>35</v>
      </c>
      <c r="D6" s="16"/>
      <c r="E6" s="16"/>
      <c r="F6" s="17"/>
      <c r="G6" s="18"/>
      <c r="H6" s="94"/>
    </row>
    <row r="7" spans="1:8">
      <c r="C7" s="95" t="s">
        <v>36</v>
      </c>
      <c r="D7" s="20" t="s">
        <v>2780</v>
      </c>
      <c r="E7" s="20"/>
      <c r="F7" s="21"/>
      <c r="G7" s="22"/>
      <c r="H7" s="94"/>
    </row>
    <row r="8" spans="1:8">
      <c r="A8" s="89" t="s">
        <v>1366</v>
      </c>
      <c r="C8" s="95" t="s">
        <v>37</v>
      </c>
      <c r="D8" s="20" t="s">
        <v>125</v>
      </c>
      <c r="E8" s="20"/>
      <c r="F8" s="21"/>
      <c r="G8" s="96"/>
      <c r="H8" s="94"/>
    </row>
    <row r="9" spans="1:8">
      <c r="A9" s="89" t="s">
        <v>4110</v>
      </c>
      <c r="C9" s="95" t="s">
        <v>4076</v>
      </c>
      <c r="D9" s="20" t="s">
        <v>322</v>
      </c>
      <c r="E9" s="20"/>
      <c r="F9" s="21"/>
      <c r="G9" s="96"/>
      <c r="H9" s="94"/>
    </row>
    <row r="10" spans="1:8">
      <c r="A10" s="89" t="s">
        <v>4111</v>
      </c>
      <c r="C10" s="97"/>
      <c r="D10" s="20"/>
      <c r="E10" s="20"/>
      <c r="F10" s="21"/>
      <c r="G10" s="96"/>
      <c r="H10" s="94"/>
    </row>
    <row r="11" spans="1:8" ht="18" customHeight="1">
      <c r="A11" s="89" t="s">
        <v>4112</v>
      </c>
      <c r="B11" s="94"/>
      <c r="C11" s="792" t="s">
        <v>4108</v>
      </c>
      <c r="D11" s="793"/>
      <c r="E11" s="793"/>
      <c r="F11" s="793"/>
      <c r="G11" s="794"/>
      <c r="H11" s="94"/>
    </row>
    <row r="12" spans="1:8">
      <c r="A12" s="89" t="s">
        <v>4113</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4114</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2749</v>
      </c>
      <c r="D19" s="103"/>
      <c r="E19" s="103"/>
      <c r="F19" s="104"/>
      <c r="G19" s="105"/>
    </row>
    <row r="20" spans="1:8">
      <c r="A20" s="89"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40705</v>
      </c>
      <c r="B24" s="116" t="s">
        <v>2258</v>
      </c>
      <c r="C24" s="117">
        <v>255</v>
      </c>
      <c r="D24" s="118">
        <v>3</v>
      </c>
      <c r="E24" s="117">
        <f>C24*D24</f>
        <v>765</v>
      </c>
      <c r="F24" s="53"/>
      <c r="G24" s="54">
        <f>E24*(1-F24)</f>
        <v>765</v>
      </c>
      <c r="H24" s="48"/>
    </row>
    <row r="25" spans="1:8">
      <c r="A25" s="11"/>
      <c r="B25" s="116" t="s">
        <v>665</v>
      </c>
      <c r="C25" s="117"/>
      <c r="D25" s="118"/>
      <c r="E25" s="117"/>
      <c r="F25" s="119"/>
      <c r="G25" s="54"/>
      <c r="H25" s="56"/>
    </row>
    <row r="26" spans="1:8">
      <c r="A26" s="120"/>
      <c r="B26" s="121" t="s">
        <v>99</v>
      </c>
      <c r="C26" s="117"/>
      <c r="D26" s="118"/>
      <c r="E26" s="117"/>
      <c r="F26" s="119"/>
      <c r="G26" s="54"/>
      <c r="H26" s="56"/>
    </row>
    <row r="27" spans="1:8">
      <c r="A27" s="120"/>
      <c r="B27" s="121" t="s">
        <v>100</v>
      </c>
      <c r="C27" s="117"/>
      <c r="D27" s="118"/>
      <c r="E27" s="117"/>
      <c r="F27" s="119"/>
      <c r="G27" s="54"/>
      <c r="H27" s="56"/>
    </row>
    <row r="28" spans="1:8">
      <c r="A28" s="120"/>
      <c r="B28" s="121" t="s">
        <v>101</v>
      </c>
      <c r="C28" s="117"/>
      <c r="D28" s="118"/>
      <c r="E28" s="117"/>
      <c r="F28" s="119"/>
      <c r="G28" s="54"/>
      <c r="H28" s="56"/>
    </row>
    <row r="29" spans="1:8">
      <c r="A29" s="120"/>
      <c r="B29" s="121" t="s">
        <v>102</v>
      </c>
      <c r="C29" s="117"/>
      <c r="D29" s="118"/>
      <c r="E29" s="117"/>
      <c r="F29" s="119"/>
      <c r="G29" s="54"/>
      <c r="H29" s="56"/>
    </row>
    <row r="30" spans="1:8">
      <c r="A30" s="120"/>
      <c r="B30" s="121" t="s">
        <v>103</v>
      </c>
      <c r="C30" s="117"/>
      <c r="D30" s="118"/>
      <c r="E30" s="117"/>
      <c r="F30" s="119"/>
      <c r="G30" s="54"/>
      <c r="H30" s="56"/>
    </row>
    <row r="31" spans="1:8">
      <c r="A31" s="120"/>
      <c r="B31" s="121" t="s">
        <v>104</v>
      </c>
      <c r="C31" s="117"/>
      <c r="D31" s="118"/>
      <c r="E31" s="117"/>
      <c r="F31" s="119"/>
      <c r="G31" s="54"/>
      <c r="H31" s="56"/>
    </row>
    <row r="32" spans="1:8">
      <c r="A32" s="120"/>
      <c r="B32" s="121" t="s">
        <v>105</v>
      </c>
      <c r="C32" s="117"/>
      <c r="D32" s="118"/>
      <c r="E32" s="117"/>
      <c r="F32" s="119"/>
      <c r="G32" s="54"/>
      <c r="H32" s="56"/>
    </row>
    <row r="33" spans="1:253">
      <c r="A33" s="120"/>
      <c r="B33" s="121" t="s">
        <v>4</v>
      </c>
      <c r="C33" s="122">
        <v>50</v>
      </c>
      <c r="D33" s="123">
        <v>2</v>
      </c>
      <c r="E33" s="117">
        <f>C33*D33</f>
        <v>100</v>
      </c>
      <c r="F33" s="124"/>
      <c r="G33" s="54">
        <f>E33*(1-F33)</f>
        <v>100</v>
      </c>
      <c r="H33" s="56"/>
    </row>
    <row r="34" spans="1:253">
      <c r="A34" s="120"/>
      <c r="B34" s="121" t="s">
        <v>4074</v>
      </c>
      <c r="C34" s="117">
        <v>40</v>
      </c>
      <c r="D34" s="118">
        <v>5</v>
      </c>
      <c r="E34" s="117">
        <f>C34*D34</f>
        <v>200</v>
      </c>
      <c r="F34" s="119"/>
      <c r="G34" s="54">
        <f>E34*(1-F34)</f>
        <v>200</v>
      </c>
      <c r="H34" s="48"/>
    </row>
    <row r="35" spans="1:253">
      <c r="A35" s="120"/>
      <c r="B35" s="121" t="s">
        <v>4075</v>
      </c>
      <c r="C35" s="117">
        <v>250</v>
      </c>
      <c r="D35" s="123" t="s">
        <v>108</v>
      </c>
      <c r="E35" s="121">
        <v>250</v>
      </c>
      <c r="F35" s="124"/>
      <c r="G35" s="54">
        <f>E35*(1-F35)</f>
        <v>250</v>
      </c>
      <c r="H35" s="48"/>
    </row>
    <row r="36" spans="1:253" ht="31" customHeight="1">
      <c r="A36" s="120"/>
      <c r="B36" s="534" t="s">
        <v>187</v>
      </c>
      <c r="C36" s="535"/>
      <c r="D36" s="535"/>
      <c r="E36" s="535"/>
      <c r="F36" s="535"/>
      <c r="G36" s="536"/>
      <c r="H36" s="48"/>
    </row>
    <row r="37" spans="1:253">
      <c r="A37" s="120"/>
      <c r="B37" s="121" t="s">
        <v>186</v>
      </c>
      <c r="C37" s="117"/>
      <c r="D37" s="118"/>
      <c r="E37" s="117"/>
      <c r="F37" s="124"/>
      <c r="G37" s="54"/>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1315</v>
      </c>
      <c r="F42" s="72"/>
      <c r="G42" s="498">
        <f>SUM(G24:G41)</f>
        <v>1315</v>
      </c>
      <c r="H42" s="134"/>
    </row>
    <row r="44" spans="1:253">
      <c r="C44" s="136" t="s">
        <v>220</v>
      </c>
      <c r="D44" s="340">
        <f>G42/2</f>
        <v>657.5</v>
      </c>
      <c r="E44" s="340"/>
      <c r="F44" s="138"/>
    </row>
    <row r="46" spans="1:253">
      <c r="C46" s="533"/>
      <c r="D46" s="533"/>
      <c r="E46" s="533"/>
      <c r="F46" s="139"/>
      <c r="G46" s="533"/>
      <c r="H46" s="533"/>
      <c r="I46" s="533"/>
    </row>
    <row r="47" spans="1:253">
      <c r="C47" s="533" t="s">
        <v>194</v>
      </c>
      <c r="D47" s="533"/>
      <c r="E47" s="533"/>
      <c r="F47" s="139"/>
      <c r="G47" s="533"/>
      <c r="H47" s="533"/>
      <c r="I47" s="533"/>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33" t="s">
        <v>196</v>
      </c>
      <c r="D49" s="533"/>
      <c r="E49" s="533"/>
      <c r="F49" s="139"/>
      <c r="G49" s="533"/>
      <c r="H49" s="533"/>
      <c r="I49" s="533"/>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1303</v>
      </c>
      <c r="CW49" s="790"/>
      <c r="CX49" s="790"/>
      <c r="CY49" s="790"/>
      <c r="CZ49" s="790"/>
      <c r="DA49" s="790"/>
      <c r="DB49" s="790" t="s">
        <v>1303</v>
      </c>
      <c r="DC49" s="790"/>
      <c r="DD49" s="790"/>
      <c r="DE49" s="790"/>
      <c r="DF49" s="790"/>
      <c r="DG49" s="790"/>
      <c r="DH49" s="790" t="s">
        <v>1303</v>
      </c>
      <c r="DI49" s="790"/>
      <c r="DJ49" s="790"/>
      <c r="DK49" s="790"/>
      <c r="DL49" s="790"/>
      <c r="DM49" s="790"/>
      <c r="DN49" s="790" t="s">
        <v>1303</v>
      </c>
      <c r="DO49" s="790"/>
      <c r="DP49" s="790"/>
      <c r="DQ49" s="790"/>
      <c r="DR49" s="790"/>
      <c r="DS49" s="790"/>
      <c r="DT49" s="790" t="s">
        <v>1303</v>
      </c>
      <c r="DU49" s="790"/>
      <c r="DV49" s="790"/>
      <c r="DW49" s="790"/>
      <c r="DX49" s="790"/>
      <c r="DY49" s="790"/>
      <c r="DZ49" s="790" t="s">
        <v>1303</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1303</v>
      </c>
      <c r="FQ49" s="790"/>
      <c r="FR49" s="790"/>
      <c r="FS49" s="790"/>
      <c r="FT49" s="790"/>
      <c r="FU49" s="790"/>
      <c r="FV49" s="790" t="s">
        <v>1303</v>
      </c>
      <c r="FW49" s="790"/>
      <c r="FX49" s="790"/>
      <c r="FY49" s="790"/>
      <c r="FZ49" s="790"/>
      <c r="GA49" s="790"/>
      <c r="GB49" s="790" t="s">
        <v>1303</v>
      </c>
      <c r="GC49" s="790"/>
      <c r="GD49" s="790"/>
      <c r="GE49" s="790"/>
      <c r="GF49" s="790"/>
      <c r="GG49" s="790"/>
      <c r="GH49" s="790" t="s">
        <v>1303</v>
      </c>
      <c r="GI49" s="790"/>
      <c r="GJ49" s="790"/>
      <c r="GK49" s="790"/>
      <c r="GL49" s="790"/>
      <c r="GM49" s="790"/>
      <c r="GN49" s="790" t="s">
        <v>1303</v>
      </c>
      <c r="GO49" s="790"/>
      <c r="GP49" s="790"/>
      <c r="GQ49" s="790"/>
      <c r="GR49" s="790"/>
      <c r="GS49" s="790"/>
      <c r="GT49" s="790" t="s">
        <v>1303</v>
      </c>
      <c r="GU49" s="790"/>
      <c r="GV49" s="790"/>
      <c r="GW49" s="790"/>
      <c r="GX49" s="790"/>
      <c r="GY49" s="790"/>
      <c r="GZ49" s="790" t="s">
        <v>1303</v>
      </c>
      <c r="HA49" s="790"/>
      <c r="HB49" s="790"/>
      <c r="HC49" s="790"/>
      <c r="HD49" s="790"/>
      <c r="HE49" s="790"/>
      <c r="HF49" s="790" t="s">
        <v>1303</v>
      </c>
      <c r="HG49" s="790"/>
      <c r="HH49" s="790"/>
      <c r="HI49" s="790"/>
      <c r="HJ49" s="790"/>
      <c r="HK49" s="790"/>
      <c r="HL49" s="790" t="s">
        <v>1303</v>
      </c>
      <c r="HM49" s="790"/>
      <c r="HN49" s="790"/>
      <c r="HO49" s="790"/>
      <c r="HP49" s="790"/>
      <c r="HQ49" s="790"/>
      <c r="HR49" s="790" t="s">
        <v>1303</v>
      </c>
      <c r="HS49" s="790"/>
      <c r="HT49" s="790"/>
      <c r="HU49" s="790"/>
      <c r="HV49" s="790"/>
      <c r="HW49" s="790"/>
      <c r="HX49" s="790" t="s">
        <v>1303</v>
      </c>
      <c r="HY49" s="790"/>
      <c r="HZ49" s="790"/>
      <c r="IA49" s="790"/>
      <c r="IB49" s="790"/>
      <c r="IC49" s="790"/>
      <c r="ID49" s="790" t="s">
        <v>1303</v>
      </c>
      <c r="IE49" s="790"/>
      <c r="IF49" s="790"/>
      <c r="IG49" s="790"/>
      <c r="IH49" s="790"/>
      <c r="II49" s="790"/>
      <c r="IJ49" s="790" t="s">
        <v>252</v>
      </c>
      <c r="IK49" s="790"/>
      <c r="IL49" s="790"/>
      <c r="IM49" s="790"/>
      <c r="IN49" s="790"/>
      <c r="IO49" s="790"/>
      <c r="IP49" s="790" t="s">
        <v>252</v>
      </c>
      <c r="IQ49" s="790"/>
      <c r="IR49" s="790"/>
      <c r="IS49" s="790"/>
    </row>
    <row r="50" spans="1:256">
      <c r="B50" s="533"/>
      <c r="C50" s="533"/>
      <c r="D50" s="533"/>
      <c r="E50" s="533"/>
      <c r="F50" s="139"/>
      <c r="G50" s="533"/>
      <c r="H50" s="533"/>
      <c r="I50" s="533"/>
      <c r="J50" s="533"/>
      <c r="K50" s="533"/>
      <c r="L50" s="533"/>
      <c r="M50" s="533"/>
      <c r="N50" s="533"/>
      <c r="O50" s="533"/>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1308</v>
      </c>
      <c r="CW50" s="790"/>
      <c r="CX50" s="790"/>
      <c r="CY50" s="790"/>
      <c r="CZ50" s="790"/>
      <c r="DA50" s="790"/>
      <c r="DB50" s="790" t="s">
        <v>1308</v>
      </c>
      <c r="DC50" s="790"/>
      <c r="DD50" s="790"/>
      <c r="DE50" s="790"/>
      <c r="DF50" s="790"/>
      <c r="DG50" s="790"/>
      <c r="DH50" s="790" t="s">
        <v>1308</v>
      </c>
      <c r="DI50" s="790"/>
      <c r="DJ50" s="790"/>
      <c r="DK50" s="790"/>
      <c r="DL50" s="790"/>
      <c r="DM50" s="790"/>
      <c r="DN50" s="790" t="s">
        <v>1308</v>
      </c>
      <c r="DO50" s="790"/>
      <c r="DP50" s="790"/>
      <c r="DQ50" s="790"/>
      <c r="DR50" s="790"/>
      <c r="DS50" s="790"/>
      <c r="DT50" s="790" t="s">
        <v>1308</v>
      </c>
      <c r="DU50" s="790"/>
      <c r="DV50" s="790"/>
      <c r="DW50" s="790"/>
      <c r="DX50" s="790"/>
      <c r="DY50" s="790"/>
      <c r="DZ50" s="790" t="s">
        <v>1308</v>
      </c>
      <c r="EA50" s="790"/>
      <c r="EB50" s="790"/>
      <c r="EC50" s="790"/>
      <c r="ED50" s="790"/>
      <c r="EE50" s="790"/>
      <c r="EF50" s="790" t="s">
        <v>1308</v>
      </c>
      <c r="EG50" s="790"/>
      <c r="EH50" s="790"/>
      <c r="EI50" s="790"/>
      <c r="EJ50" s="790"/>
      <c r="EK50" s="790"/>
      <c r="EL50" s="790" t="s">
        <v>1308</v>
      </c>
      <c r="EM50" s="790"/>
      <c r="EN50" s="790"/>
      <c r="EO50" s="790"/>
      <c r="EP50" s="790"/>
      <c r="EQ50" s="790"/>
      <c r="ER50" s="790" t="s">
        <v>1308</v>
      </c>
      <c r="ES50" s="790"/>
      <c r="ET50" s="790"/>
      <c r="EU50" s="790"/>
      <c r="EV50" s="790"/>
      <c r="EW50" s="790"/>
      <c r="EX50" s="790" t="s">
        <v>1308</v>
      </c>
      <c r="EY50" s="790"/>
      <c r="EZ50" s="790"/>
      <c r="FA50" s="790"/>
      <c r="FB50" s="790"/>
      <c r="FC50" s="790"/>
      <c r="FD50" s="790" t="s">
        <v>1308</v>
      </c>
      <c r="FE50" s="790"/>
      <c r="FF50" s="790"/>
      <c r="FG50" s="790"/>
      <c r="FH50" s="790"/>
      <c r="FI50" s="790"/>
      <c r="FJ50" s="790" t="s">
        <v>1308</v>
      </c>
      <c r="FK50" s="790"/>
      <c r="FL50" s="790"/>
      <c r="FM50" s="790"/>
      <c r="FN50" s="790"/>
      <c r="FO50" s="790"/>
      <c r="FP50" s="790" t="s">
        <v>1308</v>
      </c>
      <c r="FQ50" s="790"/>
      <c r="FR50" s="790"/>
      <c r="FS50" s="790"/>
      <c r="FT50" s="790"/>
      <c r="FU50" s="790"/>
      <c r="FV50" s="790" t="s">
        <v>1308</v>
      </c>
      <c r="FW50" s="790"/>
      <c r="FX50" s="790"/>
      <c r="FY50" s="790"/>
      <c r="FZ50" s="790"/>
      <c r="GA50" s="790"/>
      <c r="GB50" s="790" t="s">
        <v>1308</v>
      </c>
      <c r="GC50" s="790"/>
      <c r="GD50" s="790"/>
      <c r="GE50" s="790"/>
      <c r="GF50" s="790"/>
      <c r="GG50" s="790"/>
      <c r="GH50" s="790" t="s">
        <v>1308</v>
      </c>
      <c r="GI50" s="790"/>
      <c r="GJ50" s="790"/>
      <c r="GK50" s="790"/>
      <c r="GL50" s="790"/>
      <c r="GM50" s="790"/>
      <c r="GN50" s="790" t="s">
        <v>1308</v>
      </c>
      <c r="GO50" s="790"/>
      <c r="GP50" s="790"/>
      <c r="GQ50" s="790"/>
      <c r="GR50" s="790"/>
      <c r="GS50" s="790"/>
      <c r="GT50" s="790" t="s">
        <v>1308</v>
      </c>
      <c r="GU50" s="790"/>
      <c r="GV50" s="790"/>
      <c r="GW50" s="790"/>
      <c r="GX50" s="790"/>
      <c r="GY50" s="790"/>
      <c r="GZ50" s="790" t="s">
        <v>1308</v>
      </c>
      <c r="HA50" s="790"/>
      <c r="HB50" s="790"/>
      <c r="HC50" s="790"/>
      <c r="HD50" s="790"/>
      <c r="HE50" s="790"/>
      <c r="HF50" s="790" t="s">
        <v>1308</v>
      </c>
      <c r="HG50" s="790"/>
      <c r="HH50" s="790"/>
      <c r="HI50" s="790"/>
      <c r="HJ50" s="790"/>
      <c r="HK50" s="790"/>
      <c r="HL50" s="790" t="s">
        <v>1308</v>
      </c>
      <c r="HM50" s="790"/>
      <c r="HN50" s="790"/>
      <c r="HO50" s="790"/>
      <c r="HP50" s="790"/>
      <c r="HQ50" s="790"/>
      <c r="HR50" s="790" t="s">
        <v>1308</v>
      </c>
      <c r="HS50" s="790"/>
      <c r="HT50" s="790"/>
      <c r="HU50" s="790"/>
      <c r="HV50" s="790"/>
      <c r="HW50" s="790"/>
      <c r="HX50" s="790" t="s">
        <v>1308</v>
      </c>
      <c r="HY50" s="790"/>
      <c r="HZ50" s="790"/>
      <c r="IA50" s="790"/>
      <c r="IB50" s="790"/>
      <c r="IC50" s="790"/>
      <c r="ID50" s="790" t="s">
        <v>1308</v>
      </c>
      <c r="IE50" s="790"/>
      <c r="IF50" s="790"/>
      <c r="IG50" s="790"/>
      <c r="IH50" s="790"/>
      <c r="II50" s="790"/>
      <c r="IJ50" s="790" t="s">
        <v>1308</v>
      </c>
      <c r="IK50" s="790"/>
      <c r="IL50" s="790"/>
      <c r="IM50" s="790"/>
      <c r="IN50" s="790"/>
      <c r="IO50" s="790"/>
      <c r="IP50" s="790" t="s">
        <v>1308</v>
      </c>
      <c r="IQ50" s="790"/>
      <c r="IR50" s="790"/>
      <c r="IS50" s="790"/>
      <c r="IT50" s="790"/>
      <c r="IU50" s="790"/>
      <c r="IV50" s="533" t="s">
        <v>1308</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3" zoomScale="125" workbookViewId="0">
      <selection activeCell="B23" sqref="B23"/>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1474</v>
      </c>
      <c r="G2" s="91"/>
    </row>
    <row r="3" spans="1:8">
      <c r="A3" s="89" t="s">
        <v>82</v>
      </c>
      <c r="G3" s="92">
        <v>40670</v>
      </c>
    </row>
    <row r="4" spans="1:8">
      <c r="A4" s="89" t="s">
        <v>1129</v>
      </c>
      <c r="G4" s="93" t="s">
        <v>4115</v>
      </c>
    </row>
    <row r="5" spans="1:8">
      <c r="A5" s="89" t="s">
        <v>84</v>
      </c>
    </row>
    <row r="6" spans="1:8">
      <c r="C6" s="15" t="s">
        <v>35</v>
      </c>
      <c r="D6" s="16"/>
      <c r="E6" s="16"/>
      <c r="F6" s="17"/>
      <c r="G6" s="18"/>
      <c r="H6" s="94"/>
    </row>
    <row r="7" spans="1:8">
      <c r="C7" s="95" t="s">
        <v>36</v>
      </c>
      <c r="D7" s="20" t="s">
        <v>2780</v>
      </c>
      <c r="E7" s="20"/>
      <c r="F7" s="21"/>
      <c r="G7" s="22"/>
      <c r="H7" s="94"/>
    </row>
    <row r="8" spans="1:8">
      <c r="A8" s="89" t="s">
        <v>1366</v>
      </c>
      <c r="C8" s="95" t="s">
        <v>37</v>
      </c>
      <c r="D8" s="20" t="s">
        <v>125</v>
      </c>
      <c r="E8" s="20"/>
      <c r="F8" s="21"/>
      <c r="G8" s="96"/>
      <c r="H8" s="94"/>
    </row>
    <row r="9" spans="1:8">
      <c r="A9" s="89" t="s">
        <v>4110</v>
      </c>
      <c r="C9" s="95" t="s">
        <v>4076</v>
      </c>
      <c r="D9" s="20" t="s">
        <v>322</v>
      </c>
      <c r="E9" s="20"/>
      <c r="F9" s="21"/>
      <c r="G9" s="96"/>
      <c r="H9" s="94"/>
    </row>
    <row r="10" spans="1:8">
      <c r="A10" s="89" t="s">
        <v>4111</v>
      </c>
      <c r="C10" s="97"/>
      <c r="D10" s="20"/>
      <c r="E10" s="20"/>
      <c r="F10" s="21"/>
      <c r="G10" s="96"/>
      <c r="H10" s="94"/>
    </row>
    <row r="11" spans="1:8" ht="18" customHeight="1">
      <c r="A11" s="89" t="s">
        <v>4112</v>
      </c>
      <c r="B11" s="94"/>
      <c r="C11" s="792" t="s">
        <v>4108</v>
      </c>
      <c r="D11" s="793"/>
      <c r="E11" s="793"/>
      <c r="F11" s="793"/>
      <c r="G11" s="794"/>
      <c r="H11" s="94"/>
    </row>
    <row r="12" spans="1:8">
      <c r="A12" s="89" t="s">
        <v>4113</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4114</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2507</v>
      </c>
      <c r="D19" s="103"/>
      <c r="E19" s="103"/>
      <c r="F19" s="104"/>
      <c r="G19" s="105"/>
    </row>
    <row r="20" spans="1:8">
      <c r="A20" s="89"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00">
        <v>40705</v>
      </c>
      <c r="B24" s="116" t="s">
        <v>2258</v>
      </c>
      <c r="C24" s="117">
        <v>315</v>
      </c>
      <c r="D24" s="118">
        <v>3</v>
      </c>
      <c r="E24" s="117">
        <f>C24*D24</f>
        <v>945</v>
      </c>
      <c r="F24" s="53"/>
      <c r="G24" s="54">
        <f>E24*(1-F24)</f>
        <v>945</v>
      </c>
      <c r="H24" s="48"/>
    </row>
    <row r="25" spans="1:8">
      <c r="A25" s="11"/>
      <c r="B25" s="116" t="s">
        <v>665</v>
      </c>
      <c r="C25" s="117"/>
      <c r="D25" s="118"/>
      <c r="E25" s="117"/>
      <c r="F25" s="119"/>
      <c r="G25" s="54"/>
      <c r="H25" s="56"/>
    </row>
    <row r="26" spans="1:8">
      <c r="A26" s="120"/>
      <c r="B26" s="121" t="s">
        <v>99</v>
      </c>
      <c r="C26" s="117"/>
      <c r="D26" s="118"/>
      <c r="E26" s="117"/>
      <c r="F26" s="119"/>
      <c r="G26" s="54"/>
      <c r="H26" s="56"/>
    </row>
    <row r="27" spans="1:8">
      <c r="A27" s="120"/>
      <c r="B27" s="121" t="s">
        <v>100</v>
      </c>
      <c r="C27" s="117"/>
      <c r="D27" s="118"/>
      <c r="E27" s="117"/>
      <c r="F27" s="119"/>
      <c r="G27" s="54"/>
      <c r="H27" s="56"/>
    </row>
    <row r="28" spans="1:8">
      <c r="A28" s="120"/>
      <c r="B28" s="121" t="s">
        <v>101</v>
      </c>
      <c r="C28" s="117"/>
      <c r="D28" s="118"/>
      <c r="E28" s="117"/>
      <c r="F28" s="119"/>
      <c r="G28" s="54"/>
      <c r="H28" s="56"/>
    </row>
    <row r="29" spans="1:8">
      <c r="A29" s="120"/>
      <c r="B29" s="121" t="s">
        <v>102</v>
      </c>
      <c r="C29" s="117"/>
      <c r="D29" s="118"/>
      <c r="E29" s="117"/>
      <c r="F29" s="119"/>
      <c r="G29" s="54"/>
      <c r="H29" s="56"/>
    </row>
    <row r="30" spans="1:8">
      <c r="A30" s="120"/>
      <c r="B30" s="121" t="s">
        <v>103</v>
      </c>
      <c r="C30" s="117"/>
      <c r="D30" s="118"/>
      <c r="E30" s="117"/>
      <c r="F30" s="119"/>
      <c r="G30" s="54"/>
      <c r="H30" s="56"/>
    </row>
    <row r="31" spans="1:8">
      <c r="A31" s="120"/>
      <c r="B31" s="121" t="s">
        <v>104</v>
      </c>
      <c r="C31" s="117"/>
      <c r="D31" s="118"/>
      <c r="E31" s="117"/>
      <c r="F31" s="119"/>
      <c r="G31" s="54"/>
      <c r="H31" s="56"/>
    </row>
    <row r="32" spans="1:8">
      <c r="A32" s="120"/>
      <c r="B32" s="121" t="s">
        <v>105</v>
      </c>
      <c r="C32" s="117"/>
      <c r="D32" s="118"/>
      <c r="E32" s="117"/>
      <c r="F32" s="119"/>
      <c r="G32" s="54"/>
      <c r="H32" s="56"/>
    </row>
    <row r="33" spans="1:253">
      <c r="A33" s="120"/>
      <c r="B33" s="121" t="s">
        <v>4</v>
      </c>
      <c r="C33" s="122">
        <v>75</v>
      </c>
      <c r="D33" s="123">
        <v>2</v>
      </c>
      <c r="E33" s="117">
        <f>C33*D33</f>
        <v>150</v>
      </c>
      <c r="F33" s="124"/>
      <c r="G33" s="54">
        <f>E33*(1-F33)</f>
        <v>150</v>
      </c>
      <c r="H33" s="56"/>
    </row>
    <row r="34" spans="1:253">
      <c r="A34" s="120"/>
      <c r="B34" s="121" t="s">
        <v>4074</v>
      </c>
      <c r="C34" s="117">
        <v>40</v>
      </c>
      <c r="D34" s="118">
        <v>5</v>
      </c>
      <c r="E34" s="117">
        <f>C34*D34</f>
        <v>200</v>
      </c>
      <c r="F34" s="119"/>
      <c r="G34" s="54">
        <f>E34*(1-F34)</f>
        <v>200</v>
      </c>
      <c r="H34" s="48"/>
    </row>
    <row r="35" spans="1:253">
      <c r="A35" s="120"/>
      <c r="B35" s="121" t="s">
        <v>4075</v>
      </c>
      <c r="C35" s="117">
        <v>250</v>
      </c>
      <c r="D35" s="123" t="s">
        <v>108</v>
      </c>
      <c r="E35" s="121">
        <v>250</v>
      </c>
      <c r="F35" s="124"/>
      <c r="G35" s="54">
        <f>E35*(1-F35)</f>
        <v>250</v>
      </c>
      <c r="H35" s="48"/>
    </row>
    <row r="36" spans="1:253" ht="31" customHeight="1">
      <c r="A36" s="120"/>
      <c r="B36" s="534" t="s">
        <v>187</v>
      </c>
      <c r="C36" s="535"/>
      <c r="D36" s="535"/>
      <c r="E36" s="535"/>
      <c r="F36" s="535"/>
      <c r="G36" s="536"/>
      <c r="H36" s="48"/>
    </row>
    <row r="37" spans="1:253">
      <c r="A37" s="120"/>
      <c r="B37" s="121" t="s">
        <v>186</v>
      </c>
      <c r="C37" s="117"/>
      <c r="D37" s="118"/>
      <c r="E37" s="117"/>
      <c r="F37" s="124"/>
      <c r="G37" s="54"/>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1545</v>
      </c>
      <c r="F42" s="72"/>
      <c r="G42" s="498">
        <f>SUM(G24:G41)</f>
        <v>1545</v>
      </c>
      <c r="H42" s="134"/>
    </row>
    <row r="44" spans="1:253">
      <c r="C44" s="136" t="s">
        <v>220</v>
      </c>
      <c r="D44" s="340">
        <f>G42/2</f>
        <v>772.5</v>
      </c>
      <c r="E44" s="340"/>
      <c r="F44" s="138"/>
    </row>
    <row r="46" spans="1:253">
      <c r="C46" s="533"/>
      <c r="D46" s="533"/>
      <c r="E46" s="533"/>
      <c r="F46" s="139"/>
      <c r="G46" s="533"/>
      <c r="H46" s="533"/>
      <c r="I46" s="533"/>
    </row>
    <row r="47" spans="1:253">
      <c r="C47" s="533" t="s">
        <v>194</v>
      </c>
      <c r="D47" s="533"/>
      <c r="E47" s="533"/>
      <c r="F47" s="139"/>
      <c r="G47" s="533"/>
      <c r="H47" s="533"/>
      <c r="I47" s="533"/>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33" t="s">
        <v>196</v>
      </c>
      <c r="D49" s="533"/>
      <c r="E49" s="533"/>
      <c r="F49" s="139"/>
      <c r="G49" s="533"/>
      <c r="H49" s="533"/>
      <c r="I49" s="533"/>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1303</v>
      </c>
      <c r="CW49" s="790"/>
      <c r="CX49" s="790"/>
      <c r="CY49" s="790"/>
      <c r="CZ49" s="790"/>
      <c r="DA49" s="790"/>
      <c r="DB49" s="790" t="s">
        <v>1303</v>
      </c>
      <c r="DC49" s="790"/>
      <c r="DD49" s="790"/>
      <c r="DE49" s="790"/>
      <c r="DF49" s="790"/>
      <c r="DG49" s="790"/>
      <c r="DH49" s="790" t="s">
        <v>1303</v>
      </c>
      <c r="DI49" s="790"/>
      <c r="DJ49" s="790"/>
      <c r="DK49" s="790"/>
      <c r="DL49" s="790"/>
      <c r="DM49" s="790"/>
      <c r="DN49" s="790" t="s">
        <v>1303</v>
      </c>
      <c r="DO49" s="790"/>
      <c r="DP49" s="790"/>
      <c r="DQ49" s="790"/>
      <c r="DR49" s="790"/>
      <c r="DS49" s="790"/>
      <c r="DT49" s="790" t="s">
        <v>1303</v>
      </c>
      <c r="DU49" s="790"/>
      <c r="DV49" s="790"/>
      <c r="DW49" s="790"/>
      <c r="DX49" s="790"/>
      <c r="DY49" s="790"/>
      <c r="DZ49" s="790" t="s">
        <v>1303</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1303</v>
      </c>
      <c r="FQ49" s="790"/>
      <c r="FR49" s="790"/>
      <c r="FS49" s="790"/>
      <c r="FT49" s="790"/>
      <c r="FU49" s="790"/>
      <c r="FV49" s="790" t="s">
        <v>1303</v>
      </c>
      <c r="FW49" s="790"/>
      <c r="FX49" s="790"/>
      <c r="FY49" s="790"/>
      <c r="FZ49" s="790"/>
      <c r="GA49" s="790"/>
      <c r="GB49" s="790" t="s">
        <v>1303</v>
      </c>
      <c r="GC49" s="790"/>
      <c r="GD49" s="790"/>
      <c r="GE49" s="790"/>
      <c r="GF49" s="790"/>
      <c r="GG49" s="790"/>
      <c r="GH49" s="790" t="s">
        <v>1303</v>
      </c>
      <c r="GI49" s="790"/>
      <c r="GJ49" s="790"/>
      <c r="GK49" s="790"/>
      <c r="GL49" s="790"/>
      <c r="GM49" s="790"/>
      <c r="GN49" s="790" t="s">
        <v>1303</v>
      </c>
      <c r="GO49" s="790"/>
      <c r="GP49" s="790"/>
      <c r="GQ49" s="790"/>
      <c r="GR49" s="790"/>
      <c r="GS49" s="790"/>
      <c r="GT49" s="790" t="s">
        <v>1303</v>
      </c>
      <c r="GU49" s="790"/>
      <c r="GV49" s="790"/>
      <c r="GW49" s="790"/>
      <c r="GX49" s="790"/>
      <c r="GY49" s="790"/>
      <c r="GZ49" s="790" t="s">
        <v>1303</v>
      </c>
      <c r="HA49" s="790"/>
      <c r="HB49" s="790"/>
      <c r="HC49" s="790"/>
      <c r="HD49" s="790"/>
      <c r="HE49" s="790"/>
      <c r="HF49" s="790" t="s">
        <v>1303</v>
      </c>
      <c r="HG49" s="790"/>
      <c r="HH49" s="790"/>
      <c r="HI49" s="790"/>
      <c r="HJ49" s="790"/>
      <c r="HK49" s="790"/>
      <c r="HL49" s="790" t="s">
        <v>1303</v>
      </c>
      <c r="HM49" s="790"/>
      <c r="HN49" s="790"/>
      <c r="HO49" s="790"/>
      <c r="HP49" s="790"/>
      <c r="HQ49" s="790"/>
      <c r="HR49" s="790" t="s">
        <v>1303</v>
      </c>
      <c r="HS49" s="790"/>
      <c r="HT49" s="790"/>
      <c r="HU49" s="790"/>
      <c r="HV49" s="790"/>
      <c r="HW49" s="790"/>
      <c r="HX49" s="790" t="s">
        <v>1303</v>
      </c>
      <c r="HY49" s="790"/>
      <c r="HZ49" s="790"/>
      <c r="IA49" s="790"/>
      <c r="IB49" s="790"/>
      <c r="IC49" s="790"/>
      <c r="ID49" s="790" t="s">
        <v>1303</v>
      </c>
      <c r="IE49" s="790"/>
      <c r="IF49" s="790"/>
      <c r="IG49" s="790"/>
      <c r="IH49" s="790"/>
      <c r="II49" s="790"/>
      <c r="IJ49" s="790" t="s">
        <v>252</v>
      </c>
      <c r="IK49" s="790"/>
      <c r="IL49" s="790"/>
      <c r="IM49" s="790"/>
      <c r="IN49" s="790"/>
      <c r="IO49" s="790"/>
      <c r="IP49" s="790" t="s">
        <v>252</v>
      </c>
      <c r="IQ49" s="790"/>
      <c r="IR49" s="790"/>
      <c r="IS49" s="790"/>
    </row>
    <row r="50" spans="1:256">
      <c r="B50" s="533"/>
      <c r="C50" s="533"/>
      <c r="D50" s="533"/>
      <c r="E50" s="533"/>
      <c r="F50" s="139"/>
      <c r="G50" s="533"/>
      <c r="H50" s="533"/>
      <c r="I50" s="533"/>
      <c r="J50" s="533"/>
      <c r="K50" s="533"/>
      <c r="L50" s="533"/>
      <c r="M50" s="533"/>
      <c r="N50" s="533"/>
      <c r="O50" s="533"/>
      <c r="P50" s="790"/>
      <c r="Q50" s="790"/>
      <c r="R50" s="790"/>
      <c r="S50" s="790"/>
      <c r="T50" s="790"/>
      <c r="U50" s="790"/>
      <c r="V50" s="790" t="s">
        <v>196</v>
      </c>
      <c r="W50" s="790"/>
      <c r="X50" s="790"/>
      <c r="Y50" s="790"/>
      <c r="Z50" s="790"/>
      <c r="AA50" s="790"/>
      <c r="AB50" s="790" t="s">
        <v>196</v>
      </c>
      <c r="AC50" s="790"/>
      <c r="AD50" s="790"/>
      <c r="AE50" s="790"/>
      <c r="AF50" s="790"/>
      <c r="AG50" s="790"/>
      <c r="AH50" s="790" t="s">
        <v>196</v>
      </c>
      <c r="AI50" s="790"/>
      <c r="AJ50" s="790"/>
      <c r="AK50" s="790"/>
      <c r="AL50" s="790"/>
      <c r="AM50" s="790"/>
      <c r="AN50" s="790" t="s">
        <v>196</v>
      </c>
      <c r="AO50" s="790"/>
      <c r="AP50" s="790"/>
      <c r="AQ50" s="790"/>
      <c r="AR50" s="790"/>
      <c r="AS50" s="790"/>
      <c r="AT50" s="790" t="s">
        <v>196</v>
      </c>
      <c r="AU50" s="790"/>
      <c r="AV50" s="790"/>
      <c r="AW50" s="790"/>
      <c r="AX50" s="790"/>
      <c r="AY50" s="790"/>
      <c r="AZ50" s="790" t="s">
        <v>196</v>
      </c>
      <c r="BA50" s="790"/>
      <c r="BB50" s="790"/>
      <c r="BC50" s="790"/>
      <c r="BD50" s="790"/>
      <c r="BE50" s="790"/>
      <c r="BF50" s="790" t="s">
        <v>196</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1308</v>
      </c>
      <c r="CW50" s="790"/>
      <c r="CX50" s="790"/>
      <c r="CY50" s="790"/>
      <c r="CZ50" s="790"/>
      <c r="DA50" s="790"/>
      <c r="DB50" s="790" t="s">
        <v>1308</v>
      </c>
      <c r="DC50" s="790"/>
      <c r="DD50" s="790"/>
      <c r="DE50" s="790"/>
      <c r="DF50" s="790"/>
      <c r="DG50" s="790"/>
      <c r="DH50" s="790" t="s">
        <v>1308</v>
      </c>
      <c r="DI50" s="790"/>
      <c r="DJ50" s="790"/>
      <c r="DK50" s="790"/>
      <c r="DL50" s="790"/>
      <c r="DM50" s="790"/>
      <c r="DN50" s="790" t="s">
        <v>1308</v>
      </c>
      <c r="DO50" s="790"/>
      <c r="DP50" s="790"/>
      <c r="DQ50" s="790"/>
      <c r="DR50" s="790"/>
      <c r="DS50" s="790"/>
      <c r="DT50" s="790" t="s">
        <v>1308</v>
      </c>
      <c r="DU50" s="790"/>
      <c r="DV50" s="790"/>
      <c r="DW50" s="790"/>
      <c r="DX50" s="790"/>
      <c r="DY50" s="790"/>
      <c r="DZ50" s="790" t="s">
        <v>1308</v>
      </c>
      <c r="EA50" s="790"/>
      <c r="EB50" s="790"/>
      <c r="EC50" s="790"/>
      <c r="ED50" s="790"/>
      <c r="EE50" s="790"/>
      <c r="EF50" s="790" t="s">
        <v>1308</v>
      </c>
      <c r="EG50" s="790"/>
      <c r="EH50" s="790"/>
      <c r="EI50" s="790"/>
      <c r="EJ50" s="790"/>
      <c r="EK50" s="790"/>
      <c r="EL50" s="790" t="s">
        <v>1308</v>
      </c>
      <c r="EM50" s="790"/>
      <c r="EN50" s="790"/>
      <c r="EO50" s="790"/>
      <c r="EP50" s="790"/>
      <c r="EQ50" s="790"/>
      <c r="ER50" s="790" t="s">
        <v>1308</v>
      </c>
      <c r="ES50" s="790"/>
      <c r="ET50" s="790"/>
      <c r="EU50" s="790"/>
      <c r="EV50" s="790"/>
      <c r="EW50" s="790"/>
      <c r="EX50" s="790" t="s">
        <v>1308</v>
      </c>
      <c r="EY50" s="790"/>
      <c r="EZ50" s="790"/>
      <c r="FA50" s="790"/>
      <c r="FB50" s="790"/>
      <c r="FC50" s="790"/>
      <c r="FD50" s="790" t="s">
        <v>1308</v>
      </c>
      <c r="FE50" s="790"/>
      <c r="FF50" s="790"/>
      <c r="FG50" s="790"/>
      <c r="FH50" s="790"/>
      <c r="FI50" s="790"/>
      <c r="FJ50" s="790" t="s">
        <v>1308</v>
      </c>
      <c r="FK50" s="790"/>
      <c r="FL50" s="790"/>
      <c r="FM50" s="790"/>
      <c r="FN50" s="790"/>
      <c r="FO50" s="790"/>
      <c r="FP50" s="790" t="s">
        <v>1308</v>
      </c>
      <c r="FQ50" s="790"/>
      <c r="FR50" s="790"/>
      <c r="FS50" s="790"/>
      <c r="FT50" s="790"/>
      <c r="FU50" s="790"/>
      <c r="FV50" s="790" t="s">
        <v>1308</v>
      </c>
      <c r="FW50" s="790"/>
      <c r="FX50" s="790"/>
      <c r="FY50" s="790"/>
      <c r="FZ50" s="790"/>
      <c r="GA50" s="790"/>
      <c r="GB50" s="790" t="s">
        <v>1308</v>
      </c>
      <c r="GC50" s="790"/>
      <c r="GD50" s="790"/>
      <c r="GE50" s="790"/>
      <c r="GF50" s="790"/>
      <c r="GG50" s="790"/>
      <c r="GH50" s="790" t="s">
        <v>1308</v>
      </c>
      <c r="GI50" s="790"/>
      <c r="GJ50" s="790"/>
      <c r="GK50" s="790"/>
      <c r="GL50" s="790"/>
      <c r="GM50" s="790"/>
      <c r="GN50" s="790" t="s">
        <v>1308</v>
      </c>
      <c r="GO50" s="790"/>
      <c r="GP50" s="790"/>
      <c r="GQ50" s="790"/>
      <c r="GR50" s="790"/>
      <c r="GS50" s="790"/>
      <c r="GT50" s="790" t="s">
        <v>1308</v>
      </c>
      <c r="GU50" s="790"/>
      <c r="GV50" s="790"/>
      <c r="GW50" s="790"/>
      <c r="GX50" s="790"/>
      <c r="GY50" s="790"/>
      <c r="GZ50" s="790" t="s">
        <v>1308</v>
      </c>
      <c r="HA50" s="790"/>
      <c r="HB50" s="790"/>
      <c r="HC50" s="790"/>
      <c r="HD50" s="790"/>
      <c r="HE50" s="790"/>
      <c r="HF50" s="790" t="s">
        <v>1308</v>
      </c>
      <c r="HG50" s="790"/>
      <c r="HH50" s="790"/>
      <c r="HI50" s="790"/>
      <c r="HJ50" s="790"/>
      <c r="HK50" s="790"/>
      <c r="HL50" s="790" t="s">
        <v>1308</v>
      </c>
      <c r="HM50" s="790"/>
      <c r="HN50" s="790"/>
      <c r="HO50" s="790"/>
      <c r="HP50" s="790"/>
      <c r="HQ50" s="790"/>
      <c r="HR50" s="790" t="s">
        <v>1308</v>
      </c>
      <c r="HS50" s="790"/>
      <c r="HT50" s="790"/>
      <c r="HU50" s="790"/>
      <c r="HV50" s="790"/>
      <c r="HW50" s="790"/>
      <c r="HX50" s="790" t="s">
        <v>1308</v>
      </c>
      <c r="HY50" s="790"/>
      <c r="HZ50" s="790"/>
      <c r="IA50" s="790"/>
      <c r="IB50" s="790"/>
      <c r="IC50" s="790"/>
      <c r="ID50" s="790" t="s">
        <v>1308</v>
      </c>
      <c r="IE50" s="790"/>
      <c r="IF50" s="790"/>
      <c r="IG50" s="790"/>
      <c r="IH50" s="790"/>
      <c r="II50" s="790"/>
      <c r="IJ50" s="790" t="s">
        <v>1308</v>
      </c>
      <c r="IK50" s="790"/>
      <c r="IL50" s="790"/>
      <c r="IM50" s="790"/>
      <c r="IN50" s="790"/>
      <c r="IO50" s="790"/>
      <c r="IP50" s="790" t="s">
        <v>1308</v>
      </c>
      <c r="IQ50" s="790"/>
      <c r="IR50" s="790"/>
      <c r="IS50" s="790"/>
      <c r="IT50" s="790"/>
      <c r="IU50" s="790"/>
      <c r="IV50" s="533" t="s">
        <v>1308</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V48:AA48"/>
    <mergeCell ref="AB48:AG48"/>
    <mergeCell ref="BR48:BW48"/>
    <mergeCell ref="BX48:CC48"/>
    <mergeCell ref="CD48:CI48"/>
    <mergeCell ref="CJ48:CO48"/>
    <mergeCell ref="CP48:CU48"/>
    <mergeCell ref="CV48:DA48"/>
    <mergeCell ref="AH48:AM48"/>
    <mergeCell ref="AN48:AS48"/>
    <mergeCell ref="AT48:AY48"/>
    <mergeCell ref="AZ48:BE48"/>
    <mergeCell ref="BF48:BK48"/>
    <mergeCell ref="BL48:BQ48"/>
    <mergeCell ref="EX48:FC48"/>
    <mergeCell ref="FD48:FI48"/>
    <mergeCell ref="FJ48:FO48"/>
    <mergeCell ref="FP48:FU48"/>
    <mergeCell ref="DB48:DG48"/>
    <mergeCell ref="DH48:DM48"/>
    <mergeCell ref="DN48:DS48"/>
    <mergeCell ref="DT48:DY48"/>
    <mergeCell ref="DZ48:EE48"/>
    <mergeCell ref="EF48:EK48"/>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CV49:DA49"/>
    <mergeCell ref="DB49:DG49"/>
    <mergeCell ref="DH49:DM49"/>
    <mergeCell ref="DN49:DS49"/>
    <mergeCell ref="DT49:DY49"/>
    <mergeCell ref="DZ49:EE49"/>
    <mergeCell ref="BL49:BQ49"/>
    <mergeCell ref="BR49:BW49"/>
    <mergeCell ref="BX49:CC49"/>
    <mergeCell ref="CD49:CI49"/>
    <mergeCell ref="CJ49:CO49"/>
    <mergeCell ref="CP49:CU49"/>
    <mergeCell ref="GB49:GG49"/>
    <mergeCell ref="GH49:GM49"/>
    <mergeCell ref="GN49:GS49"/>
    <mergeCell ref="GT49:GY49"/>
    <mergeCell ref="EF49:EK49"/>
    <mergeCell ref="EL49:EQ49"/>
    <mergeCell ref="ER49:EW49"/>
    <mergeCell ref="EX49:FC49"/>
    <mergeCell ref="FD49:FI49"/>
    <mergeCell ref="FJ49:FO49"/>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EF50:EK50"/>
    <mergeCell ref="EL50:EQ50"/>
    <mergeCell ref="ER50:EW50"/>
    <mergeCell ref="EX50:FC50"/>
    <mergeCell ref="FD50:FI50"/>
    <mergeCell ref="FJ50:FO50"/>
    <mergeCell ref="CV50:DA50"/>
    <mergeCell ref="DB50:DG50"/>
    <mergeCell ref="DH50:DM50"/>
    <mergeCell ref="DN50:DS50"/>
    <mergeCell ref="DT50:DY50"/>
    <mergeCell ref="DZ50:EE50"/>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69"/>
  <sheetViews>
    <sheetView topLeftCell="A31" zoomScale="125" workbookViewId="0">
      <selection activeCell="G52" sqref="G52"/>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10" style="11" bestFit="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40669</v>
      </c>
    </row>
    <row r="4" spans="1:8">
      <c r="A4" s="89" t="s">
        <v>83</v>
      </c>
      <c r="G4" s="93" t="s">
        <v>4104</v>
      </c>
    </row>
    <row r="5" spans="1:8">
      <c r="A5" s="89" t="s">
        <v>84</v>
      </c>
    </row>
    <row r="6" spans="1:8">
      <c r="C6" s="15" t="s">
        <v>35</v>
      </c>
      <c r="D6" s="16" t="s">
        <v>4049</v>
      </c>
      <c r="E6" s="17" t="s">
        <v>476</v>
      </c>
      <c r="F6" s="528"/>
      <c r="G6" s="18"/>
      <c r="H6" s="94"/>
    </row>
    <row r="7" spans="1:8">
      <c r="C7" s="95" t="s">
        <v>36</v>
      </c>
      <c r="D7" s="20" t="s">
        <v>4064</v>
      </c>
      <c r="E7" s="20" t="s">
        <v>4096</v>
      </c>
      <c r="F7" s="21"/>
      <c r="G7" s="22"/>
      <c r="H7" s="94"/>
    </row>
    <row r="8" spans="1:8">
      <c r="A8" s="89" t="s">
        <v>169</v>
      </c>
      <c r="C8" s="95" t="s">
        <v>37</v>
      </c>
      <c r="D8" s="20" t="s">
        <v>4095</v>
      </c>
      <c r="E8" s="20" t="s">
        <v>4095</v>
      </c>
      <c r="F8" s="21"/>
      <c r="G8" s="96"/>
      <c r="H8" s="94"/>
    </row>
    <row r="9" spans="1:8">
      <c r="A9" s="89" t="s">
        <v>4098</v>
      </c>
      <c r="C9" s="95" t="s">
        <v>60</v>
      </c>
      <c r="D9" s="20" t="s">
        <v>4097</v>
      </c>
      <c r="E9" s="20" t="s">
        <v>4103</v>
      </c>
      <c r="F9" s="21"/>
      <c r="G9" s="96"/>
      <c r="H9" s="94"/>
    </row>
    <row r="10" spans="1:8">
      <c r="A10" s="89" t="s">
        <v>3154</v>
      </c>
      <c r="C10" s="97"/>
      <c r="D10" s="20"/>
      <c r="E10" s="20"/>
      <c r="F10" s="21"/>
      <c r="G10" s="96"/>
      <c r="H10" s="94"/>
    </row>
    <row r="11" spans="1:8" ht="18" customHeight="1">
      <c r="A11" s="514" t="s">
        <v>4099</v>
      </c>
      <c r="B11" s="94"/>
      <c r="C11" s="792" t="s">
        <v>4107</v>
      </c>
      <c r="D11" s="793"/>
      <c r="E11" s="793"/>
      <c r="F11" s="793"/>
      <c r="G11" s="794"/>
      <c r="H11" s="94"/>
    </row>
    <row r="12" spans="1:8">
      <c r="A12" s="514" t="s">
        <v>4100</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4101</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4073</v>
      </c>
      <c r="D19" s="103"/>
      <c r="E19" s="103"/>
      <c r="F19" s="104"/>
      <c r="G19" s="105"/>
    </row>
    <row r="20" spans="1:8">
      <c r="A20" s="100" t="s">
        <v>216</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17">
        <v>40755</v>
      </c>
      <c r="B24" s="116" t="s">
        <v>2258</v>
      </c>
      <c r="C24" s="117">
        <v>255</v>
      </c>
      <c r="D24" s="118">
        <v>9</v>
      </c>
      <c r="E24" s="117">
        <f t="shared" ref="E24:E29" si="0">C24*D24</f>
        <v>2295</v>
      </c>
      <c r="F24" s="53">
        <v>0.25</v>
      </c>
      <c r="G24" s="54">
        <f t="shared" ref="G24:G30" si="1">E24*(1-F24)</f>
        <v>1721.25</v>
      </c>
      <c r="H24" s="48"/>
    </row>
    <row r="25" spans="1:8">
      <c r="A25" s="529"/>
      <c r="B25" s="116" t="s">
        <v>4102</v>
      </c>
      <c r="C25" s="117">
        <v>145</v>
      </c>
      <c r="D25" s="118">
        <v>9</v>
      </c>
      <c r="E25" s="117">
        <f t="shared" si="0"/>
        <v>1305</v>
      </c>
      <c r="F25" s="53">
        <v>0.25</v>
      </c>
      <c r="G25" s="54">
        <f t="shared" si="1"/>
        <v>978.75</v>
      </c>
      <c r="H25" s="48"/>
    </row>
    <row r="26" spans="1:8">
      <c r="A26" s="529"/>
      <c r="B26" s="116" t="s">
        <v>669</v>
      </c>
      <c r="C26" s="117">
        <v>85</v>
      </c>
      <c r="D26" s="118">
        <v>9</v>
      </c>
      <c r="E26" s="117">
        <f t="shared" si="0"/>
        <v>765</v>
      </c>
      <c r="F26" s="53">
        <v>0.25</v>
      </c>
      <c r="G26" s="54">
        <f t="shared" si="1"/>
        <v>573.75</v>
      </c>
      <c r="H26" s="48"/>
    </row>
    <row r="27" spans="1:8">
      <c r="A27" s="529"/>
      <c r="B27" s="116" t="s">
        <v>670</v>
      </c>
      <c r="C27" s="117">
        <v>65</v>
      </c>
      <c r="D27" s="118">
        <v>9</v>
      </c>
      <c r="E27" s="117">
        <f t="shared" si="0"/>
        <v>585</v>
      </c>
      <c r="F27" s="53">
        <v>0.25</v>
      </c>
      <c r="G27" s="54">
        <f t="shared" si="1"/>
        <v>438.75</v>
      </c>
      <c r="H27" s="48"/>
    </row>
    <row r="28" spans="1:8">
      <c r="A28" s="120"/>
      <c r="B28" s="121" t="s">
        <v>4</v>
      </c>
      <c r="C28" s="122">
        <v>75</v>
      </c>
      <c r="D28" s="123">
        <v>2.5</v>
      </c>
      <c r="E28" s="117">
        <f t="shared" si="0"/>
        <v>187.5</v>
      </c>
      <c r="F28" s="124"/>
      <c r="G28" s="54">
        <f t="shared" si="1"/>
        <v>187.5</v>
      </c>
      <c r="H28" s="56"/>
    </row>
    <row r="29" spans="1:8">
      <c r="A29" s="120"/>
      <c r="B29" s="121" t="s">
        <v>674</v>
      </c>
      <c r="C29" s="117">
        <v>30</v>
      </c>
      <c r="D29" s="118">
        <v>11.5</v>
      </c>
      <c r="E29" s="117">
        <f t="shared" si="0"/>
        <v>345</v>
      </c>
      <c r="F29" s="119"/>
      <c r="G29" s="54">
        <f t="shared" si="1"/>
        <v>345</v>
      </c>
      <c r="H29" s="48"/>
    </row>
    <row r="30" spans="1:8">
      <c r="A30" s="120"/>
      <c r="B30" s="121" t="s">
        <v>4071</v>
      </c>
      <c r="C30" s="117">
        <v>250</v>
      </c>
      <c r="D30" s="123" t="s">
        <v>108</v>
      </c>
      <c r="E30" s="117">
        <v>250</v>
      </c>
      <c r="F30" s="124"/>
      <c r="G30" s="54">
        <f t="shared" si="1"/>
        <v>250</v>
      </c>
      <c r="H30" s="48"/>
    </row>
    <row r="31" spans="1:8" ht="22" customHeight="1">
      <c r="A31" s="120"/>
      <c r="B31" s="501" t="s">
        <v>187</v>
      </c>
      <c r="C31" s="502"/>
      <c r="D31" s="502"/>
      <c r="E31" s="502"/>
      <c r="F31" s="502"/>
      <c r="G31" s="503"/>
      <c r="H31" s="48"/>
    </row>
    <row r="32" spans="1:8">
      <c r="A32" s="120"/>
      <c r="B32" s="121" t="s">
        <v>4105</v>
      </c>
      <c r="C32" s="117">
        <v>40</v>
      </c>
      <c r="D32" s="118">
        <v>2</v>
      </c>
      <c r="E32" s="117">
        <f>C32*D32</f>
        <v>80</v>
      </c>
      <c r="F32" s="53"/>
      <c r="G32" s="54">
        <f>E32*(1-F32)</f>
        <v>80</v>
      </c>
      <c r="H32" s="48"/>
    </row>
    <row r="33" spans="1:8">
      <c r="A33" s="120"/>
      <c r="B33" s="121" t="s">
        <v>185</v>
      </c>
      <c r="C33" s="117"/>
      <c r="D33" s="118"/>
      <c r="E33" s="117"/>
      <c r="F33" s="119"/>
      <c r="G33" s="54"/>
      <c r="H33" s="48"/>
    </row>
    <row r="34" spans="1:8">
      <c r="A34" s="120"/>
      <c r="B34" s="271" t="s">
        <v>188</v>
      </c>
      <c r="C34" s="272"/>
      <c r="D34" s="356"/>
      <c r="E34" s="272"/>
      <c r="F34" s="274"/>
      <c r="G34" s="275"/>
      <c r="H34" s="48"/>
    </row>
    <row r="35" spans="1:8">
      <c r="A35" s="120"/>
      <c r="B35" s="271" t="s">
        <v>189</v>
      </c>
      <c r="C35" s="117"/>
      <c r="D35" s="125"/>
      <c r="E35" s="117"/>
      <c r="F35" s="124"/>
      <c r="G35" s="54"/>
      <c r="H35" s="48"/>
    </row>
    <row r="36" spans="1:8" ht="16" thickBot="1">
      <c r="A36" s="120"/>
      <c r="B36" s="515" t="s">
        <v>16</v>
      </c>
      <c r="C36" s="516"/>
      <c r="D36" s="524"/>
      <c r="E36" s="516"/>
      <c r="F36" s="525"/>
      <c r="G36" s="526"/>
      <c r="H36" s="48"/>
    </row>
    <row r="37" spans="1:8" ht="17" thickTop="1" thickBot="1">
      <c r="A37" s="120"/>
      <c r="B37" s="519" t="s">
        <v>4061</v>
      </c>
      <c r="C37" s="520"/>
      <c r="D37" s="521"/>
      <c r="E37" s="523">
        <f>SUM(E24:E36)</f>
        <v>5812.5</v>
      </c>
      <c r="F37" s="522"/>
      <c r="G37" s="523">
        <f>SUM(G24:G36)</f>
        <v>4575</v>
      </c>
      <c r="H37" s="48"/>
    </row>
    <row r="38" spans="1:8">
      <c r="A38" s="517">
        <v>40756</v>
      </c>
      <c r="B38" s="116" t="s">
        <v>2258</v>
      </c>
      <c r="C38" s="117">
        <v>255</v>
      </c>
      <c r="D38" s="118">
        <v>9</v>
      </c>
      <c r="E38" s="117">
        <f t="shared" ref="E38:E43" si="2">C38*D38</f>
        <v>2295</v>
      </c>
      <c r="F38" s="53">
        <v>0.25</v>
      </c>
      <c r="G38" s="54">
        <f t="shared" ref="G38:G44" si="3">E38*(1-F38)</f>
        <v>1721.25</v>
      </c>
      <c r="H38" s="48"/>
    </row>
    <row r="39" spans="1:8">
      <c r="A39" s="529"/>
      <c r="B39" s="116" t="s">
        <v>4102</v>
      </c>
      <c r="C39" s="117">
        <v>145</v>
      </c>
      <c r="D39" s="118">
        <v>9</v>
      </c>
      <c r="E39" s="117">
        <f t="shared" si="2"/>
        <v>1305</v>
      </c>
      <c r="F39" s="53">
        <v>0.25</v>
      </c>
      <c r="G39" s="54">
        <f t="shared" si="3"/>
        <v>978.75</v>
      </c>
      <c r="H39" s="48"/>
    </row>
    <row r="40" spans="1:8">
      <c r="A40" s="529"/>
      <c r="B40" s="116" t="s">
        <v>669</v>
      </c>
      <c r="C40" s="117">
        <v>85</v>
      </c>
      <c r="D40" s="118">
        <v>9</v>
      </c>
      <c r="E40" s="117">
        <f t="shared" si="2"/>
        <v>765</v>
      </c>
      <c r="F40" s="53">
        <v>0.25</v>
      </c>
      <c r="G40" s="54">
        <f t="shared" si="3"/>
        <v>573.75</v>
      </c>
      <c r="H40" s="48"/>
    </row>
    <row r="41" spans="1:8">
      <c r="A41" s="529"/>
      <c r="B41" s="116" t="s">
        <v>670</v>
      </c>
      <c r="C41" s="117">
        <v>65</v>
      </c>
      <c r="D41" s="118">
        <v>9</v>
      </c>
      <c r="E41" s="117">
        <f t="shared" si="2"/>
        <v>585</v>
      </c>
      <c r="F41" s="53">
        <v>0.25</v>
      </c>
      <c r="G41" s="54">
        <f t="shared" si="3"/>
        <v>438.75</v>
      </c>
      <c r="H41" s="48"/>
    </row>
    <row r="42" spans="1:8">
      <c r="A42" s="120"/>
      <c r="B42" s="121" t="s">
        <v>4</v>
      </c>
      <c r="C42" s="122">
        <v>75</v>
      </c>
      <c r="D42" s="123">
        <v>2.5</v>
      </c>
      <c r="E42" s="117">
        <f t="shared" si="2"/>
        <v>187.5</v>
      </c>
      <c r="F42" s="124"/>
      <c r="G42" s="54">
        <f t="shared" si="3"/>
        <v>187.5</v>
      </c>
      <c r="H42" s="56"/>
    </row>
    <row r="43" spans="1:8">
      <c r="A43" s="120"/>
      <c r="B43" s="121" t="s">
        <v>674</v>
      </c>
      <c r="C43" s="117">
        <v>30</v>
      </c>
      <c r="D43" s="118">
        <v>11.5</v>
      </c>
      <c r="E43" s="117">
        <f t="shared" si="2"/>
        <v>345</v>
      </c>
      <c r="F43" s="119"/>
      <c r="G43" s="54">
        <f t="shared" si="3"/>
        <v>345</v>
      </c>
      <c r="H43" s="48"/>
    </row>
    <row r="44" spans="1:8">
      <c r="A44" s="120"/>
      <c r="B44" s="121" t="s">
        <v>4071</v>
      </c>
      <c r="C44" s="117">
        <v>250</v>
      </c>
      <c r="D44" s="123" t="s">
        <v>108</v>
      </c>
      <c r="E44" s="117">
        <v>250</v>
      </c>
      <c r="F44" s="124"/>
      <c r="G44" s="54">
        <f t="shared" si="3"/>
        <v>250</v>
      </c>
      <c r="H44" s="48"/>
    </row>
    <row r="45" spans="1:8" ht="24" customHeight="1">
      <c r="A45" s="120"/>
      <c r="B45" s="501" t="s">
        <v>187</v>
      </c>
      <c r="C45" s="502"/>
      <c r="D45" s="502"/>
      <c r="E45" s="502"/>
      <c r="F45" s="502"/>
      <c r="G45" s="503"/>
      <c r="H45" s="48"/>
    </row>
    <row r="46" spans="1:8">
      <c r="A46" s="120"/>
      <c r="B46" s="121" t="s">
        <v>4105</v>
      </c>
      <c r="C46" s="117">
        <v>40</v>
      </c>
      <c r="D46" s="118">
        <v>2</v>
      </c>
      <c r="E46" s="117">
        <f>C46*D46</f>
        <v>80</v>
      </c>
      <c r="F46" s="53"/>
      <c r="G46" s="54">
        <f>E46*(1-F46)</f>
        <v>80</v>
      </c>
      <c r="H46" s="48"/>
    </row>
    <row r="47" spans="1:8">
      <c r="A47" s="120"/>
      <c r="B47" s="121" t="s">
        <v>185</v>
      </c>
      <c r="C47" s="117"/>
      <c r="D47" s="118"/>
      <c r="E47" s="117"/>
      <c r="F47" s="119"/>
      <c r="G47" s="54"/>
      <c r="H47" s="48"/>
    </row>
    <row r="48" spans="1:8">
      <c r="A48" s="120"/>
      <c r="B48" s="271" t="s">
        <v>188</v>
      </c>
      <c r="C48" s="272"/>
      <c r="D48" s="356"/>
      <c r="E48" s="272"/>
      <c r="F48" s="274"/>
      <c r="G48" s="275"/>
      <c r="H48" s="48"/>
    </row>
    <row r="49" spans="1:256">
      <c r="A49" s="120"/>
      <c r="B49" s="271" t="s">
        <v>189</v>
      </c>
      <c r="C49" s="117"/>
      <c r="D49" s="125"/>
      <c r="E49" s="117"/>
      <c r="F49" s="124"/>
      <c r="G49" s="54"/>
      <c r="H49" s="48"/>
    </row>
    <row r="50" spans="1:256" ht="16" thickBot="1">
      <c r="A50" s="120"/>
      <c r="B50" s="515" t="s">
        <v>16</v>
      </c>
      <c r="C50" s="516"/>
      <c r="D50" s="524"/>
      <c r="E50" s="516"/>
      <c r="F50" s="525"/>
      <c r="G50" s="526"/>
      <c r="H50" s="48"/>
    </row>
    <row r="51" spans="1:256" ht="17" thickTop="1" thickBot="1">
      <c r="A51" s="120"/>
      <c r="B51" s="519" t="s">
        <v>4061</v>
      </c>
      <c r="C51" s="520"/>
      <c r="D51" s="521"/>
      <c r="E51" s="523">
        <f>SUM(E38:E50)</f>
        <v>5812.5</v>
      </c>
      <c r="F51" s="522"/>
      <c r="G51" s="523">
        <f>SUM(G38:G50)</f>
        <v>4575</v>
      </c>
      <c r="H51" s="48"/>
    </row>
    <row r="52" spans="1:256" s="135" customFormat="1" ht="30" customHeight="1" thickBot="1">
      <c r="A52" s="130"/>
      <c r="B52" s="69" t="s">
        <v>4060</v>
      </c>
      <c r="C52" s="131"/>
      <c r="D52" s="131"/>
      <c r="E52" s="518">
        <f>E37+E51</f>
        <v>11625</v>
      </c>
      <c r="F52" s="72"/>
      <c r="G52" s="518">
        <f>G37+G51</f>
        <v>9150</v>
      </c>
      <c r="H52" s="134"/>
    </row>
    <row r="53" spans="1:256" ht="16" thickTop="1"/>
    <row r="54" spans="1:256">
      <c r="C54" s="136" t="s">
        <v>220</v>
      </c>
      <c r="D54" s="340">
        <f>G52/2</f>
        <v>4575</v>
      </c>
      <c r="E54" s="340"/>
      <c r="F54" s="138"/>
    </row>
    <row r="56" spans="1:256">
      <c r="C56" s="527"/>
      <c r="D56" s="527"/>
      <c r="E56" s="527"/>
      <c r="F56" s="139"/>
      <c r="G56" s="527"/>
      <c r="H56" s="527"/>
      <c r="I56" s="527"/>
    </row>
    <row r="57" spans="1:256">
      <c r="C57" s="527" t="s">
        <v>194</v>
      </c>
      <c r="D57" s="527"/>
      <c r="E57" s="527"/>
      <c r="F57" s="139"/>
      <c r="G57" s="527"/>
      <c r="H57" s="527"/>
      <c r="I57" s="527"/>
    </row>
    <row r="58" spans="1:256">
      <c r="C58" s="341" t="s">
        <v>250</v>
      </c>
      <c r="D58" s="341"/>
      <c r="E58" s="341"/>
      <c r="F58" s="342"/>
      <c r="G58" s="341"/>
      <c r="H58" s="341"/>
      <c r="I58" s="142"/>
      <c r="J58" s="790"/>
      <c r="K58" s="790"/>
      <c r="L58" s="790"/>
      <c r="M58" s="790"/>
      <c r="N58" s="790"/>
      <c r="O58" s="790"/>
      <c r="P58" s="790"/>
      <c r="Q58" s="790"/>
      <c r="R58" s="790"/>
      <c r="S58" s="790"/>
      <c r="T58" s="790"/>
      <c r="U58" s="790"/>
      <c r="V58" s="790" t="s">
        <v>195</v>
      </c>
      <c r="W58" s="790"/>
      <c r="X58" s="790"/>
      <c r="Y58" s="790"/>
      <c r="Z58" s="790"/>
      <c r="AA58" s="790"/>
      <c r="AB58" s="790" t="s">
        <v>195</v>
      </c>
      <c r="AC58" s="790"/>
      <c r="AD58" s="790"/>
      <c r="AE58" s="790"/>
      <c r="AF58" s="790"/>
      <c r="AG58" s="790"/>
      <c r="AH58" s="790" t="s">
        <v>195</v>
      </c>
      <c r="AI58" s="790"/>
      <c r="AJ58" s="790"/>
      <c r="AK58" s="790"/>
      <c r="AL58" s="790"/>
      <c r="AM58" s="790"/>
      <c r="AN58" s="790" t="s">
        <v>195</v>
      </c>
      <c r="AO58" s="790"/>
      <c r="AP58" s="790"/>
      <c r="AQ58" s="790"/>
      <c r="AR58" s="790"/>
      <c r="AS58" s="790"/>
      <c r="AT58" s="790" t="s">
        <v>195</v>
      </c>
      <c r="AU58" s="790"/>
      <c r="AV58" s="790"/>
      <c r="AW58" s="790"/>
      <c r="AX58" s="790"/>
      <c r="AY58" s="790"/>
      <c r="AZ58" s="790" t="s">
        <v>195</v>
      </c>
      <c r="BA58" s="790"/>
      <c r="BB58" s="790"/>
      <c r="BC58" s="790"/>
      <c r="BD58" s="790"/>
      <c r="BE58" s="790"/>
      <c r="BF58" s="790" t="s">
        <v>195</v>
      </c>
      <c r="BG58" s="790"/>
      <c r="BH58" s="790"/>
      <c r="BI58" s="790"/>
      <c r="BJ58" s="790"/>
      <c r="BK58" s="790"/>
      <c r="BL58" s="790" t="s">
        <v>195</v>
      </c>
      <c r="BM58" s="790"/>
      <c r="BN58" s="790"/>
      <c r="BO58" s="790"/>
      <c r="BP58" s="790"/>
      <c r="BQ58" s="790"/>
      <c r="BR58" s="790" t="s">
        <v>195</v>
      </c>
      <c r="BS58" s="790"/>
      <c r="BT58" s="790"/>
      <c r="BU58" s="790"/>
      <c r="BV58" s="790"/>
      <c r="BW58" s="790"/>
      <c r="BX58" s="790" t="s">
        <v>195</v>
      </c>
      <c r="BY58" s="790"/>
      <c r="BZ58" s="790"/>
      <c r="CA58" s="790"/>
      <c r="CB58" s="790"/>
      <c r="CC58" s="790"/>
      <c r="CD58" s="790" t="s">
        <v>195</v>
      </c>
      <c r="CE58" s="790"/>
      <c r="CF58" s="790"/>
      <c r="CG58" s="790"/>
      <c r="CH58" s="790"/>
      <c r="CI58" s="790"/>
      <c r="CJ58" s="790" t="s">
        <v>195</v>
      </c>
      <c r="CK58" s="790"/>
      <c r="CL58" s="790"/>
      <c r="CM58" s="790"/>
      <c r="CN58" s="790"/>
      <c r="CO58" s="790"/>
      <c r="CP58" s="790" t="s">
        <v>195</v>
      </c>
      <c r="CQ58" s="790"/>
      <c r="CR58" s="790"/>
      <c r="CS58" s="790"/>
      <c r="CT58" s="790"/>
      <c r="CU58" s="790"/>
      <c r="CV58" s="790" t="s">
        <v>195</v>
      </c>
      <c r="CW58" s="790"/>
      <c r="CX58" s="790"/>
      <c r="CY58" s="790"/>
      <c r="CZ58" s="790"/>
      <c r="DA58" s="790"/>
      <c r="DB58" s="790" t="s">
        <v>195</v>
      </c>
      <c r="DC58" s="790"/>
      <c r="DD58" s="790"/>
      <c r="DE58" s="790"/>
      <c r="DF58" s="790"/>
      <c r="DG58" s="790"/>
      <c r="DH58" s="790" t="s">
        <v>195</v>
      </c>
      <c r="DI58" s="790"/>
      <c r="DJ58" s="790"/>
      <c r="DK58" s="790"/>
      <c r="DL58" s="790"/>
      <c r="DM58" s="790"/>
      <c r="DN58" s="790" t="s">
        <v>195</v>
      </c>
      <c r="DO58" s="790"/>
      <c r="DP58" s="790"/>
      <c r="DQ58" s="790"/>
      <c r="DR58" s="790"/>
      <c r="DS58" s="790"/>
      <c r="DT58" s="790" t="s">
        <v>195</v>
      </c>
      <c r="DU58" s="790"/>
      <c r="DV58" s="790"/>
      <c r="DW58" s="790"/>
      <c r="DX58" s="790"/>
      <c r="DY58" s="790"/>
      <c r="DZ58" s="790" t="s">
        <v>195</v>
      </c>
      <c r="EA58" s="790"/>
      <c r="EB58" s="790"/>
      <c r="EC58" s="790"/>
      <c r="ED58" s="790"/>
      <c r="EE58" s="790"/>
      <c r="EF58" s="790" t="s">
        <v>195</v>
      </c>
      <c r="EG58" s="790"/>
      <c r="EH58" s="790"/>
      <c r="EI58" s="790"/>
      <c r="EJ58" s="790"/>
      <c r="EK58" s="790"/>
      <c r="EL58" s="790" t="s">
        <v>195</v>
      </c>
      <c r="EM58" s="790"/>
      <c r="EN58" s="790"/>
      <c r="EO58" s="790"/>
      <c r="EP58" s="790"/>
      <c r="EQ58" s="790"/>
      <c r="ER58" s="790" t="s">
        <v>195</v>
      </c>
      <c r="ES58" s="790"/>
      <c r="ET58" s="790"/>
      <c r="EU58" s="790"/>
      <c r="EV58" s="790"/>
      <c r="EW58" s="790"/>
      <c r="EX58" s="790" t="s">
        <v>195</v>
      </c>
      <c r="EY58" s="790"/>
      <c r="EZ58" s="790"/>
      <c r="FA58" s="790"/>
      <c r="FB58" s="790"/>
      <c r="FC58" s="790"/>
      <c r="FD58" s="790" t="s">
        <v>195</v>
      </c>
      <c r="FE58" s="790"/>
      <c r="FF58" s="790"/>
      <c r="FG58" s="790"/>
      <c r="FH58" s="790"/>
      <c r="FI58" s="790"/>
      <c r="FJ58" s="790" t="s">
        <v>195</v>
      </c>
      <c r="FK58" s="790"/>
      <c r="FL58" s="790"/>
      <c r="FM58" s="790"/>
      <c r="FN58" s="790"/>
      <c r="FO58" s="790"/>
      <c r="FP58" s="790" t="s">
        <v>195</v>
      </c>
      <c r="FQ58" s="790"/>
      <c r="FR58" s="790"/>
      <c r="FS58" s="790"/>
      <c r="FT58" s="790"/>
      <c r="FU58" s="790"/>
      <c r="FV58" s="790" t="s">
        <v>195</v>
      </c>
      <c r="FW58" s="790"/>
      <c r="FX58" s="790"/>
      <c r="FY58" s="790"/>
      <c r="FZ58" s="790"/>
      <c r="GA58" s="790"/>
      <c r="GB58" s="790" t="s">
        <v>195</v>
      </c>
      <c r="GC58" s="790"/>
      <c r="GD58" s="790"/>
      <c r="GE58" s="790"/>
      <c r="GF58" s="790"/>
      <c r="GG58" s="790"/>
      <c r="GH58" s="790" t="s">
        <v>195</v>
      </c>
      <c r="GI58" s="790"/>
      <c r="GJ58" s="790"/>
      <c r="GK58" s="790"/>
      <c r="GL58" s="790"/>
      <c r="GM58" s="790"/>
      <c r="GN58" s="790" t="s">
        <v>195</v>
      </c>
      <c r="GO58" s="790"/>
      <c r="GP58" s="790"/>
      <c r="GQ58" s="790"/>
      <c r="GR58" s="790"/>
      <c r="GS58" s="790"/>
      <c r="GT58" s="790" t="s">
        <v>195</v>
      </c>
      <c r="GU58" s="790"/>
      <c r="GV58" s="790"/>
      <c r="GW58" s="790"/>
      <c r="GX58" s="790"/>
      <c r="GY58" s="790"/>
      <c r="GZ58" s="790" t="s">
        <v>195</v>
      </c>
      <c r="HA58" s="790"/>
      <c r="HB58" s="790"/>
      <c r="HC58" s="790"/>
      <c r="HD58" s="790"/>
      <c r="HE58" s="790"/>
      <c r="HF58" s="790" t="s">
        <v>195</v>
      </c>
      <c r="HG58" s="790"/>
      <c r="HH58" s="790"/>
      <c r="HI58" s="790"/>
      <c r="HJ58" s="790"/>
      <c r="HK58" s="790"/>
      <c r="HL58" s="790" t="s">
        <v>195</v>
      </c>
      <c r="HM58" s="790"/>
      <c r="HN58" s="790"/>
      <c r="HO58" s="790"/>
      <c r="HP58" s="790"/>
      <c r="HQ58" s="790"/>
      <c r="HR58" s="790" t="s">
        <v>195</v>
      </c>
      <c r="HS58" s="790"/>
      <c r="HT58" s="790"/>
      <c r="HU58" s="790"/>
      <c r="HV58" s="790"/>
      <c r="HW58" s="790"/>
      <c r="HX58" s="790" t="s">
        <v>195</v>
      </c>
      <c r="HY58" s="790"/>
      <c r="HZ58" s="790"/>
      <c r="IA58" s="790"/>
      <c r="IB58" s="790"/>
      <c r="IC58" s="790"/>
      <c r="ID58" s="790" t="s">
        <v>195</v>
      </c>
      <c r="IE58" s="790"/>
      <c r="IF58" s="790"/>
      <c r="IG58" s="790"/>
      <c r="IH58" s="790"/>
      <c r="II58" s="790"/>
      <c r="IJ58" s="790" t="s">
        <v>195</v>
      </c>
      <c r="IK58" s="790"/>
      <c r="IL58" s="790"/>
      <c r="IM58" s="790"/>
      <c r="IN58" s="790"/>
      <c r="IO58" s="790"/>
      <c r="IP58" s="790" t="s">
        <v>195</v>
      </c>
      <c r="IQ58" s="790"/>
      <c r="IR58" s="790"/>
      <c r="IS58" s="790"/>
    </row>
    <row r="59" spans="1:256">
      <c r="C59" s="527" t="s">
        <v>196</v>
      </c>
      <c r="D59" s="527"/>
      <c r="E59" s="527"/>
      <c r="F59" s="139"/>
      <c r="G59" s="527"/>
      <c r="H59" s="527"/>
      <c r="I59" s="527"/>
      <c r="J59" s="790"/>
      <c r="K59" s="790"/>
      <c r="L59" s="790"/>
      <c r="M59" s="790"/>
      <c r="N59" s="790"/>
      <c r="O59" s="790"/>
      <c r="P59" s="790"/>
      <c r="Q59" s="790"/>
      <c r="R59" s="790"/>
      <c r="S59" s="790"/>
      <c r="T59" s="790"/>
      <c r="U59" s="790"/>
      <c r="V59" s="790" t="s">
        <v>252</v>
      </c>
      <c r="W59" s="790"/>
      <c r="X59" s="790"/>
      <c r="Y59" s="790"/>
      <c r="Z59" s="790"/>
      <c r="AA59" s="790"/>
      <c r="AB59" s="790" t="s">
        <v>252</v>
      </c>
      <c r="AC59" s="790"/>
      <c r="AD59" s="790"/>
      <c r="AE59" s="790"/>
      <c r="AF59" s="790"/>
      <c r="AG59" s="790"/>
      <c r="AH59" s="790" t="s">
        <v>252</v>
      </c>
      <c r="AI59" s="790"/>
      <c r="AJ59" s="790"/>
      <c r="AK59" s="790"/>
      <c r="AL59" s="790"/>
      <c r="AM59" s="790"/>
      <c r="AN59" s="790" t="s">
        <v>252</v>
      </c>
      <c r="AO59" s="790"/>
      <c r="AP59" s="790"/>
      <c r="AQ59" s="790"/>
      <c r="AR59" s="790"/>
      <c r="AS59" s="790"/>
      <c r="AT59" s="790" t="s">
        <v>252</v>
      </c>
      <c r="AU59" s="790"/>
      <c r="AV59" s="790"/>
      <c r="AW59" s="790"/>
      <c r="AX59" s="790"/>
      <c r="AY59" s="790"/>
      <c r="AZ59" s="790" t="s">
        <v>252</v>
      </c>
      <c r="BA59" s="790"/>
      <c r="BB59" s="790"/>
      <c r="BC59" s="790"/>
      <c r="BD59" s="790"/>
      <c r="BE59" s="790"/>
      <c r="BF59" s="790" t="s">
        <v>252</v>
      </c>
      <c r="BG59" s="790"/>
      <c r="BH59" s="790"/>
      <c r="BI59" s="790"/>
      <c r="BJ59" s="790"/>
      <c r="BK59" s="790"/>
      <c r="BL59" s="790" t="s">
        <v>252</v>
      </c>
      <c r="BM59" s="790"/>
      <c r="BN59" s="790"/>
      <c r="BO59" s="790"/>
      <c r="BP59" s="790"/>
      <c r="BQ59" s="790"/>
      <c r="BR59" s="790" t="s">
        <v>252</v>
      </c>
      <c r="BS59" s="790"/>
      <c r="BT59" s="790"/>
      <c r="BU59" s="790"/>
      <c r="BV59" s="790"/>
      <c r="BW59" s="790"/>
      <c r="BX59" s="790" t="s">
        <v>252</v>
      </c>
      <c r="BY59" s="790"/>
      <c r="BZ59" s="790"/>
      <c r="CA59" s="790"/>
      <c r="CB59" s="790"/>
      <c r="CC59" s="790"/>
      <c r="CD59" s="790" t="s">
        <v>252</v>
      </c>
      <c r="CE59" s="790"/>
      <c r="CF59" s="790"/>
      <c r="CG59" s="790"/>
      <c r="CH59" s="790"/>
      <c r="CI59" s="790"/>
      <c r="CJ59" s="790" t="s">
        <v>252</v>
      </c>
      <c r="CK59" s="790"/>
      <c r="CL59" s="790"/>
      <c r="CM59" s="790"/>
      <c r="CN59" s="790"/>
      <c r="CO59" s="790"/>
      <c r="CP59" s="790" t="s">
        <v>252</v>
      </c>
      <c r="CQ59" s="790"/>
      <c r="CR59" s="790"/>
      <c r="CS59" s="790"/>
      <c r="CT59" s="790"/>
      <c r="CU59" s="790"/>
      <c r="CV59" s="790" t="s">
        <v>252</v>
      </c>
      <c r="CW59" s="790"/>
      <c r="CX59" s="790"/>
      <c r="CY59" s="790"/>
      <c r="CZ59" s="790"/>
      <c r="DA59" s="790"/>
      <c r="DB59" s="790" t="s">
        <v>252</v>
      </c>
      <c r="DC59" s="790"/>
      <c r="DD59" s="790"/>
      <c r="DE59" s="790"/>
      <c r="DF59" s="790"/>
      <c r="DG59" s="790"/>
      <c r="DH59" s="790" t="s">
        <v>252</v>
      </c>
      <c r="DI59" s="790"/>
      <c r="DJ59" s="790"/>
      <c r="DK59" s="790"/>
      <c r="DL59" s="790"/>
      <c r="DM59" s="790"/>
      <c r="DN59" s="790" t="s">
        <v>252</v>
      </c>
      <c r="DO59" s="790"/>
      <c r="DP59" s="790"/>
      <c r="DQ59" s="790"/>
      <c r="DR59" s="790"/>
      <c r="DS59" s="790"/>
      <c r="DT59" s="790" t="s">
        <v>252</v>
      </c>
      <c r="DU59" s="790"/>
      <c r="DV59" s="790"/>
      <c r="DW59" s="790"/>
      <c r="DX59" s="790"/>
      <c r="DY59" s="790"/>
      <c r="DZ59" s="790" t="s">
        <v>252</v>
      </c>
      <c r="EA59" s="790"/>
      <c r="EB59" s="790"/>
      <c r="EC59" s="790"/>
      <c r="ED59" s="790"/>
      <c r="EE59" s="790"/>
      <c r="EF59" s="790" t="s">
        <v>252</v>
      </c>
      <c r="EG59" s="790"/>
      <c r="EH59" s="790"/>
      <c r="EI59" s="790"/>
      <c r="EJ59" s="790"/>
      <c r="EK59" s="790"/>
      <c r="EL59" s="790" t="s">
        <v>252</v>
      </c>
      <c r="EM59" s="790"/>
      <c r="EN59" s="790"/>
      <c r="EO59" s="790"/>
      <c r="EP59" s="790"/>
      <c r="EQ59" s="790"/>
      <c r="ER59" s="790" t="s">
        <v>252</v>
      </c>
      <c r="ES59" s="790"/>
      <c r="ET59" s="790"/>
      <c r="EU59" s="790"/>
      <c r="EV59" s="790"/>
      <c r="EW59" s="790"/>
      <c r="EX59" s="790" t="s">
        <v>252</v>
      </c>
      <c r="EY59" s="790"/>
      <c r="EZ59" s="790"/>
      <c r="FA59" s="790"/>
      <c r="FB59" s="790"/>
      <c r="FC59" s="790"/>
      <c r="FD59" s="790" t="s">
        <v>252</v>
      </c>
      <c r="FE59" s="790"/>
      <c r="FF59" s="790"/>
      <c r="FG59" s="790"/>
      <c r="FH59" s="790"/>
      <c r="FI59" s="790"/>
      <c r="FJ59" s="790" t="s">
        <v>252</v>
      </c>
      <c r="FK59" s="790"/>
      <c r="FL59" s="790"/>
      <c r="FM59" s="790"/>
      <c r="FN59" s="790"/>
      <c r="FO59" s="790"/>
      <c r="FP59" s="790" t="s">
        <v>252</v>
      </c>
      <c r="FQ59" s="790"/>
      <c r="FR59" s="790"/>
      <c r="FS59" s="790"/>
      <c r="FT59" s="790"/>
      <c r="FU59" s="790"/>
      <c r="FV59" s="790" t="s">
        <v>252</v>
      </c>
      <c r="FW59" s="790"/>
      <c r="FX59" s="790"/>
      <c r="FY59" s="790"/>
      <c r="FZ59" s="790"/>
      <c r="GA59" s="790"/>
      <c r="GB59" s="790" t="s">
        <v>252</v>
      </c>
      <c r="GC59" s="790"/>
      <c r="GD59" s="790"/>
      <c r="GE59" s="790"/>
      <c r="GF59" s="790"/>
      <c r="GG59" s="790"/>
      <c r="GH59" s="790" t="s">
        <v>252</v>
      </c>
      <c r="GI59" s="790"/>
      <c r="GJ59" s="790"/>
      <c r="GK59" s="790"/>
      <c r="GL59" s="790"/>
      <c r="GM59" s="790"/>
      <c r="GN59" s="790" t="s">
        <v>252</v>
      </c>
      <c r="GO59" s="790"/>
      <c r="GP59" s="790"/>
      <c r="GQ59" s="790"/>
      <c r="GR59" s="790"/>
      <c r="GS59" s="790"/>
      <c r="GT59" s="790" t="s">
        <v>252</v>
      </c>
      <c r="GU59" s="790"/>
      <c r="GV59" s="790"/>
      <c r="GW59" s="790"/>
      <c r="GX59" s="790"/>
      <c r="GY59" s="790"/>
      <c r="GZ59" s="790" t="s">
        <v>252</v>
      </c>
      <c r="HA59" s="790"/>
      <c r="HB59" s="790"/>
      <c r="HC59" s="790"/>
      <c r="HD59" s="790"/>
      <c r="HE59" s="790"/>
      <c r="HF59" s="790" t="s">
        <v>252</v>
      </c>
      <c r="HG59" s="790"/>
      <c r="HH59" s="790"/>
      <c r="HI59" s="790"/>
      <c r="HJ59" s="790"/>
      <c r="HK59" s="790"/>
      <c r="HL59" s="790" t="s">
        <v>252</v>
      </c>
      <c r="HM59" s="790"/>
      <c r="HN59" s="790"/>
      <c r="HO59" s="790"/>
      <c r="HP59" s="790"/>
      <c r="HQ59" s="790"/>
      <c r="HR59" s="790" t="s">
        <v>252</v>
      </c>
      <c r="HS59" s="790"/>
      <c r="HT59" s="790"/>
      <c r="HU59" s="790"/>
      <c r="HV59" s="790"/>
      <c r="HW59" s="790"/>
      <c r="HX59" s="790" t="s">
        <v>252</v>
      </c>
      <c r="HY59" s="790"/>
      <c r="HZ59" s="790"/>
      <c r="IA59" s="790"/>
      <c r="IB59" s="790"/>
      <c r="IC59" s="790"/>
      <c r="ID59" s="790" t="s">
        <v>252</v>
      </c>
      <c r="IE59" s="790"/>
      <c r="IF59" s="790"/>
      <c r="IG59" s="790"/>
      <c r="IH59" s="790"/>
      <c r="II59" s="790"/>
      <c r="IJ59" s="790" t="s">
        <v>252</v>
      </c>
      <c r="IK59" s="790"/>
      <c r="IL59" s="790"/>
      <c r="IM59" s="790"/>
      <c r="IN59" s="790"/>
      <c r="IO59" s="790"/>
      <c r="IP59" s="790" t="s">
        <v>252</v>
      </c>
      <c r="IQ59" s="790"/>
      <c r="IR59" s="790"/>
      <c r="IS59" s="790"/>
    </row>
    <row r="60" spans="1:256">
      <c r="B60" s="527"/>
      <c r="C60" s="527"/>
      <c r="D60" s="527"/>
      <c r="E60" s="527"/>
      <c r="F60" s="139"/>
      <c r="G60" s="527"/>
      <c r="H60" s="527"/>
      <c r="I60" s="527"/>
      <c r="J60" s="527"/>
      <c r="K60" s="527"/>
      <c r="L60" s="527"/>
      <c r="M60" s="527"/>
      <c r="N60" s="527"/>
      <c r="O60" s="527"/>
      <c r="P60" s="790"/>
      <c r="Q60" s="790"/>
      <c r="R60" s="790"/>
      <c r="S60" s="790"/>
      <c r="T60" s="790"/>
      <c r="U60" s="790"/>
      <c r="V60" s="790" t="s">
        <v>196</v>
      </c>
      <c r="W60" s="790"/>
      <c r="X60" s="790"/>
      <c r="Y60" s="790"/>
      <c r="Z60" s="790"/>
      <c r="AA60" s="790"/>
      <c r="AB60" s="790" t="s">
        <v>196</v>
      </c>
      <c r="AC60" s="790"/>
      <c r="AD60" s="790"/>
      <c r="AE60" s="790"/>
      <c r="AF60" s="790"/>
      <c r="AG60" s="790"/>
      <c r="AH60" s="790" t="s">
        <v>196</v>
      </c>
      <c r="AI60" s="790"/>
      <c r="AJ60" s="790"/>
      <c r="AK60" s="790"/>
      <c r="AL60" s="790"/>
      <c r="AM60" s="790"/>
      <c r="AN60" s="790" t="s">
        <v>196</v>
      </c>
      <c r="AO60" s="790"/>
      <c r="AP60" s="790"/>
      <c r="AQ60" s="790"/>
      <c r="AR60" s="790"/>
      <c r="AS60" s="790"/>
      <c r="AT60" s="790" t="s">
        <v>196</v>
      </c>
      <c r="AU60" s="790"/>
      <c r="AV60" s="790"/>
      <c r="AW60" s="790"/>
      <c r="AX60" s="790"/>
      <c r="AY60" s="790"/>
      <c r="AZ60" s="790" t="s">
        <v>196</v>
      </c>
      <c r="BA60" s="790"/>
      <c r="BB60" s="790"/>
      <c r="BC60" s="790"/>
      <c r="BD60" s="790"/>
      <c r="BE60" s="790"/>
      <c r="BF60" s="790" t="s">
        <v>196</v>
      </c>
      <c r="BG60" s="790"/>
      <c r="BH60" s="790"/>
      <c r="BI60" s="790"/>
      <c r="BJ60" s="790"/>
      <c r="BK60" s="790"/>
      <c r="BL60" s="790" t="s">
        <v>196</v>
      </c>
      <c r="BM60" s="790"/>
      <c r="BN60" s="790"/>
      <c r="BO60" s="790"/>
      <c r="BP60" s="790"/>
      <c r="BQ60" s="790"/>
      <c r="BR60" s="790" t="s">
        <v>196</v>
      </c>
      <c r="BS60" s="790"/>
      <c r="BT60" s="790"/>
      <c r="BU60" s="790"/>
      <c r="BV60" s="790"/>
      <c r="BW60" s="790"/>
      <c r="BX60" s="790" t="s">
        <v>196</v>
      </c>
      <c r="BY60" s="790"/>
      <c r="BZ60" s="790"/>
      <c r="CA60" s="790"/>
      <c r="CB60" s="790"/>
      <c r="CC60" s="790"/>
      <c r="CD60" s="790" t="s">
        <v>196</v>
      </c>
      <c r="CE60" s="790"/>
      <c r="CF60" s="790"/>
      <c r="CG60" s="790"/>
      <c r="CH60" s="790"/>
      <c r="CI60" s="790"/>
      <c r="CJ60" s="790" t="s">
        <v>196</v>
      </c>
      <c r="CK60" s="790"/>
      <c r="CL60" s="790"/>
      <c r="CM60" s="790"/>
      <c r="CN60" s="790"/>
      <c r="CO60" s="790"/>
      <c r="CP60" s="790" t="s">
        <v>196</v>
      </c>
      <c r="CQ60" s="790"/>
      <c r="CR60" s="790"/>
      <c r="CS60" s="790"/>
      <c r="CT60" s="790"/>
      <c r="CU60" s="790"/>
      <c r="CV60" s="790" t="s">
        <v>196</v>
      </c>
      <c r="CW60" s="790"/>
      <c r="CX60" s="790"/>
      <c r="CY60" s="790"/>
      <c r="CZ60" s="790"/>
      <c r="DA60" s="790"/>
      <c r="DB60" s="790" t="s">
        <v>196</v>
      </c>
      <c r="DC60" s="790"/>
      <c r="DD60" s="790"/>
      <c r="DE60" s="790"/>
      <c r="DF60" s="790"/>
      <c r="DG60" s="790"/>
      <c r="DH60" s="790" t="s">
        <v>196</v>
      </c>
      <c r="DI60" s="790"/>
      <c r="DJ60" s="790"/>
      <c r="DK60" s="790"/>
      <c r="DL60" s="790"/>
      <c r="DM60" s="790"/>
      <c r="DN60" s="790" t="s">
        <v>196</v>
      </c>
      <c r="DO60" s="790"/>
      <c r="DP60" s="790"/>
      <c r="DQ60" s="790"/>
      <c r="DR60" s="790"/>
      <c r="DS60" s="790"/>
      <c r="DT60" s="790" t="s">
        <v>196</v>
      </c>
      <c r="DU60" s="790"/>
      <c r="DV60" s="790"/>
      <c r="DW60" s="790"/>
      <c r="DX60" s="790"/>
      <c r="DY60" s="790"/>
      <c r="DZ60" s="790" t="s">
        <v>196</v>
      </c>
      <c r="EA60" s="790"/>
      <c r="EB60" s="790"/>
      <c r="EC60" s="790"/>
      <c r="ED60" s="790"/>
      <c r="EE60" s="790"/>
      <c r="EF60" s="790" t="s">
        <v>196</v>
      </c>
      <c r="EG60" s="790"/>
      <c r="EH60" s="790"/>
      <c r="EI60" s="790"/>
      <c r="EJ60" s="790"/>
      <c r="EK60" s="790"/>
      <c r="EL60" s="790" t="s">
        <v>196</v>
      </c>
      <c r="EM60" s="790"/>
      <c r="EN60" s="790"/>
      <c r="EO60" s="790"/>
      <c r="EP60" s="790"/>
      <c r="EQ60" s="790"/>
      <c r="ER60" s="790" t="s">
        <v>196</v>
      </c>
      <c r="ES60" s="790"/>
      <c r="ET60" s="790"/>
      <c r="EU60" s="790"/>
      <c r="EV60" s="790"/>
      <c r="EW60" s="790"/>
      <c r="EX60" s="790" t="s">
        <v>196</v>
      </c>
      <c r="EY60" s="790"/>
      <c r="EZ60" s="790"/>
      <c r="FA60" s="790"/>
      <c r="FB60" s="790"/>
      <c r="FC60" s="790"/>
      <c r="FD60" s="790" t="s">
        <v>196</v>
      </c>
      <c r="FE60" s="790"/>
      <c r="FF60" s="790"/>
      <c r="FG60" s="790"/>
      <c r="FH60" s="790"/>
      <c r="FI60" s="790"/>
      <c r="FJ60" s="790" t="s">
        <v>196</v>
      </c>
      <c r="FK60" s="790"/>
      <c r="FL60" s="790"/>
      <c r="FM60" s="790"/>
      <c r="FN60" s="790"/>
      <c r="FO60" s="790"/>
      <c r="FP60" s="790" t="s">
        <v>196</v>
      </c>
      <c r="FQ60" s="790"/>
      <c r="FR60" s="790"/>
      <c r="FS60" s="790"/>
      <c r="FT60" s="790"/>
      <c r="FU60" s="790"/>
      <c r="FV60" s="790" t="s">
        <v>196</v>
      </c>
      <c r="FW60" s="790"/>
      <c r="FX60" s="790"/>
      <c r="FY60" s="790"/>
      <c r="FZ60" s="790"/>
      <c r="GA60" s="790"/>
      <c r="GB60" s="790" t="s">
        <v>196</v>
      </c>
      <c r="GC60" s="790"/>
      <c r="GD60" s="790"/>
      <c r="GE60" s="790"/>
      <c r="GF60" s="790"/>
      <c r="GG60" s="790"/>
      <c r="GH60" s="790" t="s">
        <v>196</v>
      </c>
      <c r="GI60" s="790"/>
      <c r="GJ60" s="790"/>
      <c r="GK60" s="790"/>
      <c r="GL60" s="790"/>
      <c r="GM60" s="790"/>
      <c r="GN60" s="790" t="s">
        <v>196</v>
      </c>
      <c r="GO60" s="790"/>
      <c r="GP60" s="790"/>
      <c r="GQ60" s="790"/>
      <c r="GR60" s="790"/>
      <c r="GS60" s="790"/>
      <c r="GT60" s="790" t="s">
        <v>196</v>
      </c>
      <c r="GU60" s="790"/>
      <c r="GV60" s="790"/>
      <c r="GW60" s="790"/>
      <c r="GX60" s="790"/>
      <c r="GY60" s="790"/>
      <c r="GZ60" s="790" t="s">
        <v>196</v>
      </c>
      <c r="HA60" s="790"/>
      <c r="HB60" s="790"/>
      <c r="HC60" s="790"/>
      <c r="HD60" s="790"/>
      <c r="HE60" s="790"/>
      <c r="HF60" s="790" t="s">
        <v>196</v>
      </c>
      <c r="HG60" s="790"/>
      <c r="HH60" s="790"/>
      <c r="HI60" s="790"/>
      <c r="HJ60" s="790"/>
      <c r="HK60" s="790"/>
      <c r="HL60" s="790" t="s">
        <v>196</v>
      </c>
      <c r="HM60" s="790"/>
      <c r="HN60" s="790"/>
      <c r="HO60" s="790"/>
      <c r="HP60" s="790"/>
      <c r="HQ60" s="790"/>
      <c r="HR60" s="790" t="s">
        <v>196</v>
      </c>
      <c r="HS60" s="790"/>
      <c r="HT60" s="790"/>
      <c r="HU60" s="790"/>
      <c r="HV60" s="790"/>
      <c r="HW60" s="790"/>
      <c r="HX60" s="790" t="s">
        <v>196</v>
      </c>
      <c r="HY60" s="790"/>
      <c r="HZ60" s="790"/>
      <c r="IA60" s="790"/>
      <c r="IB60" s="790"/>
      <c r="IC60" s="790"/>
      <c r="ID60" s="790" t="s">
        <v>196</v>
      </c>
      <c r="IE60" s="790"/>
      <c r="IF60" s="790"/>
      <c r="IG60" s="790"/>
      <c r="IH60" s="790"/>
      <c r="II60" s="790"/>
      <c r="IJ60" s="790" t="s">
        <v>196</v>
      </c>
      <c r="IK60" s="790"/>
      <c r="IL60" s="790"/>
      <c r="IM60" s="790"/>
      <c r="IN60" s="790"/>
      <c r="IO60" s="790"/>
      <c r="IP60" s="790" t="s">
        <v>196</v>
      </c>
      <c r="IQ60" s="790"/>
      <c r="IR60" s="790"/>
      <c r="IS60" s="790"/>
      <c r="IT60" s="790"/>
      <c r="IU60" s="790"/>
      <c r="IV60" s="527" t="s">
        <v>196</v>
      </c>
    </row>
    <row r="61" spans="1:256">
      <c r="A61" s="83"/>
      <c r="B61" s="83"/>
      <c r="C61" s="84"/>
      <c r="D61" s="84"/>
      <c r="E61" s="84"/>
      <c r="F61" s="85"/>
      <c r="G61" s="86"/>
    </row>
    <row r="62" spans="1:256">
      <c r="A62" s="11"/>
    </row>
    <row r="63" spans="1:256">
      <c r="A63" s="11"/>
    </row>
    <row r="64" spans="1:256" s="89" customFormat="1">
      <c r="A64" s="11"/>
      <c r="F64" s="106"/>
    </row>
    <row r="65" spans="2:8" s="89" customFormat="1">
      <c r="B65" s="11"/>
      <c r="C65" s="11"/>
      <c r="D65" s="11"/>
      <c r="E65" s="11"/>
      <c r="F65" s="12"/>
      <c r="G65" s="11"/>
      <c r="H65" s="11"/>
    </row>
    <row r="66" spans="2:8" s="89" customFormat="1">
      <c r="B66" s="11"/>
      <c r="C66" s="11"/>
      <c r="D66" s="11"/>
      <c r="E66" s="11"/>
      <c r="F66" s="12"/>
      <c r="G66" s="11"/>
      <c r="H66" s="11"/>
    </row>
    <row r="67" spans="2:8" s="89" customFormat="1">
      <c r="B67" s="11"/>
      <c r="C67" s="11"/>
      <c r="D67" s="11"/>
      <c r="E67" s="11"/>
      <c r="F67" s="12"/>
      <c r="G67" s="11"/>
      <c r="H67" s="11"/>
    </row>
    <row r="68" spans="2:8" s="89" customFormat="1">
      <c r="B68" s="11"/>
      <c r="C68" s="91"/>
      <c r="D68" s="91"/>
      <c r="E68" s="91"/>
      <c r="F68" s="12"/>
      <c r="G68" s="143"/>
      <c r="H68" s="11"/>
    </row>
    <row r="69" spans="2:8" s="89" customFormat="1">
      <c r="B69" s="11"/>
      <c r="C69" s="11"/>
      <c r="D69" s="11"/>
      <c r="E69" s="11"/>
      <c r="F69" s="12"/>
      <c r="G69" s="11"/>
      <c r="H69" s="11"/>
    </row>
  </sheetData>
  <mergeCells count="124">
    <mergeCell ref="C1:G1"/>
    <mergeCell ref="C11:G17"/>
    <mergeCell ref="J58:O58"/>
    <mergeCell ref="P58:U58"/>
    <mergeCell ref="V58:AA58"/>
    <mergeCell ref="AB58:AG58"/>
    <mergeCell ref="BR58:BW58"/>
    <mergeCell ref="BX58:CC58"/>
    <mergeCell ref="CD58:CI58"/>
    <mergeCell ref="CJ58:CO58"/>
    <mergeCell ref="CP58:CU58"/>
    <mergeCell ref="CV58:DA58"/>
    <mergeCell ref="AH58:AM58"/>
    <mergeCell ref="AN58:AS58"/>
    <mergeCell ref="AT58:AY58"/>
    <mergeCell ref="AZ58:BE58"/>
    <mergeCell ref="BF58:BK58"/>
    <mergeCell ref="BL58:BQ58"/>
    <mergeCell ref="EX58:FC58"/>
    <mergeCell ref="FD58:FI58"/>
    <mergeCell ref="FJ58:FO58"/>
    <mergeCell ref="FP58:FU58"/>
    <mergeCell ref="DB58:DG58"/>
    <mergeCell ref="DH58:DM58"/>
    <mergeCell ref="DN58:DS58"/>
    <mergeCell ref="DT58:DY58"/>
    <mergeCell ref="DZ58:EE58"/>
    <mergeCell ref="EF58:EK58"/>
    <mergeCell ref="IP58:IS58"/>
    <mergeCell ref="J59:O59"/>
    <mergeCell ref="P59:U59"/>
    <mergeCell ref="V59:AA59"/>
    <mergeCell ref="AB59:AG59"/>
    <mergeCell ref="AH59:AM59"/>
    <mergeCell ref="AN59:AS59"/>
    <mergeCell ref="AT59:AY59"/>
    <mergeCell ref="AZ59:BE59"/>
    <mergeCell ref="BF59:BK59"/>
    <mergeCell ref="HF58:HK58"/>
    <mergeCell ref="HL58:HQ58"/>
    <mergeCell ref="HR58:HW58"/>
    <mergeCell ref="HX58:IC58"/>
    <mergeCell ref="ID58:II58"/>
    <mergeCell ref="IJ58:IO58"/>
    <mergeCell ref="FV58:GA58"/>
    <mergeCell ref="GB58:GG58"/>
    <mergeCell ref="GH58:GM58"/>
    <mergeCell ref="GN58:GS58"/>
    <mergeCell ref="GT58:GY58"/>
    <mergeCell ref="GZ58:HE58"/>
    <mergeCell ref="EL58:EQ58"/>
    <mergeCell ref="ER58:EW58"/>
    <mergeCell ref="CV59:DA59"/>
    <mergeCell ref="DB59:DG59"/>
    <mergeCell ref="DH59:DM59"/>
    <mergeCell ref="DN59:DS59"/>
    <mergeCell ref="DT59:DY59"/>
    <mergeCell ref="DZ59:EE59"/>
    <mergeCell ref="BL59:BQ59"/>
    <mergeCell ref="BR59:BW59"/>
    <mergeCell ref="BX59:CC59"/>
    <mergeCell ref="CD59:CI59"/>
    <mergeCell ref="CJ59:CO59"/>
    <mergeCell ref="CP59:CU59"/>
    <mergeCell ref="GB59:GG59"/>
    <mergeCell ref="GH59:GM59"/>
    <mergeCell ref="GN59:GS59"/>
    <mergeCell ref="GT59:GY59"/>
    <mergeCell ref="EF59:EK59"/>
    <mergeCell ref="EL59:EQ59"/>
    <mergeCell ref="ER59:EW59"/>
    <mergeCell ref="EX59:FC59"/>
    <mergeCell ref="FD59:FI59"/>
    <mergeCell ref="FJ59:FO59"/>
    <mergeCell ref="BL60:BQ60"/>
    <mergeCell ref="BR60:BW60"/>
    <mergeCell ref="BX60:CC60"/>
    <mergeCell ref="CD60:CI60"/>
    <mergeCell ref="CJ60:CO60"/>
    <mergeCell ref="CP60:CU60"/>
    <mergeCell ref="IJ59:IO59"/>
    <mergeCell ref="IP59:IS59"/>
    <mergeCell ref="P60:U60"/>
    <mergeCell ref="V60:AA60"/>
    <mergeCell ref="AB60:AG60"/>
    <mergeCell ref="AH60:AM60"/>
    <mergeCell ref="AN60:AS60"/>
    <mergeCell ref="AT60:AY60"/>
    <mergeCell ref="AZ60:BE60"/>
    <mergeCell ref="BF60:BK60"/>
    <mergeCell ref="GZ59:HE59"/>
    <mergeCell ref="HF59:HK59"/>
    <mergeCell ref="HL59:HQ59"/>
    <mergeCell ref="HR59:HW59"/>
    <mergeCell ref="HX59:IC59"/>
    <mergeCell ref="ID59:II59"/>
    <mergeCell ref="FP59:FU59"/>
    <mergeCell ref="FV59:GA59"/>
    <mergeCell ref="EF60:EK60"/>
    <mergeCell ref="EL60:EQ60"/>
    <mergeCell ref="ER60:EW60"/>
    <mergeCell ref="EX60:FC60"/>
    <mergeCell ref="FD60:FI60"/>
    <mergeCell ref="FJ60:FO60"/>
    <mergeCell ref="CV60:DA60"/>
    <mergeCell ref="DB60:DG60"/>
    <mergeCell ref="DH60:DM60"/>
    <mergeCell ref="DN60:DS60"/>
    <mergeCell ref="DT60:DY60"/>
    <mergeCell ref="DZ60:EE60"/>
    <mergeCell ref="IJ60:IO60"/>
    <mergeCell ref="IP60:IU60"/>
    <mergeCell ref="GZ60:HE60"/>
    <mergeCell ref="HF60:HK60"/>
    <mergeCell ref="HL60:HQ60"/>
    <mergeCell ref="HR60:HW60"/>
    <mergeCell ref="HX60:IC60"/>
    <mergeCell ref="ID60:II60"/>
    <mergeCell ref="FP60:FU60"/>
    <mergeCell ref="FV60:GA60"/>
    <mergeCell ref="GB60:GG60"/>
    <mergeCell ref="GH60:GM60"/>
    <mergeCell ref="GN60:GS60"/>
    <mergeCell ref="GT60:GY60"/>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69"/>
  <sheetViews>
    <sheetView topLeftCell="A32" zoomScale="125" workbookViewId="0">
      <selection activeCell="G5" sqref="G5"/>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10" style="11" bestFit="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40669</v>
      </c>
    </row>
    <row r="4" spans="1:8">
      <c r="A4" s="89" t="s">
        <v>83</v>
      </c>
      <c r="G4" s="93" t="s">
        <v>4094</v>
      </c>
    </row>
    <row r="5" spans="1:8">
      <c r="A5" s="89" t="s">
        <v>84</v>
      </c>
    </row>
    <row r="6" spans="1:8">
      <c r="C6" s="15" t="s">
        <v>35</v>
      </c>
      <c r="D6" s="16" t="s">
        <v>4049</v>
      </c>
      <c r="E6" s="17" t="s">
        <v>476</v>
      </c>
      <c r="F6" s="528"/>
      <c r="G6" s="18"/>
      <c r="H6" s="94"/>
    </row>
    <row r="7" spans="1:8">
      <c r="C7" s="95" t="s">
        <v>36</v>
      </c>
      <c r="D7" s="20" t="s">
        <v>4064</v>
      </c>
      <c r="E7" s="20" t="s">
        <v>4096</v>
      </c>
      <c r="F7" s="21"/>
      <c r="G7" s="22"/>
      <c r="H7" s="94"/>
    </row>
    <row r="8" spans="1:8">
      <c r="A8" s="89" t="s">
        <v>169</v>
      </c>
      <c r="C8" s="95" t="s">
        <v>37</v>
      </c>
      <c r="D8" s="20" t="s">
        <v>4095</v>
      </c>
      <c r="E8" s="20" t="s">
        <v>4095</v>
      </c>
      <c r="F8" s="21"/>
      <c r="G8" s="96"/>
      <c r="H8" s="94"/>
    </row>
    <row r="9" spans="1:8">
      <c r="A9" s="89" t="s">
        <v>4098</v>
      </c>
      <c r="C9" s="95" t="s">
        <v>60</v>
      </c>
      <c r="D9" s="20" t="s">
        <v>4097</v>
      </c>
      <c r="E9" s="20" t="s">
        <v>4103</v>
      </c>
      <c r="F9" s="21"/>
      <c r="G9" s="96"/>
      <c r="H9" s="94"/>
    </row>
    <row r="10" spans="1:8">
      <c r="A10" s="89" t="s">
        <v>3154</v>
      </c>
      <c r="C10" s="97"/>
      <c r="D10" s="20"/>
      <c r="E10" s="20"/>
      <c r="F10" s="21"/>
      <c r="G10" s="96"/>
      <c r="H10" s="94"/>
    </row>
    <row r="11" spans="1:8" ht="18" customHeight="1">
      <c r="A11" s="514" t="s">
        <v>4099</v>
      </c>
      <c r="B11" s="94"/>
      <c r="C11" s="792" t="s">
        <v>4106</v>
      </c>
      <c r="D11" s="793"/>
      <c r="E11" s="793"/>
      <c r="F11" s="793"/>
      <c r="G11" s="794"/>
      <c r="H11" s="94"/>
    </row>
    <row r="12" spans="1:8">
      <c r="A12" s="514" t="s">
        <v>4100</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4101</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4109</v>
      </c>
      <c r="D19" s="103"/>
      <c r="E19" s="103"/>
      <c r="F19" s="104"/>
      <c r="G19" s="105"/>
    </row>
    <row r="20" spans="1:8">
      <c r="A20" s="100" t="s">
        <v>216</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17">
        <v>40755</v>
      </c>
      <c r="B24" s="116" t="s">
        <v>2258</v>
      </c>
      <c r="C24" s="117">
        <v>315</v>
      </c>
      <c r="D24" s="118">
        <v>9</v>
      </c>
      <c r="E24" s="117">
        <f t="shared" ref="E24:E29" si="0">C24*D24</f>
        <v>2835</v>
      </c>
      <c r="F24" s="53">
        <v>0.25</v>
      </c>
      <c r="G24" s="54">
        <f t="shared" ref="G24:G30" si="1">E24*(1-F24)</f>
        <v>2126.25</v>
      </c>
      <c r="H24" s="48"/>
    </row>
    <row r="25" spans="1:8">
      <c r="A25" s="529"/>
      <c r="B25" s="116" t="s">
        <v>4102</v>
      </c>
      <c r="C25" s="117">
        <v>180</v>
      </c>
      <c r="D25" s="118">
        <v>9</v>
      </c>
      <c r="E25" s="117">
        <f t="shared" si="0"/>
        <v>1620</v>
      </c>
      <c r="F25" s="53">
        <v>0.25</v>
      </c>
      <c r="G25" s="54">
        <f t="shared" si="1"/>
        <v>1215</v>
      </c>
      <c r="H25" s="48"/>
    </row>
    <row r="26" spans="1:8">
      <c r="A26" s="529"/>
      <c r="B26" s="116" t="s">
        <v>669</v>
      </c>
      <c r="C26" s="117">
        <v>105</v>
      </c>
      <c r="D26" s="118">
        <v>9</v>
      </c>
      <c r="E26" s="117">
        <f t="shared" si="0"/>
        <v>945</v>
      </c>
      <c r="F26" s="53">
        <v>0.25</v>
      </c>
      <c r="G26" s="54">
        <f t="shared" si="1"/>
        <v>708.75</v>
      </c>
      <c r="H26" s="48"/>
    </row>
    <row r="27" spans="1:8">
      <c r="A27" s="529"/>
      <c r="B27" s="116" t="s">
        <v>670</v>
      </c>
      <c r="C27" s="117">
        <v>85</v>
      </c>
      <c r="D27" s="118">
        <v>9</v>
      </c>
      <c r="E27" s="117">
        <f t="shared" si="0"/>
        <v>765</v>
      </c>
      <c r="F27" s="53">
        <v>0.25</v>
      </c>
      <c r="G27" s="54">
        <f t="shared" si="1"/>
        <v>573.75</v>
      </c>
      <c r="H27" s="48"/>
    </row>
    <row r="28" spans="1:8">
      <c r="A28" s="120"/>
      <c r="B28" s="121" t="s">
        <v>4</v>
      </c>
      <c r="C28" s="122">
        <v>75</v>
      </c>
      <c r="D28" s="123">
        <v>2.5</v>
      </c>
      <c r="E28" s="117">
        <f t="shared" si="0"/>
        <v>187.5</v>
      </c>
      <c r="F28" s="124"/>
      <c r="G28" s="54">
        <f t="shared" si="1"/>
        <v>187.5</v>
      </c>
      <c r="H28" s="56"/>
    </row>
    <row r="29" spans="1:8">
      <c r="A29" s="120"/>
      <c r="B29" s="121" t="s">
        <v>674</v>
      </c>
      <c r="C29" s="117">
        <v>30</v>
      </c>
      <c r="D29" s="118">
        <v>11.5</v>
      </c>
      <c r="E29" s="117">
        <f t="shared" si="0"/>
        <v>345</v>
      </c>
      <c r="F29" s="119"/>
      <c r="G29" s="54">
        <f t="shared" si="1"/>
        <v>345</v>
      </c>
      <c r="H29" s="48"/>
    </row>
    <row r="30" spans="1:8">
      <c r="A30" s="120"/>
      <c r="B30" s="121" t="s">
        <v>4071</v>
      </c>
      <c r="C30" s="117">
        <v>250</v>
      </c>
      <c r="D30" s="123" t="s">
        <v>108</v>
      </c>
      <c r="E30" s="117">
        <v>250</v>
      </c>
      <c r="F30" s="124"/>
      <c r="G30" s="54">
        <f t="shared" si="1"/>
        <v>250</v>
      </c>
      <c r="H30" s="48"/>
    </row>
    <row r="31" spans="1:8" ht="22" customHeight="1">
      <c r="A31" s="120"/>
      <c r="B31" s="501" t="s">
        <v>187</v>
      </c>
      <c r="C31" s="502"/>
      <c r="D31" s="502"/>
      <c r="E31" s="502"/>
      <c r="F31" s="502"/>
      <c r="G31" s="503"/>
      <c r="H31" s="48"/>
    </row>
    <row r="32" spans="1:8">
      <c r="A32" s="120"/>
      <c r="B32" s="121" t="s">
        <v>4105</v>
      </c>
      <c r="C32" s="117">
        <v>40</v>
      </c>
      <c r="D32" s="118">
        <v>2</v>
      </c>
      <c r="E32" s="117">
        <f>C32*D32</f>
        <v>80</v>
      </c>
      <c r="F32" s="53"/>
      <c r="G32" s="54">
        <f>E32*(1-F32)</f>
        <v>80</v>
      </c>
      <c r="H32" s="48"/>
    </row>
    <row r="33" spans="1:8">
      <c r="A33" s="120"/>
      <c r="B33" s="121" t="s">
        <v>185</v>
      </c>
      <c r="C33" s="117"/>
      <c r="D33" s="118"/>
      <c r="E33" s="117"/>
      <c r="F33" s="119"/>
      <c r="G33" s="54"/>
      <c r="H33" s="48"/>
    </row>
    <row r="34" spans="1:8">
      <c r="A34" s="120"/>
      <c r="B34" s="271" t="s">
        <v>188</v>
      </c>
      <c r="C34" s="272"/>
      <c r="D34" s="356"/>
      <c r="E34" s="272"/>
      <c r="F34" s="274"/>
      <c r="G34" s="275"/>
      <c r="H34" s="48"/>
    </row>
    <row r="35" spans="1:8">
      <c r="A35" s="120"/>
      <c r="B35" s="271" t="s">
        <v>189</v>
      </c>
      <c r="C35" s="117"/>
      <c r="D35" s="125"/>
      <c r="E35" s="117"/>
      <c r="F35" s="124"/>
      <c r="G35" s="54"/>
      <c r="H35" s="48"/>
    </row>
    <row r="36" spans="1:8" ht="16" thickBot="1">
      <c r="A36" s="120"/>
      <c r="B36" s="515" t="s">
        <v>16</v>
      </c>
      <c r="C36" s="516"/>
      <c r="D36" s="524"/>
      <c r="E36" s="516"/>
      <c r="F36" s="525"/>
      <c r="G36" s="526"/>
      <c r="H36" s="48"/>
    </row>
    <row r="37" spans="1:8" ht="17" thickTop="1" thickBot="1">
      <c r="A37" s="120"/>
      <c r="B37" s="519" t="s">
        <v>4061</v>
      </c>
      <c r="C37" s="520"/>
      <c r="D37" s="521"/>
      <c r="E37" s="523">
        <f>SUM(E24:E36)</f>
        <v>7027.5</v>
      </c>
      <c r="F37" s="522"/>
      <c r="G37" s="523">
        <f>SUM(G24:G36)</f>
        <v>5486.25</v>
      </c>
      <c r="H37" s="48"/>
    </row>
    <row r="38" spans="1:8">
      <c r="A38" s="517">
        <v>40756</v>
      </c>
      <c r="B38" s="116" t="s">
        <v>2258</v>
      </c>
      <c r="C38" s="117">
        <v>315</v>
      </c>
      <c r="D38" s="118">
        <v>9</v>
      </c>
      <c r="E38" s="117">
        <f t="shared" ref="E38:E43" si="2">C38*D38</f>
        <v>2835</v>
      </c>
      <c r="F38" s="53">
        <v>0.25</v>
      </c>
      <c r="G38" s="54">
        <f t="shared" ref="G38:G44" si="3">E38*(1-F38)</f>
        <v>2126.25</v>
      </c>
      <c r="H38" s="48"/>
    </row>
    <row r="39" spans="1:8">
      <c r="A39" s="529"/>
      <c r="B39" s="116" t="s">
        <v>4102</v>
      </c>
      <c r="C39" s="117">
        <v>180</v>
      </c>
      <c r="D39" s="118">
        <v>9</v>
      </c>
      <c r="E39" s="117">
        <f t="shared" si="2"/>
        <v>1620</v>
      </c>
      <c r="F39" s="53">
        <v>0.25</v>
      </c>
      <c r="G39" s="54">
        <f t="shared" si="3"/>
        <v>1215</v>
      </c>
      <c r="H39" s="48"/>
    </row>
    <row r="40" spans="1:8">
      <c r="A40" s="529"/>
      <c r="B40" s="116" t="s">
        <v>669</v>
      </c>
      <c r="C40" s="117">
        <v>105</v>
      </c>
      <c r="D40" s="118">
        <v>9</v>
      </c>
      <c r="E40" s="117">
        <f t="shared" si="2"/>
        <v>945</v>
      </c>
      <c r="F40" s="53">
        <v>0.25</v>
      </c>
      <c r="G40" s="54">
        <f t="shared" si="3"/>
        <v>708.75</v>
      </c>
      <c r="H40" s="48"/>
    </row>
    <row r="41" spans="1:8">
      <c r="A41" s="529"/>
      <c r="B41" s="116" t="s">
        <v>670</v>
      </c>
      <c r="C41" s="117">
        <v>85</v>
      </c>
      <c r="D41" s="118">
        <v>9</v>
      </c>
      <c r="E41" s="117">
        <f t="shared" si="2"/>
        <v>765</v>
      </c>
      <c r="F41" s="53">
        <v>0.25</v>
      </c>
      <c r="G41" s="54">
        <f t="shared" si="3"/>
        <v>573.75</v>
      </c>
      <c r="H41" s="48"/>
    </row>
    <row r="42" spans="1:8">
      <c r="A42" s="120"/>
      <c r="B42" s="121" t="s">
        <v>4</v>
      </c>
      <c r="C42" s="122">
        <v>75</v>
      </c>
      <c r="D42" s="123">
        <v>2.5</v>
      </c>
      <c r="E42" s="117">
        <f t="shared" si="2"/>
        <v>187.5</v>
      </c>
      <c r="F42" s="124"/>
      <c r="G42" s="54">
        <f t="shared" si="3"/>
        <v>187.5</v>
      </c>
      <c r="H42" s="56"/>
    </row>
    <row r="43" spans="1:8">
      <c r="A43" s="120"/>
      <c r="B43" s="121" t="s">
        <v>674</v>
      </c>
      <c r="C43" s="117">
        <v>30</v>
      </c>
      <c r="D43" s="118">
        <v>11.5</v>
      </c>
      <c r="E43" s="117">
        <f t="shared" si="2"/>
        <v>345</v>
      </c>
      <c r="F43" s="119"/>
      <c r="G43" s="54">
        <f t="shared" si="3"/>
        <v>345</v>
      </c>
      <c r="H43" s="48"/>
    </row>
    <row r="44" spans="1:8">
      <c r="A44" s="120"/>
      <c r="B44" s="121" t="s">
        <v>4071</v>
      </c>
      <c r="C44" s="117">
        <v>250</v>
      </c>
      <c r="D44" s="123" t="s">
        <v>108</v>
      </c>
      <c r="E44" s="117">
        <v>250</v>
      </c>
      <c r="F44" s="124"/>
      <c r="G44" s="54">
        <f t="shared" si="3"/>
        <v>250</v>
      </c>
      <c r="H44" s="48"/>
    </row>
    <row r="45" spans="1:8" ht="24" customHeight="1">
      <c r="A45" s="120"/>
      <c r="B45" s="501" t="s">
        <v>187</v>
      </c>
      <c r="C45" s="502"/>
      <c r="D45" s="502"/>
      <c r="E45" s="502"/>
      <c r="F45" s="502"/>
      <c r="G45" s="503"/>
      <c r="H45" s="48"/>
    </row>
    <row r="46" spans="1:8">
      <c r="A46" s="120"/>
      <c r="B46" s="121" t="s">
        <v>4105</v>
      </c>
      <c r="C46" s="117">
        <v>40</v>
      </c>
      <c r="D46" s="118">
        <v>2</v>
      </c>
      <c r="E46" s="117">
        <f>C46*D46</f>
        <v>80</v>
      </c>
      <c r="F46" s="53"/>
      <c r="G46" s="54">
        <f>E46*(1-F46)</f>
        <v>80</v>
      </c>
      <c r="H46" s="48"/>
    </row>
    <row r="47" spans="1:8">
      <c r="A47" s="120"/>
      <c r="B47" s="121" t="s">
        <v>185</v>
      </c>
      <c r="C47" s="117"/>
      <c r="D47" s="118"/>
      <c r="E47" s="117"/>
      <c r="F47" s="119"/>
      <c r="G47" s="54"/>
      <c r="H47" s="48"/>
    </row>
    <row r="48" spans="1:8">
      <c r="A48" s="120"/>
      <c r="B48" s="271" t="s">
        <v>188</v>
      </c>
      <c r="C48" s="272"/>
      <c r="D48" s="356"/>
      <c r="E48" s="272"/>
      <c r="F48" s="274"/>
      <c r="G48" s="275"/>
      <c r="H48" s="48"/>
    </row>
    <row r="49" spans="1:256">
      <c r="A49" s="120"/>
      <c r="B49" s="271" t="s">
        <v>189</v>
      </c>
      <c r="C49" s="117"/>
      <c r="D49" s="125"/>
      <c r="E49" s="117"/>
      <c r="F49" s="124"/>
      <c r="G49" s="54"/>
      <c r="H49" s="48"/>
    </row>
    <row r="50" spans="1:256" ht="16" thickBot="1">
      <c r="A50" s="120"/>
      <c r="B50" s="515" t="s">
        <v>16</v>
      </c>
      <c r="C50" s="516"/>
      <c r="D50" s="524"/>
      <c r="E50" s="516"/>
      <c r="F50" s="525"/>
      <c r="G50" s="526"/>
      <c r="H50" s="48"/>
    </row>
    <row r="51" spans="1:256" ht="17" thickTop="1" thickBot="1">
      <c r="A51" s="120"/>
      <c r="B51" s="519" t="s">
        <v>4061</v>
      </c>
      <c r="C51" s="520"/>
      <c r="D51" s="521"/>
      <c r="E51" s="523">
        <f>SUM(E38:E50)</f>
        <v>7027.5</v>
      </c>
      <c r="F51" s="522"/>
      <c r="G51" s="523">
        <f>SUM(G38:G50)</f>
        <v>5486.25</v>
      </c>
      <c r="H51" s="48"/>
    </row>
    <row r="52" spans="1:256" s="135" customFormat="1" ht="30" customHeight="1" thickBot="1">
      <c r="A52" s="130"/>
      <c r="B52" s="69" t="s">
        <v>4060</v>
      </c>
      <c r="C52" s="131"/>
      <c r="D52" s="131"/>
      <c r="E52" s="518">
        <f>E37+E51</f>
        <v>14055</v>
      </c>
      <c r="F52" s="72"/>
      <c r="G52" s="518">
        <f>G37+G51</f>
        <v>10972.5</v>
      </c>
      <c r="H52" s="134"/>
    </row>
    <row r="53" spans="1:256" ht="16" thickTop="1"/>
    <row r="54" spans="1:256">
      <c r="C54" s="136" t="s">
        <v>220</v>
      </c>
      <c r="D54" s="340">
        <f>G52/2</f>
        <v>5486.25</v>
      </c>
      <c r="E54" s="340"/>
      <c r="F54" s="138"/>
    </row>
    <row r="56" spans="1:256">
      <c r="C56" s="532"/>
      <c r="D56" s="532"/>
      <c r="E56" s="532"/>
      <c r="F56" s="139"/>
      <c r="G56" s="532"/>
      <c r="H56" s="532"/>
      <c r="I56" s="532"/>
    </row>
    <row r="57" spans="1:256">
      <c r="C57" s="532" t="s">
        <v>194</v>
      </c>
      <c r="D57" s="532"/>
      <c r="E57" s="532"/>
      <c r="F57" s="139"/>
      <c r="G57" s="532"/>
      <c r="H57" s="532"/>
      <c r="I57" s="532"/>
    </row>
    <row r="58" spans="1:256">
      <c r="C58" s="341" t="s">
        <v>250</v>
      </c>
      <c r="D58" s="341"/>
      <c r="E58" s="341"/>
      <c r="F58" s="342"/>
      <c r="G58" s="341"/>
      <c r="H58" s="341"/>
      <c r="I58" s="142"/>
      <c r="J58" s="790"/>
      <c r="K58" s="790"/>
      <c r="L58" s="790"/>
      <c r="M58" s="790"/>
      <c r="N58" s="790"/>
      <c r="O58" s="790"/>
      <c r="P58" s="790"/>
      <c r="Q58" s="790"/>
      <c r="R58" s="790"/>
      <c r="S58" s="790"/>
      <c r="T58" s="790"/>
      <c r="U58" s="790"/>
      <c r="V58" s="790" t="s">
        <v>195</v>
      </c>
      <c r="W58" s="790"/>
      <c r="X58" s="790"/>
      <c r="Y58" s="790"/>
      <c r="Z58" s="790"/>
      <c r="AA58" s="790"/>
      <c r="AB58" s="790" t="s">
        <v>195</v>
      </c>
      <c r="AC58" s="790"/>
      <c r="AD58" s="790"/>
      <c r="AE58" s="790"/>
      <c r="AF58" s="790"/>
      <c r="AG58" s="790"/>
      <c r="AH58" s="790" t="s">
        <v>195</v>
      </c>
      <c r="AI58" s="790"/>
      <c r="AJ58" s="790"/>
      <c r="AK58" s="790"/>
      <c r="AL58" s="790"/>
      <c r="AM58" s="790"/>
      <c r="AN58" s="790" t="s">
        <v>195</v>
      </c>
      <c r="AO58" s="790"/>
      <c r="AP58" s="790"/>
      <c r="AQ58" s="790"/>
      <c r="AR58" s="790"/>
      <c r="AS58" s="790"/>
      <c r="AT58" s="790" t="s">
        <v>195</v>
      </c>
      <c r="AU58" s="790"/>
      <c r="AV58" s="790"/>
      <c r="AW58" s="790"/>
      <c r="AX58" s="790"/>
      <c r="AY58" s="790"/>
      <c r="AZ58" s="790" t="s">
        <v>195</v>
      </c>
      <c r="BA58" s="790"/>
      <c r="BB58" s="790"/>
      <c r="BC58" s="790"/>
      <c r="BD58" s="790"/>
      <c r="BE58" s="790"/>
      <c r="BF58" s="790" t="s">
        <v>195</v>
      </c>
      <c r="BG58" s="790"/>
      <c r="BH58" s="790"/>
      <c r="BI58" s="790"/>
      <c r="BJ58" s="790"/>
      <c r="BK58" s="790"/>
      <c r="BL58" s="790" t="s">
        <v>195</v>
      </c>
      <c r="BM58" s="790"/>
      <c r="BN58" s="790"/>
      <c r="BO58" s="790"/>
      <c r="BP58" s="790"/>
      <c r="BQ58" s="790"/>
      <c r="BR58" s="790" t="s">
        <v>195</v>
      </c>
      <c r="BS58" s="790"/>
      <c r="BT58" s="790"/>
      <c r="BU58" s="790"/>
      <c r="BV58" s="790"/>
      <c r="BW58" s="790"/>
      <c r="BX58" s="790" t="s">
        <v>195</v>
      </c>
      <c r="BY58" s="790"/>
      <c r="BZ58" s="790"/>
      <c r="CA58" s="790"/>
      <c r="CB58" s="790"/>
      <c r="CC58" s="790"/>
      <c r="CD58" s="790" t="s">
        <v>195</v>
      </c>
      <c r="CE58" s="790"/>
      <c r="CF58" s="790"/>
      <c r="CG58" s="790"/>
      <c r="CH58" s="790"/>
      <c r="CI58" s="790"/>
      <c r="CJ58" s="790" t="s">
        <v>195</v>
      </c>
      <c r="CK58" s="790"/>
      <c r="CL58" s="790"/>
      <c r="CM58" s="790"/>
      <c r="CN58" s="790"/>
      <c r="CO58" s="790"/>
      <c r="CP58" s="790" t="s">
        <v>195</v>
      </c>
      <c r="CQ58" s="790"/>
      <c r="CR58" s="790"/>
      <c r="CS58" s="790"/>
      <c r="CT58" s="790"/>
      <c r="CU58" s="790"/>
      <c r="CV58" s="790" t="s">
        <v>195</v>
      </c>
      <c r="CW58" s="790"/>
      <c r="CX58" s="790"/>
      <c r="CY58" s="790"/>
      <c r="CZ58" s="790"/>
      <c r="DA58" s="790"/>
      <c r="DB58" s="790" t="s">
        <v>195</v>
      </c>
      <c r="DC58" s="790"/>
      <c r="DD58" s="790"/>
      <c r="DE58" s="790"/>
      <c r="DF58" s="790"/>
      <c r="DG58" s="790"/>
      <c r="DH58" s="790" t="s">
        <v>195</v>
      </c>
      <c r="DI58" s="790"/>
      <c r="DJ58" s="790"/>
      <c r="DK58" s="790"/>
      <c r="DL58" s="790"/>
      <c r="DM58" s="790"/>
      <c r="DN58" s="790" t="s">
        <v>195</v>
      </c>
      <c r="DO58" s="790"/>
      <c r="DP58" s="790"/>
      <c r="DQ58" s="790"/>
      <c r="DR58" s="790"/>
      <c r="DS58" s="790"/>
      <c r="DT58" s="790" t="s">
        <v>195</v>
      </c>
      <c r="DU58" s="790"/>
      <c r="DV58" s="790"/>
      <c r="DW58" s="790"/>
      <c r="DX58" s="790"/>
      <c r="DY58" s="790"/>
      <c r="DZ58" s="790" t="s">
        <v>195</v>
      </c>
      <c r="EA58" s="790"/>
      <c r="EB58" s="790"/>
      <c r="EC58" s="790"/>
      <c r="ED58" s="790"/>
      <c r="EE58" s="790"/>
      <c r="EF58" s="790" t="s">
        <v>195</v>
      </c>
      <c r="EG58" s="790"/>
      <c r="EH58" s="790"/>
      <c r="EI58" s="790"/>
      <c r="EJ58" s="790"/>
      <c r="EK58" s="790"/>
      <c r="EL58" s="790" t="s">
        <v>195</v>
      </c>
      <c r="EM58" s="790"/>
      <c r="EN58" s="790"/>
      <c r="EO58" s="790"/>
      <c r="EP58" s="790"/>
      <c r="EQ58" s="790"/>
      <c r="ER58" s="790" t="s">
        <v>195</v>
      </c>
      <c r="ES58" s="790"/>
      <c r="ET58" s="790"/>
      <c r="EU58" s="790"/>
      <c r="EV58" s="790"/>
      <c r="EW58" s="790"/>
      <c r="EX58" s="790" t="s">
        <v>195</v>
      </c>
      <c r="EY58" s="790"/>
      <c r="EZ58" s="790"/>
      <c r="FA58" s="790"/>
      <c r="FB58" s="790"/>
      <c r="FC58" s="790"/>
      <c r="FD58" s="790" t="s">
        <v>195</v>
      </c>
      <c r="FE58" s="790"/>
      <c r="FF58" s="790"/>
      <c r="FG58" s="790"/>
      <c r="FH58" s="790"/>
      <c r="FI58" s="790"/>
      <c r="FJ58" s="790" t="s">
        <v>195</v>
      </c>
      <c r="FK58" s="790"/>
      <c r="FL58" s="790"/>
      <c r="FM58" s="790"/>
      <c r="FN58" s="790"/>
      <c r="FO58" s="790"/>
      <c r="FP58" s="790" t="s">
        <v>195</v>
      </c>
      <c r="FQ58" s="790"/>
      <c r="FR58" s="790"/>
      <c r="FS58" s="790"/>
      <c r="FT58" s="790"/>
      <c r="FU58" s="790"/>
      <c r="FV58" s="790" t="s">
        <v>195</v>
      </c>
      <c r="FW58" s="790"/>
      <c r="FX58" s="790"/>
      <c r="FY58" s="790"/>
      <c r="FZ58" s="790"/>
      <c r="GA58" s="790"/>
      <c r="GB58" s="790" t="s">
        <v>195</v>
      </c>
      <c r="GC58" s="790"/>
      <c r="GD58" s="790"/>
      <c r="GE58" s="790"/>
      <c r="GF58" s="790"/>
      <c r="GG58" s="790"/>
      <c r="GH58" s="790" t="s">
        <v>195</v>
      </c>
      <c r="GI58" s="790"/>
      <c r="GJ58" s="790"/>
      <c r="GK58" s="790"/>
      <c r="GL58" s="790"/>
      <c r="GM58" s="790"/>
      <c r="GN58" s="790" t="s">
        <v>195</v>
      </c>
      <c r="GO58" s="790"/>
      <c r="GP58" s="790"/>
      <c r="GQ58" s="790"/>
      <c r="GR58" s="790"/>
      <c r="GS58" s="790"/>
      <c r="GT58" s="790" t="s">
        <v>195</v>
      </c>
      <c r="GU58" s="790"/>
      <c r="GV58" s="790"/>
      <c r="GW58" s="790"/>
      <c r="GX58" s="790"/>
      <c r="GY58" s="790"/>
      <c r="GZ58" s="790" t="s">
        <v>195</v>
      </c>
      <c r="HA58" s="790"/>
      <c r="HB58" s="790"/>
      <c r="HC58" s="790"/>
      <c r="HD58" s="790"/>
      <c r="HE58" s="790"/>
      <c r="HF58" s="790" t="s">
        <v>195</v>
      </c>
      <c r="HG58" s="790"/>
      <c r="HH58" s="790"/>
      <c r="HI58" s="790"/>
      <c r="HJ58" s="790"/>
      <c r="HK58" s="790"/>
      <c r="HL58" s="790" t="s">
        <v>195</v>
      </c>
      <c r="HM58" s="790"/>
      <c r="HN58" s="790"/>
      <c r="HO58" s="790"/>
      <c r="HP58" s="790"/>
      <c r="HQ58" s="790"/>
      <c r="HR58" s="790" t="s">
        <v>195</v>
      </c>
      <c r="HS58" s="790"/>
      <c r="HT58" s="790"/>
      <c r="HU58" s="790"/>
      <c r="HV58" s="790"/>
      <c r="HW58" s="790"/>
      <c r="HX58" s="790" t="s">
        <v>195</v>
      </c>
      <c r="HY58" s="790"/>
      <c r="HZ58" s="790"/>
      <c r="IA58" s="790"/>
      <c r="IB58" s="790"/>
      <c r="IC58" s="790"/>
      <c r="ID58" s="790" t="s">
        <v>195</v>
      </c>
      <c r="IE58" s="790"/>
      <c r="IF58" s="790"/>
      <c r="IG58" s="790"/>
      <c r="IH58" s="790"/>
      <c r="II58" s="790"/>
      <c r="IJ58" s="790" t="s">
        <v>195</v>
      </c>
      <c r="IK58" s="790"/>
      <c r="IL58" s="790"/>
      <c r="IM58" s="790"/>
      <c r="IN58" s="790"/>
      <c r="IO58" s="790"/>
      <c r="IP58" s="790" t="s">
        <v>195</v>
      </c>
      <c r="IQ58" s="790"/>
      <c r="IR58" s="790"/>
      <c r="IS58" s="790"/>
    </row>
    <row r="59" spans="1:256">
      <c r="C59" s="532" t="s">
        <v>196</v>
      </c>
      <c r="D59" s="532"/>
      <c r="E59" s="532"/>
      <c r="F59" s="139"/>
      <c r="G59" s="532"/>
      <c r="H59" s="532"/>
      <c r="I59" s="532"/>
      <c r="J59" s="790"/>
      <c r="K59" s="790"/>
      <c r="L59" s="790"/>
      <c r="M59" s="790"/>
      <c r="N59" s="790"/>
      <c r="O59" s="790"/>
      <c r="P59" s="790"/>
      <c r="Q59" s="790"/>
      <c r="R59" s="790"/>
      <c r="S59" s="790"/>
      <c r="T59" s="790"/>
      <c r="U59" s="790"/>
      <c r="V59" s="790" t="s">
        <v>252</v>
      </c>
      <c r="W59" s="790"/>
      <c r="X59" s="790"/>
      <c r="Y59" s="790"/>
      <c r="Z59" s="790"/>
      <c r="AA59" s="790"/>
      <c r="AB59" s="790" t="s">
        <v>252</v>
      </c>
      <c r="AC59" s="790"/>
      <c r="AD59" s="790"/>
      <c r="AE59" s="790"/>
      <c r="AF59" s="790"/>
      <c r="AG59" s="790"/>
      <c r="AH59" s="790" t="s">
        <v>252</v>
      </c>
      <c r="AI59" s="790"/>
      <c r="AJ59" s="790"/>
      <c r="AK59" s="790"/>
      <c r="AL59" s="790"/>
      <c r="AM59" s="790"/>
      <c r="AN59" s="790" t="s">
        <v>252</v>
      </c>
      <c r="AO59" s="790"/>
      <c r="AP59" s="790"/>
      <c r="AQ59" s="790"/>
      <c r="AR59" s="790"/>
      <c r="AS59" s="790"/>
      <c r="AT59" s="790" t="s">
        <v>252</v>
      </c>
      <c r="AU59" s="790"/>
      <c r="AV59" s="790"/>
      <c r="AW59" s="790"/>
      <c r="AX59" s="790"/>
      <c r="AY59" s="790"/>
      <c r="AZ59" s="790" t="s">
        <v>252</v>
      </c>
      <c r="BA59" s="790"/>
      <c r="BB59" s="790"/>
      <c r="BC59" s="790"/>
      <c r="BD59" s="790"/>
      <c r="BE59" s="790"/>
      <c r="BF59" s="790" t="s">
        <v>252</v>
      </c>
      <c r="BG59" s="790"/>
      <c r="BH59" s="790"/>
      <c r="BI59" s="790"/>
      <c r="BJ59" s="790"/>
      <c r="BK59" s="790"/>
      <c r="BL59" s="790" t="s">
        <v>252</v>
      </c>
      <c r="BM59" s="790"/>
      <c r="BN59" s="790"/>
      <c r="BO59" s="790"/>
      <c r="BP59" s="790"/>
      <c r="BQ59" s="790"/>
      <c r="BR59" s="790" t="s">
        <v>252</v>
      </c>
      <c r="BS59" s="790"/>
      <c r="BT59" s="790"/>
      <c r="BU59" s="790"/>
      <c r="BV59" s="790"/>
      <c r="BW59" s="790"/>
      <c r="BX59" s="790" t="s">
        <v>252</v>
      </c>
      <c r="BY59" s="790"/>
      <c r="BZ59" s="790"/>
      <c r="CA59" s="790"/>
      <c r="CB59" s="790"/>
      <c r="CC59" s="790"/>
      <c r="CD59" s="790" t="s">
        <v>252</v>
      </c>
      <c r="CE59" s="790"/>
      <c r="CF59" s="790"/>
      <c r="CG59" s="790"/>
      <c r="CH59" s="790"/>
      <c r="CI59" s="790"/>
      <c r="CJ59" s="790" t="s">
        <v>252</v>
      </c>
      <c r="CK59" s="790"/>
      <c r="CL59" s="790"/>
      <c r="CM59" s="790"/>
      <c r="CN59" s="790"/>
      <c r="CO59" s="790"/>
      <c r="CP59" s="790" t="s">
        <v>252</v>
      </c>
      <c r="CQ59" s="790"/>
      <c r="CR59" s="790"/>
      <c r="CS59" s="790"/>
      <c r="CT59" s="790"/>
      <c r="CU59" s="790"/>
      <c r="CV59" s="790" t="s">
        <v>252</v>
      </c>
      <c r="CW59" s="790"/>
      <c r="CX59" s="790"/>
      <c r="CY59" s="790"/>
      <c r="CZ59" s="790"/>
      <c r="DA59" s="790"/>
      <c r="DB59" s="790" t="s">
        <v>252</v>
      </c>
      <c r="DC59" s="790"/>
      <c r="DD59" s="790"/>
      <c r="DE59" s="790"/>
      <c r="DF59" s="790"/>
      <c r="DG59" s="790"/>
      <c r="DH59" s="790" t="s">
        <v>252</v>
      </c>
      <c r="DI59" s="790"/>
      <c r="DJ59" s="790"/>
      <c r="DK59" s="790"/>
      <c r="DL59" s="790"/>
      <c r="DM59" s="790"/>
      <c r="DN59" s="790" t="s">
        <v>252</v>
      </c>
      <c r="DO59" s="790"/>
      <c r="DP59" s="790"/>
      <c r="DQ59" s="790"/>
      <c r="DR59" s="790"/>
      <c r="DS59" s="790"/>
      <c r="DT59" s="790" t="s">
        <v>252</v>
      </c>
      <c r="DU59" s="790"/>
      <c r="DV59" s="790"/>
      <c r="DW59" s="790"/>
      <c r="DX59" s="790"/>
      <c r="DY59" s="790"/>
      <c r="DZ59" s="790" t="s">
        <v>252</v>
      </c>
      <c r="EA59" s="790"/>
      <c r="EB59" s="790"/>
      <c r="EC59" s="790"/>
      <c r="ED59" s="790"/>
      <c r="EE59" s="790"/>
      <c r="EF59" s="790" t="s">
        <v>252</v>
      </c>
      <c r="EG59" s="790"/>
      <c r="EH59" s="790"/>
      <c r="EI59" s="790"/>
      <c r="EJ59" s="790"/>
      <c r="EK59" s="790"/>
      <c r="EL59" s="790" t="s">
        <v>252</v>
      </c>
      <c r="EM59" s="790"/>
      <c r="EN59" s="790"/>
      <c r="EO59" s="790"/>
      <c r="EP59" s="790"/>
      <c r="EQ59" s="790"/>
      <c r="ER59" s="790" t="s">
        <v>252</v>
      </c>
      <c r="ES59" s="790"/>
      <c r="ET59" s="790"/>
      <c r="EU59" s="790"/>
      <c r="EV59" s="790"/>
      <c r="EW59" s="790"/>
      <c r="EX59" s="790" t="s">
        <v>252</v>
      </c>
      <c r="EY59" s="790"/>
      <c r="EZ59" s="790"/>
      <c r="FA59" s="790"/>
      <c r="FB59" s="790"/>
      <c r="FC59" s="790"/>
      <c r="FD59" s="790" t="s">
        <v>252</v>
      </c>
      <c r="FE59" s="790"/>
      <c r="FF59" s="790"/>
      <c r="FG59" s="790"/>
      <c r="FH59" s="790"/>
      <c r="FI59" s="790"/>
      <c r="FJ59" s="790" t="s">
        <v>252</v>
      </c>
      <c r="FK59" s="790"/>
      <c r="FL59" s="790"/>
      <c r="FM59" s="790"/>
      <c r="FN59" s="790"/>
      <c r="FO59" s="790"/>
      <c r="FP59" s="790" t="s">
        <v>252</v>
      </c>
      <c r="FQ59" s="790"/>
      <c r="FR59" s="790"/>
      <c r="FS59" s="790"/>
      <c r="FT59" s="790"/>
      <c r="FU59" s="790"/>
      <c r="FV59" s="790" t="s">
        <v>252</v>
      </c>
      <c r="FW59" s="790"/>
      <c r="FX59" s="790"/>
      <c r="FY59" s="790"/>
      <c r="FZ59" s="790"/>
      <c r="GA59" s="790"/>
      <c r="GB59" s="790" t="s">
        <v>252</v>
      </c>
      <c r="GC59" s="790"/>
      <c r="GD59" s="790"/>
      <c r="GE59" s="790"/>
      <c r="GF59" s="790"/>
      <c r="GG59" s="790"/>
      <c r="GH59" s="790" t="s">
        <v>252</v>
      </c>
      <c r="GI59" s="790"/>
      <c r="GJ59" s="790"/>
      <c r="GK59" s="790"/>
      <c r="GL59" s="790"/>
      <c r="GM59" s="790"/>
      <c r="GN59" s="790" t="s">
        <v>252</v>
      </c>
      <c r="GO59" s="790"/>
      <c r="GP59" s="790"/>
      <c r="GQ59" s="790"/>
      <c r="GR59" s="790"/>
      <c r="GS59" s="790"/>
      <c r="GT59" s="790" t="s">
        <v>252</v>
      </c>
      <c r="GU59" s="790"/>
      <c r="GV59" s="790"/>
      <c r="GW59" s="790"/>
      <c r="GX59" s="790"/>
      <c r="GY59" s="790"/>
      <c r="GZ59" s="790" t="s">
        <v>252</v>
      </c>
      <c r="HA59" s="790"/>
      <c r="HB59" s="790"/>
      <c r="HC59" s="790"/>
      <c r="HD59" s="790"/>
      <c r="HE59" s="790"/>
      <c r="HF59" s="790" t="s">
        <v>252</v>
      </c>
      <c r="HG59" s="790"/>
      <c r="HH59" s="790"/>
      <c r="HI59" s="790"/>
      <c r="HJ59" s="790"/>
      <c r="HK59" s="790"/>
      <c r="HL59" s="790" t="s">
        <v>252</v>
      </c>
      <c r="HM59" s="790"/>
      <c r="HN59" s="790"/>
      <c r="HO59" s="790"/>
      <c r="HP59" s="790"/>
      <c r="HQ59" s="790"/>
      <c r="HR59" s="790" t="s">
        <v>252</v>
      </c>
      <c r="HS59" s="790"/>
      <c r="HT59" s="790"/>
      <c r="HU59" s="790"/>
      <c r="HV59" s="790"/>
      <c r="HW59" s="790"/>
      <c r="HX59" s="790" t="s">
        <v>252</v>
      </c>
      <c r="HY59" s="790"/>
      <c r="HZ59" s="790"/>
      <c r="IA59" s="790"/>
      <c r="IB59" s="790"/>
      <c r="IC59" s="790"/>
      <c r="ID59" s="790" t="s">
        <v>252</v>
      </c>
      <c r="IE59" s="790"/>
      <c r="IF59" s="790"/>
      <c r="IG59" s="790"/>
      <c r="IH59" s="790"/>
      <c r="II59" s="790"/>
      <c r="IJ59" s="790" t="s">
        <v>252</v>
      </c>
      <c r="IK59" s="790"/>
      <c r="IL59" s="790"/>
      <c r="IM59" s="790"/>
      <c r="IN59" s="790"/>
      <c r="IO59" s="790"/>
      <c r="IP59" s="790" t="s">
        <v>252</v>
      </c>
      <c r="IQ59" s="790"/>
      <c r="IR59" s="790"/>
      <c r="IS59" s="790"/>
    </row>
    <row r="60" spans="1:256">
      <c r="B60" s="532"/>
      <c r="C60" s="532"/>
      <c r="D60" s="532"/>
      <c r="E60" s="532"/>
      <c r="F60" s="139"/>
      <c r="G60" s="532"/>
      <c r="H60" s="532"/>
      <c r="I60" s="532"/>
      <c r="J60" s="532"/>
      <c r="K60" s="532"/>
      <c r="L60" s="532"/>
      <c r="M60" s="532"/>
      <c r="N60" s="532"/>
      <c r="O60" s="532"/>
      <c r="P60" s="790"/>
      <c r="Q60" s="790"/>
      <c r="R60" s="790"/>
      <c r="S60" s="790"/>
      <c r="T60" s="790"/>
      <c r="U60" s="790"/>
      <c r="V60" s="790" t="s">
        <v>196</v>
      </c>
      <c r="W60" s="790"/>
      <c r="X60" s="790"/>
      <c r="Y60" s="790"/>
      <c r="Z60" s="790"/>
      <c r="AA60" s="790"/>
      <c r="AB60" s="790" t="s">
        <v>196</v>
      </c>
      <c r="AC60" s="790"/>
      <c r="AD60" s="790"/>
      <c r="AE60" s="790"/>
      <c r="AF60" s="790"/>
      <c r="AG60" s="790"/>
      <c r="AH60" s="790" t="s">
        <v>196</v>
      </c>
      <c r="AI60" s="790"/>
      <c r="AJ60" s="790"/>
      <c r="AK60" s="790"/>
      <c r="AL60" s="790"/>
      <c r="AM60" s="790"/>
      <c r="AN60" s="790" t="s">
        <v>196</v>
      </c>
      <c r="AO60" s="790"/>
      <c r="AP60" s="790"/>
      <c r="AQ60" s="790"/>
      <c r="AR60" s="790"/>
      <c r="AS60" s="790"/>
      <c r="AT60" s="790" t="s">
        <v>196</v>
      </c>
      <c r="AU60" s="790"/>
      <c r="AV60" s="790"/>
      <c r="AW60" s="790"/>
      <c r="AX60" s="790"/>
      <c r="AY60" s="790"/>
      <c r="AZ60" s="790" t="s">
        <v>196</v>
      </c>
      <c r="BA60" s="790"/>
      <c r="BB60" s="790"/>
      <c r="BC60" s="790"/>
      <c r="BD60" s="790"/>
      <c r="BE60" s="790"/>
      <c r="BF60" s="790" t="s">
        <v>196</v>
      </c>
      <c r="BG60" s="790"/>
      <c r="BH60" s="790"/>
      <c r="BI60" s="790"/>
      <c r="BJ60" s="790"/>
      <c r="BK60" s="790"/>
      <c r="BL60" s="790" t="s">
        <v>196</v>
      </c>
      <c r="BM60" s="790"/>
      <c r="BN60" s="790"/>
      <c r="BO60" s="790"/>
      <c r="BP60" s="790"/>
      <c r="BQ60" s="790"/>
      <c r="BR60" s="790" t="s">
        <v>196</v>
      </c>
      <c r="BS60" s="790"/>
      <c r="BT60" s="790"/>
      <c r="BU60" s="790"/>
      <c r="BV60" s="790"/>
      <c r="BW60" s="790"/>
      <c r="BX60" s="790" t="s">
        <v>196</v>
      </c>
      <c r="BY60" s="790"/>
      <c r="BZ60" s="790"/>
      <c r="CA60" s="790"/>
      <c r="CB60" s="790"/>
      <c r="CC60" s="790"/>
      <c r="CD60" s="790" t="s">
        <v>196</v>
      </c>
      <c r="CE60" s="790"/>
      <c r="CF60" s="790"/>
      <c r="CG60" s="790"/>
      <c r="CH60" s="790"/>
      <c r="CI60" s="790"/>
      <c r="CJ60" s="790" t="s">
        <v>196</v>
      </c>
      <c r="CK60" s="790"/>
      <c r="CL60" s="790"/>
      <c r="CM60" s="790"/>
      <c r="CN60" s="790"/>
      <c r="CO60" s="790"/>
      <c r="CP60" s="790" t="s">
        <v>196</v>
      </c>
      <c r="CQ60" s="790"/>
      <c r="CR60" s="790"/>
      <c r="CS60" s="790"/>
      <c r="CT60" s="790"/>
      <c r="CU60" s="790"/>
      <c r="CV60" s="790" t="s">
        <v>196</v>
      </c>
      <c r="CW60" s="790"/>
      <c r="CX60" s="790"/>
      <c r="CY60" s="790"/>
      <c r="CZ60" s="790"/>
      <c r="DA60" s="790"/>
      <c r="DB60" s="790" t="s">
        <v>196</v>
      </c>
      <c r="DC60" s="790"/>
      <c r="DD60" s="790"/>
      <c r="DE60" s="790"/>
      <c r="DF60" s="790"/>
      <c r="DG60" s="790"/>
      <c r="DH60" s="790" t="s">
        <v>196</v>
      </c>
      <c r="DI60" s="790"/>
      <c r="DJ60" s="790"/>
      <c r="DK60" s="790"/>
      <c r="DL60" s="790"/>
      <c r="DM60" s="790"/>
      <c r="DN60" s="790" t="s">
        <v>196</v>
      </c>
      <c r="DO60" s="790"/>
      <c r="DP60" s="790"/>
      <c r="DQ60" s="790"/>
      <c r="DR60" s="790"/>
      <c r="DS60" s="790"/>
      <c r="DT60" s="790" t="s">
        <v>196</v>
      </c>
      <c r="DU60" s="790"/>
      <c r="DV60" s="790"/>
      <c r="DW60" s="790"/>
      <c r="DX60" s="790"/>
      <c r="DY60" s="790"/>
      <c r="DZ60" s="790" t="s">
        <v>196</v>
      </c>
      <c r="EA60" s="790"/>
      <c r="EB60" s="790"/>
      <c r="EC60" s="790"/>
      <c r="ED60" s="790"/>
      <c r="EE60" s="790"/>
      <c r="EF60" s="790" t="s">
        <v>196</v>
      </c>
      <c r="EG60" s="790"/>
      <c r="EH60" s="790"/>
      <c r="EI60" s="790"/>
      <c r="EJ60" s="790"/>
      <c r="EK60" s="790"/>
      <c r="EL60" s="790" t="s">
        <v>196</v>
      </c>
      <c r="EM60" s="790"/>
      <c r="EN60" s="790"/>
      <c r="EO60" s="790"/>
      <c r="EP60" s="790"/>
      <c r="EQ60" s="790"/>
      <c r="ER60" s="790" t="s">
        <v>196</v>
      </c>
      <c r="ES60" s="790"/>
      <c r="ET60" s="790"/>
      <c r="EU60" s="790"/>
      <c r="EV60" s="790"/>
      <c r="EW60" s="790"/>
      <c r="EX60" s="790" t="s">
        <v>196</v>
      </c>
      <c r="EY60" s="790"/>
      <c r="EZ60" s="790"/>
      <c r="FA60" s="790"/>
      <c r="FB60" s="790"/>
      <c r="FC60" s="790"/>
      <c r="FD60" s="790" t="s">
        <v>196</v>
      </c>
      <c r="FE60" s="790"/>
      <c r="FF60" s="790"/>
      <c r="FG60" s="790"/>
      <c r="FH60" s="790"/>
      <c r="FI60" s="790"/>
      <c r="FJ60" s="790" t="s">
        <v>196</v>
      </c>
      <c r="FK60" s="790"/>
      <c r="FL60" s="790"/>
      <c r="FM60" s="790"/>
      <c r="FN60" s="790"/>
      <c r="FO60" s="790"/>
      <c r="FP60" s="790" t="s">
        <v>196</v>
      </c>
      <c r="FQ60" s="790"/>
      <c r="FR60" s="790"/>
      <c r="FS60" s="790"/>
      <c r="FT60" s="790"/>
      <c r="FU60" s="790"/>
      <c r="FV60" s="790" t="s">
        <v>196</v>
      </c>
      <c r="FW60" s="790"/>
      <c r="FX60" s="790"/>
      <c r="FY60" s="790"/>
      <c r="FZ60" s="790"/>
      <c r="GA60" s="790"/>
      <c r="GB60" s="790" t="s">
        <v>196</v>
      </c>
      <c r="GC60" s="790"/>
      <c r="GD60" s="790"/>
      <c r="GE60" s="790"/>
      <c r="GF60" s="790"/>
      <c r="GG60" s="790"/>
      <c r="GH60" s="790" t="s">
        <v>196</v>
      </c>
      <c r="GI60" s="790"/>
      <c r="GJ60" s="790"/>
      <c r="GK60" s="790"/>
      <c r="GL60" s="790"/>
      <c r="GM60" s="790"/>
      <c r="GN60" s="790" t="s">
        <v>196</v>
      </c>
      <c r="GO60" s="790"/>
      <c r="GP60" s="790"/>
      <c r="GQ60" s="790"/>
      <c r="GR60" s="790"/>
      <c r="GS60" s="790"/>
      <c r="GT60" s="790" t="s">
        <v>196</v>
      </c>
      <c r="GU60" s="790"/>
      <c r="GV60" s="790"/>
      <c r="GW60" s="790"/>
      <c r="GX60" s="790"/>
      <c r="GY60" s="790"/>
      <c r="GZ60" s="790" t="s">
        <v>196</v>
      </c>
      <c r="HA60" s="790"/>
      <c r="HB60" s="790"/>
      <c r="HC60" s="790"/>
      <c r="HD60" s="790"/>
      <c r="HE60" s="790"/>
      <c r="HF60" s="790" t="s">
        <v>196</v>
      </c>
      <c r="HG60" s="790"/>
      <c r="HH60" s="790"/>
      <c r="HI60" s="790"/>
      <c r="HJ60" s="790"/>
      <c r="HK60" s="790"/>
      <c r="HL60" s="790" t="s">
        <v>196</v>
      </c>
      <c r="HM60" s="790"/>
      <c r="HN60" s="790"/>
      <c r="HO60" s="790"/>
      <c r="HP60" s="790"/>
      <c r="HQ60" s="790"/>
      <c r="HR60" s="790" t="s">
        <v>196</v>
      </c>
      <c r="HS60" s="790"/>
      <c r="HT60" s="790"/>
      <c r="HU60" s="790"/>
      <c r="HV60" s="790"/>
      <c r="HW60" s="790"/>
      <c r="HX60" s="790" t="s">
        <v>196</v>
      </c>
      <c r="HY60" s="790"/>
      <c r="HZ60" s="790"/>
      <c r="IA60" s="790"/>
      <c r="IB60" s="790"/>
      <c r="IC60" s="790"/>
      <c r="ID60" s="790" t="s">
        <v>196</v>
      </c>
      <c r="IE60" s="790"/>
      <c r="IF60" s="790"/>
      <c r="IG60" s="790"/>
      <c r="IH60" s="790"/>
      <c r="II60" s="790"/>
      <c r="IJ60" s="790" t="s">
        <v>196</v>
      </c>
      <c r="IK60" s="790"/>
      <c r="IL60" s="790"/>
      <c r="IM60" s="790"/>
      <c r="IN60" s="790"/>
      <c r="IO60" s="790"/>
      <c r="IP60" s="790" t="s">
        <v>196</v>
      </c>
      <c r="IQ60" s="790"/>
      <c r="IR60" s="790"/>
      <c r="IS60" s="790"/>
      <c r="IT60" s="790"/>
      <c r="IU60" s="790"/>
      <c r="IV60" s="532" t="s">
        <v>196</v>
      </c>
    </row>
    <row r="61" spans="1:256">
      <c r="A61" s="83"/>
      <c r="B61" s="83"/>
      <c r="C61" s="84"/>
      <c r="D61" s="84"/>
      <c r="E61" s="84"/>
      <c r="F61" s="85"/>
      <c r="G61" s="86"/>
    </row>
    <row r="62" spans="1:256">
      <c r="A62" s="11"/>
    </row>
    <row r="63" spans="1:256">
      <c r="A63" s="11"/>
    </row>
    <row r="64" spans="1:256" s="89" customFormat="1">
      <c r="A64" s="11"/>
      <c r="F64" s="106"/>
    </row>
    <row r="65" spans="2:8" s="89" customFormat="1">
      <c r="B65" s="11"/>
      <c r="C65" s="11"/>
      <c r="D65" s="11"/>
      <c r="E65" s="11"/>
      <c r="F65" s="12"/>
      <c r="G65" s="11"/>
      <c r="H65" s="11"/>
    </row>
    <row r="66" spans="2:8" s="89" customFormat="1">
      <c r="B66" s="11"/>
      <c r="C66" s="11"/>
      <c r="D66" s="11"/>
      <c r="E66" s="11"/>
      <c r="F66" s="12"/>
      <c r="G66" s="11"/>
      <c r="H66" s="11"/>
    </row>
    <row r="67" spans="2:8" s="89" customFormat="1">
      <c r="B67" s="11"/>
      <c r="C67" s="11"/>
      <c r="D67" s="11"/>
      <c r="E67" s="11"/>
      <c r="F67" s="12"/>
      <c r="G67" s="11"/>
      <c r="H67" s="11"/>
    </row>
    <row r="68" spans="2:8" s="89" customFormat="1">
      <c r="B68" s="11"/>
      <c r="C68" s="91"/>
      <c r="D68" s="91"/>
      <c r="E68" s="91"/>
      <c r="F68" s="12"/>
      <c r="G68" s="143"/>
      <c r="H68" s="11"/>
    </row>
    <row r="69" spans="2:8" s="89" customFormat="1">
      <c r="B69" s="11"/>
      <c r="C69" s="11"/>
      <c r="D69" s="11"/>
      <c r="E69" s="11"/>
      <c r="F69" s="12"/>
      <c r="G69" s="11"/>
      <c r="H69" s="11"/>
    </row>
  </sheetData>
  <mergeCells count="124">
    <mergeCell ref="IJ60:IO60"/>
    <mergeCell ref="IP60:IU60"/>
    <mergeCell ref="GZ60:HE60"/>
    <mergeCell ref="HF60:HK60"/>
    <mergeCell ref="HL60:HQ60"/>
    <mergeCell ref="HR60:HW60"/>
    <mergeCell ref="HX60:IC60"/>
    <mergeCell ref="ID60:II60"/>
    <mergeCell ref="FP60:FU60"/>
    <mergeCell ref="FV60:GA60"/>
    <mergeCell ref="GB60:GG60"/>
    <mergeCell ref="GH60:GM60"/>
    <mergeCell ref="GN60:GS60"/>
    <mergeCell ref="GT60:GY60"/>
    <mergeCell ref="EF60:EK60"/>
    <mergeCell ref="EL60:EQ60"/>
    <mergeCell ref="ER60:EW60"/>
    <mergeCell ref="EX60:FC60"/>
    <mergeCell ref="FD60:FI60"/>
    <mergeCell ref="FJ60:FO60"/>
    <mergeCell ref="CV60:DA60"/>
    <mergeCell ref="DB60:DG60"/>
    <mergeCell ref="DH60:DM60"/>
    <mergeCell ref="DN60:DS60"/>
    <mergeCell ref="DT60:DY60"/>
    <mergeCell ref="DZ60:EE60"/>
    <mergeCell ref="BL60:BQ60"/>
    <mergeCell ref="BR60:BW60"/>
    <mergeCell ref="BX60:CC60"/>
    <mergeCell ref="CD60:CI60"/>
    <mergeCell ref="CJ60:CO60"/>
    <mergeCell ref="CP60:CU60"/>
    <mergeCell ref="IJ59:IO59"/>
    <mergeCell ref="IP59:IS59"/>
    <mergeCell ref="P60:U60"/>
    <mergeCell ref="V60:AA60"/>
    <mergeCell ref="AB60:AG60"/>
    <mergeCell ref="AH60:AM60"/>
    <mergeCell ref="AN60:AS60"/>
    <mergeCell ref="AT60:AY60"/>
    <mergeCell ref="AZ60:BE60"/>
    <mergeCell ref="BF60:BK60"/>
    <mergeCell ref="GZ59:HE59"/>
    <mergeCell ref="HF59:HK59"/>
    <mergeCell ref="HL59:HQ59"/>
    <mergeCell ref="HR59:HW59"/>
    <mergeCell ref="HX59:IC59"/>
    <mergeCell ref="ID59:II59"/>
    <mergeCell ref="FP59:FU59"/>
    <mergeCell ref="FV59:GA59"/>
    <mergeCell ref="GB59:GG59"/>
    <mergeCell ref="GH59:GM59"/>
    <mergeCell ref="GN59:GS59"/>
    <mergeCell ref="GT59:GY59"/>
    <mergeCell ref="EF59:EK59"/>
    <mergeCell ref="EL59:EQ59"/>
    <mergeCell ref="ER59:EW59"/>
    <mergeCell ref="EX59:FC59"/>
    <mergeCell ref="FD59:FI59"/>
    <mergeCell ref="FJ59:FO59"/>
    <mergeCell ref="CV59:DA59"/>
    <mergeCell ref="DB59:DG59"/>
    <mergeCell ref="DH59:DM59"/>
    <mergeCell ref="DN59:DS59"/>
    <mergeCell ref="DT59:DY59"/>
    <mergeCell ref="DZ59:EE59"/>
    <mergeCell ref="BL59:BQ59"/>
    <mergeCell ref="BR59:BW59"/>
    <mergeCell ref="BX59:CC59"/>
    <mergeCell ref="CD59:CI59"/>
    <mergeCell ref="CJ59:CO59"/>
    <mergeCell ref="CP59:CU59"/>
    <mergeCell ref="IP58:IS58"/>
    <mergeCell ref="J59:O59"/>
    <mergeCell ref="P59:U59"/>
    <mergeCell ref="V59:AA59"/>
    <mergeCell ref="AB59:AG59"/>
    <mergeCell ref="AH59:AM59"/>
    <mergeCell ref="AN59:AS59"/>
    <mergeCell ref="AT59:AY59"/>
    <mergeCell ref="AZ59:BE59"/>
    <mergeCell ref="BF59:BK59"/>
    <mergeCell ref="HF58:HK58"/>
    <mergeCell ref="HL58:HQ58"/>
    <mergeCell ref="HR58:HW58"/>
    <mergeCell ref="HX58:IC58"/>
    <mergeCell ref="ID58:II58"/>
    <mergeCell ref="IJ58:IO58"/>
    <mergeCell ref="FV58:GA58"/>
    <mergeCell ref="GB58:GG58"/>
    <mergeCell ref="GH58:GM58"/>
    <mergeCell ref="GN58:GS58"/>
    <mergeCell ref="GT58:GY58"/>
    <mergeCell ref="GZ58:HE58"/>
    <mergeCell ref="EL58:EQ58"/>
    <mergeCell ref="ER58:EW58"/>
    <mergeCell ref="EX58:FC58"/>
    <mergeCell ref="FD58:FI58"/>
    <mergeCell ref="FJ58:FO58"/>
    <mergeCell ref="FP58:FU58"/>
    <mergeCell ref="DB58:DG58"/>
    <mergeCell ref="DH58:DM58"/>
    <mergeCell ref="DN58:DS58"/>
    <mergeCell ref="DT58:DY58"/>
    <mergeCell ref="DZ58:EE58"/>
    <mergeCell ref="EF58:EK58"/>
    <mergeCell ref="CJ58:CO58"/>
    <mergeCell ref="CP58:CU58"/>
    <mergeCell ref="CV58:DA58"/>
    <mergeCell ref="AH58:AM58"/>
    <mergeCell ref="AN58:AS58"/>
    <mergeCell ref="AT58:AY58"/>
    <mergeCell ref="AZ58:BE58"/>
    <mergeCell ref="BF58:BK58"/>
    <mergeCell ref="BL58:BQ58"/>
    <mergeCell ref="C1:G1"/>
    <mergeCell ref="C11:G17"/>
    <mergeCell ref="J58:O58"/>
    <mergeCell ref="P58:U58"/>
    <mergeCell ref="V58:AA58"/>
    <mergeCell ref="AB58:AG58"/>
    <mergeCell ref="BR58:BW58"/>
    <mergeCell ref="BX58:CC58"/>
    <mergeCell ref="CD58:CI5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74"/>
  <sheetViews>
    <sheetView topLeftCell="A13" zoomScale="125" workbookViewId="0">
      <selection activeCell="F30" sqref="F30"/>
    </sheetView>
  </sheetViews>
  <sheetFormatPr baseColWidth="10" defaultColWidth="10.7109375" defaultRowHeight="15" x14ac:dyDescent="0"/>
  <cols>
    <col min="1" max="1" width="9.5703125" style="89" customWidth="1"/>
    <col min="2" max="2" width="47.85546875" style="11" customWidth="1"/>
    <col min="3" max="4" width="10.5703125" style="11" customWidth="1"/>
    <col min="5" max="5" width="11.85546875"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40668</v>
      </c>
    </row>
    <row r="4" spans="1:8">
      <c r="A4" s="89" t="s">
        <v>83</v>
      </c>
      <c r="G4" s="93" t="s">
        <v>4086</v>
      </c>
    </row>
    <row r="5" spans="1:8">
      <c r="A5" s="89" t="s">
        <v>84</v>
      </c>
    </row>
    <row r="6" spans="1:8">
      <c r="C6" s="15" t="s">
        <v>35</v>
      </c>
      <c r="D6" s="16" t="s">
        <v>4048</v>
      </c>
      <c r="E6" s="16" t="s">
        <v>4049</v>
      </c>
      <c r="F6" s="17" t="s">
        <v>476</v>
      </c>
      <c r="G6" s="18"/>
      <c r="H6" s="94"/>
    </row>
    <row r="7" spans="1:8">
      <c r="C7" s="95" t="s">
        <v>36</v>
      </c>
      <c r="D7" s="11" t="s">
        <v>383</v>
      </c>
      <c r="E7" s="20" t="s">
        <v>4082</v>
      </c>
      <c r="F7" s="20" t="s">
        <v>4082</v>
      </c>
      <c r="G7" s="22"/>
      <c r="H7" s="94"/>
    </row>
    <row r="8" spans="1:8">
      <c r="A8" s="89" t="s">
        <v>169</v>
      </c>
      <c r="C8" s="95" t="s">
        <v>37</v>
      </c>
      <c r="D8" s="11" t="s">
        <v>2753</v>
      </c>
      <c r="E8" s="20" t="s">
        <v>4083</v>
      </c>
      <c r="F8" s="20" t="s">
        <v>4084</v>
      </c>
      <c r="G8" s="96"/>
      <c r="H8" s="94"/>
    </row>
    <row r="9" spans="1:8">
      <c r="A9" s="89" t="s">
        <v>4087</v>
      </c>
      <c r="C9" s="95" t="s">
        <v>60</v>
      </c>
      <c r="D9" s="11" t="s">
        <v>2754</v>
      </c>
      <c r="E9" s="20" t="s">
        <v>2780</v>
      </c>
      <c r="F9" s="20" t="s">
        <v>4085</v>
      </c>
      <c r="G9" s="96"/>
      <c r="H9" s="94"/>
    </row>
    <row r="10" spans="1:8">
      <c r="A10" s="89" t="s">
        <v>4088</v>
      </c>
      <c r="C10" s="97"/>
      <c r="D10" s="20"/>
      <c r="E10" s="20"/>
      <c r="F10" s="21"/>
      <c r="G10" s="96"/>
      <c r="H10" s="94"/>
    </row>
    <row r="11" spans="1:8" ht="16" customHeight="1">
      <c r="A11" s="89" t="s">
        <v>4089</v>
      </c>
      <c r="B11" s="94"/>
      <c r="C11" s="792" t="s">
        <v>68</v>
      </c>
      <c r="D11" s="793"/>
      <c r="E11" s="793"/>
      <c r="F11" s="793"/>
      <c r="G11" s="794"/>
      <c r="H11" s="94"/>
    </row>
    <row r="12" spans="1:8">
      <c r="A12" s="89" t="s">
        <v>4090</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4091</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4093</v>
      </c>
      <c r="D19" s="103"/>
      <c r="E19" s="103"/>
      <c r="F19" s="104"/>
      <c r="G19" s="105"/>
    </row>
    <row r="20" spans="1:8">
      <c r="A20" s="100" t="s">
        <v>216</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17">
        <v>40691</v>
      </c>
      <c r="B24" s="116" t="s">
        <v>2258</v>
      </c>
      <c r="C24" s="117">
        <v>255</v>
      </c>
      <c r="D24" s="118">
        <v>2</v>
      </c>
      <c r="E24" s="117">
        <f>C24*D24</f>
        <v>510</v>
      </c>
      <c r="F24" s="53">
        <v>0.1</v>
      </c>
      <c r="G24" s="54">
        <f>E24*(1-F24)</f>
        <v>459</v>
      </c>
      <c r="H24" s="48"/>
    </row>
    <row r="25" spans="1:8">
      <c r="A25" s="120"/>
      <c r="B25" s="121" t="s">
        <v>4</v>
      </c>
      <c r="C25" s="122">
        <v>75</v>
      </c>
      <c r="D25" s="123">
        <v>2.5</v>
      </c>
      <c r="E25" s="117">
        <f>C25*D25</f>
        <v>187.5</v>
      </c>
      <c r="F25" s="124"/>
      <c r="G25" s="54">
        <f>E25*(1-F25)</f>
        <v>187.5</v>
      </c>
      <c r="H25" s="56"/>
    </row>
    <row r="26" spans="1:8">
      <c r="A26" s="120"/>
      <c r="B26" s="121" t="s">
        <v>674</v>
      </c>
      <c r="C26" s="117">
        <v>30</v>
      </c>
      <c r="D26" s="118">
        <v>4.5</v>
      </c>
      <c r="E26" s="117">
        <f>C26*D26</f>
        <v>135</v>
      </c>
      <c r="F26" s="119"/>
      <c r="G26" s="54">
        <f>E26*(1-F26)</f>
        <v>135</v>
      </c>
      <c r="H26" s="48"/>
    </row>
    <row r="27" spans="1:8">
      <c r="A27" s="120"/>
      <c r="B27" s="121" t="s">
        <v>4071</v>
      </c>
      <c r="C27" s="117">
        <v>300</v>
      </c>
      <c r="D27" s="123" t="s">
        <v>108</v>
      </c>
      <c r="E27" s="117">
        <v>300</v>
      </c>
      <c r="F27" s="124"/>
      <c r="G27" s="54">
        <f>E27*(1-F27)</f>
        <v>300</v>
      </c>
      <c r="H27" s="48"/>
    </row>
    <row r="28" spans="1:8" ht="22" customHeight="1">
      <c r="A28" s="120"/>
      <c r="B28" s="501" t="s">
        <v>187</v>
      </c>
      <c r="C28" s="502"/>
      <c r="D28" s="502"/>
      <c r="E28" s="502"/>
      <c r="F28" s="502"/>
      <c r="G28" s="503"/>
      <c r="H28" s="48"/>
    </row>
    <row r="29" spans="1:8">
      <c r="A29" s="120"/>
      <c r="B29" s="121" t="s">
        <v>186</v>
      </c>
      <c r="C29" s="117"/>
      <c r="D29" s="118"/>
      <c r="E29" s="117"/>
      <c r="F29" s="124"/>
      <c r="G29" s="54">
        <f>E29*(1-F29)</f>
        <v>0</v>
      </c>
      <c r="H29" s="48"/>
    </row>
    <row r="30" spans="1:8">
      <c r="A30" s="120"/>
      <c r="B30" s="121" t="s">
        <v>185</v>
      </c>
      <c r="C30" s="117"/>
      <c r="D30" s="118"/>
      <c r="E30" s="117"/>
      <c r="F30" s="119"/>
      <c r="G30" s="54"/>
      <c r="H30" s="48"/>
    </row>
    <row r="31" spans="1:8">
      <c r="A31" s="120"/>
      <c r="B31" s="271" t="s">
        <v>188</v>
      </c>
      <c r="C31" s="272"/>
      <c r="D31" s="356"/>
      <c r="E31" s="272"/>
      <c r="F31" s="274"/>
      <c r="G31" s="275"/>
      <c r="H31" s="48"/>
    </row>
    <row r="32" spans="1:8">
      <c r="A32" s="120"/>
      <c r="B32" s="271" t="s">
        <v>189</v>
      </c>
      <c r="C32" s="117"/>
      <c r="D32" s="125"/>
      <c r="E32" s="117"/>
      <c r="F32" s="124"/>
      <c r="G32" s="54"/>
      <c r="H32" s="48"/>
    </row>
    <row r="33" spans="1:8" ht="16" thickBot="1">
      <c r="A33" s="120"/>
      <c r="B33" s="515" t="s">
        <v>16</v>
      </c>
      <c r="C33" s="516"/>
      <c r="D33" s="524"/>
      <c r="E33" s="516"/>
      <c r="F33" s="525"/>
      <c r="G33" s="526"/>
      <c r="H33" s="48"/>
    </row>
    <row r="34" spans="1:8" ht="17" thickTop="1" thickBot="1">
      <c r="A34" s="531"/>
      <c r="B34" s="519" t="s">
        <v>4061</v>
      </c>
      <c r="C34" s="520"/>
      <c r="D34" s="521"/>
      <c r="E34" s="523">
        <f>SUM(E24:E33)</f>
        <v>1132.5</v>
      </c>
      <c r="F34" s="522"/>
      <c r="G34" s="523">
        <f>SUM(G24:G33)</f>
        <v>1081.5</v>
      </c>
      <c r="H34" s="48"/>
    </row>
    <row r="35" spans="1:8">
      <c r="A35" s="530">
        <v>40692</v>
      </c>
      <c r="B35" s="116" t="s">
        <v>2258</v>
      </c>
      <c r="C35" s="117">
        <v>255</v>
      </c>
      <c r="D35" s="118">
        <v>8</v>
      </c>
      <c r="E35" s="117">
        <f>C35*D35</f>
        <v>2040</v>
      </c>
      <c r="F35" s="53">
        <v>0.25</v>
      </c>
      <c r="G35" s="54">
        <f>E35*(1-F35)</f>
        <v>1530</v>
      </c>
      <c r="H35" s="48"/>
    </row>
    <row r="36" spans="1:8">
      <c r="A36" s="120"/>
      <c r="B36" s="121" t="s">
        <v>4</v>
      </c>
      <c r="C36" s="117">
        <v>75</v>
      </c>
      <c r="D36" s="123">
        <v>2</v>
      </c>
      <c r="E36" s="117">
        <f>C36*D36</f>
        <v>150</v>
      </c>
      <c r="F36" s="124"/>
      <c r="G36" s="54">
        <f>E36*(1-F36)</f>
        <v>150</v>
      </c>
      <c r="H36" s="56"/>
    </row>
    <row r="37" spans="1:8">
      <c r="A37" s="120"/>
      <c r="B37" s="121" t="s">
        <v>674</v>
      </c>
      <c r="C37" s="117">
        <v>30</v>
      </c>
      <c r="D37" s="118">
        <v>10</v>
      </c>
      <c r="E37" s="117">
        <f>C37*D37</f>
        <v>300</v>
      </c>
      <c r="F37" s="119"/>
      <c r="G37" s="54">
        <f>E37*(1-F37)</f>
        <v>300</v>
      </c>
      <c r="H37" s="48"/>
    </row>
    <row r="38" spans="1:8">
      <c r="A38" s="120"/>
      <c r="B38" s="121" t="s">
        <v>4071</v>
      </c>
      <c r="C38" s="117">
        <v>300</v>
      </c>
      <c r="D38" s="123" t="s">
        <v>108</v>
      </c>
      <c r="E38" s="117">
        <v>300</v>
      </c>
      <c r="F38" s="124"/>
      <c r="G38" s="54">
        <f>E38*(1-F38)</f>
        <v>300</v>
      </c>
      <c r="H38" s="48"/>
    </row>
    <row r="39" spans="1:8" ht="24" customHeight="1">
      <c r="A39" s="120"/>
      <c r="B39" s="501" t="s">
        <v>187</v>
      </c>
      <c r="C39" s="502"/>
      <c r="D39" s="502"/>
      <c r="E39" s="502"/>
      <c r="F39" s="502"/>
      <c r="G39" s="503"/>
      <c r="H39" s="48"/>
    </row>
    <row r="40" spans="1:8">
      <c r="A40" s="120"/>
      <c r="B40" s="121" t="s">
        <v>186</v>
      </c>
      <c r="C40" s="117"/>
      <c r="D40" s="118"/>
      <c r="E40" s="117"/>
      <c r="F40" s="124"/>
      <c r="G40" s="54">
        <f>E40*(1-F40)</f>
        <v>0</v>
      </c>
      <c r="H40" s="48"/>
    </row>
    <row r="41" spans="1:8">
      <c r="A41" s="120"/>
      <c r="B41" s="121" t="s">
        <v>185</v>
      </c>
      <c r="C41" s="117"/>
      <c r="D41" s="118"/>
      <c r="E41" s="117"/>
      <c r="F41" s="119"/>
      <c r="G41" s="54"/>
      <c r="H41" s="48"/>
    </row>
    <row r="42" spans="1:8">
      <c r="A42" s="120"/>
      <c r="B42" s="271" t="s">
        <v>188</v>
      </c>
      <c r="C42" s="272"/>
      <c r="D42" s="356"/>
      <c r="E42" s="272"/>
      <c r="F42" s="274"/>
      <c r="G42" s="275"/>
      <c r="H42" s="48"/>
    </row>
    <row r="43" spans="1:8">
      <c r="A43" s="120"/>
      <c r="B43" s="271" t="s">
        <v>189</v>
      </c>
      <c r="C43" s="117"/>
      <c r="D43" s="125"/>
      <c r="E43" s="117"/>
      <c r="F43" s="124"/>
      <c r="G43" s="54"/>
      <c r="H43" s="48"/>
    </row>
    <row r="44" spans="1:8" ht="16" thickBot="1">
      <c r="A44" s="120"/>
      <c r="B44" s="515" t="s">
        <v>16</v>
      </c>
      <c r="C44" s="516"/>
      <c r="D44" s="524"/>
      <c r="E44" s="516"/>
      <c r="F44" s="525"/>
      <c r="G44" s="526"/>
      <c r="H44" s="48"/>
    </row>
    <row r="45" spans="1:8" ht="17" thickTop="1" thickBot="1">
      <c r="A45" s="531"/>
      <c r="B45" s="519" t="s">
        <v>4061</v>
      </c>
      <c r="C45" s="520"/>
      <c r="D45" s="521"/>
      <c r="E45" s="523">
        <f>SUM(E35:E44)</f>
        <v>2790</v>
      </c>
      <c r="F45" s="522"/>
      <c r="G45" s="523">
        <f>SUM(G35:G44)</f>
        <v>2280</v>
      </c>
      <c r="H45" s="48"/>
    </row>
    <row r="46" spans="1:8">
      <c r="A46" s="530">
        <v>40693</v>
      </c>
      <c r="B46" s="116" t="s">
        <v>2258</v>
      </c>
      <c r="C46" s="117">
        <v>255</v>
      </c>
      <c r="D46" s="118">
        <v>5</v>
      </c>
      <c r="E46" s="117">
        <f>C46*D46</f>
        <v>1275</v>
      </c>
      <c r="F46" s="53">
        <v>0.2</v>
      </c>
      <c r="G46" s="54">
        <f>E46*(1-F46)</f>
        <v>1020</v>
      </c>
      <c r="H46" s="48"/>
    </row>
    <row r="47" spans="1:8">
      <c r="A47" s="120"/>
      <c r="B47" s="121" t="s">
        <v>4</v>
      </c>
      <c r="C47" s="117">
        <v>75</v>
      </c>
      <c r="D47" s="123">
        <v>2.5</v>
      </c>
      <c r="E47" s="117">
        <f>C47*D47</f>
        <v>187.5</v>
      </c>
      <c r="F47" s="124"/>
      <c r="G47" s="54">
        <f>E47*(1-F47)</f>
        <v>187.5</v>
      </c>
      <c r="H47" s="56"/>
    </row>
    <row r="48" spans="1:8">
      <c r="A48" s="120"/>
      <c r="B48" s="121" t="s">
        <v>674</v>
      </c>
      <c r="C48" s="117">
        <v>30</v>
      </c>
      <c r="D48" s="118">
        <v>7.5</v>
      </c>
      <c r="E48" s="117">
        <f>C48*D48</f>
        <v>225</v>
      </c>
      <c r="F48" s="119"/>
      <c r="G48" s="54">
        <f>E48*(1-F48)</f>
        <v>225</v>
      </c>
      <c r="H48" s="48"/>
    </row>
    <row r="49" spans="1:253">
      <c r="A49" s="120"/>
      <c r="B49" s="121" t="s">
        <v>4071</v>
      </c>
      <c r="C49" s="117">
        <v>300</v>
      </c>
      <c r="D49" s="123" t="s">
        <v>108</v>
      </c>
      <c r="E49" s="117">
        <v>300</v>
      </c>
      <c r="F49" s="124"/>
      <c r="G49" s="54">
        <f>E49*(1-F49)</f>
        <v>300</v>
      </c>
      <c r="H49" s="48"/>
    </row>
    <row r="50" spans="1:253" ht="24" customHeight="1">
      <c r="A50" s="120"/>
      <c r="B50" s="501" t="s">
        <v>187</v>
      </c>
      <c r="C50" s="502"/>
      <c r="D50" s="502"/>
      <c r="E50" s="502"/>
      <c r="F50" s="502"/>
      <c r="G50" s="503"/>
      <c r="H50" s="48"/>
    </row>
    <row r="51" spans="1:253">
      <c r="A51" s="120"/>
      <c r="B51" s="121" t="s">
        <v>186</v>
      </c>
      <c r="C51" s="117"/>
      <c r="D51" s="118"/>
      <c r="E51" s="117"/>
      <c r="F51" s="124"/>
      <c r="G51" s="54">
        <f>E51*(1-F51)</f>
        <v>0</v>
      </c>
      <c r="H51" s="48"/>
    </row>
    <row r="52" spans="1:253">
      <c r="A52" s="120"/>
      <c r="B52" s="121" t="s">
        <v>185</v>
      </c>
      <c r="C52" s="117"/>
      <c r="D52" s="118"/>
      <c r="E52" s="117"/>
      <c r="F52" s="119"/>
      <c r="G52" s="54"/>
      <c r="H52" s="48"/>
    </row>
    <row r="53" spans="1:253">
      <c r="A53" s="120"/>
      <c r="B53" s="271" t="s">
        <v>188</v>
      </c>
      <c r="C53" s="272"/>
      <c r="D53" s="356"/>
      <c r="E53" s="272"/>
      <c r="F53" s="274"/>
      <c r="G53" s="275"/>
      <c r="H53" s="48"/>
    </row>
    <row r="54" spans="1:253">
      <c r="A54" s="120"/>
      <c r="B54" s="271" t="s">
        <v>189</v>
      </c>
      <c r="C54" s="117"/>
      <c r="D54" s="125"/>
      <c r="E54" s="117"/>
      <c r="F54" s="124"/>
      <c r="G54" s="54"/>
      <c r="H54" s="48"/>
    </row>
    <row r="55" spans="1:253" ht="16" thickBot="1">
      <c r="A55" s="120"/>
      <c r="B55" s="515" t="s">
        <v>16</v>
      </c>
      <c r="C55" s="516"/>
      <c r="D55" s="524"/>
      <c r="E55" s="516"/>
      <c r="F55" s="525"/>
      <c r="G55" s="526"/>
      <c r="H55" s="48"/>
    </row>
    <row r="56" spans="1:253" ht="17" thickTop="1" thickBot="1">
      <c r="A56" s="120"/>
      <c r="B56" s="519" t="s">
        <v>4061</v>
      </c>
      <c r="C56" s="520"/>
      <c r="D56" s="521"/>
      <c r="E56" s="523">
        <f>SUM(E46:E55)</f>
        <v>1987.5</v>
      </c>
      <c r="F56" s="522"/>
      <c r="G56" s="523">
        <f>SUM(G46:G55)</f>
        <v>1732.5</v>
      </c>
      <c r="H56" s="48"/>
    </row>
    <row r="57" spans="1:253" s="135" customFormat="1" ht="30" customHeight="1" thickBot="1">
      <c r="A57" s="130"/>
      <c r="B57" s="69" t="s">
        <v>4060</v>
      </c>
      <c r="C57" s="131"/>
      <c r="D57" s="131"/>
      <c r="E57" s="518">
        <f>E34+E45+E56</f>
        <v>5910</v>
      </c>
      <c r="F57" s="72"/>
      <c r="G57" s="518">
        <f>G34+G45+G56</f>
        <v>5094</v>
      </c>
      <c r="H57" s="134"/>
    </row>
    <row r="58" spans="1:253" ht="16" thickTop="1"/>
    <row r="59" spans="1:253">
      <c r="C59" s="136" t="s">
        <v>220</v>
      </c>
      <c r="D59" s="340">
        <f>G57/2</f>
        <v>2547</v>
      </c>
      <c r="E59" s="340"/>
      <c r="F59" s="138"/>
    </row>
    <row r="61" spans="1:253">
      <c r="C61" s="510"/>
      <c r="D61" s="510"/>
      <c r="E61" s="510"/>
      <c r="F61" s="139"/>
      <c r="G61" s="510"/>
      <c r="H61" s="510"/>
      <c r="I61" s="510"/>
    </row>
    <row r="62" spans="1:253">
      <c r="C62" s="510" t="s">
        <v>194</v>
      </c>
      <c r="D62" s="510"/>
      <c r="E62" s="510"/>
      <c r="F62" s="139"/>
      <c r="G62" s="510"/>
      <c r="H62" s="510"/>
      <c r="I62" s="510"/>
    </row>
    <row r="63" spans="1:253">
      <c r="C63" s="341" t="s">
        <v>1542</v>
      </c>
      <c r="D63" s="341"/>
      <c r="E63" s="341"/>
      <c r="F63" s="342"/>
      <c r="G63" s="341"/>
      <c r="H63" s="341"/>
      <c r="I63" s="142"/>
      <c r="J63" s="790"/>
      <c r="K63" s="790"/>
      <c r="L63" s="790"/>
      <c r="M63" s="790"/>
      <c r="N63" s="790"/>
      <c r="O63" s="790"/>
      <c r="P63" s="790"/>
      <c r="Q63" s="790"/>
      <c r="R63" s="790"/>
      <c r="S63" s="790"/>
      <c r="T63" s="790"/>
      <c r="U63" s="790"/>
      <c r="V63" s="790" t="s">
        <v>195</v>
      </c>
      <c r="W63" s="790"/>
      <c r="X63" s="790"/>
      <c r="Y63" s="790"/>
      <c r="Z63" s="790"/>
      <c r="AA63" s="790"/>
      <c r="AB63" s="790" t="s">
        <v>195</v>
      </c>
      <c r="AC63" s="790"/>
      <c r="AD63" s="790"/>
      <c r="AE63" s="790"/>
      <c r="AF63" s="790"/>
      <c r="AG63" s="790"/>
      <c r="AH63" s="790" t="s">
        <v>195</v>
      </c>
      <c r="AI63" s="790"/>
      <c r="AJ63" s="790"/>
      <c r="AK63" s="790"/>
      <c r="AL63" s="790"/>
      <c r="AM63" s="790"/>
      <c r="AN63" s="790" t="s">
        <v>195</v>
      </c>
      <c r="AO63" s="790"/>
      <c r="AP63" s="790"/>
      <c r="AQ63" s="790"/>
      <c r="AR63" s="790"/>
      <c r="AS63" s="790"/>
      <c r="AT63" s="790" t="s">
        <v>195</v>
      </c>
      <c r="AU63" s="790"/>
      <c r="AV63" s="790"/>
      <c r="AW63" s="790"/>
      <c r="AX63" s="790"/>
      <c r="AY63" s="790"/>
      <c r="AZ63" s="790" t="s">
        <v>195</v>
      </c>
      <c r="BA63" s="790"/>
      <c r="BB63" s="790"/>
      <c r="BC63" s="790"/>
      <c r="BD63" s="790"/>
      <c r="BE63" s="790"/>
      <c r="BF63" s="790" t="s">
        <v>195</v>
      </c>
      <c r="BG63" s="790"/>
      <c r="BH63" s="790"/>
      <c r="BI63" s="790"/>
      <c r="BJ63" s="790"/>
      <c r="BK63" s="790"/>
      <c r="BL63" s="790" t="s">
        <v>195</v>
      </c>
      <c r="BM63" s="790"/>
      <c r="BN63" s="790"/>
      <c r="BO63" s="790"/>
      <c r="BP63" s="790"/>
      <c r="BQ63" s="790"/>
      <c r="BR63" s="790" t="s">
        <v>195</v>
      </c>
      <c r="BS63" s="790"/>
      <c r="BT63" s="790"/>
      <c r="BU63" s="790"/>
      <c r="BV63" s="790"/>
      <c r="BW63" s="790"/>
      <c r="BX63" s="790" t="s">
        <v>195</v>
      </c>
      <c r="BY63" s="790"/>
      <c r="BZ63" s="790"/>
      <c r="CA63" s="790"/>
      <c r="CB63" s="790"/>
      <c r="CC63" s="790"/>
      <c r="CD63" s="790" t="s">
        <v>195</v>
      </c>
      <c r="CE63" s="790"/>
      <c r="CF63" s="790"/>
      <c r="CG63" s="790"/>
      <c r="CH63" s="790"/>
      <c r="CI63" s="790"/>
      <c r="CJ63" s="790" t="s">
        <v>195</v>
      </c>
      <c r="CK63" s="790"/>
      <c r="CL63" s="790"/>
      <c r="CM63" s="790"/>
      <c r="CN63" s="790"/>
      <c r="CO63" s="790"/>
      <c r="CP63" s="790" t="s">
        <v>195</v>
      </c>
      <c r="CQ63" s="790"/>
      <c r="CR63" s="790"/>
      <c r="CS63" s="790"/>
      <c r="CT63" s="790"/>
      <c r="CU63" s="790"/>
      <c r="CV63" s="790" t="s">
        <v>195</v>
      </c>
      <c r="CW63" s="790"/>
      <c r="CX63" s="790"/>
      <c r="CY63" s="790"/>
      <c r="CZ63" s="790"/>
      <c r="DA63" s="790"/>
      <c r="DB63" s="790" t="s">
        <v>195</v>
      </c>
      <c r="DC63" s="790"/>
      <c r="DD63" s="790"/>
      <c r="DE63" s="790"/>
      <c r="DF63" s="790"/>
      <c r="DG63" s="790"/>
      <c r="DH63" s="790" t="s">
        <v>195</v>
      </c>
      <c r="DI63" s="790"/>
      <c r="DJ63" s="790"/>
      <c r="DK63" s="790"/>
      <c r="DL63" s="790"/>
      <c r="DM63" s="790"/>
      <c r="DN63" s="790" t="s">
        <v>195</v>
      </c>
      <c r="DO63" s="790"/>
      <c r="DP63" s="790"/>
      <c r="DQ63" s="790"/>
      <c r="DR63" s="790"/>
      <c r="DS63" s="790"/>
      <c r="DT63" s="790" t="s">
        <v>195</v>
      </c>
      <c r="DU63" s="790"/>
      <c r="DV63" s="790"/>
      <c r="DW63" s="790"/>
      <c r="DX63" s="790"/>
      <c r="DY63" s="790"/>
      <c r="DZ63" s="790" t="s">
        <v>195</v>
      </c>
      <c r="EA63" s="790"/>
      <c r="EB63" s="790"/>
      <c r="EC63" s="790"/>
      <c r="ED63" s="790"/>
      <c r="EE63" s="790"/>
      <c r="EF63" s="790" t="s">
        <v>195</v>
      </c>
      <c r="EG63" s="790"/>
      <c r="EH63" s="790"/>
      <c r="EI63" s="790"/>
      <c r="EJ63" s="790"/>
      <c r="EK63" s="790"/>
      <c r="EL63" s="790" t="s">
        <v>195</v>
      </c>
      <c r="EM63" s="790"/>
      <c r="EN63" s="790"/>
      <c r="EO63" s="790"/>
      <c r="EP63" s="790"/>
      <c r="EQ63" s="790"/>
      <c r="ER63" s="790" t="s">
        <v>195</v>
      </c>
      <c r="ES63" s="790"/>
      <c r="ET63" s="790"/>
      <c r="EU63" s="790"/>
      <c r="EV63" s="790"/>
      <c r="EW63" s="790"/>
      <c r="EX63" s="790" t="s">
        <v>195</v>
      </c>
      <c r="EY63" s="790"/>
      <c r="EZ63" s="790"/>
      <c r="FA63" s="790"/>
      <c r="FB63" s="790"/>
      <c r="FC63" s="790"/>
      <c r="FD63" s="790" t="s">
        <v>195</v>
      </c>
      <c r="FE63" s="790"/>
      <c r="FF63" s="790"/>
      <c r="FG63" s="790"/>
      <c r="FH63" s="790"/>
      <c r="FI63" s="790"/>
      <c r="FJ63" s="790" t="s">
        <v>195</v>
      </c>
      <c r="FK63" s="790"/>
      <c r="FL63" s="790"/>
      <c r="FM63" s="790"/>
      <c r="FN63" s="790"/>
      <c r="FO63" s="790"/>
      <c r="FP63" s="790" t="s">
        <v>195</v>
      </c>
      <c r="FQ63" s="790"/>
      <c r="FR63" s="790"/>
      <c r="FS63" s="790"/>
      <c r="FT63" s="790"/>
      <c r="FU63" s="790"/>
      <c r="FV63" s="790" t="s">
        <v>195</v>
      </c>
      <c r="FW63" s="790"/>
      <c r="FX63" s="790"/>
      <c r="FY63" s="790"/>
      <c r="FZ63" s="790"/>
      <c r="GA63" s="790"/>
      <c r="GB63" s="790" t="s">
        <v>195</v>
      </c>
      <c r="GC63" s="790"/>
      <c r="GD63" s="790"/>
      <c r="GE63" s="790"/>
      <c r="GF63" s="790"/>
      <c r="GG63" s="790"/>
      <c r="GH63" s="790" t="s">
        <v>195</v>
      </c>
      <c r="GI63" s="790"/>
      <c r="GJ63" s="790"/>
      <c r="GK63" s="790"/>
      <c r="GL63" s="790"/>
      <c r="GM63" s="790"/>
      <c r="GN63" s="790" t="s">
        <v>195</v>
      </c>
      <c r="GO63" s="790"/>
      <c r="GP63" s="790"/>
      <c r="GQ63" s="790"/>
      <c r="GR63" s="790"/>
      <c r="GS63" s="790"/>
      <c r="GT63" s="790" t="s">
        <v>195</v>
      </c>
      <c r="GU63" s="790"/>
      <c r="GV63" s="790"/>
      <c r="GW63" s="790"/>
      <c r="GX63" s="790"/>
      <c r="GY63" s="790"/>
      <c r="GZ63" s="790" t="s">
        <v>195</v>
      </c>
      <c r="HA63" s="790"/>
      <c r="HB63" s="790"/>
      <c r="HC63" s="790"/>
      <c r="HD63" s="790"/>
      <c r="HE63" s="790"/>
      <c r="HF63" s="790" t="s">
        <v>195</v>
      </c>
      <c r="HG63" s="790"/>
      <c r="HH63" s="790"/>
      <c r="HI63" s="790"/>
      <c r="HJ63" s="790"/>
      <c r="HK63" s="790"/>
      <c r="HL63" s="790" t="s">
        <v>195</v>
      </c>
      <c r="HM63" s="790"/>
      <c r="HN63" s="790"/>
      <c r="HO63" s="790"/>
      <c r="HP63" s="790"/>
      <c r="HQ63" s="790"/>
      <c r="HR63" s="790" t="s">
        <v>195</v>
      </c>
      <c r="HS63" s="790"/>
      <c r="HT63" s="790"/>
      <c r="HU63" s="790"/>
      <c r="HV63" s="790"/>
      <c r="HW63" s="790"/>
      <c r="HX63" s="790" t="s">
        <v>195</v>
      </c>
      <c r="HY63" s="790"/>
      <c r="HZ63" s="790"/>
      <c r="IA63" s="790"/>
      <c r="IB63" s="790"/>
      <c r="IC63" s="790"/>
      <c r="ID63" s="790" t="s">
        <v>195</v>
      </c>
      <c r="IE63" s="790"/>
      <c r="IF63" s="790"/>
      <c r="IG63" s="790"/>
      <c r="IH63" s="790"/>
      <c r="II63" s="790"/>
      <c r="IJ63" s="790" t="s">
        <v>195</v>
      </c>
      <c r="IK63" s="790"/>
      <c r="IL63" s="790"/>
      <c r="IM63" s="790"/>
      <c r="IN63" s="790"/>
      <c r="IO63" s="790"/>
      <c r="IP63" s="790" t="s">
        <v>195</v>
      </c>
      <c r="IQ63" s="790"/>
      <c r="IR63" s="790"/>
      <c r="IS63" s="790"/>
    </row>
    <row r="64" spans="1:253">
      <c r="C64" s="510" t="s">
        <v>1287</v>
      </c>
      <c r="D64" s="510"/>
      <c r="E64" s="510"/>
      <c r="F64" s="139"/>
      <c r="G64" s="510"/>
      <c r="H64" s="510"/>
      <c r="I64" s="510"/>
      <c r="J64" s="790"/>
      <c r="K64" s="790"/>
      <c r="L64" s="790"/>
      <c r="M64" s="790"/>
      <c r="N64" s="790"/>
      <c r="O64" s="790"/>
      <c r="P64" s="790"/>
      <c r="Q64" s="790"/>
      <c r="R64" s="790"/>
      <c r="S64" s="790"/>
      <c r="T64" s="790"/>
      <c r="U64" s="790"/>
      <c r="V64" s="790" t="s">
        <v>901</v>
      </c>
      <c r="W64" s="790"/>
      <c r="X64" s="790"/>
      <c r="Y64" s="790"/>
      <c r="Z64" s="790"/>
      <c r="AA64" s="790"/>
      <c r="AB64" s="790" t="s">
        <v>901</v>
      </c>
      <c r="AC64" s="790"/>
      <c r="AD64" s="790"/>
      <c r="AE64" s="790"/>
      <c r="AF64" s="790"/>
      <c r="AG64" s="790"/>
      <c r="AH64" s="790" t="s">
        <v>901</v>
      </c>
      <c r="AI64" s="790"/>
      <c r="AJ64" s="790"/>
      <c r="AK64" s="790"/>
      <c r="AL64" s="790"/>
      <c r="AM64" s="790"/>
      <c r="AN64" s="790" t="s">
        <v>901</v>
      </c>
      <c r="AO64" s="790"/>
      <c r="AP64" s="790"/>
      <c r="AQ64" s="790"/>
      <c r="AR64" s="790"/>
      <c r="AS64" s="790"/>
      <c r="AT64" s="790" t="s">
        <v>901</v>
      </c>
      <c r="AU64" s="790"/>
      <c r="AV64" s="790"/>
      <c r="AW64" s="790"/>
      <c r="AX64" s="790"/>
      <c r="AY64" s="790"/>
      <c r="AZ64" s="790" t="s">
        <v>901</v>
      </c>
      <c r="BA64" s="790"/>
      <c r="BB64" s="790"/>
      <c r="BC64" s="790"/>
      <c r="BD64" s="790"/>
      <c r="BE64" s="790"/>
      <c r="BF64" s="790" t="s">
        <v>901</v>
      </c>
      <c r="BG64" s="790"/>
      <c r="BH64" s="790"/>
      <c r="BI64" s="790"/>
      <c r="BJ64" s="790"/>
      <c r="BK64" s="790"/>
      <c r="BL64" s="790" t="s">
        <v>901</v>
      </c>
      <c r="BM64" s="790"/>
      <c r="BN64" s="790"/>
      <c r="BO64" s="790"/>
      <c r="BP64" s="790"/>
      <c r="BQ64" s="790"/>
      <c r="BR64" s="790" t="s">
        <v>901</v>
      </c>
      <c r="BS64" s="790"/>
      <c r="BT64" s="790"/>
      <c r="BU64" s="790"/>
      <c r="BV64" s="790"/>
      <c r="BW64" s="790"/>
      <c r="BX64" s="790" t="s">
        <v>901</v>
      </c>
      <c r="BY64" s="790"/>
      <c r="BZ64" s="790"/>
      <c r="CA64" s="790"/>
      <c r="CB64" s="790"/>
      <c r="CC64" s="790"/>
      <c r="CD64" s="790" t="s">
        <v>901</v>
      </c>
      <c r="CE64" s="790"/>
      <c r="CF64" s="790"/>
      <c r="CG64" s="790"/>
      <c r="CH64" s="790"/>
      <c r="CI64" s="790"/>
      <c r="CJ64" s="790" t="s">
        <v>901</v>
      </c>
      <c r="CK64" s="790"/>
      <c r="CL64" s="790"/>
      <c r="CM64" s="790"/>
      <c r="CN64" s="790"/>
      <c r="CO64" s="790"/>
      <c r="CP64" s="790" t="s">
        <v>901</v>
      </c>
      <c r="CQ64" s="790"/>
      <c r="CR64" s="790"/>
      <c r="CS64" s="790"/>
      <c r="CT64" s="790"/>
      <c r="CU64" s="790"/>
      <c r="CV64" s="790" t="s">
        <v>901</v>
      </c>
      <c r="CW64" s="790"/>
      <c r="CX64" s="790"/>
      <c r="CY64" s="790"/>
      <c r="CZ64" s="790"/>
      <c r="DA64" s="790"/>
      <c r="DB64" s="790" t="s">
        <v>901</v>
      </c>
      <c r="DC64" s="790"/>
      <c r="DD64" s="790"/>
      <c r="DE64" s="790"/>
      <c r="DF64" s="790"/>
      <c r="DG64" s="790"/>
      <c r="DH64" s="790" t="s">
        <v>901</v>
      </c>
      <c r="DI64" s="790"/>
      <c r="DJ64" s="790"/>
      <c r="DK64" s="790"/>
      <c r="DL64" s="790"/>
      <c r="DM64" s="790"/>
      <c r="DN64" s="790" t="s">
        <v>901</v>
      </c>
      <c r="DO64" s="790"/>
      <c r="DP64" s="790"/>
      <c r="DQ64" s="790"/>
      <c r="DR64" s="790"/>
      <c r="DS64" s="790"/>
      <c r="DT64" s="790" t="s">
        <v>901</v>
      </c>
      <c r="DU64" s="790"/>
      <c r="DV64" s="790"/>
      <c r="DW64" s="790"/>
      <c r="DX64" s="790"/>
      <c r="DY64" s="790"/>
      <c r="DZ64" s="790" t="s">
        <v>901</v>
      </c>
      <c r="EA64" s="790"/>
      <c r="EB64" s="790"/>
      <c r="EC64" s="790"/>
      <c r="ED64" s="790"/>
      <c r="EE64" s="790"/>
      <c r="EF64" s="790" t="s">
        <v>901</v>
      </c>
      <c r="EG64" s="790"/>
      <c r="EH64" s="790"/>
      <c r="EI64" s="790"/>
      <c r="EJ64" s="790"/>
      <c r="EK64" s="790"/>
      <c r="EL64" s="790" t="s">
        <v>901</v>
      </c>
      <c r="EM64" s="790"/>
      <c r="EN64" s="790"/>
      <c r="EO64" s="790"/>
      <c r="EP64" s="790"/>
      <c r="EQ64" s="790"/>
      <c r="ER64" s="790" t="s">
        <v>901</v>
      </c>
      <c r="ES64" s="790"/>
      <c r="ET64" s="790"/>
      <c r="EU64" s="790"/>
      <c r="EV64" s="790"/>
      <c r="EW64" s="790"/>
      <c r="EX64" s="790" t="s">
        <v>901</v>
      </c>
      <c r="EY64" s="790"/>
      <c r="EZ64" s="790"/>
      <c r="FA64" s="790"/>
      <c r="FB64" s="790"/>
      <c r="FC64" s="790"/>
      <c r="FD64" s="790" t="s">
        <v>901</v>
      </c>
      <c r="FE64" s="790"/>
      <c r="FF64" s="790"/>
      <c r="FG64" s="790"/>
      <c r="FH64" s="790"/>
      <c r="FI64" s="790"/>
      <c r="FJ64" s="790" t="s">
        <v>901</v>
      </c>
      <c r="FK64" s="790"/>
      <c r="FL64" s="790"/>
      <c r="FM64" s="790"/>
      <c r="FN64" s="790"/>
      <c r="FO64" s="790"/>
      <c r="FP64" s="790" t="s">
        <v>901</v>
      </c>
      <c r="FQ64" s="790"/>
      <c r="FR64" s="790"/>
      <c r="FS64" s="790"/>
      <c r="FT64" s="790"/>
      <c r="FU64" s="790"/>
      <c r="FV64" s="790" t="s">
        <v>901</v>
      </c>
      <c r="FW64" s="790"/>
      <c r="FX64" s="790"/>
      <c r="FY64" s="790"/>
      <c r="FZ64" s="790"/>
      <c r="GA64" s="790"/>
      <c r="GB64" s="790" t="s">
        <v>901</v>
      </c>
      <c r="GC64" s="790"/>
      <c r="GD64" s="790"/>
      <c r="GE64" s="790"/>
      <c r="GF64" s="790"/>
      <c r="GG64" s="790"/>
      <c r="GH64" s="790" t="s">
        <v>901</v>
      </c>
      <c r="GI64" s="790"/>
      <c r="GJ64" s="790"/>
      <c r="GK64" s="790"/>
      <c r="GL64" s="790"/>
      <c r="GM64" s="790"/>
      <c r="GN64" s="790" t="s">
        <v>901</v>
      </c>
      <c r="GO64" s="790"/>
      <c r="GP64" s="790"/>
      <c r="GQ64" s="790"/>
      <c r="GR64" s="790"/>
      <c r="GS64" s="790"/>
      <c r="GT64" s="790" t="s">
        <v>901</v>
      </c>
      <c r="GU64" s="790"/>
      <c r="GV64" s="790"/>
      <c r="GW64" s="790"/>
      <c r="GX64" s="790"/>
      <c r="GY64" s="790"/>
      <c r="GZ64" s="790" t="s">
        <v>901</v>
      </c>
      <c r="HA64" s="790"/>
      <c r="HB64" s="790"/>
      <c r="HC64" s="790"/>
      <c r="HD64" s="790"/>
      <c r="HE64" s="790"/>
      <c r="HF64" s="790" t="s">
        <v>901</v>
      </c>
      <c r="HG64" s="790"/>
      <c r="HH64" s="790"/>
      <c r="HI64" s="790"/>
      <c r="HJ64" s="790"/>
      <c r="HK64" s="790"/>
      <c r="HL64" s="790" t="s">
        <v>901</v>
      </c>
      <c r="HM64" s="790"/>
      <c r="HN64" s="790"/>
      <c r="HO64" s="790"/>
      <c r="HP64" s="790"/>
      <c r="HQ64" s="790"/>
      <c r="HR64" s="790" t="s">
        <v>901</v>
      </c>
      <c r="HS64" s="790"/>
      <c r="HT64" s="790"/>
      <c r="HU64" s="790"/>
      <c r="HV64" s="790"/>
      <c r="HW64" s="790"/>
      <c r="HX64" s="790" t="s">
        <v>901</v>
      </c>
      <c r="HY64" s="790"/>
      <c r="HZ64" s="790"/>
      <c r="IA64" s="790"/>
      <c r="IB64" s="790"/>
      <c r="IC64" s="790"/>
      <c r="ID64" s="790" t="s">
        <v>901</v>
      </c>
      <c r="IE64" s="790"/>
      <c r="IF64" s="790"/>
      <c r="IG64" s="790"/>
      <c r="IH64" s="790"/>
      <c r="II64" s="790"/>
      <c r="IJ64" s="790" t="s">
        <v>901</v>
      </c>
      <c r="IK64" s="790"/>
      <c r="IL64" s="790"/>
      <c r="IM64" s="790"/>
      <c r="IN64" s="790"/>
      <c r="IO64" s="790"/>
      <c r="IP64" s="790" t="s">
        <v>901</v>
      </c>
      <c r="IQ64" s="790"/>
      <c r="IR64" s="790"/>
      <c r="IS64" s="790"/>
    </row>
    <row r="65" spans="1:256">
      <c r="B65" s="510"/>
      <c r="C65" s="510"/>
      <c r="D65" s="510"/>
      <c r="E65" s="510"/>
      <c r="F65" s="139"/>
      <c r="G65" s="510"/>
      <c r="H65" s="510"/>
      <c r="I65" s="510"/>
      <c r="J65" s="510"/>
      <c r="K65" s="510"/>
      <c r="L65" s="510"/>
      <c r="M65" s="510"/>
      <c r="N65" s="510"/>
      <c r="O65" s="510"/>
      <c r="P65" s="790"/>
      <c r="Q65" s="790"/>
      <c r="R65" s="790"/>
      <c r="S65" s="790"/>
      <c r="T65" s="790"/>
      <c r="U65" s="790"/>
      <c r="V65" s="790" t="s">
        <v>1287</v>
      </c>
      <c r="W65" s="790"/>
      <c r="X65" s="790"/>
      <c r="Y65" s="790"/>
      <c r="Z65" s="790"/>
      <c r="AA65" s="790"/>
      <c r="AB65" s="790" t="s">
        <v>1287</v>
      </c>
      <c r="AC65" s="790"/>
      <c r="AD65" s="790"/>
      <c r="AE65" s="790"/>
      <c r="AF65" s="790"/>
      <c r="AG65" s="790"/>
      <c r="AH65" s="790" t="s">
        <v>1287</v>
      </c>
      <c r="AI65" s="790"/>
      <c r="AJ65" s="790"/>
      <c r="AK65" s="790"/>
      <c r="AL65" s="790"/>
      <c r="AM65" s="790"/>
      <c r="AN65" s="790" t="s">
        <v>1287</v>
      </c>
      <c r="AO65" s="790"/>
      <c r="AP65" s="790"/>
      <c r="AQ65" s="790"/>
      <c r="AR65" s="790"/>
      <c r="AS65" s="790"/>
      <c r="AT65" s="790" t="s">
        <v>1287</v>
      </c>
      <c r="AU65" s="790"/>
      <c r="AV65" s="790"/>
      <c r="AW65" s="790"/>
      <c r="AX65" s="790"/>
      <c r="AY65" s="790"/>
      <c r="AZ65" s="790" t="s">
        <v>1287</v>
      </c>
      <c r="BA65" s="790"/>
      <c r="BB65" s="790"/>
      <c r="BC65" s="790"/>
      <c r="BD65" s="790"/>
      <c r="BE65" s="790"/>
      <c r="BF65" s="790" t="s">
        <v>1287</v>
      </c>
      <c r="BG65" s="790"/>
      <c r="BH65" s="790"/>
      <c r="BI65" s="790"/>
      <c r="BJ65" s="790"/>
      <c r="BK65" s="790"/>
      <c r="BL65" s="790" t="s">
        <v>1287</v>
      </c>
      <c r="BM65" s="790"/>
      <c r="BN65" s="790"/>
      <c r="BO65" s="790"/>
      <c r="BP65" s="790"/>
      <c r="BQ65" s="790"/>
      <c r="BR65" s="790" t="s">
        <v>1287</v>
      </c>
      <c r="BS65" s="790"/>
      <c r="BT65" s="790"/>
      <c r="BU65" s="790"/>
      <c r="BV65" s="790"/>
      <c r="BW65" s="790"/>
      <c r="BX65" s="790" t="s">
        <v>1287</v>
      </c>
      <c r="BY65" s="790"/>
      <c r="BZ65" s="790"/>
      <c r="CA65" s="790"/>
      <c r="CB65" s="790"/>
      <c r="CC65" s="790"/>
      <c r="CD65" s="790" t="s">
        <v>1287</v>
      </c>
      <c r="CE65" s="790"/>
      <c r="CF65" s="790"/>
      <c r="CG65" s="790"/>
      <c r="CH65" s="790"/>
      <c r="CI65" s="790"/>
      <c r="CJ65" s="790" t="s">
        <v>1287</v>
      </c>
      <c r="CK65" s="790"/>
      <c r="CL65" s="790"/>
      <c r="CM65" s="790"/>
      <c r="CN65" s="790"/>
      <c r="CO65" s="790"/>
      <c r="CP65" s="790" t="s">
        <v>1287</v>
      </c>
      <c r="CQ65" s="790"/>
      <c r="CR65" s="790"/>
      <c r="CS65" s="790"/>
      <c r="CT65" s="790"/>
      <c r="CU65" s="790"/>
      <c r="CV65" s="790" t="s">
        <v>1287</v>
      </c>
      <c r="CW65" s="790"/>
      <c r="CX65" s="790"/>
      <c r="CY65" s="790"/>
      <c r="CZ65" s="790"/>
      <c r="DA65" s="790"/>
      <c r="DB65" s="790" t="s">
        <v>1287</v>
      </c>
      <c r="DC65" s="790"/>
      <c r="DD65" s="790"/>
      <c r="DE65" s="790"/>
      <c r="DF65" s="790"/>
      <c r="DG65" s="790"/>
      <c r="DH65" s="790" t="s">
        <v>1287</v>
      </c>
      <c r="DI65" s="790"/>
      <c r="DJ65" s="790"/>
      <c r="DK65" s="790"/>
      <c r="DL65" s="790"/>
      <c r="DM65" s="790"/>
      <c r="DN65" s="790" t="s">
        <v>1287</v>
      </c>
      <c r="DO65" s="790"/>
      <c r="DP65" s="790"/>
      <c r="DQ65" s="790"/>
      <c r="DR65" s="790"/>
      <c r="DS65" s="790"/>
      <c r="DT65" s="790" t="s">
        <v>1287</v>
      </c>
      <c r="DU65" s="790"/>
      <c r="DV65" s="790"/>
      <c r="DW65" s="790"/>
      <c r="DX65" s="790"/>
      <c r="DY65" s="790"/>
      <c r="DZ65" s="790" t="s">
        <v>1287</v>
      </c>
      <c r="EA65" s="790"/>
      <c r="EB65" s="790"/>
      <c r="EC65" s="790"/>
      <c r="ED65" s="790"/>
      <c r="EE65" s="790"/>
      <c r="EF65" s="790" t="s">
        <v>1287</v>
      </c>
      <c r="EG65" s="790"/>
      <c r="EH65" s="790"/>
      <c r="EI65" s="790"/>
      <c r="EJ65" s="790"/>
      <c r="EK65" s="790"/>
      <c r="EL65" s="790" t="s">
        <v>1287</v>
      </c>
      <c r="EM65" s="790"/>
      <c r="EN65" s="790"/>
      <c r="EO65" s="790"/>
      <c r="EP65" s="790"/>
      <c r="EQ65" s="790"/>
      <c r="ER65" s="790" t="s">
        <v>1287</v>
      </c>
      <c r="ES65" s="790"/>
      <c r="ET65" s="790"/>
      <c r="EU65" s="790"/>
      <c r="EV65" s="790"/>
      <c r="EW65" s="790"/>
      <c r="EX65" s="790" t="s">
        <v>1287</v>
      </c>
      <c r="EY65" s="790"/>
      <c r="EZ65" s="790"/>
      <c r="FA65" s="790"/>
      <c r="FB65" s="790"/>
      <c r="FC65" s="790"/>
      <c r="FD65" s="790" t="s">
        <v>1287</v>
      </c>
      <c r="FE65" s="790"/>
      <c r="FF65" s="790"/>
      <c r="FG65" s="790"/>
      <c r="FH65" s="790"/>
      <c r="FI65" s="790"/>
      <c r="FJ65" s="790" t="s">
        <v>1287</v>
      </c>
      <c r="FK65" s="790"/>
      <c r="FL65" s="790"/>
      <c r="FM65" s="790"/>
      <c r="FN65" s="790"/>
      <c r="FO65" s="790"/>
      <c r="FP65" s="790" t="s">
        <v>1287</v>
      </c>
      <c r="FQ65" s="790"/>
      <c r="FR65" s="790"/>
      <c r="FS65" s="790"/>
      <c r="FT65" s="790"/>
      <c r="FU65" s="790"/>
      <c r="FV65" s="790" t="s">
        <v>1287</v>
      </c>
      <c r="FW65" s="790"/>
      <c r="FX65" s="790"/>
      <c r="FY65" s="790"/>
      <c r="FZ65" s="790"/>
      <c r="GA65" s="790"/>
      <c r="GB65" s="790" t="s">
        <v>1287</v>
      </c>
      <c r="GC65" s="790"/>
      <c r="GD65" s="790"/>
      <c r="GE65" s="790"/>
      <c r="GF65" s="790"/>
      <c r="GG65" s="790"/>
      <c r="GH65" s="790" t="s">
        <v>1287</v>
      </c>
      <c r="GI65" s="790"/>
      <c r="GJ65" s="790"/>
      <c r="GK65" s="790"/>
      <c r="GL65" s="790"/>
      <c r="GM65" s="790"/>
      <c r="GN65" s="790" t="s">
        <v>1287</v>
      </c>
      <c r="GO65" s="790"/>
      <c r="GP65" s="790"/>
      <c r="GQ65" s="790"/>
      <c r="GR65" s="790"/>
      <c r="GS65" s="790"/>
      <c r="GT65" s="790" t="s">
        <v>1287</v>
      </c>
      <c r="GU65" s="790"/>
      <c r="GV65" s="790"/>
      <c r="GW65" s="790"/>
      <c r="GX65" s="790"/>
      <c r="GY65" s="790"/>
      <c r="GZ65" s="790" t="s">
        <v>1287</v>
      </c>
      <c r="HA65" s="790"/>
      <c r="HB65" s="790"/>
      <c r="HC65" s="790"/>
      <c r="HD65" s="790"/>
      <c r="HE65" s="790"/>
      <c r="HF65" s="790" t="s">
        <v>1287</v>
      </c>
      <c r="HG65" s="790"/>
      <c r="HH65" s="790"/>
      <c r="HI65" s="790"/>
      <c r="HJ65" s="790"/>
      <c r="HK65" s="790"/>
      <c r="HL65" s="790" t="s">
        <v>1287</v>
      </c>
      <c r="HM65" s="790"/>
      <c r="HN65" s="790"/>
      <c r="HO65" s="790"/>
      <c r="HP65" s="790"/>
      <c r="HQ65" s="790"/>
      <c r="HR65" s="790" t="s">
        <v>1287</v>
      </c>
      <c r="HS65" s="790"/>
      <c r="HT65" s="790"/>
      <c r="HU65" s="790"/>
      <c r="HV65" s="790"/>
      <c r="HW65" s="790"/>
      <c r="HX65" s="790" t="s">
        <v>1287</v>
      </c>
      <c r="HY65" s="790"/>
      <c r="HZ65" s="790"/>
      <c r="IA65" s="790"/>
      <c r="IB65" s="790"/>
      <c r="IC65" s="790"/>
      <c r="ID65" s="790" t="s">
        <v>1287</v>
      </c>
      <c r="IE65" s="790"/>
      <c r="IF65" s="790"/>
      <c r="IG65" s="790"/>
      <c r="IH65" s="790"/>
      <c r="II65" s="790"/>
      <c r="IJ65" s="790" t="s">
        <v>1287</v>
      </c>
      <c r="IK65" s="790"/>
      <c r="IL65" s="790"/>
      <c r="IM65" s="790"/>
      <c r="IN65" s="790"/>
      <c r="IO65" s="790"/>
      <c r="IP65" s="790" t="s">
        <v>1287</v>
      </c>
      <c r="IQ65" s="790"/>
      <c r="IR65" s="790"/>
      <c r="IS65" s="790"/>
      <c r="IT65" s="790"/>
      <c r="IU65" s="790"/>
      <c r="IV65" s="510" t="s">
        <v>1287</v>
      </c>
    </row>
    <row r="66" spans="1:256">
      <c r="A66" s="83"/>
      <c r="B66" s="83"/>
      <c r="C66" s="84"/>
      <c r="D66" s="84"/>
      <c r="E66" s="84"/>
      <c r="F66" s="85"/>
      <c r="G66" s="86"/>
    </row>
    <row r="67" spans="1:256">
      <c r="A67" s="11"/>
    </row>
    <row r="68" spans="1:256">
      <c r="A68" s="11"/>
    </row>
    <row r="69" spans="1:256" s="89" customFormat="1">
      <c r="A69" s="11"/>
      <c r="F69" s="106"/>
    </row>
    <row r="70" spans="1:256" s="89" customFormat="1">
      <c r="B70" s="11"/>
      <c r="C70" s="11"/>
      <c r="D70" s="11"/>
      <c r="E70" s="11"/>
      <c r="F70" s="12"/>
      <c r="G70" s="11"/>
      <c r="H70" s="11"/>
    </row>
    <row r="71" spans="1:256" s="89" customFormat="1">
      <c r="B71" s="11"/>
      <c r="C71" s="11"/>
      <c r="D71" s="11"/>
      <c r="E71" s="11"/>
      <c r="F71" s="12"/>
      <c r="G71" s="11"/>
      <c r="H71" s="11"/>
    </row>
    <row r="72" spans="1:256" s="89" customFormat="1">
      <c r="B72" s="11"/>
      <c r="C72" s="11"/>
      <c r="D72" s="11"/>
      <c r="E72" s="11"/>
      <c r="F72" s="12"/>
      <c r="G72" s="11"/>
      <c r="H72" s="11"/>
    </row>
    <row r="73" spans="1:256" s="89" customFormat="1">
      <c r="B73" s="11"/>
      <c r="C73" s="91"/>
      <c r="D73" s="91"/>
      <c r="E73" s="91"/>
      <c r="F73" s="12"/>
      <c r="G73" s="143"/>
      <c r="H73" s="11"/>
    </row>
    <row r="74" spans="1:256" s="89" customFormat="1">
      <c r="B74" s="11"/>
      <c r="C74" s="11"/>
      <c r="D74" s="11"/>
      <c r="E74" s="11"/>
      <c r="F74" s="12"/>
      <c r="G74" s="11"/>
      <c r="H74" s="11"/>
    </row>
  </sheetData>
  <mergeCells count="124">
    <mergeCell ref="IJ65:IO65"/>
    <mergeCell ref="IP65:IU65"/>
    <mergeCell ref="GZ65:HE65"/>
    <mergeCell ref="HF65:HK65"/>
    <mergeCell ref="HL65:HQ65"/>
    <mergeCell ref="HR65:HW65"/>
    <mergeCell ref="HX65:IC65"/>
    <mergeCell ref="ID65:II65"/>
    <mergeCell ref="FP65:FU65"/>
    <mergeCell ref="FV65:GA65"/>
    <mergeCell ref="GB65:GG65"/>
    <mergeCell ref="GH65:GM65"/>
    <mergeCell ref="GN65:GS65"/>
    <mergeCell ref="GT65:GY65"/>
    <mergeCell ref="EF65:EK65"/>
    <mergeCell ref="EL65:EQ65"/>
    <mergeCell ref="ER65:EW65"/>
    <mergeCell ref="EX65:FC65"/>
    <mergeCell ref="FD65:FI65"/>
    <mergeCell ref="FJ65:FO65"/>
    <mergeCell ref="CV65:DA65"/>
    <mergeCell ref="DB65:DG65"/>
    <mergeCell ref="DH65:DM65"/>
    <mergeCell ref="DN65:DS65"/>
    <mergeCell ref="DT65:DY65"/>
    <mergeCell ref="DZ65:EE65"/>
    <mergeCell ref="BL65:BQ65"/>
    <mergeCell ref="BR65:BW65"/>
    <mergeCell ref="BX65:CC65"/>
    <mergeCell ref="CD65:CI65"/>
    <mergeCell ref="CJ65:CO65"/>
    <mergeCell ref="CP65:CU65"/>
    <mergeCell ref="IJ64:IO64"/>
    <mergeCell ref="IP64:IS64"/>
    <mergeCell ref="P65:U65"/>
    <mergeCell ref="V65:AA65"/>
    <mergeCell ref="AB65:AG65"/>
    <mergeCell ref="AH65:AM65"/>
    <mergeCell ref="AN65:AS65"/>
    <mergeCell ref="AT65:AY65"/>
    <mergeCell ref="AZ65:BE65"/>
    <mergeCell ref="BF65:BK65"/>
    <mergeCell ref="GZ64:HE64"/>
    <mergeCell ref="HF64:HK64"/>
    <mergeCell ref="HL64:HQ64"/>
    <mergeCell ref="HR64:HW64"/>
    <mergeCell ref="HX64:IC64"/>
    <mergeCell ref="ID64:II64"/>
    <mergeCell ref="FP64:FU64"/>
    <mergeCell ref="FV64:GA64"/>
    <mergeCell ref="GB64:GG64"/>
    <mergeCell ref="GH64:GM64"/>
    <mergeCell ref="GN64:GS64"/>
    <mergeCell ref="GT64:GY64"/>
    <mergeCell ref="EF64:EK64"/>
    <mergeCell ref="EL64:EQ64"/>
    <mergeCell ref="ER64:EW64"/>
    <mergeCell ref="EX64:FC64"/>
    <mergeCell ref="FD64:FI64"/>
    <mergeCell ref="FJ64:FO64"/>
    <mergeCell ref="CV64:DA64"/>
    <mergeCell ref="DB64:DG64"/>
    <mergeCell ref="DH64:DM64"/>
    <mergeCell ref="DN64:DS64"/>
    <mergeCell ref="DT64:DY64"/>
    <mergeCell ref="DZ64:EE64"/>
    <mergeCell ref="BL64:BQ64"/>
    <mergeCell ref="BR64:BW64"/>
    <mergeCell ref="BX64:CC64"/>
    <mergeCell ref="CD64:CI64"/>
    <mergeCell ref="CJ64:CO64"/>
    <mergeCell ref="CP64:CU64"/>
    <mergeCell ref="IP63:IS63"/>
    <mergeCell ref="J64:O64"/>
    <mergeCell ref="P64:U64"/>
    <mergeCell ref="V64:AA64"/>
    <mergeCell ref="AB64:AG64"/>
    <mergeCell ref="AH64:AM64"/>
    <mergeCell ref="AN64:AS64"/>
    <mergeCell ref="AT64:AY64"/>
    <mergeCell ref="AZ64:BE64"/>
    <mergeCell ref="BF64:BK64"/>
    <mergeCell ref="HF63:HK63"/>
    <mergeCell ref="HL63:HQ63"/>
    <mergeCell ref="HR63:HW63"/>
    <mergeCell ref="HX63:IC63"/>
    <mergeCell ref="ID63:II63"/>
    <mergeCell ref="IJ63:IO63"/>
    <mergeCell ref="FV63:GA63"/>
    <mergeCell ref="GB63:GG63"/>
    <mergeCell ref="GH63:GM63"/>
    <mergeCell ref="GN63:GS63"/>
    <mergeCell ref="GT63:GY63"/>
    <mergeCell ref="GZ63:HE63"/>
    <mergeCell ref="EL63:EQ63"/>
    <mergeCell ref="ER63:EW63"/>
    <mergeCell ref="EX63:FC63"/>
    <mergeCell ref="FD63:FI63"/>
    <mergeCell ref="FJ63:FO63"/>
    <mergeCell ref="FP63:FU63"/>
    <mergeCell ref="DB63:DG63"/>
    <mergeCell ref="DH63:DM63"/>
    <mergeCell ref="DN63:DS63"/>
    <mergeCell ref="DT63:DY63"/>
    <mergeCell ref="DZ63:EE63"/>
    <mergeCell ref="EF63:EK63"/>
    <mergeCell ref="CJ63:CO63"/>
    <mergeCell ref="CP63:CU63"/>
    <mergeCell ref="CV63:DA63"/>
    <mergeCell ref="AH63:AM63"/>
    <mergeCell ref="AN63:AS63"/>
    <mergeCell ref="AT63:AY63"/>
    <mergeCell ref="AZ63:BE63"/>
    <mergeCell ref="BF63:BK63"/>
    <mergeCell ref="BL63:BQ63"/>
    <mergeCell ref="C1:G1"/>
    <mergeCell ref="C11:G17"/>
    <mergeCell ref="J63:O63"/>
    <mergeCell ref="P63:U63"/>
    <mergeCell ref="V63:AA63"/>
    <mergeCell ref="AB63:AG63"/>
    <mergeCell ref="BR63:BW63"/>
    <mergeCell ref="BX63:CC63"/>
    <mergeCell ref="CD63:CI63"/>
  </mergeCells>
  <phoneticPr fontId="43" type="noConversion"/>
  <pageMargins left="0.75" right="0.75" top="0.5" bottom="0.5" header="0.5" footer="0.25"/>
  <pageSetup scale="60"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74"/>
  <sheetViews>
    <sheetView topLeftCell="A20" zoomScale="125" workbookViewId="0">
      <selection activeCell="E4" sqref="E4"/>
    </sheetView>
  </sheetViews>
  <sheetFormatPr baseColWidth="10" defaultColWidth="10.7109375" defaultRowHeight="15" x14ac:dyDescent="0"/>
  <cols>
    <col min="1" max="1" width="9.5703125" style="89" customWidth="1"/>
    <col min="2" max="2" width="47.85546875" style="11" customWidth="1"/>
    <col min="3" max="4" width="10.5703125" style="11" customWidth="1"/>
    <col min="5" max="5" width="11.85546875"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40668</v>
      </c>
    </row>
    <row r="4" spans="1:8">
      <c r="A4" s="89" t="s">
        <v>83</v>
      </c>
      <c r="G4" s="93" t="s">
        <v>4086</v>
      </c>
    </row>
    <row r="5" spans="1:8">
      <c r="A5" s="89" t="s">
        <v>84</v>
      </c>
    </row>
    <row r="6" spans="1:8">
      <c r="C6" s="15" t="s">
        <v>35</v>
      </c>
      <c r="D6" s="16" t="s">
        <v>4048</v>
      </c>
      <c r="E6" s="16" t="s">
        <v>4049</v>
      </c>
      <c r="F6" s="17" t="s">
        <v>476</v>
      </c>
      <c r="G6" s="18"/>
      <c r="H6" s="94"/>
    </row>
    <row r="7" spans="1:8">
      <c r="C7" s="95" t="s">
        <v>36</v>
      </c>
      <c r="D7" s="11" t="s">
        <v>383</v>
      </c>
      <c r="E7" s="20" t="s">
        <v>4082</v>
      </c>
      <c r="F7" s="20" t="s">
        <v>4082</v>
      </c>
      <c r="G7" s="22"/>
      <c r="H7" s="94"/>
    </row>
    <row r="8" spans="1:8">
      <c r="A8" s="89" t="s">
        <v>169</v>
      </c>
      <c r="C8" s="95" t="s">
        <v>37</v>
      </c>
      <c r="D8" s="11" t="s">
        <v>408</v>
      </c>
      <c r="E8" s="20" t="s">
        <v>4083</v>
      </c>
      <c r="F8" s="20" t="s">
        <v>4084</v>
      </c>
      <c r="G8" s="96"/>
      <c r="H8" s="94"/>
    </row>
    <row r="9" spans="1:8">
      <c r="A9" s="89" t="s">
        <v>4087</v>
      </c>
      <c r="C9" s="95" t="s">
        <v>60</v>
      </c>
      <c r="D9" s="11" t="s">
        <v>18</v>
      </c>
      <c r="E9" s="20" t="s">
        <v>2780</v>
      </c>
      <c r="F9" s="20" t="s">
        <v>4085</v>
      </c>
      <c r="G9" s="96"/>
      <c r="H9" s="94"/>
    </row>
    <row r="10" spans="1:8">
      <c r="A10" s="89" t="s">
        <v>4088</v>
      </c>
      <c r="C10" s="97"/>
      <c r="D10" s="20"/>
      <c r="E10" s="20"/>
      <c r="F10" s="21"/>
      <c r="G10" s="96"/>
      <c r="H10" s="94"/>
    </row>
    <row r="11" spans="1:8" ht="16" customHeight="1">
      <c r="A11" s="89" t="s">
        <v>4089</v>
      </c>
      <c r="B11" s="94"/>
      <c r="C11" s="792" t="s">
        <v>68</v>
      </c>
      <c r="D11" s="793"/>
      <c r="E11" s="793"/>
      <c r="F11" s="793"/>
      <c r="G11" s="794"/>
      <c r="H11" s="94"/>
    </row>
    <row r="12" spans="1:8">
      <c r="A12" s="89" t="s">
        <v>4090</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4091</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4092</v>
      </c>
      <c r="D19" s="103"/>
      <c r="E19" s="103"/>
      <c r="F19" s="104"/>
      <c r="G19" s="105"/>
    </row>
    <row r="20" spans="1:8">
      <c r="A20" s="100" t="s">
        <v>216</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17">
        <v>40691</v>
      </c>
      <c r="B24" s="116" t="s">
        <v>2258</v>
      </c>
      <c r="C24" s="117">
        <v>315</v>
      </c>
      <c r="D24" s="118">
        <v>2.5</v>
      </c>
      <c r="E24" s="117">
        <f>C24*D24</f>
        <v>787.5</v>
      </c>
      <c r="F24" s="53">
        <v>0.1</v>
      </c>
      <c r="G24" s="54">
        <f>E24*(1-F24)</f>
        <v>708.75</v>
      </c>
      <c r="H24" s="48"/>
    </row>
    <row r="25" spans="1:8">
      <c r="A25" s="120"/>
      <c r="B25" s="121" t="s">
        <v>4</v>
      </c>
      <c r="C25" s="122">
        <v>75</v>
      </c>
      <c r="D25" s="123">
        <v>2.5</v>
      </c>
      <c r="E25" s="117">
        <f>C25*D25</f>
        <v>187.5</v>
      </c>
      <c r="F25" s="124"/>
      <c r="G25" s="54">
        <f>E25*(1-F25)</f>
        <v>187.5</v>
      </c>
      <c r="H25" s="56"/>
    </row>
    <row r="26" spans="1:8">
      <c r="A26" s="120"/>
      <c r="B26" s="121" t="s">
        <v>674</v>
      </c>
      <c r="C26" s="117">
        <v>30</v>
      </c>
      <c r="D26" s="118">
        <v>5</v>
      </c>
      <c r="E26" s="117">
        <f>C26*D26</f>
        <v>150</v>
      </c>
      <c r="F26" s="119"/>
      <c r="G26" s="54">
        <f>E26*(1-F26)</f>
        <v>150</v>
      </c>
      <c r="H26" s="48"/>
    </row>
    <row r="27" spans="1:8">
      <c r="A27" s="120"/>
      <c r="B27" s="121" t="s">
        <v>4071</v>
      </c>
      <c r="C27" s="117">
        <v>300</v>
      </c>
      <c r="D27" s="123" t="s">
        <v>108</v>
      </c>
      <c r="E27" s="117">
        <v>300</v>
      </c>
      <c r="F27" s="124"/>
      <c r="G27" s="54">
        <f>E27*(1-F27)</f>
        <v>300</v>
      </c>
      <c r="H27" s="48"/>
    </row>
    <row r="28" spans="1:8" ht="22" customHeight="1">
      <c r="A28" s="120"/>
      <c r="B28" s="501" t="s">
        <v>187</v>
      </c>
      <c r="C28" s="502"/>
      <c r="D28" s="502"/>
      <c r="E28" s="502"/>
      <c r="F28" s="502"/>
      <c r="G28" s="503"/>
      <c r="H28" s="48"/>
    </row>
    <row r="29" spans="1:8">
      <c r="A29" s="120"/>
      <c r="B29" s="121" t="s">
        <v>186</v>
      </c>
      <c r="C29" s="117"/>
      <c r="D29" s="118"/>
      <c r="E29" s="117"/>
      <c r="F29" s="124"/>
      <c r="G29" s="54">
        <f>E29*(1-F29)</f>
        <v>0</v>
      </c>
      <c r="H29" s="48"/>
    </row>
    <row r="30" spans="1:8">
      <c r="A30" s="120"/>
      <c r="B30" s="121" t="s">
        <v>185</v>
      </c>
      <c r="C30" s="117"/>
      <c r="D30" s="118"/>
      <c r="E30" s="117"/>
      <c r="F30" s="119"/>
      <c r="G30" s="54"/>
      <c r="H30" s="48"/>
    </row>
    <row r="31" spans="1:8">
      <c r="A31" s="120"/>
      <c r="B31" s="271" t="s">
        <v>188</v>
      </c>
      <c r="C31" s="272"/>
      <c r="D31" s="356"/>
      <c r="E31" s="272"/>
      <c r="F31" s="274"/>
      <c r="G31" s="275"/>
      <c r="H31" s="48"/>
    </row>
    <row r="32" spans="1:8">
      <c r="A32" s="120"/>
      <c r="B32" s="271" t="s">
        <v>189</v>
      </c>
      <c r="C32" s="117"/>
      <c r="D32" s="125"/>
      <c r="E32" s="117"/>
      <c r="F32" s="124"/>
      <c r="G32" s="54"/>
      <c r="H32" s="48"/>
    </row>
    <row r="33" spans="1:8" ht="16" thickBot="1">
      <c r="A33" s="120"/>
      <c r="B33" s="515" t="s">
        <v>16</v>
      </c>
      <c r="C33" s="516"/>
      <c r="D33" s="524"/>
      <c r="E33" s="516"/>
      <c r="F33" s="525"/>
      <c r="G33" s="526"/>
      <c r="H33" s="48"/>
    </row>
    <row r="34" spans="1:8" ht="17" thickTop="1" thickBot="1">
      <c r="A34" s="531"/>
      <c r="B34" s="519" t="s">
        <v>4061</v>
      </c>
      <c r="C34" s="520"/>
      <c r="D34" s="521"/>
      <c r="E34" s="523">
        <f>SUM(E24:E33)</f>
        <v>1425</v>
      </c>
      <c r="F34" s="522"/>
      <c r="G34" s="523">
        <f>SUM(G24:G33)</f>
        <v>1346.25</v>
      </c>
      <c r="H34" s="48"/>
    </row>
    <row r="35" spans="1:8">
      <c r="A35" s="530">
        <v>40692</v>
      </c>
      <c r="B35" s="116" t="s">
        <v>2258</v>
      </c>
      <c r="C35" s="117">
        <v>315</v>
      </c>
      <c r="D35" s="118">
        <v>8</v>
      </c>
      <c r="E35" s="117">
        <f>C35*D35</f>
        <v>2520</v>
      </c>
      <c r="F35" s="53">
        <v>0.25</v>
      </c>
      <c r="G35" s="54">
        <f>E35*(1-F35)</f>
        <v>1890</v>
      </c>
      <c r="H35" s="48"/>
    </row>
    <row r="36" spans="1:8">
      <c r="A36" s="120"/>
      <c r="B36" s="121" t="s">
        <v>4</v>
      </c>
      <c r="C36" s="117">
        <v>75</v>
      </c>
      <c r="D36" s="123">
        <v>2</v>
      </c>
      <c r="E36" s="117">
        <f>C36*D36</f>
        <v>150</v>
      </c>
      <c r="F36" s="124"/>
      <c r="G36" s="54">
        <f>E36*(1-F36)</f>
        <v>150</v>
      </c>
      <c r="H36" s="56"/>
    </row>
    <row r="37" spans="1:8">
      <c r="A37" s="120"/>
      <c r="B37" s="121" t="s">
        <v>674</v>
      </c>
      <c r="C37" s="117">
        <v>30</v>
      </c>
      <c r="D37" s="118">
        <v>10</v>
      </c>
      <c r="E37" s="117">
        <f>C37*D37</f>
        <v>300</v>
      </c>
      <c r="F37" s="119"/>
      <c r="G37" s="54">
        <f>E37*(1-F37)</f>
        <v>300</v>
      </c>
      <c r="H37" s="48"/>
    </row>
    <row r="38" spans="1:8">
      <c r="A38" s="120"/>
      <c r="B38" s="121" t="s">
        <v>4071</v>
      </c>
      <c r="C38" s="117">
        <v>300</v>
      </c>
      <c r="D38" s="123" t="s">
        <v>108</v>
      </c>
      <c r="E38" s="117">
        <v>300</v>
      </c>
      <c r="F38" s="124"/>
      <c r="G38" s="54">
        <f>E38*(1-F38)</f>
        <v>300</v>
      </c>
      <c r="H38" s="48"/>
    </row>
    <row r="39" spans="1:8" ht="24" customHeight="1">
      <c r="A39" s="120"/>
      <c r="B39" s="501" t="s">
        <v>187</v>
      </c>
      <c r="C39" s="502"/>
      <c r="D39" s="502"/>
      <c r="E39" s="502"/>
      <c r="F39" s="502"/>
      <c r="G39" s="503"/>
      <c r="H39" s="48"/>
    </row>
    <row r="40" spans="1:8">
      <c r="A40" s="120"/>
      <c r="B40" s="121" t="s">
        <v>186</v>
      </c>
      <c r="C40" s="117"/>
      <c r="D40" s="118"/>
      <c r="E40" s="117"/>
      <c r="F40" s="124"/>
      <c r="G40" s="54">
        <f>E40*(1-F40)</f>
        <v>0</v>
      </c>
      <c r="H40" s="48"/>
    </row>
    <row r="41" spans="1:8">
      <c r="A41" s="120"/>
      <c r="B41" s="121" t="s">
        <v>185</v>
      </c>
      <c r="C41" s="117"/>
      <c r="D41" s="118"/>
      <c r="E41" s="117"/>
      <c r="F41" s="119"/>
      <c r="G41" s="54"/>
      <c r="H41" s="48"/>
    </row>
    <row r="42" spans="1:8">
      <c r="A42" s="120"/>
      <c r="B42" s="271" t="s">
        <v>188</v>
      </c>
      <c r="C42" s="272"/>
      <c r="D42" s="356"/>
      <c r="E42" s="272"/>
      <c r="F42" s="274"/>
      <c r="G42" s="275"/>
      <c r="H42" s="48"/>
    </row>
    <row r="43" spans="1:8">
      <c r="A43" s="120"/>
      <c r="B43" s="271" t="s">
        <v>189</v>
      </c>
      <c r="C43" s="117"/>
      <c r="D43" s="125"/>
      <c r="E43" s="117"/>
      <c r="F43" s="124"/>
      <c r="G43" s="54"/>
      <c r="H43" s="48"/>
    </row>
    <row r="44" spans="1:8" ht="16" thickBot="1">
      <c r="A44" s="120"/>
      <c r="B44" s="515" t="s">
        <v>16</v>
      </c>
      <c r="C44" s="516"/>
      <c r="D44" s="524"/>
      <c r="E44" s="516"/>
      <c r="F44" s="525"/>
      <c r="G44" s="526"/>
      <c r="H44" s="48"/>
    </row>
    <row r="45" spans="1:8" ht="17" thickTop="1" thickBot="1">
      <c r="A45" s="531"/>
      <c r="B45" s="519" t="s">
        <v>4061</v>
      </c>
      <c r="C45" s="520"/>
      <c r="D45" s="521"/>
      <c r="E45" s="523">
        <f>SUM(E35:E44)</f>
        <v>3270</v>
      </c>
      <c r="F45" s="522"/>
      <c r="G45" s="523">
        <f>SUM(G35:G44)</f>
        <v>2640</v>
      </c>
      <c r="H45" s="48"/>
    </row>
    <row r="46" spans="1:8">
      <c r="A46" s="530">
        <v>40693</v>
      </c>
      <c r="B46" s="116" t="s">
        <v>2258</v>
      </c>
      <c r="C46" s="117">
        <v>225</v>
      </c>
      <c r="D46" s="118">
        <v>5</v>
      </c>
      <c r="E46" s="117">
        <f>C46*D46</f>
        <v>1125</v>
      </c>
      <c r="F46" s="53">
        <v>0.2</v>
      </c>
      <c r="G46" s="54">
        <f>E46*(1-F46)</f>
        <v>900</v>
      </c>
      <c r="H46" s="48"/>
    </row>
    <row r="47" spans="1:8">
      <c r="A47" s="120"/>
      <c r="B47" s="121" t="s">
        <v>4</v>
      </c>
      <c r="C47" s="117">
        <v>75</v>
      </c>
      <c r="D47" s="123">
        <v>2.5</v>
      </c>
      <c r="E47" s="117">
        <f>C47*D47</f>
        <v>187.5</v>
      </c>
      <c r="F47" s="124"/>
      <c r="G47" s="54">
        <f>E47*(1-F47)</f>
        <v>187.5</v>
      </c>
      <c r="H47" s="56"/>
    </row>
    <row r="48" spans="1:8">
      <c r="A48" s="120"/>
      <c r="B48" s="121" t="s">
        <v>674</v>
      </c>
      <c r="C48" s="117">
        <v>30</v>
      </c>
      <c r="D48" s="118">
        <v>7.5</v>
      </c>
      <c r="E48" s="117">
        <f>C48*D48</f>
        <v>225</v>
      </c>
      <c r="F48" s="119"/>
      <c r="G48" s="54">
        <f>E48*(1-F48)</f>
        <v>225</v>
      </c>
      <c r="H48" s="48"/>
    </row>
    <row r="49" spans="1:253">
      <c r="A49" s="120"/>
      <c r="B49" s="121" t="s">
        <v>4071</v>
      </c>
      <c r="C49" s="117">
        <v>300</v>
      </c>
      <c r="D49" s="123" t="s">
        <v>108</v>
      </c>
      <c r="E49" s="117">
        <v>300</v>
      </c>
      <c r="F49" s="124"/>
      <c r="G49" s="54">
        <f>E49*(1-F49)</f>
        <v>300</v>
      </c>
      <c r="H49" s="48"/>
    </row>
    <row r="50" spans="1:253" ht="24" customHeight="1">
      <c r="A50" s="120"/>
      <c r="B50" s="501" t="s">
        <v>187</v>
      </c>
      <c r="C50" s="502"/>
      <c r="D50" s="502"/>
      <c r="E50" s="502"/>
      <c r="F50" s="502"/>
      <c r="G50" s="503"/>
      <c r="H50" s="48"/>
    </row>
    <row r="51" spans="1:253">
      <c r="A51" s="120"/>
      <c r="B51" s="121" t="s">
        <v>186</v>
      </c>
      <c r="C51" s="117"/>
      <c r="D51" s="118"/>
      <c r="E51" s="117"/>
      <c r="F51" s="124"/>
      <c r="G51" s="54">
        <f>E51*(1-F51)</f>
        <v>0</v>
      </c>
      <c r="H51" s="48"/>
    </row>
    <row r="52" spans="1:253">
      <c r="A52" s="120"/>
      <c r="B52" s="121" t="s">
        <v>185</v>
      </c>
      <c r="C52" s="117"/>
      <c r="D52" s="118"/>
      <c r="E52" s="117"/>
      <c r="F52" s="119"/>
      <c r="G52" s="54"/>
      <c r="H52" s="48"/>
    </row>
    <row r="53" spans="1:253">
      <c r="A53" s="120"/>
      <c r="B53" s="271" t="s">
        <v>188</v>
      </c>
      <c r="C53" s="272"/>
      <c r="D53" s="356"/>
      <c r="E53" s="272"/>
      <c r="F53" s="274"/>
      <c r="G53" s="275"/>
      <c r="H53" s="48"/>
    </row>
    <row r="54" spans="1:253">
      <c r="A54" s="120"/>
      <c r="B54" s="271" t="s">
        <v>189</v>
      </c>
      <c r="C54" s="117"/>
      <c r="D54" s="125"/>
      <c r="E54" s="117"/>
      <c r="F54" s="124"/>
      <c r="G54" s="54"/>
      <c r="H54" s="48"/>
    </row>
    <row r="55" spans="1:253" ht="16" thickBot="1">
      <c r="A55" s="120"/>
      <c r="B55" s="515" t="s">
        <v>16</v>
      </c>
      <c r="C55" s="516"/>
      <c r="D55" s="524"/>
      <c r="E55" s="516"/>
      <c r="F55" s="525"/>
      <c r="G55" s="526"/>
      <c r="H55" s="48"/>
    </row>
    <row r="56" spans="1:253" ht="17" thickTop="1" thickBot="1">
      <c r="A56" s="120"/>
      <c r="B56" s="519" t="s">
        <v>4061</v>
      </c>
      <c r="C56" s="520"/>
      <c r="D56" s="521"/>
      <c r="E56" s="523">
        <f>SUM(E46:E55)</f>
        <v>1837.5</v>
      </c>
      <c r="F56" s="522"/>
      <c r="G56" s="523">
        <f>SUM(G46:G55)</f>
        <v>1612.5</v>
      </c>
      <c r="H56" s="48"/>
    </row>
    <row r="57" spans="1:253" s="135" customFormat="1" ht="30" customHeight="1" thickBot="1">
      <c r="A57" s="130"/>
      <c r="B57" s="69" t="s">
        <v>4060</v>
      </c>
      <c r="C57" s="131"/>
      <c r="D57" s="131"/>
      <c r="E57" s="518">
        <f>E34+E45+E56</f>
        <v>6532.5</v>
      </c>
      <c r="F57" s="72"/>
      <c r="G57" s="518">
        <f>G34+G45+G56</f>
        <v>5598.75</v>
      </c>
      <c r="H57" s="134"/>
    </row>
    <row r="58" spans="1:253" ht="16" thickTop="1"/>
    <row r="59" spans="1:253">
      <c r="C59" s="136" t="s">
        <v>220</v>
      </c>
      <c r="D59" s="340">
        <f>G57/2</f>
        <v>2799.375</v>
      </c>
      <c r="E59" s="340"/>
      <c r="F59" s="138"/>
    </row>
    <row r="61" spans="1:253">
      <c r="C61" s="510"/>
      <c r="D61" s="510"/>
      <c r="E61" s="510"/>
      <c r="F61" s="139"/>
      <c r="G61" s="510"/>
      <c r="H61" s="510"/>
      <c r="I61" s="510"/>
    </row>
    <row r="62" spans="1:253">
      <c r="C62" s="510" t="s">
        <v>194</v>
      </c>
      <c r="D62" s="510"/>
      <c r="E62" s="510"/>
      <c r="F62" s="139"/>
      <c r="G62" s="510"/>
      <c r="H62" s="510"/>
      <c r="I62" s="510"/>
    </row>
    <row r="63" spans="1:253">
      <c r="C63" s="341" t="s">
        <v>1542</v>
      </c>
      <c r="D63" s="341"/>
      <c r="E63" s="341"/>
      <c r="F63" s="342"/>
      <c r="G63" s="341"/>
      <c r="H63" s="341"/>
      <c r="I63" s="142"/>
      <c r="J63" s="790"/>
      <c r="K63" s="790"/>
      <c r="L63" s="790"/>
      <c r="M63" s="790"/>
      <c r="N63" s="790"/>
      <c r="O63" s="790"/>
      <c r="P63" s="790"/>
      <c r="Q63" s="790"/>
      <c r="R63" s="790"/>
      <c r="S63" s="790"/>
      <c r="T63" s="790"/>
      <c r="U63" s="790"/>
      <c r="V63" s="790" t="s">
        <v>195</v>
      </c>
      <c r="W63" s="790"/>
      <c r="X63" s="790"/>
      <c r="Y63" s="790"/>
      <c r="Z63" s="790"/>
      <c r="AA63" s="790"/>
      <c r="AB63" s="790" t="s">
        <v>195</v>
      </c>
      <c r="AC63" s="790"/>
      <c r="AD63" s="790"/>
      <c r="AE63" s="790"/>
      <c r="AF63" s="790"/>
      <c r="AG63" s="790"/>
      <c r="AH63" s="790" t="s">
        <v>195</v>
      </c>
      <c r="AI63" s="790"/>
      <c r="AJ63" s="790"/>
      <c r="AK63" s="790"/>
      <c r="AL63" s="790"/>
      <c r="AM63" s="790"/>
      <c r="AN63" s="790" t="s">
        <v>195</v>
      </c>
      <c r="AO63" s="790"/>
      <c r="AP63" s="790"/>
      <c r="AQ63" s="790"/>
      <c r="AR63" s="790"/>
      <c r="AS63" s="790"/>
      <c r="AT63" s="790" t="s">
        <v>195</v>
      </c>
      <c r="AU63" s="790"/>
      <c r="AV63" s="790"/>
      <c r="AW63" s="790"/>
      <c r="AX63" s="790"/>
      <c r="AY63" s="790"/>
      <c r="AZ63" s="790" t="s">
        <v>195</v>
      </c>
      <c r="BA63" s="790"/>
      <c r="BB63" s="790"/>
      <c r="BC63" s="790"/>
      <c r="BD63" s="790"/>
      <c r="BE63" s="790"/>
      <c r="BF63" s="790" t="s">
        <v>195</v>
      </c>
      <c r="BG63" s="790"/>
      <c r="BH63" s="790"/>
      <c r="BI63" s="790"/>
      <c r="BJ63" s="790"/>
      <c r="BK63" s="790"/>
      <c r="BL63" s="790" t="s">
        <v>195</v>
      </c>
      <c r="BM63" s="790"/>
      <c r="BN63" s="790"/>
      <c r="BO63" s="790"/>
      <c r="BP63" s="790"/>
      <c r="BQ63" s="790"/>
      <c r="BR63" s="790" t="s">
        <v>195</v>
      </c>
      <c r="BS63" s="790"/>
      <c r="BT63" s="790"/>
      <c r="BU63" s="790"/>
      <c r="BV63" s="790"/>
      <c r="BW63" s="790"/>
      <c r="BX63" s="790" t="s">
        <v>195</v>
      </c>
      <c r="BY63" s="790"/>
      <c r="BZ63" s="790"/>
      <c r="CA63" s="790"/>
      <c r="CB63" s="790"/>
      <c r="CC63" s="790"/>
      <c r="CD63" s="790" t="s">
        <v>195</v>
      </c>
      <c r="CE63" s="790"/>
      <c r="CF63" s="790"/>
      <c r="CG63" s="790"/>
      <c r="CH63" s="790"/>
      <c r="CI63" s="790"/>
      <c r="CJ63" s="790" t="s">
        <v>195</v>
      </c>
      <c r="CK63" s="790"/>
      <c r="CL63" s="790"/>
      <c r="CM63" s="790"/>
      <c r="CN63" s="790"/>
      <c r="CO63" s="790"/>
      <c r="CP63" s="790" t="s">
        <v>195</v>
      </c>
      <c r="CQ63" s="790"/>
      <c r="CR63" s="790"/>
      <c r="CS63" s="790"/>
      <c r="CT63" s="790"/>
      <c r="CU63" s="790"/>
      <c r="CV63" s="790" t="s">
        <v>195</v>
      </c>
      <c r="CW63" s="790"/>
      <c r="CX63" s="790"/>
      <c r="CY63" s="790"/>
      <c r="CZ63" s="790"/>
      <c r="DA63" s="790"/>
      <c r="DB63" s="790" t="s">
        <v>195</v>
      </c>
      <c r="DC63" s="790"/>
      <c r="DD63" s="790"/>
      <c r="DE63" s="790"/>
      <c r="DF63" s="790"/>
      <c r="DG63" s="790"/>
      <c r="DH63" s="790" t="s">
        <v>195</v>
      </c>
      <c r="DI63" s="790"/>
      <c r="DJ63" s="790"/>
      <c r="DK63" s="790"/>
      <c r="DL63" s="790"/>
      <c r="DM63" s="790"/>
      <c r="DN63" s="790" t="s">
        <v>195</v>
      </c>
      <c r="DO63" s="790"/>
      <c r="DP63" s="790"/>
      <c r="DQ63" s="790"/>
      <c r="DR63" s="790"/>
      <c r="DS63" s="790"/>
      <c r="DT63" s="790" t="s">
        <v>195</v>
      </c>
      <c r="DU63" s="790"/>
      <c r="DV63" s="790"/>
      <c r="DW63" s="790"/>
      <c r="DX63" s="790"/>
      <c r="DY63" s="790"/>
      <c r="DZ63" s="790" t="s">
        <v>195</v>
      </c>
      <c r="EA63" s="790"/>
      <c r="EB63" s="790"/>
      <c r="EC63" s="790"/>
      <c r="ED63" s="790"/>
      <c r="EE63" s="790"/>
      <c r="EF63" s="790" t="s">
        <v>195</v>
      </c>
      <c r="EG63" s="790"/>
      <c r="EH63" s="790"/>
      <c r="EI63" s="790"/>
      <c r="EJ63" s="790"/>
      <c r="EK63" s="790"/>
      <c r="EL63" s="790" t="s">
        <v>195</v>
      </c>
      <c r="EM63" s="790"/>
      <c r="EN63" s="790"/>
      <c r="EO63" s="790"/>
      <c r="EP63" s="790"/>
      <c r="EQ63" s="790"/>
      <c r="ER63" s="790" t="s">
        <v>195</v>
      </c>
      <c r="ES63" s="790"/>
      <c r="ET63" s="790"/>
      <c r="EU63" s="790"/>
      <c r="EV63" s="790"/>
      <c r="EW63" s="790"/>
      <c r="EX63" s="790" t="s">
        <v>195</v>
      </c>
      <c r="EY63" s="790"/>
      <c r="EZ63" s="790"/>
      <c r="FA63" s="790"/>
      <c r="FB63" s="790"/>
      <c r="FC63" s="790"/>
      <c r="FD63" s="790" t="s">
        <v>195</v>
      </c>
      <c r="FE63" s="790"/>
      <c r="FF63" s="790"/>
      <c r="FG63" s="790"/>
      <c r="FH63" s="790"/>
      <c r="FI63" s="790"/>
      <c r="FJ63" s="790" t="s">
        <v>195</v>
      </c>
      <c r="FK63" s="790"/>
      <c r="FL63" s="790"/>
      <c r="FM63" s="790"/>
      <c r="FN63" s="790"/>
      <c r="FO63" s="790"/>
      <c r="FP63" s="790" t="s">
        <v>195</v>
      </c>
      <c r="FQ63" s="790"/>
      <c r="FR63" s="790"/>
      <c r="FS63" s="790"/>
      <c r="FT63" s="790"/>
      <c r="FU63" s="790"/>
      <c r="FV63" s="790" t="s">
        <v>195</v>
      </c>
      <c r="FW63" s="790"/>
      <c r="FX63" s="790"/>
      <c r="FY63" s="790"/>
      <c r="FZ63" s="790"/>
      <c r="GA63" s="790"/>
      <c r="GB63" s="790" t="s">
        <v>195</v>
      </c>
      <c r="GC63" s="790"/>
      <c r="GD63" s="790"/>
      <c r="GE63" s="790"/>
      <c r="GF63" s="790"/>
      <c r="GG63" s="790"/>
      <c r="GH63" s="790" t="s">
        <v>195</v>
      </c>
      <c r="GI63" s="790"/>
      <c r="GJ63" s="790"/>
      <c r="GK63" s="790"/>
      <c r="GL63" s="790"/>
      <c r="GM63" s="790"/>
      <c r="GN63" s="790" t="s">
        <v>195</v>
      </c>
      <c r="GO63" s="790"/>
      <c r="GP63" s="790"/>
      <c r="GQ63" s="790"/>
      <c r="GR63" s="790"/>
      <c r="GS63" s="790"/>
      <c r="GT63" s="790" t="s">
        <v>195</v>
      </c>
      <c r="GU63" s="790"/>
      <c r="GV63" s="790"/>
      <c r="GW63" s="790"/>
      <c r="GX63" s="790"/>
      <c r="GY63" s="790"/>
      <c r="GZ63" s="790" t="s">
        <v>195</v>
      </c>
      <c r="HA63" s="790"/>
      <c r="HB63" s="790"/>
      <c r="HC63" s="790"/>
      <c r="HD63" s="790"/>
      <c r="HE63" s="790"/>
      <c r="HF63" s="790" t="s">
        <v>195</v>
      </c>
      <c r="HG63" s="790"/>
      <c r="HH63" s="790"/>
      <c r="HI63" s="790"/>
      <c r="HJ63" s="790"/>
      <c r="HK63" s="790"/>
      <c r="HL63" s="790" t="s">
        <v>195</v>
      </c>
      <c r="HM63" s="790"/>
      <c r="HN63" s="790"/>
      <c r="HO63" s="790"/>
      <c r="HP63" s="790"/>
      <c r="HQ63" s="790"/>
      <c r="HR63" s="790" t="s">
        <v>195</v>
      </c>
      <c r="HS63" s="790"/>
      <c r="HT63" s="790"/>
      <c r="HU63" s="790"/>
      <c r="HV63" s="790"/>
      <c r="HW63" s="790"/>
      <c r="HX63" s="790" t="s">
        <v>195</v>
      </c>
      <c r="HY63" s="790"/>
      <c r="HZ63" s="790"/>
      <c r="IA63" s="790"/>
      <c r="IB63" s="790"/>
      <c r="IC63" s="790"/>
      <c r="ID63" s="790" t="s">
        <v>195</v>
      </c>
      <c r="IE63" s="790"/>
      <c r="IF63" s="790"/>
      <c r="IG63" s="790"/>
      <c r="IH63" s="790"/>
      <c r="II63" s="790"/>
      <c r="IJ63" s="790" t="s">
        <v>195</v>
      </c>
      <c r="IK63" s="790"/>
      <c r="IL63" s="790"/>
      <c r="IM63" s="790"/>
      <c r="IN63" s="790"/>
      <c r="IO63" s="790"/>
      <c r="IP63" s="790" t="s">
        <v>195</v>
      </c>
      <c r="IQ63" s="790"/>
      <c r="IR63" s="790"/>
      <c r="IS63" s="790"/>
    </row>
    <row r="64" spans="1:253">
      <c r="C64" s="510" t="s">
        <v>1287</v>
      </c>
      <c r="D64" s="510"/>
      <c r="E64" s="510"/>
      <c r="F64" s="139"/>
      <c r="G64" s="510"/>
      <c r="H64" s="510"/>
      <c r="I64" s="510"/>
      <c r="J64" s="790"/>
      <c r="K64" s="790"/>
      <c r="L64" s="790"/>
      <c r="M64" s="790"/>
      <c r="N64" s="790"/>
      <c r="O64" s="790"/>
      <c r="P64" s="790"/>
      <c r="Q64" s="790"/>
      <c r="R64" s="790"/>
      <c r="S64" s="790"/>
      <c r="T64" s="790"/>
      <c r="U64" s="790"/>
      <c r="V64" s="790" t="s">
        <v>901</v>
      </c>
      <c r="W64" s="790"/>
      <c r="X64" s="790"/>
      <c r="Y64" s="790"/>
      <c r="Z64" s="790"/>
      <c r="AA64" s="790"/>
      <c r="AB64" s="790" t="s">
        <v>901</v>
      </c>
      <c r="AC64" s="790"/>
      <c r="AD64" s="790"/>
      <c r="AE64" s="790"/>
      <c r="AF64" s="790"/>
      <c r="AG64" s="790"/>
      <c r="AH64" s="790" t="s">
        <v>901</v>
      </c>
      <c r="AI64" s="790"/>
      <c r="AJ64" s="790"/>
      <c r="AK64" s="790"/>
      <c r="AL64" s="790"/>
      <c r="AM64" s="790"/>
      <c r="AN64" s="790" t="s">
        <v>901</v>
      </c>
      <c r="AO64" s="790"/>
      <c r="AP64" s="790"/>
      <c r="AQ64" s="790"/>
      <c r="AR64" s="790"/>
      <c r="AS64" s="790"/>
      <c r="AT64" s="790" t="s">
        <v>901</v>
      </c>
      <c r="AU64" s="790"/>
      <c r="AV64" s="790"/>
      <c r="AW64" s="790"/>
      <c r="AX64" s="790"/>
      <c r="AY64" s="790"/>
      <c r="AZ64" s="790" t="s">
        <v>901</v>
      </c>
      <c r="BA64" s="790"/>
      <c r="BB64" s="790"/>
      <c r="BC64" s="790"/>
      <c r="BD64" s="790"/>
      <c r="BE64" s="790"/>
      <c r="BF64" s="790" t="s">
        <v>901</v>
      </c>
      <c r="BG64" s="790"/>
      <c r="BH64" s="790"/>
      <c r="BI64" s="790"/>
      <c r="BJ64" s="790"/>
      <c r="BK64" s="790"/>
      <c r="BL64" s="790" t="s">
        <v>901</v>
      </c>
      <c r="BM64" s="790"/>
      <c r="BN64" s="790"/>
      <c r="BO64" s="790"/>
      <c r="BP64" s="790"/>
      <c r="BQ64" s="790"/>
      <c r="BR64" s="790" t="s">
        <v>901</v>
      </c>
      <c r="BS64" s="790"/>
      <c r="BT64" s="790"/>
      <c r="BU64" s="790"/>
      <c r="BV64" s="790"/>
      <c r="BW64" s="790"/>
      <c r="BX64" s="790" t="s">
        <v>901</v>
      </c>
      <c r="BY64" s="790"/>
      <c r="BZ64" s="790"/>
      <c r="CA64" s="790"/>
      <c r="CB64" s="790"/>
      <c r="CC64" s="790"/>
      <c r="CD64" s="790" t="s">
        <v>901</v>
      </c>
      <c r="CE64" s="790"/>
      <c r="CF64" s="790"/>
      <c r="CG64" s="790"/>
      <c r="CH64" s="790"/>
      <c r="CI64" s="790"/>
      <c r="CJ64" s="790" t="s">
        <v>901</v>
      </c>
      <c r="CK64" s="790"/>
      <c r="CL64" s="790"/>
      <c r="CM64" s="790"/>
      <c r="CN64" s="790"/>
      <c r="CO64" s="790"/>
      <c r="CP64" s="790" t="s">
        <v>901</v>
      </c>
      <c r="CQ64" s="790"/>
      <c r="CR64" s="790"/>
      <c r="CS64" s="790"/>
      <c r="CT64" s="790"/>
      <c r="CU64" s="790"/>
      <c r="CV64" s="790" t="s">
        <v>901</v>
      </c>
      <c r="CW64" s="790"/>
      <c r="CX64" s="790"/>
      <c r="CY64" s="790"/>
      <c r="CZ64" s="790"/>
      <c r="DA64" s="790"/>
      <c r="DB64" s="790" t="s">
        <v>901</v>
      </c>
      <c r="DC64" s="790"/>
      <c r="DD64" s="790"/>
      <c r="DE64" s="790"/>
      <c r="DF64" s="790"/>
      <c r="DG64" s="790"/>
      <c r="DH64" s="790" t="s">
        <v>901</v>
      </c>
      <c r="DI64" s="790"/>
      <c r="DJ64" s="790"/>
      <c r="DK64" s="790"/>
      <c r="DL64" s="790"/>
      <c r="DM64" s="790"/>
      <c r="DN64" s="790" t="s">
        <v>901</v>
      </c>
      <c r="DO64" s="790"/>
      <c r="DP64" s="790"/>
      <c r="DQ64" s="790"/>
      <c r="DR64" s="790"/>
      <c r="DS64" s="790"/>
      <c r="DT64" s="790" t="s">
        <v>901</v>
      </c>
      <c r="DU64" s="790"/>
      <c r="DV64" s="790"/>
      <c r="DW64" s="790"/>
      <c r="DX64" s="790"/>
      <c r="DY64" s="790"/>
      <c r="DZ64" s="790" t="s">
        <v>901</v>
      </c>
      <c r="EA64" s="790"/>
      <c r="EB64" s="790"/>
      <c r="EC64" s="790"/>
      <c r="ED64" s="790"/>
      <c r="EE64" s="790"/>
      <c r="EF64" s="790" t="s">
        <v>901</v>
      </c>
      <c r="EG64" s="790"/>
      <c r="EH64" s="790"/>
      <c r="EI64" s="790"/>
      <c r="EJ64" s="790"/>
      <c r="EK64" s="790"/>
      <c r="EL64" s="790" t="s">
        <v>901</v>
      </c>
      <c r="EM64" s="790"/>
      <c r="EN64" s="790"/>
      <c r="EO64" s="790"/>
      <c r="EP64" s="790"/>
      <c r="EQ64" s="790"/>
      <c r="ER64" s="790" t="s">
        <v>901</v>
      </c>
      <c r="ES64" s="790"/>
      <c r="ET64" s="790"/>
      <c r="EU64" s="790"/>
      <c r="EV64" s="790"/>
      <c r="EW64" s="790"/>
      <c r="EX64" s="790" t="s">
        <v>901</v>
      </c>
      <c r="EY64" s="790"/>
      <c r="EZ64" s="790"/>
      <c r="FA64" s="790"/>
      <c r="FB64" s="790"/>
      <c r="FC64" s="790"/>
      <c r="FD64" s="790" t="s">
        <v>901</v>
      </c>
      <c r="FE64" s="790"/>
      <c r="FF64" s="790"/>
      <c r="FG64" s="790"/>
      <c r="FH64" s="790"/>
      <c r="FI64" s="790"/>
      <c r="FJ64" s="790" t="s">
        <v>901</v>
      </c>
      <c r="FK64" s="790"/>
      <c r="FL64" s="790"/>
      <c r="FM64" s="790"/>
      <c r="FN64" s="790"/>
      <c r="FO64" s="790"/>
      <c r="FP64" s="790" t="s">
        <v>901</v>
      </c>
      <c r="FQ64" s="790"/>
      <c r="FR64" s="790"/>
      <c r="FS64" s="790"/>
      <c r="FT64" s="790"/>
      <c r="FU64" s="790"/>
      <c r="FV64" s="790" t="s">
        <v>901</v>
      </c>
      <c r="FW64" s="790"/>
      <c r="FX64" s="790"/>
      <c r="FY64" s="790"/>
      <c r="FZ64" s="790"/>
      <c r="GA64" s="790"/>
      <c r="GB64" s="790" t="s">
        <v>901</v>
      </c>
      <c r="GC64" s="790"/>
      <c r="GD64" s="790"/>
      <c r="GE64" s="790"/>
      <c r="GF64" s="790"/>
      <c r="GG64" s="790"/>
      <c r="GH64" s="790" t="s">
        <v>901</v>
      </c>
      <c r="GI64" s="790"/>
      <c r="GJ64" s="790"/>
      <c r="GK64" s="790"/>
      <c r="GL64" s="790"/>
      <c r="GM64" s="790"/>
      <c r="GN64" s="790" t="s">
        <v>901</v>
      </c>
      <c r="GO64" s="790"/>
      <c r="GP64" s="790"/>
      <c r="GQ64" s="790"/>
      <c r="GR64" s="790"/>
      <c r="GS64" s="790"/>
      <c r="GT64" s="790" t="s">
        <v>901</v>
      </c>
      <c r="GU64" s="790"/>
      <c r="GV64" s="790"/>
      <c r="GW64" s="790"/>
      <c r="GX64" s="790"/>
      <c r="GY64" s="790"/>
      <c r="GZ64" s="790" t="s">
        <v>901</v>
      </c>
      <c r="HA64" s="790"/>
      <c r="HB64" s="790"/>
      <c r="HC64" s="790"/>
      <c r="HD64" s="790"/>
      <c r="HE64" s="790"/>
      <c r="HF64" s="790" t="s">
        <v>901</v>
      </c>
      <c r="HG64" s="790"/>
      <c r="HH64" s="790"/>
      <c r="HI64" s="790"/>
      <c r="HJ64" s="790"/>
      <c r="HK64" s="790"/>
      <c r="HL64" s="790" t="s">
        <v>901</v>
      </c>
      <c r="HM64" s="790"/>
      <c r="HN64" s="790"/>
      <c r="HO64" s="790"/>
      <c r="HP64" s="790"/>
      <c r="HQ64" s="790"/>
      <c r="HR64" s="790" t="s">
        <v>901</v>
      </c>
      <c r="HS64" s="790"/>
      <c r="HT64" s="790"/>
      <c r="HU64" s="790"/>
      <c r="HV64" s="790"/>
      <c r="HW64" s="790"/>
      <c r="HX64" s="790" t="s">
        <v>901</v>
      </c>
      <c r="HY64" s="790"/>
      <c r="HZ64" s="790"/>
      <c r="IA64" s="790"/>
      <c r="IB64" s="790"/>
      <c r="IC64" s="790"/>
      <c r="ID64" s="790" t="s">
        <v>901</v>
      </c>
      <c r="IE64" s="790"/>
      <c r="IF64" s="790"/>
      <c r="IG64" s="790"/>
      <c r="IH64" s="790"/>
      <c r="II64" s="790"/>
      <c r="IJ64" s="790" t="s">
        <v>901</v>
      </c>
      <c r="IK64" s="790"/>
      <c r="IL64" s="790"/>
      <c r="IM64" s="790"/>
      <c r="IN64" s="790"/>
      <c r="IO64" s="790"/>
      <c r="IP64" s="790" t="s">
        <v>901</v>
      </c>
      <c r="IQ64" s="790"/>
      <c r="IR64" s="790"/>
      <c r="IS64" s="790"/>
    </row>
    <row r="65" spans="1:256">
      <c r="B65" s="510"/>
      <c r="C65" s="510"/>
      <c r="D65" s="510"/>
      <c r="E65" s="510"/>
      <c r="F65" s="139"/>
      <c r="G65" s="510"/>
      <c r="H65" s="510"/>
      <c r="I65" s="510"/>
      <c r="J65" s="510"/>
      <c r="K65" s="510"/>
      <c r="L65" s="510"/>
      <c r="M65" s="510"/>
      <c r="N65" s="510"/>
      <c r="O65" s="510"/>
      <c r="P65" s="790"/>
      <c r="Q65" s="790"/>
      <c r="R65" s="790"/>
      <c r="S65" s="790"/>
      <c r="T65" s="790"/>
      <c r="U65" s="790"/>
      <c r="V65" s="790" t="s">
        <v>1287</v>
      </c>
      <c r="W65" s="790"/>
      <c r="X65" s="790"/>
      <c r="Y65" s="790"/>
      <c r="Z65" s="790"/>
      <c r="AA65" s="790"/>
      <c r="AB65" s="790" t="s">
        <v>1287</v>
      </c>
      <c r="AC65" s="790"/>
      <c r="AD65" s="790"/>
      <c r="AE65" s="790"/>
      <c r="AF65" s="790"/>
      <c r="AG65" s="790"/>
      <c r="AH65" s="790" t="s">
        <v>1287</v>
      </c>
      <c r="AI65" s="790"/>
      <c r="AJ65" s="790"/>
      <c r="AK65" s="790"/>
      <c r="AL65" s="790"/>
      <c r="AM65" s="790"/>
      <c r="AN65" s="790" t="s">
        <v>1287</v>
      </c>
      <c r="AO65" s="790"/>
      <c r="AP65" s="790"/>
      <c r="AQ65" s="790"/>
      <c r="AR65" s="790"/>
      <c r="AS65" s="790"/>
      <c r="AT65" s="790" t="s">
        <v>1287</v>
      </c>
      <c r="AU65" s="790"/>
      <c r="AV65" s="790"/>
      <c r="AW65" s="790"/>
      <c r="AX65" s="790"/>
      <c r="AY65" s="790"/>
      <c r="AZ65" s="790" t="s">
        <v>1287</v>
      </c>
      <c r="BA65" s="790"/>
      <c r="BB65" s="790"/>
      <c r="BC65" s="790"/>
      <c r="BD65" s="790"/>
      <c r="BE65" s="790"/>
      <c r="BF65" s="790" t="s">
        <v>1287</v>
      </c>
      <c r="BG65" s="790"/>
      <c r="BH65" s="790"/>
      <c r="BI65" s="790"/>
      <c r="BJ65" s="790"/>
      <c r="BK65" s="790"/>
      <c r="BL65" s="790" t="s">
        <v>1287</v>
      </c>
      <c r="BM65" s="790"/>
      <c r="BN65" s="790"/>
      <c r="BO65" s="790"/>
      <c r="BP65" s="790"/>
      <c r="BQ65" s="790"/>
      <c r="BR65" s="790" t="s">
        <v>1287</v>
      </c>
      <c r="BS65" s="790"/>
      <c r="BT65" s="790"/>
      <c r="BU65" s="790"/>
      <c r="BV65" s="790"/>
      <c r="BW65" s="790"/>
      <c r="BX65" s="790" t="s">
        <v>1287</v>
      </c>
      <c r="BY65" s="790"/>
      <c r="BZ65" s="790"/>
      <c r="CA65" s="790"/>
      <c r="CB65" s="790"/>
      <c r="CC65" s="790"/>
      <c r="CD65" s="790" t="s">
        <v>1287</v>
      </c>
      <c r="CE65" s="790"/>
      <c r="CF65" s="790"/>
      <c r="CG65" s="790"/>
      <c r="CH65" s="790"/>
      <c r="CI65" s="790"/>
      <c r="CJ65" s="790" t="s">
        <v>1287</v>
      </c>
      <c r="CK65" s="790"/>
      <c r="CL65" s="790"/>
      <c r="CM65" s="790"/>
      <c r="CN65" s="790"/>
      <c r="CO65" s="790"/>
      <c r="CP65" s="790" t="s">
        <v>1287</v>
      </c>
      <c r="CQ65" s="790"/>
      <c r="CR65" s="790"/>
      <c r="CS65" s="790"/>
      <c r="CT65" s="790"/>
      <c r="CU65" s="790"/>
      <c r="CV65" s="790" t="s">
        <v>1287</v>
      </c>
      <c r="CW65" s="790"/>
      <c r="CX65" s="790"/>
      <c r="CY65" s="790"/>
      <c r="CZ65" s="790"/>
      <c r="DA65" s="790"/>
      <c r="DB65" s="790" t="s">
        <v>1287</v>
      </c>
      <c r="DC65" s="790"/>
      <c r="DD65" s="790"/>
      <c r="DE65" s="790"/>
      <c r="DF65" s="790"/>
      <c r="DG65" s="790"/>
      <c r="DH65" s="790" t="s">
        <v>1287</v>
      </c>
      <c r="DI65" s="790"/>
      <c r="DJ65" s="790"/>
      <c r="DK65" s="790"/>
      <c r="DL65" s="790"/>
      <c r="DM65" s="790"/>
      <c r="DN65" s="790" t="s">
        <v>1287</v>
      </c>
      <c r="DO65" s="790"/>
      <c r="DP65" s="790"/>
      <c r="DQ65" s="790"/>
      <c r="DR65" s="790"/>
      <c r="DS65" s="790"/>
      <c r="DT65" s="790" t="s">
        <v>1287</v>
      </c>
      <c r="DU65" s="790"/>
      <c r="DV65" s="790"/>
      <c r="DW65" s="790"/>
      <c r="DX65" s="790"/>
      <c r="DY65" s="790"/>
      <c r="DZ65" s="790" t="s">
        <v>1287</v>
      </c>
      <c r="EA65" s="790"/>
      <c r="EB65" s="790"/>
      <c r="EC65" s="790"/>
      <c r="ED65" s="790"/>
      <c r="EE65" s="790"/>
      <c r="EF65" s="790" t="s">
        <v>1287</v>
      </c>
      <c r="EG65" s="790"/>
      <c r="EH65" s="790"/>
      <c r="EI65" s="790"/>
      <c r="EJ65" s="790"/>
      <c r="EK65" s="790"/>
      <c r="EL65" s="790" t="s">
        <v>1287</v>
      </c>
      <c r="EM65" s="790"/>
      <c r="EN65" s="790"/>
      <c r="EO65" s="790"/>
      <c r="EP65" s="790"/>
      <c r="EQ65" s="790"/>
      <c r="ER65" s="790" t="s">
        <v>1287</v>
      </c>
      <c r="ES65" s="790"/>
      <c r="ET65" s="790"/>
      <c r="EU65" s="790"/>
      <c r="EV65" s="790"/>
      <c r="EW65" s="790"/>
      <c r="EX65" s="790" t="s">
        <v>1287</v>
      </c>
      <c r="EY65" s="790"/>
      <c r="EZ65" s="790"/>
      <c r="FA65" s="790"/>
      <c r="FB65" s="790"/>
      <c r="FC65" s="790"/>
      <c r="FD65" s="790" t="s">
        <v>1287</v>
      </c>
      <c r="FE65" s="790"/>
      <c r="FF65" s="790"/>
      <c r="FG65" s="790"/>
      <c r="FH65" s="790"/>
      <c r="FI65" s="790"/>
      <c r="FJ65" s="790" t="s">
        <v>1287</v>
      </c>
      <c r="FK65" s="790"/>
      <c r="FL65" s="790"/>
      <c r="FM65" s="790"/>
      <c r="FN65" s="790"/>
      <c r="FO65" s="790"/>
      <c r="FP65" s="790" t="s">
        <v>1287</v>
      </c>
      <c r="FQ65" s="790"/>
      <c r="FR65" s="790"/>
      <c r="FS65" s="790"/>
      <c r="FT65" s="790"/>
      <c r="FU65" s="790"/>
      <c r="FV65" s="790" t="s">
        <v>1287</v>
      </c>
      <c r="FW65" s="790"/>
      <c r="FX65" s="790"/>
      <c r="FY65" s="790"/>
      <c r="FZ65" s="790"/>
      <c r="GA65" s="790"/>
      <c r="GB65" s="790" t="s">
        <v>1287</v>
      </c>
      <c r="GC65" s="790"/>
      <c r="GD65" s="790"/>
      <c r="GE65" s="790"/>
      <c r="GF65" s="790"/>
      <c r="GG65" s="790"/>
      <c r="GH65" s="790" t="s">
        <v>1287</v>
      </c>
      <c r="GI65" s="790"/>
      <c r="GJ65" s="790"/>
      <c r="GK65" s="790"/>
      <c r="GL65" s="790"/>
      <c r="GM65" s="790"/>
      <c r="GN65" s="790" t="s">
        <v>1287</v>
      </c>
      <c r="GO65" s="790"/>
      <c r="GP65" s="790"/>
      <c r="GQ65" s="790"/>
      <c r="GR65" s="790"/>
      <c r="GS65" s="790"/>
      <c r="GT65" s="790" t="s">
        <v>1287</v>
      </c>
      <c r="GU65" s="790"/>
      <c r="GV65" s="790"/>
      <c r="GW65" s="790"/>
      <c r="GX65" s="790"/>
      <c r="GY65" s="790"/>
      <c r="GZ65" s="790" t="s">
        <v>1287</v>
      </c>
      <c r="HA65" s="790"/>
      <c r="HB65" s="790"/>
      <c r="HC65" s="790"/>
      <c r="HD65" s="790"/>
      <c r="HE65" s="790"/>
      <c r="HF65" s="790" t="s">
        <v>1287</v>
      </c>
      <c r="HG65" s="790"/>
      <c r="HH65" s="790"/>
      <c r="HI65" s="790"/>
      <c r="HJ65" s="790"/>
      <c r="HK65" s="790"/>
      <c r="HL65" s="790" t="s">
        <v>1287</v>
      </c>
      <c r="HM65" s="790"/>
      <c r="HN65" s="790"/>
      <c r="HO65" s="790"/>
      <c r="HP65" s="790"/>
      <c r="HQ65" s="790"/>
      <c r="HR65" s="790" t="s">
        <v>1287</v>
      </c>
      <c r="HS65" s="790"/>
      <c r="HT65" s="790"/>
      <c r="HU65" s="790"/>
      <c r="HV65" s="790"/>
      <c r="HW65" s="790"/>
      <c r="HX65" s="790" t="s">
        <v>1287</v>
      </c>
      <c r="HY65" s="790"/>
      <c r="HZ65" s="790"/>
      <c r="IA65" s="790"/>
      <c r="IB65" s="790"/>
      <c r="IC65" s="790"/>
      <c r="ID65" s="790" t="s">
        <v>1287</v>
      </c>
      <c r="IE65" s="790"/>
      <c r="IF65" s="790"/>
      <c r="IG65" s="790"/>
      <c r="IH65" s="790"/>
      <c r="II65" s="790"/>
      <c r="IJ65" s="790" t="s">
        <v>1287</v>
      </c>
      <c r="IK65" s="790"/>
      <c r="IL65" s="790"/>
      <c r="IM65" s="790"/>
      <c r="IN65" s="790"/>
      <c r="IO65" s="790"/>
      <c r="IP65" s="790" t="s">
        <v>1287</v>
      </c>
      <c r="IQ65" s="790"/>
      <c r="IR65" s="790"/>
      <c r="IS65" s="790"/>
      <c r="IT65" s="790"/>
      <c r="IU65" s="790"/>
      <c r="IV65" s="510" t="s">
        <v>1287</v>
      </c>
    </row>
    <row r="66" spans="1:256">
      <c r="A66" s="83"/>
      <c r="B66" s="83"/>
      <c r="C66" s="84"/>
      <c r="D66" s="84"/>
      <c r="E66" s="84"/>
      <c r="F66" s="85"/>
      <c r="G66" s="86"/>
    </row>
    <row r="67" spans="1:256">
      <c r="A67" s="11"/>
    </row>
    <row r="68" spans="1:256">
      <c r="A68" s="11"/>
    </row>
    <row r="69" spans="1:256" s="89" customFormat="1">
      <c r="A69" s="11"/>
      <c r="F69" s="106"/>
    </row>
    <row r="70" spans="1:256" s="89" customFormat="1">
      <c r="B70" s="11"/>
      <c r="C70" s="11"/>
      <c r="D70" s="11"/>
      <c r="E70" s="11"/>
      <c r="F70" s="12"/>
      <c r="G70" s="11"/>
      <c r="H70" s="11"/>
    </row>
    <row r="71" spans="1:256" s="89" customFormat="1">
      <c r="B71" s="11"/>
      <c r="C71" s="11"/>
      <c r="D71" s="11"/>
      <c r="E71" s="11"/>
      <c r="F71" s="12"/>
      <c r="G71" s="11"/>
      <c r="H71" s="11"/>
    </row>
    <row r="72" spans="1:256" s="89" customFormat="1">
      <c r="B72" s="11"/>
      <c r="C72" s="11"/>
      <c r="D72" s="11"/>
      <c r="E72" s="11"/>
      <c r="F72" s="12"/>
      <c r="G72" s="11"/>
      <c r="H72" s="11"/>
    </row>
    <row r="73" spans="1:256" s="89" customFormat="1">
      <c r="B73" s="11"/>
      <c r="C73" s="91"/>
      <c r="D73" s="91"/>
      <c r="E73" s="91"/>
      <c r="F73" s="12"/>
      <c r="G73" s="143"/>
      <c r="H73" s="11"/>
    </row>
    <row r="74" spans="1:256" s="89" customFormat="1">
      <c r="B74" s="11"/>
      <c r="C74" s="11"/>
      <c r="D74" s="11"/>
      <c r="E74" s="11"/>
      <c r="F74" s="12"/>
      <c r="G74" s="11"/>
      <c r="H74" s="11"/>
    </row>
  </sheetData>
  <mergeCells count="124">
    <mergeCell ref="IJ65:IO65"/>
    <mergeCell ref="IP65:IU65"/>
    <mergeCell ref="GZ65:HE65"/>
    <mergeCell ref="HF65:HK65"/>
    <mergeCell ref="HL65:HQ65"/>
    <mergeCell ref="HR65:HW65"/>
    <mergeCell ref="HX65:IC65"/>
    <mergeCell ref="ID65:II65"/>
    <mergeCell ref="FP65:FU65"/>
    <mergeCell ref="FV65:GA65"/>
    <mergeCell ref="GB65:GG65"/>
    <mergeCell ref="GH65:GM65"/>
    <mergeCell ref="GN65:GS65"/>
    <mergeCell ref="GT65:GY65"/>
    <mergeCell ref="EF65:EK65"/>
    <mergeCell ref="EL65:EQ65"/>
    <mergeCell ref="ER65:EW65"/>
    <mergeCell ref="EX65:FC65"/>
    <mergeCell ref="FD65:FI65"/>
    <mergeCell ref="FJ65:FO65"/>
    <mergeCell ref="CV65:DA65"/>
    <mergeCell ref="DB65:DG65"/>
    <mergeCell ref="DH65:DM65"/>
    <mergeCell ref="DN65:DS65"/>
    <mergeCell ref="DT65:DY65"/>
    <mergeCell ref="DZ65:EE65"/>
    <mergeCell ref="BL65:BQ65"/>
    <mergeCell ref="BR65:BW65"/>
    <mergeCell ref="BX65:CC65"/>
    <mergeCell ref="CD65:CI65"/>
    <mergeCell ref="CJ65:CO65"/>
    <mergeCell ref="CP65:CU65"/>
    <mergeCell ref="IJ64:IO64"/>
    <mergeCell ref="IP64:IS64"/>
    <mergeCell ref="P65:U65"/>
    <mergeCell ref="V65:AA65"/>
    <mergeCell ref="AB65:AG65"/>
    <mergeCell ref="AH65:AM65"/>
    <mergeCell ref="AN65:AS65"/>
    <mergeCell ref="AT65:AY65"/>
    <mergeCell ref="AZ65:BE65"/>
    <mergeCell ref="BF65:BK65"/>
    <mergeCell ref="GZ64:HE64"/>
    <mergeCell ref="HF64:HK64"/>
    <mergeCell ref="HL64:HQ64"/>
    <mergeCell ref="HR64:HW64"/>
    <mergeCell ref="HX64:IC64"/>
    <mergeCell ref="ID64:II64"/>
    <mergeCell ref="FP64:FU64"/>
    <mergeCell ref="FV64:GA64"/>
    <mergeCell ref="GB64:GG64"/>
    <mergeCell ref="GH64:GM64"/>
    <mergeCell ref="GN64:GS64"/>
    <mergeCell ref="GT64:GY64"/>
    <mergeCell ref="EF64:EK64"/>
    <mergeCell ref="EL64:EQ64"/>
    <mergeCell ref="ER64:EW64"/>
    <mergeCell ref="EX64:FC64"/>
    <mergeCell ref="FD64:FI64"/>
    <mergeCell ref="FJ64:FO64"/>
    <mergeCell ref="CV64:DA64"/>
    <mergeCell ref="DB64:DG64"/>
    <mergeCell ref="DH64:DM64"/>
    <mergeCell ref="DN64:DS64"/>
    <mergeCell ref="DT64:DY64"/>
    <mergeCell ref="DZ64:EE64"/>
    <mergeCell ref="BL64:BQ64"/>
    <mergeCell ref="BR64:BW64"/>
    <mergeCell ref="BX64:CC64"/>
    <mergeCell ref="CD64:CI64"/>
    <mergeCell ref="CJ64:CO64"/>
    <mergeCell ref="CP64:CU64"/>
    <mergeCell ref="IP63:IS63"/>
    <mergeCell ref="J64:O64"/>
    <mergeCell ref="P64:U64"/>
    <mergeCell ref="V64:AA64"/>
    <mergeCell ref="AB64:AG64"/>
    <mergeCell ref="AH64:AM64"/>
    <mergeCell ref="AN64:AS64"/>
    <mergeCell ref="AT64:AY64"/>
    <mergeCell ref="AZ64:BE64"/>
    <mergeCell ref="BF64:BK64"/>
    <mergeCell ref="HF63:HK63"/>
    <mergeCell ref="HL63:HQ63"/>
    <mergeCell ref="HR63:HW63"/>
    <mergeCell ref="HX63:IC63"/>
    <mergeCell ref="ID63:II63"/>
    <mergeCell ref="IJ63:IO63"/>
    <mergeCell ref="FV63:GA63"/>
    <mergeCell ref="GB63:GG63"/>
    <mergeCell ref="GH63:GM63"/>
    <mergeCell ref="GN63:GS63"/>
    <mergeCell ref="GT63:GY63"/>
    <mergeCell ref="GZ63:HE63"/>
    <mergeCell ref="EL63:EQ63"/>
    <mergeCell ref="ER63:EW63"/>
    <mergeCell ref="EX63:FC63"/>
    <mergeCell ref="FD63:FI63"/>
    <mergeCell ref="FJ63:FO63"/>
    <mergeCell ref="FP63:FU63"/>
    <mergeCell ref="DB63:DG63"/>
    <mergeCell ref="DH63:DM63"/>
    <mergeCell ref="DN63:DS63"/>
    <mergeCell ref="DT63:DY63"/>
    <mergeCell ref="DZ63:EE63"/>
    <mergeCell ref="EF63:EK63"/>
    <mergeCell ref="CJ63:CO63"/>
    <mergeCell ref="CP63:CU63"/>
    <mergeCell ref="CV63:DA63"/>
    <mergeCell ref="AH63:AM63"/>
    <mergeCell ref="AN63:AS63"/>
    <mergeCell ref="AT63:AY63"/>
    <mergeCell ref="AZ63:BE63"/>
    <mergeCell ref="BF63:BK63"/>
    <mergeCell ref="BL63:BQ63"/>
    <mergeCell ref="C1:G1"/>
    <mergeCell ref="C11:G17"/>
    <mergeCell ref="J63:O63"/>
    <mergeCell ref="P63:U63"/>
    <mergeCell ref="V63:AA63"/>
    <mergeCell ref="AB63:AG63"/>
    <mergeCell ref="BR63:BW63"/>
    <mergeCell ref="BX63:CC63"/>
    <mergeCell ref="CD63:CI63"/>
  </mergeCells>
  <phoneticPr fontId="43" type="noConversion"/>
  <pageMargins left="0.75" right="0.75" top="0.5" bottom="0.5" header="0.5" footer="0.25"/>
  <pageSetup scale="60"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4" zoomScale="125" workbookViewId="0">
      <selection activeCell="B17" sqref="B17"/>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1474</v>
      </c>
      <c r="G2" s="91"/>
    </row>
    <row r="3" spans="1:8">
      <c r="A3" s="89" t="s">
        <v>1337</v>
      </c>
      <c r="G3" s="92">
        <v>40668</v>
      </c>
    </row>
    <row r="4" spans="1:8">
      <c r="A4" s="89" t="s">
        <v>1129</v>
      </c>
      <c r="G4" s="93" t="s">
        <v>4062</v>
      </c>
    </row>
    <row r="5" spans="1:8">
      <c r="A5" s="89" t="s">
        <v>84</v>
      </c>
    </row>
    <row r="6" spans="1:8">
      <c r="C6" s="15" t="s">
        <v>35</v>
      </c>
      <c r="D6" s="16"/>
      <c r="E6" s="16"/>
      <c r="F6" s="17"/>
      <c r="G6" s="18"/>
      <c r="H6" s="94"/>
    </row>
    <row r="7" spans="1:8">
      <c r="C7" s="95" t="s">
        <v>36</v>
      </c>
      <c r="D7" s="20" t="s">
        <v>2780</v>
      </c>
      <c r="E7" s="20"/>
      <c r="F7" s="21"/>
      <c r="G7" s="22"/>
      <c r="H7" s="94"/>
    </row>
    <row r="8" spans="1:8">
      <c r="A8" s="89" t="s">
        <v>1366</v>
      </c>
      <c r="C8" s="95" t="s">
        <v>37</v>
      </c>
      <c r="D8" s="20" t="s">
        <v>125</v>
      </c>
      <c r="E8" s="20"/>
      <c r="F8" s="21"/>
      <c r="G8" s="96"/>
      <c r="H8" s="94"/>
    </row>
    <row r="9" spans="1:8">
      <c r="A9" s="89" t="s">
        <v>4077</v>
      </c>
      <c r="C9" s="95" t="s">
        <v>4076</v>
      </c>
      <c r="D9" s="20" t="s">
        <v>27</v>
      </c>
      <c r="E9" s="20"/>
      <c r="F9" s="21"/>
      <c r="G9" s="96"/>
      <c r="H9" s="94"/>
    </row>
    <row r="10" spans="1:8">
      <c r="A10" s="89" t="s">
        <v>4078</v>
      </c>
      <c r="C10" s="97"/>
      <c r="D10" s="20"/>
      <c r="E10" s="20"/>
      <c r="F10" s="21"/>
      <c r="G10" s="96"/>
      <c r="H10" s="94"/>
    </row>
    <row r="11" spans="1:8" ht="18" customHeight="1">
      <c r="A11" s="89" t="s">
        <v>4079</v>
      </c>
      <c r="B11" s="94"/>
      <c r="C11" s="792" t="s">
        <v>68</v>
      </c>
      <c r="D11" s="793"/>
      <c r="E11" s="793"/>
      <c r="F11" s="793"/>
      <c r="G11" s="794"/>
      <c r="H11" s="94"/>
    </row>
    <row r="12" spans="1:8">
      <c r="A12" s="89" t="s">
        <v>4080</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4081</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2594</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759</v>
      </c>
      <c r="C23" s="45" t="s">
        <v>764</v>
      </c>
      <c r="D23" s="321" t="s">
        <v>94</v>
      </c>
      <c r="E23" s="45" t="s">
        <v>766</v>
      </c>
      <c r="F23" s="47" t="s">
        <v>833</v>
      </c>
      <c r="G23" s="45" t="s">
        <v>1349</v>
      </c>
      <c r="H23" s="48"/>
    </row>
    <row r="24" spans="1:8">
      <c r="A24" s="500">
        <v>40718</v>
      </c>
      <c r="B24" s="116" t="s">
        <v>2258</v>
      </c>
      <c r="C24" s="117">
        <v>225</v>
      </c>
      <c r="D24" s="118">
        <v>3</v>
      </c>
      <c r="E24" s="117">
        <f>C24*D24</f>
        <v>675</v>
      </c>
      <c r="F24" s="53"/>
      <c r="G24" s="54">
        <f>E24*(1-F24)</f>
        <v>675</v>
      </c>
      <c r="H24" s="48"/>
    </row>
    <row r="25" spans="1:8">
      <c r="A25" s="11"/>
      <c r="B25" s="116" t="s">
        <v>665</v>
      </c>
      <c r="C25" s="117"/>
      <c r="D25" s="118"/>
      <c r="E25" s="117"/>
      <c r="F25" s="119"/>
      <c r="G25" s="54"/>
      <c r="H25" s="56"/>
    </row>
    <row r="26" spans="1:8">
      <c r="A26" s="120"/>
      <c r="B26" s="121" t="s">
        <v>99</v>
      </c>
      <c r="C26" s="117"/>
      <c r="D26" s="118"/>
      <c r="E26" s="117"/>
      <c r="F26" s="119"/>
      <c r="G26" s="54"/>
      <c r="H26" s="56"/>
    </row>
    <row r="27" spans="1:8">
      <c r="A27" s="120"/>
      <c r="B27" s="121" t="s">
        <v>100</v>
      </c>
      <c r="C27" s="117"/>
      <c r="D27" s="118"/>
      <c r="E27" s="117"/>
      <c r="F27" s="119"/>
      <c r="G27" s="54"/>
      <c r="H27" s="56"/>
    </row>
    <row r="28" spans="1:8">
      <c r="A28" s="120"/>
      <c r="B28" s="121" t="s">
        <v>101</v>
      </c>
      <c r="C28" s="117"/>
      <c r="D28" s="118"/>
      <c r="E28" s="117"/>
      <c r="F28" s="119"/>
      <c r="G28" s="54"/>
      <c r="H28" s="56"/>
    </row>
    <row r="29" spans="1:8">
      <c r="A29" s="120"/>
      <c r="B29" s="121" t="s">
        <v>1224</v>
      </c>
      <c r="C29" s="117"/>
      <c r="D29" s="118"/>
      <c r="E29" s="117"/>
      <c r="F29" s="119"/>
      <c r="G29" s="54"/>
      <c r="H29" s="56"/>
    </row>
    <row r="30" spans="1:8">
      <c r="A30" s="120"/>
      <c r="B30" s="121" t="s">
        <v>818</v>
      </c>
      <c r="C30" s="117"/>
      <c r="D30" s="118"/>
      <c r="E30" s="117"/>
      <c r="F30" s="119"/>
      <c r="G30" s="54"/>
      <c r="H30" s="56"/>
    </row>
    <row r="31" spans="1:8">
      <c r="A31" s="120"/>
      <c r="B31" s="121" t="s">
        <v>104</v>
      </c>
      <c r="C31" s="117"/>
      <c r="D31" s="118"/>
      <c r="E31" s="117"/>
      <c r="F31" s="119"/>
      <c r="G31" s="54"/>
      <c r="H31" s="56"/>
    </row>
    <row r="32" spans="1:8">
      <c r="A32" s="120"/>
      <c r="B32" s="121" t="s">
        <v>105</v>
      </c>
      <c r="C32" s="117"/>
      <c r="D32" s="118"/>
      <c r="E32" s="117"/>
      <c r="F32" s="119"/>
      <c r="G32" s="54"/>
      <c r="H32" s="56"/>
    </row>
    <row r="33" spans="1:253">
      <c r="A33" s="120"/>
      <c r="B33" s="121" t="s">
        <v>4</v>
      </c>
      <c r="C33" s="122">
        <v>50</v>
      </c>
      <c r="D33" s="123">
        <v>2</v>
      </c>
      <c r="E33" s="117">
        <f>C33*D33</f>
        <v>100</v>
      </c>
      <c r="F33" s="124"/>
      <c r="G33" s="54">
        <f>E33*(1-F33)</f>
        <v>100</v>
      </c>
      <c r="H33" s="56"/>
    </row>
    <row r="34" spans="1:253">
      <c r="A34" s="120"/>
      <c r="B34" s="121" t="s">
        <v>4074</v>
      </c>
      <c r="C34" s="117">
        <v>35</v>
      </c>
      <c r="D34" s="118">
        <v>5</v>
      </c>
      <c r="E34" s="117">
        <f>C34*D34</f>
        <v>175</v>
      </c>
      <c r="F34" s="119"/>
      <c r="G34" s="54">
        <f>E34*(1-F34)</f>
        <v>175</v>
      </c>
      <c r="H34" s="48"/>
    </row>
    <row r="35" spans="1:253">
      <c r="A35" s="120"/>
      <c r="B35" s="121" t="s">
        <v>4075</v>
      </c>
      <c r="C35" s="117">
        <v>250</v>
      </c>
      <c r="D35" s="123" t="s">
        <v>782</v>
      </c>
      <c r="E35" s="117">
        <v>250</v>
      </c>
      <c r="F35" s="124"/>
      <c r="G35" s="54">
        <f>E35*(1-F35)</f>
        <v>250</v>
      </c>
      <c r="H35" s="48"/>
    </row>
    <row r="36" spans="1:253" ht="31" customHeight="1">
      <c r="A36" s="120"/>
      <c r="B36" s="511" t="s">
        <v>187</v>
      </c>
      <c r="C36" s="512"/>
      <c r="D36" s="512"/>
      <c r="E36" s="512"/>
      <c r="F36" s="512"/>
      <c r="G36" s="513"/>
      <c r="H36" s="48"/>
    </row>
    <row r="37" spans="1:253">
      <c r="A37" s="120"/>
      <c r="B37" s="121" t="s">
        <v>186</v>
      </c>
      <c r="C37" s="117">
        <v>40</v>
      </c>
      <c r="D37" s="118">
        <v>4.5</v>
      </c>
      <c r="E37" s="117">
        <f>C37*D37</f>
        <v>180</v>
      </c>
      <c r="F37" s="124"/>
      <c r="G37" s="54">
        <f>E37*(1-F37)</f>
        <v>180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1380</v>
      </c>
      <c r="F42" s="72"/>
      <c r="G42" s="498">
        <f>SUM(G24:G41)</f>
        <v>1380</v>
      </c>
      <c r="H42" s="134"/>
    </row>
    <row r="44" spans="1:253">
      <c r="C44" s="136" t="s">
        <v>220</v>
      </c>
      <c r="D44" s="340">
        <f>G42/2</f>
        <v>690</v>
      </c>
      <c r="E44" s="340"/>
      <c r="F44" s="138"/>
    </row>
    <row r="46" spans="1:253">
      <c r="C46" s="510"/>
      <c r="D46" s="510"/>
      <c r="E46" s="510"/>
      <c r="F46" s="139"/>
      <c r="G46" s="510"/>
      <c r="H46" s="510"/>
      <c r="I46" s="510"/>
    </row>
    <row r="47" spans="1:253">
      <c r="C47" s="510" t="s">
        <v>194</v>
      </c>
      <c r="D47" s="510"/>
      <c r="E47" s="510"/>
      <c r="F47" s="139"/>
      <c r="G47" s="510"/>
      <c r="H47" s="510"/>
      <c r="I47" s="51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10" t="s">
        <v>196</v>
      </c>
      <c r="D49" s="510"/>
      <c r="E49" s="510"/>
      <c r="F49" s="139"/>
      <c r="G49" s="510"/>
      <c r="H49" s="510"/>
      <c r="I49" s="51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1303</v>
      </c>
      <c r="CW49" s="790"/>
      <c r="CX49" s="790"/>
      <c r="CY49" s="790"/>
      <c r="CZ49" s="790"/>
      <c r="DA49" s="790"/>
      <c r="DB49" s="790" t="s">
        <v>1303</v>
      </c>
      <c r="DC49" s="790"/>
      <c r="DD49" s="790"/>
      <c r="DE49" s="790"/>
      <c r="DF49" s="790"/>
      <c r="DG49" s="790"/>
      <c r="DH49" s="790" t="s">
        <v>1303</v>
      </c>
      <c r="DI49" s="790"/>
      <c r="DJ49" s="790"/>
      <c r="DK49" s="790"/>
      <c r="DL49" s="790"/>
      <c r="DM49" s="790"/>
      <c r="DN49" s="790" t="s">
        <v>1303</v>
      </c>
      <c r="DO49" s="790"/>
      <c r="DP49" s="790"/>
      <c r="DQ49" s="790"/>
      <c r="DR49" s="790"/>
      <c r="DS49" s="790"/>
      <c r="DT49" s="790" t="s">
        <v>1303</v>
      </c>
      <c r="DU49" s="790"/>
      <c r="DV49" s="790"/>
      <c r="DW49" s="790"/>
      <c r="DX49" s="790"/>
      <c r="DY49" s="790"/>
      <c r="DZ49" s="790" t="s">
        <v>1303</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1303</v>
      </c>
      <c r="FQ49" s="790"/>
      <c r="FR49" s="790"/>
      <c r="FS49" s="790"/>
      <c r="FT49" s="790"/>
      <c r="FU49" s="790"/>
      <c r="FV49" s="790" t="s">
        <v>1303</v>
      </c>
      <c r="FW49" s="790"/>
      <c r="FX49" s="790"/>
      <c r="FY49" s="790"/>
      <c r="FZ49" s="790"/>
      <c r="GA49" s="790"/>
      <c r="GB49" s="790" t="s">
        <v>1303</v>
      </c>
      <c r="GC49" s="790"/>
      <c r="GD49" s="790"/>
      <c r="GE49" s="790"/>
      <c r="GF49" s="790"/>
      <c r="GG49" s="790"/>
      <c r="GH49" s="790" t="s">
        <v>1303</v>
      </c>
      <c r="GI49" s="790"/>
      <c r="GJ49" s="790"/>
      <c r="GK49" s="790"/>
      <c r="GL49" s="790"/>
      <c r="GM49" s="790"/>
      <c r="GN49" s="790" t="s">
        <v>1303</v>
      </c>
      <c r="GO49" s="790"/>
      <c r="GP49" s="790"/>
      <c r="GQ49" s="790"/>
      <c r="GR49" s="790"/>
      <c r="GS49" s="790"/>
      <c r="GT49" s="790" t="s">
        <v>1303</v>
      </c>
      <c r="GU49" s="790"/>
      <c r="GV49" s="790"/>
      <c r="GW49" s="790"/>
      <c r="GX49" s="790"/>
      <c r="GY49" s="790"/>
      <c r="GZ49" s="790" t="s">
        <v>1303</v>
      </c>
      <c r="HA49" s="790"/>
      <c r="HB49" s="790"/>
      <c r="HC49" s="790"/>
      <c r="HD49" s="790"/>
      <c r="HE49" s="790"/>
      <c r="HF49" s="790" t="s">
        <v>1303</v>
      </c>
      <c r="HG49" s="790"/>
      <c r="HH49" s="790"/>
      <c r="HI49" s="790"/>
      <c r="HJ49" s="790"/>
      <c r="HK49" s="790"/>
      <c r="HL49" s="790" t="s">
        <v>1303</v>
      </c>
      <c r="HM49" s="790"/>
      <c r="HN49" s="790"/>
      <c r="HO49" s="790"/>
      <c r="HP49" s="790"/>
      <c r="HQ49" s="790"/>
      <c r="HR49" s="790" t="s">
        <v>1303</v>
      </c>
      <c r="HS49" s="790"/>
      <c r="HT49" s="790"/>
      <c r="HU49" s="790"/>
      <c r="HV49" s="790"/>
      <c r="HW49" s="790"/>
      <c r="HX49" s="790" t="s">
        <v>1303</v>
      </c>
      <c r="HY49" s="790"/>
      <c r="HZ49" s="790"/>
      <c r="IA49" s="790"/>
      <c r="IB49" s="790"/>
      <c r="IC49" s="790"/>
      <c r="ID49" s="790" t="s">
        <v>1303</v>
      </c>
      <c r="IE49" s="790"/>
      <c r="IF49" s="790"/>
      <c r="IG49" s="790"/>
      <c r="IH49" s="790"/>
      <c r="II49" s="790"/>
      <c r="IJ49" s="790" t="s">
        <v>252</v>
      </c>
      <c r="IK49" s="790"/>
      <c r="IL49" s="790"/>
      <c r="IM49" s="790"/>
      <c r="IN49" s="790"/>
      <c r="IO49" s="790"/>
      <c r="IP49" s="790" t="s">
        <v>252</v>
      </c>
      <c r="IQ49" s="790"/>
      <c r="IR49" s="790"/>
      <c r="IS49" s="790"/>
    </row>
    <row r="50" spans="1:256">
      <c r="B50" s="510"/>
      <c r="C50" s="510"/>
      <c r="D50" s="510"/>
      <c r="E50" s="510"/>
      <c r="F50" s="139"/>
      <c r="G50" s="510"/>
      <c r="H50" s="510"/>
      <c r="I50" s="510"/>
      <c r="J50" s="510"/>
      <c r="K50" s="510"/>
      <c r="L50" s="510"/>
      <c r="M50" s="510"/>
      <c r="N50" s="510"/>
      <c r="O50" s="510"/>
      <c r="P50" s="790"/>
      <c r="Q50" s="790"/>
      <c r="R50" s="790"/>
      <c r="S50" s="790"/>
      <c r="T50" s="790"/>
      <c r="U50" s="790"/>
      <c r="V50" s="790" t="s">
        <v>1309</v>
      </c>
      <c r="W50" s="790"/>
      <c r="X50" s="790"/>
      <c r="Y50" s="790"/>
      <c r="Z50" s="790"/>
      <c r="AA50" s="790"/>
      <c r="AB50" s="790" t="s">
        <v>1309</v>
      </c>
      <c r="AC50" s="790"/>
      <c r="AD50" s="790"/>
      <c r="AE50" s="790"/>
      <c r="AF50" s="790"/>
      <c r="AG50" s="790"/>
      <c r="AH50" s="790" t="s">
        <v>1309</v>
      </c>
      <c r="AI50" s="790"/>
      <c r="AJ50" s="790"/>
      <c r="AK50" s="790"/>
      <c r="AL50" s="790"/>
      <c r="AM50" s="790"/>
      <c r="AN50" s="790" t="s">
        <v>1309</v>
      </c>
      <c r="AO50" s="790"/>
      <c r="AP50" s="790"/>
      <c r="AQ50" s="790"/>
      <c r="AR50" s="790"/>
      <c r="AS50" s="790"/>
      <c r="AT50" s="790" t="s">
        <v>1309</v>
      </c>
      <c r="AU50" s="790"/>
      <c r="AV50" s="790"/>
      <c r="AW50" s="790"/>
      <c r="AX50" s="790"/>
      <c r="AY50" s="790"/>
      <c r="AZ50" s="790" t="s">
        <v>1309</v>
      </c>
      <c r="BA50" s="790"/>
      <c r="BB50" s="790"/>
      <c r="BC50" s="790"/>
      <c r="BD50" s="790"/>
      <c r="BE50" s="790"/>
      <c r="BF50" s="790" t="s">
        <v>1309</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1308</v>
      </c>
      <c r="CW50" s="790"/>
      <c r="CX50" s="790"/>
      <c r="CY50" s="790"/>
      <c r="CZ50" s="790"/>
      <c r="DA50" s="790"/>
      <c r="DB50" s="790" t="s">
        <v>1308</v>
      </c>
      <c r="DC50" s="790"/>
      <c r="DD50" s="790"/>
      <c r="DE50" s="790"/>
      <c r="DF50" s="790"/>
      <c r="DG50" s="790"/>
      <c r="DH50" s="790" t="s">
        <v>1308</v>
      </c>
      <c r="DI50" s="790"/>
      <c r="DJ50" s="790"/>
      <c r="DK50" s="790"/>
      <c r="DL50" s="790"/>
      <c r="DM50" s="790"/>
      <c r="DN50" s="790" t="s">
        <v>1308</v>
      </c>
      <c r="DO50" s="790"/>
      <c r="DP50" s="790"/>
      <c r="DQ50" s="790"/>
      <c r="DR50" s="790"/>
      <c r="DS50" s="790"/>
      <c r="DT50" s="790" t="s">
        <v>1308</v>
      </c>
      <c r="DU50" s="790"/>
      <c r="DV50" s="790"/>
      <c r="DW50" s="790"/>
      <c r="DX50" s="790"/>
      <c r="DY50" s="790"/>
      <c r="DZ50" s="790" t="s">
        <v>1308</v>
      </c>
      <c r="EA50" s="790"/>
      <c r="EB50" s="790"/>
      <c r="EC50" s="790"/>
      <c r="ED50" s="790"/>
      <c r="EE50" s="790"/>
      <c r="EF50" s="790" t="s">
        <v>1308</v>
      </c>
      <c r="EG50" s="790"/>
      <c r="EH50" s="790"/>
      <c r="EI50" s="790"/>
      <c r="EJ50" s="790"/>
      <c r="EK50" s="790"/>
      <c r="EL50" s="790" t="s">
        <v>1308</v>
      </c>
      <c r="EM50" s="790"/>
      <c r="EN50" s="790"/>
      <c r="EO50" s="790"/>
      <c r="EP50" s="790"/>
      <c r="EQ50" s="790"/>
      <c r="ER50" s="790" t="s">
        <v>1308</v>
      </c>
      <c r="ES50" s="790"/>
      <c r="ET50" s="790"/>
      <c r="EU50" s="790"/>
      <c r="EV50" s="790"/>
      <c r="EW50" s="790"/>
      <c r="EX50" s="790" t="s">
        <v>1308</v>
      </c>
      <c r="EY50" s="790"/>
      <c r="EZ50" s="790"/>
      <c r="FA50" s="790"/>
      <c r="FB50" s="790"/>
      <c r="FC50" s="790"/>
      <c r="FD50" s="790" t="s">
        <v>1308</v>
      </c>
      <c r="FE50" s="790"/>
      <c r="FF50" s="790"/>
      <c r="FG50" s="790"/>
      <c r="FH50" s="790"/>
      <c r="FI50" s="790"/>
      <c r="FJ50" s="790" t="s">
        <v>1308</v>
      </c>
      <c r="FK50" s="790"/>
      <c r="FL50" s="790"/>
      <c r="FM50" s="790"/>
      <c r="FN50" s="790"/>
      <c r="FO50" s="790"/>
      <c r="FP50" s="790" t="s">
        <v>1308</v>
      </c>
      <c r="FQ50" s="790"/>
      <c r="FR50" s="790"/>
      <c r="FS50" s="790"/>
      <c r="FT50" s="790"/>
      <c r="FU50" s="790"/>
      <c r="FV50" s="790" t="s">
        <v>1308</v>
      </c>
      <c r="FW50" s="790"/>
      <c r="FX50" s="790"/>
      <c r="FY50" s="790"/>
      <c r="FZ50" s="790"/>
      <c r="GA50" s="790"/>
      <c r="GB50" s="790" t="s">
        <v>1308</v>
      </c>
      <c r="GC50" s="790"/>
      <c r="GD50" s="790"/>
      <c r="GE50" s="790"/>
      <c r="GF50" s="790"/>
      <c r="GG50" s="790"/>
      <c r="GH50" s="790" t="s">
        <v>1308</v>
      </c>
      <c r="GI50" s="790"/>
      <c r="GJ50" s="790"/>
      <c r="GK50" s="790"/>
      <c r="GL50" s="790"/>
      <c r="GM50" s="790"/>
      <c r="GN50" s="790" t="s">
        <v>1308</v>
      </c>
      <c r="GO50" s="790"/>
      <c r="GP50" s="790"/>
      <c r="GQ50" s="790"/>
      <c r="GR50" s="790"/>
      <c r="GS50" s="790"/>
      <c r="GT50" s="790" t="s">
        <v>1308</v>
      </c>
      <c r="GU50" s="790"/>
      <c r="GV50" s="790"/>
      <c r="GW50" s="790"/>
      <c r="GX50" s="790"/>
      <c r="GY50" s="790"/>
      <c r="GZ50" s="790" t="s">
        <v>1308</v>
      </c>
      <c r="HA50" s="790"/>
      <c r="HB50" s="790"/>
      <c r="HC50" s="790"/>
      <c r="HD50" s="790"/>
      <c r="HE50" s="790"/>
      <c r="HF50" s="790" t="s">
        <v>1308</v>
      </c>
      <c r="HG50" s="790"/>
      <c r="HH50" s="790"/>
      <c r="HI50" s="790"/>
      <c r="HJ50" s="790"/>
      <c r="HK50" s="790"/>
      <c r="HL50" s="790" t="s">
        <v>1308</v>
      </c>
      <c r="HM50" s="790"/>
      <c r="HN50" s="790"/>
      <c r="HO50" s="790"/>
      <c r="HP50" s="790"/>
      <c r="HQ50" s="790"/>
      <c r="HR50" s="790" t="s">
        <v>1308</v>
      </c>
      <c r="HS50" s="790"/>
      <c r="HT50" s="790"/>
      <c r="HU50" s="790"/>
      <c r="HV50" s="790"/>
      <c r="HW50" s="790"/>
      <c r="HX50" s="790" t="s">
        <v>1308</v>
      </c>
      <c r="HY50" s="790"/>
      <c r="HZ50" s="790"/>
      <c r="IA50" s="790"/>
      <c r="IB50" s="790"/>
      <c r="IC50" s="790"/>
      <c r="ID50" s="790" t="s">
        <v>1308</v>
      </c>
      <c r="IE50" s="790"/>
      <c r="IF50" s="790"/>
      <c r="IG50" s="790"/>
      <c r="IH50" s="790"/>
      <c r="II50" s="790"/>
      <c r="IJ50" s="790" t="s">
        <v>1308</v>
      </c>
      <c r="IK50" s="790"/>
      <c r="IL50" s="790"/>
      <c r="IM50" s="790"/>
      <c r="IN50" s="790"/>
      <c r="IO50" s="790"/>
      <c r="IP50" s="790" t="s">
        <v>1308</v>
      </c>
      <c r="IQ50" s="790"/>
      <c r="IR50" s="790"/>
      <c r="IS50" s="790"/>
      <c r="IT50" s="790"/>
      <c r="IU50" s="790"/>
      <c r="IV50" s="510" t="s">
        <v>1308</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2" zoomScale="125" workbookViewId="0">
      <selection activeCell="C35" sqref="C35"/>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1474</v>
      </c>
      <c r="G2" s="91"/>
    </row>
    <row r="3" spans="1:8">
      <c r="A3" s="89" t="s">
        <v>1337</v>
      </c>
      <c r="G3" s="92">
        <v>40668</v>
      </c>
    </row>
    <row r="4" spans="1:8">
      <c r="A4" s="89" t="s">
        <v>1129</v>
      </c>
      <c r="G4" s="93" t="s">
        <v>4062</v>
      </c>
    </row>
    <row r="5" spans="1:8">
      <c r="A5" s="89" t="s">
        <v>84</v>
      </c>
    </row>
    <row r="6" spans="1:8">
      <c r="C6" s="15" t="s">
        <v>35</v>
      </c>
      <c r="D6" s="16"/>
      <c r="E6" s="16"/>
      <c r="F6" s="17"/>
      <c r="G6" s="18"/>
      <c r="H6" s="94"/>
    </row>
    <row r="7" spans="1:8">
      <c r="C7" s="95" t="s">
        <v>36</v>
      </c>
      <c r="D7" s="20" t="s">
        <v>2780</v>
      </c>
      <c r="E7" s="20"/>
      <c r="F7" s="21"/>
      <c r="G7" s="22"/>
      <c r="H7" s="94"/>
    </row>
    <row r="8" spans="1:8">
      <c r="A8" s="89" t="s">
        <v>1366</v>
      </c>
      <c r="C8" s="95" t="s">
        <v>37</v>
      </c>
      <c r="D8" s="20" t="s">
        <v>125</v>
      </c>
      <c r="E8" s="20"/>
      <c r="F8" s="21"/>
      <c r="G8" s="96"/>
      <c r="H8" s="94"/>
    </row>
    <row r="9" spans="1:8">
      <c r="A9" s="89" t="s">
        <v>4077</v>
      </c>
      <c r="C9" s="95" t="s">
        <v>4076</v>
      </c>
      <c r="D9" s="20" t="s">
        <v>27</v>
      </c>
      <c r="E9" s="20"/>
      <c r="F9" s="21"/>
      <c r="G9" s="96"/>
      <c r="H9" s="94"/>
    </row>
    <row r="10" spans="1:8">
      <c r="A10" s="89" t="s">
        <v>4078</v>
      </c>
      <c r="C10" s="97"/>
      <c r="D10" s="20"/>
      <c r="E10" s="20"/>
      <c r="F10" s="21"/>
      <c r="G10" s="96"/>
      <c r="H10" s="94"/>
    </row>
    <row r="11" spans="1:8" ht="18" customHeight="1">
      <c r="A11" s="89" t="s">
        <v>4079</v>
      </c>
      <c r="B11" s="94"/>
      <c r="C11" s="792" t="s">
        <v>68</v>
      </c>
      <c r="D11" s="793"/>
      <c r="E11" s="793"/>
      <c r="F11" s="793"/>
      <c r="G11" s="794"/>
      <c r="H11" s="94"/>
    </row>
    <row r="12" spans="1:8">
      <c r="A12" s="89" t="s">
        <v>4080</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89" t="s">
        <v>4081</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2594</v>
      </c>
      <c r="D19" s="103"/>
      <c r="E19" s="103"/>
      <c r="F19" s="104"/>
      <c r="G19" s="105"/>
    </row>
    <row r="20" spans="1:8">
      <c r="A20" s="100" t="s">
        <v>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759</v>
      </c>
      <c r="C23" s="45" t="s">
        <v>764</v>
      </c>
      <c r="D23" s="321" t="s">
        <v>94</v>
      </c>
      <c r="E23" s="45" t="s">
        <v>766</v>
      </c>
      <c r="F23" s="47" t="s">
        <v>833</v>
      </c>
      <c r="G23" s="45" t="s">
        <v>1349</v>
      </c>
      <c r="H23" s="48"/>
    </row>
    <row r="24" spans="1:8">
      <c r="A24" s="500">
        <v>40718</v>
      </c>
      <c r="B24" s="116" t="s">
        <v>2258</v>
      </c>
      <c r="C24" s="117">
        <v>295</v>
      </c>
      <c r="D24" s="118">
        <v>3</v>
      </c>
      <c r="E24" s="117">
        <f>C24*D24</f>
        <v>885</v>
      </c>
      <c r="F24" s="53"/>
      <c r="G24" s="54">
        <f>E24*(1-F24)</f>
        <v>885</v>
      </c>
      <c r="H24" s="48"/>
    </row>
    <row r="25" spans="1:8">
      <c r="A25" s="11"/>
      <c r="B25" s="116" t="s">
        <v>665</v>
      </c>
      <c r="C25" s="117"/>
      <c r="D25" s="118"/>
      <c r="E25" s="117"/>
      <c r="F25" s="119"/>
      <c r="G25" s="54"/>
      <c r="H25" s="56"/>
    </row>
    <row r="26" spans="1:8">
      <c r="A26" s="120"/>
      <c r="B26" s="121" t="s">
        <v>99</v>
      </c>
      <c r="C26" s="117"/>
      <c r="D26" s="118"/>
      <c r="E26" s="117"/>
      <c r="F26" s="119"/>
      <c r="G26" s="54"/>
      <c r="H26" s="56"/>
    </row>
    <row r="27" spans="1:8">
      <c r="A27" s="120"/>
      <c r="B27" s="121" t="s">
        <v>100</v>
      </c>
      <c r="C27" s="117"/>
      <c r="D27" s="118"/>
      <c r="E27" s="117"/>
      <c r="F27" s="119"/>
      <c r="G27" s="54"/>
      <c r="H27" s="56"/>
    </row>
    <row r="28" spans="1:8">
      <c r="A28" s="120"/>
      <c r="B28" s="121" t="s">
        <v>101</v>
      </c>
      <c r="C28" s="117"/>
      <c r="D28" s="118"/>
      <c r="E28" s="117"/>
      <c r="F28" s="119"/>
      <c r="G28" s="54"/>
      <c r="H28" s="56"/>
    </row>
    <row r="29" spans="1:8">
      <c r="A29" s="120"/>
      <c r="B29" s="121" t="s">
        <v>1224</v>
      </c>
      <c r="C29" s="117"/>
      <c r="D29" s="118"/>
      <c r="E29" s="117"/>
      <c r="F29" s="119"/>
      <c r="G29" s="54"/>
      <c r="H29" s="56"/>
    </row>
    <row r="30" spans="1:8">
      <c r="A30" s="120"/>
      <c r="B30" s="121" t="s">
        <v>818</v>
      </c>
      <c r="C30" s="117"/>
      <c r="D30" s="118"/>
      <c r="E30" s="117"/>
      <c r="F30" s="119"/>
      <c r="G30" s="54"/>
      <c r="H30" s="56"/>
    </row>
    <row r="31" spans="1:8">
      <c r="A31" s="120"/>
      <c r="B31" s="121" t="s">
        <v>104</v>
      </c>
      <c r="C31" s="117"/>
      <c r="D31" s="118"/>
      <c r="E31" s="117"/>
      <c r="F31" s="119"/>
      <c r="G31" s="54"/>
      <c r="H31" s="56"/>
    </row>
    <row r="32" spans="1:8">
      <c r="A32" s="120"/>
      <c r="B32" s="121" t="s">
        <v>105</v>
      </c>
      <c r="C32" s="117"/>
      <c r="D32" s="118"/>
      <c r="E32" s="117"/>
      <c r="F32" s="119"/>
      <c r="G32" s="54"/>
      <c r="H32" s="56"/>
    </row>
    <row r="33" spans="1:253">
      <c r="A33" s="120"/>
      <c r="B33" s="121" t="s">
        <v>4</v>
      </c>
      <c r="C33" s="122">
        <v>75</v>
      </c>
      <c r="D33" s="123">
        <v>2</v>
      </c>
      <c r="E33" s="117">
        <f>C33*D33</f>
        <v>150</v>
      </c>
      <c r="F33" s="124"/>
      <c r="G33" s="54">
        <f>E33*(1-F33)</f>
        <v>150</v>
      </c>
      <c r="H33" s="56"/>
    </row>
    <row r="34" spans="1:253">
      <c r="A34" s="120"/>
      <c r="B34" s="121" t="s">
        <v>4074</v>
      </c>
      <c r="C34" s="117">
        <v>35</v>
      </c>
      <c r="D34" s="118">
        <v>5</v>
      </c>
      <c r="E34" s="117">
        <f>C34*D34</f>
        <v>175</v>
      </c>
      <c r="F34" s="119"/>
      <c r="G34" s="54">
        <f>E34*(1-F34)</f>
        <v>175</v>
      </c>
      <c r="H34" s="48"/>
    </row>
    <row r="35" spans="1:253">
      <c r="A35" s="120"/>
      <c r="B35" s="121" t="s">
        <v>4075</v>
      </c>
      <c r="C35" s="117">
        <v>250</v>
      </c>
      <c r="D35" s="123" t="s">
        <v>782</v>
      </c>
      <c r="E35" s="117">
        <v>250</v>
      </c>
      <c r="F35" s="124"/>
      <c r="G35" s="54">
        <f>E35*(1-F35)</f>
        <v>250</v>
      </c>
      <c r="H35" s="48"/>
    </row>
    <row r="36" spans="1:253" ht="31" customHeight="1">
      <c r="A36" s="120"/>
      <c r="B36" s="511" t="s">
        <v>187</v>
      </c>
      <c r="C36" s="512"/>
      <c r="D36" s="512"/>
      <c r="E36" s="512"/>
      <c r="F36" s="512"/>
      <c r="G36" s="513"/>
      <c r="H36" s="48"/>
    </row>
    <row r="37" spans="1:253">
      <c r="A37" s="120"/>
      <c r="B37" s="121" t="s">
        <v>186</v>
      </c>
      <c r="C37" s="117">
        <v>40</v>
      </c>
      <c r="D37" s="118">
        <v>4.5</v>
      </c>
      <c r="E37" s="117">
        <f>C37*D37</f>
        <v>180</v>
      </c>
      <c r="F37" s="124"/>
      <c r="G37" s="54">
        <f>E37*(1-F37)</f>
        <v>180</v>
      </c>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246</v>
      </c>
      <c r="C42" s="131"/>
      <c r="D42" s="131"/>
      <c r="E42" s="72">
        <f>SUM(E24:E41)</f>
        <v>1640</v>
      </c>
      <c r="F42" s="72"/>
      <c r="G42" s="498">
        <f>SUM(G24:G41)</f>
        <v>1640</v>
      </c>
      <c r="H42" s="134"/>
    </row>
    <row r="44" spans="1:253">
      <c r="C44" s="136" t="s">
        <v>220</v>
      </c>
      <c r="D44" s="340">
        <f>G42/2</f>
        <v>820</v>
      </c>
      <c r="E44" s="340"/>
      <c r="F44" s="138"/>
    </row>
    <row r="46" spans="1:253">
      <c r="C46" s="510"/>
      <c r="D46" s="510"/>
      <c r="E46" s="510"/>
      <c r="F46" s="139"/>
      <c r="G46" s="510"/>
      <c r="H46" s="510"/>
      <c r="I46" s="510"/>
    </row>
    <row r="47" spans="1:253">
      <c r="C47" s="510" t="s">
        <v>194</v>
      </c>
      <c r="D47" s="510"/>
      <c r="E47" s="510"/>
      <c r="F47" s="139"/>
      <c r="G47" s="510"/>
      <c r="H47" s="510"/>
      <c r="I47" s="510"/>
    </row>
    <row r="48" spans="1:253">
      <c r="C48" s="341" t="s">
        <v>250</v>
      </c>
      <c r="D48" s="341"/>
      <c r="E48" s="341"/>
      <c r="F48" s="342"/>
      <c r="G48" s="341"/>
      <c r="H48" s="341"/>
      <c r="I48" s="142"/>
      <c r="J48" s="790"/>
      <c r="K48" s="790"/>
      <c r="L48" s="790"/>
      <c r="M48" s="790"/>
      <c r="N48" s="790"/>
      <c r="O48" s="790"/>
      <c r="P48" s="790"/>
      <c r="Q48" s="790"/>
      <c r="R48" s="790"/>
      <c r="S48" s="790"/>
      <c r="T48" s="790"/>
      <c r="U48" s="790"/>
      <c r="V48" s="790" t="s">
        <v>195</v>
      </c>
      <c r="W48" s="790"/>
      <c r="X48" s="790"/>
      <c r="Y48" s="790"/>
      <c r="Z48" s="790"/>
      <c r="AA48" s="790"/>
      <c r="AB48" s="790" t="s">
        <v>195</v>
      </c>
      <c r="AC48" s="790"/>
      <c r="AD48" s="790"/>
      <c r="AE48" s="790"/>
      <c r="AF48" s="790"/>
      <c r="AG48" s="790"/>
      <c r="AH48" s="790" t="s">
        <v>195</v>
      </c>
      <c r="AI48" s="790"/>
      <c r="AJ48" s="790"/>
      <c r="AK48" s="790"/>
      <c r="AL48" s="790"/>
      <c r="AM48" s="790"/>
      <c r="AN48" s="790" t="s">
        <v>195</v>
      </c>
      <c r="AO48" s="790"/>
      <c r="AP48" s="790"/>
      <c r="AQ48" s="790"/>
      <c r="AR48" s="790"/>
      <c r="AS48" s="790"/>
      <c r="AT48" s="790" t="s">
        <v>195</v>
      </c>
      <c r="AU48" s="790"/>
      <c r="AV48" s="790"/>
      <c r="AW48" s="790"/>
      <c r="AX48" s="790"/>
      <c r="AY48" s="790"/>
      <c r="AZ48" s="790" t="s">
        <v>195</v>
      </c>
      <c r="BA48" s="790"/>
      <c r="BB48" s="790"/>
      <c r="BC48" s="790"/>
      <c r="BD48" s="790"/>
      <c r="BE48" s="790"/>
      <c r="BF48" s="790" t="s">
        <v>195</v>
      </c>
      <c r="BG48" s="790"/>
      <c r="BH48" s="790"/>
      <c r="BI48" s="790"/>
      <c r="BJ48" s="790"/>
      <c r="BK48" s="790"/>
      <c r="BL48" s="790" t="s">
        <v>195</v>
      </c>
      <c r="BM48" s="790"/>
      <c r="BN48" s="790"/>
      <c r="BO48" s="790"/>
      <c r="BP48" s="790"/>
      <c r="BQ48" s="790"/>
      <c r="BR48" s="790" t="s">
        <v>195</v>
      </c>
      <c r="BS48" s="790"/>
      <c r="BT48" s="790"/>
      <c r="BU48" s="790"/>
      <c r="BV48" s="790"/>
      <c r="BW48" s="790"/>
      <c r="BX48" s="790" t="s">
        <v>195</v>
      </c>
      <c r="BY48" s="790"/>
      <c r="BZ48" s="790"/>
      <c r="CA48" s="790"/>
      <c r="CB48" s="790"/>
      <c r="CC48" s="790"/>
      <c r="CD48" s="790" t="s">
        <v>195</v>
      </c>
      <c r="CE48" s="790"/>
      <c r="CF48" s="790"/>
      <c r="CG48" s="790"/>
      <c r="CH48" s="790"/>
      <c r="CI48" s="790"/>
      <c r="CJ48" s="790" t="s">
        <v>195</v>
      </c>
      <c r="CK48" s="790"/>
      <c r="CL48" s="790"/>
      <c r="CM48" s="790"/>
      <c r="CN48" s="790"/>
      <c r="CO48" s="790"/>
      <c r="CP48" s="790" t="s">
        <v>195</v>
      </c>
      <c r="CQ48" s="790"/>
      <c r="CR48" s="790"/>
      <c r="CS48" s="790"/>
      <c r="CT48" s="790"/>
      <c r="CU48" s="790"/>
      <c r="CV48" s="790" t="s">
        <v>195</v>
      </c>
      <c r="CW48" s="790"/>
      <c r="CX48" s="790"/>
      <c r="CY48" s="790"/>
      <c r="CZ48" s="790"/>
      <c r="DA48" s="790"/>
      <c r="DB48" s="790" t="s">
        <v>195</v>
      </c>
      <c r="DC48" s="790"/>
      <c r="DD48" s="790"/>
      <c r="DE48" s="790"/>
      <c r="DF48" s="790"/>
      <c r="DG48" s="790"/>
      <c r="DH48" s="790" t="s">
        <v>195</v>
      </c>
      <c r="DI48" s="790"/>
      <c r="DJ48" s="790"/>
      <c r="DK48" s="790"/>
      <c r="DL48" s="790"/>
      <c r="DM48" s="790"/>
      <c r="DN48" s="790" t="s">
        <v>195</v>
      </c>
      <c r="DO48" s="790"/>
      <c r="DP48" s="790"/>
      <c r="DQ48" s="790"/>
      <c r="DR48" s="790"/>
      <c r="DS48" s="790"/>
      <c r="DT48" s="790" t="s">
        <v>195</v>
      </c>
      <c r="DU48" s="790"/>
      <c r="DV48" s="790"/>
      <c r="DW48" s="790"/>
      <c r="DX48" s="790"/>
      <c r="DY48" s="790"/>
      <c r="DZ48" s="790" t="s">
        <v>195</v>
      </c>
      <c r="EA48" s="790"/>
      <c r="EB48" s="790"/>
      <c r="EC48" s="790"/>
      <c r="ED48" s="790"/>
      <c r="EE48" s="790"/>
      <c r="EF48" s="790" t="s">
        <v>195</v>
      </c>
      <c r="EG48" s="790"/>
      <c r="EH48" s="790"/>
      <c r="EI48" s="790"/>
      <c r="EJ48" s="790"/>
      <c r="EK48" s="790"/>
      <c r="EL48" s="790" t="s">
        <v>195</v>
      </c>
      <c r="EM48" s="790"/>
      <c r="EN48" s="790"/>
      <c r="EO48" s="790"/>
      <c r="EP48" s="790"/>
      <c r="EQ48" s="790"/>
      <c r="ER48" s="790" t="s">
        <v>195</v>
      </c>
      <c r="ES48" s="790"/>
      <c r="ET48" s="790"/>
      <c r="EU48" s="790"/>
      <c r="EV48" s="790"/>
      <c r="EW48" s="790"/>
      <c r="EX48" s="790" t="s">
        <v>195</v>
      </c>
      <c r="EY48" s="790"/>
      <c r="EZ48" s="790"/>
      <c r="FA48" s="790"/>
      <c r="FB48" s="790"/>
      <c r="FC48" s="790"/>
      <c r="FD48" s="790" t="s">
        <v>195</v>
      </c>
      <c r="FE48" s="790"/>
      <c r="FF48" s="790"/>
      <c r="FG48" s="790"/>
      <c r="FH48" s="790"/>
      <c r="FI48" s="790"/>
      <c r="FJ48" s="790" t="s">
        <v>195</v>
      </c>
      <c r="FK48" s="790"/>
      <c r="FL48" s="790"/>
      <c r="FM48" s="790"/>
      <c r="FN48" s="790"/>
      <c r="FO48" s="790"/>
      <c r="FP48" s="790" t="s">
        <v>195</v>
      </c>
      <c r="FQ48" s="790"/>
      <c r="FR48" s="790"/>
      <c r="FS48" s="790"/>
      <c r="FT48" s="790"/>
      <c r="FU48" s="790"/>
      <c r="FV48" s="790" t="s">
        <v>195</v>
      </c>
      <c r="FW48" s="790"/>
      <c r="FX48" s="790"/>
      <c r="FY48" s="790"/>
      <c r="FZ48" s="790"/>
      <c r="GA48" s="790"/>
      <c r="GB48" s="790" t="s">
        <v>195</v>
      </c>
      <c r="GC48" s="790"/>
      <c r="GD48" s="790"/>
      <c r="GE48" s="790"/>
      <c r="GF48" s="790"/>
      <c r="GG48" s="790"/>
      <c r="GH48" s="790" t="s">
        <v>195</v>
      </c>
      <c r="GI48" s="790"/>
      <c r="GJ48" s="790"/>
      <c r="GK48" s="790"/>
      <c r="GL48" s="790"/>
      <c r="GM48" s="790"/>
      <c r="GN48" s="790" t="s">
        <v>195</v>
      </c>
      <c r="GO48" s="790"/>
      <c r="GP48" s="790"/>
      <c r="GQ48" s="790"/>
      <c r="GR48" s="790"/>
      <c r="GS48" s="790"/>
      <c r="GT48" s="790" t="s">
        <v>195</v>
      </c>
      <c r="GU48" s="790"/>
      <c r="GV48" s="790"/>
      <c r="GW48" s="790"/>
      <c r="GX48" s="790"/>
      <c r="GY48" s="790"/>
      <c r="GZ48" s="790" t="s">
        <v>195</v>
      </c>
      <c r="HA48" s="790"/>
      <c r="HB48" s="790"/>
      <c r="HC48" s="790"/>
      <c r="HD48" s="790"/>
      <c r="HE48" s="790"/>
      <c r="HF48" s="790" t="s">
        <v>195</v>
      </c>
      <c r="HG48" s="790"/>
      <c r="HH48" s="790"/>
      <c r="HI48" s="790"/>
      <c r="HJ48" s="790"/>
      <c r="HK48" s="790"/>
      <c r="HL48" s="790" t="s">
        <v>195</v>
      </c>
      <c r="HM48" s="790"/>
      <c r="HN48" s="790"/>
      <c r="HO48" s="790"/>
      <c r="HP48" s="790"/>
      <c r="HQ48" s="790"/>
      <c r="HR48" s="790" t="s">
        <v>195</v>
      </c>
      <c r="HS48" s="790"/>
      <c r="HT48" s="790"/>
      <c r="HU48" s="790"/>
      <c r="HV48" s="790"/>
      <c r="HW48" s="790"/>
      <c r="HX48" s="790" t="s">
        <v>195</v>
      </c>
      <c r="HY48" s="790"/>
      <c r="HZ48" s="790"/>
      <c r="IA48" s="790"/>
      <c r="IB48" s="790"/>
      <c r="IC48" s="790"/>
      <c r="ID48" s="790" t="s">
        <v>195</v>
      </c>
      <c r="IE48" s="790"/>
      <c r="IF48" s="790"/>
      <c r="IG48" s="790"/>
      <c r="IH48" s="790"/>
      <c r="II48" s="790"/>
      <c r="IJ48" s="790" t="s">
        <v>195</v>
      </c>
      <c r="IK48" s="790"/>
      <c r="IL48" s="790"/>
      <c r="IM48" s="790"/>
      <c r="IN48" s="790"/>
      <c r="IO48" s="790"/>
      <c r="IP48" s="790" t="s">
        <v>195</v>
      </c>
      <c r="IQ48" s="790"/>
      <c r="IR48" s="790"/>
      <c r="IS48" s="790"/>
    </row>
    <row r="49" spans="1:256">
      <c r="C49" s="510" t="s">
        <v>196</v>
      </c>
      <c r="D49" s="510"/>
      <c r="E49" s="510"/>
      <c r="F49" s="139"/>
      <c r="G49" s="510"/>
      <c r="H49" s="510"/>
      <c r="I49" s="510"/>
      <c r="J49" s="790"/>
      <c r="K49" s="790"/>
      <c r="L49" s="790"/>
      <c r="M49" s="790"/>
      <c r="N49" s="790"/>
      <c r="O49" s="790"/>
      <c r="P49" s="790"/>
      <c r="Q49" s="790"/>
      <c r="R49" s="790"/>
      <c r="S49" s="790"/>
      <c r="T49" s="790"/>
      <c r="U49" s="790"/>
      <c r="V49" s="790" t="s">
        <v>252</v>
      </c>
      <c r="W49" s="790"/>
      <c r="X49" s="790"/>
      <c r="Y49" s="790"/>
      <c r="Z49" s="790"/>
      <c r="AA49" s="790"/>
      <c r="AB49" s="790" t="s">
        <v>252</v>
      </c>
      <c r="AC49" s="790"/>
      <c r="AD49" s="790"/>
      <c r="AE49" s="790"/>
      <c r="AF49" s="790"/>
      <c r="AG49" s="790"/>
      <c r="AH49" s="790" t="s">
        <v>252</v>
      </c>
      <c r="AI49" s="790"/>
      <c r="AJ49" s="790"/>
      <c r="AK49" s="790"/>
      <c r="AL49" s="790"/>
      <c r="AM49" s="790"/>
      <c r="AN49" s="790" t="s">
        <v>252</v>
      </c>
      <c r="AO49" s="790"/>
      <c r="AP49" s="790"/>
      <c r="AQ49" s="790"/>
      <c r="AR49" s="790"/>
      <c r="AS49" s="790"/>
      <c r="AT49" s="790" t="s">
        <v>252</v>
      </c>
      <c r="AU49" s="790"/>
      <c r="AV49" s="790"/>
      <c r="AW49" s="790"/>
      <c r="AX49" s="790"/>
      <c r="AY49" s="790"/>
      <c r="AZ49" s="790" t="s">
        <v>252</v>
      </c>
      <c r="BA49" s="790"/>
      <c r="BB49" s="790"/>
      <c r="BC49" s="790"/>
      <c r="BD49" s="790"/>
      <c r="BE49" s="790"/>
      <c r="BF49" s="790" t="s">
        <v>252</v>
      </c>
      <c r="BG49" s="790"/>
      <c r="BH49" s="790"/>
      <c r="BI49" s="790"/>
      <c r="BJ49" s="790"/>
      <c r="BK49" s="790"/>
      <c r="BL49" s="790" t="s">
        <v>252</v>
      </c>
      <c r="BM49" s="790"/>
      <c r="BN49" s="790"/>
      <c r="BO49" s="790"/>
      <c r="BP49" s="790"/>
      <c r="BQ49" s="790"/>
      <c r="BR49" s="790" t="s">
        <v>252</v>
      </c>
      <c r="BS49" s="790"/>
      <c r="BT49" s="790"/>
      <c r="BU49" s="790"/>
      <c r="BV49" s="790"/>
      <c r="BW49" s="790"/>
      <c r="BX49" s="790" t="s">
        <v>252</v>
      </c>
      <c r="BY49" s="790"/>
      <c r="BZ49" s="790"/>
      <c r="CA49" s="790"/>
      <c r="CB49" s="790"/>
      <c r="CC49" s="790"/>
      <c r="CD49" s="790" t="s">
        <v>252</v>
      </c>
      <c r="CE49" s="790"/>
      <c r="CF49" s="790"/>
      <c r="CG49" s="790"/>
      <c r="CH49" s="790"/>
      <c r="CI49" s="790"/>
      <c r="CJ49" s="790" t="s">
        <v>252</v>
      </c>
      <c r="CK49" s="790"/>
      <c r="CL49" s="790"/>
      <c r="CM49" s="790"/>
      <c r="CN49" s="790"/>
      <c r="CO49" s="790"/>
      <c r="CP49" s="790" t="s">
        <v>252</v>
      </c>
      <c r="CQ49" s="790"/>
      <c r="CR49" s="790"/>
      <c r="CS49" s="790"/>
      <c r="CT49" s="790"/>
      <c r="CU49" s="790"/>
      <c r="CV49" s="790" t="s">
        <v>1303</v>
      </c>
      <c r="CW49" s="790"/>
      <c r="CX49" s="790"/>
      <c r="CY49" s="790"/>
      <c r="CZ49" s="790"/>
      <c r="DA49" s="790"/>
      <c r="DB49" s="790" t="s">
        <v>1303</v>
      </c>
      <c r="DC49" s="790"/>
      <c r="DD49" s="790"/>
      <c r="DE49" s="790"/>
      <c r="DF49" s="790"/>
      <c r="DG49" s="790"/>
      <c r="DH49" s="790" t="s">
        <v>1303</v>
      </c>
      <c r="DI49" s="790"/>
      <c r="DJ49" s="790"/>
      <c r="DK49" s="790"/>
      <c r="DL49" s="790"/>
      <c r="DM49" s="790"/>
      <c r="DN49" s="790" t="s">
        <v>1303</v>
      </c>
      <c r="DO49" s="790"/>
      <c r="DP49" s="790"/>
      <c r="DQ49" s="790"/>
      <c r="DR49" s="790"/>
      <c r="DS49" s="790"/>
      <c r="DT49" s="790" t="s">
        <v>1303</v>
      </c>
      <c r="DU49" s="790"/>
      <c r="DV49" s="790"/>
      <c r="DW49" s="790"/>
      <c r="DX49" s="790"/>
      <c r="DY49" s="790"/>
      <c r="DZ49" s="790" t="s">
        <v>1303</v>
      </c>
      <c r="EA49" s="790"/>
      <c r="EB49" s="790"/>
      <c r="EC49" s="790"/>
      <c r="ED49" s="790"/>
      <c r="EE49" s="790"/>
      <c r="EF49" s="790" t="s">
        <v>252</v>
      </c>
      <c r="EG49" s="790"/>
      <c r="EH49" s="790"/>
      <c r="EI49" s="790"/>
      <c r="EJ49" s="790"/>
      <c r="EK49" s="790"/>
      <c r="EL49" s="790" t="s">
        <v>252</v>
      </c>
      <c r="EM49" s="790"/>
      <c r="EN49" s="790"/>
      <c r="EO49" s="790"/>
      <c r="EP49" s="790"/>
      <c r="EQ49" s="790"/>
      <c r="ER49" s="790" t="s">
        <v>252</v>
      </c>
      <c r="ES49" s="790"/>
      <c r="ET49" s="790"/>
      <c r="EU49" s="790"/>
      <c r="EV49" s="790"/>
      <c r="EW49" s="790"/>
      <c r="EX49" s="790" t="s">
        <v>252</v>
      </c>
      <c r="EY49" s="790"/>
      <c r="EZ49" s="790"/>
      <c r="FA49" s="790"/>
      <c r="FB49" s="790"/>
      <c r="FC49" s="790"/>
      <c r="FD49" s="790" t="s">
        <v>252</v>
      </c>
      <c r="FE49" s="790"/>
      <c r="FF49" s="790"/>
      <c r="FG49" s="790"/>
      <c r="FH49" s="790"/>
      <c r="FI49" s="790"/>
      <c r="FJ49" s="790" t="s">
        <v>252</v>
      </c>
      <c r="FK49" s="790"/>
      <c r="FL49" s="790"/>
      <c r="FM49" s="790"/>
      <c r="FN49" s="790"/>
      <c r="FO49" s="790"/>
      <c r="FP49" s="790" t="s">
        <v>1303</v>
      </c>
      <c r="FQ49" s="790"/>
      <c r="FR49" s="790"/>
      <c r="FS49" s="790"/>
      <c r="FT49" s="790"/>
      <c r="FU49" s="790"/>
      <c r="FV49" s="790" t="s">
        <v>1303</v>
      </c>
      <c r="FW49" s="790"/>
      <c r="FX49" s="790"/>
      <c r="FY49" s="790"/>
      <c r="FZ49" s="790"/>
      <c r="GA49" s="790"/>
      <c r="GB49" s="790" t="s">
        <v>1303</v>
      </c>
      <c r="GC49" s="790"/>
      <c r="GD49" s="790"/>
      <c r="GE49" s="790"/>
      <c r="GF49" s="790"/>
      <c r="GG49" s="790"/>
      <c r="GH49" s="790" t="s">
        <v>1303</v>
      </c>
      <c r="GI49" s="790"/>
      <c r="GJ49" s="790"/>
      <c r="GK49" s="790"/>
      <c r="GL49" s="790"/>
      <c r="GM49" s="790"/>
      <c r="GN49" s="790" t="s">
        <v>1303</v>
      </c>
      <c r="GO49" s="790"/>
      <c r="GP49" s="790"/>
      <c r="GQ49" s="790"/>
      <c r="GR49" s="790"/>
      <c r="GS49" s="790"/>
      <c r="GT49" s="790" t="s">
        <v>1303</v>
      </c>
      <c r="GU49" s="790"/>
      <c r="GV49" s="790"/>
      <c r="GW49" s="790"/>
      <c r="GX49" s="790"/>
      <c r="GY49" s="790"/>
      <c r="GZ49" s="790" t="s">
        <v>1303</v>
      </c>
      <c r="HA49" s="790"/>
      <c r="HB49" s="790"/>
      <c r="HC49" s="790"/>
      <c r="HD49" s="790"/>
      <c r="HE49" s="790"/>
      <c r="HF49" s="790" t="s">
        <v>1303</v>
      </c>
      <c r="HG49" s="790"/>
      <c r="HH49" s="790"/>
      <c r="HI49" s="790"/>
      <c r="HJ49" s="790"/>
      <c r="HK49" s="790"/>
      <c r="HL49" s="790" t="s">
        <v>1303</v>
      </c>
      <c r="HM49" s="790"/>
      <c r="HN49" s="790"/>
      <c r="HO49" s="790"/>
      <c r="HP49" s="790"/>
      <c r="HQ49" s="790"/>
      <c r="HR49" s="790" t="s">
        <v>1303</v>
      </c>
      <c r="HS49" s="790"/>
      <c r="HT49" s="790"/>
      <c r="HU49" s="790"/>
      <c r="HV49" s="790"/>
      <c r="HW49" s="790"/>
      <c r="HX49" s="790" t="s">
        <v>1303</v>
      </c>
      <c r="HY49" s="790"/>
      <c r="HZ49" s="790"/>
      <c r="IA49" s="790"/>
      <c r="IB49" s="790"/>
      <c r="IC49" s="790"/>
      <c r="ID49" s="790" t="s">
        <v>1303</v>
      </c>
      <c r="IE49" s="790"/>
      <c r="IF49" s="790"/>
      <c r="IG49" s="790"/>
      <c r="IH49" s="790"/>
      <c r="II49" s="790"/>
      <c r="IJ49" s="790" t="s">
        <v>252</v>
      </c>
      <c r="IK49" s="790"/>
      <c r="IL49" s="790"/>
      <c r="IM49" s="790"/>
      <c r="IN49" s="790"/>
      <c r="IO49" s="790"/>
      <c r="IP49" s="790" t="s">
        <v>252</v>
      </c>
      <c r="IQ49" s="790"/>
      <c r="IR49" s="790"/>
      <c r="IS49" s="790"/>
    </row>
    <row r="50" spans="1:256">
      <c r="B50" s="510"/>
      <c r="C50" s="510"/>
      <c r="D50" s="510"/>
      <c r="E50" s="510"/>
      <c r="F50" s="139"/>
      <c r="G50" s="510"/>
      <c r="H50" s="510"/>
      <c r="I50" s="510"/>
      <c r="J50" s="510"/>
      <c r="K50" s="510"/>
      <c r="L50" s="510"/>
      <c r="M50" s="510"/>
      <c r="N50" s="510"/>
      <c r="O50" s="510"/>
      <c r="P50" s="790"/>
      <c r="Q50" s="790"/>
      <c r="R50" s="790"/>
      <c r="S50" s="790"/>
      <c r="T50" s="790"/>
      <c r="U50" s="790"/>
      <c r="V50" s="790" t="s">
        <v>1309</v>
      </c>
      <c r="W50" s="790"/>
      <c r="X50" s="790"/>
      <c r="Y50" s="790"/>
      <c r="Z50" s="790"/>
      <c r="AA50" s="790"/>
      <c r="AB50" s="790" t="s">
        <v>1309</v>
      </c>
      <c r="AC50" s="790"/>
      <c r="AD50" s="790"/>
      <c r="AE50" s="790"/>
      <c r="AF50" s="790"/>
      <c r="AG50" s="790"/>
      <c r="AH50" s="790" t="s">
        <v>1309</v>
      </c>
      <c r="AI50" s="790"/>
      <c r="AJ50" s="790"/>
      <c r="AK50" s="790"/>
      <c r="AL50" s="790"/>
      <c r="AM50" s="790"/>
      <c r="AN50" s="790" t="s">
        <v>1309</v>
      </c>
      <c r="AO50" s="790"/>
      <c r="AP50" s="790"/>
      <c r="AQ50" s="790"/>
      <c r="AR50" s="790"/>
      <c r="AS50" s="790"/>
      <c r="AT50" s="790" t="s">
        <v>1309</v>
      </c>
      <c r="AU50" s="790"/>
      <c r="AV50" s="790"/>
      <c r="AW50" s="790"/>
      <c r="AX50" s="790"/>
      <c r="AY50" s="790"/>
      <c r="AZ50" s="790" t="s">
        <v>1309</v>
      </c>
      <c r="BA50" s="790"/>
      <c r="BB50" s="790"/>
      <c r="BC50" s="790"/>
      <c r="BD50" s="790"/>
      <c r="BE50" s="790"/>
      <c r="BF50" s="790" t="s">
        <v>1309</v>
      </c>
      <c r="BG50" s="790"/>
      <c r="BH50" s="790"/>
      <c r="BI50" s="790"/>
      <c r="BJ50" s="790"/>
      <c r="BK50" s="790"/>
      <c r="BL50" s="790" t="s">
        <v>196</v>
      </c>
      <c r="BM50" s="790"/>
      <c r="BN50" s="790"/>
      <c r="BO50" s="790"/>
      <c r="BP50" s="790"/>
      <c r="BQ50" s="790"/>
      <c r="BR50" s="790" t="s">
        <v>196</v>
      </c>
      <c r="BS50" s="790"/>
      <c r="BT50" s="790"/>
      <c r="BU50" s="790"/>
      <c r="BV50" s="790"/>
      <c r="BW50" s="790"/>
      <c r="BX50" s="790" t="s">
        <v>196</v>
      </c>
      <c r="BY50" s="790"/>
      <c r="BZ50" s="790"/>
      <c r="CA50" s="790"/>
      <c r="CB50" s="790"/>
      <c r="CC50" s="790"/>
      <c r="CD50" s="790" t="s">
        <v>196</v>
      </c>
      <c r="CE50" s="790"/>
      <c r="CF50" s="790"/>
      <c r="CG50" s="790"/>
      <c r="CH50" s="790"/>
      <c r="CI50" s="790"/>
      <c r="CJ50" s="790" t="s">
        <v>196</v>
      </c>
      <c r="CK50" s="790"/>
      <c r="CL50" s="790"/>
      <c r="CM50" s="790"/>
      <c r="CN50" s="790"/>
      <c r="CO50" s="790"/>
      <c r="CP50" s="790" t="s">
        <v>196</v>
      </c>
      <c r="CQ50" s="790"/>
      <c r="CR50" s="790"/>
      <c r="CS50" s="790"/>
      <c r="CT50" s="790"/>
      <c r="CU50" s="790"/>
      <c r="CV50" s="790" t="s">
        <v>1308</v>
      </c>
      <c r="CW50" s="790"/>
      <c r="CX50" s="790"/>
      <c r="CY50" s="790"/>
      <c r="CZ50" s="790"/>
      <c r="DA50" s="790"/>
      <c r="DB50" s="790" t="s">
        <v>1308</v>
      </c>
      <c r="DC50" s="790"/>
      <c r="DD50" s="790"/>
      <c r="DE50" s="790"/>
      <c r="DF50" s="790"/>
      <c r="DG50" s="790"/>
      <c r="DH50" s="790" t="s">
        <v>1308</v>
      </c>
      <c r="DI50" s="790"/>
      <c r="DJ50" s="790"/>
      <c r="DK50" s="790"/>
      <c r="DL50" s="790"/>
      <c r="DM50" s="790"/>
      <c r="DN50" s="790" t="s">
        <v>1308</v>
      </c>
      <c r="DO50" s="790"/>
      <c r="DP50" s="790"/>
      <c r="DQ50" s="790"/>
      <c r="DR50" s="790"/>
      <c r="DS50" s="790"/>
      <c r="DT50" s="790" t="s">
        <v>1308</v>
      </c>
      <c r="DU50" s="790"/>
      <c r="DV50" s="790"/>
      <c r="DW50" s="790"/>
      <c r="DX50" s="790"/>
      <c r="DY50" s="790"/>
      <c r="DZ50" s="790" t="s">
        <v>1308</v>
      </c>
      <c r="EA50" s="790"/>
      <c r="EB50" s="790"/>
      <c r="EC50" s="790"/>
      <c r="ED50" s="790"/>
      <c r="EE50" s="790"/>
      <c r="EF50" s="790" t="s">
        <v>1308</v>
      </c>
      <c r="EG50" s="790"/>
      <c r="EH50" s="790"/>
      <c r="EI50" s="790"/>
      <c r="EJ50" s="790"/>
      <c r="EK50" s="790"/>
      <c r="EL50" s="790" t="s">
        <v>1308</v>
      </c>
      <c r="EM50" s="790"/>
      <c r="EN50" s="790"/>
      <c r="EO50" s="790"/>
      <c r="EP50" s="790"/>
      <c r="EQ50" s="790"/>
      <c r="ER50" s="790" t="s">
        <v>1308</v>
      </c>
      <c r="ES50" s="790"/>
      <c r="ET50" s="790"/>
      <c r="EU50" s="790"/>
      <c r="EV50" s="790"/>
      <c r="EW50" s="790"/>
      <c r="EX50" s="790" t="s">
        <v>1308</v>
      </c>
      <c r="EY50" s="790"/>
      <c r="EZ50" s="790"/>
      <c r="FA50" s="790"/>
      <c r="FB50" s="790"/>
      <c r="FC50" s="790"/>
      <c r="FD50" s="790" t="s">
        <v>1308</v>
      </c>
      <c r="FE50" s="790"/>
      <c r="FF50" s="790"/>
      <c r="FG50" s="790"/>
      <c r="FH50" s="790"/>
      <c r="FI50" s="790"/>
      <c r="FJ50" s="790" t="s">
        <v>1308</v>
      </c>
      <c r="FK50" s="790"/>
      <c r="FL50" s="790"/>
      <c r="FM50" s="790"/>
      <c r="FN50" s="790"/>
      <c r="FO50" s="790"/>
      <c r="FP50" s="790" t="s">
        <v>1308</v>
      </c>
      <c r="FQ50" s="790"/>
      <c r="FR50" s="790"/>
      <c r="FS50" s="790"/>
      <c r="FT50" s="790"/>
      <c r="FU50" s="790"/>
      <c r="FV50" s="790" t="s">
        <v>1308</v>
      </c>
      <c r="FW50" s="790"/>
      <c r="FX50" s="790"/>
      <c r="FY50" s="790"/>
      <c r="FZ50" s="790"/>
      <c r="GA50" s="790"/>
      <c r="GB50" s="790" t="s">
        <v>1308</v>
      </c>
      <c r="GC50" s="790"/>
      <c r="GD50" s="790"/>
      <c r="GE50" s="790"/>
      <c r="GF50" s="790"/>
      <c r="GG50" s="790"/>
      <c r="GH50" s="790" t="s">
        <v>1308</v>
      </c>
      <c r="GI50" s="790"/>
      <c r="GJ50" s="790"/>
      <c r="GK50" s="790"/>
      <c r="GL50" s="790"/>
      <c r="GM50" s="790"/>
      <c r="GN50" s="790" t="s">
        <v>1308</v>
      </c>
      <c r="GO50" s="790"/>
      <c r="GP50" s="790"/>
      <c r="GQ50" s="790"/>
      <c r="GR50" s="790"/>
      <c r="GS50" s="790"/>
      <c r="GT50" s="790" t="s">
        <v>1308</v>
      </c>
      <c r="GU50" s="790"/>
      <c r="GV50" s="790"/>
      <c r="GW50" s="790"/>
      <c r="GX50" s="790"/>
      <c r="GY50" s="790"/>
      <c r="GZ50" s="790" t="s">
        <v>1308</v>
      </c>
      <c r="HA50" s="790"/>
      <c r="HB50" s="790"/>
      <c r="HC50" s="790"/>
      <c r="HD50" s="790"/>
      <c r="HE50" s="790"/>
      <c r="HF50" s="790" t="s">
        <v>1308</v>
      </c>
      <c r="HG50" s="790"/>
      <c r="HH50" s="790"/>
      <c r="HI50" s="790"/>
      <c r="HJ50" s="790"/>
      <c r="HK50" s="790"/>
      <c r="HL50" s="790" t="s">
        <v>1308</v>
      </c>
      <c r="HM50" s="790"/>
      <c r="HN50" s="790"/>
      <c r="HO50" s="790"/>
      <c r="HP50" s="790"/>
      <c r="HQ50" s="790"/>
      <c r="HR50" s="790" t="s">
        <v>1308</v>
      </c>
      <c r="HS50" s="790"/>
      <c r="HT50" s="790"/>
      <c r="HU50" s="790"/>
      <c r="HV50" s="790"/>
      <c r="HW50" s="790"/>
      <c r="HX50" s="790" t="s">
        <v>1308</v>
      </c>
      <c r="HY50" s="790"/>
      <c r="HZ50" s="790"/>
      <c r="IA50" s="790"/>
      <c r="IB50" s="790"/>
      <c r="IC50" s="790"/>
      <c r="ID50" s="790" t="s">
        <v>1308</v>
      </c>
      <c r="IE50" s="790"/>
      <c r="IF50" s="790"/>
      <c r="IG50" s="790"/>
      <c r="IH50" s="790"/>
      <c r="II50" s="790"/>
      <c r="IJ50" s="790" t="s">
        <v>1308</v>
      </c>
      <c r="IK50" s="790"/>
      <c r="IL50" s="790"/>
      <c r="IM50" s="790"/>
      <c r="IN50" s="790"/>
      <c r="IO50" s="790"/>
      <c r="IP50" s="790" t="s">
        <v>1308</v>
      </c>
      <c r="IQ50" s="790"/>
      <c r="IR50" s="790"/>
      <c r="IS50" s="790"/>
      <c r="IT50" s="790"/>
      <c r="IU50" s="790"/>
      <c r="IV50" s="510" t="s">
        <v>1308</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J50:IO50"/>
    <mergeCell ref="IP50:IU50"/>
    <mergeCell ref="GZ50:HE50"/>
    <mergeCell ref="HF50:HK50"/>
    <mergeCell ref="HL50:HQ50"/>
    <mergeCell ref="HR50:HW50"/>
    <mergeCell ref="HX50:IC50"/>
    <mergeCell ref="ID50:II50"/>
    <mergeCell ref="FP50:FU50"/>
    <mergeCell ref="FV50:GA50"/>
    <mergeCell ref="GB50:GG50"/>
    <mergeCell ref="GH50:GM50"/>
    <mergeCell ref="GN50:GS50"/>
    <mergeCell ref="GT50:GY50"/>
    <mergeCell ref="EF50:EK50"/>
    <mergeCell ref="EL50:EQ50"/>
    <mergeCell ref="ER50:EW50"/>
    <mergeCell ref="EX50:FC50"/>
    <mergeCell ref="FD50:FI50"/>
    <mergeCell ref="FJ50:FO50"/>
    <mergeCell ref="CV50:DA50"/>
    <mergeCell ref="DB50:DG50"/>
    <mergeCell ref="DH50:DM50"/>
    <mergeCell ref="DN50:DS50"/>
    <mergeCell ref="DT50:DY50"/>
    <mergeCell ref="DZ50:EE50"/>
    <mergeCell ref="BL50:BQ50"/>
    <mergeCell ref="BR50:BW50"/>
    <mergeCell ref="BX50:CC50"/>
    <mergeCell ref="CD50:CI50"/>
    <mergeCell ref="CJ50:CO50"/>
    <mergeCell ref="CP50:CU50"/>
    <mergeCell ref="IJ49:IO49"/>
    <mergeCell ref="IP49:IS49"/>
    <mergeCell ref="P50:U50"/>
    <mergeCell ref="V50:AA50"/>
    <mergeCell ref="AB50:AG50"/>
    <mergeCell ref="AH50:AM50"/>
    <mergeCell ref="AN50:AS50"/>
    <mergeCell ref="AT50:AY50"/>
    <mergeCell ref="AZ50:BE50"/>
    <mergeCell ref="BF50:BK50"/>
    <mergeCell ref="GZ49:HE49"/>
    <mergeCell ref="HF49:HK49"/>
    <mergeCell ref="HL49:HQ49"/>
    <mergeCell ref="HR49:HW49"/>
    <mergeCell ref="HX49:IC49"/>
    <mergeCell ref="ID49:II49"/>
    <mergeCell ref="FP49:FU49"/>
    <mergeCell ref="FV49:GA49"/>
    <mergeCell ref="GB49:GG49"/>
    <mergeCell ref="GH49:GM49"/>
    <mergeCell ref="GN49:GS49"/>
    <mergeCell ref="GT49:GY49"/>
    <mergeCell ref="EF49:EK49"/>
    <mergeCell ref="EL49:EQ49"/>
    <mergeCell ref="ER49:EW49"/>
    <mergeCell ref="EX49:FC49"/>
    <mergeCell ref="FD49:FI49"/>
    <mergeCell ref="FJ49:FO49"/>
    <mergeCell ref="CV49:DA49"/>
    <mergeCell ref="DB49:DG49"/>
    <mergeCell ref="DH49:DM49"/>
    <mergeCell ref="DN49:DS49"/>
    <mergeCell ref="DT49:DY49"/>
    <mergeCell ref="DZ49:EE49"/>
    <mergeCell ref="BL49:BQ49"/>
    <mergeCell ref="BR49:BW49"/>
    <mergeCell ref="BX49:CC49"/>
    <mergeCell ref="CD49:CI49"/>
    <mergeCell ref="CJ49:CO49"/>
    <mergeCell ref="CP49:CU49"/>
    <mergeCell ref="IP48:IS48"/>
    <mergeCell ref="J49:O49"/>
    <mergeCell ref="P49:U49"/>
    <mergeCell ref="V49:AA49"/>
    <mergeCell ref="AB49:AG49"/>
    <mergeCell ref="AH49:AM49"/>
    <mergeCell ref="AN49:AS49"/>
    <mergeCell ref="AT49:AY49"/>
    <mergeCell ref="AZ49:BE49"/>
    <mergeCell ref="BF49:BK49"/>
    <mergeCell ref="HF48:HK48"/>
    <mergeCell ref="HL48:HQ48"/>
    <mergeCell ref="HR48:HW48"/>
    <mergeCell ref="HX48:IC48"/>
    <mergeCell ref="ID48:II48"/>
    <mergeCell ref="IJ48:IO48"/>
    <mergeCell ref="FV48:GA48"/>
    <mergeCell ref="GB48:GG48"/>
    <mergeCell ref="GH48:GM48"/>
    <mergeCell ref="GN48:GS48"/>
    <mergeCell ref="GT48:GY48"/>
    <mergeCell ref="GZ48:HE48"/>
    <mergeCell ref="EL48:EQ48"/>
    <mergeCell ref="ER48:EW48"/>
    <mergeCell ref="EX48:FC48"/>
    <mergeCell ref="FD48:FI48"/>
    <mergeCell ref="FJ48:FO48"/>
    <mergeCell ref="FP48:FU48"/>
    <mergeCell ref="DB48:DG48"/>
    <mergeCell ref="DH48:DM48"/>
    <mergeCell ref="DN48:DS48"/>
    <mergeCell ref="DT48:DY48"/>
    <mergeCell ref="DZ48:EE48"/>
    <mergeCell ref="EF48:EK48"/>
    <mergeCell ref="CJ48:CO48"/>
    <mergeCell ref="CP48:CU48"/>
    <mergeCell ref="CV48:DA48"/>
    <mergeCell ref="AH48:AM48"/>
    <mergeCell ref="AN48:AS48"/>
    <mergeCell ref="AT48:AY48"/>
    <mergeCell ref="AZ48:BE48"/>
    <mergeCell ref="BF48:BK48"/>
    <mergeCell ref="BL48:BQ48"/>
    <mergeCell ref="C1:G1"/>
    <mergeCell ref="C11:G17"/>
    <mergeCell ref="J48:O48"/>
    <mergeCell ref="P48:U48"/>
    <mergeCell ref="V48:AA48"/>
    <mergeCell ref="AB48:AG48"/>
    <mergeCell ref="BR48:BW48"/>
    <mergeCell ref="BX48:CC48"/>
    <mergeCell ref="CD48:CI48"/>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70"/>
  <sheetViews>
    <sheetView zoomScale="125" workbookViewId="0">
      <selection activeCell="B17" sqref="B17"/>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10" style="11" bestFit="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40668</v>
      </c>
    </row>
    <row r="4" spans="1:8">
      <c r="A4" s="89" t="s">
        <v>83</v>
      </c>
      <c r="G4" s="93" t="s">
        <v>4062</v>
      </c>
    </row>
    <row r="5" spans="1:8">
      <c r="A5" s="89" t="s">
        <v>84</v>
      </c>
    </row>
    <row r="6" spans="1:8">
      <c r="C6" s="15" t="s">
        <v>35</v>
      </c>
      <c r="D6" s="16" t="s">
        <v>4049</v>
      </c>
      <c r="E6" s="17" t="s">
        <v>476</v>
      </c>
      <c r="F6" s="528"/>
      <c r="G6" s="18"/>
      <c r="H6" s="94"/>
    </row>
    <row r="7" spans="1:8">
      <c r="C7" s="95" t="s">
        <v>36</v>
      </c>
      <c r="D7" s="20" t="s">
        <v>4064</v>
      </c>
      <c r="E7" s="20" t="s">
        <v>4064</v>
      </c>
      <c r="F7" s="21"/>
      <c r="G7" s="22"/>
      <c r="H7" s="94"/>
    </row>
    <row r="8" spans="1:8">
      <c r="A8" s="89" t="s">
        <v>169</v>
      </c>
      <c r="C8" s="95" t="s">
        <v>37</v>
      </c>
      <c r="D8" s="20" t="s">
        <v>4063</v>
      </c>
      <c r="E8" s="20" t="s">
        <v>4063</v>
      </c>
      <c r="F8" s="21"/>
      <c r="G8" s="96"/>
      <c r="H8" s="94"/>
    </row>
    <row r="9" spans="1:8">
      <c r="A9" s="89" t="s">
        <v>4065</v>
      </c>
      <c r="C9" s="95" t="s">
        <v>60</v>
      </c>
      <c r="D9" s="20" t="s">
        <v>204</v>
      </c>
      <c r="E9" s="20" t="s">
        <v>204</v>
      </c>
      <c r="F9" s="21"/>
      <c r="G9" s="96"/>
      <c r="H9" s="94"/>
    </row>
    <row r="10" spans="1:8">
      <c r="A10" s="89" t="s">
        <v>4066</v>
      </c>
      <c r="C10" s="97"/>
      <c r="D10" s="20"/>
      <c r="E10" s="20"/>
      <c r="F10" s="21"/>
      <c r="G10" s="96"/>
      <c r="H10" s="94"/>
    </row>
    <row r="11" spans="1:8" ht="18" customHeight="1">
      <c r="A11" s="514" t="s">
        <v>4068</v>
      </c>
      <c r="B11" s="94"/>
      <c r="C11" s="792" t="s">
        <v>68</v>
      </c>
      <c r="D11" s="793"/>
      <c r="E11" s="793"/>
      <c r="F11" s="793"/>
      <c r="G11" s="794"/>
      <c r="H11" s="94"/>
    </row>
    <row r="12" spans="1:8">
      <c r="A12" s="514" t="s">
        <v>4069</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4067</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4073</v>
      </c>
      <c r="D19" s="103"/>
      <c r="E19" s="103"/>
      <c r="F19" s="104"/>
      <c r="G19" s="105"/>
    </row>
    <row r="20" spans="1:8">
      <c r="A20" s="100" t="s">
        <v>216</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17">
        <v>40734</v>
      </c>
      <c r="B24" s="116" t="s">
        <v>2258</v>
      </c>
      <c r="C24" s="117">
        <v>225</v>
      </c>
      <c r="D24" s="118">
        <v>10</v>
      </c>
      <c r="E24" s="117">
        <f t="shared" ref="E24:E30" si="0">C24*D24</f>
        <v>2250</v>
      </c>
      <c r="F24" s="53">
        <v>0.2</v>
      </c>
      <c r="G24" s="54">
        <f t="shared" ref="G24:G31" si="1">E24*(1-F24)</f>
        <v>1800</v>
      </c>
      <c r="H24" s="48"/>
    </row>
    <row r="25" spans="1:8">
      <c r="A25" s="529"/>
      <c r="B25" s="116" t="s">
        <v>3</v>
      </c>
      <c r="C25" s="117">
        <v>150</v>
      </c>
      <c r="D25" s="118">
        <v>10</v>
      </c>
      <c r="E25" s="117">
        <f t="shared" si="0"/>
        <v>1500</v>
      </c>
      <c r="F25" s="53">
        <v>0.2</v>
      </c>
      <c r="G25" s="54">
        <f t="shared" si="1"/>
        <v>1200</v>
      </c>
      <c r="H25" s="48"/>
    </row>
    <row r="26" spans="1:8">
      <c r="A26" s="529"/>
      <c r="B26" s="116" t="s">
        <v>669</v>
      </c>
      <c r="C26" s="117">
        <v>65</v>
      </c>
      <c r="D26" s="118">
        <v>10</v>
      </c>
      <c r="E26" s="117">
        <f t="shared" si="0"/>
        <v>650</v>
      </c>
      <c r="F26" s="53">
        <v>0.2</v>
      </c>
      <c r="G26" s="54">
        <f t="shared" si="1"/>
        <v>520</v>
      </c>
      <c r="H26" s="48"/>
    </row>
    <row r="27" spans="1:8">
      <c r="A27" s="529"/>
      <c r="B27" s="116" t="s">
        <v>671</v>
      </c>
      <c r="C27" s="117">
        <v>25</v>
      </c>
      <c r="D27" s="118">
        <v>10</v>
      </c>
      <c r="E27" s="117">
        <f t="shared" si="0"/>
        <v>250</v>
      </c>
      <c r="F27" s="53">
        <v>0.2</v>
      </c>
      <c r="G27" s="54">
        <f t="shared" si="1"/>
        <v>200</v>
      </c>
      <c r="H27" s="48"/>
    </row>
    <row r="28" spans="1:8">
      <c r="A28" s="529"/>
      <c r="B28" s="116" t="s">
        <v>4070</v>
      </c>
      <c r="C28" s="117">
        <v>85</v>
      </c>
      <c r="D28" s="118">
        <v>10</v>
      </c>
      <c r="E28" s="117">
        <f t="shared" si="0"/>
        <v>850</v>
      </c>
      <c r="F28" s="53">
        <v>0.2</v>
      </c>
      <c r="G28" s="54">
        <f t="shared" si="1"/>
        <v>680</v>
      </c>
      <c r="H28" s="48"/>
    </row>
    <row r="29" spans="1:8">
      <c r="A29" s="120"/>
      <c r="B29" s="121" t="s">
        <v>4</v>
      </c>
      <c r="C29" s="122">
        <v>75</v>
      </c>
      <c r="D29" s="123">
        <v>3</v>
      </c>
      <c r="E29" s="117">
        <f t="shared" si="0"/>
        <v>225</v>
      </c>
      <c r="F29" s="124"/>
      <c r="G29" s="54">
        <f t="shared" si="1"/>
        <v>225</v>
      </c>
      <c r="H29" s="56"/>
    </row>
    <row r="30" spans="1:8">
      <c r="A30" s="120"/>
      <c r="B30" s="121" t="s">
        <v>674</v>
      </c>
      <c r="C30" s="117">
        <v>30</v>
      </c>
      <c r="D30" s="118">
        <v>10</v>
      </c>
      <c r="E30" s="117">
        <f t="shared" si="0"/>
        <v>300</v>
      </c>
      <c r="F30" s="119"/>
      <c r="G30" s="54">
        <f t="shared" si="1"/>
        <v>300</v>
      </c>
      <c r="H30" s="48"/>
    </row>
    <row r="31" spans="1:8">
      <c r="A31" s="120"/>
      <c r="B31" s="121" t="s">
        <v>4071</v>
      </c>
      <c r="C31" s="117">
        <v>300</v>
      </c>
      <c r="D31" s="123" t="s">
        <v>108</v>
      </c>
      <c r="E31" s="117">
        <v>300</v>
      </c>
      <c r="F31" s="124"/>
      <c r="G31" s="54">
        <f t="shared" si="1"/>
        <v>300</v>
      </c>
      <c r="H31" s="48"/>
    </row>
    <row r="32" spans="1:8" ht="22" customHeight="1">
      <c r="A32" s="120"/>
      <c r="B32" s="501" t="s">
        <v>187</v>
      </c>
      <c r="C32" s="502"/>
      <c r="D32" s="502"/>
      <c r="E32" s="502"/>
      <c r="F32" s="502"/>
      <c r="G32" s="503"/>
      <c r="H32" s="48"/>
    </row>
    <row r="33" spans="1:8">
      <c r="A33" s="120"/>
      <c r="B33" s="121" t="s">
        <v>186</v>
      </c>
      <c r="C33" s="117"/>
      <c r="D33" s="118"/>
      <c r="E33" s="117"/>
      <c r="F33" s="124"/>
      <c r="G33" s="54">
        <f>E33*(1-F33)</f>
        <v>0</v>
      </c>
      <c r="H33" s="48"/>
    </row>
    <row r="34" spans="1:8">
      <c r="A34" s="120"/>
      <c r="B34" s="121" t="s">
        <v>185</v>
      </c>
      <c r="C34" s="117"/>
      <c r="D34" s="118"/>
      <c r="E34" s="117"/>
      <c r="F34" s="119"/>
      <c r="G34" s="54"/>
      <c r="H34" s="48"/>
    </row>
    <row r="35" spans="1:8">
      <c r="A35" s="120"/>
      <c r="B35" s="271" t="s">
        <v>188</v>
      </c>
      <c r="C35" s="272"/>
      <c r="D35" s="356"/>
      <c r="E35" s="272"/>
      <c r="F35" s="274"/>
      <c r="G35" s="275"/>
      <c r="H35" s="48"/>
    </row>
    <row r="36" spans="1:8">
      <c r="A36" s="120"/>
      <c r="B36" s="271" t="s">
        <v>189</v>
      </c>
      <c r="C36" s="117"/>
      <c r="D36" s="125"/>
      <c r="E36" s="117"/>
      <c r="F36" s="124"/>
      <c r="G36" s="54"/>
      <c r="H36" s="48"/>
    </row>
    <row r="37" spans="1:8" ht="16" thickBot="1">
      <c r="A37" s="120"/>
      <c r="B37" s="515" t="s">
        <v>16</v>
      </c>
      <c r="C37" s="516"/>
      <c r="D37" s="524"/>
      <c r="E37" s="516"/>
      <c r="F37" s="525"/>
      <c r="G37" s="526"/>
      <c r="H37" s="48"/>
    </row>
    <row r="38" spans="1:8" ht="17" thickTop="1" thickBot="1">
      <c r="A38" s="120"/>
      <c r="B38" s="519" t="s">
        <v>4061</v>
      </c>
      <c r="C38" s="520"/>
      <c r="D38" s="521"/>
      <c r="E38" s="523">
        <f>SUM(E24:E37)</f>
        <v>6325</v>
      </c>
      <c r="F38" s="522"/>
      <c r="G38" s="523">
        <f>SUM(G24:G37)</f>
        <v>5225</v>
      </c>
      <c r="H38" s="48"/>
    </row>
    <row r="39" spans="1:8">
      <c r="A39" s="517">
        <v>40735</v>
      </c>
      <c r="B39" s="116" t="s">
        <v>2258</v>
      </c>
      <c r="C39" s="117">
        <v>225</v>
      </c>
      <c r="D39" s="118">
        <v>10</v>
      </c>
      <c r="E39" s="117">
        <f t="shared" ref="E39:E44" si="2">C39*D39</f>
        <v>2250</v>
      </c>
      <c r="F39" s="53">
        <v>0.2</v>
      </c>
      <c r="G39" s="54">
        <f t="shared" ref="G39:G45" si="3">E39*(1-F39)</f>
        <v>1800</v>
      </c>
      <c r="H39" s="48"/>
    </row>
    <row r="40" spans="1:8">
      <c r="A40" s="529"/>
      <c r="B40" s="116" t="s">
        <v>669</v>
      </c>
      <c r="C40" s="117">
        <v>150</v>
      </c>
      <c r="D40" s="118">
        <v>10</v>
      </c>
      <c r="E40" s="117">
        <f t="shared" si="2"/>
        <v>1500</v>
      </c>
      <c r="F40" s="53">
        <v>0.2</v>
      </c>
      <c r="G40" s="54">
        <f t="shared" si="3"/>
        <v>1200</v>
      </c>
      <c r="H40" s="48"/>
    </row>
    <row r="41" spans="1:8">
      <c r="A41" s="529"/>
      <c r="B41" s="116" t="s">
        <v>671</v>
      </c>
      <c r="C41" s="117">
        <v>65</v>
      </c>
      <c r="D41" s="118">
        <v>10</v>
      </c>
      <c r="E41" s="117">
        <f t="shared" si="2"/>
        <v>650</v>
      </c>
      <c r="F41" s="53">
        <v>0.2</v>
      </c>
      <c r="G41" s="54">
        <f t="shared" si="3"/>
        <v>520</v>
      </c>
      <c r="H41" s="48"/>
    </row>
    <row r="42" spans="1:8">
      <c r="A42" s="529"/>
      <c r="B42" s="116" t="s">
        <v>4070</v>
      </c>
      <c r="C42" s="117">
        <v>25</v>
      </c>
      <c r="D42" s="118">
        <v>10</v>
      </c>
      <c r="E42" s="117">
        <f t="shared" si="2"/>
        <v>250</v>
      </c>
      <c r="F42" s="53">
        <v>0.2</v>
      </c>
      <c r="G42" s="54">
        <f t="shared" si="3"/>
        <v>200</v>
      </c>
      <c r="H42" s="48"/>
    </row>
    <row r="43" spans="1:8">
      <c r="A43" s="120"/>
      <c r="B43" s="121" t="s">
        <v>4</v>
      </c>
      <c r="C43" s="117">
        <v>85</v>
      </c>
      <c r="D43" s="123">
        <v>3</v>
      </c>
      <c r="E43" s="117">
        <f t="shared" si="2"/>
        <v>255</v>
      </c>
      <c r="F43" s="124"/>
      <c r="G43" s="54">
        <f t="shared" si="3"/>
        <v>255</v>
      </c>
      <c r="H43" s="56"/>
    </row>
    <row r="44" spans="1:8">
      <c r="A44" s="120"/>
      <c r="B44" s="121" t="s">
        <v>674</v>
      </c>
      <c r="C44" s="117">
        <v>30</v>
      </c>
      <c r="D44" s="118">
        <v>10</v>
      </c>
      <c r="E44" s="117">
        <f t="shared" si="2"/>
        <v>300</v>
      </c>
      <c r="F44" s="119"/>
      <c r="G44" s="54">
        <f t="shared" si="3"/>
        <v>300</v>
      </c>
      <c r="H44" s="48"/>
    </row>
    <row r="45" spans="1:8">
      <c r="A45" s="120"/>
      <c r="B45" s="121" t="s">
        <v>4071</v>
      </c>
      <c r="C45" s="117">
        <v>300</v>
      </c>
      <c r="D45" s="123" t="s">
        <v>108</v>
      </c>
      <c r="E45" s="117">
        <v>300</v>
      </c>
      <c r="F45" s="124"/>
      <c r="G45" s="54">
        <f t="shared" si="3"/>
        <v>300</v>
      </c>
      <c r="H45" s="48"/>
    </row>
    <row r="46" spans="1:8" ht="24" customHeight="1">
      <c r="A46" s="120"/>
      <c r="B46" s="501" t="s">
        <v>187</v>
      </c>
      <c r="C46" s="502"/>
      <c r="D46" s="502"/>
      <c r="E46" s="502"/>
      <c r="F46" s="502"/>
      <c r="G46" s="503"/>
      <c r="H46" s="48"/>
    </row>
    <row r="47" spans="1:8">
      <c r="A47" s="120"/>
      <c r="B47" s="121" t="s">
        <v>186</v>
      </c>
      <c r="C47" s="117"/>
      <c r="D47" s="118"/>
      <c r="E47" s="117"/>
      <c r="F47" s="124"/>
      <c r="G47" s="54">
        <f>E47*(1-F47)</f>
        <v>0</v>
      </c>
      <c r="H47" s="48"/>
    </row>
    <row r="48" spans="1:8">
      <c r="A48" s="120"/>
      <c r="B48" s="121" t="s">
        <v>185</v>
      </c>
      <c r="C48" s="117"/>
      <c r="D48" s="118"/>
      <c r="E48" s="117"/>
      <c r="F48" s="119"/>
      <c r="G48" s="54"/>
      <c r="H48" s="48"/>
    </row>
    <row r="49" spans="1:256">
      <c r="A49" s="120"/>
      <c r="B49" s="271" t="s">
        <v>188</v>
      </c>
      <c r="C49" s="272"/>
      <c r="D49" s="356"/>
      <c r="E49" s="272"/>
      <c r="F49" s="274"/>
      <c r="G49" s="275"/>
      <c r="H49" s="48"/>
    </row>
    <row r="50" spans="1:256">
      <c r="A50" s="120"/>
      <c r="B50" s="271" t="s">
        <v>189</v>
      </c>
      <c r="C50" s="117"/>
      <c r="D50" s="125"/>
      <c r="E50" s="117"/>
      <c r="F50" s="124"/>
      <c r="G50" s="54"/>
      <c r="H50" s="48"/>
    </row>
    <row r="51" spans="1:256" ht="16" thickBot="1">
      <c r="A51" s="120"/>
      <c r="B51" s="515" t="s">
        <v>16</v>
      </c>
      <c r="C51" s="516"/>
      <c r="D51" s="524"/>
      <c r="E51" s="516"/>
      <c r="F51" s="525"/>
      <c r="G51" s="526"/>
      <c r="H51" s="48"/>
    </row>
    <row r="52" spans="1:256" ht="17" thickTop="1" thickBot="1">
      <c r="A52" s="120"/>
      <c r="B52" s="519" t="s">
        <v>4061</v>
      </c>
      <c r="C52" s="520"/>
      <c r="D52" s="521"/>
      <c r="E52" s="523">
        <f>SUM(E39:E51)</f>
        <v>5505</v>
      </c>
      <c r="F52" s="522"/>
      <c r="G52" s="523">
        <f>SUM(G39:G51)</f>
        <v>4575</v>
      </c>
      <c r="H52" s="48"/>
    </row>
    <row r="53" spans="1:256" s="135" customFormat="1" ht="30" customHeight="1" thickBot="1">
      <c r="A53" s="130"/>
      <c r="B53" s="69" t="s">
        <v>4060</v>
      </c>
      <c r="C53" s="131"/>
      <c r="D53" s="131"/>
      <c r="E53" s="72"/>
      <c r="F53" s="72"/>
      <c r="G53" s="518">
        <f>G38+G52</f>
        <v>9800</v>
      </c>
      <c r="H53" s="134"/>
    </row>
    <row r="54" spans="1:256" ht="16" thickTop="1"/>
    <row r="55" spans="1:256">
      <c r="C55" s="136" t="s">
        <v>220</v>
      </c>
      <c r="D55" s="340">
        <f>G53/2</f>
        <v>4900</v>
      </c>
      <c r="E55" s="340"/>
      <c r="F55" s="138"/>
    </row>
    <row r="57" spans="1:256">
      <c r="C57" s="510"/>
      <c r="D57" s="510"/>
      <c r="E57" s="510"/>
      <c r="F57" s="139"/>
      <c r="G57" s="510"/>
      <c r="H57" s="510"/>
      <c r="I57" s="510"/>
    </row>
    <row r="58" spans="1:256">
      <c r="C58" s="510" t="s">
        <v>194</v>
      </c>
      <c r="D58" s="510"/>
      <c r="E58" s="510"/>
      <c r="F58" s="139"/>
      <c r="G58" s="510"/>
      <c r="H58" s="510"/>
      <c r="I58" s="510"/>
    </row>
    <row r="59" spans="1:256">
      <c r="C59" s="341" t="s">
        <v>1542</v>
      </c>
      <c r="D59" s="341"/>
      <c r="E59" s="341"/>
      <c r="F59" s="342"/>
      <c r="G59" s="341"/>
      <c r="H59" s="341"/>
      <c r="I59" s="142"/>
      <c r="J59" s="790"/>
      <c r="K59" s="790"/>
      <c r="L59" s="790"/>
      <c r="M59" s="790"/>
      <c r="N59" s="790"/>
      <c r="O59" s="790"/>
      <c r="P59" s="790"/>
      <c r="Q59" s="790"/>
      <c r="R59" s="790"/>
      <c r="S59" s="790"/>
      <c r="T59" s="790"/>
      <c r="U59" s="790"/>
      <c r="V59" s="790" t="s">
        <v>195</v>
      </c>
      <c r="W59" s="790"/>
      <c r="X59" s="790"/>
      <c r="Y59" s="790"/>
      <c r="Z59" s="790"/>
      <c r="AA59" s="790"/>
      <c r="AB59" s="790" t="s">
        <v>195</v>
      </c>
      <c r="AC59" s="790"/>
      <c r="AD59" s="790"/>
      <c r="AE59" s="790"/>
      <c r="AF59" s="790"/>
      <c r="AG59" s="790"/>
      <c r="AH59" s="790" t="s">
        <v>195</v>
      </c>
      <c r="AI59" s="790"/>
      <c r="AJ59" s="790"/>
      <c r="AK59" s="790"/>
      <c r="AL59" s="790"/>
      <c r="AM59" s="790"/>
      <c r="AN59" s="790" t="s">
        <v>195</v>
      </c>
      <c r="AO59" s="790"/>
      <c r="AP59" s="790"/>
      <c r="AQ59" s="790"/>
      <c r="AR59" s="790"/>
      <c r="AS59" s="790"/>
      <c r="AT59" s="790" t="s">
        <v>195</v>
      </c>
      <c r="AU59" s="790"/>
      <c r="AV59" s="790"/>
      <c r="AW59" s="790"/>
      <c r="AX59" s="790"/>
      <c r="AY59" s="790"/>
      <c r="AZ59" s="790" t="s">
        <v>195</v>
      </c>
      <c r="BA59" s="790"/>
      <c r="BB59" s="790"/>
      <c r="BC59" s="790"/>
      <c r="BD59" s="790"/>
      <c r="BE59" s="790"/>
      <c r="BF59" s="790" t="s">
        <v>195</v>
      </c>
      <c r="BG59" s="790"/>
      <c r="BH59" s="790"/>
      <c r="BI59" s="790"/>
      <c r="BJ59" s="790"/>
      <c r="BK59" s="790"/>
      <c r="BL59" s="790" t="s">
        <v>195</v>
      </c>
      <c r="BM59" s="790"/>
      <c r="BN59" s="790"/>
      <c r="BO59" s="790"/>
      <c r="BP59" s="790"/>
      <c r="BQ59" s="790"/>
      <c r="BR59" s="790" t="s">
        <v>195</v>
      </c>
      <c r="BS59" s="790"/>
      <c r="BT59" s="790"/>
      <c r="BU59" s="790"/>
      <c r="BV59" s="790"/>
      <c r="BW59" s="790"/>
      <c r="BX59" s="790" t="s">
        <v>195</v>
      </c>
      <c r="BY59" s="790"/>
      <c r="BZ59" s="790"/>
      <c r="CA59" s="790"/>
      <c r="CB59" s="790"/>
      <c r="CC59" s="790"/>
      <c r="CD59" s="790" t="s">
        <v>195</v>
      </c>
      <c r="CE59" s="790"/>
      <c r="CF59" s="790"/>
      <c r="CG59" s="790"/>
      <c r="CH59" s="790"/>
      <c r="CI59" s="790"/>
      <c r="CJ59" s="790" t="s">
        <v>195</v>
      </c>
      <c r="CK59" s="790"/>
      <c r="CL59" s="790"/>
      <c r="CM59" s="790"/>
      <c r="CN59" s="790"/>
      <c r="CO59" s="790"/>
      <c r="CP59" s="790" t="s">
        <v>195</v>
      </c>
      <c r="CQ59" s="790"/>
      <c r="CR59" s="790"/>
      <c r="CS59" s="790"/>
      <c r="CT59" s="790"/>
      <c r="CU59" s="790"/>
      <c r="CV59" s="790" t="s">
        <v>195</v>
      </c>
      <c r="CW59" s="790"/>
      <c r="CX59" s="790"/>
      <c r="CY59" s="790"/>
      <c r="CZ59" s="790"/>
      <c r="DA59" s="790"/>
      <c r="DB59" s="790" t="s">
        <v>195</v>
      </c>
      <c r="DC59" s="790"/>
      <c r="DD59" s="790"/>
      <c r="DE59" s="790"/>
      <c r="DF59" s="790"/>
      <c r="DG59" s="790"/>
      <c r="DH59" s="790" t="s">
        <v>195</v>
      </c>
      <c r="DI59" s="790"/>
      <c r="DJ59" s="790"/>
      <c r="DK59" s="790"/>
      <c r="DL59" s="790"/>
      <c r="DM59" s="790"/>
      <c r="DN59" s="790" t="s">
        <v>195</v>
      </c>
      <c r="DO59" s="790"/>
      <c r="DP59" s="790"/>
      <c r="DQ59" s="790"/>
      <c r="DR59" s="790"/>
      <c r="DS59" s="790"/>
      <c r="DT59" s="790" t="s">
        <v>195</v>
      </c>
      <c r="DU59" s="790"/>
      <c r="DV59" s="790"/>
      <c r="DW59" s="790"/>
      <c r="DX59" s="790"/>
      <c r="DY59" s="790"/>
      <c r="DZ59" s="790" t="s">
        <v>195</v>
      </c>
      <c r="EA59" s="790"/>
      <c r="EB59" s="790"/>
      <c r="EC59" s="790"/>
      <c r="ED59" s="790"/>
      <c r="EE59" s="790"/>
      <c r="EF59" s="790" t="s">
        <v>195</v>
      </c>
      <c r="EG59" s="790"/>
      <c r="EH59" s="790"/>
      <c r="EI59" s="790"/>
      <c r="EJ59" s="790"/>
      <c r="EK59" s="790"/>
      <c r="EL59" s="790" t="s">
        <v>195</v>
      </c>
      <c r="EM59" s="790"/>
      <c r="EN59" s="790"/>
      <c r="EO59" s="790"/>
      <c r="EP59" s="790"/>
      <c r="EQ59" s="790"/>
      <c r="ER59" s="790" t="s">
        <v>195</v>
      </c>
      <c r="ES59" s="790"/>
      <c r="ET59" s="790"/>
      <c r="EU59" s="790"/>
      <c r="EV59" s="790"/>
      <c r="EW59" s="790"/>
      <c r="EX59" s="790" t="s">
        <v>195</v>
      </c>
      <c r="EY59" s="790"/>
      <c r="EZ59" s="790"/>
      <c r="FA59" s="790"/>
      <c r="FB59" s="790"/>
      <c r="FC59" s="790"/>
      <c r="FD59" s="790" t="s">
        <v>195</v>
      </c>
      <c r="FE59" s="790"/>
      <c r="FF59" s="790"/>
      <c r="FG59" s="790"/>
      <c r="FH59" s="790"/>
      <c r="FI59" s="790"/>
      <c r="FJ59" s="790" t="s">
        <v>195</v>
      </c>
      <c r="FK59" s="790"/>
      <c r="FL59" s="790"/>
      <c r="FM59" s="790"/>
      <c r="FN59" s="790"/>
      <c r="FO59" s="790"/>
      <c r="FP59" s="790" t="s">
        <v>195</v>
      </c>
      <c r="FQ59" s="790"/>
      <c r="FR59" s="790"/>
      <c r="FS59" s="790"/>
      <c r="FT59" s="790"/>
      <c r="FU59" s="790"/>
      <c r="FV59" s="790" t="s">
        <v>195</v>
      </c>
      <c r="FW59" s="790"/>
      <c r="FX59" s="790"/>
      <c r="FY59" s="790"/>
      <c r="FZ59" s="790"/>
      <c r="GA59" s="790"/>
      <c r="GB59" s="790" t="s">
        <v>195</v>
      </c>
      <c r="GC59" s="790"/>
      <c r="GD59" s="790"/>
      <c r="GE59" s="790"/>
      <c r="GF59" s="790"/>
      <c r="GG59" s="790"/>
      <c r="GH59" s="790" t="s">
        <v>195</v>
      </c>
      <c r="GI59" s="790"/>
      <c r="GJ59" s="790"/>
      <c r="GK59" s="790"/>
      <c r="GL59" s="790"/>
      <c r="GM59" s="790"/>
      <c r="GN59" s="790" t="s">
        <v>195</v>
      </c>
      <c r="GO59" s="790"/>
      <c r="GP59" s="790"/>
      <c r="GQ59" s="790"/>
      <c r="GR59" s="790"/>
      <c r="GS59" s="790"/>
      <c r="GT59" s="790" t="s">
        <v>195</v>
      </c>
      <c r="GU59" s="790"/>
      <c r="GV59" s="790"/>
      <c r="GW59" s="790"/>
      <c r="GX59" s="790"/>
      <c r="GY59" s="790"/>
      <c r="GZ59" s="790" t="s">
        <v>195</v>
      </c>
      <c r="HA59" s="790"/>
      <c r="HB59" s="790"/>
      <c r="HC59" s="790"/>
      <c r="HD59" s="790"/>
      <c r="HE59" s="790"/>
      <c r="HF59" s="790" t="s">
        <v>195</v>
      </c>
      <c r="HG59" s="790"/>
      <c r="HH59" s="790"/>
      <c r="HI59" s="790"/>
      <c r="HJ59" s="790"/>
      <c r="HK59" s="790"/>
      <c r="HL59" s="790" t="s">
        <v>195</v>
      </c>
      <c r="HM59" s="790"/>
      <c r="HN59" s="790"/>
      <c r="HO59" s="790"/>
      <c r="HP59" s="790"/>
      <c r="HQ59" s="790"/>
      <c r="HR59" s="790" t="s">
        <v>195</v>
      </c>
      <c r="HS59" s="790"/>
      <c r="HT59" s="790"/>
      <c r="HU59" s="790"/>
      <c r="HV59" s="790"/>
      <c r="HW59" s="790"/>
      <c r="HX59" s="790" t="s">
        <v>195</v>
      </c>
      <c r="HY59" s="790"/>
      <c r="HZ59" s="790"/>
      <c r="IA59" s="790"/>
      <c r="IB59" s="790"/>
      <c r="IC59" s="790"/>
      <c r="ID59" s="790" t="s">
        <v>195</v>
      </c>
      <c r="IE59" s="790"/>
      <c r="IF59" s="790"/>
      <c r="IG59" s="790"/>
      <c r="IH59" s="790"/>
      <c r="II59" s="790"/>
      <c r="IJ59" s="790" t="s">
        <v>195</v>
      </c>
      <c r="IK59" s="790"/>
      <c r="IL59" s="790"/>
      <c r="IM59" s="790"/>
      <c r="IN59" s="790"/>
      <c r="IO59" s="790"/>
      <c r="IP59" s="790" t="s">
        <v>195</v>
      </c>
      <c r="IQ59" s="790"/>
      <c r="IR59" s="790"/>
      <c r="IS59" s="790"/>
    </row>
    <row r="60" spans="1:256">
      <c r="C60" s="510" t="s">
        <v>1287</v>
      </c>
      <c r="D60" s="510"/>
      <c r="E60" s="510"/>
      <c r="F60" s="139"/>
      <c r="G60" s="510"/>
      <c r="H60" s="510"/>
      <c r="I60" s="510"/>
      <c r="J60" s="790"/>
      <c r="K60" s="790"/>
      <c r="L60" s="790"/>
      <c r="M60" s="790"/>
      <c r="N60" s="790"/>
      <c r="O60" s="790"/>
      <c r="P60" s="790"/>
      <c r="Q60" s="790"/>
      <c r="R60" s="790"/>
      <c r="S60" s="790"/>
      <c r="T60" s="790"/>
      <c r="U60" s="790"/>
      <c r="V60" s="790" t="s">
        <v>901</v>
      </c>
      <c r="W60" s="790"/>
      <c r="X60" s="790"/>
      <c r="Y60" s="790"/>
      <c r="Z60" s="790"/>
      <c r="AA60" s="790"/>
      <c r="AB60" s="790" t="s">
        <v>901</v>
      </c>
      <c r="AC60" s="790"/>
      <c r="AD60" s="790"/>
      <c r="AE60" s="790"/>
      <c r="AF60" s="790"/>
      <c r="AG60" s="790"/>
      <c r="AH60" s="790" t="s">
        <v>901</v>
      </c>
      <c r="AI60" s="790"/>
      <c r="AJ60" s="790"/>
      <c r="AK60" s="790"/>
      <c r="AL60" s="790"/>
      <c r="AM60" s="790"/>
      <c r="AN60" s="790" t="s">
        <v>901</v>
      </c>
      <c r="AO60" s="790"/>
      <c r="AP60" s="790"/>
      <c r="AQ60" s="790"/>
      <c r="AR60" s="790"/>
      <c r="AS60" s="790"/>
      <c r="AT60" s="790" t="s">
        <v>901</v>
      </c>
      <c r="AU60" s="790"/>
      <c r="AV60" s="790"/>
      <c r="AW60" s="790"/>
      <c r="AX60" s="790"/>
      <c r="AY60" s="790"/>
      <c r="AZ60" s="790" t="s">
        <v>901</v>
      </c>
      <c r="BA60" s="790"/>
      <c r="BB60" s="790"/>
      <c r="BC60" s="790"/>
      <c r="BD60" s="790"/>
      <c r="BE60" s="790"/>
      <c r="BF60" s="790" t="s">
        <v>901</v>
      </c>
      <c r="BG60" s="790"/>
      <c r="BH60" s="790"/>
      <c r="BI60" s="790"/>
      <c r="BJ60" s="790"/>
      <c r="BK60" s="790"/>
      <c r="BL60" s="790" t="s">
        <v>901</v>
      </c>
      <c r="BM60" s="790"/>
      <c r="BN60" s="790"/>
      <c r="BO60" s="790"/>
      <c r="BP60" s="790"/>
      <c r="BQ60" s="790"/>
      <c r="BR60" s="790" t="s">
        <v>901</v>
      </c>
      <c r="BS60" s="790"/>
      <c r="BT60" s="790"/>
      <c r="BU60" s="790"/>
      <c r="BV60" s="790"/>
      <c r="BW60" s="790"/>
      <c r="BX60" s="790" t="s">
        <v>901</v>
      </c>
      <c r="BY60" s="790"/>
      <c r="BZ60" s="790"/>
      <c r="CA60" s="790"/>
      <c r="CB60" s="790"/>
      <c r="CC60" s="790"/>
      <c r="CD60" s="790" t="s">
        <v>901</v>
      </c>
      <c r="CE60" s="790"/>
      <c r="CF60" s="790"/>
      <c r="CG60" s="790"/>
      <c r="CH60" s="790"/>
      <c r="CI60" s="790"/>
      <c r="CJ60" s="790" t="s">
        <v>901</v>
      </c>
      <c r="CK60" s="790"/>
      <c r="CL60" s="790"/>
      <c r="CM60" s="790"/>
      <c r="CN60" s="790"/>
      <c r="CO60" s="790"/>
      <c r="CP60" s="790" t="s">
        <v>901</v>
      </c>
      <c r="CQ60" s="790"/>
      <c r="CR60" s="790"/>
      <c r="CS60" s="790"/>
      <c r="CT60" s="790"/>
      <c r="CU60" s="790"/>
      <c r="CV60" s="790" t="s">
        <v>901</v>
      </c>
      <c r="CW60" s="790"/>
      <c r="CX60" s="790"/>
      <c r="CY60" s="790"/>
      <c r="CZ60" s="790"/>
      <c r="DA60" s="790"/>
      <c r="DB60" s="790" t="s">
        <v>901</v>
      </c>
      <c r="DC60" s="790"/>
      <c r="DD60" s="790"/>
      <c r="DE60" s="790"/>
      <c r="DF60" s="790"/>
      <c r="DG60" s="790"/>
      <c r="DH60" s="790" t="s">
        <v>901</v>
      </c>
      <c r="DI60" s="790"/>
      <c r="DJ60" s="790"/>
      <c r="DK60" s="790"/>
      <c r="DL60" s="790"/>
      <c r="DM60" s="790"/>
      <c r="DN60" s="790" t="s">
        <v>901</v>
      </c>
      <c r="DO60" s="790"/>
      <c r="DP60" s="790"/>
      <c r="DQ60" s="790"/>
      <c r="DR60" s="790"/>
      <c r="DS60" s="790"/>
      <c r="DT60" s="790" t="s">
        <v>901</v>
      </c>
      <c r="DU60" s="790"/>
      <c r="DV60" s="790"/>
      <c r="DW60" s="790"/>
      <c r="DX60" s="790"/>
      <c r="DY60" s="790"/>
      <c r="DZ60" s="790" t="s">
        <v>901</v>
      </c>
      <c r="EA60" s="790"/>
      <c r="EB60" s="790"/>
      <c r="EC60" s="790"/>
      <c r="ED60" s="790"/>
      <c r="EE60" s="790"/>
      <c r="EF60" s="790" t="s">
        <v>901</v>
      </c>
      <c r="EG60" s="790"/>
      <c r="EH60" s="790"/>
      <c r="EI60" s="790"/>
      <c r="EJ60" s="790"/>
      <c r="EK60" s="790"/>
      <c r="EL60" s="790" t="s">
        <v>901</v>
      </c>
      <c r="EM60" s="790"/>
      <c r="EN60" s="790"/>
      <c r="EO60" s="790"/>
      <c r="EP60" s="790"/>
      <c r="EQ60" s="790"/>
      <c r="ER60" s="790" t="s">
        <v>901</v>
      </c>
      <c r="ES60" s="790"/>
      <c r="ET60" s="790"/>
      <c r="EU60" s="790"/>
      <c r="EV60" s="790"/>
      <c r="EW60" s="790"/>
      <c r="EX60" s="790" t="s">
        <v>901</v>
      </c>
      <c r="EY60" s="790"/>
      <c r="EZ60" s="790"/>
      <c r="FA60" s="790"/>
      <c r="FB60" s="790"/>
      <c r="FC60" s="790"/>
      <c r="FD60" s="790" t="s">
        <v>901</v>
      </c>
      <c r="FE60" s="790"/>
      <c r="FF60" s="790"/>
      <c r="FG60" s="790"/>
      <c r="FH60" s="790"/>
      <c r="FI60" s="790"/>
      <c r="FJ60" s="790" t="s">
        <v>901</v>
      </c>
      <c r="FK60" s="790"/>
      <c r="FL60" s="790"/>
      <c r="FM60" s="790"/>
      <c r="FN60" s="790"/>
      <c r="FO60" s="790"/>
      <c r="FP60" s="790" t="s">
        <v>901</v>
      </c>
      <c r="FQ60" s="790"/>
      <c r="FR60" s="790"/>
      <c r="FS60" s="790"/>
      <c r="FT60" s="790"/>
      <c r="FU60" s="790"/>
      <c r="FV60" s="790" t="s">
        <v>901</v>
      </c>
      <c r="FW60" s="790"/>
      <c r="FX60" s="790"/>
      <c r="FY60" s="790"/>
      <c r="FZ60" s="790"/>
      <c r="GA60" s="790"/>
      <c r="GB60" s="790" t="s">
        <v>901</v>
      </c>
      <c r="GC60" s="790"/>
      <c r="GD60" s="790"/>
      <c r="GE60" s="790"/>
      <c r="GF60" s="790"/>
      <c r="GG60" s="790"/>
      <c r="GH60" s="790" t="s">
        <v>901</v>
      </c>
      <c r="GI60" s="790"/>
      <c r="GJ60" s="790"/>
      <c r="GK60" s="790"/>
      <c r="GL60" s="790"/>
      <c r="GM60" s="790"/>
      <c r="GN60" s="790" t="s">
        <v>901</v>
      </c>
      <c r="GO60" s="790"/>
      <c r="GP60" s="790"/>
      <c r="GQ60" s="790"/>
      <c r="GR60" s="790"/>
      <c r="GS60" s="790"/>
      <c r="GT60" s="790" t="s">
        <v>901</v>
      </c>
      <c r="GU60" s="790"/>
      <c r="GV60" s="790"/>
      <c r="GW60" s="790"/>
      <c r="GX60" s="790"/>
      <c r="GY60" s="790"/>
      <c r="GZ60" s="790" t="s">
        <v>901</v>
      </c>
      <c r="HA60" s="790"/>
      <c r="HB60" s="790"/>
      <c r="HC60" s="790"/>
      <c r="HD60" s="790"/>
      <c r="HE60" s="790"/>
      <c r="HF60" s="790" t="s">
        <v>901</v>
      </c>
      <c r="HG60" s="790"/>
      <c r="HH60" s="790"/>
      <c r="HI60" s="790"/>
      <c r="HJ60" s="790"/>
      <c r="HK60" s="790"/>
      <c r="HL60" s="790" t="s">
        <v>901</v>
      </c>
      <c r="HM60" s="790"/>
      <c r="HN60" s="790"/>
      <c r="HO60" s="790"/>
      <c r="HP60" s="790"/>
      <c r="HQ60" s="790"/>
      <c r="HR60" s="790" t="s">
        <v>901</v>
      </c>
      <c r="HS60" s="790"/>
      <c r="HT60" s="790"/>
      <c r="HU60" s="790"/>
      <c r="HV60" s="790"/>
      <c r="HW60" s="790"/>
      <c r="HX60" s="790" t="s">
        <v>901</v>
      </c>
      <c r="HY60" s="790"/>
      <c r="HZ60" s="790"/>
      <c r="IA60" s="790"/>
      <c r="IB60" s="790"/>
      <c r="IC60" s="790"/>
      <c r="ID60" s="790" t="s">
        <v>901</v>
      </c>
      <c r="IE60" s="790"/>
      <c r="IF60" s="790"/>
      <c r="IG60" s="790"/>
      <c r="IH60" s="790"/>
      <c r="II60" s="790"/>
      <c r="IJ60" s="790" t="s">
        <v>901</v>
      </c>
      <c r="IK60" s="790"/>
      <c r="IL60" s="790"/>
      <c r="IM60" s="790"/>
      <c r="IN60" s="790"/>
      <c r="IO60" s="790"/>
      <c r="IP60" s="790" t="s">
        <v>901</v>
      </c>
      <c r="IQ60" s="790"/>
      <c r="IR60" s="790"/>
      <c r="IS60" s="790"/>
    </row>
    <row r="61" spans="1:256">
      <c r="B61" s="510"/>
      <c r="C61" s="510"/>
      <c r="D61" s="510"/>
      <c r="E61" s="510"/>
      <c r="F61" s="139"/>
      <c r="G61" s="510"/>
      <c r="H61" s="510"/>
      <c r="I61" s="510"/>
      <c r="J61" s="510"/>
      <c r="K61" s="510"/>
      <c r="L61" s="510"/>
      <c r="M61" s="510"/>
      <c r="N61" s="510"/>
      <c r="O61" s="510"/>
      <c r="P61" s="790"/>
      <c r="Q61" s="790"/>
      <c r="R61" s="790"/>
      <c r="S61" s="790"/>
      <c r="T61" s="790"/>
      <c r="U61" s="790"/>
      <c r="V61" s="790" t="s">
        <v>1287</v>
      </c>
      <c r="W61" s="790"/>
      <c r="X61" s="790"/>
      <c r="Y61" s="790"/>
      <c r="Z61" s="790"/>
      <c r="AA61" s="790"/>
      <c r="AB61" s="790" t="s">
        <v>1287</v>
      </c>
      <c r="AC61" s="790"/>
      <c r="AD61" s="790"/>
      <c r="AE61" s="790"/>
      <c r="AF61" s="790"/>
      <c r="AG61" s="790"/>
      <c r="AH61" s="790" t="s">
        <v>1287</v>
      </c>
      <c r="AI61" s="790"/>
      <c r="AJ61" s="790"/>
      <c r="AK61" s="790"/>
      <c r="AL61" s="790"/>
      <c r="AM61" s="790"/>
      <c r="AN61" s="790" t="s">
        <v>1287</v>
      </c>
      <c r="AO61" s="790"/>
      <c r="AP61" s="790"/>
      <c r="AQ61" s="790"/>
      <c r="AR61" s="790"/>
      <c r="AS61" s="790"/>
      <c r="AT61" s="790" t="s">
        <v>1287</v>
      </c>
      <c r="AU61" s="790"/>
      <c r="AV61" s="790"/>
      <c r="AW61" s="790"/>
      <c r="AX61" s="790"/>
      <c r="AY61" s="790"/>
      <c r="AZ61" s="790" t="s">
        <v>1287</v>
      </c>
      <c r="BA61" s="790"/>
      <c r="BB61" s="790"/>
      <c r="BC61" s="790"/>
      <c r="BD61" s="790"/>
      <c r="BE61" s="790"/>
      <c r="BF61" s="790" t="s">
        <v>1287</v>
      </c>
      <c r="BG61" s="790"/>
      <c r="BH61" s="790"/>
      <c r="BI61" s="790"/>
      <c r="BJ61" s="790"/>
      <c r="BK61" s="790"/>
      <c r="BL61" s="790" t="s">
        <v>1287</v>
      </c>
      <c r="BM61" s="790"/>
      <c r="BN61" s="790"/>
      <c r="BO61" s="790"/>
      <c r="BP61" s="790"/>
      <c r="BQ61" s="790"/>
      <c r="BR61" s="790" t="s">
        <v>1287</v>
      </c>
      <c r="BS61" s="790"/>
      <c r="BT61" s="790"/>
      <c r="BU61" s="790"/>
      <c r="BV61" s="790"/>
      <c r="BW61" s="790"/>
      <c r="BX61" s="790" t="s">
        <v>1287</v>
      </c>
      <c r="BY61" s="790"/>
      <c r="BZ61" s="790"/>
      <c r="CA61" s="790"/>
      <c r="CB61" s="790"/>
      <c r="CC61" s="790"/>
      <c r="CD61" s="790" t="s">
        <v>1287</v>
      </c>
      <c r="CE61" s="790"/>
      <c r="CF61" s="790"/>
      <c r="CG61" s="790"/>
      <c r="CH61" s="790"/>
      <c r="CI61" s="790"/>
      <c r="CJ61" s="790" t="s">
        <v>1287</v>
      </c>
      <c r="CK61" s="790"/>
      <c r="CL61" s="790"/>
      <c r="CM61" s="790"/>
      <c r="CN61" s="790"/>
      <c r="CO61" s="790"/>
      <c r="CP61" s="790" t="s">
        <v>1287</v>
      </c>
      <c r="CQ61" s="790"/>
      <c r="CR61" s="790"/>
      <c r="CS61" s="790"/>
      <c r="CT61" s="790"/>
      <c r="CU61" s="790"/>
      <c r="CV61" s="790" t="s">
        <v>1287</v>
      </c>
      <c r="CW61" s="790"/>
      <c r="CX61" s="790"/>
      <c r="CY61" s="790"/>
      <c r="CZ61" s="790"/>
      <c r="DA61" s="790"/>
      <c r="DB61" s="790" t="s">
        <v>1287</v>
      </c>
      <c r="DC61" s="790"/>
      <c r="DD61" s="790"/>
      <c r="DE61" s="790"/>
      <c r="DF61" s="790"/>
      <c r="DG61" s="790"/>
      <c r="DH61" s="790" t="s">
        <v>1287</v>
      </c>
      <c r="DI61" s="790"/>
      <c r="DJ61" s="790"/>
      <c r="DK61" s="790"/>
      <c r="DL61" s="790"/>
      <c r="DM61" s="790"/>
      <c r="DN61" s="790" t="s">
        <v>1287</v>
      </c>
      <c r="DO61" s="790"/>
      <c r="DP61" s="790"/>
      <c r="DQ61" s="790"/>
      <c r="DR61" s="790"/>
      <c r="DS61" s="790"/>
      <c r="DT61" s="790" t="s">
        <v>1287</v>
      </c>
      <c r="DU61" s="790"/>
      <c r="DV61" s="790"/>
      <c r="DW61" s="790"/>
      <c r="DX61" s="790"/>
      <c r="DY61" s="790"/>
      <c r="DZ61" s="790" t="s">
        <v>1287</v>
      </c>
      <c r="EA61" s="790"/>
      <c r="EB61" s="790"/>
      <c r="EC61" s="790"/>
      <c r="ED61" s="790"/>
      <c r="EE61" s="790"/>
      <c r="EF61" s="790" t="s">
        <v>1287</v>
      </c>
      <c r="EG61" s="790"/>
      <c r="EH61" s="790"/>
      <c r="EI61" s="790"/>
      <c r="EJ61" s="790"/>
      <c r="EK61" s="790"/>
      <c r="EL61" s="790" t="s">
        <v>1287</v>
      </c>
      <c r="EM61" s="790"/>
      <c r="EN61" s="790"/>
      <c r="EO61" s="790"/>
      <c r="EP61" s="790"/>
      <c r="EQ61" s="790"/>
      <c r="ER61" s="790" t="s">
        <v>1287</v>
      </c>
      <c r="ES61" s="790"/>
      <c r="ET61" s="790"/>
      <c r="EU61" s="790"/>
      <c r="EV61" s="790"/>
      <c r="EW61" s="790"/>
      <c r="EX61" s="790" t="s">
        <v>1287</v>
      </c>
      <c r="EY61" s="790"/>
      <c r="EZ61" s="790"/>
      <c r="FA61" s="790"/>
      <c r="FB61" s="790"/>
      <c r="FC61" s="790"/>
      <c r="FD61" s="790" t="s">
        <v>1287</v>
      </c>
      <c r="FE61" s="790"/>
      <c r="FF61" s="790"/>
      <c r="FG61" s="790"/>
      <c r="FH61" s="790"/>
      <c r="FI61" s="790"/>
      <c r="FJ61" s="790" t="s">
        <v>1287</v>
      </c>
      <c r="FK61" s="790"/>
      <c r="FL61" s="790"/>
      <c r="FM61" s="790"/>
      <c r="FN61" s="790"/>
      <c r="FO61" s="790"/>
      <c r="FP61" s="790" t="s">
        <v>1287</v>
      </c>
      <c r="FQ61" s="790"/>
      <c r="FR61" s="790"/>
      <c r="FS61" s="790"/>
      <c r="FT61" s="790"/>
      <c r="FU61" s="790"/>
      <c r="FV61" s="790" t="s">
        <v>1287</v>
      </c>
      <c r="FW61" s="790"/>
      <c r="FX61" s="790"/>
      <c r="FY61" s="790"/>
      <c r="FZ61" s="790"/>
      <c r="GA61" s="790"/>
      <c r="GB61" s="790" t="s">
        <v>1287</v>
      </c>
      <c r="GC61" s="790"/>
      <c r="GD61" s="790"/>
      <c r="GE61" s="790"/>
      <c r="GF61" s="790"/>
      <c r="GG61" s="790"/>
      <c r="GH61" s="790" t="s">
        <v>1287</v>
      </c>
      <c r="GI61" s="790"/>
      <c r="GJ61" s="790"/>
      <c r="GK61" s="790"/>
      <c r="GL61" s="790"/>
      <c r="GM61" s="790"/>
      <c r="GN61" s="790" t="s">
        <v>1287</v>
      </c>
      <c r="GO61" s="790"/>
      <c r="GP61" s="790"/>
      <c r="GQ61" s="790"/>
      <c r="GR61" s="790"/>
      <c r="GS61" s="790"/>
      <c r="GT61" s="790" t="s">
        <v>1287</v>
      </c>
      <c r="GU61" s="790"/>
      <c r="GV61" s="790"/>
      <c r="GW61" s="790"/>
      <c r="GX61" s="790"/>
      <c r="GY61" s="790"/>
      <c r="GZ61" s="790" t="s">
        <v>1287</v>
      </c>
      <c r="HA61" s="790"/>
      <c r="HB61" s="790"/>
      <c r="HC61" s="790"/>
      <c r="HD61" s="790"/>
      <c r="HE61" s="790"/>
      <c r="HF61" s="790" t="s">
        <v>1287</v>
      </c>
      <c r="HG61" s="790"/>
      <c r="HH61" s="790"/>
      <c r="HI61" s="790"/>
      <c r="HJ61" s="790"/>
      <c r="HK61" s="790"/>
      <c r="HL61" s="790" t="s">
        <v>1287</v>
      </c>
      <c r="HM61" s="790"/>
      <c r="HN61" s="790"/>
      <c r="HO61" s="790"/>
      <c r="HP61" s="790"/>
      <c r="HQ61" s="790"/>
      <c r="HR61" s="790" t="s">
        <v>1287</v>
      </c>
      <c r="HS61" s="790"/>
      <c r="HT61" s="790"/>
      <c r="HU61" s="790"/>
      <c r="HV61" s="790"/>
      <c r="HW61" s="790"/>
      <c r="HX61" s="790" t="s">
        <v>1287</v>
      </c>
      <c r="HY61" s="790"/>
      <c r="HZ61" s="790"/>
      <c r="IA61" s="790"/>
      <c r="IB61" s="790"/>
      <c r="IC61" s="790"/>
      <c r="ID61" s="790" t="s">
        <v>1287</v>
      </c>
      <c r="IE61" s="790"/>
      <c r="IF61" s="790"/>
      <c r="IG61" s="790"/>
      <c r="IH61" s="790"/>
      <c r="II61" s="790"/>
      <c r="IJ61" s="790" t="s">
        <v>1287</v>
      </c>
      <c r="IK61" s="790"/>
      <c r="IL61" s="790"/>
      <c r="IM61" s="790"/>
      <c r="IN61" s="790"/>
      <c r="IO61" s="790"/>
      <c r="IP61" s="790" t="s">
        <v>1287</v>
      </c>
      <c r="IQ61" s="790"/>
      <c r="IR61" s="790"/>
      <c r="IS61" s="790"/>
      <c r="IT61" s="790"/>
      <c r="IU61" s="790"/>
      <c r="IV61" s="510" t="s">
        <v>1287</v>
      </c>
    </row>
    <row r="62" spans="1:256">
      <c r="A62" s="83"/>
      <c r="B62" s="83"/>
      <c r="C62" s="84"/>
      <c r="D62" s="84"/>
      <c r="E62" s="84"/>
      <c r="F62" s="85"/>
      <c r="G62" s="86"/>
    </row>
    <row r="63" spans="1:256">
      <c r="A63" s="11"/>
    </row>
    <row r="64" spans="1:256">
      <c r="A64" s="11"/>
    </row>
    <row r="65" spans="1:8" s="89" customFormat="1">
      <c r="A65" s="11"/>
      <c r="F65" s="106"/>
    </row>
    <row r="66" spans="1:8" s="89" customFormat="1">
      <c r="B66" s="11"/>
      <c r="C66" s="11"/>
      <c r="D66" s="11"/>
      <c r="E66" s="11"/>
      <c r="F66" s="12"/>
      <c r="G66" s="11"/>
      <c r="H66" s="11"/>
    </row>
    <row r="67" spans="1:8" s="89" customFormat="1">
      <c r="B67" s="11"/>
      <c r="C67" s="11"/>
      <c r="D67" s="11"/>
      <c r="E67" s="11"/>
      <c r="F67" s="12"/>
      <c r="G67" s="11"/>
      <c r="H67" s="11"/>
    </row>
    <row r="68" spans="1:8" s="89" customFormat="1">
      <c r="B68" s="11"/>
      <c r="C68" s="11"/>
      <c r="D68" s="11"/>
      <c r="E68" s="11"/>
      <c r="F68" s="12"/>
      <c r="G68" s="11"/>
      <c r="H68" s="11"/>
    </row>
    <row r="69" spans="1:8" s="89" customFormat="1">
      <c r="B69" s="11"/>
      <c r="C69" s="91"/>
      <c r="D69" s="91"/>
      <c r="E69" s="91"/>
      <c r="F69" s="12"/>
      <c r="G69" s="143"/>
      <c r="H69" s="11"/>
    </row>
    <row r="70" spans="1:8" s="89" customFormat="1">
      <c r="B70" s="11"/>
      <c r="C70" s="11"/>
      <c r="D70" s="11"/>
      <c r="E70" s="11"/>
      <c r="F70" s="12"/>
      <c r="G70" s="11"/>
      <c r="H70" s="11"/>
    </row>
  </sheetData>
  <mergeCells count="124">
    <mergeCell ref="IJ61:IO61"/>
    <mergeCell ref="IP61:IU61"/>
    <mergeCell ref="GZ61:HE61"/>
    <mergeCell ref="HF61:HK61"/>
    <mergeCell ref="HL61:HQ61"/>
    <mergeCell ref="HR61:HW61"/>
    <mergeCell ref="HX61:IC61"/>
    <mergeCell ref="ID61:II61"/>
    <mergeCell ref="FP61:FU61"/>
    <mergeCell ref="FV61:GA61"/>
    <mergeCell ref="GB61:GG61"/>
    <mergeCell ref="GH61:GM61"/>
    <mergeCell ref="GN61:GS61"/>
    <mergeCell ref="GT61:GY61"/>
    <mergeCell ref="EF61:EK61"/>
    <mergeCell ref="EL61:EQ61"/>
    <mergeCell ref="ER61:EW61"/>
    <mergeCell ref="EX61:FC61"/>
    <mergeCell ref="FD61:FI61"/>
    <mergeCell ref="FJ61:FO61"/>
    <mergeCell ref="CV61:DA61"/>
    <mergeCell ref="DB61:DG61"/>
    <mergeCell ref="DH61:DM61"/>
    <mergeCell ref="DN61:DS61"/>
    <mergeCell ref="DT61:DY61"/>
    <mergeCell ref="DZ61:EE61"/>
    <mergeCell ref="BL61:BQ61"/>
    <mergeCell ref="BR61:BW61"/>
    <mergeCell ref="BX61:CC61"/>
    <mergeCell ref="CD61:CI61"/>
    <mergeCell ref="CJ61:CO61"/>
    <mergeCell ref="CP61:CU61"/>
    <mergeCell ref="IJ60:IO60"/>
    <mergeCell ref="IP60:IS60"/>
    <mergeCell ref="P61:U61"/>
    <mergeCell ref="V61:AA61"/>
    <mergeCell ref="AB61:AG61"/>
    <mergeCell ref="AH61:AM61"/>
    <mergeCell ref="AN61:AS61"/>
    <mergeCell ref="AT61:AY61"/>
    <mergeCell ref="AZ61:BE61"/>
    <mergeCell ref="BF61:BK61"/>
    <mergeCell ref="GZ60:HE60"/>
    <mergeCell ref="HF60:HK60"/>
    <mergeCell ref="HL60:HQ60"/>
    <mergeCell ref="HR60:HW60"/>
    <mergeCell ref="HX60:IC60"/>
    <mergeCell ref="ID60:II60"/>
    <mergeCell ref="FP60:FU60"/>
    <mergeCell ref="FV60:GA60"/>
    <mergeCell ref="GB60:GG60"/>
    <mergeCell ref="GH60:GM60"/>
    <mergeCell ref="GN60:GS60"/>
    <mergeCell ref="GT60:GY60"/>
    <mergeCell ref="EF60:EK60"/>
    <mergeCell ref="EL60:EQ60"/>
    <mergeCell ref="ER60:EW60"/>
    <mergeCell ref="EX60:FC60"/>
    <mergeCell ref="FD60:FI60"/>
    <mergeCell ref="FJ60:FO60"/>
    <mergeCell ref="CV60:DA60"/>
    <mergeCell ref="DB60:DG60"/>
    <mergeCell ref="DH60:DM60"/>
    <mergeCell ref="DN60:DS60"/>
    <mergeCell ref="DT60:DY60"/>
    <mergeCell ref="DZ60:EE60"/>
    <mergeCell ref="BL60:BQ60"/>
    <mergeCell ref="BR60:BW60"/>
    <mergeCell ref="BX60:CC60"/>
    <mergeCell ref="CD60:CI60"/>
    <mergeCell ref="CJ60:CO60"/>
    <mergeCell ref="CP60:CU60"/>
    <mergeCell ref="IP59:IS59"/>
    <mergeCell ref="J60:O60"/>
    <mergeCell ref="P60:U60"/>
    <mergeCell ref="V60:AA60"/>
    <mergeCell ref="AB60:AG60"/>
    <mergeCell ref="AH60:AM60"/>
    <mergeCell ref="AN60:AS60"/>
    <mergeCell ref="AT60:AY60"/>
    <mergeCell ref="AZ60:BE60"/>
    <mergeCell ref="BF60:BK60"/>
    <mergeCell ref="HF59:HK59"/>
    <mergeCell ref="HL59:HQ59"/>
    <mergeCell ref="HR59:HW59"/>
    <mergeCell ref="HX59:IC59"/>
    <mergeCell ref="ID59:II59"/>
    <mergeCell ref="IJ59:IO59"/>
    <mergeCell ref="FV59:GA59"/>
    <mergeCell ref="GB59:GG59"/>
    <mergeCell ref="GH59:GM59"/>
    <mergeCell ref="GN59:GS59"/>
    <mergeCell ref="GT59:GY59"/>
    <mergeCell ref="GZ59:HE59"/>
    <mergeCell ref="EL59:EQ59"/>
    <mergeCell ref="ER59:EW59"/>
    <mergeCell ref="EX59:FC59"/>
    <mergeCell ref="FD59:FI59"/>
    <mergeCell ref="FJ59:FO59"/>
    <mergeCell ref="FP59:FU59"/>
    <mergeCell ref="DB59:DG59"/>
    <mergeCell ref="DH59:DM59"/>
    <mergeCell ref="DN59:DS59"/>
    <mergeCell ref="DT59:DY59"/>
    <mergeCell ref="DZ59:EE59"/>
    <mergeCell ref="EF59:EK59"/>
    <mergeCell ref="CJ59:CO59"/>
    <mergeCell ref="CP59:CU59"/>
    <mergeCell ref="CV59:DA59"/>
    <mergeCell ref="AH59:AM59"/>
    <mergeCell ref="AN59:AS59"/>
    <mergeCell ref="AT59:AY59"/>
    <mergeCell ref="AZ59:BE59"/>
    <mergeCell ref="BF59:BK59"/>
    <mergeCell ref="BL59:BQ59"/>
    <mergeCell ref="C1:G1"/>
    <mergeCell ref="C11:G17"/>
    <mergeCell ref="J59:O59"/>
    <mergeCell ref="P59:U59"/>
    <mergeCell ref="V59:AA59"/>
    <mergeCell ref="AB59:AG59"/>
    <mergeCell ref="BR59:BW59"/>
    <mergeCell ref="BX59:CC59"/>
    <mergeCell ref="CD59:CI59"/>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70"/>
  <sheetViews>
    <sheetView topLeftCell="A32" zoomScale="125" workbookViewId="0">
      <selection activeCell="G34" sqref="G34"/>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10" style="11" bestFit="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40668</v>
      </c>
    </row>
    <row r="4" spans="1:8">
      <c r="A4" s="89" t="s">
        <v>83</v>
      </c>
      <c r="G4" s="93" t="s">
        <v>4062</v>
      </c>
    </row>
    <row r="5" spans="1:8">
      <c r="A5" s="89" t="s">
        <v>84</v>
      </c>
    </row>
    <row r="6" spans="1:8">
      <c r="C6" s="15" t="s">
        <v>35</v>
      </c>
      <c r="D6" s="16" t="s">
        <v>4049</v>
      </c>
      <c r="E6" s="17" t="s">
        <v>476</v>
      </c>
      <c r="F6" s="528"/>
      <c r="G6" s="18"/>
      <c r="H6" s="94"/>
    </row>
    <row r="7" spans="1:8">
      <c r="C7" s="95" t="s">
        <v>36</v>
      </c>
      <c r="D7" s="20" t="s">
        <v>4064</v>
      </c>
      <c r="E7" s="20" t="s">
        <v>4064</v>
      </c>
      <c r="F7" s="21"/>
      <c r="G7" s="22"/>
      <c r="H7" s="94"/>
    </row>
    <row r="8" spans="1:8">
      <c r="A8" s="89" t="s">
        <v>169</v>
      </c>
      <c r="C8" s="95" t="s">
        <v>37</v>
      </c>
      <c r="D8" s="20" t="s">
        <v>4063</v>
      </c>
      <c r="E8" s="20" t="s">
        <v>4063</v>
      </c>
      <c r="F8" s="21"/>
      <c r="G8" s="96"/>
      <c r="H8" s="94"/>
    </row>
    <row r="9" spans="1:8">
      <c r="A9" s="89" t="s">
        <v>4065</v>
      </c>
      <c r="C9" s="95" t="s">
        <v>38</v>
      </c>
      <c r="D9" s="20" t="s">
        <v>204</v>
      </c>
      <c r="E9" s="20" t="s">
        <v>204</v>
      </c>
      <c r="F9" s="21"/>
      <c r="G9" s="96"/>
      <c r="H9" s="94"/>
    </row>
    <row r="10" spans="1:8">
      <c r="A10" s="89" t="s">
        <v>4066</v>
      </c>
      <c r="C10" s="97"/>
      <c r="D10" s="20"/>
      <c r="E10" s="20"/>
      <c r="F10" s="21"/>
      <c r="G10" s="96"/>
      <c r="H10" s="94"/>
    </row>
    <row r="11" spans="1:8" ht="18" customHeight="1">
      <c r="A11" s="514" t="s">
        <v>4068</v>
      </c>
      <c r="B11" s="94"/>
      <c r="C11" s="792" t="s">
        <v>68</v>
      </c>
      <c r="D11" s="793"/>
      <c r="E11" s="793"/>
      <c r="F11" s="793"/>
      <c r="G11" s="794"/>
      <c r="H11" s="94"/>
    </row>
    <row r="12" spans="1:8">
      <c r="A12" s="514" t="s">
        <v>4069</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89</v>
      </c>
      <c r="B15" s="94"/>
      <c r="C15" s="792"/>
      <c r="D15" s="793"/>
      <c r="E15" s="793"/>
      <c r="F15" s="793"/>
      <c r="G15" s="794"/>
      <c r="H15" s="94"/>
    </row>
    <row r="16" spans="1:8">
      <c r="A16" s="514" t="s">
        <v>4067</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4072</v>
      </c>
      <c r="D19" s="103"/>
      <c r="E19" s="103"/>
      <c r="F19" s="104"/>
      <c r="G19" s="105"/>
    </row>
    <row r="20" spans="1:8">
      <c r="A20" s="100" t="s">
        <v>216</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91</v>
      </c>
      <c r="B23" s="45" t="s">
        <v>92</v>
      </c>
      <c r="C23" s="45" t="s">
        <v>93</v>
      </c>
      <c r="D23" s="321" t="s">
        <v>94</v>
      </c>
      <c r="E23" s="45" t="s">
        <v>95</v>
      </c>
      <c r="F23" s="47" t="s">
        <v>96</v>
      </c>
      <c r="G23" s="45" t="s">
        <v>97</v>
      </c>
      <c r="H23" s="48"/>
    </row>
    <row r="24" spans="1:8">
      <c r="A24" s="517">
        <v>40734</v>
      </c>
      <c r="B24" s="116" t="s">
        <v>2258</v>
      </c>
      <c r="C24" s="117">
        <v>295</v>
      </c>
      <c r="D24" s="118">
        <v>10</v>
      </c>
      <c r="E24" s="117">
        <f t="shared" ref="E24:E30" si="0">C24*D24</f>
        <v>2950</v>
      </c>
      <c r="F24" s="53">
        <v>0.2</v>
      </c>
      <c r="G24" s="54">
        <f t="shared" ref="G24:G31" si="1">E24*(1-F24)</f>
        <v>2360</v>
      </c>
      <c r="H24" s="48"/>
    </row>
    <row r="25" spans="1:8">
      <c r="A25" s="529"/>
      <c r="B25" s="116" t="s">
        <v>3</v>
      </c>
      <c r="C25" s="117">
        <v>195</v>
      </c>
      <c r="D25" s="118">
        <v>10</v>
      </c>
      <c r="E25" s="117">
        <f t="shared" si="0"/>
        <v>1950</v>
      </c>
      <c r="F25" s="53">
        <v>0.2</v>
      </c>
      <c r="G25" s="54">
        <f t="shared" si="1"/>
        <v>1560</v>
      </c>
      <c r="H25" s="48"/>
    </row>
    <row r="26" spans="1:8">
      <c r="A26" s="529"/>
      <c r="B26" s="116" t="s">
        <v>669</v>
      </c>
      <c r="C26" s="117">
        <v>85</v>
      </c>
      <c r="D26" s="118">
        <v>10</v>
      </c>
      <c r="E26" s="117">
        <f t="shared" si="0"/>
        <v>850</v>
      </c>
      <c r="F26" s="53">
        <v>0.2</v>
      </c>
      <c r="G26" s="54">
        <f t="shared" si="1"/>
        <v>680</v>
      </c>
      <c r="H26" s="48"/>
    </row>
    <row r="27" spans="1:8">
      <c r="A27" s="529"/>
      <c r="B27" s="116" t="s">
        <v>671</v>
      </c>
      <c r="C27" s="117">
        <v>35</v>
      </c>
      <c r="D27" s="118">
        <v>10</v>
      </c>
      <c r="E27" s="117">
        <f t="shared" si="0"/>
        <v>350</v>
      </c>
      <c r="F27" s="53">
        <v>0.2</v>
      </c>
      <c r="G27" s="54">
        <f t="shared" si="1"/>
        <v>280</v>
      </c>
      <c r="H27" s="48"/>
    </row>
    <row r="28" spans="1:8">
      <c r="A28" s="529"/>
      <c r="B28" s="116" t="s">
        <v>4070</v>
      </c>
      <c r="C28" s="117">
        <v>115</v>
      </c>
      <c r="D28" s="118">
        <v>10</v>
      </c>
      <c r="E28" s="117">
        <f t="shared" si="0"/>
        <v>1150</v>
      </c>
      <c r="F28" s="53">
        <v>0.2</v>
      </c>
      <c r="G28" s="54">
        <f t="shared" si="1"/>
        <v>920</v>
      </c>
      <c r="H28" s="48"/>
    </row>
    <row r="29" spans="1:8">
      <c r="A29" s="120"/>
      <c r="B29" s="121" t="s">
        <v>4</v>
      </c>
      <c r="C29" s="122">
        <v>75</v>
      </c>
      <c r="D29" s="123">
        <v>3</v>
      </c>
      <c r="E29" s="117">
        <f t="shared" si="0"/>
        <v>225</v>
      </c>
      <c r="F29" s="124"/>
      <c r="G29" s="54">
        <f t="shared" si="1"/>
        <v>225</v>
      </c>
      <c r="H29" s="56"/>
    </row>
    <row r="30" spans="1:8">
      <c r="A30" s="120"/>
      <c r="B30" s="121" t="s">
        <v>674</v>
      </c>
      <c r="C30" s="117">
        <v>30</v>
      </c>
      <c r="D30" s="118">
        <v>10</v>
      </c>
      <c r="E30" s="117">
        <f t="shared" si="0"/>
        <v>300</v>
      </c>
      <c r="F30" s="119"/>
      <c r="G30" s="54">
        <f t="shared" si="1"/>
        <v>300</v>
      </c>
      <c r="H30" s="48"/>
    </row>
    <row r="31" spans="1:8">
      <c r="A31" s="120"/>
      <c r="B31" s="121" t="s">
        <v>4071</v>
      </c>
      <c r="C31" s="117">
        <v>300</v>
      </c>
      <c r="D31" s="123" t="s">
        <v>108</v>
      </c>
      <c r="E31" s="117">
        <v>300</v>
      </c>
      <c r="F31" s="124"/>
      <c r="G31" s="54">
        <f t="shared" si="1"/>
        <v>300</v>
      </c>
      <c r="H31" s="48"/>
    </row>
    <row r="32" spans="1:8" ht="22" customHeight="1">
      <c r="A32" s="120"/>
      <c r="B32" s="501" t="s">
        <v>187</v>
      </c>
      <c r="C32" s="502"/>
      <c r="D32" s="502"/>
      <c r="E32" s="502"/>
      <c r="F32" s="502"/>
      <c r="G32" s="503"/>
      <c r="H32" s="48"/>
    </row>
    <row r="33" spans="1:8">
      <c r="A33" s="120"/>
      <c r="B33" s="121" t="s">
        <v>186</v>
      </c>
      <c r="C33" s="117"/>
      <c r="D33" s="118"/>
      <c r="E33" s="117"/>
      <c r="F33" s="124"/>
      <c r="G33" s="54">
        <f>E33*(1-F33)</f>
        <v>0</v>
      </c>
      <c r="H33" s="48"/>
    </row>
    <row r="34" spans="1:8">
      <c r="A34" s="120"/>
      <c r="B34" s="121" t="s">
        <v>185</v>
      </c>
      <c r="C34" s="117"/>
      <c r="D34" s="118"/>
      <c r="E34" s="117"/>
      <c r="F34" s="119"/>
      <c r="G34" s="54"/>
      <c r="H34" s="48"/>
    </row>
    <row r="35" spans="1:8">
      <c r="A35" s="120"/>
      <c r="B35" s="271" t="s">
        <v>188</v>
      </c>
      <c r="C35" s="272"/>
      <c r="D35" s="356"/>
      <c r="E35" s="272"/>
      <c r="F35" s="274"/>
      <c r="G35" s="275"/>
      <c r="H35" s="48"/>
    </row>
    <row r="36" spans="1:8">
      <c r="A36" s="120"/>
      <c r="B36" s="271" t="s">
        <v>189</v>
      </c>
      <c r="C36" s="117"/>
      <c r="D36" s="125"/>
      <c r="E36" s="117"/>
      <c r="F36" s="124"/>
      <c r="G36" s="54"/>
      <c r="H36" s="48"/>
    </row>
    <row r="37" spans="1:8" ht="16" thickBot="1">
      <c r="A37" s="120"/>
      <c r="B37" s="515" t="s">
        <v>16</v>
      </c>
      <c r="C37" s="516"/>
      <c r="D37" s="524"/>
      <c r="E37" s="516"/>
      <c r="F37" s="525"/>
      <c r="G37" s="526"/>
      <c r="H37" s="48"/>
    </row>
    <row r="38" spans="1:8" ht="17" thickTop="1" thickBot="1">
      <c r="A38" s="120"/>
      <c r="B38" s="519" t="s">
        <v>4061</v>
      </c>
      <c r="C38" s="520"/>
      <c r="D38" s="521"/>
      <c r="E38" s="523">
        <f>SUM(E24:E37)</f>
        <v>8075</v>
      </c>
      <c r="F38" s="522"/>
      <c r="G38" s="523">
        <f>SUM(G24:G37)</f>
        <v>6625</v>
      </c>
      <c r="H38" s="48"/>
    </row>
    <row r="39" spans="1:8">
      <c r="A39" s="517">
        <v>40735</v>
      </c>
      <c r="B39" s="116" t="s">
        <v>2258</v>
      </c>
      <c r="C39" s="117">
        <v>295</v>
      </c>
      <c r="D39" s="118">
        <v>10</v>
      </c>
      <c r="E39" s="117">
        <f t="shared" ref="E39:E44" si="2">C39*D39</f>
        <v>2950</v>
      </c>
      <c r="F39" s="53">
        <v>0.2</v>
      </c>
      <c r="G39" s="54">
        <f t="shared" ref="G39:G45" si="3">E39*(1-F39)</f>
        <v>2360</v>
      </c>
      <c r="H39" s="48"/>
    </row>
    <row r="40" spans="1:8">
      <c r="A40" s="529"/>
      <c r="B40" s="116" t="s">
        <v>669</v>
      </c>
      <c r="C40" s="117">
        <v>195</v>
      </c>
      <c r="D40" s="118">
        <v>10</v>
      </c>
      <c r="E40" s="117">
        <f t="shared" si="2"/>
        <v>1950</v>
      </c>
      <c r="F40" s="53">
        <v>0.2</v>
      </c>
      <c r="G40" s="54">
        <f t="shared" si="3"/>
        <v>1560</v>
      </c>
      <c r="H40" s="48"/>
    </row>
    <row r="41" spans="1:8">
      <c r="A41" s="529"/>
      <c r="B41" s="116" t="s">
        <v>671</v>
      </c>
      <c r="C41" s="117">
        <v>85</v>
      </c>
      <c r="D41" s="118">
        <v>10</v>
      </c>
      <c r="E41" s="117">
        <f t="shared" si="2"/>
        <v>850</v>
      </c>
      <c r="F41" s="53">
        <v>0.2</v>
      </c>
      <c r="G41" s="54">
        <f t="shared" si="3"/>
        <v>680</v>
      </c>
      <c r="H41" s="48"/>
    </row>
    <row r="42" spans="1:8">
      <c r="A42" s="529"/>
      <c r="B42" s="116" t="s">
        <v>4070</v>
      </c>
      <c r="C42" s="117">
        <v>35</v>
      </c>
      <c r="D42" s="118">
        <v>10</v>
      </c>
      <c r="E42" s="117">
        <f t="shared" si="2"/>
        <v>350</v>
      </c>
      <c r="F42" s="53">
        <v>0.2</v>
      </c>
      <c r="G42" s="54">
        <f t="shared" si="3"/>
        <v>280</v>
      </c>
      <c r="H42" s="48"/>
    </row>
    <row r="43" spans="1:8">
      <c r="A43" s="120"/>
      <c r="B43" s="121" t="s">
        <v>4</v>
      </c>
      <c r="C43" s="117">
        <v>115</v>
      </c>
      <c r="D43" s="123">
        <v>3</v>
      </c>
      <c r="E43" s="117">
        <f t="shared" si="2"/>
        <v>345</v>
      </c>
      <c r="F43" s="124"/>
      <c r="G43" s="54">
        <f t="shared" si="3"/>
        <v>345</v>
      </c>
      <c r="H43" s="56"/>
    </row>
    <row r="44" spans="1:8">
      <c r="A44" s="120"/>
      <c r="B44" s="121" t="s">
        <v>674</v>
      </c>
      <c r="C44" s="117">
        <v>30</v>
      </c>
      <c r="D44" s="118">
        <v>10</v>
      </c>
      <c r="E44" s="117">
        <f t="shared" si="2"/>
        <v>300</v>
      </c>
      <c r="F44" s="119"/>
      <c r="G44" s="54">
        <f t="shared" si="3"/>
        <v>300</v>
      </c>
      <c r="H44" s="48"/>
    </row>
    <row r="45" spans="1:8">
      <c r="A45" s="120"/>
      <c r="B45" s="121" t="s">
        <v>4071</v>
      </c>
      <c r="C45" s="117">
        <v>300</v>
      </c>
      <c r="D45" s="123" t="s">
        <v>108</v>
      </c>
      <c r="E45" s="117">
        <v>300</v>
      </c>
      <c r="F45" s="124"/>
      <c r="G45" s="54">
        <f t="shared" si="3"/>
        <v>300</v>
      </c>
      <c r="H45" s="48"/>
    </row>
    <row r="46" spans="1:8" ht="24" customHeight="1">
      <c r="A46" s="120"/>
      <c r="B46" s="501" t="s">
        <v>187</v>
      </c>
      <c r="C46" s="502"/>
      <c r="D46" s="502"/>
      <c r="E46" s="502"/>
      <c r="F46" s="502"/>
      <c r="G46" s="503"/>
      <c r="H46" s="48"/>
    </row>
    <row r="47" spans="1:8">
      <c r="A47" s="120"/>
      <c r="B47" s="121" t="s">
        <v>186</v>
      </c>
      <c r="C47" s="117"/>
      <c r="D47" s="118"/>
      <c r="E47" s="117"/>
      <c r="F47" s="124"/>
      <c r="G47" s="54">
        <f>E47*(1-F47)</f>
        <v>0</v>
      </c>
      <c r="H47" s="48"/>
    </row>
    <row r="48" spans="1:8">
      <c r="A48" s="120"/>
      <c r="B48" s="121" t="s">
        <v>185</v>
      </c>
      <c r="C48" s="117"/>
      <c r="D48" s="118"/>
      <c r="E48" s="117"/>
      <c r="F48" s="119"/>
      <c r="G48" s="54"/>
      <c r="H48" s="48"/>
    </row>
    <row r="49" spans="1:256">
      <c r="A49" s="120"/>
      <c r="B49" s="271" t="s">
        <v>188</v>
      </c>
      <c r="C49" s="272"/>
      <c r="D49" s="356"/>
      <c r="E49" s="272"/>
      <c r="F49" s="274"/>
      <c r="G49" s="275"/>
      <c r="H49" s="48"/>
    </row>
    <row r="50" spans="1:256">
      <c r="A50" s="120"/>
      <c r="B50" s="271" t="s">
        <v>189</v>
      </c>
      <c r="C50" s="117"/>
      <c r="D50" s="125"/>
      <c r="E50" s="117"/>
      <c r="F50" s="124"/>
      <c r="G50" s="54"/>
      <c r="H50" s="48"/>
    </row>
    <row r="51" spans="1:256" ht="16" thickBot="1">
      <c r="A51" s="120"/>
      <c r="B51" s="515" t="s">
        <v>16</v>
      </c>
      <c r="C51" s="516"/>
      <c r="D51" s="524"/>
      <c r="E51" s="516"/>
      <c r="F51" s="525"/>
      <c r="G51" s="526"/>
      <c r="H51" s="48"/>
    </row>
    <row r="52" spans="1:256" ht="17" thickTop="1" thickBot="1">
      <c r="A52" s="120"/>
      <c r="B52" s="519" t="s">
        <v>4061</v>
      </c>
      <c r="C52" s="520"/>
      <c r="D52" s="521"/>
      <c r="E52" s="523">
        <f>SUM(E39:E51)</f>
        <v>7045</v>
      </c>
      <c r="F52" s="522"/>
      <c r="G52" s="523">
        <f>SUM(G39:G51)</f>
        <v>5825</v>
      </c>
      <c r="H52" s="48"/>
    </row>
    <row r="53" spans="1:256" s="135" customFormat="1" ht="30" customHeight="1" thickBot="1">
      <c r="A53" s="130"/>
      <c r="B53" s="69" t="s">
        <v>4060</v>
      </c>
      <c r="C53" s="131"/>
      <c r="D53" s="131"/>
      <c r="E53" s="72"/>
      <c r="F53" s="72"/>
      <c r="G53" s="518">
        <f>G38+G52</f>
        <v>12450</v>
      </c>
      <c r="H53" s="134"/>
    </row>
    <row r="54" spans="1:256" ht="16" thickTop="1"/>
    <row r="55" spans="1:256">
      <c r="C55" s="136" t="s">
        <v>220</v>
      </c>
      <c r="D55" s="340">
        <f>G53/2</f>
        <v>6225</v>
      </c>
      <c r="E55" s="340"/>
      <c r="F55" s="138"/>
    </row>
    <row r="57" spans="1:256">
      <c r="C57" s="510"/>
      <c r="D57" s="510"/>
      <c r="E57" s="510"/>
      <c r="F57" s="139"/>
      <c r="G57" s="510"/>
      <c r="H57" s="510"/>
      <c r="I57" s="510"/>
    </row>
    <row r="58" spans="1:256">
      <c r="C58" s="510" t="s">
        <v>194</v>
      </c>
      <c r="D58" s="510"/>
      <c r="E58" s="510"/>
      <c r="F58" s="139"/>
      <c r="G58" s="510"/>
      <c r="H58" s="510"/>
      <c r="I58" s="510"/>
    </row>
    <row r="59" spans="1:256">
      <c r="C59" s="341" t="s">
        <v>1542</v>
      </c>
      <c r="D59" s="341"/>
      <c r="E59" s="341"/>
      <c r="F59" s="342"/>
      <c r="G59" s="341"/>
      <c r="H59" s="341"/>
      <c r="I59" s="142"/>
      <c r="J59" s="790"/>
      <c r="K59" s="790"/>
      <c r="L59" s="790"/>
      <c r="M59" s="790"/>
      <c r="N59" s="790"/>
      <c r="O59" s="790"/>
      <c r="P59" s="790"/>
      <c r="Q59" s="790"/>
      <c r="R59" s="790"/>
      <c r="S59" s="790"/>
      <c r="T59" s="790"/>
      <c r="U59" s="790"/>
      <c r="V59" s="790" t="s">
        <v>195</v>
      </c>
      <c r="W59" s="790"/>
      <c r="X59" s="790"/>
      <c r="Y59" s="790"/>
      <c r="Z59" s="790"/>
      <c r="AA59" s="790"/>
      <c r="AB59" s="790" t="s">
        <v>195</v>
      </c>
      <c r="AC59" s="790"/>
      <c r="AD59" s="790"/>
      <c r="AE59" s="790"/>
      <c r="AF59" s="790"/>
      <c r="AG59" s="790"/>
      <c r="AH59" s="790" t="s">
        <v>195</v>
      </c>
      <c r="AI59" s="790"/>
      <c r="AJ59" s="790"/>
      <c r="AK59" s="790"/>
      <c r="AL59" s="790"/>
      <c r="AM59" s="790"/>
      <c r="AN59" s="790" t="s">
        <v>195</v>
      </c>
      <c r="AO59" s="790"/>
      <c r="AP59" s="790"/>
      <c r="AQ59" s="790"/>
      <c r="AR59" s="790"/>
      <c r="AS59" s="790"/>
      <c r="AT59" s="790" t="s">
        <v>195</v>
      </c>
      <c r="AU59" s="790"/>
      <c r="AV59" s="790"/>
      <c r="AW59" s="790"/>
      <c r="AX59" s="790"/>
      <c r="AY59" s="790"/>
      <c r="AZ59" s="790" t="s">
        <v>195</v>
      </c>
      <c r="BA59" s="790"/>
      <c r="BB59" s="790"/>
      <c r="BC59" s="790"/>
      <c r="BD59" s="790"/>
      <c r="BE59" s="790"/>
      <c r="BF59" s="790" t="s">
        <v>195</v>
      </c>
      <c r="BG59" s="790"/>
      <c r="BH59" s="790"/>
      <c r="BI59" s="790"/>
      <c r="BJ59" s="790"/>
      <c r="BK59" s="790"/>
      <c r="BL59" s="790" t="s">
        <v>195</v>
      </c>
      <c r="BM59" s="790"/>
      <c r="BN59" s="790"/>
      <c r="BO59" s="790"/>
      <c r="BP59" s="790"/>
      <c r="BQ59" s="790"/>
      <c r="BR59" s="790" t="s">
        <v>195</v>
      </c>
      <c r="BS59" s="790"/>
      <c r="BT59" s="790"/>
      <c r="BU59" s="790"/>
      <c r="BV59" s="790"/>
      <c r="BW59" s="790"/>
      <c r="BX59" s="790" t="s">
        <v>195</v>
      </c>
      <c r="BY59" s="790"/>
      <c r="BZ59" s="790"/>
      <c r="CA59" s="790"/>
      <c r="CB59" s="790"/>
      <c r="CC59" s="790"/>
      <c r="CD59" s="790" t="s">
        <v>195</v>
      </c>
      <c r="CE59" s="790"/>
      <c r="CF59" s="790"/>
      <c r="CG59" s="790"/>
      <c r="CH59" s="790"/>
      <c r="CI59" s="790"/>
      <c r="CJ59" s="790" t="s">
        <v>195</v>
      </c>
      <c r="CK59" s="790"/>
      <c r="CL59" s="790"/>
      <c r="CM59" s="790"/>
      <c r="CN59" s="790"/>
      <c r="CO59" s="790"/>
      <c r="CP59" s="790" t="s">
        <v>195</v>
      </c>
      <c r="CQ59" s="790"/>
      <c r="CR59" s="790"/>
      <c r="CS59" s="790"/>
      <c r="CT59" s="790"/>
      <c r="CU59" s="790"/>
      <c r="CV59" s="790" t="s">
        <v>195</v>
      </c>
      <c r="CW59" s="790"/>
      <c r="CX59" s="790"/>
      <c r="CY59" s="790"/>
      <c r="CZ59" s="790"/>
      <c r="DA59" s="790"/>
      <c r="DB59" s="790" t="s">
        <v>195</v>
      </c>
      <c r="DC59" s="790"/>
      <c r="DD59" s="790"/>
      <c r="DE59" s="790"/>
      <c r="DF59" s="790"/>
      <c r="DG59" s="790"/>
      <c r="DH59" s="790" t="s">
        <v>195</v>
      </c>
      <c r="DI59" s="790"/>
      <c r="DJ59" s="790"/>
      <c r="DK59" s="790"/>
      <c r="DL59" s="790"/>
      <c r="DM59" s="790"/>
      <c r="DN59" s="790" t="s">
        <v>195</v>
      </c>
      <c r="DO59" s="790"/>
      <c r="DP59" s="790"/>
      <c r="DQ59" s="790"/>
      <c r="DR59" s="790"/>
      <c r="DS59" s="790"/>
      <c r="DT59" s="790" t="s">
        <v>195</v>
      </c>
      <c r="DU59" s="790"/>
      <c r="DV59" s="790"/>
      <c r="DW59" s="790"/>
      <c r="DX59" s="790"/>
      <c r="DY59" s="790"/>
      <c r="DZ59" s="790" t="s">
        <v>195</v>
      </c>
      <c r="EA59" s="790"/>
      <c r="EB59" s="790"/>
      <c r="EC59" s="790"/>
      <c r="ED59" s="790"/>
      <c r="EE59" s="790"/>
      <c r="EF59" s="790" t="s">
        <v>195</v>
      </c>
      <c r="EG59" s="790"/>
      <c r="EH59" s="790"/>
      <c r="EI59" s="790"/>
      <c r="EJ59" s="790"/>
      <c r="EK59" s="790"/>
      <c r="EL59" s="790" t="s">
        <v>195</v>
      </c>
      <c r="EM59" s="790"/>
      <c r="EN59" s="790"/>
      <c r="EO59" s="790"/>
      <c r="EP59" s="790"/>
      <c r="EQ59" s="790"/>
      <c r="ER59" s="790" t="s">
        <v>195</v>
      </c>
      <c r="ES59" s="790"/>
      <c r="ET59" s="790"/>
      <c r="EU59" s="790"/>
      <c r="EV59" s="790"/>
      <c r="EW59" s="790"/>
      <c r="EX59" s="790" t="s">
        <v>195</v>
      </c>
      <c r="EY59" s="790"/>
      <c r="EZ59" s="790"/>
      <c r="FA59" s="790"/>
      <c r="FB59" s="790"/>
      <c r="FC59" s="790"/>
      <c r="FD59" s="790" t="s">
        <v>195</v>
      </c>
      <c r="FE59" s="790"/>
      <c r="FF59" s="790"/>
      <c r="FG59" s="790"/>
      <c r="FH59" s="790"/>
      <c r="FI59" s="790"/>
      <c r="FJ59" s="790" t="s">
        <v>195</v>
      </c>
      <c r="FK59" s="790"/>
      <c r="FL59" s="790"/>
      <c r="FM59" s="790"/>
      <c r="FN59" s="790"/>
      <c r="FO59" s="790"/>
      <c r="FP59" s="790" t="s">
        <v>195</v>
      </c>
      <c r="FQ59" s="790"/>
      <c r="FR59" s="790"/>
      <c r="FS59" s="790"/>
      <c r="FT59" s="790"/>
      <c r="FU59" s="790"/>
      <c r="FV59" s="790" t="s">
        <v>195</v>
      </c>
      <c r="FW59" s="790"/>
      <c r="FX59" s="790"/>
      <c r="FY59" s="790"/>
      <c r="FZ59" s="790"/>
      <c r="GA59" s="790"/>
      <c r="GB59" s="790" t="s">
        <v>195</v>
      </c>
      <c r="GC59" s="790"/>
      <c r="GD59" s="790"/>
      <c r="GE59" s="790"/>
      <c r="GF59" s="790"/>
      <c r="GG59" s="790"/>
      <c r="GH59" s="790" t="s">
        <v>195</v>
      </c>
      <c r="GI59" s="790"/>
      <c r="GJ59" s="790"/>
      <c r="GK59" s="790"/>
      <c r="GL59" s="790"/>
      <c r="GM59" s="790"/>
      <c r="GN59" s="790" t="s">
        <v>195</v>
      </c>
      <c r="GO59" s="790"/>
      <c r="GP59" s="790"/>
      <c r="GQ59" s="790"/>
      <c r="GR59" s="790"/>
      <c r="GS59" s="790"/>
      <c r="GT59" s="790" t="s">
        <v>195</v>
      </c>
      <c r="GU59" s="790"/>
      <c r="GV59" s="790"/>
      <c r="GW59" s="790"/>
      <c r="GX59" s="790"/>
      <c r="GY59" s="790"/>
      <c r="GZ59" s="790" t="s">
        <v>195</v>
      </c>
      <c r="HA59" s="790"/>
      <c r="HB59" s="790"/>
      <c r="HC59" s="790"/>
      <c r="HD59" s="790"/>
      <c r="HE59" s="790"/>
      <c r="HF59" s="790" t="s">
        <v>195</v>
      </c>
      <c r="HG59" s="790"/>
      <c r="HH59" s="790"/>
      <c r="HI59" s="790"/>
      <c r="HJ59" s="790"/>
      <c r="HK59" s="790"/>
      <c r="HL59" s="790" t="s">
        <v>195</v>
      </c>
      <c r="HM59" s="790"/>
      <c r="HN59" s="790"/>
      <c r="HO59" s="790"/>
      <c r="HP59" s="790"/>
      <c r="HQ59" s="790"/>
      <c r="HR59" s="790" t="s">
        <v>195</v>
      </c>
      <c r="HS59" s="790"/>
      <c r="HT59" s="790"/>
      <c r="HU59" s="790"/>
      <c r="HV59" s="790"/>
      <c r="HW59" s="790"/>
      <c r="HX59" s="790" t="s">
        <v>195</v>
      </c>
      <c r="HY59" s="790"/>
      <c r="HZ59" s="790"/>
      <c r="IA59" s="790"/>
      <c r="IB59" s="790"/>
      <c r="IC59" s="790"/>
      <c r="ID59" s="790" t="s">
        <v>195</v>
      </c>
      <c r="IE59" s="790"/>
      <c r="IF59" s="790"/>
      <c r="IG59" s="790"/>
      <c r="IH59" s="790"/>
      <c r="II59" s="790"/>
      <c r="IJ59" s="790" t="s">
        <v>195</v>
      </c>
      <c r="IK59" s="790"/>
      <c r="IL59" s="790"/>
      <c r="IM59" s="790"/>
      <c r="IN59" s="790"/>
      <c r="IO59" s="790"/>
      <c r="IP59" s="790" t="s">
        <v>195</v>
      </c>
      <c r="IQ59" s="790"/>
      <c r="IR59" s="790"/>
      <c r="IS59" s="790"/>
    </row>
    <row r="60" spans="1:256">
      <c r="C60" s="510" t="s">
        <v>1287</v>
      </c>
      <c r="D60" s="510"/>
      <c r="E60" s="510"/>
      <c r="F60" s="139"/>
      <c r="G60" s="510"/>
      <c r="H60" s="510"/>
      <c r="I60" s="510"/>
      <c r="J60" s="790"/>
      <c r="K60" s="790"/>
      <c r="L60" s="790"/>
      <c r="M60" s="790"/>
      <c r="N60" s="790"/>
      <c r="O60" s="790"/>
      <c r="P60" s="790"/>
      <c r="Q60" s="790"/>
      <c r="R60" s="790"/>
      <c r="S60" s="790"/>
      <c r="T60" s="790"/>
      <c r="U60" s="790"/>
      <c r="V60" s="790" t="s">
        <v>901</v>
      </c>
      <c r="W60" s="790"/>
      <c r="X60" s="790"/>
      <c r="Y60" s="790"/>
      <c r="Z60" s="790"/>
      <c r="AA60" s="790"/>
      <c r="AB60" s="790" t="s">
        <v>901</v>
      </c>
      <c r="AC60" s="790"/>
      <c r="AD60" s="790"/>
      <c r="AE60" s="790"/>
      <c r="AF60" s="790"/>
      <c r="AG60" s="790"/>
      <c r="AH60" s="790" t="s">
        <v>901</v>
      </c>
      <c r="AI60" s="790"/>
      <c r="AJ60" s="790"/>
      <c r="AK60" s="790"/>
      <c r="AL60" s="790"/>
      <c r="AM60" s="790"/>
      <c r="AN60" s="790" t="s">
        <v>901</v>
      </c>
      <c r="AO60" s="790"/>
      <c r="AP60" s="790"/>
      <c r="AQ60" s="790"/>
      <c r="AR60" s="790"/>
      <c r="AS60" s="790"/>
      <c r="AT60" s="790" t="s">
        <v>901</v>
      </c>
      <c r="AU60" s="790"/>
      <c r="AV60" s="790"/>
      <c r="AW60" s="790"/>
      <c r="AX60" s="790"/>
      <c r="AY60" s="790"/>
      <c r="AZ60" s="790" t="s">
        <v>901</v>
      </c>
      <c r="BA60" s="790"/>
      <c r="BB60" s="790"/>
      <c r="BC60" s="790"/>
      <c r="BD60" s="790"/>
      <c r="BE60" s="790"/>
      <c r="BF60" s="790" t="s">
        <v>901</v>
      </c>
      <c r="BG60" s="790"/>
      <c r="BH60" s="790"/>
      <c r="BI60" s="790"/>
      <c r="BJ60" s="790"/>
      <c r="BK60" s="790"/>
      <c r="BL60" s="790" t="s">
        <v>901</v>
      </c>
      <c r="BM60" s="790"/>
      <c r="BN60" s="790"/>
      <c r="BO60" s="790"/>
      <c r="BP60" s="790"/>
      <c r="BQ60" s="790"/>
      <c r="BR60" s="790" t="s">
        <v>901</v>
      </c>
      <c r="BS60" s="790"/>
      <c r="BT60" s="790"/>
      <c r="BU60" s="790"/>
      <c r="BV60" s="790"/>
      <c r="BW60" s="790"/>
      <c r="BX60" s="790" t="s">
        <v>901</v>
      </c>
      <c r="BY60" s="790"/>
      <c r="BZ60" s="790"/>
      <c r="CA60" s="790"/>
      <c r="CB60" s="790"/>
      <c r="CC60" s="790"/>
      <c r="CD60" s="790" t="s">
        <v>901</v>
      </c>
      <c r="CE60" s="790"/>
      <c r="CF60" s="790"/>
      <c r="CG60" s="790"/>
      <c r="CH60" s="790"/>
      <c r="CI60" s="790"/>
      <c r="CJ60" s="790" t="s">
        <v>901</v>
      </c>
      <c r="CK60" s="790"/>
      <c r="CL60" s="790"/>
      <c r="CM60" s="790"/>
      <c r="CN60" s="790"/>
      <c r="CO60" s="790"/>
      <c r="CP60" s="790" t="s">
        <v>901</v>
      </c>
      <c r="CQ60" s="790"/>
      <c r="CR60" s="790"/>
      <c r="CS60" s="790"/>
      <c r="CT60" s="790"/>
      <c r="CU60" s="790"/>
      <c r="CV60" s="790" t="s">
        <v>901</v>
      </c>
      <c r="CW60" s="790"/>
      <c r="CX60" s="790"/>
      <c r="CY60" s="790"/>
      <c r="CZ60" s="790"/>
      <c r="DA60" s="790"/>
      <c r="DB60" s="790" t="s">
        <v>901</v>
      </c>
      <c r="DC60" s="790"/>
      <c r="DD60" s="790"/>
      <c r="DE60" s="790"/>
      <c r="DF60" s="790"/>
      <c r="DG60" s="790"/>
      <c r="DH60" s="790" t="s">
        <v>901</v>
      </c>
      <c r="DI60" s="790"/>
      <c r="DJ60" s="790"/>
      <c r="DK60" s="790"/>
      <c r="DL60" s="790"/>
      <c r="DM60" s="790"/>
      <c r="DN60" s="790" t="s">
        <v>901</v>
      </c>
      <c r="DO60" s="790"/>
      <c r="DP60" s="790"/>
      <c r="DQ60" s="790"/>
      <c r="DR60" s="790"/>
      <c r="DS60" s="790"/>
      <c r="DT60" s="790" t="s">
        <v>901</v>
      </c>
      <c r="DU60" s="790"/>
      <c r="DV60" s="790"/>
      <c r="DW60" s="790"/>
      <c r="DX60" s="790"/>
      <c r="DY60" s="790"/>
      <c r="DZ60" s="790" t="s">
        <v>901</v>
      </c>
      <c r="EA60" s="790"/>
      <c r="EB60" s="790"/>
      <c r="EC60" s="790"/>
      <c r="ED60" s="790"/>
      <c r="EE60" s="790"/>
      <c r="EF60" s="790" t="s">
        <v>901</v>
      </c>
      <c r="EG60" s="790"/>
      <c r="EH60" s="790"/>
      <c r="EI60" s="790"/>
      <c r="EJ60" s="790"/>
      <c r="EK60" s="790"/>
      <c r="EL60" s="790" t="s">
        <v>901</v>
      </c>
      <c r="EM60" s="790"/>
      <c r="EN60" s="790"/>
      <c r="EO60" s="790"/>
      <c r="EP60" s="790"/>
      <c r="EQ60" s="790"/>
      <c r="ER60" s="790" t="s">
        <v>901</v>
      </c>
      <c r="ES60" s="790"/>
      <c r="ET60" s="790"/>
      <c r="EU60" s="790"/>
      <c r="EV60" s="790"/>
      <c r="EW60" s="790"/>
      <c r="EX60" s="790" t="s">
        <v>901</v>
      </c>
      <c r="EY60" s="790"/>
      <c r="EZ60" s="790"/>
      <c r="FA60" s="790"/>
      <c r="FB60" s="790"/>
      <c r="FC60" s="790"/>
      <c r="FD60" s="790" t="s">
        <v>901</v>
      </c>
      <c r="FE60" s="790"/>
      <c r="FF60" s="790"/>
      <c r="FG60" s="790"/>
      <c r="FH60" s="790"/>
      <c r="FI60" s="790"/>
      <c r="FJ60" s="790" t="s">
        <v>901</v>
      </c>
      <c r="FK60" s="790"/>
      <c r="FL60" s="790"/>
      <c r="FM60" s="790"/>
      <c r="FN60" s="790"/>
      <c r="FO60" s="790"/>
      <c r="FP60" s="790" t="s">
        <v>901</v>
      </c>
      <c r="FQ60" s="790"/>
      <c r="FR60" s="790"/>
      <c r="FS60" s="790"/>
      <c r="FT60" s="790"/>
      <c r="FU60" s="790"/>
      <c r="FV60" s="790" t="s">
        <v>901</v>
      </c>
      <c r="FW60" s="790"/>
      <c r="FX60" s="790"/>
      <c r="FY60" s="790"/>
      <c r="FZ60" s="790"/>
      <c r="GA60" s="790"/>
      <c r="GB60" s="790" t="s">
        <v>901</v>
      </c>
      <c r="GC60" s="790"/>
      <c r="GD60" s="790"/>
      <c r="GE60" s="790"/>
      <c r="GF60" s="790"/>
      <c r="GG60" s="790"/>
      <c r="GH60" s="790" t="s">
        <v>901</v>
      </c>
      <c r="GI60" s="790"/>
      <c r="GJ60" s="790"/>
      <c r="GK60" s="790"/>
      <c r="GL60" s="790"/>
      <c r="GM60" s="790"/>
      <c r="GN60" s="790" t="s">
        <v>901</v>
      </c>
      <c r="GO60" s="790"/>
      <c r="GP60" s="790"/>
      <c r="GQ60" s="790"/>
      <c r="GR60" s="790"/>
      <c r="GS60" s="790"/>
      <c r="GT60" s="790" t="s">
        <v>901</v>
      </c>
      <c r="GU60" s="790"/>
      <c r="GV60" s="790"/>
      <c r="GW60" s="790"/>
      <c r="GX60" s="790"/>
      <c r="GY60" s="790"/>
      <c r="GZ60" s="790" t="s">
        <v>901</v>
      </c>
      <c r="HA60" s="790"/>
      <c r="HB60" s="790"/>
      <c r="HC60" s="790"/>
      <c r="HD60" s="790"/>
      <c r="HE60" s="790"/>
      <c r="HF60" s="790" t="s">
        <v>901</v>
      </c>
      <c r="HG60" s="790"/>
      <c r="HH60" s="790"/>
      <c r="HI60" s="790"/>
      <c r="HJ60" s="790"/>
      <c r="HK60" s="790"/>
      <c r="HL60" s="790" t="s">
        <v>901</v>
      </c>
      <c r="HM60" s="790"/>
      <c r="HN60" s="790"/>
      <c r="HO60" s="790"/>
      <c r="HP60" s="790"/>
      <c r="HQ60" s="790"/>
      <c r="HR60" s="790" t="s">
        <v>901</v>
      </c>
      <c r="HS60" s="790"/>
      <c r="HT60" s="790"/>
      <c r="HU60" s="790"/>
      <c r="HV60" s="790"/>
      <c r="HW60" s="790"/>
      <c r="HX60" s="790" t="s">
        <v>901</v>
      </c>
      <c r="HY60" s="790"/>
      <c r="HZ60" s="790"/>
      <c r="IA60" s="790"/>
      <c r="IB60" s="790"/>
      <c r="IC60" s="790"/>
      <c r="ID60" s="790" t="s">
        <v>901</v>
      </c>
      <c r="IE60" s="790"/>
      <c r="IF60" s="790"/>
      <c r="IG60" s="790"/>
      <c r="IH60" s="790"/>
      <c r="II60" s="790"/>
      <c r="IJ60" s="790" t="s">
        <v>901</v>
      </c>
      <c r="IK60" s="790"/>
      <c r="IL60" s="790"/>
      <c r="IM60" s="790"/>
      <c r="IN60" s="790"/>
      <c r="IO60" s="790"/>
      <c r="IP60" s="790" t="s">
        <v>901</v>
      </c>
      <c r="IQ60" s="790"/>
      <c r="IR60" s="790"/>
      <c r="IS60" s="790"/>
    </row>
    <row r="61" spans="1:256">
      <c r="B61" s="510"/>
      <c r="C61" s="510"/>
      <c r="D61" s="510"/>
      <c r="E61" s="510"/>
      <c r="F61" s="139"/>
      <c r="G61" s="510"/>
      <c r="H61" s="510"/>
      <c r="I61" s="510"/>
      <c r="J61" s="510"/>
      <c r="K61" s="510"/>
      <c r="L61" s="510"/>
      <c r="M61" s="510"/>
      <c r="N61" s="510"/>
      <c r="O61" s="510"/>
      <c r="P61" s="790"/>
      <c r="Q61" s="790"/>
      <c r="R61" s="790"/>
      <c r="S61" s="790"/>
      <c r="T61" s="790"/>
      <c r="U61" s="790"/>
      <c r="V61" s="790" t="s">
        <v>1287</v>
      </c>
      <c r="W61" s="790"/>
      <c r="X61" s="790"/>
      <c r="Y61" s="790"/>
      <c r="Z61" s="790"/>
      <c r="AA61" s="790"/>
      <c r="AB61" s="790" t="s">
        <v>1287</v>
      </c>
      <c r="AC61" s="790"/>
      <c r="AD61" s="790"/>
      <c r="AE61" s="790"/>
      <c r="AF61" s="790"/>
      <c r="AG61" s="790"/>
      <c r="AH61" s="790" t="s">
        <v>1287</v>
      </c>
      <c r="AI61" s="790"/>
      <c r="AJ61" s="790"/>
      <c r="AK61" s="790"/>
      <c r="AL61" s="790"/>
      <c r="AM61" s="790"/>
      <c r="AN61" s="790" t="s">
        <v>1287</v>
      </c>
      <c r="AO61" s="790"/>
      <c r="AP61" s="790"/>
      <c r="AQ61" s="790"/>
      <c r="AR61" s="790"/>
      <c r="AS61" s="790"/>
      <c r="AT61" s="790" t="s">
        <v>1287</v>
      </c>
      <c r="AU61" s="790"/>
      <c r="AV61" s="790"/>
      <c r="AW61" s="790"/>
      <c r="AX61" s="790"/>
      <c r="AY61" s="790"/>
      <c r="AZ61" s="790" t="s">
        <v>1287</v>
      </c>
      <c r="BA61" s="790"/>
      <c r="BB61" s="790"/>
      <c r="BC61" s="790"/>
      <c r="BD61" s="790"/>
      <c r="BE61" s="790"/>
      <c r="BF61" s="790" t="s">
        <v>1287</v>
      </c>
      <c r="BG61" s="790"/>
      <c r="BH61" s="790"/>
      <c r="BI61" s="790"/>
      <c r="BJ61" s="790"/>
      <c r="BK61" s="790"/>
      <c r="BL61" s="790" t="s">
        <v>1287</v>
      </c>
      <c r="BM61" s="790"/>
      <c r="BN61" s="790"/>
      <c r="BO61" s="790"/>
      <c r="BP61" s="790"/>
      <c r="BQ61" s="790"/>
      <c r="BR61" s="790" t="s">
        <v>1287</v>
      </c>
      <c r="BS61" s="790"/>
      <c r="BT61" s="790"/>
      <c r="BU61" s="790"/>
      <c r="BV61" s="790"/>
      <c r="BW61" s="790"/>
      <c r="BX61" s="790" t="s">
        <v>1287</v>
      </c>
      <c r="BY61" s="790"/>
      <c r="BZ61" s="790"/>
      <c r="CA61" s="790"/>
      <c r="CB61" s="790"/>
      <c r="CC61" s="790"/>
      <c r="CD61" s="790" t="s">
        <v>1287</v>
      </c>
      <c r="CE61" s="790"/>
      <c r="CF61" s="790"/>
      <c r="CG61" s="790"/>
      <c r="CH61" s="790"/>
      <c r="CI61" s="790"/>
      <c r="CJ61" s="790" t="s">
        <v>1287</v>
      </c>
      <c r="CK61" s="790"/>
      <c r="CL61" s="790"/>
      <c r="CM61" s="790"/>
      <c r="CN61" s="790"/>
      <c r="CO61" s="790"/>
      <c r="CP61" s="790" t="s">
        <v>1287</v>
      </c>
      <c r="CQ61" s="790"/>
      <c r="CR61" s="790"/>
      <c r="CS61" s="790"/>
      <c r="CT61" s="790"/>
      <c r="CU61" s="790"/>
      <c r="CV61" s="790" t="s">
        <v>1287</v>
      </c>
      <c r="CW61" s="790"/>
      <c r="CX61" s="790"/>
      <c r="CY61" s="790"/>
      <c r="CZ61" s="790"/>
      <c r="DA61" s="790"/>
      <c r="DB61" s="790" t="s">
        <v>1287</v>
      </c>
      <c r="DC61" s="790"/>
      <c r="DD61" s="790"/>
      <c r="DE61" s="790"/>
      <c r="DF61" s="790"/>
      <c r="DG61" s="790"/>
      <c r="DH61" s="790" t="s">
        <v>1287</v>
      </c>
      <c r="DI61" s="790"/>
      <c r="DJ61" s="790"/>
      <c r="DK61" s="790"/>
      <c r="DL61" s="790"/>
      <c r="DM61" s="790"/>
      <c r="DN61" s="790" t="s">
        <v>1287</v>
      </c>
      <c r="DO61" s="790"/>
      <c r="DP61" s="790"/>
      <c r="DQ61" s="790"/>
      <c r="DR61" s="790"/>
      <c r="DS61" s="790"/>
      <c r="DT61" s="790" t="s">
        <v>1287</v>
      </c>
      <c r="DU61" s="790"/>
      <c r="DV61" s="790"/>
      <c r="DW61" s="790"/>
      <c r="DX61" s="790"/>
      <c r="DY61" s="790"/>
      <c r="DZ61" s="790" t="s">
        <v>1287</v>
      </c>
      <c r="EA61" s="790"/>
      <c r="EB61" s="790"/>
      <c r="EC61" s="790"/>
      <c r="ED61" s="790"/>
      <c r="EE61" s="790"/>
      <c r="EF61" s="790" t="s">
        <v>1287</v>
      </c>
      <c r="EG61" s="790"/>
      <c r="EH61" s="790"/>
      <c r="EI61" s="790"/>
      <c r="EJ61" s="790"/>
      <c r="EK61" s="790"/>
      <c r="EL61" s="790" t="s">
        <v>1287</v>
      </c>
      <c r="EM61" s="790"/>
      <c r="EN61" s="790"/>
      <c r="EO61" s="790"/>
      <c r="EP61" s="790"/>
      <c r="EQ61" s="790"/>
      <c r="ER61" s="790" t="s">
        <v>1287</v>
      </c>
      <c r="ES61" s="790"/>
      <c r="ET61" s="790"/>
      <c r="EU61" s="790"/>
      <c r="EV61" s="790"/>
      <c r="EW61" s="790"/>
      <c r="EX61" s="790" t="s">
        <v>1287</v>
      </c>
      <c r="EY61" s="790"/>
      <c r="EZ61" s="790"/>
      <c r="FA61" s="790"/>
      <c r="FB61" s="790"/>
      <c r="FC61" s="790"/>
      <c r="FD61" s="790" t="s">
        <v>1287</v>
      </c>
      <c r="FE61" s="790"/>
      <c r="FF61" s="790"/>
      <c r="FG61" s="790"/>
      <c r="FH61" s="790"/>
      <c r="FI61" s="790"/>
      <c r="FJ61" s="790" t="s">
        <v>1287</v>
      </c>
      <c r="FK61" s="790"/>
      <c r="FL61" s="790"/>
      <c r="FM61" s="790"/>
      <c r="FN61" s="790"/>
      <c r="FO61" s="790"/>
      <c r="FP61" s="790" t="s">
        <v>1287</v>
      </c>
      <c r="FQ61" s="790"/>
      <c r="FR61" s="790"/>
      <c r="FS61" s="790"/>
      <c r="FT61" s="790"/>
      <c r="FU61" s="790"/>
      <c r="FV61" s="790" t="s">
        <v>1287</v>
      </c>
      <c r="FW61" s="790"/>
      <c r="FX61" s="790"/>
      <c r="FY61" s="790"/>
      <c r="FZ61" s="790"/>
      <c r="GA61" s="790"/>
      <c r="GB61" s="790" t="s">
        <v>1287</v>
      </c>
      <c r="GC61" s="790"/>
      <c r="GD61" s="790"/>
      <c r="GE61" s="790"/>
      <c r="GF61" s="790"/>
      <c r="GG61" s="790"/>
      <c r="GH61" s="790" t="s">
        <v>1287</v>
      </c>
      <c r="GI61" s="790"/>
      <c r="GJ61" s="790"/>
      <c r="GK61" s="790"/>
      <c r="GL61" s="790"/>
      <c r="GM61" s="790"/>
      <c r="GN61" s="790" t="s">
        <v>1287</v>
      </c>
      <c r="GO61" s="790"/>
      <c r="GP61" s="790"/>
      <c r="GQ61" s="790"/>
      <c r="GR61" s="790"/>
      <c r="GS61" s="790"/>
      <c r="GT61" s="790" t="s">
        <v>1287</v>
      </c>
      <c r="GU61" s="790"/>
      <c r="GV61" s="790"/>
      <c r="GW61" s="790"/>
      <c r="GX61" s="790"/>
      <c r="GY61" s="790"/>
      <c r="GZ61" s="790" t="s">
        <v>1287</v>
      </c>
      <c r="HA61" s="790"/>
      <c r="HB61" s="790"/>
      <c r="HC61" s="790"/>
      <c r="HD61" s="790"/>
      <c r="HE61" s="790"/>
      <c r="HF61" s="790" t="s">
        <v>1287</v>
      </c>
      <c r="HG61" s="790"/>
      <c r="HH61" s="790"/>
      <c r="HI61" s="790"/>
      <c r="HJ61" s="790"/>
      <c r="HK61" s="790"/>
      <c r="HL61" s="790" t="s">
        <v>1287</v>
      </c>
      <c r="HM61" s="790"/>
      <c r="HN61" s="790"/>
      <c r="HO61" s="790"/>
      <c r="HP61" s="790"/>
      <c r="HQ61" s="790"/>
      <c r="HR61" s="790" t="s">
        <v>1287</v>
      </c>
      <c r="HS61" s="790"/>
      <c r="HT61" s="790"/>
      <c r="HU61" s="790"/>
      <c r="HV61" s="790"/>
      <c r="HW61" s="790"/>
      <c r="HX61" s="790" t="s">
        <v>1287</v>
      </c>
      <c r="HY61" s="790"/>
      <c r="HZ61" s="790"/>
      <c r="IA61" s="790"/>
      <c r="IB61" s="790"/>
      <c r="IC61" s="790"/>
      <c r="ID61" s="790" t="s">
        <v>1287</v>
      </c>
      <c r="IE61" s="790"/>
      <c r="IF61" s="790"/>
      <c r="IG61" s="790"/>
      <c r="IH61" s="790"/>
      <c r="II61" s="790"/>
      <c r="IJ61" s="790" t="s">
        <v>1287</v>
      </c>
      <c r="IK61" s="790"/>
      <c r="IL61" s="790"/>
      <c r="IM61" s="790"/>
      <c r="IN61" s="790"/>
      <c r="IO61" s="790"/>
      <c r="IP61" s="790" t="s">
        <v>1287</v>
      </c>
      <c r="IQ61" s="790"/>
      <c r="IR61" s="790"/>
      <c r="IS61" s="790"/>
      <c r="IT61" s="790"/>
      <c r="IU61" s="790"/>
      <c r="IV61" s="510" t="s">
        <v>1287</v>
      </c>
    </row>
    <row r="62" spans="1:256">
      <c r="A62" s="83"/>
      <c r="B62" s="83"/>
      <c r="C62" s="84"/>
      <c r="D62" s="84"/>
      <c r="E62" s="84"/>
      <c r="F62" s="85"/>
      <c r="G62" s="86"/>
    </row>
    <row r="63" spans="1:256">
      <c r="A63" s="11"/>
    </row>
    <row r="64" spans="1:256">
      <c r="A64" s="11"/>
    </row>
    <row r="65" spans="1:8" s="89" customFormat="1">
      <c r="A65" s="11"/>
      <c r="F65" s="106"/>
    </row>
    <row r="66" spans="1:8" s="89" customFormat="1">
      <c r="B66" s="11"/>
      <c r="C66" s="11"/>
      <c r="D66" s="11"/>
      <c r="E66" s="11"/>
      <c r="F66" s="12"/>
      <c r="G66" s="11"/>
      <c r="H66" s="11"/>
    </row>
    <row r="67" spans="1:8" s="89" customFormat="1">
      <c r="B67" s="11"/>
      <c r="C67" s="11"/>
      <c r="D67" s="11"/>
      <c r="E67" s="11"/>
      <c r="F67" s="12"/>
      <c r="G67" s="11"/>
      <c r="H67" s="11"/>
    </row>
    <row r="68" spans="1:8" s="89" customFormat="1">
      <c r="B68" s="11"/>
      <c r="C68" s="11"/>
      <c r="D68" s="11"/>
      <c r="E68" s="11"/>
      <c r="F68" s="12"/>
      <c r="G68" s="11"/>
      <c r="H68" s="11"/>
    </row>
    <row r="69" spans="1:8" s="89" customFormat="1">
      <c r="B69" s="11"/>
      <c r="C69" s="91"/>
      <c r="D69" s="91"/>
      <c r="E69" s="91"/>
      <c r="F69" s="12"/>
      <c r="G69" s="143"/>
      <c r="H69" s="11"/>
    </row>
    <row r="70" spans="1:8" s="89" customFormat="1">
      <c r="B70" s="11"/>
      <c r="C70" s="11"/>
      <c r="D70" s="11"/>
      <c r="E70" s="11"/>
      <c r="F70" s="12"/>
      <c r="G70" s="11"/>
      <c r="H70" s="11"/>
    </row>
  </sheetData>
  <mergeCells count="124">
    <mergeCell ref="IJ61:IO61"/>
    <mergeCell ref="IP61:IU61"/>
    <mergeCell ref="GZ61:HE61"/>
    <mergeCell ref="HF61:HK61"/>
    <mergeCell ref="HL61:HQ61"/>
    <mergeCell ref="HR61:HW61"/>
    <mergeCell ref="HX61:IC61"/>
    <mergeCell ref="ID61:II61"/>
    <mergeCell ref="FP61:FU61"/>
    <mergeCell ref="FV61:GA61"/>
    <mergeCell ref="GB61:GG61"/>
    <mergeCell ref="GH61:GM61"/>
    <mergeCell ref="GN61:GS61"/>
    <mergeCell ref="GT61:GY61"/>
    <mergeCell ref="EF61:EK61"/>
    <mergeCell ref="EL61:EQ61"/>
    <mergeCell ref="ER61:EW61"/>
    <mergeCell ref="EX61:FC61"/>
    <mergeCell ref="FD61:FI61"/>
    <mergeCell ref="FJ61:FO61"/>
    <mergeCell ref="CV61:DA61"/>
    <mergeCell ref="DB61:DG61"/>
    <mergeCell ref="DH61:DM61"/>
    <mergeCell ref="DN61:DS61"/>
    <mergeCell ref="DT61:DY61"/>
    <mergeCell ref="DZ61:EE61"/>
    <mergeCell ref="BL61:BQ61"/>
    <mergeCell ref="BR61:BW61"/>
    <mergeCell ref="BX61:CC61"/>
    <mergeCell ref="CD61:CI61"/>
    <mergeCell ref="CJ61:CO61"/>
    <mergeCell ref="CP61:CU61"/>
    <mergeCell ref="IJ60:IO60"/>
    <mergeCell ref="IP60:IS60"/>
    <mergeCell ref="P61:U61"/>
    <mergeCell ref="V61:AA61"/>
    <mergeCell ref="AB61:AG61"/>
    <mergeCell ref="AH61:AM61"/>
    <mergeCell ref="AN61:AS61"/>
    <mergeCell ref="AT61:AY61"/>
    <mergeCell ref="AZ61:BE61"/>
    <mergeCell ref="BF61:BK61"/>
    <mergeCell ref="GZ60:HE60"/>
    <mergeCell ref="HF60:HK60"/>
    <mergeCell ref="HL60:HQ60"/>
    <mergeCell ref="HR60:HW60"/>
    <mergeCell ref="HX60:IC60"/>
    <mergeCell ref="ID60:II60"/>
    <mergeCell ref="FP60:FU60"/>
    <mergeCell ref="FV60:GA60"/>
    <mergeCell ref="GB60:GG60"/>
    <mergeCell ref="GH60:GM60"/>
    <mergeCell ref="GN60:GS60"/>
    <mergeCell ref="GT60:GY60"/>
    <mergeCell ref="EF60:EK60"/>
    <mergeCell ref="EL60:EQ60"/>
    <mergeCell ref="ER60:EW60"/>
    <mergeCell ref="EX60:FC60"/>
    <mergeCell ref="FD60:FI60"/>
    <mergeCell ref="FJ60:FO60"/>
    <mergeCell ref="CV60:DA60"/>
    <mergeCell ref="DB60:DG60"/>
    <mergeCell ref="DH60:DM60"/>
    <mergeCell ref="DN60:DS60"/>
    <mergeCell ref="DT60:DY60"/>
    <mergeCell ref="DZ60:EE60"/>
    <mergeCell ref="BL60:BQ60"/>
    <mergeCell ref="BR60:BW60"/>
    <mergeCell ref="BX60:CC60"/>
    <mergeCell ref="CD60:CI60"/>
    <mergeCell ref="CJ60:CO60"/>
    <mergeCell ref="CP60:CU60"/>
    <mergeCell ref="IP59:IS59"/>
    <mergeCell ref="J60:O60"/>
    <mergeCell ref="P60:U60"/>
    <mergeCell ref="V60:AA60"/>
    <mergeCell ref="AB60:AG60"/>
    <mergeCell ref="AH60:AM60"/>
    <mergeCell ref="AN60:AS60"/>
    <mergeCell ref="AT60:AY60"/>
    <mergeCell ref="AZ60:BE60"/>
    <mergeCell ref="BF60:BK60"/>
    <mergeCell ref="HF59:HK59"/>
    <mergeCell ref="HL59:HQ59"/>
    <mergeCell ref="HR59:HW59"/>
    <mergeCell ref="HX59:IC59"/>
    <mergeCell ref="ID59:II59"/>
    <mergeCell ref="IJ59:IO59"/>
    <mergeCell ref="FV59:GA59"/>
    <mergeCell ref="GB59:GG59"/>
    <mergeCell ref="GH59:GM59"/>
    <mergeCell ref="GN59:GS59"/>
    <mergeCell ref="GT59:GY59"/>
    <mergeCell ref="GZ59:HE59"/>
    <mergeCell ref="EL59:EQ59"/>
    <mergeCell ref="ER59:EW59"/>
    <mergeCell ref="EX59:FC59"/>
    <mergeCell ref="FD59:FI59"/>
    <mergeCell ref="FJ59:FO59"/>
    <mergeCell ref="FP59:FU59"/>
    <mergeCell ref="DB59:DG59"/>
    <mergeCell ref="DH59:DM59"/>
    <mergeCell ref="DN59:DS59"/>
    <mergeCell ref="DT59:DY59"/>
    <mergeCell ref="DZ59:EE59"/>
    <mergeCell ref="EF59:EK59"/>
    <mergeCell ref="CJ59:CO59"/>
    <mergeCell ref="CP59:CU59"/>
    <mergeCell ref="CV59:DA59"/>
    <mergeCell ref="AH59:AM59"/>
    <mergeCell ref="AN59:AS59"/>
    <mergeCell ref="AT59:AY59"/>
    <mergeCell ref="AZ59:BE59"/>
    <mergeCell ref="BF59:BK59"/>
    <mergeCell ref="BL59:BQ59"/>
    <mergeCell ref="C1:G1"/>
    <mergeCell ref="C11:G17"/>
    <mergeCell ref="J59:O59"/>
    <mergeCell ref="P59:U59"/>
    <mergeCell ref="V59:AA59"/>
    <mergeCell ref="AB59:AG59"/>
    <mergeCell ref="BR59:BW59"/>
    <mergeCell ref="BX59:CC59"/>
    <mergeCell ref="CD59:CI59"/>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63"/>
  <sheetViews>
    <sheetView topLeftCell="A30" zoomScale="125" workbookViewId="0">
      <selection activeCell="E35" sqref="E35"/>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3905</v>
      </c>
      <c r="G2" s="91"/>
    </row>
    <row r="3" spans="1:8">
      <c r="A3" s="89" t="s">
        <v>3906</v>
      </c>
      <c r="G3" s="92">
        <v>40667</v>
      </c>
    </row>
    <row r="4" spans="1:8">
      <c r="A4" s="89" t="s">
        <v>3907</v>
      </c>
      <c r="G4" s="93" t="s">
        <v>4046</v>
      </c>
    </row>
    <row r="5" spans="1:8">
      <c r="A5" s="89" t="s">
        <v>3908</v>
      </c>
    </row>
    <row r="6" spans="1:8">
      <c r="C6" s="15" t="s">
        <v>35</v>
      </c>
      <c r="D6" s="16" t="s">
        <v>4048</v>
      </c>
      <c r="E6" s="16" t="s">
        <v>4049</v>
      </c>
      <c r="F6" s="17"/>
      <c r="G6" s="18"/>
      <c r="H6" s="94"/>
    </row>
    <row r="7" spans="1:8">
      <c r="C7" s="95" t="s">
        <v>36</v>
      </c>
      <c r="D7" s="20" t="s">
        <v>1</v>
      </c>
      <c r="E7" s="20" t="s">
        <v>4052</v>
      </c>
      <c r="F7" s="21"/>
      <c r="G7" s="22"/>
      <c r="H7" s="94"/>
    </row>
    <row r="8" spans="1:8">
      <c r="A8" s="89" t="s">
        <v>3667</v>
      </c>
      <c r="C8" s="95" t="s">
        <v>37</v>
      </c>
      <c r="D8" s="20" t="s">
        <v>4050</v>
      </c>
      <c r="E8" s="20" t="s">
        <v>4051</v>
      </c>
      <c r="F8" s="21"/>
      <c r="G8" s="96"/>
      <c r="H8" s="94"/>
    </row>
    <row r="9" spans="1:8">
      <c r="A9" s="89" t="s">
        <v>4054</v>
      </c>
      <c r="C9" s="95" t="s">
        <v>38</v>
      </c>
      <c r="D9" s="20" t="s">
        <v>27</v>
      </c>
      <c r="E9" s="20" t="s">
        <v>4053</v>
      </c>
      <c r="F9" s="21"/>
      <c r="G9" s="96"/>
      <c r="H9" s="94"/>
    </row>
    <row r="10" spans="1:8">
      <c r="A10" s="89" t="s">
        <v>4055</v>
      </c>
      <c r="C10" s="97"/>
      <c r="D10" s="20"/>
      <c r="E10" s="20"/>
      <c r="F10" s="21"/>
      <c r="G10" s="96"/>
      <c r="H10" s="94"/>
    </row>
    <row r="11" spans="1:8" ht="18" customHeight="1">
      <c r="A11" s="514" t="s">
        <v>4056</v>
      </c>
      <c r="B11" s="94"/>
      <c r="C11" s="792" t="s">
        <v>68</v>
      </c>
      <c r="D11" s="793"/>
      <c r="E11" s="793"/>
      <c r="F11" s="793"/>
      <c r="G11" s="794"/>
      <c r="H11" s="94"/>
    </row>
    <row r="12" spans="1:8">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3917</v>
      </c>
      <c r="B15" s="94"/>
      <c r="C15" s="792"/>
      <c r="D15" s="793"/>
      <c r="E15" s="793"/>
      <c r="F15" s="793"/>
      <c r="G15" s="794"/>
      <c r="H15" s="94"/>
    </row>
    <row r="16" spans="1:8">
      <c r="A16" s="514" t="s">
        <v>4057</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4058</v>
      </c>
      <c r="D19" s="103"/>
      <c r="E19" s="103"/>
      <c r="F19" s="104"/>
      <c r="G19" s="105"/>
    </row>
    <row r="20" spans="1:8">
      <c r="A20" s="100" t="s">
        <v>4047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3920</v>
      </c>
      <c r="B23" s="45" t="s">
        <v>3921</v>
      </c>
      <c r="C23" s="45" t="s">
        <v>3922</v>
      </c>
      <c r="D23" s="321" t="s">
        <v>3842</v>
      </c>
      <c r="E23" s="45" t="s">
        <v>3924</v>
      </c>
      <c r="F23" s="47" t="s">
        <v>3925</v>
      </c>
      <c r="G23" s="45" t="s">
        <v>3968</v>
      </c>
      <c r="H23" s="48"/>
    </row>
    <row r="24" spans="1:8">
      <c r="A24" s="517">
        <v>40691</v>
      </c>
      <c r="B24" s="116" t="s">
        <v>2258</v>
      </c>
      <c r="C24" s="117">
        <v>210</v>
      </c>
      <c r="D24" s="118">
        <v>3.5</v>
      </c>
      <c r="E24" s="117">
        <f>C24*D24</f>
        <v>735</v>
      </c>
      <c r="F24" s="53"/>
      <c r="G24" s="54">
        <f>E24*(1-F24)</f>
        <v>735</v>
      </c>
      <c r="H24" s="48"/>
    </row>
    <row r="25" spans="1:8">
      <c r="A25" s="120"/>
      <c r="B25" s="121" t="s">
        <v>4</v>
      </c>
      <c r="C25" s="122">
        <v>75</v>
      </c>
      <c r="D25" s="123">
        <v>2</v>
      </c>
      <c r="E25" s="117">
        <f>C25*D25</f>
        <v>150</v>
      </c>
      <c r="F25" s="124"/>
      <c r="G25" s="54">
        <f>E25*(1-F25)</f>
        <v>150</v>
      </c>
      <c r="H25" s="56"/>
    </row>
    <row r="26" spans="1:8">
      <c r="A26" s="120"/>
      <c r="B26" s="121" t="s">
        <v>674</v>
      </c>
      <c r="C26" s="117">
        <v>40</v>
      </c>
      <c r="D26" s="118">
        <v>5.5</v>
      </c>
      <c r="E26" s="117">
        <f>C26*D26</f>
        <v>220</v>
      </c>
      <c r="F26" s="119"/>
      <c r="G26" s="54">
        <f>E26*(1-F26)</f>
        <v>220</v>
      </c>
      <c r="H26" s="48"/>
    </row>
    <row r="27" spans="1:8">
      <c r="A27" s="120"/>
      <c r="B27" s="121" t="s">
        <v>4059</v>
      </c>
      <c r="C27" s="117">
        <v>150</v>
      </c>
      <c r="D27" s="123" t="s">
        <v>3971</v>
      </c>
      <c r="E27" s="117">
        <v>150</v>
      </c>
      <c r="F27" s="124"/>
      <c r="G27" s="54">
        <f>E27*(1-F27)</f>
        <v>150</v>
      </c>
      <c r="H27" s="48"/>
    </row>
    <row r="28" spans="1:8" ht="22" customHeight="1">
      <c r="A28" s="120"/>
      <c r="B28" s="501" t="s">
        <v>187</v>
      </c>
      <c r="C28" s="502"/>
      <c r="D28" s="502"/>
      <c r="E28" s="502"/>
      <c r="F28" s="502"/>
      <c r="G28" s="503"/>
      <c r="H28" s="48"/>
    </row>
    <row r="29" spans="1:8">
      <c r="A29" s="120"/>
      <c r="B29" s="121" t="s">
        <v>186</v>
      </c>
      <c r="C29" s="117"/>
      <c r="D29" s="118"/>
      <c r="E29" s="117"/>
      <c r="F29" s="124"/>
      <c r="G29" s="54">
        <f>E29*(1-F29)</f>
        <v>0</v>
      </c>
      <c r="H29" s="48"/>
    </row>
    <row r="30" spans="1:8">
      <c r="A30" s="120"/>
      <c r="B30" s="121" t="s">
        <v>185</v>
      </c>
      <c r="C30" s="117"/>
      <c r="D30" s="118"/>
      <c r="E30" s="117"/>
      <c r="F30" s="119"/>
      <c r="G30" s="54"/>
      <c r="H30" s="48"/>
    </row>
    <row r="31" spans="1:8">
      <c r="A31" s="120"/>
      <c r="B31" s="271" t="s">
        <v>188</v>
      </c>
      <c r="C31" s="272"/>
      <c r="D31" s="356"/>
      <c r="E31" s="272"/>
      <c r="F31" s="274"/>
      <c r="G31" s="275"/>
      <c r="H31" s="48"/>
    </row>
    <row r="32" spans="1:8">
      <c r="A32" s="120"/>
      <c r="B32" s="271" t="s">
        <v>189</v>
      </c>
      <c r="C32" s="117"/>
      <c r="D32" s="125"/>
      <c r="E32" s="117"/>
      <c r="F32" s="124"/>
      <c r="G32" s="54"/>
      <c r="H32" s="48"/>
    </row>
    <row r="33" spans="1:8" ht="16" thickBot="1">
      <c r="A33" s="120"/>
      <c r="B33" s="515" t="s">
        <v>16</v>
      </c>
      <c r="C33" s="516"/>
      <c r="D33" s="524"/>
      <c r="E33" s="516"/>
      <c r="F33" s="525"/>
      <c r="G33" s="526"/>
      <c r="H33" s="48"/>
    </row>
    <row r="34" spans="1:8" ht="17" thickTop="1" thickBot="1">
      <c r="A34" s="120"/>
      <c r="B34" s="519" t="s">
        <v>4061</v>
      </c>
      <c r="C34" s="520"/>
      <c r="D34" s="521"/>
      <c r="E34" s="523">
        <f>SUM(E24:E33)</f>
        <v>1255</v>
      </c>
      <c r="F34" s="522"/>
      <c r="G34" s="523">
        <f>SUM(G24:G33)</f>
        <v>1255</v>
      </c>
      <c r="H34" s="48"/>
    </row>
    <row r="35" spans="1:8">
      <c r="A35" s="517">
        <v>40692</v>
      </c>
      <c r="B35" s="399" t="s">
        <v>2258</v>
      </c>
      <c r="C35" s="307">
        <v>210</v>
      </c>
      <c r="D35" s="308">
        <v>7.5</v>
      </c>
      <c r="E35" s="307">
        <f>C35*D35</f>
        <v>1575</v>
      </c>
      <c r="F35" s="400">
        <v>0.2</v>
      </c>
      <c r="G35" s="310">
        <f>E35*(1-F35)</f>
        <v>1260</v>
      </c>
      <c r="H35" s="48"/>
    </row>
    <row r="36" spans="1:8">
      <c r="A36" s="120"/>
      <c r="B36" s="121" t="s">
        <v>4</v>
      </c>
      <c r="C36" s="122">
        <v>75</v>
      </c>
      <c r="D36" s="123">
        <v>2</v>
      </c>
      <c r="E36" s="117">
        <f>C36*D36</f>
        <v>150</v>
      </c>
      <c r="F36" s="124"/>
      <c r="G36" s="54">
        <f>E36*(1-F36)</f>
        <v>150</v>
      </c>
      <c r="H36" s="56"/>
    </row>
    <row r="37" spans="1:8">
      <c r="A37" s="120"/>
      <c r="B37" s="121" t="s">
        <v>674</v>
      </c>
      <c r="C37" s="117">
        <v>40</v>
      </c>
      <c r="D37" s="118">
        <v>9.5</v>
      </c>
      <c r="E37" s="117">
        <f>C37*D37</f>
        <v>380</v>
      </c>
      <c r="F37" s="119"/>
      <c r="G37" s="54">
        <f>E37*(1-F37)</f>
        <v>380</v>
      </c>
      <c r="H37" s="48"/>
    </row>
    <row r="38" spans="1:8">
      <c r="A38" s="120"/>
      <c r="B38" s="121" t="s">
        <v>215</v>
      </c>
      <c r="C38" s="117">
        <v>300</v>
      </c>
      <c r="D38" s="123" t="s">
        <v>3971</v>
      </c>
      <c r="E38" s="117">
        <v>300</v>
      </c>
      <c r="F38" s="124"/>
      <c r="G38" s="54">
        <f>E38*(1-F38)</f>
        <v>300</v>
      </c>
      <c r="H38" s="48"/>
    </row>
    <row r="39" spans="1:8" ht="24" customHeight="1">
      <c r="A39" s="120"/>
      <c r="B39" s="501" t="s">
        <v>187</v>
      </c>
      <c r="C39" s="502"/>
      <c r="D39" s="502"/>
      <c r="E39" s="502"/>
      <c r="F39" s="502"/>
      <c r="G39" s="503"/>
      <c r="H39" s="48"/>
    </row>
    <row r="40" spans="1:8">
      <c r="A40" s="120"/>
      <c r="B40" s="121" t="s">
        <v>186</v>
      </c>
      <c r="C40" s="117"/>
      <c r="D40" s="118"/>
      <c r="E40" s="117"/>
      <c r="F40" s="124"/>
      <c r="G40" s="54">
        <f>E40*(1-F40)</f>
        <v>0</v>
      </c>
      <c r="H40" s="48"/>
    </row>
    <row r="41" spans="1:8">
      <c r="A41" s="120"/>
      <c r="B41" s="121" t="s">
        <v>185</v>
      </c>
      <c r="C41" s="117"/>
      <c r="D41" s="118"/>
      <c r="E41" s="117"/>
      <c r="F41" s="119"/>
      <c r="G41" s="54"/>
      <c r="H41" s="48"/>
    </row>
    <row r="42" spans="1:8">
      <c r="A42" s="120"/>
      <c r="B42" s="271" t="s">
        <v>188</v>
      </c>
      <c r="C42" s="272"/>
      <c r="D42" s="356"/>
      <c r="E42" s="272"/>
      <c r="F42" s="274"/>
      <c r="G42" s="275"/>
      <c r="H42" s="48"/>
    </row>
    <row r="43" spans="1:8">
      <c r="A43" s="120"/>
      <c r="B43" s="271" t="s">
        <v>189</v>
      </c>
      <c r="C43" s="117"/>
      <c r="D43" s="125"/>
      <c r="E43" s="117"/>
      <c r="F43" s="124"/>
      <c r="G43" s="54"/>
      <c r="H43" s="48"/>
    </row>
    <row r="44" spans="1:8" ht="16" thickBot="1">
      <c r="A44" s="120"/>
      <c r="B44" s="515" t="s">
        <v>16</v>
      </c>
      <c r="C44" s="516"/>
      <c r="D44" s="524"/>
      <c r="E44" s="516"/>
      <c r="F44" s="525"/>
      <c r="G44" s="526"/>
      <c r="H44" s="48"/>
    </row>
    <row r="45" spans="1:8" ht="17" thickTop="1" thickBot="1">
      <c r="A45" s="120"/>
      <c r="B45" s="519" t="s">
        <v>4061</v>
      </c>
      <c r="C45" s="520"/>
      <c r="D45" s="521"/>
      <c r="E45" s="523">
        <f>SUM(E35:E44)</f>
        <v>2405</v>
      </c>
      <c r="F45" s="522"/>
      <c r="G45" s="523">
        <f>SUM(G35:G44)</f>
        <v>2090</v>
      </c>
      <c r="H45" s="48"/>
    </row>
    <row r="46" spans="1:8" s="135" customFormat="1" ht="30" customHeight="1" thickBot="1">
      <c r="A46" s="130"/>
      <c r="B46" s="69" t="s">
        <v>4060</v>
      </c>
      <c r="C46" s="131"/>
      <c r="D46" s="131"/>
      <c r="E46" s="72"/>
      <c r="F46" s="72"/>
      <c r="G46" s="518">
        <f>G34+G45</f>
        <v>3345</v>
      </c>
      <c r="H46" s="134"/>
    </row>
    <row r="47" spans="1:8" ht="16" thickTop="1"/>
    <row r="48" spans="1:8">
      <c r="C48" s="136" t="s">
        <v>3752</v>
      </c>
      <c r="D48" s="340">
        <f>G46/2</f>
        <v>1672.5</v>
      </c>
      <c r="E48" s="340"/>
      <c r="F48" s="138"/>
    </row>
    <row r="50" spans="1:256">
      <c r="C50" s="509"/>
      <c r="D50" s="509"/>
      <c r="E50" s="509"/>
      <c r="F50" s="139"/>
      <c r="G50" s="509"/>
      <c r="H50" s="509"/>
      <c r="I50" s="509"/>
    </row>
    <row r="51" spans="1:256">
      <c r="C51" s="509" t="s">
        <v>1187</v>
      </c>
      <c r="D51" s="509"/>
      <c r="E51" s="509"/>
      <c r="F51" s="139"/>
      <c r="G51" s="509"/>
      <c r="H51" s="509"/>
      <c r="I51" s="509"/>
    </row>
    <row r="52" spans="1:256">
      <c r="C52" s="341" t="s">
        <v>1542</v>
      </c>
      <c r="D52" s="341"/>
      <c r="E52" s="341"/>
      <c r="F52" s="342"/>
      <c r="G52" s="341"/>
      <c r="H52" s="341"/>
      <c r="I52" s="142"/>
      <c r="J52" s="790"/>
      <c r="K52" s="790"/>
      <c r="L52" s="790"/>
      <c r="M52" s="790"/>
      <c r="N52" s="790"/>
      <c r="O52" s="790"/>
      <c r="P52" s="790"/>
      <c r="Q52" s="790"/>
      <c r="R52" s="790"/>
      <c r="S52" s="790"/>
      <c r="T52" s="790"/>
      <c r="U52" s="790"/>
      <c r="V52" s="790" t="s">
        <v>3967</v>
      </c>
      <c r="W52" s="790"/>
      <c r="X52" s="790"/>
      <c r="Y52" s="790"/>
      <c r="Z52" s="790"/>
      <c r="AA52" s="790"/>
      <c r="AB52" s="790" t="s">
        <v>3967</v>
      </c>
      <c r="AC52" s="790"/>
      <c r="AD52" s="790"/>
      <c r="AE52" s="790"/>
      <c r="AF52" s="790"/>
      <c r="AG52" s="790"/>
      <c r="AH52" s="790" t="s">
        <v>3967</v>
      </c>
      <c r="AI52" s="790"/>
      <c r="AJ52" s="790"/>
      <c r="AK52" s="790"/>
      <c r="AL52" s="790"/>
      <c r="AM52" s="790"/>
      <c r="AN52" s="790" t="s">
        <v>3967</v>
      </c>
      <c r="AO52" s="790"/>
      <c r="AP52" s="790"/>
      <c r="AQ52" s="790"/>
      <c r="AR52" s="790"/>
      <c r="AS52" s="790"/>
      <c r="AT52" s="790" t="s">
        <v>3967</v>
      </c>
      <c r="AU52" s="790"/>
      <c r="AV52" s="790"/>
      <c r="AW52" s="790"/>
      <c r="AX52" s="790"/>
      <c r="AY52" s="790"/>
      <c r="AZ52" s="790" t="s">
        <v>3967</v>
      </c>
      <c r="BA52" s="790"/>
      <c r="BB52" s="790"/>
      <c r="BC52" s="790"/>
      <c r="BD52" s="790"/>
      <c r="BE52" s="790"/>
      <c r="BF52" s="790" t="s">
        <v>3967</v>
      </c>
      <c r="BG52" s="790"/>
      <c r="BH52" s="790"/>
      <c r="BI52" s="790"/>
      <c r="BJ52" s="790"/>
      <c r="BK52" s="790"/>
      <c r="BL52" s="790" t="s">
        <v>3967</v>
      </c>
      <c r="BM52" s="790"/>
      <c r="BN52" s="790"/>
      <c r="BO52" s="790"/>
      <c r="BP52" s="790"/>
      <c r="BQ52" s="790"/>
      <c r="BR52" s="790" t="s">
        <v>3967</v>
      </c>
      <c r="BS52" s="790"/>
      <c r="BT52" s="790"/>
      <c r="BU52" s="790"/>
      <c r="BV52" s="790"/>
      <c r="BW52" s="790"/>
      <c r="BX52" s="790" t="s">
        <v>3967</v>
      </c>
      <c r="BY52" s="790"/>
      <c r="BZ52" s="790"/>
      <c r="CA52" s="790"/>
      <c r="CB52" s="790"/>
      <c r="CC52" s="790"/>
      <c r="CD52" s="790" t="s">
        <v>3967</v>
      </c>
      <c r="CE52" s="790"/>
      <c r="CF52" s="790"/>
      <c r="CG52" s="790"/>
      <c r="CH52" s="790"/>
      <c r="CI52" s="790"/>
      <c r="CJ52" s="790" t="s">
        <v>3967</v>
      </c>
      <c r="CK52" s="790"/>
      <c r="CL52" s="790"/>
      <c r="CM52" s="790"/>
      <c r="CN52" s="790"/>
      <c r="CO52" s="790"/>
      <c r="CP52" s="790" t="s">
        <v>3967</v>
      </c>
      <c r="CQ52" s="790"/>
      <c r="CR52" s="790"/>
      <c r="CS52" s="790"/>
      <c r="CT52" s="790"/>
      <c r="CU52" s="790"/>
      <c r="CV52" s="790" t="s">
        <v>3967</v>
      </c>
      <c r="CW52" s="790"/>
      <c r="CX52" s="790"/>
      <c r="CY52" s="790"/>
      <c r="CZ52" s="790"/>
      <c r="DA52" s="790"/>
      <c r="DB52" s="790" t="s">
        <v>3967</v>
      </c>
      <c r="DC52" s="790"/>
      <c r="DD52" s="790"/>
      <c r="DE52" s="790"/>
      <c r="DF52" s="790"/>
      <c r="DG52" s="790"/>
      <c r="DH52" s="790" t="s">
        <v>3967</v>
      </c>
      <c r="DI52" s="790"/>
      <c r="DJ52" s="790"/>
      <c r="DK52" s="790"/>
      <c r="DL52" s="790"/>
      <c r="DM52" s="790"/>
      <c r="DN52" s="790" t="s">
        <v>3967</v>
      </c>
      <c r="DO52" s="790"/>
      <c r="DP52" s="790"/>
      <c r="DQ52" s="790"/>
      <c r="DR52" s="790"/>
      <c r="DS52" s="790"/>
      <c r="DT52" s="790" t="s">
        <v>3967</v>
      </c>
      <c r="DU52" s="790"/>
      <c r="DV52" s="790"/>
      <c r="DW52" s="790"/>
      <c r="DX52" s="790"/>
      <c r="DY52" s="790"/>
      <c r="DZ52" s="790" t="s">
        <v>3967</v>
      </c>
      <c r="EA52" s="790"/>
      <c r="EB52" s="790"/>
      <c r="EC52" s="790"/>
      <c r="ED52" s="790"/>
      <c r="EE52" s="790"/>
      <c r="EF52" s="790" t="s">
        <v>3967</v>
      </c>
      <c r="EG52" s="790"/>
      <c r="EH52" s="790"/>
      <c r="EI52" s="790"/>
      <c r="EJ52" s="790"/>
      <c r="EK52" s="790"/>
      <c r="EL52" s="790" t="s">
        <v>3967</v>
      </c>
      <c r="EM52" s="790"/>
      <c r="EN52" s="790"/>
      <c r="EO52" s="790"/>
      <c r="EP52" s="790"/>
      <c r="EQ52" s="790"/>
      <c r="ER52" s="790" t="s">
        <v>3967</v>
      </c>
      <c r="ES52" s="790"/>
      <c r="ET52" s="790"/>
      <c r="EU52" s="790"/>
      <c r="EV52" s="790"/>
      <c r="EW52" s="790"/>
      <c r="EX52" s="790" t="s">
        <v>3967</v>
      </c>
      <c r="EY52" s="790"/>
      <c r="EZ52" s="790"/>
      <c r="FA52" s="790"/>
      <c r="FB52" s="790"/>
      <c r="FC52" s="790"/>
      <c r="FD52" s="790" t="s">
        <v>3967</v>
      </c>
      <c r="FE52" s="790"/>
      <c r="FF52" s="790"/>
      <c r="FG52" s="790"/>
      <c r="FH52" s="790"/>
      <c r="FI52" s="790"/>
      <c r="FJ52" s="790" t="s">
        <v>3967</v>
      </c>
      <c r="FK52" s="790"/>
      <c r="FL52" s="790"/>
      <c r="FM52" s="790"/>
      <c r="FN52" s="790"/>
      <c r="FO52" s="790"/>
      <c r="FP52" s="790" t="s">
        <v>3967</v>
      </c>
      <c r="FQ52" s="790"/>
      <c r="FR52" s="790"/>
      <c r="FS52" s="790"/>
      <c r="FT52" s="790"/>
      <c r="FU52" s="790"/>
      <c r="FV52" s="790" t="s">
        <v>3967</v>
      </c>
      <c r="FW52" s="790"/>
      <c r="FX52" s="790"/>
      <c r="FY52" s="790"/>
      <c r="FZ52" s="790"/>
      <c r="GA52" s="790"/>
      <c r="GB52" s="790" t="s">
        <v>3967</v>
      </c>
      <c r="GC52" s="790"/>
      <c r="GD52" s="790"/>
      <c r="GE52" s="790"/>
      <c r="GF52" s="790"/>
      <c r="GG52" s="790"/>
      <c r="GH52" s="790" t="s">
        <v>3967</v>
      </c>
      <c r="GI52" s="790"/>
      <c r="GJ52" s="790"/>
      <c r="GK52" s="790"/>
      <c r="GL52" s="790"/>
      <c r="GM52" s="790"/>
      <c r="GN52" s="790" t="s">
        <v>3967</v>
      </c>
      <c r="GO52" s="790"/>
      <c r="GP52" s="790"/>
      <c r="GQ52" s="790"/>
      <c r="GR52" s="790"/>
      <c r="GS52" s="790"/>
      <c r="GT52" s="790" t="s">
        <v>3967</v>
      </c>
      <c r="GU52" s="790"/>
      <c r="GV52" s="790"/>
      <c r="GW52" s="790"/>
      <c r="GX52" s="790"/>
      <c r="GY52" s="790"/>
      <c r="GZ52" s="790" t="s">
        <v>3967</v>
      </c>
      <c r="HA52" s="790"/>
      <c r="HB52" s="790"/>
      <c r="HC52" s="790"/>
      <c r="HD52" s="790"/>
      <c r="HE52" s="790"/>
      <c r="HF52" s="790" t="s">
        <v>3967</v>
      </c>
      <c r="HG52" s="790"/>
      <c r="HH52" s="790"/>
      <c r="HI52" s="790"/>
      <c r="HJ52" s="790"/>
      <c r="HK52" s="790"/>
      <c r="HL52" s="790" t="s">
        <v>3967</v>
      </c>
      <c r="HM52" s="790"/>
      <c r="HN52" s="790"/>
      <c r="HO52" s="790"/>
      <c r="HP52" s="790"/>
      <c r="HQ52" s="790"/>
      <c r="HR52" s="790" t="s">
        <v>3967</v>
      </c>
      <c r="HS52" s="790"/>
      <c r="HT52" s="790"/>
      <c r="HU52" s="790"/>
      <c r="HV52" s="790"/>
      <c r="HW52" s="790"/>
      <c r="HX52" s="790" t="s">
        <v>3967</v>
      </c>
      <c r="HY52" s="790"/>
      <c r="HZ52" s="790"/>
      <c r="IA52" s="790"/>
      <c r="IB52" s="790"/>
      <c r="IC52" s="790"/>
      <c r="ID52" s="790" t="s">
        <v>3967</v>
      </c>
      <c r="IE52" s="790"/>
      <c r="IF52" s="790"/>
      <c r="IG52" s="790"/>
      <c r="IH52" s="790"/>
      <c r="II52" s="790"/>
      <c r="IJ52" s="790" t="s">
        <v>3967</v>
      </c>
      <c r="IK52" s="790"/>
      <c r="IL52" s="790"/>
      <c r="IM52" s="790"/>
      <c r="IN52" s="790"/>
      <c r="IO52" s="790"/>
      <c r="IP52" s="790" t="s">
        <v>3967</v>
      </c>
      <c r="IQ52" s="790"/>
      <c r="IR52" s="790"/>
      <c r="IS52" s="790"/>
    </row>
    <row r="53" spans="1:256">
      <c r="C53" s="509" t="s">
        <v>1287</v>
      </c>
      <c r="D53" s="509"/>
      <c r="E53" s="509"/>
      <c r="F53" s="139"/>
      <c r="G53" s="509"/>
      <c r="H53" s="509"/>
      <c r="I53" s="509"/>
      <c r="J53" s="790"/>
      <c r="K53" s="790"/>
      <c r="L53" s="790"/>
      <c r="M53" s="790"/>
      <c r="N53" s="790"/>
      <c r="O53" s="790"/>
      <c r="P53" s="790"/>
      <c r="Q53" s="790"/>
      <c r="R53" s="790"/>
      <c r="S53" s="790"/>
      <c r="T53" s="790"/>
      <c r="U53" s="790"/>
      <c r="V53" s="790" t="s">
        <v>901</v>
      </c>
      <c r="W53" s="790"/>
      <c r="X53" s="790"/>
      <c r="Y53" s="790"/>
      <c r="Z53" s="790"/>
      <c r="AA53" s="790"/>
      <c r="AB53" s="790" t="s">
        <v>901</v>
      </c>
      <c r="AC53" s="790"/>
      <c r="AD53" s="790"/>
      <c r="AE53" s="790"/>
      <c r="AF53" s="790"/>
      <c r="AG53" s="790"/>
      <c r="AH53" s="790" t="s">
        <v>901</v>
      </c>
      <c r="AI53" s="790"/>
      <c r="AJ53" s="790"/>
      <c r="AK53" s="790"/>
      <c r="AL53" s="790"/>
      <c r="AM53" s="790"/>
      <c r="AN53" s="790" t="s">
        <v>901</v>
      </c>
      <c r="AO53" s="790"/>
      <c r="AP53" s="790"/>
      <c r="AQ53" s="790"/>
      <c r="AR53" s="790"/>
      <c r="AS53" s="790"/>
      <c r="AT53" s="790" t="s">
        <v>901</v>
      </c>
      <c r="AU53" s="790"/>
      <c r="AV53" s="790"/>
      <c r="AW53" s="790"/>
      <c r="AX53" s="790"/>
      <c r="AY53" s="790"/>
      <c r="AZ53" s="790" t="s">
        <v>901</v>
      </c>
      <c r="BA53" s="790"/>
      <c r="BB53" s="790"/>
      <c r="BC53" s="790"/>
      <c r="BD53" s="790"/>
      <c r="BE53" s="790"/>
      <c r="BF53" s="790" t="s">
        <v>901</v>
      </c>
      <c r="BG53" s="790"/>
      <c r="BH53" s="790"/>
      <c r="BI53" s="790"/>
      <c r="BJ53" s="790"/>
      <c r="BK53" s="790"/>
      <c r="BL53" s="790" t="s">
        <v>901</v>
      </c>
      <c r="BM53" s="790"/>
      <c r="BN53" s="790"/>
      <c r="BO53" s="790"/>
      <c r="BP53" s="790"/>
      <c r="BQ53" s="790"/>
      <c r="BR53" s="790" t="s">
        <v>901</v>
      </c>
      <c r="BS53" s="790"/>
      <c r="BT53" s="790"/>
      <c r="BU53" s="790"/>
      <c r="BV53" s="790"/>
      <c r="BW53" s="790"/>
      <c r="BX53" s="790" t="s">
        <v>901</v>
      </c>
      <c r="BY53" s="790"/>
      <c r="BZ53" s="790"/>
      <c r="CA53" s="790"/>
      <c r="CB53" s="790"/>
      <c r="CC53" s="790"/>
      <c r="CD53" s="790" t="s">
        <v>901</v>
      </c>
      <c r="CE53" s="790"/>
      <c r="CF53" s="790"/>
      <c r="CG53" s="790"/>
      <c r="CH53" s="790"/>
      <c r="CI53" s="790"/>
      <c r="CJ53" s="790" t="s">
        <v>901</v>
      </c>
      <c r="CK53" s="790"/>
      <c r="CL53" s="790"/>
      <c r="CM53" s="790"/>
      <c r="CN53" s="790"/>
      <c r="CO53" s="790"/>
      <c r="CP53" s="790" t="s">
        <v>901</v>
      </c>
      <c r="CQ53" s="790"/>
      <c r="CR53" s="790"/>
      <c r="CS53" s="790"/>
      <c r="CT53" s="790"/>
      <c r="CU53" s="790"/>
      <c r="CV53" s="790" t="s">
        <v>901</v>
      </c>
      <c r="CW53" s="790"/>
      <c r="CX53" s="790"/>
      <c r="CY53" s="790"/>
      <c r="CZ53" s="790"/>
      <c r="DA53" s="790"/>
      <c r="DB53" s="790" t="s">
        <v>901</v>
      </c>
      <c r="DC53" s="790"/>
      <c r="DD53" s="790"/>
      <c r="DE53" s="790"/>
      <c r="DF53" s="790"/>
      <c r="DG53" s="790"/>
      <c r="DH53" s="790" t="s">
        <v>901</v>
      </c>
      <c r="DI53" s="790"/>
      <c r="DJ53" s="790"/>
      <c r="DK53" s="790"/>
      <c r="DL53" s="790"/>
      <c r="DM53" s="790"/>
      <c r="DN53" s="790" t="s">
        <v>901</v>
      </c>
      <c r="DO53" s="790"/>
      <c r="DP53" s="790"/>
      <c r="DQ53" s="790"/>
      <c r="DR53" s="790"/>
      <c r="DS53" s="790"/>
      <c r="DT53" s="790" t="s">
        <v>901</v>
      </c>
      <c r="DU53" s="790"/>
      <c r="DV53" s="790"/>
      <c r="DW53" s="790"/>
      <c r="DX53" s="790"/>
      <c r="DY53" s="790"/>
      <c r="DZ53" s="790" t="s">
        <v>901</v>
      </c>
      <c r="EA53" s="790"/>
      <c r="EB53" s="790"/>
      <c r="EC53" s="790"/>
      <c r="ED53" s="790"/>
      <c r="EE53" s="790"/>
      <c r="EF53" s="790" t="s">
        <v>901</v>
      </c>
      <c r="EG53" s="790"/>
      <c r="EH53" s="790"/>
      <c r="EI53" s="790"/>
      <c r="EJ53" s="790"/>
      <c r="EK53" s="790"/>
      <c r="EL53" s="790" t="s">
        <v>901</v>
      </c>
      <c r="EM53" s="790"/>
      <c r="EN53" s="790"/>
      <c r="EO53" s="790"/>
      <c r="EP53" s="790"/>
      <c r="EQ53" s="790"/>
      <c r="ER53" s="790" t="s">
        <v>901</v>
      </c>
      <c r="ES53" s="790"/>
      <c r="ET53" s="790"/>
      <c r="EU53" s="790"/>
      <c r="EV53" s="790"/>
      <c r="EW53" s="790"/>
      <c r="EX53" s="790" t="s">
        <v>901</v>
      </c>
      <c r="EY53" s="790"/>
      <c r="EZ53" s="790"/>
      <c r="FA53" s="790"/>
      <c r="FB53" s="790"/>
      <c r="FC53" s="790"/>
      <c r="FD53" s="790" t="s">
        <v>901</v>
      </c>
      <c r="FE53" s="790"/>
      <c r="FF53" s="790"/>
      <c r="FG53" s="790"/>
      <c r="FH53" s="790"/>
      <c r="FI53" s="790"/>
      <c r="FJ53" s="790" t="s">
        <v>901</v>
      </c>
      <c r="FK53" s="790"/>
      <c r="FL53" s="790"/>
      <c r="FM53" s="790"/>
      <c r="FN53" s="790"/>
      <c r="FO53" s="790"/>
      <c r="FP53" s="790" t="s">
        <v>901</v>
      </c>
      <c r="FQ53" s="790"/>
      <c r="FR53" s="790"/>
      <c r="FS53" s="790"/>
      <c r="FT53" s="790"/>
      <c r="FU53" s="790"/>
      <c r="FV53" s="790" t="s">
        <v>901</v>
      </c>
      <c r="FW53" s="790"/>
      <c r="FX53" s="790"/>
      <c r="FY53" s="790"/>
      <c r="FZ53" s="790"/>
      <c r="GA53" s="790"/>
      <c r="GB53" s="790" t="s">
        <v>901</v>
      </c>
      <c r="GC53" s="790"/>
      <c r="GD53" s="790"/>
      <c r="GE53" s="790"/>
      <c r="GF53" s="790"/>
      <c r="GG53" s="790"/>
      <c r="GH53" s="790" t="s">
        <v>901</v>
      </c>
      <c r="GI53" s="790"/>
      <c r="GJ53" s="790"/>
      <c r="GK53" s="790"/>
      <c r="GL53" s="790"/>
      <c r="GM53" s="790"/>
      <c r="GN53" s="790" t="s">
        <v>901</v>
      </c>
      <c r="GO53" s="790"/>
      <c r="GP53" s="790"/>
      <c r="GQ53" s="790"/>
      <c r="GR53" s="790"/>
      <c r="GS53" s="790"/>
      <c r="GT53" s="790" t="s">
        <v>901</v>
      </c>
      <c r="GU53" s="790"/>
      <c r="GV53" s="790"/>
      <c r="GW53" s="790"/>
      <c r="GX53" s="790"/>
      <c r="GY53" s="790"/>
      <c r="GZ53" s="790" t="s">
        <v>901</v>
      </c>
      <c r="HA53" s="790"/>
      <c r="HB53" s="790"/>
      <c r="HC53" s="790"/>
      <c r="HD53" s="790"/>
      <c r="HE53" s="790"/>
      <c r="HF53" s="790" t="s">
        <v>901</v>
      </c>
      <c r="HG53" s="790"/>
      <c r="HH53" s="790"/>
      <c r="HI53" s="790"/>
      <c r="HJ53" s="790"/>
      <c r="HK53" s="790"/>
      <c r="HL53" s="790" t="s">
        <v>901</v>
      </c>
      <c r="HM53" s="790"/>
      <c r="HN53" s="790"/>
      <c r="HO53" s="790"/>
      <c r="HP53" s="790"/>
      <c r="HQ53" s="790"/>
      <c r="HR53" s="790" t="s">
        <v>901</v>
      </c>
      <c r="HS53" s="790"/>
      <c r="HT53" s="790"/>
      <c r="HU53" s="790"/>
      <c r="HV53" s="790"/>
      <c r="HW53" s="790"/>
      <c r="HX53" s="790" t="s">
        <v>901</v>
      </c>
      <c r="HY53" s="790"/>
      <c r="HZ53" s="790"/>
      <c r="IA53" s="790"/>
      <c r="IB53" s="790"/>
      <c r="IC53" s="790"/>
      <c r="ID53" s="790" t="s">
        <v>901</v>
      </c>
      <c r="IE53" s="790"/>
      <c r="IF53" s="790"/>
      <c r="IG53" s="790"/>
      <c r="IH53" s="790"/>
      <c r="II53" s="790"/>
      <c r="IJ53" s="790" t="s">
        <v>901</v>
      </c>
      <c r="IK53" s="790"/>
      <c r="IL53" s="790"/>
      <c r="IM53" s="790"/>
      <c r="IN53" s="790"/>
      <c r="IO53" s="790"/>
      <c r="IP53" s="790" t="s">
        <v>901</v>
      </c>
      <c r="IQ53" s="790"/>
      <c r="IR53" s="790"/>
      <c r="IS53" s="790"/>
    </row>
    <row r="54" spans="1:256">
      <c r="B54" s="509"/>
      <c r="C54" s="509"/>
      <c r="D54" s="509"/>
      <c r="E54" s="509"/>
      <c r="F54" s="139"/>
      <c r="G54" s="509"/>
      <c r="H54" s="509"/>
      <c r="I54" s="509"/>
      <c r="J54" s="509"/>
      <c r="K54" s="509"/>
      <c r="L54" s="509"/>
      <c r="M54" s="509"/>
      <c r="N54" s="509"/>
      <c r="O54" s="509"/>
      <c r="P54" s="790"/>
      <c r="Q54" s="790"/>
      <c r="R54" s="790"/>
      <c r="S54" s="790"/>
      <c r="T54" s="790"/>
      <c r="U54" s="790"/>
      <c r="V54" s="790" t="s">
        <v>1287</v>
      </c>
      <c r="W54" s="790"/>
      <c r="X54" s="790"/>
      <c r="Y54" s="790"/>
      <c r="Z54" s="790"/>
      <c r="AA54" s="790"/>
      <c r="AB54" s="790" t="s">
        <v>1287</v>
      </c>
      <c r="AC54" s="790"/>
      <c r="AD54" s="790"/>
      <c r="AE54" s="790"/>
      <c r="AF54" s="790"/>
      <c r="AG54" s="790"/>
      <c r="AH54" s="790" t="s">
        <v>1287</v>
      </c>
      <c r="AI54" s="790"/>
      <c r="AJ54" s="790"/>
      <c r="AK54" s="790"/>
      <c r="AL54" s="790"/>
      <c r="AM54" s="790"/>
      <c r="AN54" s="790" t="s">
        <v>1287</v>
      </c>
      <c r="AO54" s="790"/>
      <c r="AP54" s="790"/>
      <c r="AQ54" s="790"/>
      <c r="AR54" s="790"/>
      <c r="AS54" s="790"/>
      <c r="AT54" s="790" t="s">
        <v>1287</v>
      </c>
      <c r="AU54" s="790"/>
      <c r="AV54" s="790"/>
      <c r="AW54" s="790"/>
      <c r="AX54" s="790"/>
      <c r="AY54" s="790"/>
      <c r="AZ54" s="790" t="s">
        <v>1287</v>
      </c>
      <c r="BA54" s="790"/>
      <c r="BB54" s="790"/>
      <c r="BC54" s="790"/>
      <c r="BD54" s="790"/>
      <c r="BE54" s="790"/>
      <c r="BF54" s="790" t="s">
        <v>1287</v>
      </c>
      <c r="BG54" s="790"/>
      <c r="BH54" s="790"/>
      <c r="BI54" s="790"/>
      <c r="BJ54" s="790"/>
      <c r="BK54" s="790"/>
      <c r="BL54" s="790" t="s">
        <v>1287</v>
      </c>
      <c r="BM54" s="790"/>
      <c r="BN54" s="790"/>
      <c r="BO54" s="790"/>
      <c r="BP54" s="790"/>
      <c r="BQ54" s="790"/>
      <c r="BR54" s="790" t="s">
        <v>1287</v>
      </c>
      <c r="BS54" s="790"/>
      <c r="BT54" s="790"/>
      <c r="BU54" s="790"/>
      <c r="BV54" s="790"/>
      <c r="BW54" s="790"/>
      <c r="BX54" s="790" t="s">
        <v>1287</v>
      </c>
      <c r="BY54" s="790"/>
      <c r="BZ54" s="790"/>
      <c r="CA54" s="790"/>
      <c r="CB54" s="790"/>
      <c r="CC54" s="790"/>
      <c r="CD54" s="790" t="s">
        <v>1287</v>
      </c>
      <c r="CE54" s="790"/>
      <c r="CF54" s="790"/>
      <c r="CG54" s="790"/>
      <c r="CH54" s="790"/>
      <c r="CI54" s="790"/>
      <c r="CJ54" s="790" t="s">
        <v>1287</v>
      </c>
      <c r="CK54" s="790"/>
      <c r="CL54" s="790"/>
      <c r="CM54" s="790"/>
      <c r="CN54" s="790"/>
      <c r="CO54" s="790"/>
      <c r="CP54" s="790" t="s">
        <v>1287</v>
      </c>
      <c r="CQ54" s="790"/>
      <c r="CR54" s="790"/>
      <c r="CS54" s="790"/>
      <c r="CT54" s="790"/>
      <c r="CU54" s="790"/>
      <c r="CV54" s="790" t="s">
        <v>1287</v>
      </c>
      <c r="CW54" s="790"/>
      <c r="CX54" s="790"/>
      <c r="CY54" s="790"/>
      <c r="CZ54" s="790"/>
      <c r="DA54" s="790"/>
      <c r="DB54" s="790" t="s">
        <v>1287</v>
      </c>
      <c r="DC54" s="790"/>
      <c r="DD54" s="790"/>
      <c r="DE54" s="790"/>
      <c r="DF54" s="790"/>
      <c r="DG54" s="790"/>
      <c r="DH54" s="790" t="s">
        <v>1287</v>
      </c>
      <c r="DI54" s="790"/>
      <c r="DJ54" s="790"/>
      <c r="DK54" s="790"/>
      <c r="DL54" s="790"/>
      <c r="DM54" s="790"/>
      <c r="DN54" s="790" t="s">
        <v>1287</v>
      </c>
      <c r="DO54" s="790"/>
      <c r="DP54" s="790"/>
      <c r="DQ54" s="790"/>
      <c r="DR54" s="790"/>
      <c r="DS54" s="790"/>
      <c r="DT54" s="790" t="s">
        <v>1287</v>
      </c>
      <c r="DU54" s="790"/>
      <c r="DV54" s="790"/>
      <c r="DW54" s="790"/>
      <c r="DX54" s="790"/>
      <c r="DY54" s="790"/>
      <c r="DZ54" s="790" t="s">
        <v>1287</v>
      </c>
      <c r="EA54" s="790"/>
      <c r="EB54" s="790"/>
      <c r="EC54" s="790"/>
      <c r="ED54" s="790"/>
      <c r="EE54" s="790"/>
      <c r="EF54" s="790" t="s">
        <v>1287</v>
      </c>
      <c r="EG54" s="790"/>
      <c r="EH54" s="790"/>
      <c r="EI54" s="790"/>
      <c r="EJ54" s="790"/>
      <c r="EK54" s="790"/>
      <c r="EL54" s="790" t="s">
        <v>1287</v>
      </c>
      <c r="EM54" s="790"/>
      <c r="EN54" s="790"/>
      <c r="EO54" s="790"/>
      <c r="EP54" s="790"/>
      <c r="EQ54" s="790"/>
      <c r="ER54" s="790" t="s">
        <v>1287</v>
      </c>
      <c r="ES54" s="790"/>
      <c r="ET54" s="790"/>
      <c r="EU54" s="790"/>
      <c r="EV54" s="790"/>
      <c r="EW54" s="790"/>
      <c r="EX54" s="790" t="s">
        <v>1287</v>
      </c>
      <c r="EY54" s="790"/>
      <c r="EZ54" s="790"/>
      <c r="FA54" s="790"/>
      <c r="FB54" s="790"/>
      <c r="FC54" s="790"/>
      <c r="FD54" s="790" t="s">
        <v>1287</v>
      </c>
      <c r="FE54" s="790"/>
      <c r="FF54" s="790"/>
      <c r="FG54" s="790"/>
      <c r="FH54" s="790"/>
      <c r="FI54" s="790"/>
      <c r="FJ54" s="790" t="s">
        <v>1287</v>
      </c>
      <c r="FK54" s="790"/>
      <c r="FL54" s="790"/>
      <c r="FM54" s="790"/>
      <c r="FN54" s="790"/>
      <c r="FO54" s="790"/>
      <c r="FP54" s="790" t="s">
        <v>1287</v>
      </c>
      <c r="FQ54" s="790"/>
      <c r="FR54" s="790"/>
      <c r="FS54" s="790"/>
      <c r="FT54" s="790"/>
      <c r="FU54" s="790"/>
      <c r="FV54" s="790" t="s">
        <v>1287</v>
      </c>
      <c r="FW54" s="790"/>
      <c r="FX54" s="790"/>
      <c r="FY54" s="790"/>
      <c r="FZ54" s="790"/>
      <c r="GA54" s="790"/>
      <c r="GB54" s="790" t="s">
        <v>1287</v>
      </c>
      <c r="GC54" s="790"/>
      <c r="GD54" s="790"/>
      <c r="GE54" s="790"/>
      <c r="GF54" s="790"/>
      <c r="GG54" s="790"/>
      <c r="GH54" s="790" t="s">
        <v>1287</v>
      </c>
      <c r="GI54" s="790"/>
      <c r="GJ54" s="790"/>
      <c r="GK54" s="790"/>
      <c r="GL54" s="790"/>
      <c r="GM54" s="790"/>
      <c r="GN54" s="790" t="s">
        <v>1287</v>
      </c>
      <c r="GO54" s="790"/>
      <c r="GP54" s="790"/>
      <c r="GQ54" s="790"/>
      <c r="GR54" s="790"/>
      <c r="GS54" s="790"/>
      <c r="GT54" s="790" t="s">
        <v>1287</v>
      </c>
      <c r="GU54" s="790"/>
      <c r="GV54" s="790"/>
      <c r="GW54" s="790"/>
      <c r="GX54" s="790"/>
      <c r="GY54" s="790"/>
      <c r="GZ54" s="790" t="s">
        <v>1287</v>
      </c>
      <c r="HA54" s="790"/>
      <c r="HB54" s="790"/>
      <c r="HC54" s="790"/>
      <c r="HD54" s="790"/>
      <c r="HE54" s="790"/>
      <c r="HF54" s="790" t="s">
        <v>1287</v>
      </c>
      <c r="HG54" s="790"/>
      <c r="HH54" s="790"/>
      <c r="HI54" s="790"/>
      <c r="HJ54" s="790"/>
      <c r="HK54" s="790"/>
      <c r="HL54" s="790" t="s">
        <v>1287</v>
      </c>
      <c r="HM54" s="790"/>
      <c r="HN54" s="790"/>
      <c r="HO54" s="790"/>
      <c r="HP54" s="790"/>
      <c r="HQ54" s="790"/>
      <c r="HR54" s="790" t="s">
        <v>1287</v>
      </c>
      <c r="HS54" s="790"/>
      <c r="HT54" s="790"/>
      <c r="HU54" s="790"/>
      <c r="HV54" s="790"/>
      <c r="HW54" s="790"/>
      <c r="HX54" s="790" t="s">
        <v>1287</v>
      </c>
      <c r="HY54" s="790"/>
      <c r="HZ54" s="790"/>
      <c r="IA54" s="790"/>
      <c r="IB54" s="790"/>
      <c r="IC54" s="790"/>
      <c r="ID54" s="790" t="s">
        <v>1287</v>
      </c>
      <c r="IE54" s="790"/>
      <c r="IF54" s="790"/>
      <c r="IG54" s="790"/>
      <c r="IH54" s="790"/>
      <c r="II54" s="790"/>
      <c r="IJ54" s="790" t="s">
        <v>1287</v>
      </c>
      <c r="IK54" s="790"/>
      <c r="IL54" s="790"/>
      <c r="IM54" s="790"/>
      <c r="IN54" s="790"/>
      <c r="IO54" s="790"/>
      <c r="IP54" s="790" t="s">
        <v>1287</v>
      </c>
      <c r="IQ54" s="790"/>
      <c r="IR54" s="790"/>
      <c r="IS54" s="790"/>
      <c r="IT54" s="790"/>
      <c r="IU54" s="790"/>
      <c r="IV54" s="509" t="s">
        <v>1287</v>
      </c>
    </row>
    <row r="55" spans="1:256">
      <c r="A55" s="83"/>
      <c r="B55" s="83"/>
      <c r="C55" s="84"/>
      <c r="D55" s="84"/>
      <c r="E55" s="84"/>
      <c r="F55" s="85"/>
      <c r="G55" s="86"/>
    </row>
    <row r="56" spans="1:256">
      <c r="A56" s="11"/>
    </row>
    <row r="57" spans="1:256">
      <c r="A57" s="11"/>
    </row>
    <row r="58" spans="1:256" s="89" customFormat="1">
      <c r="A58" s="11"/>
      <c r="F58" s="106"/>
    </row>
    <row r="59" spans="1:256" s="89" customFormat="1">
      <c r="B59" s="11"/>
      <c r="C59" s="11"/>
      <c r="D59" s="11"/>
      <c r="E59" s="11"/>
      <c r="F59" s="12"/>
      <c r="G59" s="11"/>
      <c r="H59" s="11"/>
    </row>
    <row r="60" spans="1:256" s="89" customFormat="1">
      <c r="B60" s="11"/>
      <c r="C60" s="11"/>
      <c r="D60" s="11"/>
      <c r="E60" s="11"/>
      <c r="F60" s="12"/>
      <c r="G60" s="11"/>
      <c r="H60" s="11"/>
    </row>
    <row r="61" spans="1:256" s="89" customFormat="1">
      <c r="B61" s="11"/>
      <c r="C61" s="11"/>
      <c r="D61" s="11"/>
      <c r="E61" s="11"/>
      <c r="F61" s="12"/>
      <c r="G61" s="11"/>
      <c r="H61" s="11"/>
    </row>
    <row r="62" spans="1:256" s="89" customFormat="1">
      <c r="B62" s="11"/>
      <c r="C62" s="91"/>
      <c r="D62" s="91"/>
      <c r="E62" s="91"/>
      <c r="F62" s="12"/>
      <c r="G62" s="143"/>
      <c r="H62" s="11"/>
    </row>
    <row r="63" spans="1:256" s="89" customFormat="1">
      <c r="B63" s="11"/>
      <c r="C63" s="11"/>
      <c r="D63" s="11"/>
      <c r="E63" s="11"/>
      <c r="F63" s="12"/>
      <c r="G63" s="11"/>
      <c r="H63" s="11"/>
    </row>
  </sheetData>
  <mergeCells count="124">
    <mergeCell ref="C1:G1"/>
    <mergeCell ref="C11:G17"/>
    <mergeCell ref="J52:O52"/>
    <mergeCell ref="P52:U52"/>
    <mergeCell ref="V52:AA52"/>
    <mergeCell ref="AB52:AG52"/>
    <mergeCell ref="BR52:BW52"/>
    <mergeCell ref="BX52:CC52"/>
    <mergeCell ref="CD52:CI52"/>
    <mergeCell ref="CJ52:CO52"/>
    <mergeCell ref="CP52:CU52"/>
    <mergeCell ref="CV52:DA52"/>
    <mergeCell ref="AH52:AM52"/>
    <mergeCell ref="AN52:AS52"/>
    <mergeCell ref="AT52:AY52"/>
    <mergeCell ref="AZ52:BE52"/>
    <mergeCell ref="BF52:BK52"/>
    <mergeCell ref="BL52:BQ52"/>
    <mergeCell ref="EX52:FC52"/>
    <mergeCell ref="FD52:FI52"/>
    <mergeCell ref="FJ52:FO52"/>
    <mergeCell ref="FP52:FU52"/>
    <mergeCell ref="DB52:DG52"/>
    <mergeCell ref="DH52:DM52"/>
    <mergeCell ref="DN52:DS52"/>
    <mergeCell ref="DT52:DY52"/>
    <mergeCell ref="DZ52:EE52"/>
    <mergeCell ref="EF52:EK52"/>
    <mergeCell ref="IP52:IS52"/>
    <mergeCell ref="J53:O53"/>
    <mergeCell ref="P53:U53"/>
    <mergeCell ref="V53:AA53"/>
    <mergeCell ref="AB53:AG53"/>
    <mergeCell ref="AH53:AM53"/>
    <mergeCell ref="AN53:AS53"/>
    <mergeCell ref="AT53:AY53"/>
    <mergeCell ref="AZ53:BE53"/>
    <mergeCell ref="BF53:BK53"/>
    <mergeCell ref="HF52:HK52"/>
    <mergeCell ref="HL52:HQ52"/>
    <mergeCell ref="HR52:HW52"/>
    <mergeCell ref="HX52:IC52"/>
    <mergeCell ref="ID52:II52"/>
    <mergeCell ref="IJ52:IO52"/>
    <mergeCell ref="FV52:GA52"/>
    <mergeCell ref="GB52:GG52"/>
    <mergeCell ref="GH52:GM52"/>
    <mergeCell ref="GN52:GS52"/>
    <mergeCell ref="GT52:GY52"/>
    <mergeCell ref="GZ52:HE52"/>
    <mergeCell ref="EL52:EQ52"/>
    <mergeCell ref="ER52:EW52"/>
    <mergeCell ref="CV53:DA53"/>
    <mergeCell ref="DB53:DG53"/>
    <mergeCell ref="DH53:DM53"/>
    <mergeCell ref="DN53:DS53"/>
    <mergeCell ref="DT53:DY53"/>
    <mergeCell ref="DZ53:EE53"/>
    <mergeCell ref="BL53:BQ53"/>
    <mergeCell ref="BR53:BW53"/>
    <mergeCell ref="BX53:CC53"/>
    <mergeCell ref="CD53:CI53"/>
    <mergeCell ref="CJ53:CO53"/>
    <mergeCell ref="CP53:CU53"/>
    <mergeCell ref="GB53:GG53"/>
    <mergeCell ref="GH53:GM53"/>
    <mergeCell ref="GN53:GS53"/>
    <mergeCell ref="GT53:GY53"/>
    <mergeCell ref="EF53:EK53"/>
    <mergeCell ref="EL53:EQ53"/>
    <mergeCell ref="ER53:EW53"/>
    <mergeCell ref="EX53:FC53"/>
    <mergeCell ref="FD53:FI53"/>
    <mergeCell ref="FJ53:FO53"/>
    <mergeCell ref="BL54:BQ54"/>
    <mergeCell ref="BR54:BW54"/>
    <mergeCell ref="BX54:CC54"/>
    <mergeCell ref="CD54:CI54"/>
    <mergeCell ref="CJ54:CO54"/>
    <mergeCell ref="CP54:CU54"/>
    <mergeCell ref="IJ53:IO53"/>
    <mergeCell ref="IP53:IS53"/>
    <mergeCell ref="P54:U54"/>
    <mergeCell ref="V54:AA54"/>
    <mergeCell ref="AB54:AG54"/>
    <mergeCell ref="AH54:AM54"/>
    <mergeCell ref="AN54:AS54"/>
    <mergeCell ref="AT54:AY54"/>
    <mergeCell ref="AZ54:BE54"/>
    <mergeCell ref="BF54:BK54"/>
    <mergeCell ref="GZ53:HE53"/>
    <mergeCell ref="HF53:HK53"/>
    <mergeCell ref="HL53:HQ53"/>
    <mergeCell ref="HR53:HW53"/>
    <mergeCell ref="HX53:IC53"/>
    <mergeCell ref="ID53:II53"/>
    <mergeCell ref="FP53:FU53"/>
    <mergeCell ref="FV53:GA53"/>
    <mergeCell ref="EF54:EK54"/>
    <mergeCell ref="EL54:EQ54"/>
    <mergeCell ref="ER54:EW54"/>
    <mergeCell ref="EX54:FC54"/>
    <mergeCell ref="FD54:FI54"/>
    <mergeCell ref="FJ54:FO54"/>
    <mergeCell ref="CV54:DA54"/>
    <mergeCell ref="DB54:DG54"/>
    <mergeCell ref="DH54:DM54"/>
    <mergeCell ref="DN54:DS54"/>
    <mergeCell ref="DT54:DY54"/>
    <mergeCell ref="DZ54:EE54"/>
    <mergeCell ref="IJ54:IO54"/>
    <mergeCell ref="IP54:IU54"/>
    <mergeCell ref="GZ54:HE54"/>
    <mergeCell ref="HF54:HK54"/>
    <mergeCell ref="HL54:HQ54"/>
    <mergeCell ref="HR54:HW54"/>
    <mergeCell ref="HX54:IC54"/>
    <mergeCell ref="ID54:II54"/>
    <mergeCell ref="FP54:FU54"/>
    <mergeCell ref="FV54:GA54"/>
    <mergeCell ref="GB54:GG54"/>
    <mergeCell ref="GH54:GM54"/>
    <mergeCell ref="GN54:GS54"/>
    <mergeCell ref="GT54:GY54"/>
  </mergeCells>
  <phoneticPr fontId="43" type="noConversion"/>
  <pageMargins left="0.75" right="0.75" top="0.5" bottom="0.5" header="0.5" footer="0.25"/>
  <pageSetup scale="61"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U56"/>
  <sheetViews>
    <sheetView workbookViewId="0">
      <selection activeCell="E8" sqref="E8"/>
    </sheetView>
  </sheetViews>
  <sheetFormatPr baseColWidth="10" defaultColWidth="10.7109375" defaultRowHeight="15" x14ac:dyDescent="0"/>
  <cols>
    <col min="1" max="1" width="9.5703125" style="89" customWidth="1"/>
    <col min="2" max="2" width="39.42578125" style="11" customWidth="1"/>
    <col min="3" max="3" width="13.140625" style="11" customWidth="1"/>
    <col min="4" max="6" width="9" style="11" customWidth="1"/>
    <col min="7" max="7" width="9" style="12" customWidth="1"/>
    <col min="8" max="8" width="11.42578125" style="11" customWidth="1"/>
    <col min="9" max="16384" width="10.7109375" style="11"/>
  </cols>
  <sheetData>
    <row r="1" spans="1:8" ht="105" customHeight="1">
      <c r="C1" s="791" t="s">
        <v>1529</v>
      </c>
      <c r="D1" s="791"/>
      <c r="E1" s="791"/>
      <c r="F1" s="791"/>
      <c r="G1" s="791"/>
      <c r="H1" s="791"/>
    </row>
    <row r="2" spans="1:8">
      <c r="A2" s="90" t="s">
        <v>3984</v>
      </c>
      <c r="H2" s="91"/>
    </row>
    <row r="3" spans="1:8">
      <c r="A3" s="89" t="s">
        <v>3985</v>
      </c>
      <c r="H3" s="92">
        <v>40663</v>
      </c>
    </row>
    <row r="4" spans="1:8">
      <c r="A4" s="89" t="s">
        <v>83</v>
      </c>
      <c r="H4" s="93" t="s">
        <v>3989</v>
      </c>
    </row>
    <row r="5" spans="1:8">
      <c r="A5" s="89" t="s">
        <v>84</v>
      </c>
    </row>
    <row r="6" spans="1:8">
      <c r="C6" s="15" t="s">
        <v>85</v>
      </c>
      <c r="D6" s="16"/>
      <c r="E6" s="16"/>
      <c r="F6" s="16"/>
      <c r="G6" s="17"/>
      <c r="H6" s="18"/>
    </row>
    <row r="7" spans="1:8">
      <c r="C7" s="95" t="s">
        <v>3986</v>
      </c>
      <c r="D7" s="20"/>
      <c r="E7" s="20"/>
      <c r="F7" s="20" t="s">
        <v>4000</v>
      </c>
      <c r="G7" s="21"/>
      <c r="H7" s="22"/>
    </row>
    <row r="8" spans="1:8">
      <c r="A8" s="89" t="s">
        <v>258</v>
      </c>
      <c r="C8" s="95" t="s">
        <v>3987</v>
      </c>
      <c r="D8" s="20"/>
      <c r="E8" s="20"/>
      <c r="F8" s="20" t="s">
        <v>3995</v>
      </c>
      <c r="G8" s="21"/>
      <c r="H8" s="96"/>
    </row>
    <row r="9" spans="1:8">
      <c r="A9" s="89" t="s">
        <v>3990</v>
      </c>
      <c r="C9" s="95" t="s">
        <v>3988</v>
      </c>
      <c r="D9" s="20"/>
      <c r="E9" s="20"/>
      <c r="F9" s="20"/>
      <c r="G9" s="21"/>
      <c r="H9" s="96"/>
    </row>
    <row r="10" spans="1:8">
      <c r="A10" s="89" t="s">
        <v>3991</v>
      </c>
      <c r="C10" s="97"/>
      <c r="D10" s="20"/>
      <c r="E10" s="20"/>
      <c r="F10" s="20" t="s">
        <v>3997</v>
      </c>
      <c r="G10" s="21"/>
      <c r="H10" s="96"/>
    </row>
    <row r="11" spans="1:8">
      <c r="A11" s="89" t="s">
        <v>3992</v>
      </c>
      <c r="C11" s="25" t="s">
        <v>86</v>
      </c>
      <c r="D11" s="94"/>
      <c r="E11" s="94"/>
      <c r="F11" s="94"/>
      <c r="G11" s="99"/>
      <c r="H11" s="96"/>
    </row>
    <row r="12" spans="1:8">
      <c r="A12" s="89" t="s">
        <v>3993</v>
      </c>
      <c r="C12" s="25" t="s">
        <v>3999</v>
      </c>
      <c r="D12" s="20"/>
      <c r="E12" s="20"/>
      <c r="F12" s="20"/>
      <c r="G12" s="21"/>
      <c r="H12" s="96"/>
    </row>
    <row r="13" spans="1:8">
      <c r="A13" s="98"/>
      <c r="C13" s="25" t="s">
        <v>172</v>
      </c>
      <c r="D13" s="94"/>
      <c r="E13" s="94"/>
      <c r="F13" s="94"/>
      <c r="G13" s="99"/>
      <c r="H13" s="96"/>
    </row>
    <row r="14" spans="1:8">
      <c r="A14" s="100"/>
      <c r="C14" s="25" t="s">
        <v>88</v>
      </c>
      <c r="D14" s="94"/>
      <c r="E14" s="94"/>
      <c r="F14" s="94"/>
      <c r="G14" s="99"/>
      <c r="H14" s="101"/>
    </row>
    <row r="15" spans="1:8">
      <c r="A15" s="100" t="s">
        <v>89</v>
      </c>
      <c r="C15" s="97" t="s">
        <v>3998</v>
      </c>
      <c r="D15" s="94"/>
      <c r="E15" s="94"/>
      <c r="F15" s="94"/>
      <c r="G15" s="99"/>
      <c r="H15" s="96"/>
    </row>
    <row r="16" spans="1:8">
      <c r="A16" s="144" t="s">
        <v>3994</v>
      </c>
      <c r="C16" s="97"/>
      <c r="D16" s="94"/>
      <c r="E16" s="94"/>
      <c r="F16" s="94"/>
      <c r="G16" s="99"/>
      <c r="H16" s="96"/>
    </row>
    <row r="17" spans="1:8">
      <c r="C17" s="102" t="s">
        <v>3996</v>
      </c>
      <c r="D17" s="103"/>
      <c r="E17" s="103"/>
      <c r="F17" s="103"/>
      <c r="G17" s="104"/>
      <c r="H17" s="105"/>
    </row>
    <row r="18" spans="1:8">
      <c r="C18" s="94"/>
      <c r="D18" s="94"/>
      <c r="E18" s="94"/>
      <c r="F18" s="94"/>
      <c r="G18" s="99"/>
      <c r="H18" s="94"/>
    </row>
    <row r="19" spans="1:8">
      <c r="A19" s="89" t="s">
        <v>2705</v>
      </c>
      <c r="C19" s="795"/>
      <c r="D19" s="795"/>
      <c r="E19" s="795"/>
      <c r="F19" s="795"/>
      <c r="G19" s="795"/>
      <c r="H19" s="795"/>
    </row>
    <row r="20" spans="1:8">
      <c r="A20" s="100" t="s">
        <v>3234</v>
      </c>
      <c r="C20" s="100"/>
      <c r="D20" s="100"/>
      <c r="E20" s="100"/>
      <c r="F20" s="100"/>
      <c r="G20" s="106"/>
    </row>
    <row r="21" spans="1:8">
      <c r="A21" s="506"/>
      <c r="C21" s="100"/>
      <c r="D21" s="100"/>
      <c r="E21" s="100"/>
      <c r="F21" s="100"/>
      <c r="G21" s="106"/>
    </row>
    <row r="22" spans="1:8" s="112" customFormat="1" ht="16" customHeight="1">
      <c r="A22" s="108"/>
      <c r="B22" s="38"/>
      <c r="C22" s="86"/>
      <c r="D22" s="86"/>
      <c r="E22" s="86"/>
      <c r="F22" s="86"/>
      <c r="G22" s="109"/>
      <c r="H22" s="110"/>
    </row>
    <row r="23" spans="1:8" ht="29" customHeight="1">
      <c r="A23" s="113" t="s">
        <v>91</v>
      </c>
      <c r="B23" s="45" t="s">
        <v>92</v>
      </c>
      <c r="C23" s="45" t="s">
        <v>93</v>
      </c>
      <c r="D23" s="321" t="s">
        <v>2883</v>
      </c>
      <c r="E23" s="321" t="s">
        <v>3056</v>
      </c>
      <c r="F23" s="45" t="s">
        <v>95</v>
      </c>
      <c r="G23" s="47" t="s">
        <v>96</v>
      </c>
      <c r="H23" s="321" t="s">
        <v>712</v>
      </c>
    </row>
    <row r="24" spans="1:8">
      <c r="A24" s="115">
        <v>40685</v>
      </c>
      <c r="B24" s="116" t="s">
        <v>2258</v>
      </c>
      <c r="C24" s="117">
        <v>210</v>
      </c>
      <c r="D24" s="118">
        <v>6</v>
      </c>
      <c r="E24" s="118"/>
      <c r="F24" s="117">
        <f t="shared" ref="F24:F34" si="0">C24*D24</f>
        <v>1260</v>
      </c>
      <c r="G24" s="53">
        <v>0</v>
      </c>
      <c r="H24" s="54">
        <f t="shared" ref="H24:H38" si="1">F24*(1-G24)</f>
        <v>1260</v>
      </c>
    </row>
    <row r="25" spans="1:8">
      <c r="A25" s="11"/>
      <c r="B25" s="116" t="s">
        <v>98</v>
      </c>
      <c r="C25" s="117">
        <v>140</v>
      </c>
      <c r="D25" s="118">
        <v>6</v>
      </c>
      <c r="E25" s="118"/>
      <c r="F25" s="117">
        <f t="shared" si="0"/>
        <v>840</v>
      </c>
      <c r="G25" s="119">
        <v>1</v>
      </c>
      <c r="H25" s="54">
        <f t="shared" si="1"/>
        <v>0</v>
      </c>
    </row>
    <row r="26" spans="1:8">
      <c r="A26" s="120"/>
      <c r="B26" s="121" t="s">
        <v>99</v>
      </c>
      <c r="C26" s="117">
        <v>105</v>
      </c>
      <c r="D26" s="118">
        <v>6</v>
      </c>
      <c r="E26" s="118"/>
      <c r="F26" s="117">
        <f t="shared" si="0"/>
        <v>630</v>
      </c>
      <c r="G26" s="119">
        <v>1</v>
      </c>
      <c r="H26" s="54">
        <f t="shared" si="1"/>
        <v>0</v>
      </c>
    </row>
    <row r="27" spans="1:8">
      <c r="A27" s="120"/>
      <c r="B27" s="121" t="s">
        <v>100</v>
      </c>
      <c r="C27" s="117">
        <v>90</v>
      </c>
      <c r="D27" s="118">
        <v>4</v>
      </c>
      <c r="E27" s="118"/>
      <c r="F27" s="117">
        <f t="shared" si="0"/>
        <v>360</v>
      </c>
      <c r="G27" s="119">
        <v>1</v>
      </c>
      <c r="H27" s="54">
        <f t="shared" si="1"/>
        <v>0</v>
      </c>
    </row>
    <row r="28" spans="1:8">
      <c r="A28" s="120"/>
      <c r="B28" s="121" t="s">
        <v>101</v>
      </c>
      <c r="C28" s="117"/>
      <c r="D28" s="118"/>
      <c r="E28" s="118"/>
      <c r="F28" s="117">
        <f t="shared" si="0"/>
        <v>0</v>
      </c>
      <c r="G28" s="119"/>
      <c r="H28" s="54">
        <f t="shared" si="1"/>
        <v>0</v>
      </c>
    </row>
    <row r="29" spans="1:8">
      <c r="A29" s="120"/>
      <c r="B29" s="121" t="s">
        <v>102</v>
      </c>
      <c r="C29" s="117"/>
      <c r="D29" s="118"/>
      <c r="E29" s="118"/>
      <c r="F29" s="117">
        <f t="shared" si="0"/>
        <v>0</v>
      </c>
      <c r="G29" s="119"/>
      <c r="H29" s="54">
        <f t="shared" si="1"/>
        <v>0</v>
      </c>
    </row>
    <row r="30" spans="1:8">
      <c r="A30" s="120"/>
      <c r="B30" s="121" t="s">
        <v>103</v>
      </c>
      <c r="C30" s="117"/>
      <c r="D30" s="118"/>
      <c r="E30" s="118"/>
      <c r="F30" s="117">
        <f t="shared" si="0"/>
        <v>0</v>
      </c>
      <c r="G30" s="119"/>
      <c r="H30" s="54">
        <f t="shared" si="1"/>
        <v>0</v>
      </c>
    </row>
    <row r="31" spans="1:8">
      <c r="A31" s="120"/>
      <c r="B31" s="121" t="s">
        <v>104</v>
      </c>
      <c r="C31" s="117"/>
      <c r="D31" s="118"/>
      <c r="E31" s="118"/>
      <c r="F31" s="117">
        <f t="shared" si="0"/>
        <v>0</v>
      </c>
      <c r="G31" s="119"/>
      <c r="H31" s="54">
        <f t="shared" si="1"/>
        <v>0</v>
      </c>
    </row>
    <row r="32" spans="1:8">
      <c r="A32" s="120"/>
      <c r="B32" s="121" t="s">
        <v>105</v>
      </c>
      <c r="C32" s="117"/>
      <c r="D32" s="118"/>
      <c r="E32" s="118"/>
      <c r="F32" s="117">
        <f t="shared" si="0"/>
        <v>0</v>
      </c>
      <c r="G32" s="119"/>
      <c r="H32" s="54">
        <f t="shared" si="1"/>
        <v>0</v>
      </c>
    </row>
    <row r="33" spans="1:255">
      <c r="A33" s="120"/>
      <c r="B33" s="121" t="s">
        <v>1375</v>
      </c>
      <c r="C33" s="122">
        <v>35</v>
      </c>
      <c r="D33" s="123">
        <v>9.5</v>
      </c>
      <c r="E33" s="123"/>
      <c r="F33" s="117">
        <f t="shared" si="0"/>
        <v>332.5</v>
      </c>
      <c r="G33" s="124"/>
      <c r="H33" s="54">
        <f t="shared" si="1"/>
        <v>332.5</v>
      </c>
    </row>
    <row r="34" spans="1:255">
      <c r="A34" s="120"/>
      <c r="B34" s="121" t="s">
        <v>950</v>
      </c>
      <c r="C34" s="117">
        <v>75</v>
      </c>
      <c r="D34" s="118">
        <v>2</v>
      </c>
      <c r="E34" s="118"/>
      <c r="F34" s="117">
        <f t="shared" si="0"/>
        <v>150</v>
      </c>
      <c r="G34" s="119"/>
      <c r="H34" s="54">
        <f t="shared" si="1"/>
        <v>150</v>
      </c>
    </row>
    <row r="35" spans="1:255">
      <c r="A35" s="120"/>
      <c r="B35" s="121" t="s">
        <v>221</v>
      </c>
      <c r="C35" s="117">
        <v>250</v>
      </c>
      <c r="D35" s="123" t="s">
        <v>108</v>
      </c>
      <c r="E35" s="123"/>
      <c r="F35" s="117">
        <v>250</v>
      </c>
      <c r="G35" s="124"/>
      <c r="H35" s="54">
        <f t="shared" si="1"/>
        <v>250</v>
      </c>
    </row>
    <row r="36" spans="1:255">
      <c r="A36" s="120"/>
      <c r="B36" s="121" t="s">
        <v>2270</v>
      </c>
      <c r="C36" s="117">
        <v>40</v>
      </c>
      <c r="D36" s="118">
        <v>3</v>
      </c>
      <c r="E36" s="118"/>
      <c r="F36" s="117">
        <f>C36*D36</f>
        <v>120</v>
      </c>
      <c r="G36" s="119"/>
      <c r="H36" s="54">
        <f t="shared" si="1"/>
        <v>120</v>
      </c>
    </row>
    <row r="37" spans="1:255">
      <c r="A37" s="120"/>
      <c r="B37" s="121" t="s">
        <v>573</v>
      </c>
      <c r="C37" s="117"/>
      <c r="D37" s="125"/>
      <c r="E37" s="125"/>
      <c r="F37" s="117">
        <f>C37*D37</f>
        <v>0</v>
      </c>
      <c r="G37" s="124"/>
      <c r="H37" s="54">
        <f t="shared" si="1"/>
        <v>0</v>
      </c>
    </row>
    <row r="38" spans="1:255" ht="16" thickBot="1">
      <c r="A38" s="120"/>
      <c r="B38" s="126"/>
      <c r="C38" s="127"/>
      <c r="D38" s="128"/>
      <c r="E38" s="128"/>
      <c r="F38" s="127"/>
      <c r="G38" s="129"/>
      <c r="H38" s="67">
        <f t="shared" si="1"/>
        <v>0</v>
      </c>
    </row>
    <row r="39" spans="1:255" s="135" customFormat="1" ht="16" customHeight="1">
      <c r="A39" s="130"/>
      <c r="B39" s="69" t="s">
        <v>246</v>
      </c>
      <c r="C39" s="131"/>
      <c r="D39" s="131"/>
      <c r="E39" s="131"/>
      <c r="F39" s="132">
        <f>SUM(F24:F38)</f>
        <v>3942.5</v>
      </c>
      <c r="G39" s="133"/>
      <c r="H39" s="72">
        <f>SUM(H24:H38)</f>
        <v>2112.5</v>
      </c>
    </row>
    <row r="41" spans="1:255">
      <c r="C41" s="136" t="s">
        <v>247</v>
      </c>
      <c r="D41" s="137">
        <f>H39/2</f>
        <v>1056.25</v>
      </c>
      <c r="E41" s="137"/>
      <c r="F41" s="137"/>
      <c r="G41" s="138"/>
    </row>
    <row r="43" spans="1:255">
      <c r="C43" s="1" t="s">
        <v>248</v>
      </c>
      <c r="D43" s="1"/>
      <c r="E43" s="1"/>
      <c r="F43" s="1"/>
      <c r="G43" s="139"/>
      <c r="H43" s="1"/>
      <c r="I43" s="1"/>
    </row>
    <row r="44" spans="1:255">
      <c r="C44" s="1" t="s">
        <v>249</v>
      </c>
      <c r="D44" s="1"/>
      <c r="E44" s="1"/>
      <c r="F44" s="1"/>
      <c r="G44" s="139"/>
      <c r="H44" s="1"/>
      <c r="I44" s="1"/>
    </row>
    <row r="45" spans="1:255">
      <c r="C45" s="507" t="s">
        <v>250</v>
      </c>
      <c r="D45" s="507"/>
      <c r="E45" s="507"/>
      <c r="F45" s="507"/>
      <c r="G45" s="508"/>
      <c r="H45" s="507"/>
      <c r="I45" s="142"/>
      <c r="J45" s="790"/>
      <c r="K45" s="790"/>
      <c r="L45" s="790"/>
      <c r="M45" s="790"/>
      <c r="N45" s="790"/>
      <c r="O45" s="790"/>
      <c r="P45" s="790"/>
      <c r="Q45" s="790"/>
      <c r="R45" s="790"/>
      <c r="S45" s="790"/>
      <c r="T45" s="790"/>
      <c r="U45" s="790"/>
      <c r="V45" s="790" t="s">
        <v>248</v>
      </c>
      <c r="W45" s="790"/>
      <c r="X45" s="790"/>
      <c r="Y45" s="790"/>
      <c r="Z45" s="790"/>
      <c r="AA45" s="790"/>
      <c r="AB45" s="790" t="s">
        <v>248</v>
      </c>
      <c r="AC45" s="790"/>
      <c r="AD45" s="790"/>
      <c r="AE45" s="790"/>
      <c r="AF45" s="790"/>
      <c r="AG45" s="790"/>
      <c r="AH45" s="790" t="s">
        <v>248</v>
      </c>
      <c r="AI45" s="790"/>
      <c r="AJ45" s="790"/>
      <c r="AK45" s="790"/>
      <c r="AL45" s="790"/>
      <c r="AM45" s="790"/>
      <c r="AN45" s="790" t="s">
        <v>248</v>
      </c>
      <c r="AO45" s="790"/>
      <c r="AP45" s="790"/>
      <c r="AQ45" s="790"/>
      <c r="AR45" s="790"/>
      <c r="AS45" s="790"/>
      <c r="AT45" s="790" t="s">
        <v>248</v>
      </c>
      <c r="AU45" s="790"/>
      <c r="AV45" s="790"/>
      <c r="AW45" s="790"/>
      <c r="AX45" s="790"/>
      <c r="AY45" s="790"/>
      <c r="AZ45" s="790" t="s">
        <v>248</v>
      </c>
      <c r="BA45" s="790"/>
      <c r="BB45" s="790"/>
      <c r="BC45" s="790"/>
      <c r="BD45" s="790"/>
      <c r="BE45" s="790"/>
      <c r="BF45" s="790" t="s">
        <v>248</v>
      </c>
      <c r="BG45" s="790"/>
      <c r="BH45" s="790"/>
      <c r="BI45" s="790"/>
      <c r="BJ45" s="790"/>
      <c r="BK45" s="790"/>
      <c r="BL45" s="790" t="s">
        <v>248</v>
      </c>
      <c r="BM45" s="790"/>
      <c r="BN45" s="790"/>
      <c r="BO45" s="790"/>
      <c r="BP45" s="790"/>
      <c r="BQ45" s="790"/>
      <c r="BR45" s="790" t="s">
        <v>248</v>
      </c>
      <c r="BS45" s="790"/>
      <c r="BT45" s="790"/>
      <c r="BU45" s="790"/>
      <c r="BV45" s="790"/>
      <c r="BW45" s="790"/>
      <c r="BX45" s="790" t="s">
        <v>248</v>
      </c>
      <c r="BY45" s="790"/>
      <c r="BZ45" s="790"/>
      <c r="CA45" s="790"/>
      <c r="CB45" s="790"/>
      <c r="CC45" s="790"/>
      <c r="CD45" s="790" t="s">
        <v>248</v>
      </c>
      <c r="CE45" s="790"/>
      <c r="CF45" s="790"/>
      <c r="CG45" s="790"/>
      <c r="CH45" s="790"/>
      <c r="CI45" s="790"/>
      <c r="CJ45" s="790" t="s">
        <v>248</v>
      </c>
      <c r="CK45" s="790"/>
      <c r="CL45" s="790"/>
      <c r="CM45" s="790"/>
      <c r="CN45" s="790"/>
      <c r="CO45" s="790"/>
      <c r="CP45" s="790" t="s">
        <v>248</v>
      </c>
      <c r="CQ45" s="790"/>
      <c r="CR45" s="790"/>
      <c r="CS45" s="790"/>
      <c r="CT45" s="790"/>
      <c r="CU45" s="790"/>
      <c r="CV45" s="790" t="s">
        <v>248</v>
      </c>
      <c r="CW45" s="790"/>
      <c r="CX45" s="790"/>
      <c r="CY45" s="790"/>
      <c r="CZ45" s="790"/>
      <c r="DA45" s="790"/>
      <c r="DB45" s="790" t="s">
        <v>248</v>
      </c>
      <c r="DC45" s="790"/>
      <c r="DD45" s="790"/>
      <c r="DE45" s="790"/>
      <c r="DF45" s="790"/>
      <c r="DG45" s="790"/>
      <c r="DH45" s="790" t="s">
        <v>248</v>
      </c>
      <c r="DI45" s="790"/>
      <c r="DJ45" s="790"/>
      <c r="DK45" s="790"/>
      <c r="DL45" s="790"/>
      <c r="DM45" s="790"/>
      <c r="DN45" s="790" t="s">
        <v>248</v>
      </c>
      <c r="DO45" s="790"/>
      <c r="DP45" s="790"/>
      <c r="DQ45" s="790"/>
      <c r="DR45" s="790"/>
      <c r="DS45" s="790"/>
      <c r="DT45" s="790" t="s">
        <v>248</v>
      </c>
      <c r="DU45" s="790"/>
      <c r="DV45" s="790"/>
      <c r="DW45" s="790"/>
      <c r="DX45" s="790"/>
      <c r="DY45" s="790"/>
      <c r="DZ45" s="790" t="s">
        <v>248</v>
      </c>
      <c r="EA45" s="790"/>
      <c r="EB45" s="790"/>
      <c r="EC45" s="790"/>
      <c r="ED45" s="790"/>
      <c r="EE45" s="790"/>
      <c r="EF45" s="790" t="s">
        <v>248</v>
      </c>
      <c r="EG45" s="790"/>
      <c r="EH45" s="790"/>
      <c r="EI45" s="790"/>
      <c r="EJ45" s="790"/>
      <c r="EK45" s="790"/>
      <c r="EL45" s="790" t="s">
        <v>248</v>
      </c>
      <c r="EM45" s="790"/>
      <c r="EN45" s="790"/>
      <c r="EO45" s="790"/>
      <c r="EP45" s="790"/>
      <c r="EQ45" s="790"/>
      <c r="ER45" s="790" t="s">
        <v>248</v>
      </c>
      <c r="ES45" s="790"/>
      <c r="ET45" s="790"/>
      <c r="EU45" s="790"/>
      <c r="EV45" s="790"/>
      <c r="EW45" s="790"/>
      <c r="EX45" s="790" t="s">
        <v>248</v>
      </c>
      <c r="EY45" s="790"/>
      <c r="EZ45" s="790"/>
      <c r="FA45" s="790"/>
      <c r="FB45" s="790"/>
      <c r="FC45" s="790"/>
      <c r="FD45" s="790" t="s">
        <v>248</v>
      </c>
      <c r="FE45" s="790"/>
      <c r="FF45" s="790"/>
      <c r="FG45" s="790"/>
      <c r="FH45" s="790"/>
      <c r="FI45" s="790"/>
      <c r="FJ45" s="790" t="s">
        <v>248</v>
      </c>
      <c r="FK45" s="790"/>
      <c r="FL45" s="790"/>
      <c r="FM45" s="790"/>
      <c r="FN45" s="790"/>
      <c r="FO45" s="790"/>
      <c r="FP45" s="790" t="s">
        <v>248</v>
      </c>
      <c r="FQ45" s="790"/>
      <c r="FR45" s="790"/>
      <c r="FS45" s="790"/>
      <c r="FT45" s="790"/>
      <c r="FU45" s="790"/>
      <c r="FV45" s="790" t="s">
        <v>248</v>
      </c>
      <c r="FW45" s="790"/>
      <c r="FX45" s="790"/>
      <c r="FY45" s="790"/>
      <c r="FZ45" s="790"/>
      <c r="GA45" s="790"/>
      <c r="GB45" s="790" t="s">
        <v>248</v>
      </c>
      <c r="GC45" s="790"/>
      <c r="GD45" s="790"/>
      <c r="GE45" s="790"/>
      <c r="GF45" s="790"/>
      <c r="GG45" s="790"/>
      <c r="GH45" s="790" t="s">
        <v>248</v>
      </c>
      <c r="GI45" s="790"/>
      <c r="GJ45" s="790"/>
      <c r="GK45" s="790"/>
      <c r="GL45" s="790"/>
      <c r="GM45" s="790"/>
      <c r="GN45" s="790" t="s">
        <v>248</v>
      </c>
      <c r="GO45" s="790"/>
      <c r="GP45" s="790"/>
      <c r="GQ45" s="790"/>
      <c r="GR45" s="790"/>
      <c r="GS45" s="790"/>
      <c r="GT45" s="790" t="s">
        <v>248</v>
      </c>
      <c r="GU45" s="790"/>
      <c r="GV45" s="790"/>
      <c r="GW45" s="790"/>
      <c r="GX45" s="790"/>
      <c r="GY45" s="790"/>
      <c r="GZ45" s="790" t="s">
        <v>248</v>
      </c>
      <c r="HA45" s="790"/>
      <c r="HB45" s="790"/>
      <c r="HC45" s="790"/>
      <c r="HD45" s="790"/>
      <c r="HE45" s="790"/>
      <c r="HF45" s="790" t="s">
        <v>248</v>
      </c>
      <c r="HG45" s="790"/>
      <c r="HH45" s="790"/>
      <c r="HI45" s="790"/>
      <c r="HJ45" s="790"/>
      <c r="HK45" s="790"/>
      <c r="HL45" s="790" t="s">
        <v>248</v>
      </c>
      <c r="HM45" s="790"/>
      <c r="HN45" s="790"/>
      <c r="HO45" s="790"/>
      <c r="HP45" s="790"/>
      <c r="HQ45" s="790"/>
      <c r="HR45" s="790" t="s">
        <v>248</v>
      </c>
      <c r="HS45" s="790"/>
      <c r="HT45" s="790"/>
      <c r="HU45" s="790"/>
      <c r="HV45" s="790"/>
      <c r="HW45" s="790"/>
      <c r="HX45" s="790" t="s">
        <v>248</v>
      </c>
      <c r="HY45" s="790"/>
      <c r="HZ45" s="790"/>
      <c r="IA45" s="790"/>
      <c r="IB45" s="790"/>
      <c r="IC45" s="790"/>
      <c r="ID45" s="790" t="s">
        <v>248</v>
      </c>
      <c r="IE45" s="790"/>
      <c r="IF45" s="790"/>
      <c r="IG45" s="790"/>
      <c r="IH45" s="790"/>
      <c r="II45" s="790"/>
      <c r="IJ45" s="790" t="s">
        <v>248</v>
      </c>
      <c r="IK45" s="790"/>
      <c r="IL45" s="790"/>
      <c r="IM45" s="790"/>
      <c r="IN45" s="790"/>
      <c r="IO45" s="790"/>
      <c r="IP45" s="790" t="s">
        <v>248</v>
      </c>
      <c r="IQ45" s="790"/>
      <c r="IR45" s="790"/>
      <c r="IS45" s="790"/>
    </row>
    <row r="46" spans="1:255">
      <c r="C46" s="1" t="s">
        <v>251</v>
      </c>
      <c r="D46" s="1"/>
      <c r="E46" s="1"/>
      <c r="F46" s="1"/>
      <c r="G46" s="139"/>
      <c r="H46" s="1"/>
      <c r="I46" s="1"/>
      <c r="J46" s="790"/>
      <c r="K46" s="790"/>
      <c r="L46" s="790"/>
      <c r="M46" s="790"/>
      <c r="N46" s="790"/>
      <c r="O46" s="790"/>
      <c r="P46" s="790"/>
      <c r="Q46" s="790"/>
      <c r="R46" s="790"/>
      <c r="S46" s="790"/>
      <c r="T46" s="790"/>
      <c r="U46" s="790"/>
      <c r="V46" s="790" t="s">
        <v>252</v>
      </c>
      <c r="W46" s="790"/>
      <c r="X46" s="790"/>
      <c r="Y46" s="790"/>
      <c r="Z46" s="790"/>
      <c r="AA46" s="790"/>
      <c r="AB46" s="790" t="s">
        <v>252</v>
      </c>
      <c r="AC46" s="790"/>
      <c r="AD46" s="790"/>
      <c r="AE46" s="790"/>
      <c r="AF46" s="790"/>
      <c r="AG46" s="790"/>
      <c r="AH46" s="790" t="s">
        <v>252</v>
      </c>
      <c r="AI46" s="790"/>
      <c r="AJ46" s="790"/>
      <c r="AK46" s="790"/>
      <c r="AL46" s="790"/>
      <c r="AM46" s="790"/>
      <c r="AN46" s="790" t="s">
        <v>252</v>
      </c>
      <c r="AO46" s="790"/>
      <c r="AP46" s="790"/>
      <c r="AQ46" s="790"/>
      <c r="AR46" s="790"/>
      <c r="AS46" s="790"/>
      <c r="AT46" s="790" t="s">
        <v>252</v>
      </c>
      <c r="AU46" s="790"/>
      <c r="AV46" s="790"/>
      <c r="AW46" s="790"/>
      <c r="AX46" s="790"/>
      <c r="AY46" s="790"/>
      <c r="AZ46" s="790" t="s">
        <v>252</v>
      </c>
      <c r="BA46" s="790"/>
      <c r="BB46" s="790"/>
      <c r="BC46" s="790"/>
      <c r="BD46" s="790"/>
      <c r="BE46" s="790"/>
      <c r="BF46" s="790" t="s">
        <v>252</v>
      </c>
      <c r="BG46" s="790"/>
      <c r="BH46" s="790"/>
      <c r="BI46" s="790"/>
      <c r="BJ46" s="790"/>
      <c r="BK46" s="790"/>
      <c r="BL46" s="790" t="s">
        <v>252</v>
      </c>
      <c r="BM46" s="790"/>
      <c r="BN46" s="790"/>
      <c r="BO46" s="790"/>
      <c r="BP46" s="790"/>
      <c r="BQ46" s="790"/>
      <c r="BR46" s="790" t="s">
        <v>252</v>
      </c>
      <c r="BS46" s="790"/>
      <c r="BT46" s="790"/>
      <c r="BU46" s="790"/>
      <c r="BV46" s="790"/>
      <c r="BW46" s="790"/>
      <c r="BX46" s="790" t="s">
        <v>252</v>
      </c>
      <c r="BY46" s="790"/>
      <c r="BZ46" s="790"/>
      <c r="CA46" s="790"/>
      <c r="CB46" s="790"/>
      <c r="CC46" s="790"/>
      <c r="CD46" s="790" t="s">
        <v>252</v>
      </c>
      <c r="CE46" s="790"/>
      <c r="CF46" s="790"/>
      <c r="CG46" s="790"/>
      <c r="CH46" s="790"/>
      <c r="CI46" s="790"/>
      <c r="CJ46" s="790" t="s">
        <v>252</v>
      </c>
      <c r="CK46" s="790"/>
      <c r="CL46" s="790"/>
      <c r="CM46" s="790"/>
      <c r="CN46" s="790"/>
      <c r="CO46" s="790"/>
      <c r="CP46" s="790" t="s">
        <v>252</v>
      </c>
      <c r="CQ46" s="790"/>
      <c r="CR46" s="790"/>
      <c r="CS46" s="790"/>
      <c r="CT46" s="790"/>
      <c r="CU46" s="790"/>
      <c r="CV46" s="790" t="s">
        <v>252</v>
      </c>
      <c r="CW46" s="790"/>
      <c r="CX46" s="790"/>
      <c r="CY46" s="790"/>
      <c r="CZ46" s="790"/>
      <c r="DA46" s="790"/>
      <c r="DB46" s="790" t="s">
        <v>252</v>
      </c>
      <c r="DC46" s="790"/>
      <c r="DD46" s="790"/>
      <c r="DE46" s="790"/>
      <c r="DF46" s="790"/>
      <c r="DG46" s="790"/>
      <c r="DH46" s="790" t="s">
        <v>252</v>
      </c>
      <c r="DI46" s="790"/>
      <c r="DJ46" s="790"/>
      <c r="DK46" s="790"/>
      <c r="DL46" s="790"/>
      <c r="DM46" s="790"/>
      <c r="DN46" s="790" t="s">
        <v>252</v>
      </c>
      <c r="DO46" s="790"/>
      <c r="DP46" s="790"/>
      <c r="DQ46" s="790"/>
      <c r="DR46" s="790"/>
      <c r="DS46" s="790"/>
      <c r="DT46" s="790" t="s">
        <v>252</v>
      </c>
      <c r="DU46" s="790"/>
      <c r="DV46" s="790"/>
      <c r="DW46" s="790"/>
      <c r="DX46" s="790"/>
      <c r="DY46" s="790"/>
      <c r="DZ46" s="790" t="s">
        <v>252</v>
      </c>
      <c r="EA46" s="790"/>
      <c r="EB46" s="790"/>
      <c r="EC46" s="790"/>
      <c r="ED46" s="790"/>
      <c r="EE46" s="790"/>
      <c r="EF46" s="790" t="s">
        <v>252</v>
      </c>
      <c r="EG46" s="790"/>
      <c r="EH46" s="790"/>
      <c r="EI46" s="790"/>
      <c r="EJ46" s="790"/>
      <c r="EK46" s="790"/>
      <c r="EL46" s="790" t="s">
        <v>252</v>
      </c>
      <c r="EM46" s="790"/>
      <c r="EN46" s="790"/>
      <c r="EO46" s="790"/>
      <c r="EP46" s="790"/>
      <c r="EQ46" s="790"/>
      <c r="ER46" s="790" t="s">
        <v>252</v>
      </c>
      <c r="ES46" s="790"/>
      <c r="ET46" s="790"/>
      <c r="EU46" s="790"/>
      <c r="EV46" s="790"/>
      <c r="EW46" s="790"/>
      <c r="EX46" s="790" t="s">
        <v>252</v>
      </c>
      <c r="EY46" s="790"/>
      <c r="EZ46" s="790"/>
      <c r="FA46" s="790"/>
      <c r="FB46" s="790"/>
      <c r="FC46" s="790"/>
      <c r="FD46" s="790" t="s">
        <v>252</v>
      </c>
      <c r="FE46" s="790"/>
      <c r="FF46" s="790"/>
      <c r="FG46" s="790"/>
      <c r="FH46" s="790"/>
      <c r="FI46" s="790"/>
      <c r="FJ46" s="790" t="s">
        <v>252</v>
      </c>
      <c r="FK46" s="790"/>
      <c r="FL46" s="790"/>
      <c r="FM46" s="790"/>
      <c r="FN46" s="790"/>
      <c r="FO46" s="790"/>
      <c r="FP46" s="790" t="s">
        <v>252</v>
      </c>
      <c r="FQ46" s="790"/>
      <c r="FR46" s="790"/>
      <c r="FS46" s="790"/>
      <c r="FT46" s="790"/>
      <c r="FU46" s="790"/>
      <c r="FV46" s="790" t="s">
        <v>252</v>
      </c>
      <c r="FW46" s="790"/>
      <c r="FX46" s="790"/>
      <c r="FY46" s="790"/>
      <c r="FZ46" s="790"/>
      <c r="GA46" s="790"/>
      <c r="GB46" s="790" t="s">
        <v>252</v>
      </c>
      <c r="GC46" s="790"/>
      <c r="GD46" s="790"/>
      <c r="GE46" s="790"/>
      <c r="GF46" s="790"/>
      <c r="GG46" s="790"/>
      <c r="GH46" s="790" t="s">
        <v>252</v>
      </c>
      <c r="GI46" s="790"/>
      <c r="GJ46" s="790"/>
      <c r="GK46" s="790"/>
      <c r="GL46" s="790"/>
      <c r="GM46" s="790"/>
      <c r="GN46" s="790" t="s">
        <v>252</v>
      </c>
      <c r="GO46" s="790"/>
      <c r="GP46" s="790"/>
      <c r="GQ46" s="790"/>
      <c r="GR46" s="790"/>
      <c r="GS46" s="790"/>
      <c r="GT46" s="790" t="s">
        <v>252</v>
      </c>
      <c r="GU46" s="790"/>
      <c r="GV46" s="790"/>
      <c r="GW46" s="790"/>
      <c r="GX46" s="790"/>
      <c r="GY46" s="790"/>
      <c r="GZ46" s="790" t="s">
        <v>252</v>
      </c>
      <c r="HA46" s="790"/>
      <c r="HB46" s="790"/>
      <c r="HC46" s="790"/>
      <c r="HD46" s="790"/>
      <c r="HE46" s="790"/>
      <c r="HF46" s="790" t="s">
        <v>252</v>
      </c>
      <c r="HG46" s="790"/>
      <c r="HH46" s="790"/>
      <c r="HI46" s="790"/>
      <c r="HJ46" s="790"/>
      <c r="HK46" s="790"/>
      <c r="HL46" s="790" t="s">
        <v>252</v>
      </c>
      <c r="HM46" s="790"/>
      <c r="HN46" s="790"/>
      <c r="HO46" s="790"/>
      <c r="HP46" s="790"/>
      <c r="HQ46" s="790"/>
      <c r="HR46" s="790" t="s">
        <v>252</v>
      </c>
      <c r="HS46" s="790"/>
      <c r="HT46" s="790"/>
      <c r="HU46" s="790"/>
      <c r="HV46" s="790"/>
      <c r="HW46" s="790"/>
      <c r="HX46" s="790" t="s">
        <v>252</v>
      </c>
      <c r="HY46" s="790"/>
      <c r="HZ46" s="790"/>
      <c r="IA46" s="790"/>
      <c r="IB46" s="790"/>
      <c r="IC46" s="790"/>
      <c r="ID46" s="790" t="s">
        <v>252</v>
      </c>
      <c r="IE46" s="790"/>
      <c r="IF46" s="790"/>
      <c r="IG46" s="790"/>
      <c r="IH46" s="790"/>
      <c r="II46" s="790"/>
      <c r="IJ46" s="790" t="s">
        <v>252</v>
      </c>
      <c r="IK46" s="790"/>
      <c r="IL46" s="790"/>
      <c r="IM46" s="790"/>
      <c r="IN46" s="790"/>
      <c r="IO46" s="790"/>
      <c r="IP46" s="790" t="s">
        <v>252</v>
      </c>
      <c r="IQ46" s="790"/>
      <c r="IR46" s="790"/>
      <c r="IS46" s="790"/>
    </row>
    <row r="47" spans="1:255">
      <c r="B47" s="1"/>
      <c r="C47" s="1"/>
      <c r="D47" s="1"/>
      <c r="E47" s="1"/>
      <c r="F47" s="1"/>
      <c r="G47" s="139"/>
      <c r="H47" s="1"/>
      <c r="I47" s="1"/>
      <c r="J47" s="1"/>
      <c r="K47" s="1"/>
      <c r="L47" s="1"/>
      <c r="M47" s="1"/>
      <c r="N47" s="1"/>
      <c r="O47" s="1"/>
      <c r="P47" s="790"/>
      <c r="Q47" s="790"/>
      <c r="R47" s="790"/>
      <c r="S47" s="790"/>
      <c r="T47" s="790"/>
      <c r="U47" s="790"/>
      <c r="V47" s="790" t="s">
        <v>251</v>
      </c>
      <c r="W47" s="790"/>
      <c r="X47" s="790"/>
      <c r="Y47" s="790"/>
      <c r="Z47" s="790"/>
      <c r="AA47" s="790"/>
      <c r="AB47" s="790" t="s">
        <v>251</v>
      </c>
      <c r="AC47" s="790"/>
      <c r="AD47" s="790"/>
      <c r="AE47" s="790"/>
      <c r="AF47" s="790"/>
      <c r="AG47" s="790"/>
      <c r="AH47" s="790" t="s">
        <v>251</v>
      </c>
      <c r="AI47" s="790"/>
      <c r="AJ47" s="790"/>
      <c r="AK47" s="790"/>
      <c r="AL47" s="790"/>
      <c r="AM47" s="790"/>
      <c r="AN47" s="790" t="s">
        <v>251</v>
      </c>
      <c r="AO47" s="790"/>
      <c r="AP47" s="790"/>
      <c r="AQ47" s="790"/>
      <c r="AR47" s="790"/>
      <c r="AS47" s="790"/>
      <c r="AT47" s="790" t="s">
        <v>251</v>
      </c>
      <c r="AU47" s="790"/>
      <c r="AV47" s="790"/>
      <c r="AW47" s="790"/>
      <c r="AX47" s="790"/>
      <c r="AY47" s="790"/>
      <c r="AZ47" s="790" t="s">
        <v>251</v>
      </c>
      <c r="BA47" s="790"/>
      <c r="BB47" s="790"/>
      <c r="BC47" s="790"/>
      <c r="BD47" s="790"/>
      <c r="BE47" s="790"/>
      <c r="BF47" s="790" t="s">
        <v>251</v>
      </c>
      <c r="BG47" s="790"/>
      <c r="BH47" s="790"/>
      <c r="BI47" s="790"/>
      <c r="BJ47" s="790"/>
      <c r="BK47" s="790"/>
      <c r="BL47" s="790" t="s">
        <v>251</v>
      </c>
      <c r="BM47" s="790"/>
      <c r="BN47" s="790"/>
      <c r="BO47" s="790"/>
      <c r="BP47" s="790"/>
      <c r="BQ47" s="790"/>
      <c r="BR47" s="790" t="s">
        <v>251</v>
      </c>
      <c r="BS47" s="790"/>
      <c r="BT47" s="790"/>
      <c r="BU47" s="790"/>
      <c r="BV47" s="790"/>
      <c r="BW47" s="790"/>
      <c r="BX47" s="790" t="s">
        <v>251</v>
      </c>
      <c r="BY47" s="790"/>
      <c r="BZ47" s="790"/>
      <c r="CA47" s="790"/>
      <c r="CB47" s="790"/>
      <c r="CC47" s="790"/>
      <c r="CD47" s="790" t="s">
        <v>251</v>
      </c>
      <c r="CE47" s="790"/>
      <c r="CF47" s="790"/>
      <c r="CG47" s="790"/>
      <c r="CH47" s="790"/>
      <c r="CI47" s="790"/>
      <c r="CJ47" s="790" t="s">
        <v>251</v>
      </c>
      <c r="CK47" s="790"/>
      <c r="CL47" s="790"/>
      <c r="CM47" s="790"/>
      <c r="CN47" s="790"/>
      <c r="CO47" s="790"/>
      <c r="CP47" s="790" t="s">
        <v>251</v>
      </c>
      <c r="CQ47" s="790"/>
      <c r="CR47" s="790"/>
      <c r="CS47" s="790"/>
      <c r="CT47" s="790"/>
      <c r="CU47" s="790"/>
      <c r="CV47" s="790" t="s">
        <v>251</v>
      </c>
      <c r="CW47" s="790"/>
      <c r="CX47" s="790"/>
      <c r="CY47" s="790"/>
      <c r="CZ47" s="790"/>
      <c r="DA47" s="790"/>
      <c r="DB47" s="790" t="s">
        <v>251</v>
      </c>
      <c r="DC47" s="790"/>
      <c r="DD47" s="790"/>
      <c r="DE47" s="790"/>
      <c r="DF47" s="790"/>
      <c r="DG47" s="790"/>
      <c r="DH47" s="790" t="s">
        <v>251</v>
      </c>
      <c r="DI47" s="790"/>
      <c r="DJ47" s="790"/>
      <c r="DK47" s="790"/>
      <c r="DL47" s="790"/>
      <c r="DM47" s="790"/>
      <c r="DN47" s="790" t="s">
        <v>251</v>
      </c>
      <c r="DO47" s="790"/>
      <c r="DP47" s="790"/>
      <c r="DQ47" s="790"/>
      <c r="DR47" s="790"/>
      <c r="DS47" s="790"/>
      <c r="DT47" s="790" t="s">
        <v>251</v>
      </c>
      <c r="DU47" s="790"/>
      <c r="DV47" s="790"/>
      <c r="DW47" s="790"/>
      <c r="DX47" s="790"/>
      <c r="DY47" s="790"/>
      <c r="DZ47" s="790" t="s">
        <v>251</v>
      </c>
      <c r="EA47" s="790"/>
      <c r="EB47" s="790"/>
      <c r="EC47" s="790"/>
      <c r="ED47" s="790"/>
      <c r="EE47" s="790"/>
      <c r="EF47" s="790" t="s">
        <v>251</v>
      </c>
      <c r="EG47" s="790"/>
      <c r="EH47" s="790"/>
      <c r="EI47" s="790"/>
      <c r="EJ47" s="790"/>
      <c r="EK47" s="790"/>
      <c r="EL47" s="790" t="s">
        <v>251</v>
      </c>
      <c r="EM47" s="790"/>
      <c r="EN47" s="790"/>
      <c r="EO47" s="790"/>
      <c r="EP47" s="790"/>
      <c r="EQ47" s="790"/>
      <c r="ER47" s="790" t="s">
        <v>251</v>
      </c>
      <c r="ES47" s="790"/>
      <c r="ET47" s="790"/>
      <c r="EU47" s="790"/>
      <c r="EV47" s="790"/>
      <c r="EW47" s="790"/>
      <c r="EX47" s="790" t="s">
        <v>251</v>
      </c>
      <c r="EY47" s="790"/>
      <c r="EZ47" s="790"/>
      <c r="FA47" s="790"/>
      <c r="FB47" s="790"/>
      <c r="FC47" s="790"/>
      <c r="FD47" s="790" t="s">
        <v>251</v>
      </c>
      <c r="FE47" s="790"/>
      <c r="FF47" s="790"/>
      <c r="FG47" s="790"/>
      <c r="FH47" s="790"/>
      <c r="FI47" s="790"/>
      <c r="FJ47" s="790" t="s">
        <v>251</v>
      </c>
      <c r="FK47" s="790"/>
      <c r="FL47" s="790"/>
      <c r="FM47" s="790"/>
      <c r="FN47" s="790"/>
      <c r="FO47" s="790"/>
      <c r="FP47" s="790" t="s">
        <v>251</v>
      </c>
      <c r="FQ47" s="790"/>
      <c r="FR47" s="790"/>
      <c r="FS47" s="790"/>
      <c r="FT47" s="790"/>
      <c r="FU47" s="790"/>
      <c r="FV47" s="790" t="s">
        <v>251</v>
      </c>
      <c r="FW47" s="790"/>
      <c r="FX47" s="790"/>
      <c r="FY47" s="790"/>
      <c r="FZ47" s="790"/>
      <c r="GA47" s="790"/>
      <c r="GB47" s="790" t="s">
        <v>251</v>
      </c>
      <c r="GC47" s="790"/>
      <c r="GD47" s="790"/>
      <c r="GE47" s="790"/>
      <c r="GF47" s="790"/>
      <c r="GG47" s="790"/>
      <c r="GH47" s="790" t="s">
        <v>251</v>
      </c>
      <c r="GI47" s="790"/>
      <c r="GJ47" s="790"/>
      <c r="GK47" s="790"/>
      <c r="GL47" s="790"/>
      <c r="GM47" s="790"/>
      <c r="GN47" s="790" t="s">
        <v>251</v>
      </c>
      <c r="GO47" s="790"/>
      <c r="GP47" s="790"/>
      <c r="GQ47" s="790"/>
      <c r="GR47" s="790"/>
      <c r="GS47" s="790"/>
      <c r="GT47" s="790" t="s">
        <v>251</v>
      </c>
      <c r="GU47" s="790"/>
      <c r="GV47" s="790"/>
      <c r="GW47" s="790"/>
      <c r="GX47" s="790"/>
      <c r="GY47" s="790"/>
      <c r="GZ47" s="790" t="s">
        <v>251</v>
      </c>
      <c r="HA47" s="790"/>
      <c r="HB47" s="790"/>
      <c r="HC47" s="790"/>
      <c r="HD47" s="790"/>
      <c r="HE47" s="790"/>
      <c r="HF47" s="790" t="s">
        <v>251</v>
      </c>
      <c r="HG47" s="790"/>
      <c r="HH47" s="790"/>
      <c r="HI47" s="790"/>
      <c r="HJ47" s="790"/>
      <c r="HK47" s="790"/>
      <c r="HL47" s="790" t="s">
        <v>251</v>
      </c>
      <c r="HM47" s="790"/>
      <c r="HN47" s="790"/>
      <c r="HO47" s="790"/>
      <c r="HP47" s="790"/>
      <c r="HQ47" s="790"/>
      <c r="HR47" s="790" t="s">
        <v>251</v>
      </c>
      <c r="HS47" s="790"/>
      <c r="HT47" s="790"/>
      <c r="HU47" s="790"/>
      <c r="HV47" s="790"/>
      <c r="HW47" s="790"/>
      <c r="HX47" s="790" t="s">
        <v>251</v>
      </c>
      <c r="HY47" s="790"/>
      <c r="HZ47" s="790"/>
      <c r="IA47" s="790"/>
      <c r="IB47" s="790"/>
      <c r="IC47" s="790"/>
      <c r="ID47" s="790" t="s">
        <v>251</v>
      </c>
      <c r="IE47" s="790"/>
      <c r="IF47" s="790"/>
      <c r="IG47" s="790"/>
      <c r="IH47" s="790"/>
      <c r="II47" s="790"/>
      <c r="IJ47" s="790" t="s">
        <v>251</v>
      </c>
      <c r="IK47" s="790"/>
      <c r="IL47" s="790"/>
      <c r="IM47" s="790"/>
      <c r="IN47" s="790"/>
      <c r="IO47" s="790"/>
      <c r="IP47" s="790" t="s">
        <v>251</v>
      </c>
      <c r="IQ47" s="790"/>
      <c r="IR47" s="790"/>
      <c r="IS47" s="790"/>
      <c r="IT47" s="790"/>
      <c r="IU47" s="790"/>
    </row>
    <row r="48" spans="1:255">
      <c r="A48" s="83"/>
      <c r="B48" s="83"/>
      <c r="C48" s="84"/>
      <c r="D48" s="84"/>
      <c r="E48" s="84"/>
      <c r="F48" s="84"/>
      <c r="G48" s="85"/>
      <c r="H48" s="86"/>
    </row>
    <row r="49" spans="1:8">
      <c r="A49" s="11"/>
    </row>
    <row r="50" spans="1:8">
      <c r="A50" s="11"/>
    </row>
    <row r="51" spans="1:8" s="89" customFormat="1">
      <c r="A51" s="11"/>
      <c r="G51" s="106"/>
    </row>
    <row r="52" spans="1:8" s="89" customFormat="1">
      <c r="B52" s="11"/>
      <c r="C52" s="11"/>
      <c r="D52" s="11"/>
      <c r="E52" s="11"/>
      <c r="F52" s="11"/>
      <c r="G52" s="12"/>
      <c r="H52" s="11"/>
    </row>
    <row r="53" spans="1:8" s="89" customFormat="1">
      <c r="B53" s="11"/>
      <c r="C53" s="11"/>
      <c r="D53" s="11"/>
      <c r="E53" s="11"/>
      <c r="F53" s="11"/>
      <c r="G53" s="12"/>
      <c r="H53" s="11"/>
    </row>
    <row r="54" spans="1:8" s="89" customFormat="1">
      <c r="B54" s="11"/>
      <c r="C54" s="11"/>
      <c r="D54" s="11"/>
      <c r="E54" s="11"/>
      <c r="F54" s="11"/>
      <c r="G54" s="12"/>
      <c r="H54" s="11"/>
    </row>
    <row r="55" spans="1:8" s="89" customFormat="1">
      <c r="B55" s="11"/>
      <c r="C55" s="91"/>
      <c r="D55" s="91"/>
      <c r="E55" s="91"/>
      <c r="F55" s="91"/>
      <c r="G55" s="12"/>
      <c r="H55" s="143"/>
    </row>
    <row r="56" spans="1:8" s="89" customFormat="1">
      <c r="B56" s="11"/>
      <c r="C56" s="11"/>
      <c r="D56" s="11"/>
      <c r="E56" s="11"/>
      <c r="F56" s="11"/>
      <c r="G56" s="12"/>
      <c r="H56" s="11"/>
    </row>
  </sheetData>
  <mergeCells count="124">
    <mergeCell ref="HF47:HK47"/>
    <mergeCell ref="HL47:HQ47"/>
    <mergeCell ref="HR47:HW47"/>
    <mergeCell ref="IP47:IU47"/>
    <mergeCell ref="GZ45:HE45"/>
    <mergeCell ref="ID47:II47"/>
    <mergeCell ref="IJ47:IO47"/>
    <mergeCell ref="HR46:HW46"/>
    <mergeCell ref="ID46:II46"/>
    <mergeCell ref="HX47:IC47"/>
    <mergeCell ref="GZ46:HE46"/>
    <mergeCell ref="GZ47:HE47"/>
    <mergeCell ref="IP45:IS45"/>
    <mergeCell ref="ID45:II45"/>
    <mergeCell ref="IJ46:IO46"/>
    <mergeCell ref="HF45:HK45"/>
    <mergeCell ref="HX45:IC45"/>
    <mergeCell ref="HR45:HW45"/>
    <mergeCell ref="HF46:HK46"/>
    <mergeCell ref="IJ45:IO45"/>
    <mergeCell ref="HL46:HQ46"/>
    <mergeCell ref="HL45:HQ45"/>
    <mergeCell ref="IP46:IS46"/>
    <mergeCell ref="HX46:IC46"/>
    <mergeCell ref="GT45:GY45"/>
    <mergeCell ref="GH46:GM46"/>
    <mergeCell ref="GN45:GS45"/>
    <mergeCell ref="GB45:GG45"/>
    <mergeCell ref="GN46:GS46"/>
    <mergeCell ref="GB46:GG46"/>
    <mergeCell ref="GT46:GY46"/>
    <mergeCell ref="V45:AA45"/>
    <mergeCell ref="GH45:GM45"/>
    <mergeCell ref="AZ45:BE45"/>
    <mergeCell ref="FP45:FU45"/>
    <mergeCell ref="FD45:FI45"/>
    <mergeCell ref="FJ45:FO45"/>
    <mergeCell ref="FV45:GA45"/>
    <mergeCell ref="CJ45:CO45"/>
    <mergeCell ref="EF45:EK45"/>
    <mergeCell ref="DH45:DM45"/>
    <mergeCell ref="CV45:DA45"/>
    <mergeCell ref="DZ45:EE45"/>
    <mergeCell ref="DT45:DY45"/>
    <mergeCell ref="DB45:DG45"/>
    <mergeCell ref="DN46:DS46"/>
    <mergeCell ref="DH46:DM46"/>
    <mergeCell ref="DN45:DS45"/>
    <mergeCell ref="GT47:GY47"/>
    <mergeCell ref="FP47:FU47"/>
    <mergeCell ref="FD47:FI47"/>
    <mergeCell ref="FJ47:FO47"/>
    <mergeCell ref="GN47:GS47"/>
    <mergeCell ref="GB47:GG47"/>
    <mergeCell ref="GH47:GM47"/>
    <mergeCell ref="FV46:GA46"/>
    <mergeCell ref="J46:O46"/>
    <mergeCell ref="BR47:BW47"/>
    <mergeCell ref="BL47:BQ47"/>
    <mergeCell ref="CD46:CI46"/>
    <mergeCell ref="AZ46:BE46"/>
    <mergeCell ref="BX46:CC46"/>
    <mergeCell ref="AT46:AY46"/>
    <mergeCell ref="BR46:BW46"/>
    <mergeCell ref="BX47:CC47"/>
    <mergeCell ref="P47:U47"/>
    <mergeCell ref="FV47:GA47"/>
    <mergeCell ref="FJ46:FO46"/>
    <mergeCell ref="FD46:FI46"/>
    <mergeCell ref="FP46:FU46"/>
    <mergeCell ref="DZ46:EE46"/>
    <mergeCell ref="DT46:DY46"/>
    <mergeCell ref="C1:H1"/>
    <mergeCell ref="C19:H19"/>
    <mergeCell ref="J45:O45"/>
    <mergeCell ref="P45:U45"/>
    <mergeCell ref="AN45:AS45"/>
    <mergeCell ref="BR45:BW45"/>
    <mergeCell ref="BL45:BQ45"/>
    <mergeCell ref="CP46:CU46"/>
    <mergeCell ref="AB45:AG45"/>
    <mergeCell ref="AH45:AM45"/>
    <mergeCell ref="CP45:CU45"/>
    <mergeCell ref="BF45:BK45"/>
    <mergeCell ref="AT45:AY45"/>
    <mergeCell ref="BX45:CC45"/>
    <mergeCell ref="CD45:CI45"/>
    <mergeCell ref="BL46:BQ46"/>
    <mergeCell ref="BF46:BK46"/>
    <mergeCell ref="ER45:EW45"/>
    <mergeCell ref="EL46:EQ46"/>
    <mergeCell ref="ER46:EW46"/>
    <mergeCell ref="EX45:FC45"/>
    <mergeCell ref="EX46:FC46"/>
    <mergeCell ref="EL45:EQ45"/>
    <mergeCell ref="AT47:AY47"/>
    <mergeCell ref="AZ47:BE47"/>
    <mergeCell ref="CP47:CU47"/>
    <mergeCell ref="DB47:DG47"/>
    <mergeCell ref="CV47:DA47"/>
    <mergeCell ref="CD47:CI47"/>
    <mergeCell ref="EX47:FC47"/>
    <mergeCell ref="EF46:EK46"/>
    <mergeCell ref="DH47:DM47"/>
    <mergeCell ref="CJ46:CO46"/>
    <mergeCell ref="CV46:DA46"/>
    <mergeCell ref="DB46:DG46"/>
    <mergeCell ref="EF47:EK47"/>
    <mergeCell ref="ER47:EW47"/>
    <mergeCell ref="EL47:EQ47"/>
    <mergeCell ref="CJ47:CO47"/>
    <mergeCell ref="BF47:BK47"/>
    <mergeCell ref="DZ47:EE47"/>
    <mergeCell ref="DT47:DY47"/>
    <mergeCell ref="DN47:DS47"/>
    <mergeCell ref="AH47:AM47"/>
    <mergeCell ref="AB47:AG47"/>
    <mergeCell ref="AN47:AS47"/>
    <mergeCell ref="V47:AA47"/>
    <mergeCell ref="P46:U46"/>
    <mergeCell ref="AN46:AS46"/>
    <mergeCell ref="V46:AA46"/>
    <mergeCell ref="AB46:AG46"/>
    <mergeCell ref="AH46:AM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60"/>
  <sheetViews>
    <sheetView topLeftCell="A12" zoomScale="125" workbookViewId="0">
      <selection activeCell="B7" sqref="B7"/>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3905</v>
      </c>
      <c r="G2" s="91"/>
    </row>
    <row r="3" spans="1:8">
      <c r="A3" s="89" t="s">
        <v>3906</v>
      </c>
      <c r="G3" s="92">
        <v>40663</v>
      </c>
    </row>
    <row r="4" spans="1:8">
      <c r="A4" s="89" t="s">
        <v>3907</v>
      </c>
      <c r="G4" s="93" t="s">
        <v>17</v>
      </c>
    </row>
    <row r="5" spans="1:8">
      <c r="A5" s="89" t="s">
        <v>3908</v>
      </c>
    </row>
    <row r="6" spans="1:8">
      <c r="C6" s="15" t="s">
        <v>35</v>
      </c>
      <c r="D6" s="16"/>
      <c r="E6" s="16"/>
      <c r="F6" s="17"/>
      <c r="G6" s="18"/>
      <c r="H6" s="94"/>
    </row>
    <row r="7" spans="1:8">
      <c r="C7" s="95" t="s">
        <v>36</v>
      </c>
      <c r="D7" s="20" t="s">
        <v>2780</v>
      </c>
      <c r="E7" s="20"/>
      <c r="F7" s="21"/>
      <c r="G7" s="22"/>
      <c r="H7" s="94"/>
    </row>
    <row r="8" spans="1:8">
      <c r="A8" s="89" t="s">
        <v>3667</v>
      </c>
      <c r="C8" s="95" t="s">
        <v>37</v>
      </c>
      <c r="D8" s="20" t="s">
        <v>408</v>
      </c>
      <c r="E8" s="20"/>
      <c r="F8" s="21"/>
      <c r="G8" s="96"/>
      <c r="H8" s="94"/>
    </row>
    <row r="9" spans="1:8">
      <c r="A9" s="89" t="s">
        <v>19</v>
      </c>
      <c r="C9" s="95" t="s">
        <v>38</v>
      </c>
      <c r="D9" s="20" t="s">
        <v>18</v>
      </c>
      <c r="E9" s="20"/>
      <c r="F9" s="21"/>
      <c r="G9" s="96"/>
      <c r="H9" s="94"/>
    </row>
    <row r="10" spans="1:8">
      <c r="A10" s="89" t="s">
        <v>20</v>
      </c>
      <c r="C10" s="97"/>
      <c r="D10" s="20"/>
      <c r="E10" s="20"/>
      <c r="F10" s="21"/>
      <c r="G10" s="96"/>
      <c r="H10" s="94"/>
    </row>
    <row r="11" spans="1:8" ht="18" customHeight="1">
      <c r="A11" s="89" t="s">
        <v>21</v>
      </c>
      <c r="B11" s="94"/>
      <c r="C11" s="792" t="s">
        <v>68</v>
      </c>
      <c r="D11" s="793"/>
      <c r="E11" s="793"/>
      <c r="F11" s="793"/>
      <c r="G11" s="794"/>
      <c r="H11" s="94"/>
    </row>
    <row r="12" spans="1:8">
      <c r="A12" s="89" t="s">
        <v>22</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3917</v>
      </c>
      <c r="B15" s="94"/>
      <c r="C15" s="792"/>
      <c r="D15" s="793"/>
      <c r="E15" s="793"/>
      <c r="F15" s="793"/>
      <c r="G15" s="794"/>
      <c r="H15" s="94"/>
    </row>
    <row r="16" spans="1:8">
      <c r="A16" s="89" t="s">
        <v>23</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201</v>
      </c>
      <c r="D19" s="103"/>
      <c r="E19" s="103"/>
      <c r="F19" s="104"/>
      <c r="G19" s="105"/>
    </row>
    <row r="20" spans="1:8">
      <c r="A20" s="100"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3920</v>
      </c>
      <c r="B23" s="45" t="s">
        <v>3921</v>
      </c>
      <c r="C23" s="45" t="s">
        <v>3922</v>
      </c>
      <c r="D23" s="321" t="s">
        <v>3842</v>
      </c>
      <c r="E23" s="45" t="s">
        <v>3924</v>
      </c>
      <c r="F23" s="47" t="s">
        <v>3925</v>
      </c>
      <c r="G23" s="45" t="s">
        <v>3968</v>
      </c>
      <c r="H23" s="48"/>
    </row>
    <row r="24" spans="1:8">
      <c r="A24" s="500">
        <v>40696</v>
      </c>
      <c r="B24" s="116" t="s">
        <v>2258</v>
      </c>
      <c r="C24" s="117"/>
      <c r="D24" s="118"/>
      <c r="E24" s="117"/>
      <c r="F24" s="53"/>
      <c r="G24" s="54">
        <f>E24*(1-F24)</f>
        <v>0</v>
      </c>
      <c r="H24" s="48"/>
    </row>
    <row r="25" spans="1:8">
      <c r="A25" s="11"/>
      <c r="B25" s="116" t="s">
        <v>3</v>
      </c>
      <c r="C25" s="117">
        <v>150</v>
      </c>
      <c r="D25" s="118">
        <v>2</v>
      </c>
      <c r="E25" s="117">
        <f>C25*D25</f>
        <v>300</v>
      </c>
      <c r="F25" s="119"/>
      <c r="G25" s="54">
        <f t="shared" ref="G25:G32" si="0">E25*(1-F25)</f>
        <v>300</v>
      </c>
      <c r="H25" s="56"/>
    </row>
    <row r="26" spans="1:8">
      <c r="A26" s="120"/>
      <c r="B26" s="121" t="s">
        <v>3795</v>
      </c>
      <c r="C26" s="117"/>
      <c r="D26" s="118"/>
      <c r="E26" s="117"/>
      <c r="F26" s="119"/>
      <c r="G26" s="54">
        <f t="shared" si="0"/>
        <v>0</v>
      </c>
      <c r="H26" s="56"/>
    </row>
    <row r="27" spans="1:8">
      <c r="A27" s="120"/>
      <c r="B27" s="121" t="s">
        <v>3796</v>
      </c>
      <c r="C27" s="117"/>
      <c r="D27" s="118"/>
      <c r="E27" s="117"/>
      <c r="F27" s="119"/>
      <c r="G27" s="54">
        <f t="shared" si="0"/>
        <v>0</v>
      </c>
      <c r="H27" s="56"/>
    </row>
    <row r="28" spans="1:8">
      <c r="A28" s="120"/>
      <c r="B28" s="121" t="s">
        <v>3797</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3961</v>
      </c>
      <c r="C30" s="117"/>
      <c r="D30" s="118"/>
      <c r="E30" s="117"/>
      <c r="F30" s="119"/>
      <c r="G30" s="54">
        <f t="shared" si="0"/>
        <v>0</v>
      </c>
      <c r="H30" s="56"/>
    </row>
    <row r="31" spans="1:8">
      <c r="A31" s="120"/>
      <c r="B31" s="121" t="s">
        <v>3962</v>
      </c>
      <c r="C31" s="117"/>
      <c r="D31" s="118"/>
      <c r="E31" s="117"/>
      <c r="F31" s="119"/>
      <c r="G31" s="54">
        <f t="shared" si="0"/>
        <v>0</v>
      </c>
      <c r="H31" s="56"/>
    </row>
    <row r="32" spans="1:8">
      <c r="A32" s="120"/>
      <c r="B32" s="121" t="s">
        <v>3856</v>
      </c>
      <c r="C32" s="117"/>
      <c r="D32" s="118"/>
      <c r="E32" s="117"/>
      <c r="F32" s="119"/>
      <c r="G32" s="54">
        <f t="shared" si="0"/>
        <v>0</v>
      </c>
      <c r="H32" s="56"/>
    </row>
    <row r="33" spans="1:9">
      <c r="A33" s="120"/>
      <c r="B33" s="121" t="s">
        <v>4</v>
      </c>
      <c r="C33" s="122">
        <v>75</v>
      </c>
      <c r="D33" s="123">
        <v>2</v>
      </c>
      <c r="E33" s="117">
        <f>C33*D33</f>
        <v>150</v>
      </c>
      <c r="F33" s="124"/>
      <c r="G33" s="54">
        <f>E33*(1-F33)</f>
        <v>150</v>
      </c>
      <c r="H33" s="56"/>
    </row>
    <row r="34" spans="1:9">
      <c r="A34" s="120"/>
      <c r="B34" s="121" t="s">
        <v>674</v>
      </c>
      <c r="C34" s="117">
        <v>40</v>
      </c>
      <c r="D34" s="118">
        <v>4</v>
      </c>
      <c r="E34" s="117">
        <f>C34*D34</f>
        <v>160</v>
      </c>
      <c r="F34" s="119"/>
      <c r="G34" s="54">
        <f>E34*(1-F34)</f>
        <v>160</v>
      </c>
      <c r="H34" s="48"/>
    </row>
    <row r="35" spans="1:9">
      <c r="A35" s="120"/>
      <c r="B35" s="121" t="s">
        <v>215</v>
      </c>
      <c r="C35" s="117">
        <v>250</v>
      </c>
      <c r="D35" s="123" t="s">
        <v>3971</v>
      </c>
      <c r="E35" s="117">
        <v>250</v>
      </c>
      <c r="F35" s="124"/>
      <c r="G35" s="54">
        <f>E35*(1-F35)</f>
        <v>250</v>
      </c>
      <c r="H35" s="48"/>
    </row>
    <row r="36" spans="1:9" ht="31" customHeight="1">
      <c r="A36" s="120"/>
      <c r="B36" s="501" t="s">
        <v>187</v>
      </c>
      <c r="C36" s="502"/>
      <c r="D36" s="502"/>
      <c r="E36" s="502"/>
      <c r="F36" s="502"/>
      <c r="G36" s="503"/>
      <c r="H36" s="48"/>
    </row>
    <row r="37" spans="1:9">
      <c r="A37" s="120"/>
      <c r="B37" s="121" t="s">
        <v>186</v>
      </c>
      <c r="C37" s="117"/>
      <c r="D37" s="118"/>
      <c r="E37" s="117"/>
      <c r="F37" s="124"/>
      <c r="G37" s="54">
        <f>E37*(1-F37)</f>
        <v>0</v>
      </c>
      <c r="H37" s="48"/>
    </row>
    <row r="38" spans="1:9">
      <c r="A38" s="120"/>
      <c r="B38" s="121" t="s">
        <v>185</v>
      </c>
      <c r="C38" s="117"/>
      <c r="D38" s="118"/>
      <c r="E38" s="117"/>
      <c r="F38" s="119"/>
      <c r="G38" s="54"/>
      <c r="H38" s="48"/>
    </row>
    <row r="39" spans="1:9">
      <c r="A39" s="120"/>
      <c r="B39" s="271" t="s">
        <v>188</v>
      </c>
      <c r="C39" s="272"/>
      <c r="D39" s="356"/>
      <c r="E39" s="272"/>
      <c r="F39" s="274"/>
      <c r="G39" s="275"/>
      <c r="H39" s="48"/>
    </row>
    <row r="40" spans="1:9">
      <c r="A40" s="120"/>
      <c r="B40" s="271" t="s">
        <v>189</v>
      </c>
      <c r="C40" s="117"/>
      <c r="D40" s="125"/>
      <c r="E40" s="117"/>
      <c r="F40" s="124"/>
      <c r="G40" s="54"/>
      <c r="H40" s="48"/>
    </row>
    <row r="41" spans="1:9">
      <c r="A41" s="120"/>
      <c r="B41" s="271" t="s">
        <v>16</v>
      </c>
      <c r="C41" s="272"/>
      <c r="D41" s="356"/>
      <c r="E41" s="272"/>
      <c r="F41" s="274"/>
      <c r="G41" s="275"/>
      <c r="H41" s="48"/>
    </row>
    <row r="42" spans="1:9" ht="16" thickBot="1">
      <c r="A42" s="120"/>
      <c r="B42" s="126"/>
      <c r="C42" s="127"/>
      <c r="D42" s="128"/>
      <c r="E42" s="127"/>
      <c r="F42" s="129"/>
      <c r="G42" s="129"/>
      <c r="H42" s="48"/>
    </row>
    <row r="43" spans="1:9" s="135" customFormat="1" ht="16" customHeight="1">
      <c r="A43" s="130"/>
      <c r="B43" s="69" t="s">
        <v>3966</v>
      </c>
      <c r="C43" s="131"/>
      <c r="D43" s="131"/>
      <c r="E43" s="72"/>
      <c r="F43" s="72"/>
      <c r="G43" s="498">
        <f>SUM(G24:G40)</f>
        <v>860</v>
      </c>
      <c r="H43" s="134"/>
    </row>
    <row r="45" spans="1:9">
      <c r="C45" s="136" t="s">
        <v>3752</v>
      </c>
      <c r="D45" s="340">
        <f>G43/2</f>
        <v>430</v>
      </c>
      <c r="E45" s="340"/>
      <c r="F45" s="138"/>
    </row>
    <row r="47" spans="1:9">
      <c r="C47" s="1"/>
      <c r="D47" s="1"/>
      <c r="E47" s="1"/>
      <c r="F47" s="139"/>
      <c r="G47" s="1"/>
      <c r="H47" s="1"/>
      <c r="I47" s="1"/>
    </row>
    <row r="48" spans="1:9">
      <c r="C48" s="1" t="s">
        <v>3883</v>
      </c>
      <c r="D48" s="1"/>
      <c r="E48" s="1"/>
      <c r="F48" s="139"/>
      <c r="G48" s="1"/>
      <c r="H48" s="1"/>
      <c r="I48" s="1"/>
    </row>
    <row r="49" spans="1:256">
      <c r="C49" s="341" t="s">
        <v>4035</v>
      </c>
      <c r="D49" s="341"/>
      <c r="E49" s="341"/>
      <c r="F49" s="342"/>
      <c r="G49" s="341"/>
      <c r="H49" s="341"/>
      <c r="I49" s="142"/>
      <c r="J49" s="790"/>
      <c r="K49" s="790"/>
      <c r="L49" s="790"/>
      <c r="M49" s="790"/>
      <c r="N49" s="790"/>
      <c r="O49" s="790"/>
      <c r="P49" s="790"/>
      <c r="Q49" s="790"/>
      <c r="R49" s="790"/>
      <c r="S49" s="790"/>
      <c r="T49" s="790"/>
      <c r="U49" s="790"/>
      <c r="V49" s="790" t="s">
        <v>3967</v>
      </c>
      <c r="W49" s="790"/>
      <c r="X49" s="790"/>
      <c r="Y49" s="790"/>
      <c r="Z49" s="790"/>
      <c r="AA49" s="790"/>
      <c r="AB49" s="790" t="s">
        <v>3967</v>
      </c>
      <c r="AC49" s="790"/>
      <c r="AD49" s="790"/>
      <c r="AE49" s="790"/>
      <c r="AF49" s="790"/>
      <c r="AG49" s="790"/>
      <c r="AH49" s="790" t="s">
        <v>3967</v>
      </c>
      <c r="AI49" s="790"/>
      <c r="AJ49" s="790"/>
      <c r="AK49" s="790"/>
      <c r="AL49" s="790"/>
      <c r="AM49" s="790"/>
      <c r="AN49" s="790" t="s">
        <v>3967</v>
      </c>
      <c r="AO49" s="790"/>
      <c r="AP49" s="790"/>
      <c r="AQ49" s="790"/>
      <c r="AR49" s="790"/>
      <c r="AS49" s="790"/>
      <c r="AT49" s="790" t="s">
        <v>3967</v>
      </c>
      <c r="AU49" s="790"/>
      <c r="AV49" s="790"/>
      <c r="AW49" s="790"/>
      <c r="AX49" s="790"/>
      <c r="AY49" s="790"/>
      <c r="AZ49" s="790" t="s">
        <v>3967</v>
      </c>
      <c r="BA49" s="790"/>
      <c r="BB49" s="790"/>
      <c r="BC49" s="790"/>
      <c r="BD49" s="790"/>
      <c r="BE49" s="790"/>
      <c r="BF49" s="790" t="s">
        <v>3967</v>
      </c>
      <c r="BG49" s="790"/>
      <c r="BH49" s="790"/>
      <c r="BI49" s="790"/>
      <c r="BJ49" s="790"/>
      <c r="BK49" s="790"/>
      <c r="BL49" s="790" t="s">
        <v>3967</v>
      </c>
      <c r="BM49" s="790"/>
      <c r="BN49" s="790"/>
      <c r="BO49" s="790"/>
      <c r="BP49" s="790"/>
      <c r="BQ49" s="790"/>
      <c r="BR49" s="790" t="s">
        <v>3967</v>
      </c>
      <c r="BS49" s="790"/>
      <c r="BT49" s="790"/>
      <c r="BU49" s="790"/>
      <c r="BV49" s="790"/>
      <c r="BW49" s="790"/>
      <c r="BX49" s="790" t="s">
        <v>3967</v>
      </c>
      <c r="BY49" s="790"/>
      <c r="BZ49" s="790"/>
      <c r="CA49" s="790"/>
      <c r="CB49" s="790"/>
      <c r="CC49" s="790"/>
      <c r="CD49" s="790" t="s">
        <v>3967</v>
      </c>
      <c r="CE49" s="790"/>
      <c r="CF49" s="790"/>
      <c r="CG49" s="790"/>
      <c r="CH49" s="790"/>
      <c r="CI49" s="790"/>
      <c r="CJ49" s="790" t="s">
        <v>3967</v>
      </c>
      <c r="CK49" s="790"/>
      <c r="CL49" s="790"/>
      <c r="CM49" s="790"/>
      <c r="CN49" s="790"/>
      <c r="CO49" s="790"/>
      <c r="CP49" s="790" t="s">
        <v>3967</v>
      </c>
      <c r="CQ49" s="790"/>
      <c r="CR49" s="790"/>
      <c r="CS49" s="790"/>
      <c r="CT49" s="790"/>
      <c r="CU49" s="790"/>
      <c r="CV49" s="790" t="s">
        <v>3967</v>
      </c>
      <c r="CW49" s="790"/>
      <c r="CX49" s="790"/>
      <c r="CY49" s="790"/>
      <c r="CZ49" s="790"/>
      <c r="DA49" s="790"/>
      <c r="DB49" s="790" t="s">
        <v>3967</v>
      </c>
      <c r="DC49" s="790"/>
      <c r="DD49" s="790"/>
      <c r="DE49" s="790"/>
      <c r="DF49" s="790"/>
      <c r="DG49" s="790"/>
      <c r="DH49" s="790" t="s">
        <v>3967</v>
      </c>
      <c r="DI49" s="790"/>
      <c r="DJ49" s="790"/>
      <c r="DK49" s="790"/>
      <c r="DL49" s="790"/>
      <c r="DM49" s="790"/>
      <c r="DN49" s="790" t="s">
        <v>3967</v>
      </c>
      <c r="DO49" s="790"/>
      <c r="DP49" s="790"/>
      <c r="DQ49" s="790"/>
      <c r="DR49" s="790"/>
      <c r="DS49" s="790"/>
      <c r="DT49" s="790" t="s">
        <v>3967</v>
      </c>
      <c r="DU49" s="790"/>
      <c r="DV49" s="790"/>
      <c r="DW49" s="790"/>
      <c r="DX49" s="790"/>
      <c r="DY49" s="790"/>
      <c r="DZ49" s="790" t="s">
        <v>3967</v>
      </c>
      <c r="EA49" s="790"/>
      <c r="EB49" s="790"/>
      <c r="EC49" s="790"/>
      <c r="ED49" s="790"/>
      <c r="EE49" s="790"/>
      <c r="EF49" s="790" t="s">
        <v>3967</v>
      </c>
      <c r="EG49" s="790"/>
      <c r="EH49" s="790"/>
      <c r="EI49" s="790"/>
      <c r="EJ49" s="790"/>
      <c r="EK49" s="790"/>
      <c r="EL49" s="790" t="s">
        <v>3967</v>
      </c>
      <c r="EM49" s="790"/>
      <c r="EN49" s="790"/>
      <c r="EO49" s="790"/>
      <c r="EP49" s="790"/>
      <c r="EQ49" s="790"/>
      <c r="ER49" s="790" t="s">
        <v>3967</v>
      </c>
      <c r="ES49" s="790"/>
      <c r="ET49" s="790"/>
      <c r="EU49" s="790"/>
      <c r="EV49" s="790"/>
      <c r="EW49" s="790"/>
      <c r="EX49" s="790" t="s">
        <v>3967</v>
      </c>
      <c r="EY49" s="790"/>
      <c r="EZ49" s="790"/>
      <c r="FA49" s="790"/>
      <c r="FB49" s="790"/>
      <c r="FC49" s="790"/>
      <c r="FD49" s="790" t="s">
        <v>3967</v>
      </c>
      <c r="FE49" s="790"/>
      <c r="FF49" s="790"/>
      <c r="FG49" s="790"/>
      <c r="FH49" s="790"/>
      <c r="FI49" s="790"/>
      <c r="FJ49" s="790" t="s">
        <v>3967</v>
      </c>
      <c r="FK49" s="790"/>
      <c r="FL49" s="790"/>
      <c r="FM49" s="790"/>
      <c r="FN49" s="790"/>
      <c r="FO49" s="790"/>
      <c r="FP49" s="790" t="s">
        <v>3967</v>
      </c>
      <c r="FQ49" s="790"/>
      <c r="FR49" s="790"/>
      <c r="FS49" s="790"/>
      <c r="FT49" s="790"/>
      <c r="FU49" s="790"/>
      <c r="FV49" s="790" t="s">
        <v>3967</v>
      </c>
      <c r="FW49" s="790"/>
      <c r="FX49" s="790"/>
      <c r="FY49" s="790"/>
      <c r="FZ49" s="790"/>
      <c r="GA49" s="790"/>
      <c r="GB49" s="790" t="s">
        <v>3967</v>
      </c>
      <c r="GC49" s="790"/>
      <c r="GD49" s="790"/>
      <c r="GE49" s="790"/>
      <c r="GF49" s="790"/>
      <c r="GG49" s="790"/>
      <c r="GH49" s="790" t="s">
        <v>3967</v>
      </c>
      <c r="GI49" s="790"/>
      <c r="GJ49" s="790"/>
      <c r="GK49" s="790"/>
      <c r="GL49" s="790"/>
      <c r="GM49" s="790"/>
      <c r="GN49" s="790" t="s">
        <v>3967</v>
      </c>
      <c r="GO49" s="790"/>
      <c r="GP49" s="790"/>
      <c r="GQ49" s="790"/>
      <c r="GR49" s="790"/>
      <c r="GS49" s="790"/>
      <c r="GT49" s="790" t="s">
        <v>3967</v>
      </c>
      <c r="GU49" s="790"/>
      <c r="GV49" s="790"/>
      <c r="GW49" s="790"/>
      <c r="GX49" s="790"/>
      <c r="GY49" s="790"/>
      <c r="GZ49" s="790" t="s">
        <v>3967</v>
      </c>
      <c r="HA49" s="790"/>
      <c r="HB49" s="790"/>
      <c r="HC49" s="790"/>
      <c r="HD49" s="790"/>
      <c r="HE49" s="790"/>
      <c r="HF49" s="790" t="s">
        <v>3967</v>
      </c>
      <c r="HG49" s="790"/>
      <c r="HH49" s="790"/>
      <c r="HI49" s="790"/>
      <c r="HJ49" s="790"/>
      <c r="HK49" s="790"/>
      <c r="HL49" s="790" t="s">
        <v>3967</v>
      </c>
      <c r="HM49" s="790"/>
      <c r="HN49" s="790"/>
      <c r="HO49" s="790"/>
      <c r="HP49" s="790"/>
      <c r="HQ49" s="790"/>
      <c r="HR49" s="790" t="s">
        <v>3967</v>
      </c>
      <c r="HS49" s="790"/>
      <c r="HT49" s="790"/>
      <c r="HU49" s="790"/>
      <c r="HV49" s="790"/>
      <c r="HW49" s="790"/>
      <c r="HX49" s="790" t="s">
        <v>3967</v>
      </c>
      <c r="HY49" s="790"/>
      <c r="HZ49" s="790"/>
      <c r="IA49" s="790"/>
      <c r="IB49" s="790"/>
      <c r="IC49" s="790"/>
      <c r="ID49" s="790" t="s">
        <v>3967</v>
      </c>
      <c r="IE49" s="790"/>
      <c r="IF49" s="790"/>
      <c r="IG49" s="790"/>
      <c r="IH49" s="790"/>
      <c r="II49" s="790"/>
      <c r="IJ49" s="790" t="s">
        <v>3967</v>
      </c>
      <c r="IK49" s="790"/>
      <c r="IL49" s="790"/>
      <c r="IM49" s="790"/>
      <c r="IN49" s="790"/>
      <c r="IO49" s="790"/>
      <c r="IP49" s="790" t="s">
        <v>3967</v>
      </c>
      <c r="IQ49" s="790"/>
      <c r="IR49" s="790"/>
      <c r="IS49" s="790"/>
    </row>
    <row r="50" spans="1:256">
      <c r="C50" s="1" t="s">
        <v>4036</v>
      </c>
      <c r="D50" s="1"/>
      <c r="E50" s="1"/>
      <c r="F50" s="139"/>
      <c r="G50" s="1"/>
      <c r="H50" s="1"/>
      <c r="I50" s="1"/>
      <c r="J50" s="790"/>
      <c r="K50" s="790"/>
      <c r="L50" s="790"/>
      <c r="M50" s="790"/>
      <c r="N50" s="790"/>
      <c r="O50" s="790"/>
      <c r="P50" s="790"/>
      <c r="Q50" s="790"/>
      <c r="R50" s="790"/>
      <c r="S50" s="790"/>
      <c r="T50" s="790"/>
      <c r="U50" s="790"/>
      <c r="V50" s="790" t="s">
        <v>4037</v>
      </c>
      <c r="W50" s="790"/>
      <c r="X50" s="790"/>
      <c r="Y50" s="790"/>
      <c r="Z50" s="790"/>
      <c r="AA50" s="790"/>
      <c r="AB50" s="790" t="s">
        <v>4037</v>
      </c>
      <c r="AC50" s="790"/>
      <c r="AD50" s="790"/>
      <c r="AE50" s="790"/>
      <c r="AF50" s="790"/>
      <c r="AG50" s="790"/>
      <c r="AH50" s="790" t="s">
        <v>4037</v>
      </c>
      <c r="AI50" s="790"/>
      <c r="AJ50" s="790"/>
      <c r="AK50" s="790"/>
      <c r="AL50" s="790"/>
      <c r="AM50" s="790"/>
      <c r="AN50" s="790" t="s">
        <v>4037</v>
      </c>
      <c r="AO50" s="790"/>
      <c r="AP50" s="790"/>
      <c r="AQ50" s="790"/>
      <c r="AR50" s="790"/>
      <c r="AS50" s="790"/>
      <c r="AT50" s="790" t="s">
        <v>4037</v>
      </c>
      <c r="AU50" s="790"/>
      <c r="AV50" s="790"/>
      <c r="AW50" s="790"/>
      <c r="AX50" s="790"/>
      <c r="AY50" s="790"/>
      <c r="AZ50" s="790" t="s">
        <v>4037</v>
      </c>
      <c r="BA50" s="790"/>
      <c r="BB50" s="790"/>
      <c r="BC50" s="790"/>
      <c r="BD50" s="790"/>
      <c r="BE50" s="790"/>
      <c r="BF50" s="790" t="s">
        <v>4037</v>
      </c>
      <c r="BG50" s="790"/>
      <c r="BH50" s="790"/>
      <c r="BI50" s="790"/>
      <c r="BJ50" s="790"/>
      <c r="BK50" s="790"/>
      <c r="BL50" s="790" t="s">
        <v>4037</v>
      </c>
      <c r="BM50" s="790"/>
      <c r="BN50" s="790"/>
      <c r="BO50" s="790"/>
      <c r="BP50" s="790"/>
      <c r="BQ50" s="790"/>
      <c r="BR50" s="790" t="s">
        <v>4037</v>
      </c>
      <c r="BS50" s="790"/>
      <c r="BT50" s="790"/>
      <c r="BU50" s="790"/>
      <c r="BV50" s="790"/>
      <c r="BW50" s="790"/>
      <c r="BX50" s="790" t="s">
        <v>4037</v>
      </c>
      <c r="BY50" s="790"/>
      <c r="BZ50" s="790"/>
      <c r="CA50" s="790"/>
      <c r="CB50" s="790"/>
      <c r="CC50" s="790"/>
      <c r="CD50" s="790" t="s">
        <v>4037</v>
      </c>
      <c r="CE50" s="790"/>
      <c r="CF50" s="790"/>
      <c r="CG50" s="790"/>
      <c r="CH50" s="790"/>
      <c r="CI50" s="790"/>
      <c r="CJ50" s="790" t="s">
        <v>4037</v>
      </c>
      <c r="CK50" s="790"/>
      <c r="CL50" s="790"/>
      <c r="CM50" s="790"/>
      <c r="CN50" s="790"/>
      <c r="CO50" s="790"/>
      <c r="CP50" s="790" t="s">
        <v>4037</v>
      </c>
      <c r="CQ50" s="790"/>
      <c r="CR50" s="790"/>
      <c r="CS50" s="790"/>
      <c r="CT50" s="790"/>
      <c r="CU50" s="790"/>
      <c r="CV50" s="790" t="s">
        <v>4037</v>
      </c>
      <c r="CW50" s="790"/>
      <c r="CX50" s="790"/>
      <c r="CY50" s="790"/>
      <c r="CZ50" s="790"/>
      <c r="DA50" s="790"/>
      <c r="DB50" s="790" t="s">
        <v>4037</v>
      </c>
      <c r="DC50" s="790"/>
      <c r="DD50" s="790"/>
      <c r="DE50" s="790"/>
      <c r="DF50" s="790"/>
      <c r="DG50" s="790"/>
      <c r="DH50" s="790" t="s">
        <v>4037</v>
      </c>
      <c r="DI50" s="790"/>
      <c r="DJ50" s="790"/>
      <c r="DK50" s="790"/>
      <c r="DL50" s="790"/>
      <c r="DM50" s="790"/>
      <c r="DN50" s="790" t="s">
        <v>4037</v>
      </c>
      <c r="DO50" s="790"/>
      <c r="DP50" s="790"/>
      <c r="DQ50" s="790"/>
      <c r="DR50" s="790"/>
      <c r="DS50" s="790"/>
      <c r="DT50" s="790" t="s">
        <v>4037</v>
      </c>
      <c r="DU50" s="790"/>
      <c r="DV50" s="790"/>
      <c r="DW50" s="790"/>
      <c r="DX50" s="790"/>
      <c r="DY50" s="790"/>
      <c r="DZ50" s="790" t="s">
        <v>4037</v>
      </c>
      <c r="EA50" s="790"/>
      <c r="EB50" s="790"/>
      <c r="EC50" s="790"/>
      <c r="ED50" s="790"/>
      <c r="EE50" s="790"/>
      <c r="EF50" s="790" t="s">
        <v>4037</v>
      </c>
      <c r="EG50" s="790"/>
      <c r="EH50" s="790"/>
      <c r="EI50" s="790"/>
      <c r="EJ50" s="790"/>
      <c r="EK50" s="790"/>
      <c r="EL50" s="790" t="s">
        <v>4037</v>
      </c>
      <c r="EM50" s="790"/>
      <c r="EN50" s="790"/>
      <c r="EO50" s="790"/>
      <c r="EP50" s="790"/>
      <c r="EQ50" s="790"/>
      <c r="ER50" s="790" t="s">
        <v>4037</v>
      </c>
      <c r="ES50" s="790"/>
      <c r="ET50" s="790"/>
      <c r="EU50" s="790"/>
      <c r="EV50" s="790"/>
      <c r="EW50" s="790"/>
      <c r="EX50" s="790" t="s">
        <v>4037</v>
      </c>
      <c r="EY50" s="790"/>
      <c r="EZ50" s="790"/>
      <c r="FA50" s="790"/>
      <c r="FB50" s="790"/>
      <c r="FC50" s="790"/>
      <c r="FD50" s="790" t="s">
        <v>4037</v>
      </c>
      <c r="FE50" s="790"/>
      <c r="FF50" s="790"/>
      <c r="FG50" s="790"/>
      <c r="FH50" s="790"/>
      <c r="FI50" s="790"/>
      <c r="FJ50" s="790" t="s">
        <v>4037</v>
      </c>
      <c r="FK50" s="790"/>
      <c r="FL50" s="790"/>
      <c r="FM50" s="790"/>
      <c r="FN50" s="790"/>
      <c r="FO50" s="790"/>
      <c r="FP50" s="790" t="s">
        <v>4037</v>
      </c>
      <c r="FQ50" s="790"/>
      <c r="FR50" s="790"/>
      <c r="FS50" s="790"/>
      <c r="FT50" s="790"/>
      <c r="FU50" s="790"/>
      <c r="FV50" s="790" t="s">
        <v>4037</v>
      </c>
      <c r="FW50" s="790"/>
      <c r="FX50" s="790"/>
      <c r="FY50" s="790"/>
      <c r="FZ50" s="790"/>
      <c r="GA50" s="790"/>
      <c r="GB50" s="790" t="s">
        <v>4037</v>
      </c>
      <c r="GC50" s="790"/>
      <c r="GD50" s="790"/>
      <c r="GE50" s="790"/>
      <c r="GF50" s="790"/>
      <c r="GG50" s="790"/>
      <c r="GH50" s="790" t="s">
        <v>4037</v>
      </c>
      <c r="GI50" s="790"/>
      <c r="GJ50" s="790"/>
      <c r="GK50" s="790"/>
      <c r="GL50" s="790"/>
      <c r="GM50" s="790"/>
      <c r="GN50" s="790" t="s">
        <v>4037</v>
      </c>
      <c r="GO50" s="790"/>
      <c r="GP50" s="790"/>
      <c r="GQ50" s="790"/>
      <c r="GR50" s="790"/>
      <c r="GS50" s="790"/>
      <c r="GT50" s="790" t="s">
        <v>4037</v>
      </c>
      <c r="GU50" s="790"/>
      <c r="GV50" s="790"/>
      <c r="GW50" s="790"/>
      <c r="GX50" s="790"/>
      <c r="GY50" s="790"/>
      <c r="GZ50" s="790" t="s">
        <v>4037</v>
      </c>
      <c r="HA50" s="790"/>
      <c r="HB50" s="790"/>
      <c r="HC50" s="790"/>
      <c r="HD50" s="790"/>
      <c r="HE50" s="790"/>
      <c r="HF50" s="790" t="s">
        <v>4037</v>
      </c>
      <c r="HG50" s="790"/>
      <c r="HH50" s="790"/>
      <c r="HI50" s="790"/>
      <c r="HJ50" s="790"/>
      <c r="HK50" s="790"/>
      <c r="HL50" s="790" t="s">
        <v>4037</v>
      </c>
      <c r="HM50" s="790"/>
      <c r="HN50" s="790"/>
      <c r="HO50" s="790"/>
      <c r="HP50" s="790"/>
      <c r="HQ50" s="790"/>
      <c r="HR50" s="790" t="s">
        <v>4037</v>
      </c>
      <c r="HS50" s="790"/>
      <c r="HT50" s="790"/>
      <c r="HU50" s="790"/>
      <c r="HV50" s="790"/>
      <c r="HW50" s="790"/>
      <c r="HX50" s="790" t="s">
        <v>4037</v>
      </c>
      <c r="HY50" s="790"/>
      <c r="HZ50" s="790"/>
      <c r="IA50" s="790"/>
      <c r="IB50" s="790"/>
      <c r="IC50" s="790"/>
      <c r="ID50" s="790" t="s">
        <v>4037</v>
      </c>
      <c r="IE50" s="790"/>
      <c r="IF50" s="790"/>
      <c r="IG50" s="790"/>
      <c r="IH50" s="790"/>
      <c r="II50" s="790"/>
      <c r="IJ50" s="790" t="s">
        <v>4037</v>
      </c>
      <c r="IK50" s="790"/>
      <c r="IL50" s="790"/>
      <c r="IM50" s="790"/>
      <c r="IN50" s="790"/>
      <c r="IO50" s="790"/>
      <c r="IP50" s="790" t="s">
        <v>4037</v>
      </c>
      <c r="IQ50" s="790"/>
      <c r="IR50" s="790"/>
      <c r="IS50" s="790"/>
    </row>
    <row r="51" spans="1:256">
      <c r="B51" s="1"/>
      <c r="C51" s="1"/>
      <c r="D51" s="1"/>
      <c r="E51" s="1"/>
      <c r="F51" s="139"/>
      <c r="G51" s="1"/>
      <c r="H51" s="1"/>
      <c r="I51" s="1"/>
      <c r="J51" s="1"/>
      <c r="K51" s="1"/>
      <c r="L51" s="1"/>
      <c r="M51" s="1"/>
      <c r="N51" s="1"/>
      <c r="O51" s="1"/>
      <c r="P51" s="790"/>
      <c r="Q51" s="790"/>
      <c r="R51" s="790"/>
      <c r="S51" s="790"/>
      <c r="T51" s="790"/>
      <c r="U51" s="790"/>
      <c r="V51" s="790" t="s">
        <v>4036</v>
      </c>
      <c r="W51" s="790"/>
      <c r="X51" s="790"/>
      <c r="Y51" s="790"/>
      <c r="Z51" s="790"/>
      <c r="AA51" s="790"/>
      <c r="AB51" s="790" t="s">
        <v>4036</v>
      </c>
      <c r="AC51" s="790"/>
      <c r="AD51" s="790"/>
      <c r="AE51" s="790"/>
      <c r="AF51" s="790"/>
      <c r="AG51" s="790"/>
      <c r="AH51" s="790" t="s">
        <v>4036</v>
      </c>
      <c r="AI51" s="790"/>
      <c r="AJ51" s="790"/>
      <c r="AK51" s="790"/>
      <c r="AL51" s="790"/>
      <c r="AM51" s="790"/>
      <c r="AN51" s="790" t="s">
        <v>4036</v>
      </c>
      <c r="AO51" s="790"/>
      <c r="AP51" s="790"/>
      <c r="AQ51" s="790"/>
      <c r="AR51" s="790"/>
      <c r="AS51" s="790"/>
      <c r="AT51" s="790" t="s">
        <v>4036</v>
      </c>
      <c r="AU51" s="790"/>
      <c r="AV51" s="790"/>
      <c r="AW51" s="790"/>
      <c r="AX51" s="790"/>
      <c r="AY51" s="790"/>
      <c r="AZ51" s="790" t="s">
        <v>4036</v>
      </c>
      <c r="BA51" s="790"/>
      <c r="BB51" s="790"/>
      <c r="BC51" s="790"/>
      <c r="BD51" s="790"/>
      <c r="BE51" s="790"/>
      <c r="BF51" s="790" t="s">
        <v>4036</v>
      </c>
      <c r="BG51" s="790"/>
      <c r="BH51" s="790"/>
      <c r="BI51" s="790"/>
      <c r="BJ51" s="790"/>
      <c r="BK51" s="790"/>
      <c r="BL51" s="790" t="s">
        <v>4036</v>
      </c>
      <c r="BM51" s="790"/>
      <c r="BN51" s="790"/>
      <c r="BO51" s="790"/>
      <c r="BP51" s="790"/>
      <c r="BQ51" s="790"/>
      <c r="BR51" s="790" t="s">
        <v>4036</v>
      </c>
      <c r="BS51" s="790"/>
      <c r="BT51" s="790"/>
      <c r="BU51" s="790"/>
      <c r="BV51" s="790"/>
      <c r="BW51" s="790"/>
      <c r="BX51" s="790" t="s">
        <v>4036</v>
      </c>
      <c r="BY51" s="790"/>
      <c r="BZ51" s="790"/>
      <c r="CA51" s="790"/>
      <c r="CB51" s="790"/>
      <c r="CC51" s="790"/>
      <c r="CD51" s="790" t="s">
        <v>4036</v>
      </c>
      <c r="CE51" s="790"/>
      <c r="CF51" s="790"/>
      <c r="CG51" s="790"/>
      <c r="CH51" s="790"/>
      <c r="CI51" s="790"/>
      <c r="CJ51" s="790" t="s">
        <v>4036</v>
      </c>
      <c r="CK51" s="790"/>
      <c r="CL51" s="790"/>
      <c r="CM51" s="790"/>
      <c r="CN51" s="790"/>
      <c r="CO51" s="790"/>
      <c r="CP51" s="790" t="s">
        <v>4036</v>
      </c>
      <c r="CQ51" s="790"/>
      <c r="CR51" s="790"/>
      <c r="CS51" s="790"/>
      <c r="CT51" s="790"/>
      <c r="CU51" s="790"/>
      <c r="CV51" s="790" t="s">
        <v>4036</v>
      </c>
      <c r="CW51" s="790"/>
      <c r="CX51" s="790"/>
      <c r="CY51" s="790"/>
      <c r="CZ51" s="790"/>
      <c r="DA51" s="790"/>
      <c r="DB51" s="790" t="s">
        <v>4036</v>
      </c>
      <c r="DC51" s="790"/>
      <c r="DD51" s="790"/>
      <c r="DE51" s="790"/>
      <c r="DF51" s="790"/>
      <c r="DG51" s="790"/>
      <c r="DH51" s="790" t="s">
        <v>4036</v>
      </c>
      <c r="DI51" s="790"/>
      <c r="DJ51" s="790"/>
      <c r="DK51" s="790"/>
      <c r="DL51" s="790"/>
      <c r="DM51" s="790"/>
      <c r="DN51" s="790" t="s">
        <v>4036</v>
      </c>
      <c r="DO51" s="790"/>
      <c r="DP51" s="790"/>
      <c r="DQ51" s="790"/>
      <c r="DR51" s="790"/>
      <c r="DS51" s="790"/>
      <c r="DT51" s="790" t="s">
        <v>4036</v>
      </c>
      <c r="DU51" s="790"/>
      <c r="DV51" s="790"/>
      <c r="DW51" s="790"/>
      <c r="DX51" s="790"/>
      <c r="DY51" s="790"/>
      <c r="DZ51" s="790" t="s">
        <v>4036</v>
      </c>
      <c r="EA51" s="790"/>
      <c r="EB51" s="790"/>
      <c r="EC51" s="790"/>
      <c r="ED51" s="790"/>
      <c r="EE51" s="790"/>
      <c r="EF51" s="790" t="s">
        <v>4036</v>
      </c>
      <c r="EG51" s="790"/>
      <c r="EH51" s="790"/>
      <c r="EI51" s="790"/>
      <c r="EJ51" s="790"/>
      <c r="EK51" s="790"/>
      <c r="EL51" s="790" t="s">
        <v>4036</v>
      </c>
      <c r="EM51" s="790"/>
      <c r="EN51" s="790"/>
      <c r="EO51" s="790"/>
      <c r="EP51" s="790"/>
      <c r="EQ51" s="790"/>
      <c r="ER51" s="790" t="s">
        <v>4036</v>
      </c>
      <c r="ES51" s="790"/>
      <c r="ET51" s="790"/>
      <c r="EU51" s="790"/>
      <c r="EV51" s="790"/>
      <c r="EW51" s="790"/>
      <c r="EX51" s="790" t="s">
        <v>4036</v>
      </c>
      <c r="EY51" s="790"/>
      <c r="EZ51" s="790"/>
      <c r="FA51" s="790"/>
      <c r="FB51" s="790"/>
      <c r="FC51" s="790"/>
      <c r="FD51" s="790" t="s">
        <v>4036</v>
      </c>
      <c r="FE51" s="790"/>
      <c r="FF51" s="790"/>
      <c r="FG51" s="790"/>
      <c r="FH51" s="790"/>
      <c r="FI51" s="790"/>
      <c r="FJ51" s="790" t="s">
        <v>4036</v>
      </c>
      <c r="FK51" s="790"/>
      <c r="FL51" s="790"/>
      <c r="FM51" s="790"/>
      <c r="FN51" s="790"/>
      <c r="FO51" s="790"/>
      <c r="FP51" s="790" t="s">
        <v>4036</v>
      </c>
      <c r="FQ51" s="790"/>
      <c r="FR51" s="790"/>
      <c r="FS51" s="790"/>
      <c r="FT51" s="790"/>
      <c r="FU51" s="790"/>
      <c r="FV51" s="790" t="s">
        <v>4036</v>
      </c>
      <c r="FW51" s="790"/>
      <c r="FX51" s="790"/>
      <c r="FY51" s="790"/>
      <c r="FZ51" s="790"/>
      <c r="GA51" s="790"/>
      <c r="GB51" s="790" t="s">
        <v>4036</v>
      </c>
      <c r="GC51" s="790"/>
      <c r="GD51" s="790"/>
      <c r="GE51" s="790"/>
      <c r="GF51" s="790"/>
      <c r="GG51" s="790"/>
      <c r="GH51" s="790" t="s">
        <v>4036</v>
      </c>
      <c r="GI51" s="790"/>
      <c r="GJ51" s="790"/>
      <c r="GK51" s="790"/>
      <c r="GL51" s="790"/>
      <c r="GM51" s="790"/>
      <c r="GN51" s="790" t="s">
        <v>4036</v>
      </c>
      <c r="GO51" s="790"/>
      <c r="GP51" s="790"/>
      <c r="GQ51" s="790"/>
      <c r="GR51" s="790"/>
      <c r="GS51" s="790"/>
      <c r="GT51" s="790" t="s">
        <v>4036</v>
      </c>
      <c r="GU51" s="790"/>
      <c r="GV51" s="790"/>
      <c r="GW51" s="790"/>
      <c r="GX51" s="790"/>
      <c r="GY51" s="790"/>
      <c r="GZ51" s="790" t="s">
        <v>4036</v>
      </c>
      <c r="HA51" s="790"/>
      <c r="HB51" s="790"/>
      <c r="HC51" s="790"/>
      <c r="HD51" s="790"/>
      <c r="HE51" s="790"/>
      <c r="HF51" s="790" t="s">
        <v>4036</v>
      </c>
      <c r="HG51" s="790"/>
      <c r="HH51" s="790"/>
      <c r="HI51" s="790"/>
      <c r="HJ51" s="790"/>
      <c r="HK51" s="790"/>
      <c r="HL51" s="790" t="s">
        <v>4036</v>
      </c>
      <c r="HM51" s="790"/>
      <c r="HN51" s="790"/>
      <c r="HO51" s="790"/>
      <c r="HP51" s="790"/>
      <c r="HQ51" s="790"/>
      <c r="HR51" s="790" t="s">
        <v>4036</v>
      </c>
      <c r="HS51" s="790"/>
      <c r="HT51" s="790"/>
      <c r="HU51" s="790"/>
      <c r="HV51" s="790"/>
      <c r="HW51" s="790"/>
      <c r="HX51" s="790" t="s">
        <v>4036</v>
      </c>
      <c r="HY51" s="790"/>
      <c r="HZ51" s="790"/>
      <c r="IA51" s="790"/>
      <c r="IB51" s="790"/>
      <c r="IC51" s="790"/>
      <c r="ID51" s="790" t="s">
        <v>4036</v>
      </c>
      <c r="IE51" s="790"/>
      <c r="IF51" s="790"/>
      <c r="IG51" s="790"/>
      <c r="IH51" s="790"/>
      <c r="II51" s="790"/>
      <c r="IJ51" s="790" t="s">
        <v>4036</v>
      </c>
      <c r="IK51" s="790"/>
      <c r="IL51" s="790"/>
      <c r="IM51" s="790"/>
      <c r="IN51" s="790"/>
      <c r="IO51" s="790"/>
      <c r="IP51" s="790" t="s">
        <v>4036</v>
      </c>
      <c r="IQ51" s="790"/>
      <c r="IR51" s="790"/>
      <c r="IS51" s="790"/>
      <c r="IT51" s="790"/>
      <c r="IU51" s="790"/>
      <c r="IV51" s="1" t="s">
        <v>4036</v>
      </c>
    </row>
    <row r="52" spans="1:256">
      <c r="A52" s="83"/>
      <c r="B52" s="83"/>
      <c r="C52" s="84"/>
      <c r="D52" s="84"/>
      <c r="E52" s="84"/>
      <c r="F52" s="85"/>
      <c r="G52" s="86"/>
    </row>
    <row r="53" spans="1:256">
      <c r="A53" s="11"/>
    </row>
    <row r="54" spans="1:256">
      <c r="A54" s="11"/>
    </row>
    <row r="55" spans="1:256" s="89" customFormat="1">
      <c r="A55" s="11"/>
      <c r="F55" s="106"/>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11"/>
      <c r="D58" s="11"/>
      <c r="E58" s="11"/>
      <c r="F58" s="12"/>
      <c r="G58" s="11"/>
      <c r="H58" s="11"/>
    </row>
    <row r="59" spans="1:256" s="89" customFormat="1">
      <c r="B59" s="11"/>
      <c r="C59" s="91"/>
      <c r="D59" s="91"/>
      <c r="E59" s="91"/>
      <c r="F59" s="12"/>
      <c r="G59" s="143"/>
      <c r="H59" s="11"/>
    </row>
    <row r="60" spans="1:256" s="89" customFormat="1">
      <c r="B60" s="11"/>
      <c r="C60" s="11"/>
      <c r="D60" s="11"/>
      <c r="E60" s="11"/>
      <c r="F60" s="12"/>
      <c r="G60" s="11"/>
      <c r="H60" s="11"/>
    </row>
  </sheetData>
  <mergeCells count="124">
    <mergeCell ref="GN51:GS51"/>
    <mergeCell ref="GT51:GY51"/>
    <mergeCell ref="EF51:EK51"/>
    <mergeCell ref="EL51:EQ51"/>
    <mergeCell ref="ER51:EW51"/>
    <mergeCell ref="EX51:FC51"/>
    <mergeCell ref="IJ51:IO51"/>
    <mergeCell ref="IP51:IU51"/>
    <mergeCell ref="GZ51:HE51"/>
    <mergeCell ref="HF51:HK51"/>
    <mergeCell ref="HL51:HQ51"/>
    <mergeCell ref="HR51:HW51"/>
    <mergeCell ref="HX51:IC51"/>
    <mergeCell ref="ID51:II51"/>
    <mergeCell ref="FD51:FI51"/>
    <mergeCell ref="FJ51:FO51"/>
    <mergeCell ref="FP51:FU51"/>
    <mergeCell ref="FV51:GA51"/>
    <mergeCell ref="GB51:GG51"/>
    <mergeCell ref="GH51:GM51"/>
    <mergeCell ref="AZ51:BE51"/>
    <mergeCell ref="BF51:BK51"/>
    <mergeCell ref="DT51:DY51"/>
    <mergeCell ref="DZ51:EE51"/>
    <mergeCell ref="BL51:BQ51"/>
    <mergeCell ref="BR51:BW51"/>
    <mergeCell ref="BX51:CC51"/>
    <mergeCell ref="CD51:CI51"/>
    <mergeCell ref="CJ51:CO51"/>
    <mergeCell ref="CP51:CU51"/>
    <mergeCell ref="CV51:DA51"/>
    <mergeCell ref="DB51:DG51"/>
    <mergeCell ref="DH51:DM51"/>
    <mergeCell ref="DN51:DS51"/>
    <mergeCell ref="HL50:HQ50"/>
    <mergeCell ref="HR50:HW50"/>
    <mergeCell ref="IJ50:IO50"/>
    <mergeCell ref="IP50:IS50"/>
    <mergeCell ref="P51:U51"/>
    <mergeCell ref="V51:AA51"/>
    <mergeCell ref="AB51:AG51"/>
    <mergeCell ref="AH51:AM51"/>
    <mergeCell ref="AN51:AS51"/>
    <mergeCell ref="AT51:AY51"/>
    <mergeCell ref="HX50:IC50"/>
    <mergeCell ref="ID50:II50"/>
    <mergeCell ref="FP50:FU50"/>
    <mergeCell ref="FV50:GA50"/>
    <mergeCell ref="GB50:GG50"/>
    <mergeCell ref="GH50:GM50"/>
    <mergeCell ref="GN50:GS50"/>
    <mergeCell ref="GT50:GY50"/>
    <mergeCell ref="GZ50:HE50"/>
    <mergeCell ref="HF50:HK50"/>
    <mergeCell ref="DT50:DY50"/>
    <mergeCell ref="DZ50:EE50"/>
    <mergeCell ref="EF50:EK50"/>
    <mergeCell ref="EL50:EQ50"/>
    <mergeCell ref="ER50:EW50"/>
    <mergeCell ref="EX50:FC50"/>
    <mergeCell ref="BL50:BQ50"/>
    <mergeCell ref="BR50:BW50"/>
    <mergeCell ref="BX50:CC50"/>
    <mergeCell ref="CD50:CI50"/>
    <mergeCell ref="FD50:FI50"/>
    <mergeCell ref="FJ50:FO50"/>
    <mergeCell ref="CV50:DA50"/>
    <mergeCell ref="DB50:DG50"/>
    <mergeCell ref="DH50:DM50"/>
    <mergeCell ref="DN50:DS50"/>
    <mergeCell ref="CJ50:CO50"/>
    <mergeCell ref="CP50:CU50"/>
    <mergeCell ref="IP49:IS49"/>
    <mergeCell ref="J50:O50"/>
    <mergeCell ref="P50:U50"/>
    <mergeCell ref="V50:AA50"/>
    <mergeCell ref="AB50:AG50"/>
    <mergeCell ref="AH50:AM50"/>
    <mergeCell ref="AN50:AS50"/>
    <mergeCell ref="AT50:AY50"/>
    <mergeCell ref="AZ50:BE50"/>
    <mergeCell ref="BF50:BK50"/>
    <mergeCell ref="HF49:HK49"/>
    <mergeCell ref="HL49:HQ49"/>
    <mergeCell ref="FV49:GA49"/>
    <mergeCell ref="GB49:GG49"/>
    <mergeCell ref="GH49:GM49"/>
    <mergeCell ref="GN49:GS49"/>
    <mergeCell ref="GT49:GY49"/>
    <mergeCell ref="GZ49:HE49"/>
    <mergeCell ref="EX49:FC49"/>
    <mergeCell ref="FD49:FI49"/>
    <mergeCell ref="HR49:HW49"/>
    <mergeCell ref="HX49:IC49"/>
    <mergeCell ref="ID49:II49"/>
    <mergeCell ref="IJ49:IO49"/>
    <mergeCell ref="FJ49:FO49"/>
    <mergeCell ref="FP49:FU49"/>
    <mergeCell ref="DB49:DG49"/>
    <mergeCell ref="DH49:DM49"/>
    <mergeCell ref="DN49:DS49"/>
    <mergeCell ref="DT49:DY49"/>
    <mergeCell ref="DZ49:EE49"/>
    <mergeCell ref="EF49:EK49"/>
    <mergeCell ref="EL49:EQ49"/>
    <mergeCell ref="ER49:EW49"/>
    <mergeCell ref="CP49:CU49"/>
    <mergeCell ref="CV49:DA49"/>
    <mergeCell ref="AH49:AM49"/>
    <mergeCell ref="AN49:AS49"/>
    <mergeCell ref="AT49:AY49"/>
    <mergeCell ref="AZ49:BE49"/>
    <mergeCell ref="BF49:BK49"/>
    <mergeCell ref="BL49:BQ49"/>
    <mergeCell ref="CD49:CI49"/>
    <mergeCell ref="V49:AA49"/>
    <mergeCell ref="AB49:AG49"/>
    <mergeCell ref="BR49:BW49"/>
    <mergeCell ref="BX49:CC49"/>
    <mergeCell ref="C1:G1"/>
    <mergeCell ref="C11:G17"/>
    <mergeCell ref="J49:O49"/>
    <mergeCell ref="P49:U49"/>
    <mergeCell ref="CJ49:CO4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60"/>
  <sheetViews>
    <sheetView topLeftCell="A23" zoomScale="125" workbookViewId="0">
      <selection activeCell="D34" sqref="D34"/>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3905</v>
      </c>
      <c r="G2" s="91"/>
    </row>
    <row r="3" spans="1:8">
      <c r="A3" s="89" t="s">
        <v>3906</v>
      </c>
      <c r="G3" s="92">
        <v>40753</v>
      </c>
    </row>
    <row r="4" spans="1:8">
      <c r="A4" s="89" t="s">
        <v>3907</v>
      </c>
      <c r="G4" s="93" t="s">
        <v>4689</v>
      </c>
    </row>
    <row r="5" spans="1:8">
      <c r="A5" s="89" t="s">
        <v>3908</v>
      </c>
    </row>
    <row r="6" spans="1:8">
      <c r="C6" s="15" t="s">
        <v>35</v>
      </c>
      <c r="D6" s="16"/>
      <c r="E6" s="16"/>
      <c r="F6" s="17"/>
      <c r="G6" s="18"/>
      <c r="H6" s="94"/>
    </row>
    <row r="7" spans="1:8">
      <c r="C7" s="95" t="s">
        <v>36</v>
      </c>
      <c r="D7" s="20" t="s">
        <v>383</v>
      </c>
      <c r="E7" s="20"/>
      <c r="F7" s="21"/>
      <c r="G7" s="22"/>
      <c r="H7" s="94"/>
    </row>
    <row r="8" spans="1:8">
      <c r="A8" s="89" t="s">
        <v>3667</v>
      </c>
      <c r="C8" s="95" t="s">
        <v>37</v>
      </c>
      <c r="D8" s="20" t="s">
        <v>2753</v>
      </c>
      <c r="E8" s="20" t="s">
        <v>13</v>
      </c>
      <c r="F8" s="21"/>
      <c r="G8" s="96"/>
      <c r="H8" s="94"/>
    </row>
    <row r="9" spans="1:8">
      <c r="A9" s="89" t="s">
        <v>9</v>
      </c>
      <c r="C9" s="95" t="s">
        <v>38</v>
      </c>
      <c r="D9" s="20" t="s">
        <v>2754</v>
      </c>
      <c r="E9" s="20"/>
      <c r="F9" s="21"/>
      <c r="G9" s="96"/>
      <c r="H9" s="94"/>
    </row>
    <row r="10" spans="1:8">
      <c r="A10" s="89" t="s">
        <v>10</v>
      </c>
      <c r="C10" s="97"/>
      <c r="D10" s="20"/>
      <c r="E10" s="20"/>
      <c r="F10" s="21"/>
      <c r="G10" s="96"/>
      <c r="H10" s="94"/>
    </row>
    <row r="11" spans="1:8" ht="18" customHeight="1">
      <c r="A11" s="89" t="s">
        <v>11</v>
      </c>
      <c r="B11" s="94"/>
      <c r="C11" s="792" t="s">
        <v>68</v>
      </c>
      <c r="D11" s="793"/>
      <c r="E11" s="793"/>
      <c r="F11" s="793"/>
      <c r="G11" s="794"/>
      <c r="H11" s="94"/>
    </row>
    <row r="12" spans="1:8">
      <c r="A12" s="89" t="s">
        <v>12</v>
      </c>
      <c r="B12" s="94"/>
      <c r="C12" s="792"/>
      <c r="D12" s="793"/>
      <c r="E12" s="793"/>
      <c r="F12" s="793"/>
      <c r="G12" s="794"/>
      <c r="H12" s="94"/>
    </row>
    <row r="13" spans="1:8">
      <c r="B13" s="94"/>
      <c r="C13" s="792"/>
      <c r="D13" s="793"/>
      <c r="E13" s="793"/>
      <c r="F13" s="793"/>
      <c r="G13" s="794"/>
      <c r="H13" s="94"/>
    </row>
    <row r="14" spans="1:8">
      <c r="B14" s="94"/>
      <c r="C14" s="792"/>
      <c r="D14" s="793"/>
      <c r="E14" s="793"/>
      <c r="F14" s="793"/>
      <c r="G14" s="794"/>
      <c r="H14" s="94"/>
    </row>
    <row r="15" spans="1:8">
      <c r="A15" s="89" t="s">
        <v>3917</v>
      </c>
      <c r="B15" s="94"/>
      <c r="C15" s="792"/>
      <c r="D15" s="793"/>
      <c r="E15" s="793"/>
      <c r="F15" s="793"/>
      <c r="G15" s="794"/>
      <c r="H15" s="94"/>
    </row>
    <row r="16" spans="1:8">
      <c r="A16" s="89" t="s">
        <v>14</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15</v>
      </c>
      <c r="D19" s="103"/>
      <c r="E19" s="103"/>
      <c r="F19" s="104"/>
      <c r="G19" s="105"/>
    </row>
    <row r="20" spans="1:8">
      <c r="A20" s="100"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3920</v>
      </c>
      <c r="B23" s="45" t="s">
        <v>3921</v>
      </c>
      <c r="C23" s="45" t="s">
        <v>3922</v>
      </c>
      <c r="D23" s="321" t="s">
        <v>3842</v>
      </c>
      <c r="E23" s="45" t="s">
        <v>3924</v>
      </c>
      <c r="F23" s="47" t="s">
        <v>3925</v>
      </c>
      <c r="G23" s="45" t="s">
        <v>3968</v>
      </c>
      <c r="H23" s="48"/>
    </row>
    <row r="24" spans="1:8">
      <c r="A24" s="500">
        <v>40830</v>
      </c>
      <c r="B24" s="116" t="s">
        <v>2258</v>
      </c>
      <c r="C24" s="117">
        <v>295</v>
      </c>
      <c r="D24" s="118">
        <v>2</v>
      </c>
      <c r="E24" s="117">
        <f>C24*D24</f>
        <v>590</v>
      </c>
      <c r="F24" s="53"/>
      <c r="G24" s="54">
        <f>E24*(1-F24)</f>
        <v>590</v>
      </c>
      <c r="H24" s="48"/>
    </row>
    <row r="25" spans="1:8">
      <c r="A25" s="11"/>
      <c r="B25" s="116" t="s">
        <v>3</v>
      </c>
      <c r="C25" s="117"/>
      <c r="D25" s="118"/>
      <c r="E25" s="117"/>
      <c r="F25" s="119"/>
      <c r="G25" s="54"/>
      <c r="H25" s="56"/>
    </row>
    <row r="26" spans="1:8">
      <c r="A26" s="120"/>
      <c r="B26" s="121" t="s">
        <v>3795</v>
      </c>
      <c r="C26" s="117"/>
      <c r="D26" s="118"/>
      <c r="E26" s="117"/>
      <c r="F26" s="119"/>
      <c r="G26" s="54"/>
      <c r="H26" s="56"/>
    </row>
    <row r="27" spans="1:8">
      <c r="A27" s="120"/>
      <c r="B27" s="121" t="s">
        <v>3796</v>
      </c>
      <c r="C27" s="117"/>
      <c r="D27" s="118"/>
      <c r="E27" s="117"/>
      <c r="F27" s="119"/>
      <c r="G27" s="54"/>
      <c r="H27" s="56"/>
    </row>
    <row r="28" spans="1:8">
      <c r="A28" s="120"/>
      <c r="B28" s="121" t="s">
        <v>3797</v>
      </c>
      <c r="C28" s="117"/>
      <c r="D28" s="118"/>
      <c r="E28" s="117"/>
      <c r="F28" s="119"/>
      <c r="G28" s="54"/>
      <c r="H28" s="56"/>
    </row>
    <row r="29" spans="1:8">
      <c r="A29" s="120"/>
      <c r="B29" s="121" t="s">
        <v>4015</v>
      </c>
      <c r="C29" s="117"/>
      <c r="D29" s="118"/>
      <c r="E29" s="117"/>
      <c r="F29" s="119"/>
      <c r="G29" s="54"/>
      <c r="H29" s="56"/>
    </row>
    <row r="30" spans="1:8">
      <c r="A30" s="120"/>
      <c r="B30" s="121" t="s">
        <v>3961</v>
      </c>
      <c r="C30" s="117"/>
      <c r="D30" s="118"/>
      <c r="E30" s="117"/>
      <c r="F30" s="119"/>
      <c r="G30" s="54"/>
      <c r="H30" s="56"/>
    </row>
    <row r="31" spans="1:8">
      <c r="A31" s="120"/>
      <c r="B31" s="121" t="s">
        <v>3962</v>
      </c>
      <c r="C31" s="117"/>
      <c r="D31" s="118"/>
      <c r="E31" s="117"/>
      <c r="F31" s="119"/>
      <c r="G31" s="54"/>
      <c r="H31" s="56"/>
    </row>
    <row r="32" spans="1:8">
      <c r="A32" s="120"/>
      <c r="B32" s="121" t="s">
        <v>3856</v>
      </c>
      <c r="C32" s="117"/>
      <c r="D32" s="118"/>
      <c r="E32" s="117"/>
      <c r="F32" s="119"/>
      <c r="G32" s="54"/>
      <c r="H32" s="56"/>
    </row>
    <row r="33" spans="1:9">
      <c r="A33" s="120"/>
      <c r="B33" s="121" t="s">
        <v>4</v>
      </c>
      <c r="C33" s="122">
        <v>75</v>
      </c>
      <c r="D33" s="123">
        <v>2.5</v>
      </c>
      <c r="E33" s="117">
        <f>C33*D33</f>
        <v>187.5</v>
      </c>
      <c r="F33" s="124">
        <v>0.25</v>
      </c>
      <c r="G33" s="54">
        <f>E33*(1-F33)</f>
        <v>140.625</v>
      </c>
      <c r="H33" s="56"/>
    </row>
    <row r="34" spans="1:9">
      <c r="A34" s="120"/>
      <c r="B34" s="121" t="s">
        <v>674</v>
      </c>
      <c r="C34" s="117">
        <v>40</v>
      </c>
      <c r="D34" s="118">
        <v>4.5</v>
      </c>
      <c r="E34" s="117">
        <f>C34*D34</f>
        <v>180</v>
      </c>
      <c r="F34" s="119"/>
      <c r="G34" s="54">
        <f>E34*(1-F34)</f>
        <v>180</v>
      </c>
      <c r="H34" s="48"/>
    </row>
    <row r="35" spans="1:9">
      <c r="A35" s="120"/>
      <c r="B35" s="121" t="s">
        <v>215</v>
      </c>
      <c r="C35" s="117">
        <v>450</v>
      </c>
      <c r="D35" s="123" t="s">
        <v>3971</v>
      </c>
      <c r="E35" s="117">
        <v>450</v>
      </c>
      <c r="F35" s="124"/>
      <c r="G35" s="54">
        <f>E35*(1-F35)</f>
        <v>450</v>
      </c>
      <c r="H35" s="48"/>
    </row>
    <row r="36" spans="1:9" ht="31" customHeight="1">
      <c r="A36" s="120"/>
      <c r="B36" s="501" t="s">
        <v>187</v>
      </c>
      <c r="C36" s="502"/>
      <c r="D36" s="502"/>
      <c r="E36" s="502"/>
      <c r="F36" s="502"/>
      <c r="G36" s="503"/>
      <c r="H36" s="48"/>
    </row>
    <row r="37" spans="1:9">
      <c r="A37" s="120"/>
      <c r="B37" s="121" t="s">
        <v>186</v>
      </c>
      <c r="C37" s="117">
        <v>40</v>
      </c>
      <c r="D37" s="118">
        <v>4</v>
      </c>
      <c r="E37" s="117">
        <f>C37*D37</f>
        <v>160</v>
      </c>
      <c r="F37" s="124"/>
      <c r="G37" s="54">
        <f>E37*(1-F37)</f>
        <v>160</v>
      </c>
      <c r="H37" s="48"/>
    </row>
    <row r="38" spans="1:9">
      <c r="A38" s="120"/>
      <c r="B38" s="121" t="s">
        <v>185</v>
      </c>
      <c r="C38" s="117"/>
      <c r="D38" s="118"/>
      <c r="E38" s="117"/>
      <c r="F38" s="119"/>
      <c r="G38" s="54"/>
      <c r="H38" s="48"/>
    </row>
    <row r="39" spans="1:9">
      <c r="A39" s="120"/>
      <c r="B39" s="271" t="s">
        <v>188</v>
      </c>
      <c r="C39" s="272"/>
      <c r="D39" s="356"/>
      <c r="E39" s="272"/>
      <c r="F39" s="274"/>
      <c r="G39" s="275"/>
      <c r="H39" s="48"/>
    </row>
    <row r="40" spans="1:9">
      <c r="A40" s="120"/>
      <c r="B40" s="271" t="s">
        <v>189</v>
      </c>
      <c r="C40" s="117"/>
      <c r="D40" s="125"/>
      <c r="E40" s="117"/>
      <c r="F40" s="124"/>
      <c r="G40" s="54"/>
      <c r="H40" s="48"/>
    </row>
    <row r="41" spans="1:9">
      <c r="A41" s="120"/>
      <c r="B41" s="271" t="s">
        <v>16</v>
      </c>
      <c r="C41" s="272"/>
      <c r="D41" s="356"/>
      <c r="E41" s="272"/>
      <c r="F41" s="274"/>
      <c r="G41" s="275"/>
      <c r="H41" s="48"/>
    </row>
    <row r="42" spans="1:9" ht="16" thickBot="1">
      <c r="A42" s="120"/>
      <c r="B42" s="126"/>
      <c r="C42" s="127"/>
      <c r="D42" s="128"/>
      <c r="E42" s="127"/>
      <c r="F42" s="129"/>
      <c r="G42" s="129"/>
      <c r="H42" s="48"/>
    </row>
    <row r="43" spans="1:9" s="135" customFormat="1" ht="16" customHeight="1">
      <c r="A43" s="130"/>
      <c r="B43" s="69" t="s">
        <v>3966</v>
      </c>
      <c r="C43" s="131"/>
      <c r="D43" s="131"/>
      <c r="E43" s="72"/>
      <c r="F43" s="72"/>
      <c r="G43" s="498">
        <f>SUM(G24:G40)</f>
        <v>1520.625</v>
      </c>
      <c r="H43" s="134"/>
    </row>
    <row r="45" spans="1:9">
      <c r="C45" s="136" t="s">
        <v>3752</v>
      </c>
      <c r="D45" s="340">
        <f>G43/2</f>
        <v>760.3125</v>
      </c>
      <c r="E45" s="340"/>
      <c r="F45" s="138"/>
    </row>
    <row r="47" spans="1:9">
      <c r="C47" s="1"/>
      <c r="D47" s="1"/>
      <c r="E47" s="1"/>
      <c r="F47" s="139"/>
      <c r="G47" s="1"/>
      <c r="H47" s="1"/>
      <c r="I47" s="1"/>
    </row>
    <row r="48" spans="1:9">
      <c r="C48" s="1" t="s">
        <v>3883</v>
      </c>
      <c r="D48" s="1"/>
      <c r="E48" s="1"/>
      <c r="F48" s="139"/>
      <c r="G48" s="1"/>
      <c r="H48" s="1"/>
      <c r="I48" s="1"/>
    </row>
    <row r="49" spans="1:256">
      <c r="C49" s="341" t="s">
        <v>4035</v>
      </c>
      <c r="D49" s="341"/>
      <c r="E49" s="341"/>
      <c r="F49" s="342"/>
      <c r="G49" s="341"/>
      <c r="H49" s="341"/>
      <c r="I49" s="142"/>
      <c r="J49" s="790"/>
      <c r="K49" s="790"/>
      <c r="L49" s="790"/>
      <c r="M49" s="790"/>
      <c r="N49" s="790"/>
      <c r="O49" s="790"/>
      <c r="P49" s="790"/>
      <c r="Q49" s="790"/>
      <c r="R49" s="790"/>
      <c r="S49" s="790"/>
      <c r="T49" s="790"/>
      <c r="U49" s="790"/>
      <c r="V49" s="790" t="s">
        <v>3967</v>
      </c>
      <c r="W49" s="790"/>
      <c r="X49" s="790"/>
      <c r="Y49" s="790"/>
      <c r="Z49" s="790"/>
      <c r="AA49" s="790"/>
      <c r="AB49" s="790" t="s">
        <v>3967</v>
      </c>
      <c r="AC49" s="790"/>
      <c r="AD49" s="790"/>
      <c r="AE49" s="790"/>
      <c r="AF49" s="790"/>
      <c r="AG49" s="790"/>
      <c r="AH49" s="790" t="s">
        <v>3967</v>
      </c>
      <c r="AI49" s="790"/>
      <c r="AJ49" s="790"/>
      <c r="AK49" s="790"/>
      <c r="AL49" s="790"/>
      <c r="AM49" s="790"/>
      <c r="AN49" s="790" t="s">
        <v>3967</v>
      </c>
      <c r="AO49" s="790"/>
      <c r="AP49" s="790"/>
      <c r="AQ49" s="790"/>
      <c r="AR49" s="790"/>
      <c r="AS49" s="790"/>
      <c r="AT49" s="790" t="s">
        <v>3967</v>
      </c>
      <c r="AU49" s="790"/>
      <c r="AV49" s="790"/>
      <c r="AW49" s="790"/>
      <c r="AX49" s="790"/>
      <c r="AY49" s="790"/>
      <c r="AZ49" s="790" t="s">
        <v>3967</v>
      </c>
      <c r="BA49" s="790"/>
      <c r="BB49" s="790"/>
      <c r="BC49" s="790"/>
      <c r="BD49" s="790"/>
      <c r="BE49" s="790"/>
      <c r="BF49" s="790" t="s">
        <v>3967</v>
      </c>
      <c r="BG49" s="790"/>
      <c r="BH49" s="790"/>
      <c r="BI49" s="790"/>
      <c r="BJ49" s="790"/>
      <c r="BK49" s="790"/>
      <c r="BL49" s="790" t="s">
        <v>3967</v>
      </c>
      <c r="BM49" s="790"/>
      <c r="BN49" s="790"/>
      <c r="BO49" s="790"/>
      <c r="BP49" s="790"/>
      <c r="BQ49" s="790"/>
      <c r="BR49" s="790" t="s">
        <v>3967</v>
      </c>
      <c r="BS49" s="790"/>
      <c r="BT49" s="790"/>
      <c r="BU49" s="790"/>
      <c r="BV49" s="790"/>
      <c r="BW49" s="790"/>
      <c r="BX49" s="790" t="s">
        <v>3967</v>
      </c>
      <c r="BY49" s="790"/>
      <c r="BZ49" s="790"/>
      <c r="CA49" s="790"/>
      <c r="CB49" s="790"/>
      <c r="CC49" s="790"/>
      <c r="CD49" s="790" t="s">
        <v>3967</v>
      </c>
      <c r="CE49" s="790"/>
      <c r="CF49" s="790"/>
      <c r="CG49" s="790"/>
      <c r="CH49" s="790"/>
      <c r="CI49" s="790"/>
      <c r="CJ49" s="790" t="s">
        <v>3967</v>
      </c>
      <c r="CK49" s="790"/>
      <c r="CL49" s="790"/>
      <c r="CM49" s="790"/>
      <c r="CN49" s="790"/>
      <c r="CO49" s="790"/>
      <c r="CP49" s="790" t="s">
        <v>3967</v>
      </c>
      <c r="CQ49" s="790"/>
      <c r="CR49" s="790"/>
      <c r="CS49" s="790"/>
      <c r="CT49" s="790"/>
      <c r="CU49" s="790"/>
      <c r="CV49" s="790" t="s">
        <v>3967</v>
      </c>
      <c r="CW49" s="790"/>
      <c r="CX49" s="790"/>
      <c r="CY49" s="790"/>
      <c r="CZ49" s="790"/>
      <c r="DA49" s="790"/>
      <c r="DB49" s="790" t="s">
        <v>3967</v>
      </c>
      <c r="DC49" s="790"/>
      <c r="DD49" s="790"/>
      <c r="DE49" s="790"/>
      <c r="DF49" s="790"/>
      <c r="DG49" s="790"/>
      <c r="DH49" s="790" t="s">
        <v>3967</v>
      </c>
      <c r="DI49" s="790"/>
      <c r="DJ49" s="790"/>
      <c r="DK49" s="790"/>
      <c r="DL49" s="790"/>
      <c r="DM49" s="790"/>
      <c r="DN49" s="790" t="s">
        <v>3967</v>
      </c>
      <c r="DO49" s="790"/>
      <c r="DP49" s="790"/>
      <c r="DQ49" s="790"/>
      <c r="DR49" s="790"/>
      <c r="DS49" s="790"/>
      <c r="DT49" s="790" t="s">
        <v>3967</v>
      </c>
      <c r="DU49" s="790"/>
      <c r="DV49" s="790"/>
      <c r="DW49" s="790"/>
      <c r="DX49" s="790"/>
      <c r="DY49" s="790"/>
      <c r="DZ49" s="790" t="s">
        <v>3967</v>
      </c>
      <c r="EA49" s="790"/>
      <c r="EB49" s="790"/>
      <c r="EC49" s="790"/>
      <c r="ED49" s="790"/>
      <c r="EE49" s="790"/>
      <c r="EF49" s="790" t="s">
        <v>3967</v>
      </c>
      <c r="EG49" s="790"/>
      <c r="EH49" s="790"/>
      <c r="EI49" s="790"/>
      <c r="EJ49" s="790"/>
      <c r="EK49" s="790"/>
      <c r="EL49" s="790" t="s">
        <v>3967</v>
      </c>
      <c r="EM49" s="790"/>
      <c r="EN49" s="790"/>
      <c r="EO49" s="790"/>
      <c r="EP49" s="790"/>
      <c r="EQ49" s="790"/>
      <c r="ER49" s="790" t="s">
        <v>3967</v>
      </c>
      <c r="ES49" s="790"/>
      <c r="ET49" s="790"/>
      <c r="EU49" s="790"/>
      <c r="EV49" s="790"/>
      <c r="EW49" s="790"/>
      <c r="EX49" s="790" t="s">
        <v>3967</v>
      </c>
      <c r="EY49" s="790"/>
      <c r="EZ49" s="790"/>
      <c r="FA49" s="790"/>
      <c r="FB49" s="790"/>
      <c r="FC49" s="790"/>
      <c r="FD49" s="790" t="s">
        <v>3967</v>
      </c>
      <c r="FE49" s="790"/>
      <c r="FF49" s="790"/>
      <c r="FG49" s="790"/>
      <c r="FH49" s="790"/>
      <c r="FI49" s="790"/>
      <c r="FJ49" s="790" t="s">
        <v>3967</v>
      </c>
      <c r="FK49" s="790"/>
      <c r="FL49" s="790"/>
      <c r="FM49" s="790"/>
      <c r="FN49" s="790"/>
      <c r="FO49" s="790"/>
      <c r="FP49" s="790" t="s">
        <v>3967</v>
      </c>
      <c r="FQ49" s="790"/>
      <c r="FR49" s="790"/>
      <c r="FS49" s="790"/>
      <c r="FT49" s="790"/>
      <c r="FU49" s="790"/>
      <c r="FV49" s="790" t="s">
        <v>3967</v>
      </c>
      <c r="FW49" s="790"/>
      <c r="FX49" s="790"/>
      <c r="FY49" s="790"/>
      <c r="FZ49" s="790"/>
      <c r="GA49" s="790"/>
      <c r="GB49" s="790" t="s">
        <v>3967</v>
      </c>
      <c r="GC49" s="790"/>
      <c r="GD49" s="790"/>
      <c r="GE49" s="790"/>
      <c r="GF49" s="790"/>
      <c r="GG49" s="790"/>
      <c r="GH49" s="790" t="s">
        <v>3967</v>
      </c>
      <c r="GI49" s="790"/>
      <c r="GJ49" s="790"/>
      <c r="GK49" s="790"/>
      <c r="GL49" s="790"/>
      <c r="GM49" s="790"/>
      <c r="GN49" s="790" t="s">
        <v>3967</v>
      </c>
      <c r="GO49" s="790"/>
      <c r="GP49" s="790"/>
      <c r="GQ49" s="790"/>
      <c r="GR49" s="790"/>
      <c r="GS49" s="790"/>
      <c r="GT49" s="790" t="s">
        <v>3967</v>
      </c>
      <c r="GU49" s="790"/>
      <c r="GV49" s="790"/>
      <c r="GW49" s="790"/>
      <c r="GX49" s="790"/>
      <c r="GY49" s="790"/>
      <c r="GZ49" s="790" t="s">
        <v>3967</v>
      </c>
      <c r="HA49" s="790"/>
      <c r="HB49" s="790"/>
      <c r="HC49" s="790"/>
      <c r="HD49" s="790"/>
      <c r="HE49" s="790"/>
      <c r="HF49" s="790" t="s">
        <v>3967</v>
      </c>
      <c r="HG49" s="790"/>
      <c r="HH49" s="790"/>
      <c r="HI49" s="790"/>
      <c r="HJ49" s="790"/>
      <c r="HK49" s="790"/>
      <c r="HL49" s="790" t="s">
        <v>3967</v>
      </c>
      <c r="HM49" s="790"/>
      <c r="HN49" s="790"/>
      <c r="HO49" s="790"/>
      <c r="HP49" s="790"/>
      <c r="HQ49" s="790"/>
      <c r="HR49" s="790" t="s">
        <v>3967</v>
      </c>
      <c r="HS49" s="790"/>
      <c r="HT49" s="790"/>
      <c r="HU49" s="790"/>
      <c r="HV49" s="790"/>
      <c r="HW49" s="790"/>
      <c r="HX49" s="790" t="s">
        <v>3967</v>
      </c>
      <c r="HY49" s="790"/>
      <c r="HZ49" s="790"/>
      <c r="IA49" s="790"/>
      <c r="IB49" s="790"/>
      <c r="IC49" s="790"/>
      <c r="ID49" s="790" t="s">
        <v>3967</v>
      </c>
      <c r="IE49" s="790"/>
      <c r="IF49" s="790"/>
      <c r="IG49" s="790"/>
      <c r="IH49" s="790"/>
      <c r="II49" s="790"/>
      <c r="IJ49" s="790" t="s">
        <v>3967</v>
      </c>
      <c r="IK49" s="790"/>
      <c r="IL49" s="790"/>
      <c r="IM49" s="790"/>
      <c r="IN49" s="790"/>
      <c r="IO49" s="790"/>
      <c r="IP49" s="790" t="s">
        <v>3967</v>
      </c>
      <c r="IQ49" s="790"/>
      <c r="IR49" s="790"/>
      <c r="IS49" s="790"/>
    </row>
    <row r="50" spans="1:256">
      <c r="C50" s="1" t="s">
        <v>4036</v>
      </c>
      <c r="D50" s="1"/>
      <c r="E50" s="1"/>
      <c r="F50" s="139"/>
      <c r="G50" s="1"/>
      <c r="H50" s="1"/>
      <c r="I50" s="1"/>
      <c r="J50" s="790"/>
      <c r="K50" s="790"/>
      <c r="L50" s="790"/>
      <c r="M50" s="790"/>
      <c r="N50" s="790"/>
      <c r="O50" s="790"/>
      <c r="P50" s="790"/>
      <c r="Q50" s="790"/>
      <c r="R50" s="790"/>
      <c r="S50" s="790"/>
      <c r="T50" s="790"/>
      <c r="U50" s="790"/>
      <c r="V50" s="790" t="s">
        <v>4037</v>
      </c>
      <c r="W50" s="790"/>
      <c r="X50" s="790"/>
      <c r="Y50" s="790"/>
      <c r="Z50" s="790"/>
      <c r="AA50" s="790"/>
      <c r="AB50" s="790" t="s">
        <v>4037</v>
      </c>
      <c r="AC50" s="790"/>
      <c r="AD50" s="790"/>
      <c r="AE50" s="790"/>
      <c r="AF50" s="790"/>
      <c r="AG50" s="790"/>
      <c r="AH50" s="790" t="s">
        <v>4037</v>
      </c>
      <c r="AI50" s="790"/>
      <c r="AJ50" s="790"/>
      <c r="AK50" s="790"/>
      <c r="AL50" s="790"/>
      <c r="AM50" s="790"/>
      <c r="AN50" s="790" t="s">
        <v>4037</v>
      </c>
      <c r="AO50" s="790"/>
      <c r="AP50" s="790"/>
      <c r="AQ50" s="790"/>
      <c r="AR50" s="790"/>
      <c r="AS50" s="790"/>
      <c r="AT50" s="790" t="s">
        <v>4037</v>
      </c>
      <c r="AU50" s="790"/>
      <c r="AV50" s="790"/>
      <c r="AW50" s="790"/>
      <c r="AX50" s="790"/>
      <c r="AY50" s="790"/>
      <c r="AZ50" s="790" t="s">
        <v>4037</v>
      </c>
      <c r="BA50" s="790"/>
      <c r="BB50" s="790"/>
      <c r="BC50" s="790"/>
      <c r="BD50" s="790"/>
      <c r="BE50" s="790"/>
      <c r="BF50" s="790" t="s">
        <v>4037</v>
      </c>
      <c r="BG50" s="790"/>
      <c r="BH50" s="790"/>
      <c r="BI50" s="790"/>
      <c r="BJ50" s="790"/>
      <c r="BK50" s="790"/>
      <c r="BL50" s="790" t="s">
        <v>4037</v>
      </c>
      <c r="BM50" s="790"/>
      <c r="BN50" s="790"/>
      <c r="BO50" s="790"/>
      <c r="BP50" s="790"/>
      <c r="BQ50" s="790"/>
      <c r="BR50" s="790" t="s">
        <v>4037</v>
      </c>
      <c r="BS50" s="790"/>
      <c r="BT50" s="790"/>
      <c r="BU50" s="790"/>
      <c r="BV50" s="790"/>
      <c r="BW50" s="790"/>
      <c r="BX50" s="790" t="s">
        <v>4037</v>
      </c>
      <c r="BY50" s="790"/>
      <c r="BZ50" s="790"/>
      <c r="CA50" s="790"/>
      <c r="CB50" s="790"/>
      <c r="CC50" s="790"/>
      <c r="CD50" s="790" t="s">
        <v>4037</v>
      </c>
      <c r="CE50" s="790"/>
      <c r="CF50" s="790"/>
      <c r="CG50" s="790"/>
      <c r="CH50" s="790"/>
      <c r="CI50" s="790"/>
      <c r="CJ50" s="790" t="s">
        <v>4037</v>
      </c>
      <c r="CK50" s="790"/>
      <c r="CL50" s="790"/>
      <c r="CM50" s="790"/>
      <c r="CN50" s="790"/>
      <c r="CO50" s="790"/>
      <c r="CP50" s="790" t="s">
        <v>4037</v>
      </c>
      <c r="CQ50" s="790"/>
      <c r="CR50" s="790"/>
      <c r="CS50" s="790"/>
      <c r="CT50" s="790"/>
      <c r="CU50" s="790"/>
      <c r="CV50" s="790" t="s">
        <v>4037</v>
      </c>
      <c r="CW50" s="790"/>
      <c r="CX50" s="790"/>
      <c r="CY50" s="790"/>
      <c r="CZ50" s="790"/>
      <c r="DA50" s="790"/>
      <c r="DB50" s="790" t="s">
        <v>4037</v>
      </c>
      <c r="DC50" s="790"/>
      <c r="DD50" s="790"/>
      <c r="DE50" s="790"/>
      <c r="DF50" s="790"/>
      <c r="DG50" s="790"/>
      <c r="DH50" s="790" t="s">
        <v>4037</v>
      </c>
      <c r="DI50" s="790"/>
      <c r="DJ50" s="790"/>
      <c r="DK50" s="790"/>
      <c r="DL50" s="790"/>
      <c r="DM50" s="790"/>
      <c r="DN50" s="790" t="s">
        <v>4037</v>
      </c>
      <c r="DO50" s="790"/>
      <c r="DP50" s="790"/>
      <c r="DQ50" s="790"/>
      <c r="DR50" s="790"/>
      <c r="DS50" s="790"/>
      <c r="DT50" s="790" t="s">
        <v>4037</v>
      </c>
      <c r="DU50" s="790"/>
      <c r="DV50" s="790"/>
      <c r="DW50" s="790"/>
      <c r="DX50" s="790"/>
      <c r="DY50" s="790"/>
      <c r="DZ50" s="790" t="s">
        <v>4037</v>
      </c>
      <c r="EA50" s="790"/>
      <c r="EB50" s="790"/>
      <c r="EC50" s="790"/>
      <c r="ED50" s="790"/>
      <c r="EE50" s="790"/>
      <c r="EF50" s="790" t="s">
        <v>4037</v>
      </c>
      <c r="EG50" s="790"/>
      <c r="EH50" s="790"/>
      <c r="EI50" s="790"/>
      <c r="EJ50" s="790"/>
      <c r="EK50" s="790"/>
      <c r="EL50" s="790" t="s">
        <v>4037</v>
      </c>
      <c r="EM50" s="790"/>
      <c r="EN50" s="790"/>
      <c r="EO50" s="790"/>
      <c r="EP50" s="790"/>
      <c r="EQ50" s="790"/>
      <c r="ER50" s="790" t="s">
        <v>4037</v>
      </c>
      <c r="ES50" s="790"/>
      <c r="ET50" s="790"/>
      <c r="EU50" s="790"/>
      <c r="EV50" s="790"/>
      <c r="EW50" s="790"/>
      <c r="EX50" s="790" t="s">
        <v>4037</v>
      </c>
      <c r="EY50" s="790"/>
      <c r="EZ50" s="790"/>
      <c r="FA50" s="790"/>
      <c r="FB50" s="790"/>
      <c r="FC50" s="790"/>
      <c r="FD50" s="790" t="s">
        <v>4037</v>
      </c>
      <c r="FE50" s="790"/>
      <c r="FF50" s="790"/>
      <c r="FG50" s="790"/>
      <c r="FH50" s="790"/>
      <c r="FI50" s="790"/>
      <c r="FJ50" s="790" t="s">
        <v>4037</v>
      </c>
      <c r="FK50" s="790"/>
      <c r="FL50" s="790"/>
      <c r="FM50" s="790"/>
      <c r="FN50" s="790"/>
      <c r="FO50" s="790"/>
      <c r="FP50" s="790" t="s">
        <v>4037</v>
      </c>
      <c r="FQ50" s="790"/>
      <c r="FR50" s="790"/>
      <c r="FS50" s="790"/>
      <c r="FT50" s="790"/>
      <c r="FU50" s="790"/>
      <c r="FV50" s="790" t="s">
        <v>4037</v>
      </c>
      <c r="FW50" s="790"/>
      <c r="FX50" s="790"/>
      <c r="FY50" s="790"/>
      <c r="FZ50" s="790"/>
      <c r="GA50" s="790"/>
      <c r="GB50" s="790" t="s">
        <v>4037</v>
      </c>
      <c r="GC50" s="790"/>
      <c r="GD50" s="790"/>
      <c r="GE50" s="790"/>
      <c r="GF50" s="790"/>
      <c r="GG50" s="790"/>
      <c r="GH50" s="790" t="s">
        <v>4037</v>
      </c>
      <c r="GI50" s="790"/>
      <c r="GJ50" s="790"/>
      <c r="GK50" s="790"/>
      <c r="GL50" s="790"/>
      <c r="GM50" s="790"/>
      <c r="GN50" s="790" t="s">
        <v>4037</v>
      </c>
      <c r="GO50" s="790"/>
      <c r="GP50" s="790"/>
      <c r="GQ50" s="790"/>
      <c r="GR50" s="790"/>
      <c r="GS50" s="790"/>
      <c r="GT50" s="790" t="s">
        <v>4037</v>
      </c>
      <c r="GU50" s="790"/>
      <c r="GV50" s="790"/>
      <c r="GW50" s="790"/>
      <c r="GX50" s="790"/>
      <c r="GY50" s="790"/>
      <c r="GZ50" s="790" t="s">
        <v>4037</v>
      </c>
      <c r="HA50" s="790"/>
      <c r="HB50" s="790"/>
      <c r="HC50" s="790"/>
      <c r="HD50" s="790"/>
      <c r="HE50" s="790"/>
      <c r="HF50" s="790" t="s">
        <v>4037</v>
      </c>
      <c r="HG50" s="790"/>
      <c r="HH50" s="790"/>
      <c r="HI50" s="790"/>
      <c r="HJ50" s="790"/>
      <c r="HK50" s="790"/>
      <c r="HL50" s="790" t="s">
        <v>4037</v>
      </c>
      <c r="HM50" s="790"/>
      <c r="HN50" s="790"/>
      <c r="HO50" s="790"/>
      <c r="HP50" s="790"/>
      <c r="HQ50" s="790"/>
      <c r="HR50" s="790" t="s">
        <v>4037</v>
      </c>
      <c r="HS50" s="790"/>
      <c r="HT50" s="790"/>
      <c r="HU50" s="790"/>
      <c r="HV50" s="790"/>
      <c r="HW50" s="790"/>
      <c r="HX50" s="790" t="s">
        <v>4037</v>
      </c>
      <c r="HY50" s="790"/>
      <c r="HZ50" s="790"/>
      <c r="IA50" s="790"/>
      <c r="IB50" s="790"/>
      <c r="IC50" s="790"/>
      <c r="ID50" s="790" t="s">
        <v>4037</v>
      </c>
      <c r="IE50" s="790"/>
      <c r="IF50" s="790"/>
      <c r="IG50" s="790"/>
      <c r="IH50" s="790"/>
      <c r="II50" s="790"/>
      <c r="IJ50" s="790" t="s">
        <v>4037</v>
      </c>
      <c r="IK50" s="790"/>
      <c r="IL50" s="790"/>
      <c r="IM50" s="790"/>
      <c r="IN50" s="790"/>
      <c r="IO50" s="790"/>
      <c r="IP50" s="790" t="s">
        <v>4037</v>
      </c>
      <c r="IQ50" s="790"/>
      <c r="IR50" s="790"/>
      <c r="IS50" s="790"/>
    </row>
    <row r="51" spans="1:256">
      <c r="B51" s="1"/>
      <c r="C51" s="1"/>
      <c r="D51" s="1"/>
      <c r="E51" s="1"/>
      <c r="F51" s="139"/>
      <c r="G51" s="1"/>
      <c r="H51" s="1"/>
      <c r="I51" s="1"/>
      <c r="J51" s="1"/>
      <c r="K51" s="1"/>
      <c r="L51" s="1"/>
      <c r="M51" s="1"/>
      <c r="N51" s="1"/>
      <c r="O51" s="1"/>
      <c r="P51" s="790"/>
      <c r="Q51" s="790"/>
      <c r="R51" s="790"/>
      <c r="S51" s="790"/>
      <c r="T51" s="790"/>
      <c r="U51" s="790"/>
      <c r="V51" s="790" t="s">
        <v>4036</v>
      </c>
      <c r="W51" s="790"/>
      <c r="X51" s="790"/>
      <c r="Y51" s="790"/>
      <c r="Z51" s="790"/>
      <c r="AA51" s="790"/>
      <c r="AB51" s="790" t="s">
        <v>4036</v>
      </c>
      <c r="AC51" s="790"/>
      <c r="AD51" s="790"/>
      <c r="AE51" s="790"/>
      <c r="AF51" s="790"/>
      <c r="AG51" s="790"/>
      <c r="AH51" s="790" t="s">
        <v>4036</v>
      </c>
      <c r="AI51" s="790"/>
      <c r="AJ51" s="790"/>
      <c r="AK51" s="790"/>
      <c r="AL51" s="790"/>
      <c r="AM51" s="790"/>
      <c r="AN51" s="790" t="s">
        <v>4036</v>
      </c>
      <c r="AO51" s="790"/>
      <c r="AP51" s="790"/>
      <c r="AQ51" s="790"/>
      <c r="AR51" s="790"/>
      <c r="AS51" s="790"/>
      <c r="AT51" s="790" t="s">
        <v>4036</v>
      </c>
      <c r="AU51" s="790"/>
      <c r="AV51" s="790"/>
      <c r="AW51" s="790"/>
      <c r="AX51" s="790"/>
      <c r="AY51" s="790"/>
      <c r="AZ51" s="790" t="s">
        <v>4036</v>
      </c>
      <c r="BA51" s="790"/>
      <c r="BB51" s="790"/>
      <c r="BC51" s="790"/>
      <c r="BD51" s="790"/>
      <c r="BE51" s="790"/>
      <c r="BF51" s="790" t="s">
        <v>4036</v>
      </c>
      <c r="BG51" s="790"/>
      <c r="BH51" s="790"/>
      <c r="BI51" s="790"/>
      <c r="BJ51" s="790"/>
      <c r="BK51" s="790"/>
      <c r="BL51" s="790" t="s">
        <v>4036</v>
      </c>
      <c r="BM51" s="790"/>
      <c r="BN51" s="790"/>
      <c r="BO51" s="790"/>
      <c r="BP51" s="790"/>
      <c r="BQ51" s="790"/>
      <c r="BR51" s="790" t="s">
        <v>4036</v>
      </c>
      <c r="BS51" s="790"/>
      <c r="BT51" s="790"/>
      <c r="BU51" s="790"/>
      <c r="BV51" s="790"/>
      <c r="BW51" s="790"/>
      <c r="BX51" s="790" t="s">
        <v>4036</v>
      </c>
      <c r="BY51" s="790"/>
      <c r="BZ51" s="790"/>
      <c r="CA51" s="790"/>
      <c r="CB51" s="790"/>
      <c r="CC51" s="790"/>
      <c r="CD51" s="790" t="s">
        <v>4036</v>
      </c>
      <c r="CE51" s="790"/>
      <c r="CF51" s="790"/>
      <c r="CG51" s="790"/>
      <c r="CH51" s="790"/>
      <c r="CI51" s="790"/>
      <c r="CJ51" s="790" t="s">
        <v>4036</v>
      </c>
      <c r="CK51" s="790"/>
      <c r="CL51" s="790"/>
      <c r="CM51" s="790"/>
      <c r="CN51" s="790"/>
      <c r="CO51" s="790"/>
      <c r="CP51" s="790" t="s">
        <v>4036</v>
      </c>
      <c r="CQ51" s="790"/>
      <c r="CR51" s="790"/>
      <c r="CS51" s="790"/>
      <c r="CT51" s="790"/>
      <c r="CU51" s="790"/>
      <c r="CV51" s="790" t="s">
        <v>4036</v>
      </c>
      <c r="CW51" s="790"/>
      <c r="CX51" s="790"/>
      <c r="CY51" s="790"/>
      <c r="CZ51" s="790"/>
      <c r="DA51" s="790"/>
      <c r="DB51" s="790" t="s">
        <v>4036</v>
      </c>
      <c r="DC51" s="790"/>
      <c r="DD51" s="790"/>
      <c r="DE51" s="790"/>
      <c r="DF51" s="790"/>
      <c r="DG51" s="790"/>
      <c r="DH51" s="790" t="s">
        <v>4036</v>
      </c>
      <c r="DI51" s="790"/>
      <c r="DJ51" s="790"/>
      <c r="DK51" s="790"/>
      <c r="DL51" s="790"/>
      <c r="DM51" s="790"/>
      <c r="DN51" s="790" t="s">
        <v>4036</v>
      </c>
      <c r="DO51" s="790"/>
      <c r="DP51" s="790"/>
      <c r="DQ51" s="790"/>
      <c r="DR51" s="790"/>
      <c r="DS51" s="790"/>
      <c r="DT51" s="790" t="s">
        <v>4036</v>
      </c>
      <c r="DU51" s="790"/>
      <c r="DV51" s="790"/>
      <c r="DW51" s="790"/>
      <c r="DX51" s="790"/>
      <c r="DY51" s="790"/>
      <c r="DZ51" s="790" t="s">
        <v>4036</v>
      </c>
      <c r="EA51" s="790"/>
      <c r="EB51" s="790"/>
      <c r="EC51" s="790"/>
      <c r="ED51" s="790"/>
      <c r="EE51" s="790"/>
      <c r="EF51" s="790" t="s">
        <v>4036</v>
      </c>
      <c r="EG51" s="790"/>
      <c r="EH51" s="790"/>
      <c r="EI51" s="790"/>
      <c r="EJ51" s="790"/>
      <c r="EK51" s="790"/>
      <c r="EL51" s="790" t="s">
        <v>4036</v>
      </c>
      <c r="EM51" s="790"/>
      <c r="EN51" s="790"/>
      <c r="EO51" s="790"/>
      <c r="EP51" s="790"/>
      <c r="EQ51" s="790"/>
      <c r="ER51" s="790" t="s">
        <v>4036</v>
      </c>
      <c r="ES51" s="790"/>
      <c r="ET51" s="790"/>
      <c r="EU51" s="790"/>
      <c r="EV51" s="790"/>
      <c r="EW51" s="790"/>
      <c r="EX51" s="790" t="s">
        <v>4036</v>
      </c>
      <c r="EY51" s="790"/>
      <c r="EZ51" s="790"/>
      <c r="FA51" s="790"/>
      <c r="FB51" s="790"/>
      <c r="FC51" s="790"/>
      <c r="FD51" s="790" t="s">
        <v>4036</v>
      </c>
      <c r="FE51" s="790"/>
      <c r="FF51" s="790"/>
      <c r="FG51" s="790"/>
      <c r="FH51" s="790"/>
      <c r="FI51" s="790"/>
      <c r="FJ51" s="790" t="s">
        <v>4036</v>
      </c>
      <c r="FK51" s="790"/>
      <c r="FL51" s="790"/>
      <c r="FM51" s="790"/>
      <c r="FN51" s="790"/>
      <c r="FO51" s="790"/>
      <c r="FP51" s="790" t="s">
        <v>4036</v>
      </c>
      <c r="FQ51" s="790"/>
      <c r="FR51" s="790"/>
      <c r="FS51" s="790"/>
      <c r="FT51" s="790"/>
      <c r="FU51" s="790"/>
      <c r="FV51" s="790" t="s">
        <v>4036</v>
      </c>
      <c r="FW51" s="790"/>
      <c r="FX51" s="790"/>
      <c r="FY51" s="790"/>
      <c r="FZ51" s="790"/>
      <c r="GA51" s="790"/>
      <c r="GB51" s="790" t="s">
        <v>4036</v>
      </c>
      <c r="GC51" s="790"/>
      <c r="GD51" s="790"/>
      <c r="GE51" s="790"/>
      <c r="GF51" s="790"/>
      <c r="GG51" s="790"/>
      <c r="GH51" s="790" t="s">
        <v>4036</v>
      </c>
      <c r="GI51" s="790"/>
      <c r="GJ51" s="790"/>
      <c r="GK51" s="790"/>
      <c r="GL51" s="790"/>
      <c r="GM51" s="790"/>
      <c r="GN51" s="790" t="s">
        <v>4036</v>
      </c>
      <c r="GO51" s="790"/>
      <c r="GP51" s="790"/>
      <c r="GQ51" s="790"/>
      <c r="GR51" s="790"/>
      <c r="GS51" s="790"/>
      <c r="GT51" s="790" t="s">
        <v>4036</v>
      </c>
      <c r="GU51" s="790"/>
      <c r="GV51" s="790"/>
      <c r="GW51" s="790"/>
      <c r="GX51" s="790"/>
      <c r="GY51" s="790"/>
      <c r="GZ51" s="790" t="s">
        <v>4036</v>
      </c>
      <c r="HA51" s="790"/>
      <c r="HB51" s="790"/>
      <c r="HC51" s="790"/>
      <c r="HD51" s="790"/>
      <c r="HE51" s="790"/>
      <c r="HF51" s="790" t="s">
        <v>4036</v>
      </c>
      <c r="HG51" s="790"/>
      <c r="HH51" s="790"/>
      <c r="HI51" s="790"/>
      <c r="HJ51" s="790"/>
      <c r="HK51" s="790"/>
      <c r="HL51" s="790" t="s">
        <v>4036</v>
      </c>
      <c r="HM51" s="790"/>
      <c r="HN51" s="790"/>
      <c r="HO51" s="790"/>
      <c r="HP51" s="790"/>
      <c r="HQ51" s="790"/>
      <c r="HR51" s="790" t="s">
        <v>4036</v>
      </c>
      <c r="HS51" s="790"/>
      <c r="HT51" s="790"/>
      <c r="HU51" s="790"/>
      <c r="HV51" s="790"/>
      <c r="HW51" s="790"/>
      <c r="HX51" s="790" t="s">
        <v>4036</v>
      </c>
      <c r="HY51" s="790"/>
      <c r="HZ51" s="790"/>
      <c r="IA51" s="790"/>
      <c r="IB51" s="790"/>
      <c r="IC51" s="790"/>
      <c r="ID51" s="790" t="s">
        <v>4036</v>
      </c>
      <c r="IE51" s="790"/>
      <c r="IF51" s="790"/>
      <c r="IG51" s="790"/>
      <c r="IH51" s="790"/>
      <c r="II51" s="790"/>
      <c r="IJ51" s="790" t="s">
        <v>4036</v>
      </c>
      <c r="IK51" s="790"/>
      <c r="IL51" s="790"/>
      <c r="IM51" s="790"/>
      <c r="IN51" s="790"/>
      <c r="IO51" s="790"/>
      <c r="IP51" s="790" t="s">
        <v>4036</v>
      </c>
      <c r="IQ51" s="790"/>
      <c r="IR51" s="790"/>
      <c r="IS51" s="790"/>
      <c r="IT51" s="790"/>
      <c r="IU51" s="790"/>
      <c r="IV51" s="1" t="s">
        <v>4036</v>
      </c>
    </row>
    <row r="52" spans="1:256">
      <c r="A52" s="83"/>
      <c r="B52" s="83"/>
      <c r="C52" s="84"/>
      <c r="D52" s="84"/>
      <c r="E52" s="84"/>
      <c r="F52" s="85"/>
      <c r="G52" s="86"/>
    </row>
    <row r="53" spans="1:256">
      <c r="A53" s="11"/>
    </row>
    <row r="54" spans="1:256">
      <c r="A54" s="11"/>
    </row>
    <row r="55" spans="1:256" s="89" customFormat="1">
      <c r="A55" s="11"/>
      <c r="F55" s="106"/>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11"/>
      <c r="D58" s="11"/>
      <c r="E58" s="11"/>
      <c r="F58" s="12"/>
      <c r="G58" s="11"/>
      <c r="H58" s="11"/>
    </row>
    <row r="59" spans="1:256" s="89" customFormat="1">
      <c r="B59" s="11"/>
      <c r="C59" s="91"/>
      <c r="D59" s="91"/>
      <c r="E59" s="91"/>
      <c r="F59" s="12"/>
      <c r="G59" s="143"/>
      <c r="H59" s="11"/>
    </row>
    <row r="60" spans="1:256" s="89" customFormat="1">
      <c r="B60" s="11"/>
      <c r="C60" s="11"/>
      <c r="D60" s="11"/>
      <c r="E60" s="11"/>
      <c r="F60" s="12"/>
      <c r="G60" s="11"/>
      <c r="H60" s="11"/>
    </row>
  </sheetData>
  <mergeCells count="124">
    <mergeCell ref="GN51:GS51"/>
    <mergeCell ref="GT51:GY51"/>
    <mergeCell ref="EF51:EK51"/>
    <mergeCell ref="EL51:EQ51"/>
    <mergeCell ref="ER51:EW51"/>
    <mergeCell ref="EX51:FC51"/>
    <mergeCell ref="IJ51:IO51"/>
    <mergeCell ref="IP51:IU51"/>
    <mergeCell ref="GZ51:HE51"/>
    <mergeCell ref="HF51:HK51"/>
    <mergeCell ref="HL51:HQ51"/>
    <mergeCell ref="HR51:HW51"/>
    <mergeCell ref="HX51:IC51"/>
    <mergeCell ref="ID51:II51"/>
    <mergeCell ref="FD51:FI51"/>
    <mergeCell ref="FJ51:FO51"/>
    <mergeCell ref="FP51:FU51"/>
    <mergeCell ref="FV51:GA51"/>
    <mergeCell ref="GB51:GG51"/>
    <mergeCell ref="GH51:GM51"/>
    <mergeCell ref="AZ51:BE51"/>
    <mergeCell ref="BF51:BK51"/>
    <mergeCell ref="DT51:DY51"/>
    <mergeCell ref="DZ51:EE51"/>
    <mergeCell ref="BL51:BQ51"/>
    <mergeCell ref="BR51:BW51"/>
    <mergeCell ref="BX51:CC51"/>
    <mergeCell ref="CD51:CI51"/>
    <mergeCell ref="CJ51:CO51"/>
    <mergeCell ref="CP51:CU51"/>
    <mergeCell ref="CV51:DA51"/>
    <mergeCell ref="DB51:DG51"/>
    <mergeCell ref="DH51:DM51"/>
    <mergeCell ref="DN51:DS51"/>
    <mergeCell ref="HL50:HQ50"/>
    <mergeCell ref="HR50:HW50"/>
    <mergeCell ref="IJ50:IO50"/>
    <mergeCell ref="IP50:IS50"/>
    <mergeCell ref="P51:U51"/>
    <mergeCell ref="V51:AA51"/>
    <mergeCell ref="AB51:AG51"/>
    <mergeCell ref="AH51:AM51"/>
    <mergeCell ref="AN51:AS51"/>
    <mergeCell ref="AT51:AY51"/>
    <mergeCell ref="HX50:IC50"/>
    <mergeCell ref="ID50:II50"/>
    <mergeCell ref="FP50:FU50"/>
    <mergeCell ref="FV50:GA50"/>
    <mergeCell ref="GB50:GG50"/>
    <mergeCell ref="GH50:GM50"/>
    <mergeCell ref="GN50:GS50"/>
    <mergeCell ref="GT50:GY50"/>
    <mergeCell ref="GZ50:HE50"/>
    <mergeCell ref="HF50:HK50"/>
    <mergeCell ref="DT50:DY50"/>
    <mergeCell ref="DZ50:EE50"/>
    <mergeCell ref="EF50:EK50"/>
    <mergeCell ref="EL50:EQ50"/>
    <mergeCell ref="ER50:EW50"/>
    <mergeCell ref="EX50:FC50"/>
    <mergeCell ref="BL50:BQ50"/>
    <mergeCell ref="BR50:BW50"/>
    <mergeCell ref="BX50:CC50"/>
    <mergeCell ref="CD50:CI50"/>
    <mergeCell ref="FD50:FI50"/>
    <mergeCell ref="FJ50:FO50"/>
    <mergeCell ref="CV50:DA50"/>
    <mergeCell ref="DB50:DG50"/>
    <mergeCell ref="DH50:DM50"/>
    <mergeCell ref="DN50:DS50"/>
    <mergeCell ref="CJ50:CO50"/>
    <mergeCell ref="CP50:CU50"/>
    <mergeCell ref="IP49:IS49"/>
    <mergeCell ref="J50:O50"/>
    <mergeCell ref="P50:U50"/>
    <mergeCell ref="V50:AA50"/>
    <mergeCell ref="AB50:AG50"/>
    <mergeCell ref="AH50:AM50"/>
    <mergeCell ref="AN50:AS50"/>
    <mergeCell ref="AT50:AY50"/>
    <mergeCell ref="AZ50:BE50"/>
    <mergeCell ref="BF50:BK50"/>
    <mergeCell ref="HF49:HK49"/>
    <mergeCell ref="HL49:HQ49"/>
    <mergeCell ref="FV49:GA49"/>
    <mergeCell ref="GB49:GG49"/>
    <mergeCell ref="GH49:GM49"/>
    <mergeCell ref="GN49:GS49"/>
    <mergeCell ref="GT49:GY49"/>
    <mergeCell ref="GZ49:HE49"/>
    <mergeCell ref="EX49:FC49"/>
    <mergeCell ref="FD49:FI49"/>
    <mergeCell ref="HR49:HW49"/>
    <mergeCell ref="HX49:IC49"/>
    <mergeCell ref="ID49:II49"/>
    <mergeCell ref="IJ49:IO49"/>
    <mergeCell ref="FJ49:FO49"/>
    <mergeCell ref="FP49:FU49"/>
    <mergeCell ref="DB49:DG49"/>
    <mergeCell ref="DH49:DM49"/>
    <mergeCell ref="DN49:DS49"/>
    <mergeCell ref="DT49:DY49"/>
    <mergeCell ref="DZ49:EE49"/>
    <mergeCell ref="EF49:EK49"/>
    <mergeCell ref="EL49:EQ49"/>
    <mergeCell ref="ER49:EW49"/>
    <mergeCell ref="CP49:CU49"/>
    <mergeCell ref="CV49:DA49"/>
    <mergeCell ref="AH49:AM49"/>
    <mergeCell ref="AN49:AS49"/>
    <mergeCell ref="AT49:AY49"/>
    <mergeCell ref="AZ49:BE49"/>
    <mergeCell ref="BF49:BK49"/>
    <mergeCell ref="BL49:BQ49"/>
    <mergeCell ref="CD49:CI49"/>
    <mergeCell ref="V49:AA49"/>
    <mergeCell ref="AB49:AG49"/>
    <mergeCell ref="BR49:BW49"/>
    <mergeCell ref="BX49:CC49"/>
    <mergeCell ref="C1:G1"/>
    <mergeCell ref="C11:G17"/>
    <mergeCell ref="J49:O49"/>
    <mergeCell ref="P49:U49"/>
    <mergeCell ref="CJ49:CO49"/>
  </mergeCells>
  <phoneticPr fontId="43" type="noConversion"/>
  <hyperlinks>
    <hyperlink ref="A11" r:id="rId1"/>
  </hyperlinks>
  <pageMargins left="0.75" right="0.75" top="0.5" bottom="0.5" header="0.5" footer="0.25"/>
  <pageSetup scale="61" orientation="portrait" horizontalDpi="4294967292" verticalDpi="4294967292"/>
  <headerFooter>
    <oddFooter>Page &amp;P of &amp;N</oddFooter>
  </headerFooter>
  <drawing r:id="rId2"/>
  <extLst>
    <ext xmlns:mx="http://schemas.microsoft.com/office/mac/excel/2008/main" uri="{64002731-A6B0-56B0-2670-7721B7C09600}">
      <mx:PLV Mode="0" OnePage="0" WScale="0"/>
    </ext>
  </extLs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21" zoomScale="125" workbookViewId="0">
      <selection activeCell="B30" sqref="B30"/>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3905</v>
      </c>
      <c r="G2" s="91"/>
    </row>
    <row r="3" spans="1:8">
      <c r="A3" s="89" t="s">
        <v>3906</v>
      </c>
      <c r="G3" s="92">
        <v>40663</v>
      </c>
    </row>
    <row r="4" spans="1:8">
      <c r="A4" s="89" t="s">
        <v>3907</v>
      </c>
      <c r="G4" s="93" t="s">
        <v>26</v>
      </c>
    </row>
    <row r="5" spans="1:8">
      <c r="A5" s="89" t="s">
        <v>3908</v>
      </c>
    </row>
    <row r="6" spans="1:8">
      <c r="C6" s="15" t="s">
        <v>35</v>
      </c>
      <c r="D6" s="16"/>
      <c r="E6" s="16"/>
      <c r="F6" s="17"/>
      <c r="G6" s="18"/>
      <c r="H6" s="94"/>
    </row>
    <row r="7" spans="1:8">
      <c r="C7" s="95" t="s">
        <v>36</v>
      </c>
      <c r="D7" s="20" t="s">
        <v>203</v>
      </c>
      <c r="E7" s="20"/>
      <c r="F7" s="21"/>
      <c r="G7" s="22"/>
      <c r="H7" s="94"/>
    </row>
    <row r="8" spans="1:8">
      <c r="A8" s="89" t="s">
        <v>3667</v>
      </c>
      <c r="C8" s="95" t="s">
        <v>37</v>
      </c>
      <c r="D8" s="20" t="s">
        <v>24</v>
      </c>
      <c r="E8" s="20"/>
      <c r="F8" s="21"/>
      <c r="G8" s="96"/>
      <c r="H8" s="94"/>
    </row>
    <row r="9" spans="1:8">
      <c r="A9" s="98" t="s">
        <v>120</v>
      </c>
      <c r="C9" s="95" t="s">
        <v>38</v>
      </c>
      <c r="D9" s="20" t="s">
        <v>27</v>
      </c>
      <c r="E9" s="20"/>
      <c r="F9" s="21"/>
      <c r="G9" s="96"/>
      <c r="H9" s="94"/>
    </row>
    <row r="10" spans="1:8">
      <c r="A10" s="98" t="s">
        <v>121</v>
      </c>
      <c r="C10" s="97"/>
      <c r="D10" s="20"/>
      <c r="E10" s="20"/>
      <c r="F10" s="21"/>
      <c r="G10" s="96"/>
      <c r="H10" s="94"/>
    </row>
    <row r="11" spans="1:8" ht="18" customHeight="1">
      <c r="A11" s="98" t="s">
        <v>123</v>
      </c>
      <c r="B11" s="94"/>
      <c r="C11" s="792" t="s">
        <v>68</v>
      </c>
      <c r="D11" s="793"/>
      <c r="E11" s="793"/>
      <c r="F11" s="793"/>
      <c r="G11" s="794"/>
      <c r="H11" s="94"/>
    </row>
    <row r="12" spans="1:8">
      <c r="A12" s="98" t="s">
        <v>122</v>
      </c>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3917</v>
      </c>
      <c r="B15" s="94"/>
      <c r="C15" s="792"/>
      <c r="D15" s="793"/>
      <c r="E15" s="793"/>
      <c r="F15" s="793"/>
      <c r="G15" s="794"/>
      <c r="H15" s="94"/>
    </row>
    <row r="16" spans="1:8">
      <c r="A16" s="98" t="s">
        <v>124</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5</v>
      </c>
      <c r="D19" s="103"/>
      <c r="E19" s="103"/>
      <c r="F19" s="104"/>
      <c r="G19" s="105"/>
    </row>
    <row r="20" spans="1:8">
      <c r="A20" s="100"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3920</v>
      </c>
      <c r="B23" s="45" t="s">
        <v>3921</v>
      </c>
      <c r="C23" s="45" t="s">
        <v>3922</v>
      </c>
      <c r="D23" s="321" t="s">
        <v>3842</v>
      </c>
      <c r="E23" s="45" t="s">
        <v>3924</v>
      </c>
      <c r="F23" s="47" t="s">
        <v>3925</v>
      </c>
      <c r="G23" s="45" t="s">
        <v>3968</v>
      </c>
      <c r="H23" s="48"/>
    </row>
    <row r="24" spans="1:8">
      <c r="A24" s="500">
        <v>40677</v>
      </c>
      <c r="B24" s="116" t="s">
        <v>2258</v>
      </c>
      <c r="C24" s="117">
        <v>210</v>
      </c>
      <c r="D24" s="118">
        <v>2.5</v>
      </c>
      <c r="E24" s="117">
        <f>C24*D24</f>
        <v>525</v>
      </c>
      <c r="F24" s="53"/>
      <c r="G24" s="54">
        <f>E24*(1-F24)</f>
        <v>525</v>
      </c>
      <c r="H24" s="48"/>
    </row>
    <row r="25" spans="1:8">
      <c r="A25" s="11"/>
      <c r="B25" s="116" t="s">
        <v>3</v>
      </c>
      <c r="C25" s="117"/>
      <c r="D25" s="118"/>
      <c r="E25" s="117"/>
      <c r="F25" s="119"/>
      <c r="G25" s="54"/>
      <c r="H25" s="56"/>
    </row>
    <row r="26" spans="1:8">
      <c r="A26" s="120"/>
      <c r="B26" s="121" t="s">
        <v>3795</v>
      </c>
      <c r="C26" s="117"/>
      <c r="D26" s="118"/>
      <c r="E26" s="117"/>
      <c r="F26" s="119"/>
      <c r="G26" s="54"/>
      <c r="H26" s="56"/>
    </row>
    <row r="27" spans="1:8">
      <c r="A27" s="120"/>
      <c r="B27" s="121" t="s">
        <v>3796</v>
      </c>
      <c r="C27" s="117"/>
      <c r="D27" s="118"/>
      <c r="E27" s="117"/>
      <c r="F27" s="119"/>
      <c r="G27" s="54"/>
      <c r="H27" s="56"/>
    </row>
    <row r="28" spans="1:8">
      <c r="A28" s="120"/>
      <c r="B28" s="121" t="s">
        <v>3797</v>
      </c>
      <c r="C28" s="117"/>
      <c r="D28" s="118"/>
      <c r="E28" s="117"/>
      <c r="F28" s="119"/>
      <c r="G28" s="54"/>
      <c r="H28" s="56"/>
    </row>
    <row r="29" spans="1:8">
      <c r="A29" s="120"/>
      <c r="B29" s="121" t="s">
        <v>3798</v>
      </c>
      <c r="C29" s="117"/>
      <c r="D29" s="118"/>
      <c r="E29" s="117"/>
      <c r="F29" s="119"/>
      <c r="G29" s="54"/>
      <c r="H29" s="56"/>
    </row>
    <row r="30" spans="1:8">
      <c r="A30" s="120"/>
      <c r="B30" s="121" t="s">
        <v>3961</v>
      </c>
      <c r="C30" s="117"/>
      <c r="D30" s="118"/>
      <c r="E30" s="117"/>
      <c r="F30" s="119"/>
      <c r="G30" s="54"/>
      <c r="H30" s="56"/>
    </row>
    <row r="31" spans="1:8">
      <c r="A31" s="120"/>
      <c r="B31" s="121" t="s">
        <v>3962</v>
      </c>
      <c r="C31" s="117"/>
      <c r="D31" s="118"/>
      <c r="E31" s="117"/>
      <c r="F31" s="119"/>
      <c r="G31" s="54"/>
      <c r="H31" s="56"/>
    </row>
    <row r="32" spans="1:8">
      <c r="A32" s="120"/>
      <c r="B32" s="121" t="s">
        <v>3856</v>
      </c>
      <c r="C32" s="117"/>
      <c r="D32" s="118"/>
      <c r="E32" s="117"/>
      <c r="F32" s="119"/>
      <c r="G32" s="54"/>
      <c r="H32" s="56"/>
    </row>
    <row r="33" spans="1:253">
      <c r="A33" s="120"/>
      <c r="B33" s="121" t="s">
        <v>4</v>
      </c>
      <c r="C33" s="122">
        <v>75</v>
      </c>
      <c r="D33" s="123">
        <v>2</v>
      </c>
      <c r="E33" s="117">
        <f>C33*D33</f>
        <v>150</v>
      </c>
      <c r="F33" s="124"/>
      <c r="G33" s="54">
        <f>E33*(1-F33)</f>
        <v>150</v>
      </c>
      <c r="H33" s="56"/>
    </row>
    <row r="34" spans="1:253">
      <c r="A34" s="120"/>
      <c r="B34" s="121" t="s">
        <v>674</v>
      </c>
      <c r="C34" s="117"/>
      <c r="D34" s="118"/>
      <c r="E34" s="117"/>
      <c r="F34" s="119"/>
      <c r="G34" s="54">
        <f>E34*(1-F34)</f>
        <v>0</v>
      </c>
      <c r="H34" s="48"/>
    </row>
    <row r="35" spans="1:253">
      <c r="A35" s="120"/>
      <c r="B35" s="121" t="s">
        <v>380</v>
      </c>
      <c r="C35" s="117">
        <v>250</v>
      </c>
      <c r="D35" s="123" t="s">
        <v>3971</v>
      </c>
      <c r="E35" s="117">
        <v>250</v>
      </c>
      <c r="F35" s="124"/>
      <c r="G35" s="54">
        <f>E35*(1-F35)</f>
        <v>250</v>
      </c>
      <c r="H35" s="48"/>
    </row>
    <row r="36" spans="1:253" ht="31" customHeight="1">
      <c r="A36" s="120"/>
      <c r="B36" s="501" t="s">
        <v>187</v>
      </c>
      <c r="C36" s="502"/>
      <c r="D36" s="502"/>
      <c r="E36" s="502"/>
      <c r="F36" s="502"/>
      <c r="G36" s="503"/>
      <c r="H36" s="48"/>
    </row>
    <row r="37" spans="1:253">
      <c r="A37" s="120"/>
      <c r="B37" s="121" t="s">
        <v>186</v>
      </c>
      <c r="C37" s="117"/>
      <c r="D37" s="118"/>
      <c r="E37" s="117"/>
      <c r="F37" s="124"/>
      <c r="G37" s="54"/>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3966</v>
      </c>
      <c r="C42" s="131"/>
      <c r="D42" s="131"/>
      <c r="E42" s="72"/>
      <c r="F42" s="72"/>
      <c r="G42" s="498">
        <f>SUM(G24:G40)</f>
        <v>925</v>
      </c>
      <c r="H42" s="134"/>
    </row>
    <row r="44" spans="1:253">
      <c r="C44" s="136" t="s">
        <v>25</v>
      </c>
      <c r="D44" s="340">
        <f>G42/4</f>
        <v>231.25</v>
      </c>
      <c r="E44" s="340"/>
      <c r="F44" s="138"/>
    </row>
    <row r="46" spans="1:253">
      <c r="C46" s="1"/>
      <c r="D46" s="1"/>
      <c r="E46" s="1"/>
      <c r="F46" s="139"/>
      <c r="G46" s="1"/>
      <c r="H46" s="1"/>
      <c r="I46" s="1"/>
    </row>
    <row r="47" spans="1:253">
      <c r="C47" s="1" t="s">
        <v>3883</v>
      </c>
      <c r="D47" s="1"/>
      <c r="E47" s="1"/>
      <c r="F47" s="139"/>
      <c r="G47" s="1"/>
      <c r="H47" s="1"/>
      <c r="I47" s="1"/>
    </row>
    <row r="48" spans="1:253">
      <c r="C48" s="341" t="s">
        <v>4035</v>
      </c>
      <c r="D48" s="341"/>
      <c r="E48" s="341"/>
      <c r="F48" s="342"/>
      <c r="G48" s="341"/>
      <c r="H48" s="341"/>
      <c r="I48" s="142"/>
      <c r="J48" s="790"/>
      <c r="K48" s="790"/>
      <c r="L48" s="790"/>
      <c r="M48" s="790"/>
      <c r="N48" s="790"/>
      <c r="O48" s="790"/>
      <c r="P48" s="790"/>
      <c r="Q48" s="790"/>
      <c r="R48" s="790"/>
      <c r="S48" s="790"/>
      <c r="T48" s="790"/>
      <c r="U48" s="790"/>
      <c r="V48" s="790" t="s">
        <v>3967</v>
      </c>
      <c r="W48" s="790"/>
      <c r="X48" s="790"/>
      <c r="Y48" s="790"/>
      <c r="Z48" s="790"/>
      <c r="AA48" s="790"/>
      <c r="AB48" s="790" t="s">
        <v>3967</v>
      </c>
      <c r="AC48" s="790"/>
      <c r="AD48" s="790"/>
      <c r="AE48" s="790"/>
      <c r="AF48" s="790"/>
      <c r="AG48" s="790"/>
      <c r="AH48" s="790" t="s">
        <v>3967</v>
      </c>
      <c r="AI48" s="790"/>
      <c r="AJ48" s="790"/>
      <c r="AK48" s="790"/>
      <c r="AL48" s="790"/>
      <c r="AM48" s="790"/>
      <c r="AN48" s="790" t="s">
        <v>3967</v>
      </c>
      <c r="AO48" s="790"/>
      <c r="AP48" s="790"/>
      <c r="AQ48" s="790"/>
      <c r="AR48" s="790"/>
      <c r="AS48" s="790"/>
      <c r="AT48" s="790" t="s">
        <v>3967</v>
      </c>
      <c r="AU48" s="790"/>
      <c r="AV48" s="790"/>
      <c r="AW48" s="790"/>
      <c r="AX48" s="790"/>
      <c r="AY48" s="790"/>
      <c r="AZ48" s="790" t="s">
        <v>3967</v>
      </c>
      <c r="BA48" s="790"/>
      <c r="BB48" s="790"/>
      <c r="BC48" s="790"/>
      <c r="BD48" s="790"/>
      <c r="BE48" s="790"/>
      <c r="BF48" s="790" t="s">
        <v>3967</v>
      </c>
      <c r="BG48" s="790"/>
      <c r="BH48" s="790"/>
      <c r="BI48" s="790"/>
      <c r="BJ48" s="790"/>
      <c r="BK48" s="790"/>
      <c r="BL48" s="790" t="s">
        <v>3967</v>
      </c>
      <c r="BM48" s="790"/>
      <c r="BN48" s="790"/>
      <c r="BO48" s="790"/>
      <c r="BP48" s="790"/>
      <c r="BQ48" s="790"/>
      <c r="BR48" s="790" t="s">
        <v>3967</v>
      </c>
      <c r="BS48" s="790"/>
      <c r="BT48" s="790"/>
      <c r="BU48" s="790"/>
      <c r="BV48" s="790"/>
      <c r="BW48" s="790"/>
      <c r="BX48" s="790" t="s">
        <v>3967</v>
      </c>
      <c r="BY48" s="790"/>
      <c r="BZ48" s="790"/>
      <c r="CA48" s="790"/>
      <c r="CB48" s="790"/>
      <c r="CC48" s="790"/>
      <c r="CD48" s="790" t="s">
        <v>3967</v>
      </c>
      <c r="CE48" s="790"/>
      <c r="CF48" s="790"/>
      <c r="CG48" s="790"/>
      <c r="CH48" s="790"/>
      <c r="CI48" s="790"/>
      <c r="CJ48" s="790" t="s">
        <v>3967</v>
      </c>
      <c r="CK48" s="790"/>
      <c r="CL48" s="790"/>
      <c r="CM48" s="790"/>
      <c r="CN48" s="790"/>
      <c r="CO48" s="790"/>
      <c r="CP48" s="790" t="s">
        <v>3967</v>
      </c>
      <c r="CQ48" s="790"/>
      <c r="CR48" s="790"/>
      <c r="CS48" s="790"/>
      <c r="CT48" s="790"/>
      <c r="CU48" s="790"/>
      <c r="CV48" s="790" t="s">
        <v>3967</v>
      </c>
      <c r="CW48" s="790"/>
      <c r="CX48" s="790"/>
      <c r="CY48" s="790"/>
      <c r="CZ48" s="790"/>
      <c r="DA48" s="790"/>
      <c r="DB48" s="790" t="s">
        <v>3967</v>
      </c>
      <c r="DC48" s="790"/>
      <c r="DD48" s="790"/>
      <c r="DE48" s="790"/>
      <c r="DF48" s="790"/>
      <c r="DG48" s="790"/>
      <c r="DH48" s="790" t="s">
        <v>3967</v>
      </c>
      <c r="DI48" s="790"/>
      <c r="DJ48" s="790"/>
      <c r="DK48" s="790"/>
      <c r="DL48" s="790"/>
      <c r="DM48" s="790"/>
      <c r="DN48" s="790" t="s">
        <v>3967</v>
      </c>
      <c r="DO48" s="790"/>
      <c r="DP48" s="790"/>
      <c r="DQ48" s="790"/>
      <c r="DR48" s="790"/>
      <c r="DS48" s="790"/>
      <c r="DT48" s="790" t="s">
        <v>3967</v>
      </c>
      <c r="DU48" s="790"/>
      <c r="DV48" s="790"/>
      <c r="DW48" s="790"/>
      <c r="DX48" s="790"/>
      <c r="DY48" s="790"/>
      <c r="DZ48" s="790" t="s">
        <v>3967</v>
      </c>
      <c r="EA48" s="790"/>
      <c r="EB48" s="790"/>
      <c r="EC48" s="790"/>
      <c r="ED48" s="790"/>
      <c r="EE48" s="790"/>
      <c r="EF48" s="790" t="s">
        <v>3967</v>
      </c>
      <c r="EG48" s="790"/>
      <c r="EH48" s="790"/>
      <c r="EI48" s="790"/>
      <c r="EJ48" s="790"/>
      <c r="EK48" s="790"/>
      <c r="EL48" s="790" t="s">
        <v>3967</v>
      </c>
      <c r="EM48" s="790"/>
      <c r="EN48" s="790"/>
      <c r="EO48" s="790"/>
      <c r="EP48" s="790"/>
      <c r="EQ48" s="790"/>
      <c r="ER48" s="790" t="s">
        <v>3967</v>
      </c>
      <c r="ES48" s="790"/>
      <c r="ET48" s="790"/>
      <c r="EU48" s="790"/>
      <c r="EV48" s="790"/>
      <c r="EW48" s="790"/>
      <c r="EX48" s="790" t="s">
        <v>3967</v>
      </c>
      <c r="EY48" s="790"/>
      <c r="EZ48" s="790"/>
      <c r="FA48" s="790"/>
      <c r="FB48" s="790"/>
      <c r="FC48" s="790"/>
      <c r="FD48" s="790" t="s">
        <v>3967</v>
      </c>
      <c r="FE48" s="790"/>
      <c r="FF48" s="790"/>
      <c r="FG48" s="790"/>
      <c r="FH48" s="790"/>
      <c r="FI48" s="790"/>
      <c r="FJ48" s="790" t="s">
        <v>3967</v>
      </c>
      <c r="FK48" s="790"/>
      <c r="FL48" s="790"/>
      <c r="FM48" s="790"/>
      <c r="FN48" s="790"/>
      <c r="FO48" s="790"/>
      <c r="FP48" s="790" t="s">
        <v>3967</v>
      </c>
      <c r="FQ48" s="790"/>
      <c r="FR48" s="790"/>
      <c r="FS48" s="790"/>
      <c r="FT48" s="790"/>
      <c r="FU48" s="790"/>
      <c r="FV48" s="790" t="s">
        <v>3967</v>
      </c>
      <c r="FW48" s="790"/>
      <c r="FX48" s="790"/>
      <c r="FY48" s="790"/>
      <c r="FZ48" s="790"/>
      <c r="GA48" s="790"/>
      <c r="GB48" s="790" t="s">
        <v>3967</v>
      </c>
      <c r="GC48" s="790"/>
      <c r="GD48" s="790"/>
      <c r="GE48" s="790"/>
      <c r="GF48" s="790"/>
      <c r="GG48" s="790"/>
      <c r="GH48" s="790" t="s">
        <v>3967</v>
      </c>
      <c r="GI48" s="790"/>
      <c r="GJ48" s="790"/>
      <c r="GK48" s="790"/>
      <c r="GL48" s="790"/>
      <c r="GM48" s="790"/>
      <c r="GN48" s="790" t="s">
        <v>3967</v>
      </c>
      <c r="GO48" s="790"/>
      <c r="GP48" s="790"/>
      <c r="GQ48" s="790"/>
      <c r="GR48" s="790"/>
      <c r="GS48" s="790"/>
      <c r="GT48" s="790" t="s">
        <v>3967</v>
      </c>
      <c r="GU48" s="790"/>
      <c r="GV48" s="790"/>
      <c r="GW48" s="790"/>
      <c r="GX48" s="790"/>
      <c r="GY48" s="790"/>
      <c r="GZ48" s="790" t="s">
        <v>3967</v>
      </c>
      <c r="HA48" s="790"/>
      <c r="HB48" s="790"/>
      <c r="HC48" s="790"/>
      <c r="HD48" s="790"/>
      <c r="HE48" s="790"/>
      <c r="HF48" s="790" t="s">
        <v>3967</v>
      </c>
      <c r="HG48" s="790"/>
      <c r="HH48" s="790"/>
      <c r="HI48" s="790"/>
      <c r="HJ48" s="790"/>
      <c r="HK48" s="790"/>
      <c r="HL48" s="790" t="s">
        <v>3967</v>
      </c>
      <c r="HM48" s="790"/>
      <c r="HN48" s="790"/>
      <c r="HO48" s="790"/>
      <c r="HP48" s="790"/>
      <c r="HQ48" s="790"/>
      <c r="HR48" s="790" t="s">
        <v>3967</v>
      </c>
      <c r="HS48" s="790"/>
      <c r="HT48" s="790"/>
      <c r="HU48" s="790"/>
      <c r="HV48" s="790"/>
      <c r="HW48" s="790"/>
      <c r="HX48" s="790" t="s">
        <v>3967</v>
      </c>
      <c r="HY48" s="790"/>
      <c r="HZ48" s="790"/>
      <c r="IA48" s="790"/>
      <c r="IB48" s="790"/>
      <c r="IC48" s="790"/>
      <c r="ID48" s="790" t="s">
        <v>3967</v>
      </c>
      <c r="IE48" s="790"/>
      <c r="IF48" s="790"/>
      <c r="IG48" s="790"/>
      <c r="IH48" s="790"/>
      <c r="II48" s="790"/>
      <c r="IJ48" s="790" t="s">
        <v>3967</v>
      </c>
      <c r="IK48" s="790"/>
      <c r="IL48" s="790"/>
      <c r="IM48" s="790"/>
      <c r="IN48" s="790"/>
      <c r="IO48" s="790"/>
      <c r="IP48" s="790" t="s">
        <v>3967</v>
      </c>
      <c r="IQ48" s="790"/>
      <c r="IR48" s="790"/>
      <c r="IS48" s="790"/>
    </row>
    <row r="49" spans="1:256">
      <c r="C49" s="1" t="s">
        <v>4036</v>
      </c>
      <c r="D49" s="1"/>
      <c r="E49" s="1"/>
      <c r="F49" s="139"/>
      <c r="G49" s="1"/>
      <c r="H49" s="1"/>
      <c r="I49" s="1"/>
      <c r="J49" s="790"/>
      <c r="K49" s="790"/>
      <c r="L49" s="790"/>
      <c r="M49" s="790"/>
      <c r="N49" s="790"/>
      <c r="O49" s="790"/>
      <c r="P49" s="790"/>
      <c r="Q49" s="790"/>
      <c r="R49" s="790"/>
      <c r="S49" s="790"/>
      <c r="T49" s="790"/>
      <c r="U49" s="790"/>
      <c r="V49" s="790" t="s">
        <v>4037</v>
      </c>
      <c r="W49" s="790"/>
      <c r="X49" s="790"/>
      <c r="Y49" s="790"/>
      <c r="Z49" s="790"/>
      <c r="AA49" s="790"/>
      <c r="AB49" s="790" t="s">
        <v>4037</v>
      </c>
      <c r="AC49" s="790"/>
      <c r="AD49" s="790"/>
      <c r="AE49" s="790"/>
      <c r="AF49" s="790"/>
      <c r="AG49" s="790"/>
      <c r="AH49" s="790" t="s">
        <v>4037</v>
      </c>
      <c r="AI49" s="790"/>
      <c r="AJ49" s="790"/>
      <c r="AK49" s="790"/>
      <c r="AL49" s="790"/>
      <c r="AM49" s="790"/>
      <c r="AN49" s="790" t="s">
        <v>4037</v>
      </c>
      <c r="AO49" s="790"/>
      <c r="AP49" s="790"/>
      <c r="AQ49" s="790"/>
      <c r="AR49" s="790"/>
      <c r="AS49" s="790"/>
      <c r="AT49" s="790" t="s">
        <v>4037</v>
      </c>
      <c r="AU49" s="790"/>
      <c r="AV49" s="790"/>
      <c r="AW49" s="790"/>
      <c r="AX49" s="790"/>
      <c r="AY49" s="790"/>
      <c r="AZ49" s="790" t="s">
        <v>4037</v>
      </c>
      <c r="BA49" s="790"/>
      <c r="BB49" s="790"/>
      <c r="BC49" s="790"/>
      <c r="BD49" s="790"/>
      <c r="BE49" s="790"/>
      <c r="BF49" s="790" t="s">
        <v>4037</v>
      </c>
      <c r="BG49" s="790"/>
      <c r="BH49" s="790"/>
      <c r="BI49" s="790"/>
      <c r="BJ49" s="790"/>
      <c r="BK49" s="790"/>
      <c r="BL49" s="790" t="s">
        <v>4037</v>
      </c>
      <c r="BM49" s="790"/>
      <c r="BN49" s="790"/>
      <c r="BO49" s="790"/>
      <c r="BP49" s="790"/>
      <c r="BQ49" s="790"/>
      <c r="BR49" s="790" t="s">
        <v>4037</v>
      </c>
      <c r="BS49" s="790"/>
      <c r="BT49" s="790"/>
      <c r="BU49" s="790"/>
      <c r="BV49" s="790"/>
      <c r="BW49" s="790"/>
      <c r="BX49" s="790" t="s">
        <v>4037</v>
      </c>
      <c r="BY49" s="790"/>
      <c r="BZ49" s="790"/>
      <c r="CA49" s="790"/>
      <c r="CB49" s="790"/>
      <c r="CC49" s="790"/>
      <c r="CD49" s="790" t="s">
        <v>4037</v>
      </c>
      <c r="CE49" s="790"/>
      <c r="CF49" s="790"/>
      <c r="CG49" s="790"/>
      <c r="CH49" s="790"/>
      <c r="CI49" s="790"/>
      <c r="CJ49" s="790" t="s">
        <v>4037</v>
      </c>
      <c r="CK49" s="790"/>
      <c r="CL49" s="790"/>
      <c r="CM49" s="790"/>
      <c r="CN49" s="790"/>
      <c r="CO49" s="790"/>
      <c r="CP49" s="790" t="s">
        <v>4037</v>
      </c>
      <c r="CQ49" s="790"/>
      <c r="CR49" s="790"/>
      <c r="CS49" s="790"/>
      <c r="CT49" s="790"/>
      <c r="CU49" s="790"/>
      <c r="CV49" s="790" t="s">
        <v>4037</v>
      </c>
      <c r="CW49" s="790"/>
      <c r="CX49" s="790"/>
      <c r="CY49" s="790"/>
      <c r="CZ49" s="790"/>
      <c r="DA49" s="790"/>
      <c r="DB49" s="790" t="s">
        <v>4037</v>
      </c>
      <c r="DC49" s="790"/>
      <c r="DD49" s="790"/>
      <c r="DE49" s="790"/>
      <c r="DF49" s="790"/>
      <c r="DG49" s="790"/>
      <c r="DH49" s="790" t="s">
        <v>4037</v>
      </c>
      <c r="DI49" s="790"/>
      <c r="DJ49" s="790"/>
      <c r="DK49" s="790"/>
      <c r="DL49" s="790"/>
      <c r="DM49" s="790"/>
      <c r="DN49" s="790" t="s">
        <v>4037</v>
      </c>
      <c r="DO49" s="790"/>
      <c r="DP49" s="790"/>
      <c r="DQ49" s="790"/>
      <c r="DR49" s="790"/>
      <c r="DS49" s="790"/>
      <c r="DT49" s="790" t="s">
        <v>4037</v>
      </c>
      <c r="DU49" s="790"/>
      <c r="DV49" s="790"/>
      <c r="DW49" s="790"/>
      <c r="DX49" s="790"/>
      <c r="DY49" s="790"/>
      <c r="DZ49" s="790" t="s">
        <v>4037</v>
      </c>
      <c r="EA49" s="790"/>
      <c r="EB49" s="790"/>
      <c r="EC49" s="790"/>
      <c r="ED49" s="790"/>
      <c r="EE49" s="790"/>
      <c r="EF49" s="790" t="s">
        <v>4037</v>
      </c>
      <c r="EG49" s="790"/>
      <c r="EH49" s="790"/>
      <c r="EI49" s="790"/>
      <c r="EJ49" s="790"/>
      <c r="EK49" s="790"/>
      <c r="EL49" s="790" t="s">
        <v>4037</v>
      </c>
      <c r="EM49" s="790"/>
      <c r="EN49" s="790"/>
      <c r="EO49" s="790"/>
      <c r="EP49" s="790"/>
      <c r="EQ49" s="790"/>
      <c r="ER49" s="790" t="s">
        <v>4037</v>
      </c>
      <c r="ES49" s="790"/>
      <c r="ET49" s="790"/>
      <c r="EU49" s="790"/>
      <c r="EV49" s="790"/>
      <c r="EW49" s="790"/>
      <c r="EX49" s="790" t="s">
        <v>4037</v>
      </c>
      <c r="EY49" s="790"/>
      <c r="EZ49" s="790"/>
      <c r="FA49" s="790"/>
      <c r="FB49" s="790"/>
      <c r="FC49" s="790"/>
      <c r="FD49" s="790" t="s">
        <v>4037</v>
      </c>
      <c r="FE49" s="790"/>
      <c r="FF49" s="790"/>
      <c r="FG49" s="790"/>
      <c r="FH49" s="790"/>
      <c r="FI49" s="790"/>
      <c r="FJ49" s="790" t="s">
        <v>4037</v>
      </c>
      <c r="FK49" s="790"/>
      <c r="FL49" s="790"/>
      <c r="FM49" s="790"/>
      <c r="FN49" s="790"/>
      <c r="FO49" s="790"/>
      <c r="FP49" s="790" t="s">
        <v>4037</v>
      </c>
      <c r="FQ49" s="790"/>
      <c r="FR49" s="790"/>
      <c r="FS49" s="790"/>
      <c r="FT49" s="790"/>
      <c r="FU49" s="790"/>
      <c r="FV49" s="790" t="s">
        <v>4037</v>
      </c>
      <c r="FW49" s="790"/>
      <c r="FX49" s="790"/>
      <c r="FY49" s="790"/>
      <c r="FZ49" s="790"/>
      <c r="GA49" s="790"/>
      <c r="GB49" s="790" t="s">
        <v>4037</v>
      </c>
      <c r="GC49" s="790"/>
      <c r="GD49" s="790"/>
      <c r="GE49" s="790"/>
      <c r="GF49" s="790"/>
      <c r="GG49" s="790"/>
      <c r="GH49" s="790" t="s">
        <v>4037</v>
      </c>
      <c r="GI49" s="790"/>
      <c r="GJ49" s="790"/>
      <c r="GK49" s="790"/>
      <c r="GL49" s="790"/>
      <c r="GM49" s="790"/>
      <c r="GN49" s="790" t="s">
        <v>4037</v>
      </c>
      <c r="GO49" s="790"/>
      <c r="GP49" s="790"/>
      <c r="GQ49" s="790"/>
      <c r="GR49" s="790"/>
      <c r="GS49" s="790"/>
      <c r="GT49" s="790" t="s">
        <v>4037</v>
      </c>
      <c r="GU49" s="790"/>
      <c r="GV49" s="790"/>
      <c r="GW49" s="790"/>
      <c r="GX49" s="790"/>
      <c r="GY49" s="790"/>
      <c r="GZ49" s="790" t="s">
        <v>4037</v>
      </c>
      <c r="HA49" s="790"/>
      <c r="HB49" s="790"/>
      <c r="HC49" s="790"/>
      <c r="HD49" s="790"/>
      <c r="HE49" s="790"/>
      <c r="HF49" s="790" t="s">
        <v>4037</v>
      </c>
      <c r="HG49" s="790"/>
      <c r="HH49" s="790"/>
      <c r="HI49" s="790"/>
      <c r="HJ49" s="790"/>
      <c r="HK49" s="790"/>
      <c r="HL49" s="790" t="s">
        <v>4037</v>
      </c>
      <c r="HM49" s="790"/>
      <c r="HN49" s="790"/>
      <c r="HO49" s="790"/>
      <c r="HP49" s="790"/>
      <c r="HQ49" s="790"/>
      <c r="HR49" s="790" t="s">
        <v>4037</v>
      </c>
      <c r="HS49" s="790"/>
      <c r="HT49" s="790"/>
      <c r="HU49" s="790"/>
      <c r="HV49" s="790"/>
      <c r="HW49" s="790"/>
      <c r="HX49" s="790" t="s">
        <v>4037</v>
      </c>
      <c r="HY49" s="790"/>
      <c r="HZ49" s="790"/>
      <c r="IA49" s="790"/>
      <c r="IB49" s="790"/>
      <c r="IC49" s="790"/>
      <c r="ID49" s="790" t="s">
        <v>4037</v>
      </c>
      <c r="IE49" s="790"/>
      <c r="IF49" s="790"/>
      <c r="IG49" s="790"/>
      <c r="IH49" s="790"/>
      <c r="II49" s="790"/>
      <c r="IJ49" s="790" t="s">
        <v>4037</v>
      </c>
      <c r="IK49" s="790"/>
      <c r="IL49" s="790"/>
      <c r="IM49" s="790"/>
      <c r="IN49" s="790"/>
      <c r="IO49" s="790"/>
      <c r="IP49" s="790" t="s">
        <v>4037</v>
      </c>
      <c r="IQ49" s="790"/>
      <c r="IR49" s="790"/>
      <c r="IS49" s="790"/>
    </row>
    <row r="50" spans="1:256">
      <c r="B50" s="1"/>
      <c r="C50" s="1"/>
      <c r="D50" s="1"/>
      <c r="E50" s="1"/>
      <c r="F50" s="139"/>
      <c r="G50" s="1"/>
      <c r="H50" s="1"/>
      <c r="I50" s="1"/>
      <c r="J50" s="1"/>
      <c r="K50" s="1"/>
      <c r="L50" s="1"/>
      <c r="M50" s="1"/>
      <c r="N50" s="1"/>
      <c r="O50" s="1"/>
      <c r="P50" s="790"/>
      <c r="Q50" s="790"/>
      <c r="R50" s="790"/>
      <c r="S50" s="790"/>
      <c r="T50" s="790"/>
      <c r="U50" s="790"/>
      <c r="V50" s="790" t="s">
        <v>4036</v>
      </c>
      <c r="W50" s="790"/>
      <c r="X50" s="790"/>
      <c r="Y50" s="790"/>
      <c r="Z50" s="790"/>
      <c r="AA50" s="790"/>
      <c r="AB50" s="790" t="s">
        <v>4036</v>
      </c>
      <c r="AC50" s="790"/>
      <c r="AD50" s="790"/>
      <c r="AE50" s="790"/>
      <c r="AF50" s="790"/>
      <c r="AG50" s="790"/>
      <c r="AH50" s="790" t="s">
        <v>4036</v>
      </c>
      <c r="AI50" s="790"/>
      <c r="AJ50" s="790"/>
      <c r="AK50" s="790"/>
      <c r="AL50" s="790"/>
      <c r="AM50" s="790"/>
      <c r="AN50" s="790" t="s">
        <v>4036</v>
      </c>
      <c r="AO50" s="790"/>
      <c r="AP50" s="790"/>
      <c r="AQ50" s="790"/>
      <c r="AR50" s="790"/>
      <c r="AS50" s="790"/>
      <c r="AT50" s="790" t="s">
        <v>4036</v>
      </c>
      <c r="AU50" s="790"/>
      <c r="AV50" s="790"/>
      <c r="AW50" s="790"/>
      <c r="AX50" s="790"/>
      <c r="AY50" s="790"/>
      <c r="AZ50" s="790" t="s">
        <v>4036</v>
      </c>
      <c r="BA50" s="790"/>
      <c r="BB50" s="790"/>
      <c r="BC50" s="790"/>
      <c r="BD50" s="790"/>
      <c r="BE50" s="790"/>
      <c r="BF50" s="790" t="s">
        <v>4036</v>
      </c>
      <c r="BG50" s="790"/>
      <c r="BH50" s="790"/>
      <c r="BI50" s="790"/>
      <c r="BJ50" s="790"/>
      <c r="BK50" s="790"/>
      <c r="BL50" s="790" t="s">
        <v>4036</v>
      </c>
      <c r="BM50" s="790"/>
      <c r="BN50" s="790"/>
      <c r="BO50" s="790"/>
      <c r="BP50" s="790"/>
      <c r="BQ50" s="790"/>
      <c r="BR50" s="790" t="s">
        <v>4036</v>
      </c>
      <c r="BS50" s="790"/>
      <c r="BT50" s="790"/>
      <c r="BU50" s="790"/>
      <c r="BV50" s="790"/>
      <c r="BW50" s="790"/>
      <c r="BX50" s="790" t="s">
        <v>4036</v>
      </c>
      <c r="BY50" s="790"/>
      <c r="BZ50" s="790"/>
      <c r="CA50" s="790"/>
      <c r="CB50" s="790"/>
      <c r="CC50" s="790"/>
      <c r="CD50" s="790" t="s">
        <v>4036</v>
      </c>
      <c r="CE50" s="790"/>
      <c r="CF50" s="790"/>
      <c r="CG50" s="790"/>
      <c r="CH50" s="790"/>
      <c r="CI50" s="790"/>
      <c r="CJ50" s="790" t="s">
        <v>4036</v>
      </c>
      <c r="CK50" s="790"/>
      <c r="CL50" s="790"/>
      <c r="CM50" s="790"/>
      <c r="CN50" s="790"/>
      <c r="CO50" s="790"/>
      <c r="CP50" s="790" t="s">
        <v>4036</v>
      </c>
      <c r="CQ50" s="790"/>
      <c r="CR50" s="790"/>
      <c r="CS50" s="790"/>
      <c r="CT50" s="790"/>
      <c r="CU50" s="790"/>
      <c r="CV50" s="790" t="s">
        <v>4036</v>
      </c>
      <c r="CW50" s="790"/>
      <c r="CX50" s="790"/>
      <c r="CY50" s="790"/>
      <c r="CZ50" s="790"/>
      <c r="DA50" s="790"/>
      <c r="DB50" s="790" t="s">
        <v>4036</v>
      </c>
      <c r="DC50" s="790"/>
      <c r="DD50" s="790"/>
      <c r="DE50" s="790"/>
      <c r="DF50" s="790"/>
      <c r="DG50" s="790"/>
      <c r="DH50" s="790" t="s">
        <v>4036</v>
      </c>
      <c r="DI50" s="790"/>
      <c r="DJ50" s="790"/>
      <c r="DK50" s="790"/>
      <c r="DL50" s="790"/>
      <c r="DM50" s="790"/>
      <c r="DN50" s="790" t="s">
        <v>4036</v>
      </c>
      <c r="DO50" s="790"/>
      <c r="DP50" s="790"/>
      <c r="DQ50" s="790"/>
      <c r="DR50" s="790"/>
      <c r="DS50" s="790"/>
      <c r="DT50" s="790" t="s">
        <v>4036</v>
      </c>
      <c r="DU50" s="790"/>
      <c r="DV50" s="790"/>
      <c r="DW50" s="790"/>
      <c r="DX50" s="790"/>
      <c r="DY50" s="790"/>
      <c r="DZ50" s="790" t="s">
        <v>4036</v>
      </c>
      <c r="EA50" s="790"/>
      <c r="EB50" s="790"/>
      <c r="EC50" s="790"/>
      <c r="ED50" s="790"/>
      <c r="EE50" s="790"/>
      <c r="EF50" s="790" t="s">
        <v>4036</v>
      </c>
      <c r="EG50" s="790"/>
      <c r="EH50" s="790"/>
      <c r="EI50" s="790"/>
      <c r="EJ50" s="790"/>
      <c r="EK50" s="790"/>
      <c r="EL50" s="790" t="s">
        <v>4036</v>
      </c>
      <c r="EM50" s="790"/>
      <c r="EN50" s="790"/>
      <c r="EO50" s="790"/>
      <c r="EP50" s="790"/>
      <c r="EQ50" s="790"/>
      <c r="ER50" s="790" t="s">
        <v>4036</v>
      </c>
      <c r="ES50" s="790"/>
      <c r="ET50" s="790"/>
      <c r="EU50" s="790"/>
      <c r="EV50" s="790"/>
      <c r="EW50" s="790"/>
      <c r="EX50" s="790" t="s">
        <v>4036</v>
      </c>
      <c r="EY50" s="790"/>
      <c r="EZ50" s="790"/>
      <c r="FA50" s="790"/>
      <c r="FB50" s="790"/>
      <c r="FC50" s="790"/>
      <c r="FD50" s="790" t="s">
        <v>4036</v>
      </c>
      <c r="FE50" s="790"/>
      <c r="FF50" s="790"/>
      <c r="FG50" s="790"/>
      <c r="FH50" s="790"/>
      <c r="FI50" s="790"/>
      <c r="FJ50" s="790" t="s">
        <v>4036</v>
      </c>
      <c r="FK50" s="790"/>
      <c r="FL50" s="790"/>
      <c r="FM50" s="790"/>
      <c r="FN50" s="790"/>
      <c r="FO50" s="790"/>
      <c r="FP50" s="790" t="s">
        <v>4036</v>
      </c>
      <c r="FQ50" s="790"/>
      <c r="FR50" s="790"/>
      <c r="FS50" s="790"/>
      <c r="FT50" s="790"/>
      <c r="FU50" s="790"/>
      <c r="FV50" s="790" t="s">
        <v>4036</v>
      </c>
      <c r="FW50" s="790"/>
      <c r="FX50" s="790"/>
      <c r="FY50" s="790"/>
      <c r="FZ50" s="790"/>
      <c r="GA50" s="790"/>
      <c r="GB50" s="790" t="s">
        <v>4036</v>
      </c>
      <c r="GC50" s="790"/>
      <c r="GD50" s="790"/>
      <c r="GE50" s="790"/>
      <c r="GF50" s="790"/>
      <c r="GG50" s="790"/>
      <c r="GH50" s="790" t="s">
        <v>4036</v>
      </c>
      <c r="GI50" s="790"/>
      <c r="GJ50" s="790"/>
      <c r="GK50" s="790"/>
      <c r="GL50" s="790"/>
      <c r="GM50" s="790"/>
      <c r="GN50" s="790" t="s">
        <v>4036</v>
      </c>
      <c r="GO50" s="790"/>
      <c r="GP50" s="790"/>
      <c r="GQ50" s="790"/>
      <c r="GR50" s="790"/>
      <c r="GS50" s="790"/>
      <c r="GT50" s="790" t="s">
        <v>4036</v>
      </c>
      <c r="GU50" s="790"/>
      <c r="GV50" s="790"/>
      <c r="GW50" s="790"/>
      <c r="GX50" s="790"/>
      <c r="GY50" s="790"/>
      <c r="GZ50" s="790" t="s">
        <v>4036</v>
      </c>
      <c r="HA50" s="790"/>
      <c r="HB50" s="790"/>
      <c r="HC50" s="790"/>
      <c r="HD50" s="790"/>
      <c r="HE50" s="790"/>
      <c r="HF50" s="790" t="s">
        <v>4036</v>
      </c>
      <c r="HG50" s="790"/>
      <c r="HH50" s="790"/>
      <c r="HI50" s="790"/>
      <c r="HJ50" s="790"/>
      <c r="HK50" s="790"/>
      <c r="HL50" s="790" t="s">
        <v>4036</v>
      </c>
      <c r="HM50" s="790"/>
      <c r="HN50" s="790"/>
      <c r="HO50" s="790"/>
      <c r="HP50" s="790"/>
      <c r="HQ50" s="790"/>
      <c r="HR50" s="790" t="s">
        <v>4036</v>
      </c>
      <c r="HS50" s="790"/>
      <c r="HT50" s="790"/>
      <c r="HU50" s="790"/>
      <c r="HV50" s="790"/>
      <c r="HW50" s="790"/>
      <c r="HX50" s="790" t="s">
        <v>4036</v>
      </c>
      <c r="HY50" s="790"/>
      <c r="HZ50" s="790"/>
      <c r="IA50" s="790"/>
      <c r="IB50" s="790"/>
      <c r="IC50" s="790"/>
      <c r="ID50" s="790" t="s">
        <v>4036</v>
      </c>
      <c r="IE50" s="790"/>
      <c r="IF50" s="790"/>
      <c r="IG50" s="790"/>
      <c r="IH50" s="790"/>
      <c r="II50" s="790"/>
      <c r="IJ50" s="790" t="s">
        <v>4036</v>
      </c>
      <c r="IK50" s="790"/>
      <c r="IL50" s="790"/>
      <c r="IM50" s="790"/>
      <c r="IN50" s="790"/>
      <c r="IO50" s="790"/>
      <c r="IP50" s="790" t="s">
        <v>4036</v>
      </c>
      <c r="IQ50" s="790"/>
      <c r="IR50" s="790"/>
      <c r="IS50" s="790"/>
      <c r="IT50" s="790"/>
      <c r="IU50" s="790"/>
      <c r="IV50" s="1" t="s">
        <v>4036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C1:G1"/>
    <mergeCell ref="C11:G17"/>
    <mergeCell ref="J48:O48"/>
    <mergeCell ref="P48:U48"/>
    <mergeCell ref="CD48:CI48"/>
    <mergeCell ref="CJ48:CO48"/>
    <mergeCell ref="CP48:CU48"/>
    <mergeCell ref="CV48:DA48"/>
    <mergeCell ref="V48:AA48"/>
    <mergeCell ref="AB48:AG48"/>
    <mergeCell ref="BR48:BW48"/>
    <mergeCell ref="BX48:CC48"/>
    <mergeCell ref="AH48:AM48"/>
    <mergeCell ref="AN48:AS48"/>
    <mergeCell ref="AT48:AY48"/>
    <mergeCell ref="AZ48:BE48"/>
    <mergeCell ref="BF48:BK48"/>
    <mergeCell ref="BL48:BQ48"/>
    <mergeCell ref="IP48:IS48"/>
    <mergeCell ref="J49:O49"/>
    <mergeCell ref="P49:U49"/>
    <mergeCell ref="V49:AA49"/>
    <mergeCell ref="AB49:AG49"/>
    <mergeCell ref="AH49:AM49"/>
    <mergeCell ref="AN49:AS49"/>
    <mergeCell ref="AT49:AY49"/>
    <mergeCell ref="DB48:DG48"/>
    <mergeCell ref="DH48:DM48"/>
    <mergeCell ref="GH48:GM48"/>
    <mergeCell ref="GN48:GS48"/>
    <mergeCell ref="GT48:GY48"/>
    <mergeCell ref="GZ48:HE48"/>
    <mergeCell ref="DZ48:EE48"/>
    <mergeCell ref="EF48:EK48"/>
    <mergeCell ref="EX48:FC48"/>
    <mergeCell ref="FD48:FI48"/>
    <mergeCell ref="FJ48:FO48"/>
    <mergeCell ref="FP48:FU48"/>
    <mergeCell ref="HR48:HW48"/>
    <mergeCell ref="HX48:IC48"/>
    <mergeCell ref="ID48:II48"/>
    <mergeCell ref="IJ48:IO48"/>
    <mergeCell ref="AZ49:BE49"/>
    <mergeCell ref="BF49:BK49"/>
    <mergeCell ref="HF48:HK48"/>
    <mergeCell ref="HL48:HQ48"/>
    <mergeCell ref="FV48:GA48"/>
    <mergeCell ref="GB48:GG48"/>
    <mergeCell ref="EL48:EQ48"/>
    <mergeCell ref="ER48:EW48"/>
    <mergeCell ref="CV49:DA49"/>
    <mergeCell ref="DB49:DG49"/>
    <mergeCell ref="DH49:DM49"/>
    <mergeCell ref="DN49:DS49"/>
    <mergeCell ref="DT49:DY49"/>
    <mergeCell ref="DZ49:EE49"/>
    <mergeCell ref="DN48:DS48"/>
    <mergeCell ref="DT48:DY48"/>
    <mergeCell ref="CJ49:CO49"/>
    <mergeCell ref="CP49:CU49"/>
    <mergeCell ref="GB49:GG49"/>
    <mergeCell ref="GH49:GM49"/>
    <mergeCell ref="BL49:BQ49"/>
    <mergeCell ref="BR49:BW49"/>
    <mergeCell ref="BX49:CC49"/>
    <mergeCell ref="CD49:CI49"/>
    <mergeCell ref="GN49:GS49"/>
    <mergeCell ref="GT49:GY49"/>
    <mergeCell ref="EF49:EK49"/>
    <mergeCell ref="EL49:EQ49"/>
    <mergeCell ref="ER49:EW49"/>
    <mergeCell ref="EX49:FC49"/>
    <mergeCell ref="FD49:FI49"/>
    <mergeCell ref="FJ49:FO49"/>
    <mergeCell ref="FP49:FU49"/>
    <mergeCell ref="FV49:GA49"/>
    <mergeCell ref="IJ49:IO49"/>
    <mergeCell ref="IP49:IS49"/>
    <mergeCell ref="GZ49:HE49"/>
    <mergeCell ref="HF49:HK49"/>
    <mergeCell ref="HL49:HQ49"/>
    <mergeCell ref="HR49:HW49"/>
    <mergeCell ref="HX49:IC49"/>
    <mergeCell ref="ID49:II49"/>
    <mergeCell ref="P50:U50"/>
    <mergeCell ref="V50:AA50"/>
    <mergeCell ref="AB50:AG50"/>
    <mergeCell ref="AH50:AM50"/>
    <mergeCell ref="CJ50:CO50"/>
    <mergeCell ref="CP50:CU50"/>
    <mergeCell ref="BL50:BQ50"/>
    <mergeCell ref="BR50:BW50"/>
    <mergeCell ref="BX50:CC50"/>
    <mergeCell ref="CD50:CI50"/>
    <mergeCell ref="ER50:EW50"/>
    <mergeCell ref="EX50:FC50"/>
    <mergeCell ref="AN50:AS50"/>
    <mergeCell ref="AT50:AY50"/>
    <mergeCell ref="AZ50:BE50"/>
    <mergeCell ref="BF50:BK50"/>
    <mergeCell ref="FD50:FI50"/>
    <mergeCell ref="FJ50:FO50"/>
    <mergeCell ref="CV50:DA50"/>
    <mergeCell ref="DB50:DG50"/>
    <mergeCell ref="DH50:DM50"/>
    <mergeCell ref="DN50:DS50"/>
    <mergeCell ref="DT50:DY50"/>
    <mergeCell ref="DZ50:EE50"/>
    <mergeCell ref="EF50:EK50"/>
    <mergeCell ref="EL50:EQ50"/>
    <mergeCell ref="FP50:FU50"/>
    <mergeCell ref="FV50:GA50"/>
    <mergeCell ref="GB50:GG50"/>
    <mergeCell ref="GH50:GM50"/>
    <mergeCell ref="IJ50:IO50"/>
    <mergeCell ref="IP50:IU50"/>
    <mergeCell ref="GZ50:HE50"/>
    <mergeCell ref="HF50:HK50"/>
    <mergeCell ref="HL50:HQ50"/>
    <mergeCell ref="HR50:HW50"/>
    <mergeCell ref="HX50:IC50"/>
    <mergeCell ref="ID50:II50"/>
    <mergeCell ref="GN50:GS50"/>
    <mergeCell ref="GT50:GY50"/>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9" zoomScale="125" workbookViewId="0">
      <selection activeCell="C34" sqref="C34"/>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3905</v>
      </c>
      <c r="G2" s="91"/>
    </row>
    <row r="3" spans="1:8">
      <c r="A3" s="89" t="s">
        <v>3906</v>
      </c>
      <c r="G3" s="92">
        <v>40661</v>
      </c>
    </row>
    <row r="4" spans="1:8">
      <c r="A4" s="89" t="s">
        <v>3907</v>
      </c>
      <c r="G4" s="93" t="s">
        <v>119</v>
      </c>
    </row>
    <row r="5" spans="1:8">
      <c r="A5" s="89" t="s">
        <v>3908</v>
      </c>
    </row>
    <row r="6" spans="1:8">
      <c r="C6" s="15" t="s">
        <v>35</v>
      </c>
      <c r="D6" s="16"/>
      <c r="E6" s="16"/>
      <c r="F6" s="17"/>
      <c r="G6" s="18"/>
      <c r="H6" s="94"/>
    </row>
    <row r="7" spans="1:8">
      <c r="C7" s="95" t="s">
        <v>36</v>
      </c>
      <c r="D7" s="20" t="s">
        <v>1</v>
      </c>
      <c r="E7" s="20"/>
      <c r="F7" s="21"/>
      <c r="G7" s="22"/>
      <c r="H7" s="94"/>
    </row>
    <row r="8" spans="1:8">
      <c r="A8" s="89" t="s">
        <v>3667</v>
      </c>
      <c r="C8" s="95" t="s">
        <v>37</v>
      </c>
      <c r="D8" s="20" t="s">
        <v>0</v>
      </c>
      <c r="E8" s="20"/>
      <c r="F8" s="21"/>
      <c r="G8" s="96"/>
      <c r="H8" s="94"/>
    </row>
    <row r="9" spans="1:8">
      <c r="A9" s="98" t="s">
        <v>120</v>
      </c>
      <c r="C9" s="95" t="s">
        <v>38</v>
      </c>
      <c r="D9" s="20" t="s">
        <v>2</v>
      </c>
      <c r="E9" s="20"/>
      <c r="F9" s="21"/>
      <c r="G9" s="96"/>
      <c r="H9" s="94"/>
    </row>
    <row r="10" spans="1:8">
      <c r="A10" s="98" t="s">
        <v>121</v>
      </c>
      <c r="C10" s="97"/>
      <c r="D10" s="20"/>
      <c r="E10" s="20"/>
      <c r="F10" s="21"/>
      <c r="G10" s="96"/>
      <c r="H10" s="94"/>
    </row>
    <row r="11" spans="1:8" ht="18" customHeight="1">
      <c r="A11" s="98" t="s">
        <v>123</v>
      </c>
      <c r="B11" s="94"/>
      <c r="C11" s="792" t="s">
        <v>68</v>
      </c>
      <c r="D11" s="793"/>
      <c r="E11" s="793"/>
      <c r="F11" s="793"/>
      <c r="G11" s="794"/>
      <c r="H11" s="94"/>
    </row>
    <row r="12" spans="1:8">
      <c r="A12" s="98" t="s">
        <v>122</v>
      </c>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3917</v>
      </c>
      <c r="B15" s="94"/>
      <c r="C15" s="792"/>
      <c r="D15" s="793"/>
      <c r="E15" s="793"/>
      <c r="F15" s="793"/>
      <c r="G15" s="794"/>
      <c r="H15" s="94"/>
    </row>
    <row r="16" spans="1:8">
      <c r="A16" s="98" t="s">
        <v>124</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5</v>
      </c>
      <c r="D19" s="103"/>
      <c r="E19" s="103"/>
      <c r="F19" s="104"/>
      <c r="G19" s="105"/>
    </row>
    <row r="20" spans="1:8">
      <c r="A20" s="100"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3920</v>
      </c>
      <c r="B23" s="45" t="s">
        <v>3921</v>
      </c>
      <c r="C23" s="45" t="s">
        <v>3922</v>
      </c>
      <c r="D23" s="321" t="s">
        <v>3842</v>
      </c>
      <c r="E23" s="45" t="s">
        <v>3924</v>
      </c>
      <c r="F23" s="47" t="s">
        <v>3925</v>
      </c>
      <c r="G23" s="45" t="s">
        <v>3968</v>
      </c>
      <c r="H23" s="48"/>
    </row>
    <row r="24" spans="1:8">
      <c r="A24" s="500">
        <v>40677</v>
      </c>
      <c r="B24" s="116" t="s">
        <v>2258</v>
      </c>
      <c r="C24" s="117">
        <v>210</v>
      </c>
      <c r="D24" s="118">
        <v>4</v>
      </c>
      <c r="E24" s="117">
        <f>C24*D24</f>
        <v>840</v>
      </c>
      <c r="F24" s="53"/>
      <c r="G24" s="54">
        <f>E24*(1-F24)</f>
        <v>840</v>
      </c>
      <c r="H24" s="48"/>
    </row>
    <row r="25" spans="1:8">
      <c r="A25" s="11"/>
      <c r="B25" s="116" t="s">
        <v>3</v>
      </c>
      <c r="C25" s="117"/>
      <c r="D25" s="118"/>
      <c r="E25" s="117"/>
      <c r="F25" s="119"/>
      <c r="G25" s="54"/>
      <c r="H25" s="56"/>
    </row>
    <row r="26" spans="1:8">
      <c r="A26" s="120"/>
      <c r="B26" s="121" t="s">
        <v>3795</v>
      </c>
      <c r="C26" s="117"/>
      <c r="D26" s="118"/>
      <c r="E26" s="117"/>
      <c r="F26" s="119"/>
      <c r="G26" s="54"/>
      <c r="H26" s="56"/>
    </row>
    <row r="27" spans="1:8">
      <c r="A27" s="120"/>
      <c r="B27" s="121" t="s">
        <v>3796</v>
      </c>
      <c r="C27" s="117"/>
      <c r="D27" s="118"/>
      <c r="E27" s="117"/>
      <c r="F27" s="119"/>
      <c r="G27" s="54"/>
      <c r="H27" s="56"/>
    </row>
    <row r="28" spans="1:8">
      <c r="A28" s="120"/>
      <c r="B28" s="121" t="s">
        <v>3797</v>
      </c>
      <c r="C28" s="117"/>
      <c r="D28" s="118"/>
      <c r="E28" s="117"/>
      <c r="F28" s="119"/>
      <c r="G28" s="54"/>
      <c r="H28" s="56"/>
    </row>
    <row r="29" spans="1:8">
      <c r="A29" s="120"/>
      <c r="B29" s="121" t="s">
        <v>3798</v>
      </c>
      <c r="C29" s="117"/>
      <c r="D29" s="118"/>
      <c r="E29" s="117"/>
      <c r="F29" s="119"/>
      <c r="G29" s="54"/>
      <c r="H29" s="56"/>
    </row>
    <row r="30" spans="1:8">
      <c r="A30" s="120"/>
      <c r="B30" s="121" t="s">
        <v>3961</v>
      </c>
      <c r="C30" s="117"/>
      <c r="D30" s="118"/>
      <c r="E30" s="117"/>
      <c r="F30" s="119"/>
      <c r="G30" s="54"/>
      <c r="H30" s="56"/>
    </row>
    <row r="31" spans="1:8">
      <c r="A31" s="120"/>
      <c r="B31" s="121" t="s">
        <v>3962</v>
      </c>
      <c r="C31" s="117"/>
      <c r="D31" s="118"/>
      <c r="E31" s="117"/>
      <c r="F31" s="119"/>
      <c r="G31" s="54"/>
      <c r="H31" s="56"/>
    </row>
    <row r="32" spans="1:8">
      <c r="A32" s="120"/>
      <c r="B32" s="121" t="s">
        <v>3856</v>
      </c>
      <c r="C32" s="117"/>
      <c r="D32" s="118"/>
      <c r="E32" s="117"/>
      <c r="F32" s="119"/>
      <c r="G32" s="54"/>
      <c r="H32" s="56"/>
    </row>
    <row r="33" spans="1:253">
      <c r="A33" s="120"/>
      <c r="B33" s="121" t="s">
        <v>4</v>
      </c>
      <c r="C33" s="122">
        <v>75</v>
      </c>
      <c r="D33" s="123">
        <v>2</v>
      </c>
      <c r="E33" s="117">
        <f>C33*D33</f>
        <v>150</v>
      </c>
      <c r="F33" s="124"/>
      <c r="G33" s="54">
        <f>E33*(1-F33)</f>
        <v>150</v>
      </c>
      <c r="H33" s="56"/>
    </row>
    <row r="34" spans="1:253">
      <c r="A34" s="120"/>
      <c r="B34" s="121" t="s">
        <v>674</v>
      </c>
      <c r="C34" s="117">
        <v>40</v>
      </c>
      <c r="D34" s="118">
        <v>6</v>
      </c>
      <c r="E34" s="117">
        <f>C34*D34</f>
        <v>240</v>
      </c>
      <c r="F34" s="119"/>
      <c r="G34" s="54">
        <f>E34*(1-F34)</f>
        <v>240</v>
      </c>
      <c r="H34" s="48"/>
    </row>
    <row r="35" spans="1:253">
      <c r="A35" s="120"/>
      <c r="B35" s="121" t="s">
        <v>380</v>
      </c>
      <c r="C35" s="117">
        <v>300</v>
      </c>
      <c r="D35" s="123" t="s">
        <v>3971</v>
      </c>
      <c r="E35" s="117">
        <v>300</v>
      </c>
      <c r="F35" s="124"/>
      <c r="G35" s="54">
        <f>E35*(1-F35)</f>
        <v>300</v>
      </c>
      <c r="H35" s="48"/>
    </row>
    <row r="36" spans="1:253" ht="31" customHeight="1">
      <c r="A36" s="120"/>
      <c r="B36" s="501" t="s">
        <v>187</v>
      </c>
      <c r="C36" s="502"/>
      <c r="D36" s="502"/>
      <c r="E36" s="502"/>
      <c r="F36" s="502"/>
      <c r="G36" s="503"/>
      <c r="H36" s="48"/>
    </row>
    <row r="37" spans="1:253">
      <c r="A37" s="120"/>
      <c r="B37" s="121" t="s">
        <v>186</v>
      </c>
      <c r="C37" s="117"/>
      <c r="D37" s="118"/>
      <c r="E37" s="117"/>
      <c r="F37" s="124"/>
      <c r="G37" s="54"/>
      <c r="H37" s="48"/>
    </row>
    <row r="38" spans="1:253">
      <c r="A38" s="120"/>
      <c r="B38" s="121" t="s">
        <v>185</v>
      </c>
      <c r="C38" s="117"/>
      <c r="D38" s="118"/>
      <c r="E38" s="117"/>
      <c r="F38" s="119"/>
      <c r="G38" s="54"/>
      <c r="H38" s="48"/>
    </row>
    <row r="39" spans="1:253">
      <c r="A39" s="120"/>
      <c r="B39" s="271" t="s">
        <v>188</v>
      </c>
      <c r="C39" s="272"/>
      <c r="D39" s="356"/>
      <c r="E39" s="272"/>
      <c r="F39" s="274"/>
      <c r="G39" s="275"/>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3966</v>
      </c>
      <c r="C42" s="131"/>
      <c r="D42" s="131"/>
      <c r="E42" s="72"/>
      <c r="F42" s="72"/>
      <c r="G42" s="498">
        <f>SUM(G24:G40)</f>
        <v>1530</v>
      </c>
      <c r="H42" s="134"/>
    </row>
    <row r="44" spans="1:253">
      <c r="C44" s="136" t="s">
        <v>3752</v>
      </c>
      <c r="D44" s="340">
        <f>G42/2</f>
        <v>765</v>
      </c>
      <c r="E44" s="340"/>
      <c r="F44" s="138"/>
    </row>
    <row r="46" spans="1:253">
      <c r="C46" s="1"/>
      <c r="D46" s="1"/>
      <c r="E46" s="1"/>
      <c r="F46" s="139"/>
      <c r="G46" s="1"/>
      <c r="H46" s="1"/>
      <c r="I46" s="1"/>
    </row>
    <row r="47" spans="1:253">
      <c r="C47" s="1" t="s">
        <v>3883</v>
      </c>
      <c r="D47" s="1"/>
      <c r="E47" s="1"/>
      <c r="F47" s="139"/>
      <c r="G47" s="1"/>
      <c r="H47" s="1"/>
      <c r="I47" s="1"/>
    </row>
    <row r="48" spans="1:253">
      <c r="C48" s="341" t="s">
        <v>3774</v>
      </c>
      <c r="D48" s="341"/>
      <c r="E48" s="341"/>
      <c r="F48" s="342"/>
      <c r="G48" s="341"/>
      <c r="H48" s="341"/>
      <c r="I48" s="142"/>
      <c r="J48" s="790"/>
      <c r="K48" s="790"/>
      <c r="L48" s="790"/>
      <c r="M48" s="790"/>
      <c r="N48" s="790"/>
      <c r="O48" s="790"/>
      <c r="P48" s="790"/>
      <c r="Q48" s="790"/>
      <c r="R48" s="790"/>
      <c r="S48" s="790"/>
      <c r="T48" s="790"/>
      <c r="U48" s="790"/>
      <c r="V48" s="790" t="s">
        <v>3967</v>
      </c>
      <c r="W48" s="790"/>
      <c r="X48" s="790"/>
      <c r="Y48" s="790"/>
      <c r="Z48" s="790"/>
      <c r="AA48" s="790"/>
      <c r="AB48" s="790" t="s">
        <v>3967</v>
      </c>
      <c r="AC48" s="790"/>
      <c r="AD48" s="790"/>
      <c r="AE48" s="790"/>
      <c r="AF48" s="790"/>
      <c r="AG48" s="790"/>
      <c r="AH48" s="790" t="s">
        <v>3967</v>
      </c>
      <c r="AI48" s="790"/>
      <c r="AJ48" s="790"/>
      <c r="AK48" s="790"/>
      <c r="AL48" s="790"/>
      <c r="AM48" s="790"/>
      <c r="AN48" s="790" t="s">
        <v>3967</v>
      </c>
      <c r="AO48" s="790"/>
      <c r="AP48" s="790"/>
      <c r="AQ48" s="790"/>
      <c r="AR48" s="790"/>
      <c r="AS48" s="790"/>
      <c r="AT48" s="790" t="s">
        <v>3967</v>
      </c>
      <c r="AU48" s="790"/>
      <c r="AV48" s="790"/>
      <c r="AW48" s="790"/>
      <c r="AX48" s="790"/>
      <c r="AY48" s="790"/>
      <c r="AZ48" s="790" t="s">
        <v>3967</v>
      </c>
      <c r="BA48" s="790"/>
      <c r="BB48" s="790"/>
      <c r="BC48" s="790"/>
      <c r="BD48" s="790"/>
      <c r="BE48" s="790"/>
      <c r="BF48" s="790" t="s">
        <v>3967</v>
      </c>
      <c r="BG48" s="790"/>
      <c r="BH48" s="790"/>
      <c r="BI48" s="790"/>
      <c r="BJ48" s="790"/>
      <c r="BK48" s="790"/>
      <c r="BL48" s="790" t="s">
        <v>3967</v>
      </c>
      <c r="BM48" s="790"/>
      <c r="BN48" s="790"/>
      <c r="BO48" s="790"/>
      <c r="BP48" s="790"/>
      <c r="BQ48" s="790"/>
      <c r="BR48" s="790" t="s">
        <v>3967</v>
      </c>
      <c r="BS48" s="790"/>
      <c r="BT48" s="790"/>
      <c r="BU48" s="790"/>
      <c r="BV48" s="790"/>
      <c r="BW48" s="790"/>
      <c r="BX48" s="790" t="s">
        <v>3967</v>
      </c>
      <c r="BY48" s="790"/>
      <c r="BZ48" s="790"/>
      <c r="CA48" s="790"/>
      <c r="CB48" s="790"/>
      <c r="CC48" s="790"/>
      <c r="CD48" s="790" t="s">
        <v>3967</v>
      </c>
      <c r="CE48" s="790"/>
      <c r="CF48" s="790"/>
      <c r="CG48" s="790"/>
      <c r="CH48" s="790"/>
      <c r="CI48" s="790"/>
      <c r="CJ48" s="790" t="s">
        <v>3967</v>
      </c>
      <c r="CK48" s="790"/>
      <c r="CL48" s="790"/>
      <c r="CM48" s="790"/>
      <c r="CN48" s="790"/>
      <c r="CO48" s="790"/>
      <c r="CP48" s="790" t="s">
        <v>3967</v>
      </c>
      <c r="CQ48" s="790"/>
      <c r="CR48" s="790"/>
      <c r="CS48" s="790"/>
      <c r="CT48" s="790"/>
      <c r="CU48" s="790"/>
      <c r="CV48" s="790" t="s">
        <v>3967</v>
      </c>
      <c r="CW48" s="790"/>
      <c r="CX48" s="790"/>
      <c r="CY48" s="790"/>
      <c r="CZ48" s="790"/>
      <c r="DA48" s="790"/>
      <c r="DB48" s="790" t="s">
        <v>3967</v>
      </c>
      <c r="DC48" s="790"/>
      <c r="DD48" s="790"/>
      <c r="DE48" s="790"/>
      <c r="DF48" s="790"/>
      <c r="DG48" s="790"/>
      <c r="DH48" s="790" t="s">
        <v>3967</v>
      </c>
      <c r="DI48" s="790"/>
      <c r="DJ48" s="790"/>
      <c r="DK48" s="790"/>
      <c r="DL48" s="790"/>
      <c r="DM48" s="790"/>
      <c r="DN48" s="790" t="s">
        <v>3967</v>
      </c>
      <c r="DO48" s="790"/>
      <c r="DP48" s="790"/>
      <c r="DQ48" s="790"/>
      <c r="DR48" s="790"/>
      <c r="DS48" s="790"/>
      <c r="DT48" s="790" t="s">
        <v>3967</v>
      </c>
      <c r="DU48" s="790"/>
      <c r="DV48" s="790"/>
      <c r="DW48" s="790"/>
      <c r="DX48" s="790"/>
      <c r="DY48" s="790"/>
      <c r="DZ48" s="790" t="s">
        <v>3967</v>
      </c>
      <c r="EA48" s="790"/>
      <c r="EB48" s="790"/>
      <c r="EC48" s="790"/>
      <c r="ED48" s="790"/>
      <c r="EE48" s="790"/>
      <c r="EF48" s="790" t="s">
        <v>3967</v>
      </c>
      <c r="EG48" s="790"/>
      <c r="EH48" s="790"/>
      <c r="EI48" s="790"/>
      <c r="EJ48" s="790"/>
      <c r="EK48" s="790"/>
      <c r="EL48" s="790" t="s">
        <v>3967</v>
      </c>
      <c r="EM48" s="790"/>
      <c r="EN48" s="790"/>
      <c r="EO48" s="790"/>
      <c r="EP48" s="790"/>
      <c r="EQ48" s="790"/>
      <c r="ER48" s="790" t="s">
        <v>3967</v>
      </c>
      <c r="ES48" s="790"/>
      <c r="ET48" s="790"/>
      <c r="EU48" s="790"/>
      <c r="EV48" s="790"/>
      <c r="EW48" s="790"/>
      <c r="EX48" s="790" t="s">
        <v>3967</v>
      </c>
      <c r="EY48" s="790"/>
      <c r="EZ48" s="790"/>
      <c r="FA48" s="790"/>
      <c r="FB48" s="790"/>
      <c r="FC48" s="790"/>
      <c r="FD48" s="790" t="s">
        <v>3967</v>
      </c>
      <c r="FE48" s="790"/>
      <c r="FF48" s="790"/>
      <c r="FG48" s="790"/>
      <c r="FH48" s="790"/>
      <c r="FI48" s="790"/>
      <c r="FJ48" s="790" t="s">
        <v>3967</v>
      </c>
      <c r="FK48" s="790"/>
      <c r="FL48" s="790"/>
      <c r="FM48" s="790"/>
      <c r="FN48" s="790"/>
      <c r="FO48" s="790"/>
      <c r="FP48" s="790" t="s">
        <v>3967</v>
      </c>
      <c r="FQ48" s="790"/>
      <c r="FR48" s="790"/>
      <c r="FS48" s="790"/>
      <c r="FT48" s="790"/>
      <c r="FU48" s="790"/>
      <c r="FV48" s="790" t="s">
        <v>3967</v>
      </c>
      <c r="FW48" s="790"/>
      <c r="FX48" s="790"/>
      <c r="FY48" s="790"/>
      <c r="FZ48" s="790"/>
      <c r="GA48" s="790"/>
      <c r="GB48" s="790" t="s">
        <v>3967</v>
      </c>
      <c r="GC48" s="790"/>
      <c r="GD48" s="790"/>
      <c r="GE48" s="790"/>
      <c r="GF48" s="790"/>
      <c r="GG48" s="790"/>
      <c r="GH48" s="790" t="s">
        <v>3967</v>
      </c>
      <c r="GI48" s="790"/>
      <c r="GJ48" s="790"/>
      <c r="GK48" s="790"/>
      <c r="GL48" s="790"/>
      <c r="GM48" s="790"/>
      <c r="GN48" s="790" t="s">
        <v>3967</v>
      </c>
      <c r="GO48" s="790"/>
      <c r="GP48" s="790"/>
      <c r="GQ48" s="790"/>
      <c r="GR48" s="790"/>
      <c r="GS48" s="790"/>
      <c r="GT48" s="790" t="s">
        <v>3967</v>
      </c>
      <c r="GU48" s="790"/>
      <c r="GV48" s="790"/>
      <c r="GW48" s="790"/>
      <c r="GX48" s="790"/>
      <c r="GY48" s="790"/>
      <c r="GZ48" s="790" t="s">
        <v>3967</v>
      </c>
      <c r="HA48" s="790"/>
      <c r="HB48" s="790"/>
      <c r="HC48" s="790"/>
      <c r="HD48" s="790"/>
      <c r="HE48" s="790"/>
      <c r="HF48" s="790" t="s">
        <v>3967</v>
      </c>
      <c r="HG48" s="790"/>
      <c r="HH48" s="790"/>
      <c r="HI48" s="790"/>
      <c r="HJ48" s="790"/>
      <c r="HK48" s="790"/>
      <c r="HL48" s="790" t="s">
        <v>3967</v>
      </c>
      <c r="HM48" s="790"/>
      <c r="HN48" s="790"/>
      <c r="HO48" s="790"/>
      <c r="HP48" s="790"/>
      <c r="HQ48" s="790"/>
      <c r="HR48" s="790" t="s">
        <v>3967</v>
      </c>
      <c r="HS48" s="790"/>
      <c r="HT48" s="790"/>
      <c r="HU48" s="790"/>
      <c r="HV48" s="790"/>
      <c r="HW48" s="790"/>
      <c r="HX48" s="790" t="s">
        <v>3967</v>
      </c>
      <c r="HY48" s="790"/>
      <c r="HZ48" s="790"/>
      <c r="IA48" s="790"/>
      <c r="IB48" s="790"/>
      <c r="IC48" s="790"/>
      <c r="ID48" s="790" t="s">
        <v>3967</v>
      </c>
      <c r="IE48" s="790"/>
      <c r="IF48" s="790"/>
      <c r="IG48" s="790"/>
      <c r="IH48" s="790"/>
      <c r="II48" s="790"/>
      <c r="IJ48" s="790" t="s">
        <v>3967</v>
      </c>
      <c r="IK48" s="790"/>
      <c r="IL48" s="790"/>
      <c r="IM48" s="790"/>
      <c r="IN48" s="790"/>
      <c r="IO48" s="790"/>
      <c r="IP48" s="790" t="s">
        <v>3967</v>
      </c>
      <c r="IQ48" s="790"/>
      <c r="IR48" s="790"/>
      <c r="IS48" s="790"/>
    </row>
    <row r="49" spans="1:256">
      <c r="C49" s="1" t="s">
        <v>3626</v>
      </c>
      <c r="D49" s="1"/>
      <c r="E49" s="1"/>
      <c r="F49" s="139"/>
      <c r="G49" s="1"/>
      <c r="H49" s="1"/>
      <c r="I49" s="1"/>
      <c r="J49" s="790"/>
      <c r="K49" s="790"/>
      <c r="L49" s="790"/>
      <c r="M49" s="790"/>
      <c r="N49" s="790"/>
      <c r="O49" s="790"/>
      <c r="P49" s="790"/>
      <c r="Q49" s="790"/>
      <c r="R49" s="790"/>
      <c r="S49" s="790"/>
      <c r="T49" s="790"/>
      <c r="U49" s="790"/>
      <c r="V49" s="790" t="s">
        <v>3538</v>
      </c>
      <c r="W49" s="790"/>
      <c r="X49" s="790"/>
      <c r="Y49" s="790"/>
      <c r="Z49" s="790"/>
      <c r="AA49" s="790"/>
      <c r="AB49" s="790" t="s">
        <v>3538</v>
      </c>
      <c r="AC49" s="790"/>
      <c r="AD49" s="790"/>
      <c r="AE49" s="790"/>
      <c r="AF49" s="790"/>
      <c r="AG49" s="790"/>
      <c r="AH49" s="790" t="s">
        <v>3538</v>
      </c>
      <c r="AI49" s="790"/>
      <c r="AJ49" s="790"/>
      <c r="AK49" s="790"/>
      <c r="AL49" s="790"/>
      <c r="AM49" s="790"/>
      <c r="AN49" s="790" t="s">
        <v>3538</v>
      </c>
      <c r="AO49" s="790"/>
      <c r="AP49" s="790"/>
      <c r="AQ49" s="790"/>
      <c r="AR49" s="790"/>
      <c r="AS49" s="790"/>
      <c r="AT49" s="790" t="s">
        <v>3538</v>
      </c>
      <c r="AU49" s="790"/>
      <c r="AV49" s="790"/>
      <c r="AW49" s="790"/>
      <c r="AX49" s="790"/>
      <c r="AY49" s="790"/>
      <c r="AZ49" s="790" t="s">
        <v>3538</v>
      </c>
      <c r="BA49" s="790"/>
      <c r="BB49" s="790"/>
      <c r="BC49" s="790"/>
      <c r="BD49" s="790"/>
      <c r="BE49" s="790"/>
      <c r="BF49" s="790" t="s">
        <v>3538</v>
      </c>
      <c r="BG49" s="790"/>
      <c r="BH49" s="790"/>
      <c r="BI49" s="790"/>
      <c r="BJ49" s="790"/>
      <c r="BK49" s="790"/>
      <c r="BL49" s="790" t="s">
        <v>3538</v>
      </c>
      <c r="BM49" s="790"/>
      <c r="BN49" s="790"/>
      <c r="BO49" s="790"/>
      <c r="BP49" s="790"/>
      <c r="BQ49" s="790"/>
      <c r="BR49" s="790" t="s">
        <v>3538</v>
      </c>
      <c r="BS49" s="790"/>
      <c r="BT49" s="790"/>
      <c r="BU49" s="790"/>
      <c r="BV49" s="790"/>
      <c r="BW49" s="790"/>
      <c r="BX49" s="790" t="s">
        <v>3538</v>
      </c>
      <c r="BY49" s="790"/>
      <c r="BZ49" s="790"/>
      <c r="CA49" s="790"/>
      <c r="CB49" s="790"/>
      <c r="CC49" s="790"/>
      <c r="CD49" s="790" t="s">
        <v>3538</v>
      </c>
      <c r="CE49" s="790"/>
      <c r="CF49" s="790"/>
      <c r="CG49" s="790"/>
      <c r="CH49" s="790"/>
      <c r="CI49" s="790"/>
      <c r="CJ49" s="790" t="s">
        <v>3538</v>
      </c>
      <c r="CK49" s="790"/>
      <c r="CL49" s="790"/>
      <c r="CM49" s="790"/>
      <c r="CN49" s="790"/>
      <c r="CO49" s="790"/>
      <c r="CP49" s="790" t="s">
        <v>3538</v>
      </c>
      <c r="CQ49" s="790"/>
      <c r="CR49" s="790"/>
      <c r="CS49" s="790"/>
      <c r="CT49" s="790"/>
      <c r="CU49" s="790"/>
      <c r="CV49" s="790" t="s">
        <v>3538</v>
      </c>
      <c r="CW49" s="790"/>
      <c r="CX49" s="790"/>
      <c r="CY49" s="790"/>
      <c r="CZ49" s="790"/>
      <c r="DA49" s="790"/>
      <c r="DB49" s="790" t="s">
        <v>3538</v>
      </c>
      <c r="DC49" s="790"/>
      <c r="DD49" s="790"/>
      <c r="DE49" s="790"/>
      <c r="DF49" s="790"/>
      <c r="DG49" s="790"/>
      <c r="DH49" s="790" t="s">
        <v>3538</v>
      </c>
      <c r="DI49" s="790"/>
      <c r="DJ49" s="790"/>
      <c r="DK49" s="790"/>
      <c r="DL49" s="790"/>
      <c r="DM49" s="790"/>
      <c r="DN49" s="790" t="s">
        <v>3538</v>
      </c>
      <c r="DO49" s="790"/>
      <c r="DP49" s="790"/>
      <c r="DQ49" s="790"/>
      <c r="DR49" s="790"/>
      <c r="DS49" s="790"/>
      <c r="DT49" s="790" t="s">
        <v>3538</v>
      </c>
      <c r="DU49" s="790"/>
      <c r="DV49" s="790"/>
      <c r="DW49" s="790"/>
      <c r="DX49" s="790"/>
      <c r="DY49" s="790"/>
      <c r="DZ49" s="790" t="s">
        <v>3538</v>
      </c>
      <c r="EA49" s="790"/>
      <c r="EB49" s="790"/>
      <c r="EC49" s="790"/>
      <c r="ED49" s="790"/>
      <c r="EE49" s="790"/>
      <c r="EF49" s="790" t="s">
        <v>3538</v>
      </c>
      <c r="EG49" s="790"/>
      <c r="EH49" s="790"/>
      <c r="EI49" s="790"/>
      <c r="EJ49" s="790"/>
      <c r="EK49" s="790"/>
      <c r="EL49" s="790" t="s">
        <v>3538</v>
      </c>
      <c r="EM49" s="790"/>
      <c r="EN49" s="790"/>
      <c r="EO49" s="790"/>
      <c r="EP49" s="790"/>
      <c r="EQ49" s="790"/>
      <c r="ER49" s="790" t="s">
        <v>3538</v>
      </c>
      <c r="ES49" s="790"/>
      <c r="ET49" s="790"/>
      <c r="EU49" s="790"/>
      <c r="EV49" s="790"/>
      <c r="EW49" s="790"/>
      <c r="EX49" s="790" t="s">
        <v>3538</v>
      </c>
      <c r="EY49" s="790"/>
      <c r="EZ49" s="790"/>
      <c r="FA49" s="790"/>
      <c r="FB49" s="790"/>
      <c r="FC49" s="790"/>
      <c r="FD49" s="790" t="s">
        <v>3538</v>
      </c>
      <c r="FE49" s="790"/>
      <c r="FF49" s="790"/>
      <c r="FG49" s="790"/>
      <c r="FH49" s="790"/>
      <c r="FI49" s="790"/>
      <c r="FJ49" s="790" t="s">
        <v>3538</v>
      </c>
      <c r="FK49" s="790"/>
      <c r="FL49" s="790"/>
      <c r="FM49" s="790"/>
      <c r="FN49" s="790"/>
      <c r="FO49" s="790"/>
      <c r="FP49" s="790" t="s">
        <v>3538</v>
      </c>
      <c r="FQ49" s="790"/>
      <c r="FR49" s="790"/>
      <c r="FS49" s="790"/>
      <c r="FT49" s="790"/>
      <c r="FU49" s="790"/>
      <c r="FV49" s="790" t="s">
        <v>3538</v>
      </c>
      <c r="FW49" s="790"/>
      <c r="FX49" s="790"/>
      <c r="FY49" s="790"/>
      <c r="FZ49" s="790"/>
      <c r="GA49" s="790"/>
      <c r="GB49" s="790" t="s">
        <v>3538</v>
      </c>
      <c r="GC49" s="790"/>
      <c r="GD49" s="790"/>
      <c r="GE49" s="790"/>
      <c r="GF49" s="790"/>
      <c r="GG49" s="790"/>
      <c r="GH49" s="790" t="s">
        <v>3538</v>
      </c>
      <c r="GI49" s="790"/>
      <c r="GJ49" s="790"/>
      <c r="GK49" s="790"/>
      <c r="GL49" s="790"/>
      <c r="GM49" s="790"/>
      <c r="GN49" s="790" t="s">
        <v>3538</v>
      </c>
      <c r="GO49" s="790"/>
      <c r="GP49" s="790"/>
      <c r="GQ49" s="790"/>
      <c r="GR49" s="790"/>
      <c r="GS49" s="790"/>
      <c r="GT49" s="790" t="s">
        <v>3538</v>
      </c>
      <c r="GU49" s="790"/>
      <c r="GV49" s="790"/>
      <c r="GW49" s="790"/>
      <c r="GX49" s="790"/>
      <c r="GY49" s="790"/>
      <c r="GZ49" s="790" t="s">
        <v>3538</v>
      </c>
      <c r="HA49" s="790"/>
      <c r="HB49" s="790"/>
      <c r="HC49" s="790"/>
      <c r="HD49" s="790"/>
      <c r="HE49" s="790"/>
      <c r="HF49" s="790" t="s">
        <v>3538</v>
      </c>
      <c r="HG49" s="790"/>
      <c r="HH49" s="790"/>
      <c r="HI49" s="790"/>
      <c r="HJ49" s="790"/>
      <c r="HK49" s="790"/>
      <c r="HL49" s="790" t="s">
        <v>3538</v>
      </c>
      <c r="HM49" s="790"/>
      <c r="HN49" s="790"/>
      <c r="HO49" s="790"/>
      <c r="HP49" s="790"/>
      <c r="HQ49" s="790"/>
      <c r="HR49" s="790" t="s">
        <v>3538</v>
      </c>
      <c r="HS49" s="790"/>
      <c r="HT49" s="790"/>
      <c r="HU49" s="790"/>
      <c r="HV49" s="790"/>
      <c r="HW49" s="790"/>
      <c r="HX49" s="790" t="s">
        <v>3538</v>
      </c>
      <c r="HY49" s="790"/>
      <c r="HZ49" s="790"/>
      <c r="IA49" s="790"/>
      <c r="IB49" s="790"/>
      <c r="IC49" s="790"/>
      <c r="ID49" s="790" t="s">
        <v>3538</v>
      </c>
      <c r="IE49" s="790"/>
      <c r="IF49" s="790"/>
      <c r="IG49" s="790"/>
      <c r="IH49" s="790"/>
      <c r="II49" s="790"/>
      <c r="IJ49" s="790" t="s">
        <v>3538</v>
      </c>
      <c r="IK49" s="790"/>
      <c r="IL49" s="790"/>
      <c r="IM49" s="790"/>
      <c r="IN49" s="790"/>
      <c r="IO49" s="790"/>
      <c r="IP49" s="790" t="s">
        <v>3538</v>
      </c>
      <c r="IQ49" s="790"/>
      <c r="IR49" s="790"/>
      <c r="IS49" s="790"/>
    </row>
    <row r="50" spans="1:256">
      <c r="B50" s="1"/>
      <c r="C50" s="1"/>
      <c r="D50" s="1"/>
      <c r="E50" s="1"/>
      <c r="F50" s="139"/>
      <c r="G50" s="1"/>
      <c r="H50" s="1"/>
      <c r="I50" s="1"/>
      <c r="J50" s="1"/>
      <c r="K50" s="1"/>
      <c r="L50" s="1"/>
      <c r="M50" s="1"/>
      <c r="N50" s="1"/>
      <c r="O50" s="1"/>
      <c r="P50" s="790"/>
      <c r="Q50" s="790"/>
      <c r="R50" s="790"/>
      <c r="S50" s="790"/>
      <c r="T50" s="790"/>
      <c r="U50" s="790"/>
      <c r="V50" s="790" t="s">
        <v>3626</v>
      </c>
      <c r="W50" s="790"/>
      <c r="X50" s="790"/>
      <c r="Y50" s="790"/>
      <c r="Z50" s="790"/>
      <c r="AA50" s="790"/>
      <c r="AB50" s="790" t="s">
        <v>3626</v>
      </c>
      <c r="AC50" s="790"/>
      <c r="AD50" s="790"/>
      <c r="AE50" s="790"/>
      <c r="AF50" s="790"/>
      <c r="AG50" s="790"/>
      <c r="AH50" s="790" t="s">
        <v>3626</v>
      </c>
      <c r="AI50" s="790"/>
      <c r="AJ50" s="790"/>
      <c r="AK50" s="790"/>
      <c r="AL50" s="790"/>
      <c r="AM50" s="790"/>
      <c r="AN50" s="790" t="s">
        <v>3626</v>
      </c>
      <c r="AO50" s="790"/>
      <c r="AP50" s="790"/>
      <c r="AQ50" s="790"/>
      <c r="AR50" s="790"/>
      <c r="AS50" s="790"/>
      <c r="AT50" s="790" t="s">
        <v>3626</v>
      </c>
      <c r="AU50" s="790"/>
      <c r="AV50" s="790"/>
      <c r="AW50" s="790"/>
      <c r="AX50" s="790"/>
      <c r="AY50" s="790"/>
      <c r="AZ50" s="790" t="s">
        <v>3626</v>
      </c>
      <c r="BA50" s="790"/>
      <c r="BB50" s="790"/>
      <c r="BC50" s="790"/>
      <c r="BD50" s="790"/>
      <c r="BE50" s="790"/>
      <c r="BF50" s="790" t="s">
        <v>3626</v>
      </c>
      <c r="BG50" s="790"/>
      <c r="BH50" s="790"/>
      <c r="BI50" s="790"/>
      <c r="BJ50" s="790"/>
      <c r="BK50" s="790"/>
      <c r="BL50" s="790" t="s">
        <v>3626</v>
      </c>
      <c r="BM50" s="790"/>
      <c r="BN50" s="790"/>
      <c r="BO50" s="790"/>
      <c r="BP50" s="790"/>
      <c r="BQ50" s="790"/>
      <c r="BR50" s="790" t="s">
        <v>3626</v>
      </c>
      <c r="BS50" s="790"/>
      <c r="BT50" s="790"/>
      <c r="BU50" s="790"/>
      <c r="BV50" s="790"/>
      <c r="BW50" s="790"/>
      <c r="BX50" s="790" t="s">
        <v>3626</v>
      </c>
      <c r="BY50" s="790"/>
      <c r="BZ50" s="790"/>
      <c r="CA50" s="790"/>
      <c r="CB50" s="790"/>
      <c r="CC50" s="790"/>
      <c r="CD50" s="790" t="s">
        <v>3626</v>
      </c>
      <c r="CE50" s="790"/>
      <c r="CF50" s="790"/>
      <c r="CG50" s="790"/>
      <c r="CH50" s="790"/>
      <c r="CI50" s="790"/>
      <c r="CJ50" s="790" t="s">
        <v>3626</v>
      </c>
      <c r="CK50" s="790"/>
      <c r="CL50" s="790"/>
      <c r="CM50" s="790"/>
      <c r="CN50" s="790"/>
      <c r="CO50" s="790"/>
      <c r="CP50" s="790" t="s">
        <v>3626</v>
      </c>
      <c r="CQ50" s="790"/>
      <c r="CR50" s="790"/>
      <c r="CS50" s="790"/>
      <c r="CT50" s="790"/>
      <c r="CU50" s="790"/>
      <c r="CV50" s="790" t="s">
        <v>3626</v>
      </c>
      <c r="CW50" s="790"/>
      <c r="CX50" s="790"/>
      <c r="CY50" s="790"/>
      <c r="CZ50" s="790"/>
      <c r="DA50" s="790"/>
      <c r="DB50" s="790" t="s">
        <v>3626</v>
      </c>
      <c r="DC50" s="790"/>
      <c r="DD50" s="790"/>
      <c r="DE50" s="790"/>
      <c r="DF50" s="790"/>
      <c r="DG50" s="790"/>
      <c r="DH50" s="790" t="s">
        <v>3626</v>
      </c>
      <c r="DI50" s="790"/>
      <c r="DJ50" s="790"/>
      <c r="DK50" s="790"/>
      <c r="DL50" s="790"/>
      <c r="DM50" s="790"/>
      <c r="DN50" s="790" t="s">
        <v>3626</v>
      </c>
      <c r="DO50" s="790"/>
      <c r="DP50" s="790"/>
      <c r="DQ50" s="790"/>
      <c r="DR50" s="790"/>
      <c r="DS50" s="790"/>
      <c r="DT50" s="790" t="s">
        <v>3626</v>
      </c>
      <c r="DU50" s="790"/>
      <c r="DV50" s="790"/>
      <c r="DW50" s="790"/>
      <c r="DX50" s="790"/>
      <c r="DY50" s="790"/>
      <c r="DZ50" s="790" t="s">
        <v>3626</v>
      </c>
      <c r="EA50" s="790"/>
      <c r="EB50" s="790"/>
      <c r="EC50" s="790"/>
      <c r="ED50" s="790"/>
      <c r="EE50" s="790"/>
      <c r="EF50" s="790" t="s">
        <v>3626</v>
      </c>
      <c r="EG50" s="790"/>
      <c r="EH50" s="790"/>
      <c r="EI50" s="790"/>
      <c r="EJ50" s="790"/>
      <c r="EK50" s="790"/>
      <c r="EL50" s="790" t="s">
        <v>3626</v>
      </c>
      <c r="EM50" s="790"/>
      <c r="EN50" s="790"/>
      <c r="EO50" s="790"/>
      <c r="EP50" s="790"/>
      <c r="EQ50" s="790"/>
      <c r="ER50" s="790" t="s">
        <v>3626</v>
      </c>
      <c r="ES50" s="790"/>
      <c r="ET50" s="790"/>
      <c r="EU50" s="790"/>
      <c r="EV50" s="790"/>
      <c r="EW50" s="790"/>
      <c r="EX50" s="790" t="s">
        <v>3626</v>
      </c>
      <c r="EY50" s="790"/>
      <c r="EZ50" s="790"/>
      <c r="FA50" s="790"/>
      <c r="FB50" s="790"/>
      <c r="FC50" s="790"/>
      <c r="FD50" s="790" t="s">
        <v>3626</v>
      </c>
      <c r="FE50" s="790"/>
      <c r="FF50" s="790"/>
      <c r="FG50" s="790"/>
      <c r="FH50" s="790"/>
      <c r="FI50" s="790"/>
      <c r="FJ50" s="790" t="s">
        <v>3626</v>
      </c>
      <c r="FK50" s="790"/>
      <c r="FL50" s="790"/>
      <c r="FM50" s="790"/>
      <c r="FN50" s="790"/>
      <c r="FO50" s="790"/>
      <c r="FP50" s="790" t="s">
        <v>3626</v>
      </c>
      <c r="FQ50" s="790"/>
      <c r="FR50" s="790"/>
      <c r="FS50" s="790"/>
      <c r="FT50" s="790"/>
      <c r="FU50" s="790"/>
      <c r="FV50" s="790" t="s">
        <v>3626</v>
      </c>
      <c r="FW50" s="790"/>
      <c r="FX50" s="790"/>
      <c r="FY50" s="790"/>
      <c r="FZ50" s="790"/>
      <c r="GA50" s="790"/>
      <c r="GB50" s="790" t="s">
        <v>3626</v>
      </c>
      <c r="GC50" s="790"/>
      <c r="GD50" s="790"/>
      <c r="GE50" s="790"/>
      <c r="GF50" s="790"/>
      <c r="GG50" s="790"/>
      <c r="GH50" s="790" t="s">
        <v>3626</v>
      </c>
      <c r="GI50" s="790"/>
      <c r="GJ50" s="790"/>
      <c r="GK50" s="790"/>
      <c r="GL50" s="790"/>
      <c r="GM50" s="790"/>
      <c r="GN50" s="790" t="s">
        <v>3626</v>
      </c>
      <c r="GO50" s="790"/>
      <c r="GP50" s="790"/>
      <c r="GQ50" s="790"/>
      <c r="GR50" s="790"/>
      <c r="GS50" s="790"/>
      <c r="GT50" s="790" t="s">
        <v>3626</v>
      </c>
      <c r="GU50" s="790"/>
      <c r="GV50" s="790"/>
      <c r="GW50" s="790"/>
      <c r="GX50" s="790"/>
      <c r="GY50" s="790"/>
      <c r="GZ50" s="790" t="s">
        <v>3626</v>
      </c>
      <c r="HA50" s="790"/>
      <c r="HB50" s="790"/>
      <c r="HC50" s="790"/>
      <c r="HD50" s="790"/>
      <c r="HE50" s="790"/>
      <c r="HF50" s="790" t="s">
        <v>3626</v>
      </c>
      <c r="HG50" s="790"/>
      <c r="HH50" s="790"/>
      <c r="HI50" s="790"/>
      <c r="HJ50" s="790"/>
      <c r="HK50" s="790"/>
      <c r="HL50" s="790" t="s">
        <v>3626</v>
      </c>
      <c r="HM50" s="790"/>
      <c r="HN50" s="790"/>
      <c r="HO50" s="790"/>
      <c r="HP50" s="790"/>
      <c r="HQ50" s="790"/>
      <c r="HR50" s="790" t="s">
        <v>3626</v>
      </c>
      <c r="HS50" s="790"/>
      <c r="HT50" s="790"/>
      <c r="HU50" s="790"/>
      <c r="HV50" s="790"/>
      <c r="HW50" s="790"/>
      <c r="HX50" s="790" t="s">
        <v>3626</v>
      </c>
      <c r="HY50" s="790"/>
      <c r="HZ50" s="790"/>
      <c r="IA50" s="790"/>
      <c r="IB50" s="790"/>
      <c r="IC50" s="790"/>
      <c r="ID50" s="790" t="s">
        <v>3626</v>
      </c>
      <c r="IE50" s="790"/>
      <c r="IF50" s="790"/>
      <c r="IG50" s="790"/>
      <c r="IH50" s="790"/>
      <c r="II50" s="790"/>
      <c r="IJ50" s="790" t="s">
        <v>3626</v>
      </c>
      <c r="IK50" s="790"/>
      <c r="IL50" s="790"/>
      <c r="IM50" s="790"/>
      <c r="IN50" s="790"/>
      <c r="IO50" s="790"/>
      <c r="IP50" s="790" t="s">
        <v>3626</v>
      </c>
      <c r="IQ50" s="790"/>
      <c r="IR50" s="790"/>
      <c r="IS50" s="790"/>
      <c r="IT50" s="790"/>
      <c r="IU50" s="790"/>
      <c r="IV50" s="1" t="s">
        <v>3626</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4">
    <mergeCell ref="IP50:IU50"/>
    <mergeCell ref="GT50:GY50"/>
    <mergeCell ref="GZ50:HE50"/>
    <mergeCell ref="HF50:HK50"/>
    <mergeCell ref="HL50:HQ50"/>
    <mergeCell ref="HR50:HW50"/>
    <mergeCell ref="HX50:IC50"/>
    <mergeCell ref="FD50:FI50"/>
    <mergeCell ref="FJ50:FO50"/>
    <mergeCell ref="FP50:FU50"/>
    <mergeCell ref="FV50:GA50"/>
    <mergeCell ref="GB50:GG50"/>
    <mergeCell ref="ID50:II50"/>
    <mergeCell ref="DH50:DM50"/>
    <mergeCell ref="GH50:GM50"/>
    <mergeCell ref="GN50:GS50"/>
    <mergeCell ref="DZ50:EE50"/>
    <mergeCell ref="EF50:EK50"/>
    <mergeCell ref="EL50:EQ50"/>
    <mergeCell ref="ER50:EW50"/>
    <mergeCell ref="EX50:FC50"/>
    <mergeCell ref="IJ50:IO50"/>
    <mergeCell ref="BF50:BK50"/>
    <mergeCell ref="BL50:BQ50"/>
    <mergeCell ref="BR50:BW50"/>
    <mergeCell ref="BX50:CC50"/>
    <mergeCell ref="CD50:CI50"/>
    <mergeCell ref="CJ50:CO50"/>
    <mergeCell ref="CP50:CU50"/>
    <mergeCell ref="CV50:DA50"/>
    <mergeCell ref="DB50:DG50"/>
    <mergeCell ref="P50:U50"/>
    <mergeCell ref="V50:AA50"/>
    <mergeCell ref="AB50:AG50"/>
    <mergeCell ref="AH50:AM50"/>
    <mergeCell ref="AN50:AS50"/>
    <mergeCell ref="AT50:AY50"/>
    <mergeCell ref="GZ49:HE49"/>
    <mergeCell ref="HF49:HK49"/>
    <mergeCell ref="HL49:HQ49"/>
    <mergeCell ref="CP49:CU49"/>
    <mergeCell ref="CV49:DA49"/>
    <mergeCell ref="DB49:DG49"/>
    <mergeCell ref="DH49:DM49"/>
    <mergeCell ref="DN49:DS49"/>
    <mergeCell ref="DT49:DY49"/>
    <mergeCell ref="DZ49:EE49"/>
    <mergeCell ref="EF49:EK49"/>
    <mergeCell ref="EL49:EQ49"/>
    <mergeCell ref="AN49:AS49"/>
    <mergeCell ref="AT49:AY49"/>
    <mergeCell ref="AZ49:BE49"/>
    <mergeCell ref="AZ50:BE50"/>
    <mergeCell ref="DN50:DS50"/>
    <mergeCell ref="DT50:DY50"/>
    <mergeCell ref="ID49:II49"/>
    <mergeCell ref="IJ49:IO49"/>
    <mergeCell ref="IP49:IS49"/>
    <mergeCell ref="ER49:EW49"/>
    <mergeCell ref="HR49:HW49"/>
    <mergeCell ref="HX49:IC49"/>
    <mergeCell ref="FJ49:FO49"/>
    <mergeCell ref="FP49:FU49"/>
    <mergeCell ref="FV49:GA49"/>
    <mergeCell ref="GB49:GG49"/>
    <mergeCell ref="GH49:GM49"/>
    <mergeCell ref="GN49:GS49"/>
    <mergeCell ref="GT49:GY49"/>
    <mergeCell ref="FD49:FI49"/>
    <mergeCell ref="EX49:FC49"/>
    <mergeCell ref="IJ48:IO48"/>
    <mergeCell ref="IP48:IS48"/>
    <mergeCell ref="GZ48:HE48"/>
    <mergeCell ref="HF48:HK48"/>
    <mergeCell ref="HL48:HQ48"/>
    <mergeCell ref="HR48:HW48"/>
    <mergeCell ref="HX48:IC48"/>
    <mergeCell ref="ID48:II48"/>
    <mergeCell ref="J49:O49"/>
    <mergeCell ref="P49:U49"/>
    <mergeCell ref="V49:AA49"/>
    <mergeCell ref="AB49:AG49"/>
    <mergeCell ref="CD49:CI49"/>
    <mergeCell ref="CJ49:CO49"/>
    <mergeCell ref="BF49:BK49"/>
    <mergeCell ref="BL49:BQ49"/>
    <mergeCell ref="BR49:BW49"/>
    <mergeCell ref="BX49:CC49"/>
    <mergeCell ref="FJ48:FO48"/>
    <mergeCell ref="FP48:FU48"/>
    <mergeCell ref="FV48:GA48"/>
    <mergeCell ref="GB48:GG48"/>
    <mergeCell ref="GH48:GM48"/>
    <mergeCell ref="AH49:AM49"/>
    <mergeCell ref="AZ48:BE48"/>
    <mergeCell ref="BF48:BK48"/>
    <mergeCell ref="DB48:DG48"/>
    <mergeCell ref="DH48:DM48"/>
    <mergeCell ref="DN48:DS48"/>
    <mergeCell ref="GN48:GS48"/>
    <mergeCell ref="GT48:GY48"/>
    <mergeCell ref="EF48:EK48"/>
    <mergeCell ref="EL48:EQ48"/>
    <mergeCell ref="ER48:EW48"/>
    <mergeCell ref="EX48:FC48"/>
    <mergeCell ref="FD48:FI48"/>
    <mergeCell ref="DT48:DY48"/>
    <mergeCell ref="DZ48:EE48"/>
    <mergeCell ref="BL48:BQ48"/>
    <mergeCell ref="BR48:BW48"/>
    <mergeCell ref="BX48:CC48"/>
    <mergeCell ref="CD48:CI48"/>
    <mergeCell ref="CJ48:CO48"/>
    <mergeCell ref="CP48:CU48"/>
    <mergeCell ref="CV48:DA48"/>
    <mergeCell ref="C1:G1"/>
    <mergeCell ref="C11:G17"/>
    <mergeCell ref="J48:O48"/>
    <mergeCell ref="P48:U48"/>
    <mergeCell ref="V48:AA48"/>
    <mergeCell ref="AB48:AG48"/>
    <mergeCell ref="AH48:AM48"/>
    <mergeCell ref="AN48:AS48"/>
    <mergeCell ref="AT48:AY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9"/>
  <sheetViews>
    <sheetView topLeftCell="A18" zoomScale="125" workbookViewId="0">
      <selection activeCell="C44" sqref="C44"/>
    </sheetView>
  </sheetViews>
  <sheetFormatPr baseColWidth="10" defaultColWidth="10.7109375" defaultRowHeight="15" x14ac:dyDescent="0"/>
  <cols>
    <col min="1" max="1" width="9.5703125" style="89" customWidth="1"/>
    <col min="2" max="2" width="47.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1474</v>
      </c>
      <c r="G2" s="91"/>
    </row>
    <row r="3" spans="1:8">
      <c r="A3" s="89" t="s">
        <v>1337</v>
      </c>
      <c r="G3" s="92">
        <v>40659</v>
      </c>
    </row>
    <row r="4" spans="1:8">
      <c r="A4" s="89" t="s">
        <v>1473</v>
      </c>
      <c r="G4" s="93" t="s">
        <v>179</v>
      </c>
    </row>
    <row r="5" spans="1:8">
      <c r="A5" s="89" t="s">
        <v>1621</v>
      </c>
    </row>
    <row r="6" spans="1:8">
      <c r="C6" s="15" t="s">
        <v>35</v>
      </c>
      <c r="D6" s="16"/>
      <c r="E6" s="16"/>
      <c r="F6" s="17"/>
      <c r="G6" s="18"/>
      <c r="H6" s="94"/>
    </row>
    <row r="7" spans="1:8">
      <c r="C7" s="95" t="s">
        <v>36</v>
      </c>
      <c r="D7" s="20" t="s">
        <v>2780</v>
      </c>
      <c r="E7" s="20"/>
      <c r="F7" s="21"/>
      <c r="G7" s="22"/>
      <c r="H7" s="94"/>
    </row>
    <row r="8" spans="1:8">
      <c r="A8" s="89" t="s">
        <v>1366</v>
      </c>
      <c r="C8" s="95" t="s">
        <v>37</v>
      </c>
      <c r="D8" s="20" t="s">
        <v>2753</v>
      </c>
      <c r="E8" s="20"/>
      <c r="F8" s="21"/>
      <c r="G8" s="96"/>
      <c r="H8" s="94"/>
    </row>
    <row r="9" spans="1:8">
      <c r="A9" s="98" t="s">
        <v>181</v>
      </c>
      <c r="C9" s="95" t="s">
        <v>38</v>
      </c>
      <c r="D9" s="20" t="s">
        <v>199</v>
      </c>
      <c r="E9" s="20"/>
      <c r="F9" s="21"/>
      <c r="G9" s="96"/>
      <c r="H9" s="94"/>
    </row>
    <row r="10" spans="1:8">
      <c r="A10" s="98" t="s">
        <v>184</v>
      </c>
      <c r="C10" s="97"/>
      <c r="D10" s="20"/>
      <c r="E10" s="20"/>
      <c r="F10" s="21"/>
      <c r="G10" s="96"/>
      <c r="H10" s="94"/>
    </row>
    <row r="11" spans="1:8" ht="18" customHeight="1">
      <c r="A11" s="98" t="s">
        <v>183</v>
      </c>
      <c r="B11" s="94"/>
      <c r="C11" s="792" t="s">
        <v>68</v>
      </c>
      <c r="D11" s="793"/>
      <c r="E11" s="793"/>
      <c r="F11" s="793"/>
      <c r="G11" s="794"/>
      <c r="H11" s="94"/>
    </row>
    <row r="12" spans="1:8">
      <c r="A12" s="98" t="s">
        <v>182</v>
      </c>
      <c r="B12" s="94"/>
      <c r="C12" s="792"/>
      <c r="D12" s="793"/>
      <c r="E12" s="793"/>
      <c r="F12" s="793"/>
      <c r="G12" s="794"/>
      <c r="H12" s="94"/>
    </row>
    <row r="13" spans="1:8">
      <c r="A13" s="98"/>
      <c r="B13" s="94"/>
      <c r="C13" s="792"/>
      <c r="D13" s="793"/>
      <c r="E13" s="793"/>
      <c r="F13" s="793"/>
      <c r="G13" s="794"/>
      <c r="H13" s="94"/>
    </row>
    <row r="14" spans="1:8">
      <c r="A14" s="98"/>
      <c r="B14" s="94"/>
      <c r="C14" s="792"/>
      <c r="D14" s="793"/>
      <c r="E14" s="793"/>
      <c r="F14" s="793"/>
      <c r="G14" s="794"/>
      <c r="H14" s="94"/>
    </row>
    <row r="15" spans="1:8">
      <c r="A15" s="98" t="s">
        <v>1161</v>
      </c>
      <c r="B15" s="94"/>
      <c r="C15" s="792"/>
      <c r="D15" s="793"/>
      <c r="E15" s="793"/>
      <c r="F15" s="793"/>
      <c r="G15" s="794"/>
      <c r="H15" s="94"/>
    </row>
    <row r="16" spans="1:8">
      <c r="A16" s="98" t="s">
        <v>180</v>
      </c>
      <c r="B16" s="94"/>
      <c r="C16" s="792"/>
      <c r="D16" s="793"/>
      <c r="E16" s="793"/>
      <c r="F16" s="793"/>
      <c r="G16" s="794"/>
      <c r="H16" s="94"/>
    </row>
    <row r="17" spans="1:8">
      <c r="B17" s="94"/>
      <c r="C17" s="792"/>
      <c r="D17" s="793"/>
      <c r="E17" s="793"/>
      <c r="F17" s="793"/>
      <c r="G17" s="794"/>
      <c r="H17" s="94"/>
    </row>
    <row r="18" spans="1:8">
      <c r="B18" s="94"/>
      <c r="C18" s="97"/>
      <c r="D18" s="94"/>
      <c r="E18" s="94"/>
      <c r="F18" s="99"/>
      <c r="G18" s="96"/>
      <c r="H18" s="94"/>
    </row>
    <row r="19" spans="1:8">
      <c r="A19" s="89" t="s">
        <v>2705</v>
      </c>
      <c r="B19" s="94"/>
      <c r="C19" s="102" t="s">
        <v>2354</v>
      </c>
      <c r="D19" s="103"/>
      <c r="E19" s="103"/>
      <c r="F19" s="104"/>
      <c r="G19" s="105"/>
    </row>
    <row r="20" spans="1:8">
      <c r="A20" s="100" t="s">
        <v>794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99" t="s">
        <v>531</v>
      </c>
      <c r="B23" s="45" t="s">
        <v>759</v>
      </c>
      <c r="C23" s="45" t="s">
        <v>764</v>
      </c>
      <c r="D23" s="321" t="s">
        <v>3609</v>
      </c>
      <c r="E23" s="45" t="s">
        <v>766</v>
      </c>
      <c r="F23" s="47" t="s">
        <v>833</v>
      </c>
      <c r="G23" s="45" t="s">
        <v>1349</v>
      </c>
      <c r="H23" s="48"/>
    </row>
    <row r="24" spans="1:8">
      <c r="A24" s="500">
        <v>40673</v>
      </c>
      <c r="B24" s="497" t="s">
        <v>193</v>
      </c>
      <c r="C24" s="117">
        <v>225</v>
      </c>
      <c r="D24" s="118">
        <v>2</v>
      </c>
      <c r="E24" s="117">
        <f>C24*D24</f>
        <v>450</v>
      </c>
      <c r="F24" s="53"/>
      <c r="G24" s="54">
        <f>E24*(1-F24)</f>
        <v>450</v>
      </c>
      <c r="H24" s="48"/>
    </row>
    <row r="25" spans="1:8">
      <c r="A25" s="11"/>
      <c r="B25" s="497" t="s">
        <v>67</v>
      </c>
      <c r="C25" s="117">
        <v>150</v>
      </c>
      <c r="D25" s="118">
        <v>2</v>
      </c>
      <c r="E25" s="117">
        <f>C25*D25</f>
        <v>300</v>
      </c>
      <c r="F25" s="119"/>
      <c r="G25" s="54">
        <f>E25*(1-F25)</f>
        <v>300</v>
      </c>
      <c r="H25" s="56"/>
    </row>
    <row r="26" spans="1:8">
      <c r="A26" s="120"/>
      <c r="B26" s="121" t="s">
        <v>1173</v>
      </c>
      <c r="C26" s="117"/>
      <c r="D26" s="118"/>
      <c r="E26" s="117"/>
      <c r="F26" s="119"/>
      <c r="G26" s="54"/>
      <c r="H26" s="56"/>
    </row>
    <row r="27" spans="1:8">
      <c r="A27" s="120"/>
      <c r="B27" s="121" t="s">
        <v>1174</v>
      </c>
      <c r="C27" s="117"/>
      <c r="D27" s="118"/>
      <c r="E27" s="117"/>
      <c r="F27" s="119"/>
      <c r="G27" s="54"/>
      <c r="H27" s="56"/>
    </row>
    <row r="28" spans="1:8">
      <c r="A28" s="120"/>
      <c r="B28" s="121" t="s">
        <v>504</v>
      </c>
      <c r="C28" s="117"/>
      <c r="D28" s="118"/>
      <c r="E28" s="117"/>
      <c r="F28" s="119"/>
      <c r="G28" s="54"/>
      <c r="H28" s="56"/>
    </row>
    <row r="29" spans="1:8">
      <c r="A29" s="120"/>
      <c r="B29" s="121" t="s">
        <v>1224</v>
      </c>
      <c r="C29" s="117"/>
      <c r="D29" s="118"/>
      <c r="E29" s="117"/>
      <c r="F29" s="119"/>
      <c r="G29" s="54"/>
      <c r="H29" s="56"/>
    </row>
    <row r="30" spans="1:8">
      <c r="A30" s="120"/>
      <c r="B30" s="121" t="s">
        <v>818</v>
      </c>
      <c r="C30" s="117"/>
      <c r="D30" s="118"/>
      <c r="E30" s="117"/>
      <c r="F30" s="119"/>
      <c r="G30" s="54"/>
      <c r="H30" s="56"/>
    </row>
    <row r="31" spans="1:8">
      <c r="A31" s="120"/>
      <c r="B31" s="121" t="s">
        <v>646</v>
      </c>
      <c r="C31" s="117"/>
      <c r="D31" s="118"/>
      <c r="E31" s="117"/>
      <c r="F31" s="119"/>
      <c r="G31" s="54"/>
      <c r="H31" s="56"/>
    </row>
    <row r="32" spans="1:8">
      <c r="A32" s="120"/>
      <c r="B32" s="121" t="s">
        <v>517</v>
      </c>
      <c r="C32" s="117"/>
      <c r="D32" s="118"/>
      <c r="E32" s="117"/>
      <c r="F32" s="119"/>
      <c r="G32" s="54"/>
      <c r="H32" s="56"/>
    </row>
    <row r="33" spans="1:253">
      <c r="A33" s="120"/>
      <c r="B33" s="121" t="s">
        <v>190</v>
      </c>
      <c r="C33" s="122">
        <v>75</v>
      </c>
      <c r="D33" s="123">
        <v>2</v>
      </c>
      <c r="E33" s="117">
        <f>C33*D33</f>
        <v>150</v>
      </c>
      <c r="F33" s="124"/>
      <c r="G33" s="54">
        <f>E33*(1-F33)</f>
        <v>150</v>
      </c>
      <c r="H33" s="56"/>
    </row>
    <row r="34" spans="1:253">
      <c r="A34" s="120"/>
      <c r="B34" s="121" t="s">
        <v>191</v>
      </c>
      <c r="C34" s="117">
        <v>40</v>
      </c>
      <c r="D34" s="118">
        <v>4</v>
      </c>
      <c r="E34" s="117">
        <f>C34*D34</f>
        <v>160</v>
      </c>
      <c r="F34" s="119"/>
      <c r="G34" s="54">
        <f>E34*(1-F34)</f>
        <v>160</v>
      </c>
      <c r="H34" s="48"/>
    </row>
    <row r="35" spans="1:253">
      <c r="A35" s="120"/>
      <c r="B35" s="121" t="s">
        <v>192</v>
      </c>
      <c r="C35" s="117">
        <v>300</v>
      </c>
      <c r="D35" s="123" t="s">
        <v>782</v>
      </c>
      <c r="E35" s="121">
        <v>300</v>
      </c>
      <c r="F35" s="124"/>
      <c r="G35" s="54">
        <f>E35*(1-F35)</f>
        <v>300</v>
      </c>
      <c r="H35" s="48"/>
    </row>
    <row r="36" spans="1:253" ht="31" customHeight="1">
      <c r="A36" s="120"/>
      <c r="B36" s="796" t="s">
        <v>187</v>
      </c>
      <c r="C36" s="797"/>
      <c r="D36" s="797"/>
      <c r="E36" s="797"/>
      <c r="F36" s="797"/>
      <c r="G36" s="798"/>
      <c r="H36" s="48"/>
    </row>
    <row r="37" spans="1:253">
      <c r="A37" s="120"/>
      <c r="B37" s="121" t="s">
        <v>186</v>
      </c>
      <c r="C37" s="117">
        <v>40</v>
      </c>
      <c r="D37" s="118">
        <v>3.5</v>
      </c>
      <c r="E37" s="117">
        <f>C37*D37</f>
        <v>140</v>
      </c>
      <c r="F37" s="124"/>
      <c r="G37" s="54">
        <f>E37*(1-F37)</f>
        <v>140</v>
      </c>
      <c r="H37" s="48"/>
    </row>
    <row r="38" spans="1:253">
      <c r="A38" s="120"/>
      <c r="B38" s="121" t="s">
        <v>185</v>
      </c>
      <c r="C38" s="117">
        <v>12</v>
      </c>
      <c r="D38" s="118">
        <v>5</v>
      </c>
      <c r="E38" s="117">
        <f>C38*D38</f>
        <v>60</v>
      </c>
      <c r="F38" s="119"/>
      <c r="G38" s="54">
        <f>E38*(1-F38)</f>
        <v>60</v>
      </c>
      <c r="H38" s="48"/>
    </row>
    <row r="39" spans="1:253">
      <c r="A39" s="120"/>
      <c r="B39" s="271" t="s">
        <v>188</v>
      </c>
      <c r="C39" s="272"/>
      <c r="D39" s="356"/>
      <c r="E39" s="272"/>
      <c r="F39" s="274"/>
      <c r="G39" s="275">
        <v>66.819999999999993</v>
      </c>
      <c r="H39" s="48"/>
    </row>
    <row r="40" spans="1:253">
      <c r="A40" s="120"/>
      <c r="B40" s="271" t="s">
        <v>189</v>
      </c>
      <c r="C40" s="117"/>
      <c r="D40" s="125"/>
      <c r="E40" s="117"/>
      <c r="F40" s="124"/>
      <c r="G40" s="54"/>
      <c r="H40" s="48"/>
    </row>
    <row r="41" spans="1:253" ht="16" thickBot="1">
      <c r="A41" s="120"/>
      <c r="B41" s="126"/>
      <c r="C41" s="127"/>
      <c r="D41" s="128"/>
      <c r="E41" s="127"/>
      <c r="F41" s="129"/>
      <c r="G41" s="129"/>
      <c r="H41" s="48"/>
    </row>
    <row r="42" spans="1:253" s="135" customFormat="1" ht="16" customHeight="1">
      <c r="A42" s="130"/>
      <c r="B42" s="69" t="s">
        <v>3394</v>
      </c>
      <c r="C42" s="131"/>
      <c r="D42" s="131"/>
      <c r="E42" s="72"/>
      <c r="F42" s="72"/>
      <c r="G42" s="498" t="s">
        <v>3556</v>
      </c>
      <c r="H42" s="134"/>
    </row>
    <row r="44" spans="1:253">
      <c r="C44" s="136" t="s">
        <v>3752</v>
      </c>
      <c r="D44" s="340"/>
      <c r="E44" s="340"/>
      <c r="F44" s="138"/>
    </row>
    <row r="46" spans="1:253">
      <c r="C46" s="1"/>
      <c r="D46" s="1"/>
      <c r="E46" s="1"/>
      <c r="F46" s="139"/>
      <c r="G46" s="1"/>
      <c r="H46" s="1"/>
      <c r="I46" s="1"/>
    </row>
    <row r="47" spans="1:253">
      <c r="C47" s="1" t="s">
        <v>3119</v>
      </c>
      <c r="D47" s="1"/>
      <c r="E47" s="1"/>
      <c r="F47" s="139"/>
      <c r="G47" s="1"/>
      <c r="H47" s="1"/>
      <c r="I47" s="1"/>
    </row>
    <row r="48" spans="1:253">
      <c r="C48" s="341" t="s">
        <v>3625</v>
      </c>
      <c r="D48" s="341"/>
      <c r="E48" s="341"/>
      <c r="F48" s="342"/>
      <c r="G48" s="341"/>
      <c r="H48" s="341"/>
      <c r="I48" s="142"/>
      <c r="J48" s="790"/>
      <c r="K48" s="790"/>
      <c r="L48" s="790"/>
      <c r="M48" s="790"/>
      <c r="N48" s="790"/>
      <c r="O48" s="790"/>
      <c r="P48" s="790"/>
      <c r="Q48" s="790"/>
      <c r="R48" s="790"/>
      <c r="S48" s="790"/>
      <c r="T48" s="790"/>
      <c r="U48" s="790"/>
      <c r="V48" s="790" t="s">
        <v>3276</v>
      </c>
      <c r="W48" s="790"/>
      <c r="X48" s="790"/>
      <c r="Y48" s="790"/>
      <c r="Z48" s="790"/>
      <c r="AA48" s="790"/>
      <c r="AB48" s="790" t="s">
        <v>3276</v>
      </c>
      <c r="AC48" s="790"/>
      <c r="AD48" s="790"/>
      <c r="AE48" s="790"/>
      <c r="AF48" s="790"/>
      <c r="AG48" s="790"/>
      <c r="AH48" s="790" t="s">
        <v>3276</v>
      </c>
      <c r="AI48" s="790"/>
      <c r="AJ48" s="790"/>
      <c r="AK48" s="790"/>
      <c r="AL48" s="790"/>
      <c r="AM48" s="790"/>
      <c r="AN48" s="790" t="s">
        <v>3276</v>
      </c>
      <c r="AO48" s="790"/>
      <c r="AP48" s="790"/>
      <c r="AQ48" s="790"/>
      <c r="AR48" s="790"/>
      <c r="AS48" s="790"/>
      <c r="AT48" s="790" t="s">
        <v>3276</v>
      </c>
      <c r="AU48" s="790"/>
      <c r="AV48" s="790"/>
      <c r="AW48" s="790"/>
      <c r="AX48" s="790"/>
      <c r="AY48" s="790"/>
      <c r="AZ48" s="790" t="s">
        <v>3276</v>
      </c>
      <c r="BA48" s="790"/>
      <c r="BB48" s="790"/>
      <c r="BC48" s="790"/>
      <c r="BD48" s="790"/>
      <c r="BE48" s="790"/>
      <c r="BF48" s="790" t="s">
        <v>3276</v>
      </c>
      <c r="BG48" s="790"/>
      <c r="BH48" s="790"/>
      <c r="BI48" s="790"/>
      <c r="BJ48" s="790"/>
      <c r="BK48" s="790"/>
      <c r="BL48" s="790" t="s">
        <v>3276</v>
      </c>
      <c r="BM48" s="790"/>
      <c r="BN48" s="790"/>
      <c r="BO48" s="790"/>
      <c r="BP48" s="790"/>
      <c r="BQ48" s="790"/>
      <c r="BR48" s="790" t="s">
        <v>3276</v>
      </c>
      <c r="BS48" s="790"/>
      <c r="BT48" s="790"/>
      <c r="BU48" s="790"/>
      <c r="BV48" s="790"/>
      <c r="BW48" s="790"/>
      <c r="BX48" s="790" t="s">
        <v>3276</v>
      </c>
      <c r="BY48" s="790"/>
      <c r="BZ48" s="790"/>
      <c r="CA48" s="790"/>
      <c r="CB48" s="790"/>
      <c r="CC48" s="790"/>
      <c r="CD48" s="790" t="s">
        <v>3276</v>
      </c>
      <c r="CE48" s="790"/>
      <c r="CF48" s="790"/>
      <c r="CG48" s="790"/>
      <c r="CH48" s="790"/>
      <c r="CI48" s="790"/>
      <c r="CJ48" s="790" t="s">
        <v>3276</v>
      </c>
      <c r="CK48" s="790"/>
      <c r="CL48" s="790"/>
      <c r="CM48" s="790"/>
      <c r="CN48" s="790"/>
      <c r="CO48" s="790"/>
      <c r="CP48" s="790" t="s">
        <v>3276</v>
      </c>
      <c r="CQ48" s="790"/>
      <c r="CR48" s="790"/>
      <c r="CS48" s="790"/>
      <c r="CT48" s="790"/>
      <c r="CU48" s="790"/>
      <c r="CV48" s="790" t="s">
        <v>3276</v>
      </c>
      <c r="CW48" s="790"/>
      <c r="CX48" s="790"/>
      <c r="CY48" s="790"/>
      <c r="CZ48" s="790"/>
      <c r="DA48" s="790"/>
      <c r="DB48" s="790" t="s">
        <v>3276</v>
      </c>
      <c r="DC48" s="790"/>
      <c r="DD48" s="790"/>
      <c r="DE48" s="790"/>
      <c r="DF48" s="790"/>
      <c r="DG48" s="790"/>
      <c r="DH48" s="790" t="s">
        <v>3276</v>
      </c>
      <c r="DI48" s="790"/>
      <c r="DJ48" s="790"/>
      <c r="DK48" s="790"/>
      <c r="DL48" s="790"/>
      <c r="DM48" s="790"/>
      <c r="DN48" s="790" t="s">
        <v>3276</v>
      </c>
      <c r="DO48" s="790"/>
      <c r="DP48" s="790"/>
      <c r="DQ48" s="790"/>
      <c r="DR48" s="790"/>
      <c r="DS48" s="790"/>
      <c r="DT48" s="790" t="s">
        <v>3276</v>
      </c>
      <c r="DU48" s="790"/>
      <c r="DV48" s="790"/>
      <c r="DW48" s="790"/>
      <c r="DX48" s="790"/>
      <c r="DY48" s="790"/>
      <c r="DZ48" s="790" t="s">
        <v>3276</v>
      </c>
      <c r="EA48" s="790"/>
      <c r="EB48" s="790"/>
      <c r="EC48" s="790"/>
      <c r="ED48" s="790"/>
      <c r="EE48" s="790"/>
      <c r="EF48" s="790" t="s">
        <v>3276</v>
      </c>
      <c r="EG48" s="790"/>
      <c r="EH48" s="790"/>
      <c r="EI48" s="790"/>
      <c r="EJ48" s="790"/>
      <c r="EK48" s="790"/>
      <c r="EL48" s="790" t="s">
        <v>3276</v>
      </c>
      <c r="EM48" s="790"/>
      <c r="EN48" s="790"/>
      <c r="EO48" s="790"/>
      <c r="EP48" s="790"/>
      <c r="EQ48" s="790"/>
      <c r="ER48" s="790" t="s">
        <v>3276</v>
      </c>
      <c r="ES48" s="790"/>
      <c r="ET48" s="790"/>
      <c r="EU48" s="790"/>
      <c r="EV48" s="790"/>
      <c r="EW48" s="790"/>
      <c r="EX48" s="790" t="s">
        <v>3276</v>
      </c>
      <c r="EY48" s="790"/>
      <c r="EZ48" s="790"/>
      <c r="FA48" s="790"/>
      <c r="FB48" s="790"/>
      <c r="FC48" s="790"/>
      <c r="FD48" s="790" t="s">
        <v>3276</v>
      </c>
      <c r="FE48" s="790"/>
      <c r="FF48" s="790"/>
      <c r="FG48" s="790"/>
      <c r="FH48" s="790"/>
      <c r="FI48" s="790"/>
      <c r="FJ48" s="790" t="s">
        <v>3276</v>
      </c>
      <c r="FK48" s="790"/>
      <c r="FL48" s="790"/>
      <c r="FM48" s="790"/>
      <c r="FN48" s="790"/>
      <c r="FO48" s="790"/>
      <c r="FP48" s="790" t="s">
        <v>3276</v>
      </c>
      <c r="FQ48" s="790"/>
      <c r="FR48" s="790"/>
      <c r="FS48" s="790"/>
      <c r="FT48" s="790"/>
      <c r="FU48" s="790"/>
      <c r="FV48" s="790" t="s">
        <v>3276</v>
      </c>
      <c r="FW48" s="790"/>
      <c r="FX48" s="790"/>
      <c r="FY48" s="790"/>
      <c r="FZ48" s="790"/>
      <c r="GA48" s="790"/>
      <c r="GB48" s="790" t="s">
        <v>3276</v>
      </c>
      <c r="GC48" s="790"/>
      <c r="GD48" s="790"/>
      <c r="GE48" s="790"/>
      <c r="GF48" s="790"/>
      <c r="GG48" s="790"/>
      <c r="GH48" s="790" t="s">
        <v>3276</v>
      </c>
      <c r="GI48" s="790"/>
      <c r="GJ48" s="790"/>
      <c r="GK48" s="790"/>
      <c r="GL48" s="790"/>
      <c r="GM48" s="790"/>
      <c r="GN48" s="790" t="s">
        <v>3276</v>
      </c>
      <c r="GO48" s="790"/>
      <c r="GP48" s="790"/>
      <c r="GQ48" s="790"/>
      <c r="GR48" s="790"/>
      <c r="GS48" s="790"/>
      <c r="GT48" s="790" t="s">
        <v>3276</v>
      </c>
      <c r="GU48" s="790"/>
      <c r="GV48" s="790"/>
      <c r="GW48" s="790"/>
      <c r="GX48" s="790"/>
      <c r="GY48" s="790"/>
      <c r="GZ48" s="790" t="s">
        <v>3276</v>
      </c>
      <c r="HA48" s="790"/>
      <c r="HB48" s="790"/>
      <c r="HC48" s="790"/>
      <c r="HD48" s="790"/>
      <c r="HE48" s="790"/>
      <c r="HF48" s="790" t="s">
        <v>3276</v>
      </c>
      <c r="HG48" s="790"/>
      <c r="HH48" s="790"/>
      <c r="HI48" s="790"/>
      <c r="HJ48" s="790"/>
      <c r="HK48" s="790"/>
      <c r="HL48" s="790" t="s">
        <v>3276</v>
      </c>
      <c r="HM48" s="790"/>
      <c r="HN48" s="790"/>
      <c r="HO48" s="790"/>
      <c r="HP48" s="790"/>
      <c r="HQ48" s="790"/>
      <c r="HR48" s="790" t="s">
        <v>3276</v>
      </c>
      <c r="HS48" s="790"/>
      <c r="HT48" s="790"/>
      <c r="HU48" s="790"/>
      <c r="HV48" s="790"/>
      <c r="HW48" s="790"/>
      <c r="HX48" s="790" t="s">
        <v>3276</v>
      </c>
      <c r="HY48" s="790"/>
      <c r="HZ48" s="790"/>
      <c r="IA48" s="790"/>
      <c r="IB48" s="790"/>
      <c r="IC48" s="790"/>
      <c r="ID48" s="790" t="s">
        <v>3276</v>
      </c>
      <c r="IE48" s="790"/>
      <c r="IF48" s="790"/>
      <c r="IG48" s="790"/>
      <c r="IH48" s="790"/>
      <c r="II48" s="790"/>
      <c r="IJ48" s="790" t="s">
        <v>3276</v>
      </c>
      <c r="IK48" s="790"/>
      <c r="IL48" s="790"/>
      <c r="IM48" s="790"/>
      <c r="IN48" s="790"/>
      <c r="IO48" s="790"/>
      <c r="IP48" s="790" t="s">
        <v>3276</v>
      </c>
      <c r="IQ48" s="790"/>
      <c r="IR48" s="790"/>
      <c r="IS48" s="790"/>
    </row>
    <row r="49" spans="1:256">
      <c r="C49" s="1" t="s">
        <v>2875</v>
      </c>
      <c r="D49" s="1"/>
      <c r="E49" s="1"/>
      <c r="F49" s="139"/>
      <c r="G49" s="1"/>
      <c r="H49" s="1"/>
      <c r="I49" s="1"/>
      <c r="J49" s="790"/>
      <c r="K49" s="790"/>
      <c r="L49" s="790"/>
      <c r="M49" s="790"/>
      <c r="N49" s="790"/>
      <c r="O49" s="790"/>
      <c r="P49" s="790"/>
      <c r="Q49" s="790"/>
      <c r="R49" s="790"/>
      <c r="S49" s="790"/>
      <c r="T49" s="790"/>
      <c r="U49" s="790"/>
      <c r="V49" s="790" t="s">
        <v>3324</v>
      </c>
      <c r="W49" s="790"/>
      <c r="X49" s="790"/>
      <c r="Y49" s="790"/>
      <c r="Z49" s="790"/>
      <c r="AA49" s="790"/>
      <c r="AB49" s="790" t="s">
        <v>3324</v>
      </c>
      <c r="AC49" s="790"/>
      <c r="AD49" s="790"/>
      <c r="AE49" s="790"/>
      <c r="AF49" s="790"/>
      <c r="AG49" s="790"/>
      <c r="AH49" s="790" t="s">
        <v>3324</v>
      </c>
      <c r="AI49" s="790"/>
      <c r="AJ49" s="790"/>
      <c r="AK49" s="790"/>
      <c r="AL49" s="790"/>
      <c r="AM49" s="790"/>
      <c r="AN49" s="790" t="s">
        <v>3324</v>
      </c>
      <c r="AO49" s="790"/>
      <c r="AP49" s="790"/>
      <c r="AQ49" s="790"/>
      <c r="AR49" s="790"/>
      <c r="AS49" s="790"/>
      <c r="AT49" s="790" t="s">
        <v>3324</v>
      </c>
      <c r="AU49" s="790"/>
      <c r="AV49" s="790"/>
      <c r="AW49" s="790"/>
      <c r="AX49" s="790"/>
      <c r="AY49" s="790"/>
      <c r="AZ49" s="790" t="s">
        <v>3324</v>
      </c>
      <c r="BA49" s="790"/>
      <c r="BB49" s="790"/>
      <c r="BC49" s="790"/>
      <c r="BD49" s="790"/>
      <c r="BE49" s="790"/>
      <c r="BF49" s="790" t="s">
        <v>3324</v>
      </c>
      <c r="BG49" s="790"/>
      <c r="BH49" s="790"/>
      <c r="BI49" s="790"/>
      <c r="BJ49" s="790"/>
      <c r="BK49" s="790"/>
      <c r="BL49" s="790" t="s">
        <v>3324</v>
      </c>
      <c r="BM49" s="790"/>
      <c r="BN49" s="790"/>
      <c r="BO49" s="790"/>
      <c r="BP49" s="790"/>
      <c r="BQ49" s="790"/>
      <c r="BR49" s="790" t="s">
        <v>3324</v>
      </c>
      <c r="BS49" s="790"/>
      <c r="BT49" s="790"/>
      <c r="BU49" s="790"/>
      <c r="BV49" s="790"/>
      <c r="BW49" s="790"/>
      <c r="BX49" s="790" t="s">
        <v>3324</v>
      </c>
      <c r="BY49" s="790"/>
      <c r="BZ49" s="790"/>
      <c r="CA49" s="790"/>
      <c r="CB49" s="790"/>
      <c r="CC49" s="790"/>
      <c r="CD49" s="790" t="s">
        <v>3324</v>
      </c>
      <c r="CE49" s="790"/>
      <c r="CF49" s="790"/>
      <c r="CG49" s="790"/>
      <c r="CH49" s="790"/>
      <c r="CI49" s="790"/>
      <c r="CJ49" s="790" t="s">
        <v>3324</v>
      </c>
      <c r="CK49" s="790"/>
      <c r="CL49" s="790"/>
      <c r="CM49" s="790"/>
      <c r="CN49" s="790"/>
      <c r="CO49" s="790"/>
      <c r="CP49" s="790" t="s">
        <v>3324</v>
      </c>
      <c r="CQ49" s="790"/>
      <c r="CR49" s="790"/>
      <c r="CS49" s="790"/>
      <c r="CT49" s="790"/>
      <c r="CU49" s="790"/>
      <c r="CV49" s="790" t="s">
        <v>1566</v>
      </c>
      <c r="CW49" s="790"/>
      <c r="CX49" s="790"/>
      <c r="CY49" s="790"/>
      <c r="CZ49" s="790"/>
      <c r="DA49" s="790"/>
      <c r="DB49" s="790" t="s">
        <v>1566</v>
      </c>
      <c r="DC49" s="790"/>
      <c r="DD49" s="790"/>
      <c r="DE49" s="790"/>
      <c r="DF49" s="790"/>
      <c r="DG49" s="790"/>
      <c r="DH49" s="790" t="s">
        <v>1566</v>
      </c>
      <c r="DI49" s="790"/>
      <c r="DJ49" s="790"/>
      <c r="DK49" s="790"/>
      <c r="DL49" s="790"/>
      <c r="DM49" s="790"/>
      <c r="DN49" s="790" t="s">
        <v>1566</v>
      </c>
      <c r="DO49" s="790"/>
      <c r="DP49" s="790"/>
      <c r="DQ49" s="790"/>
      <c r="DR49" s="790"/>
      <c r="DS49" s="790"/>
      <c r="DT49" s="790" t="s">
        <v>1566</v>
      </c>
      <c r="DU49" s="790"/>
      <c r="DV49" s="790"/>
      <c r="DW49" s="790"/>
      <c r="DX49" s="790"/>
      <c r="DY49" s="790"/>
      <c r="DZ49" s="790" t="s">
        <v>1566</v>
      </c>
      <c r="EA49" s="790"/>
      <c r="EB49" s="790"/>
      <c r="EC49" s="790"/>
      <c r="ED49" s="790"/>
      <c r="EE49" s="790"/>
      <c r="EF49" s="790" t="s">
        <v>1022</v>
      </c>
      <c r="EG49" s="790"/>
      <c r="EH49" s="790"/>
      <c r="EI49" s="790"/>
      <c r="EJ49" s="790"/>
      <c r="EK49" s="790"/>
      <c r="EL49" s="790" t="s">
        <v>1022</v>
      </c>
      <c r="EM49" s="790"/>
      <c r="EN49" s="790"/>
      <c r="EO49" s="790"/>
      <c r="EP49" s="790"/>
      <c r="EQ49" s="790"/>
      <c r="ER49" s="790" t="s">
        <v>1022</v>
      </c>
      <c r="ES49" s="790"/>
      <c r="ET49" s="790"/>
      <c r="EU49" s="790"/>
      <c r="EV49" s="790"/>
      <c r="EW49" s="790"/>
      <c r="EX49" s="790" t="s">
        <v>1022</v>
      </c>
      <c r="EY49" s="790"/>
      <c r="EZ49" s="790"/>
      <c r="FA49" s="790"/>
      <c r="FB49" s="790"/>
      <c r="FC49" s="790"/>
      <c r="FD49" s="790" t="s">
        <v>1022</v>
      </c>
      <c r="FE49" s="790"/>
      <c r="FF49" s="790"/>
      <c r="FG49" s="790"/>
      <c r="FH49" s="790"/>
      <c r="FI49" s="790"/>
      <c r="FJ49" s="790" t="s">
        <v>1022</v>
      </c>
      <c r="FK49" s="790"/>
      <c r="FL49" s="790"/>
      <c r="FM49" s="790"/>
      <c r="FN49" s="790"/>
      <c r="FO49" s="790"/>
      <c r="FP49" s="790" t="s">
        <v>1566</v>
      </c>
      <c r="FQ49" s="790"/>
      <c r="FR49" s="790"/>
      <c r="FS49" s="790"/>
      <c r="FT49" s="790"/>
      <c r="FU49" s="790"/>
      <c r="FV49" s="790" t="s">
        <v>1566</v>
      </c>
      <c r="FW49" s="790"/>
      <c r="FX49" s="790"/>
      <c r="FY49" s="790"/>
      <c r="FZ49" s="790"/>
      <c r="GA49" s="790"/>
      <c r="GB49" s="790" t="s">
        <v>1566</v>
      </c>
      <c r="GC49" s="790"/>
      <c r="GD49" s="790"/>
      <c r="GE49" s="790"/>
      <c r="GF49" s="790"/>
      <c r="GG49" s="790"/>
      <c r="GH49" s="790" t="s">
        <v>1566</v>
      </c>
      <c r="GI49" s="790"/>
      <c r="GJ49" s="790"/>
      <c r="GK49" s="790"/>
      <c r="GL49" s="790"/>
      <c r="GM49" s="790"/>
      <c r="GN49" s="790" t="s">
        <v>1566</v>
      </c>
      <c r="GO49" s="790"/>
      <c r="GP49" s="790"/>
      <c r="GQ49" s="790"/>
      <c r="GR49" s="790"/>
      <c r="GS49" s="790"/>
      <c r="GT49" s="790" t="s">
        <v>1566</v>
      </c>
      <c r="GU49" s="790"/>
      <c r="GV49" s="790"/>
      <c r="GW49" s="790"/>
      <c r="GX49" s="790"/>
      <c r="GY49" s="790"/>
      <c r="GZ49" s="790" t="s">
        <v>1566</v>
      </c>
      <c r="HA49" s="790"/>
      <c r="HB49" s="790"/>
      <c r="HC49" s="790"/>
      <c r="HD49" s="790"/>
      <c r="HE49" s="790"/>
      <c r="HF49" s="790" t="s">
        <v>1566</v>
      </c>
      <c r="HG49" s="790"/>
      <c r="HH49" s="790"/>
      <c r="HI49" s="790"/>
      <c r="HJ49" s="790"/>
      <c r="HK49" s="790"/>
      <c r="HL49" s="790" t="s">
        <v>1566</v>
      </c>
      <c r="HM49" s="790"/>
      <c r="HN49" s="790"/>
      <c r="HO49" s="790"/>
      <c r="HP49" s="790"/>
      <c r="HQ49" s="790"/>
      <c r="HR49" s="790" t="s">
        <v>1566</v>
      </c>
      <c r="HS49" s="790"/>
      <c r="HT49" s="790"/>
      <c r="HU49" s="790"/>
      <c r="HV49" s="790"/>
      <c r="HW49" s="790"/>
      <c r="HX49" s="790" t="s">
        <v>1566</v>
      </c>
      <c r="HY49" s="790"/>
      <c r="HZ49" s="790"/>
      <c r="IA49" s="790"/>
      <c r="IB49" s="790"/>
      <c r="IC49" s="790"/>
      <c r="ID49" s="790" t="s">
        <v>1566</v>
      </c>
      <c r="IE49" s="790"/>
      <c r="IF49" s="790"/>
      <c r="IG49" s="790"/>
      <c r="IH49" s="790"/>
      <c r="II49" s="790"/>
      <c r="IJ49" s="790" t="s">
        <v>591</v>
      </c>
      <c r="IK49" s="790"/>
      <c r="IL49" s="790"/>
      <c r="IM49" s="790"/>
      <c r="IN49" s="790"/>
      <c r="IO49" s="790"/>
      <c r="IP49" s="790" t="s">
        <v>591</v>
      </c>
      <c r="IQ49" s="790"/>
      <c r="IR49" s="790"/>
      <c r="IS49" s="790"/>
    </row>
    <row r="50" spans="1:256">
      <c r="B50" s="1"/>
      <c r="C50" s="1"/>
      <c r="D50" s="1"/>
      <c r="E50" s="1"/>
      <c r="F50" s="139"/>
      <c r="G50" s="1"/>
      <c r="H50" s="1"/>
      <c r="I50" s="1"/>
      <c r="J50" s="1"/>
      <c r="K50" s="1"/>
      <c r="L50" s="1"/>
      <c r="M50" s="1"/>
      <c r="N50" s="1"/>
      <c r="O50" s="1"/>
      <c r="P50" s="790"/>
      <c r="Q50" s="790"/>
      <c r="R50" s="790"/>
      <c r="S50" s="790"/>
      <c r="T50" s="790"/>
      <c r="U50" s="790"/>
      <c r="V50" s="790" t="s">
        <v>1309</v>
      </c>
      <c r="W50" s="790"/>
      <c r="X50" s="790"/>
      <c r="Y50" s="790"/>
      <c r="Z50" s="790"/>
      <c r="AA50" s="790"/>
      <c r="AB50" s="790" t="s">
        <v>1309</v>
      </c>
      <c r="AC50" s="790"/>
      <c r="AD50" s="790"/>
      <c r="AE50" s="790"/>
      <c r="AF50" s="790"/>
      <c r="AG50" s="790"/>
      <c r="AH50" s="790" t="s">
        <v>1309</v>
      </c>
      <c r="AI50" s="790"/>
      <c r="AJ50" s="790"/>
      <c r="AK50" s="790"/>
      <c r="AL50" s="790"/>
      <c r="AM50" s="790"/>
      <c r="AN50" s="790" t="s">
        <v>1309</v>
      </c>
      <c r="AO50" s="790"/>
      <c r="AP50" s="790"/>
      <c r="AQ50" s="790"/>
      <c r="AR50" s="790"/>
      <c r="AS50" s="790"/>
      <c r="AT50" s="790" t="s">
        <v>1309</v>
      </c>
      <c r="AU50" s="790"/>
      <c r="AV50" s="790"/>
      <c r="AW50" s="790"/>
      <c r="AX50" s="790"/>
      <c r="AY50" s="790"/>
      <c r="AZ50" s="790" t="s">
        <v>1309</v>
      </c>
      <c r="BA50" s="790"/>
      <c r="BB50" s="790"/>
      <c r="BC50" s="790"/>
      <c r="BD50" s="790"/>
      <c r="BE50" s="790"/>
      <c r="BF50" s="790" t="s">
        <v>1309</v>
      </c>
      <c r="BG50" s="790"/>
      <c r="BH50" s="790"/>
      <c r="BI50" s="790"/>
      <c r="BJ50" s="790"/>
      <c r="BK50" s="790"/>
      <c r="BL50" s="790" t="s">
        <v>1175</v>
      </c>
      <c r="BM50" s="790"/>
      <c r="BN50" s="790"/>
      <c r="BO50" s="790"/>
      <c r="BP50" s="790"/>
      <c r="BQ50" s="790"/>
      <c r="BR50" s="790" t="s">
        <v>1175</v>
      </c>
      <c r="BS50" s="790"/>
      <c r="BT50" s="790"/>
      <c r="BU50" s="790"/>
      <c r="BV50" s="790"/>
      <c r="BW50" s="790"/>
      <c r="BX50" s="790" t="s">
        <v>1175</v>
      </c>
      <c r="BY50" s="790"/>
      <c r="BZ50" s="790"/>
      <c r="CA50" s="790"/>
      <c r="CB50" s="790"/>
      <c r="CC50" s="790"/>
      <c r="CD50" s="790" t="s">
        <v>1175</v>
      </c>
      <c r="CE50" s="790"/>
      <c r="CF50" s="790"/>
      <c r="CG50" s="790"/>
      <c r="CH50" s="790"/>
      <c r="CI50" s="790"/>
      <c r="CJ50" s="790" t="s">
        <v>1175</v>
      </c>
      <c r="CK50" s="790"/>
      <c r="CL50" s="790"/>
      <c r="CM50" s="790"/>
      <c r="CN50" s="790"/>
      <c r="CO50" s="790"/>
      <c r="CP50" s="790" t="s">
        <v>1175</v>
      </c>
      <c r="CQ50" s="790"/>
      <c r="CR50" s="790"/>
      <c r="CS50" s="790"/>
      <c r="CT50" s="790"/>
      <c r="CU50" s="790"/>
      <c r="CV50" s="790" t="s">
        <v>1308</v>
      </c>
      <c r="CW50" s="790"/>
      <c r="CX50" s="790"/>
      <c r="CY50" s="790"/>
      <c r="CZ50" s="790"/>
      <c r="DA50" s="790"/>
      <c r="DB50" s="790" t="s">
        <v>1308</v>
      </c>
      <c r="DC50" s="790"/>
      <c r="DD50" s="790"/>
      <c r="DE50" s="790"/>
      <c r="DF50" s="790"/>
      <c r="DG50" s="790"/>
      <c r="DH50" s="790" t="s">
        <v>1308</v>
      </c>
      <c r="DI50" s="790"/>
      <c r="DJ50" s="790"/>
      <c r="DK50" s="790"/>
      <c r="DL50" s="790"/>
      <c r="DM50" s="790"/>
      <c r="DN50" s="790" t="s">
        <v>1308</v>
      </c>
      <c r="DO50" s="790"/>
      <c r="DP50" s="790"/>
      <c r="DQ50" s="790"/>
      <c r="DR50" s="790"/>
      <c r="DS50" s="790"/>
      <c r="DT50" s="790" t="s">
        <v>1308</v>
      </c>
      <c r="DU50" s="790"/>
      <c r="DV50" s="790"/>
      <c r="DW50" s="790"/>
      <c r="DX50" s="790"/>
      <c r="DY50" s="790"/>
      <c r="DZ50" s="790" t="s">
        <v>1308</v>
      </c>
      <c r="EA50" s="790"/>
      <c r="EB50" s="790"/>
      <c r="EC50" s="790"/>
      <c r="ED50" s="790"/>
      <c r="EE50" s="790"/>
      <c r="EF50" s="790" t="s">
        <v>1308</v>
      </c>
      <c r="EG50" s="790"/>
      <c r="EH50" s="790"/>
      <c r="EI50" s="790"/>
      <c r="EJ50" s="790"/>
      <c r="EK50" s="790"/>
      <c r="EL50" s="790" t="s">
        <v>1308</v>
      </c>
      <c r="EM50" s="790"/>
      <c r="EN50" s="790"/>
      <c r="EO50" s="790"/>
      <c r="EP50" s="790"/>
      <c r="EQ50" s="790"/>
      <c r="ER50" s="790" t="s">
        <v>1308</v>
      </c>
      <c r="ES50" s="790"/>
      <c r="ET50" s="790"/>
      <c r="EU50" s="790"/>
      <c r="EV50" s="790"/>
      <c r="EW50" s="790"/>
      <c r="EX50" s="790" t="s">
        <v>1308</v>
      </c>
      <c r="EY50" s="790"/>
      <c r="EZ50" s="790"/>
      <c r="FA50" s="790"/>
      <c r="FB50" s="790"/>
      <c r="FC50" s="790"/>
      <c r="FD50" s="790" t="s">
        <v>1308</v>
      </c>
      <c r="FE50" s="790"/>
      <c r="FF50" s="790"/>
      <c r="FG50" s="790"/>
      <c r="FH50" s="790"/>
      <c r="FI50" s="790"/>
      <c r="FJ50" s="790" t="s">
        <v>1308</v>
      </c>
      <c r="FK50" s="790"/>
      <c r="FL50" s="790"/>
      <c r="FM50" s="790"/>
      <c r="FN50" s="790"/>
      <c r="FO50" s="790"/>
      <c r="FP50" s="790" t="s">
        <v>1308</v>
      </c>
      <c r="FQ50" s="790"/>
      <c r="FR50" s="790"/>
      <c r="FS50" s="790"/>
      <c r="FT50" s="790"/>
      <c r="FU50" s="790"/>
      <c r="FV50" s="790" t="s">
        <v>1308</v>
      </c>
      <c r="FW50" s="790"/>
      <c r="FX50" s="790"/>
      <c r="FY50" s="790"/>
      <c r="FZ50" s="790"/>
      <c r="GA50" s="790"/>
      <c r="GB50" s="790" t="s">
        <v>1308</v>
      </c>
      <c r="GC50" s="790"/>
      <c r="GD50" s="790"/>
      <c r="GE50" s="790"/>
      <c r="GF50" s="790"/>
      <c r="GG50" s="790"/>
      <c r="GH50" s="790" t="s">
        <v>1308</v>
      </c>
      <c r="GI50" s="790"/>
      <c r="GJ50" s="790"/>
      <c r="GK50" s="790"/>
      <c r="GL50" s="790"/>
      <c r="GM50" s="790"/>
      <c r="GN50" s="790" t="s">
        <v>1308</v>
      </c>
      <c r="GO50" s="790"/>
      <c r="GP50" s="790"/>
      <c r="GQ50" s="790"/>
      <c r="GR50" s="790"/>
      <c r="GS50" s="790"/>
      <c r="GT50" s="790" t="s">
        <v>1308</v>
      </c>
      <c r="GU50" s="790"/>
      <c r="GV50" s="790"/>
      <c r="GW50" s="790"/>
      <c r="GX50" s="790"/>
      <c r="GY50" s="790"/>
      <c r="GZ50" s="790" t="s">
        <v>1308</v>
      </c>
      <c r="HA50" s="790"/>
      <c r="HB50" s="790"/>
      <c r="HC50" s="790"/>
      <c r="HD50" s="790"/>
      <c r="HE50" s="790"/>
      <c r="HF50" s="790" t="s">
        <v>1308</v>
      </c>
      <c r="HG50" s="790"/>
      <c r="HH50" s="790"/>
      <c r="HI50" s="790"/>
      <c r="HJ50" s="790"/>
      <c r="HK50" s="790"/>
      <c r="HL50" s="790" t="s">
        <v>1308</v>
      </c>
      <c r="HM50" s="790"/>
      <c r="HN50" s="790"/>
      <c r="HO50" s="790"/>
      <c r="HP50" s="790"/>
      <c r="HQ50" s="790"/>
      <c r="HR50" s="790" t="s">
        <v>1308</v>
      </c>
      <c r="HS50" s="790"/>
      <c r="HT50" s="790"/>
      <c r="HU50" s="790"/>
      <c r="HV50" s="790"/>
      <c r="HW50" s="790"/>
      <c r="HX50" s="790" t="s">
        <v>1308</v>
      </c>
      <c r="HY50" s="790"/>
      <c r="HZ50" s="790"/>
      <c r="IA50" s="790"/>
      <c r="IB50" s="790"/>
      <c r="IC50" s="790"/>
      <c r="ID50" s="790" t="s">
        <v>1308</v>
      </c>
      <c r="IE50" s="790"/>
      <c r="IF50" s="790"/>
      <c r="IG50" s="790"/>
      <c r="IH50" s="790"/>
      <c r="II50" s="790"/>
      <c r="IJ50" s="790" t="s">
        <v>1308</v>
      </c>
      <c r="IK50" s="790"/>
      <c r="IL50" s="790"/>
      <c r="IM50" s="790"/>
      <c r="IN50" s="790"/>
      <c r="IO50" s="790"/>
      <c r="IP50" s="790" t="s">
        <v>1308</v>
      </c>
      <c r="IQ50" s="790"/>
      <c r="IR50" s="790"/>
      <c r="IS50" s="790"/>
      <c r="IT50" s="790"/>
      <c r="IU50" s="790"/>
      <c r="IV50" s="1" t="s">
        <v>1308</v>
      </c>
    </row>
    <row r="51" spans="1:256">
      <c r="A51" s="83"/>
      <c r="B51" s="83"/>
      <c r="C51" s="84"/>
      <c r="D51" s="84"/>
      <c r="E51" s="84"/>
      <c r="F51" s="85"/>
      <c r="G51" s="86"/>
    </row>
    <row r="52" spans="1:256">
      <c r="A52" s="11"/>
    </row>
    <row r="53" spans="1:256">
      <c r="A53" s="11"/>
    </row>
    <row r="54" spans="1:256" s="89" customFormat="1">
      <c r="A54" s="11"/>
      <c r="F54" s="106"/>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11"/>
      <c r="D57" s="11"/>
      <c r="E57" s="11"/>
      <c r="F57" s="12"/>
      <c r="G57" s="11"/>
      <c r="H57" s="11"/>
    </row>
    <row r="58" spans="1:256" s="89" customFormat="1">
      <c r="B58" s="11"/>
      <c r="C58" s="91"/>
      <c r="D58" s="91"/>
      <c r="E58" s="91"/>
      <c r="F58" s="12"/>
      <c r="G58" s="143"/>
      <c r="H58" s="11"/>
    </row>
    <row r="59" spans="1:256" s="89" customFormat="1">
      <c r="B59" s="11"/>
      <c r="C59" s="11"/>
      <c r="D59" s="11"/>
      <c r="E59" s="11"/>
      <c r="F59" s="12"/>
      <c r="G59" s="11"/>
      <c r="H59" s="11"/>
    </row>
  </sheetData>
  <mergeCells count="125">
    <mergeCell ref="P50:U50"/>
    <mergeCell ref="V50:AA50"/>
    <mergeCell ref="AB50:AG50"/>
    <mergeCell ref="AH50:AM50"/>
    <mergeCell ref="ID49:II49"/>
    <mergeCell ref="HX50:IC50"/>
    <mergeCell ref="AN50:AS50"/>
    <mergeCell ref="AT50:AY50"/>
    <mergeCell ref="DT50:DY50"/>
    <mergeCell ref="EF49:EK49"/>
    <mergeCell ref="EL49:EQ49"/>
    <mergeCell ref="ER49:EW49"/>
    <mergeCell ref="DZ49:EE49"/>
    <mergeCell ref="GZ49:HE49"/>
    <mergeCell ref="BX50:CC50"/>
    <mergeCell ref="CP50:CU50"/>
    <mergeCell ref="CD50:CI50"/>
    <mergeCell ref="BR49:BW49"/>
    <mergeCell ref="DZ50:EE50"/>
    <mergeCell ref="CJ50:CO50"/>
    <mergeCell ref="EF50:EK50"/>
    <mergeCell ref="EL50:EQ50"/>
    <mergeCell ref="BL50:BQ50"/>
    <mergeCell ref="CV50:DA50"/>
    <mergeCell ref="AZ50:BE50"/>
    <mergeCell ref="BF50:BK50"/>
    <mergeCell ref="IP49:IS49"/>
    <mergeCell ref="HL50:HQ50"/>
    <mergeCell ref="HF49:HK49"/>
    <mergeCell ref="HR49:HW49"/>
    <mergeCell ref="HL49:HQ49"/>
    <mergeCell ref="HR50:HW50"/>
    <mergeCell ref="HF50:HK50"/>
    <mergeCell ref="HX49:IC49"/>
    <mergeCell ref="IJ49:IO49"/>
    <mergeCell ref="ID50:II50"/>
    <mergeCell ref="CD49:CI49"/>
    <mergeCell ref="CJ49:CO49"/>
    <mergeCell ref="CP49:CU49"/>
    <mergeCell ref="DN49:DS49"/>
    <mergeCell ref="DH49:DM49"/>
    <mergeCell ref="DT49:DY49"/>
    <mergeCell ref="DN50:DS50"/>
    <mergeCell ref="DB50:DG50"/>
    <mergeCell ref="BR50:BW50"/>
    <mergeCell ref="ER50:EW50"/>
    <mergeCell ref="BL49:BQ49"/>
    <mergeCell ref="GN48:GS48"/>
    <mergeCell ref="GH48:GM48"/>
    <mergeCell ref="EX48:FC48"/>
    <mergeCell ref="FD48:FI48"/>
    <mergeCell ref="FJ50:FO50"/>
    <mergeCell ref="GN50:GS50"/>
    <mergeCell ref="GH50:GM50"/>
    <mergeCell ref="GT49:GY49"/>
    <mergeCell ref="GB50:GG50"/>
    <mergeCell ref="GN49:GS49"/>
    <mergeCell ref="FP49:FU49"/>
    <mergeCell ref="GH49:GM49"/>
    <mergeCell ref="FV49:GA49"/>
    <mergeCell ref="GB49:GG49"/>
    <mergeCell ref="EX50:FC50"/>
    <mergeCell ref="FD50:FI50"/>
    <mergeCell ref="FJ49:FO49"/>
    <mergeCell ref="FD49:FI49"/>
    <mergeCell ref="EX49:FC49"/>
    <mergeCell ref="FP50:FU50"/>
    <mergeCell ref="FV50:GA50"/>
    <mergeCell ref="IP48:IS48"/>
    <mergeCell ref="ID48:II48"/>
    <mergeCell ref="IJ48:IO48"/>
    <mergeCell ref="GT48:GY48"/>
    <mergeCell ref="HR48:HW48"/>
    <mergeCell ref="HX48:IC48"/>
    <mergeCell ref="HF48:HK48"/>
    <mergeCell ref="HL48:HQ48"/>
    <mergeCell ref="GT50:GY50"/>
    <mergeCell ref="GZ50:HE50"/>
    <mergeCell ref="GZ48:HE48"/>
    <mergeCell ref="IJ50:IO50"/>
    <mergeCell ref="IP50:IU50"/>
    <mergeCell ref="EF48:EK48"/>
    <mergeCell ref="GB48:GG48"/>
    <mergeCell ref="FV48:GA48"/>
    <mergeCell ref="DH48:DM48"/>
    <mergeCell ref="DN48:DS48"/>
    <mergeCell ref="FP48:FU48"/>
    <mergeCell ref="ER48:EW48"/>
    <mergeCell ref="FJ48:FO48"/>
    <mergeCell ref="DH50:DM50"/>
    <mergeCell ref="DT48:DY48"/>
    <mergeCell ref="DZ48:EE48"/>
    <mergeCell ref="EL48:EQ48"/>
    <mergeCell ref="DB48:DG48"/>
    <mergeCell ref="CJ48:CO48"/>
    <mergeCell ref="CP48:CU48"/>
    <mergeCell ref="CV48:DA48"/>
    <mergeCell ref="CD48:CI48"/>
    <mergeCell ref="BX48:CC48"/>
    <mergeCell ref="AN48:AS48"/>
    <mergeCell ref="AH49:AM49"/>
    <mergeCell ref="BL48:BQ48"/>
    <mergeCell ref="BR48:BW48"/>
    <mergeCell ref="CV49:DA49"/>
    <mergeCell ref="DB49:DG49"/>
    <mergeCell ref="BX49:CC49"/>
    <mergeCell ref="AT49:AY49"/>
    <mergeCell ref="AZ49:BE49"/>
    <mergeCell ref="BF49:BK49"/>
    <mergeCell ref="AT48:AY48"/>
    <mergeCell ref="AZ48:BE48"/>
    <mergeCell ref="AH48:AM48"/>
    <mergeCell ref="AN49:AS49"/>
    <mergeCell ref="J49:O49"/>
    <mergeCell ref="P49:U49"/>
    <mergeCell ref="V49:AA49"/>
    <mergeCell ref="AB49:AG49"/>
    <mergeCell ref="C1:G1"/>
    <mergeCell ref="J48:O48"/>
    <mergeCell ref="P48:U48"/>
    <mergeCell ref="BF48:BK48"/>
    <mergeCell ref="V48:AA48"/>
    <mergeCell ref="C11:G17"/>
    <mergeCell ref="B36:G36"/>
    <mergeCell ref="AB48:AG48"/>
  </mergeCells>
  <phoneticPr fontId="43" type="noConversion"/>
  <pageMargins left="0.75" right="0.75" top="0.5" bottom="0.5" header="0.5" footer="0.25"/>
  <headerFooter>
    <oddFooter>Page &amp;P of &amp;N</oddFooter>
  </headerFooter>
  <ignoredErrors>
    <ignoredError sqref="E37" emptyCellReference="1"/>
  </ignoredErrors>
  <drawing r:id="rId1"/>
  <extLst>
    <ext xmlns:mx="http://schemas.microsoft.com/office/mac/excel/2008/main" uri="{64002731-A6B0-56B0-2670-7721B7C09600}">
      <mx:PLV Mode="0" OnePage="0" WScale="0"/>
    </ext>
  </extLs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zoomScale="125" workbookViewId="0">
      <selection activeCell="C43" sqref="C43:D43"/>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3905</v>
      </c>
      <c r="G2" s="91"/>
    </row>
    <row r="3" spans="1:8">
      <c r="A3" s="89" t="s">
        <v>3906</v>
      </c>
      <c r="G3" s="92">
        <v>40653</v>
      </c>
    </row>
    <row r="4" spans="1:8">
      <c r="A4" s="89" t="s">
        <v>3907</v>
      </c>
      <c r="G4" s="93" t="s">
        <v>113</v>
      </c>
    </row>
    <row r="5" spans="1:8">
      <c r="A5" s="89" t="s">
        <v>3908</v>
      </c>
    </row>
    <row r="6" spans="1:8">
      <c r="C6" s="15" t="s">
        <v>35</v>
      </c>
      <c r="D6" s="16"/>
      <c r="E6" s="16"/>
      <c r="F6" s="17"/>
      <c r="G6" s="18"/>
      <c r="H6" s="94"/>
    </row>
    <row r="7" spans="1:8">
      <c r="C7" s="95" t="s">
        <v>36</v>
      </c>
      <c r="D7" s="20" t="s">
        <v>65</v>
      </c>
      <c r="E7" s="20"/>
      <c r="F7" s="21"/>
      <c r="G7" s="22"/>
      <c r="H7" s="94"/>
    </row>
    <row r="8" spans="1:8">
      <c r="A8" s="89" t="s">
        <v>3667</v>
      </c>
      <c r="C8" s="95" t="s">
        <v>37</v>
      </c>
      <c r="D8" s="20" t="s">
        <v>63</v>
      </c>
      <c r="E8" s="20"/>
      <c r="F8" s="21"/>
      <c r="G8" s="96"/>
      <c r="H8" s="94"/>
    </row>
    <row r="9" spans="1:8">
      <c r="A9" s="89" t="s">
        <v>69</v>
      </c>
      <c r="C9" s="95" t="s">
        <v>60</v>
      </c>
      <c r="D9" s="20" t="s">
        <v>66</v>
      </c>
      <c r="E9" s="20"/>
      <c r="F9" s="21"/>
      <c r="G9" s="96"/>
      <c r="H9" s="94"/>
    </row>
    <row r="10" spans="1:8">
      <c r="A10" s="89" t="s">
        <v>70</v>
      </c>
      <c r="C10" s="97"/>
      <c r="D10" s="20"/>
      <c r="E10" s="20"/>
      <c r="F10" s="21"/>
      <c r="G10" s="96"/>
      <c r="H10" s="94"/>
    </row>
    <row r="11" spans="1:8">
      <c r="A11" s="89" t="s">
        <v>110</v>
      </c>
      <c r="C11" s="25" t="s">
        <v>39</v>
      </c>
      <c r="D11" s="94"/>
      <c r="E11" s="94"/>
      <c r="F11" s="99"/>
      <c r="G11" s="96"/>
      <c r="H11" s="94"/>
    </row>
    <row r="12" spans="1:8">
      <c r="A12" s="89" t="s">
        <v>111</v>
      </c>
      <c r="C12" s="25" t="s">
        <v>127</v>
      </c>
      <c r="D12" s="20"/>
      <c r="E12" s="20"/>
      <c r="F12" s="21"/>
      <c r="G12" s="96"/>
      <c r="H12" s="94"/>
    </row>
    <row r="13" spans="1:8">
      <c r="C13" s="25" t="s">
        <v>40</v>
      </c>
      <c r="D13" s="94"/>
      <c r="E13" s="94"/>
      <c r="F13" s="99"/>
      <c r="G13" s="96"/>
      <c r="H13" s="94"/>
    </row>
    <row r="14" spans="1:8">
      <c r="C14" s="25" t="s">
        <v>41</v>
      </c>
      <c r="D14" s="94"/>
      <c r="E14" s="94"/>
      <c r="F14" s="99"/>
      <c r="G14" s="101"/>
      <c r="H14" s="94"/>
    </row>
    <row r="15" spans="1:8">
      <c r="A15" s="89" t="s">
        <v>3917</v>
      </c>
      <c r="C15" s="97" t="s">
        <v>42</v>
      </c>
      <c r="D15" s="94"/>
      <c r="E15" s="94"/>
      <c r="F15" s="99"/>
      <c r="G15" s="96"/>
      <c r="H15" s="94"/>
    </row>
    <row r="16" spans="1:8">
      <c r="A16" s="89" t="s">
        <v>112</v>
      </c>
      <c r="C16" s="97" t="s">
        <v>128</v>
      </c>
      <c r="D16" s="94"/>
      <c r="E16" s="94"/>
      <c r="F16" s="99"/>
      <c r="G16" s="96"/>
      <c r="H16" s="94"/>
    </row>
    <row r="17" spans="1:8">
      <c r="C17" s="97"/>
      <c r="D17" s="94"/>
      <c r="E17" s="94"/>
      <c r="F17" s="99"/>
      <c r="G17" s="96"/>
      <c r="H17" s="94"/>
    </row>
    <row r="18" spans="1:8">
      <c r="C18" s="97"/>
      <c r="D18" s="94"/>
      <c r="E18" s="94"/>
      <c r="F18" s="99"/>
      <c r="G18" s="96"/>
      <c r="H18" s="94"/>
    </row>
    <row r="19" spans="1:8">
      <c r="A19" s="89" t="s">
        <v>2705</v>
      </c>
      <c r="C19" s="102" t="s">
        <v>64</v>
      </c>
      <c r="D19" s="103"/>
      <c r="E19" s="103"/>
      <c r="F19" s="104"/>
      <c r="G19" s="105"/>
    </row>
    <row r="20" spans="1:8">
      <c r="A20" s="89"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3920</v>
      </c>
      <c r="B23" s="45" t="s">
        <v>3921</v>
      </c>
      <c r="C23" s="45" t="s">
        <v>3922</v>
      </c>
      <c r="D23" s="321" t="s">
        <v>3842</v>
      </c>
      <c r="E23" s="45" t="s">
        <v>3924</v>
      </c>
      <c r="F23" s="47" t="s">
        <v>3925</v>
      </c>
      <c r="G23" s="45" t="s">
        <v>3968</v>
      </c>
      <c r="H23" s="48"/>
    </row>
    <row r="24" spans="1:8">
      <c r="A24" s="115">
        <v>40727</v>
      </c>
      <c r="B24" s="116" t="s">
        <v>2258</v>
      </c>
      <c r="C24" s="117">
        <v>180</v>
      </c>
      <c r="D24" s="118">
        <v>7.5</v>
      </c>
      <c r="E24" s="117">
        <f>C24*D24</f>
        <v>1350</v>
      </c>
      <c r="F24" s="53">
        <v>0.15</v>
      </c>
      <c r="G24" s="54">
        <f>E24*(1-F24)</f>
        <v>1147.5</v>
      </c>
      <c r="H24" s="48"/>
    </row>
    <row r="25" spans="1:8">
      <c r="A25" s="11"/>
      <c r="B25" s="116" t="s">
        <v>3969</v>
      </c>
      <c r="C25" s="117"/>
      <c r="D25" s="118"/>
      <c r="E25" s="117"/>
      <c r="F25" s="119"/>
      <c r="G25" s="54">
        <f t="shared" ref="G25:G40" si="0">E25*(1-F25)</f>
        <v>0</v>
      </c>
      <c r="H25" s="56"/>
    </row>
    <row r="26" spans="1:8">
      <c r="A26" s="120"/>
      <c r="B26" s="121" t="s">
        <v>3795</v>
      </c>
      <c r="C26" s="117"/>
      <c r="D26" s="118"/>
      <c r="E26" s="117"/>
      <c r="F26" s="119"/>
      <c r="G26" s="54">
        <f t="shared" si="0"/>
        <v>0</v>
      </c>
      <c r="H26" s="56"/>
    </row>
    <row r="27" spans="1:8">
      <c r="A27" s="120"/>
      <c r="B27" s="121" t="s">
        <v>3796</v>
      </c>
      <c r="C27" s="117"/>
      <c r="D27" s="118"/>
      <c r="E27" s="117"/>
      <c r="F27" s="119"/>
      <c r="G27" s="54">
        <f t="shared" si="0"/>
        <v>0</v>
      </c>
      <c r="H27" s="56"/>
    </row>
    <row r="28" spans="1:8">
      <c r="A28" s="120"/>
      <c r="B28" s="121" t="s">
        <v>3566</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3961</v>
      </c>
      <c r="C30" s="117"/>
      <c r="D30" s="118"/>
      <c r="E30" s="117"/>
      <c r="F30" s="119"/>
      <c r="G30" s="54">
        <f t="shared" si="0"/>
        <v>0</v>
      </c>
      <c r="H30" s="56"/>
    </row>
    <row r="31" spans="1:8">
      <c r="A31" s="120"/>
      <c r="B31" s="121" t="s">
        <v>3962</v>
      </c>
      <c r="C31" s="117"/>
      <c r="D31" s="118"/>
      <c r="E31" s="117"/>
      <c r="F31" s="119"/>
      <c r="G31" s="54">
        <f t="shared" si="0"/>
        <v>0</v>
      </c>
      <c r="H31" s="56"/>
    </row>
    <row r="32" spans="1:8">
      <c r="A32" s="120"/>
      <c r="B32" s="121" t="s">
        <v>3687</v>
      </c>
      <c r="C32" s="117"/>
      <c r="D32" s="118"/>
      <c r="E32" s="117"/>
      <c r="F32" s="119"/>
      <c r="G32" s="54">
        <f t="shared" si="0"/>
        <v>0</v>
      </c>
      <c r="H32" s="56"/>
    </row>
    <row r="33" spans="1:253">
      <c r="A33" s="120"/>
      <c r="B33" s="121" t="s">
        <v>3855</v>
      </c>
      <c r="C33" s="122">
        <v>75</v>
      </c>
      <c r="D33" s="123">
        <v>2.5</v>
      </c>
      <c r="E33" s="117">
        <f>C33*D33</f>
        <v>187.5</v>
      </c>
      <c r="F33" s="124"/>
      <c r="G33" s="54">
        <f t="shared" si="0"/>
        <v>187.5</v>
      </c>
      <c r="H33" s="56"/>
    </row>
    <row r="34" spans="1:253">
      <c r="A34" s="120"/>
      <c r="B34" s="121" t="s">
        <v>1255</v>
      </c>
      <c r="C34" s="117">
        <v>50</v>
      </c>
      <c r="D34" s="118">
        <v>8</v>
      </c>
      <c r="E34" s="117">
        <f>C34*D34</f>
        <v>400</v>
      </c>
      <c r="F34" s="119"/>
      <c r="G34" s="54">
        <f t="shared" si="0"/>
        <v>400</v>
      </c>
      <c r="H34" s="48"/>
    </row>
    <row r="35" spans="1:253">
      <c r="A35" s="120"/>
      <c r="B35" s="121" t="s">
        <v>380</v>
      </c>
      <c r="C35" s="117">
        <v>300</v>
      </c>
      <c r="D35" s="123" t="s">
        <v>3971</v>
      </c>
      <c r="E35" s="117">
        <v>300</v>
      </c>
      <c r="F35" s="124"/>
      <c r="G35" s="54">
        <f t="shared" si="0"/>
        <v>300</v>
      </c>
      <c r="H35" s="48"/>
    </row>
    <row r="36" spans="1:253">
      <c r="A36" s="120"/>
      <c r="B36" s="121" t="s">
        <v>115</v>
      </c>
      <c r="C36" s="117">
        <v>40</v>
      </c>
      <c r="D36" s="118">
        <v>9</v>
      </c>
      <c r="E36" s="117">
        <f>C36*D36</f>
        <v>360</v>
      </c>
      <c r="F36" s="124"/>
      <c r="G36" s="54">
        <f t="shared" si="0"/>
        <v>360</v>
      </c>
      <c r="H36" s="48"/>
    </row>
    <row r="37" spans="1:253">
      <c r="A37" s="120"/>
      <c r="B37" s="121" t="s">
        <v>3732</v>
      </c>
      <c r="C37" s="117"/>
      <c r="D37" s="118"/>
      <c r="E37" s="117"/>
      <c r="F37" s="119"/>
      <c r="G37" s="54">
        <f t="shared" si="0"/>
        <v>0</v>
      </c>
      <c r="H37" s="48"/>
    </row>
    <row r="38" spans="1:253">
      <c r="A38" s="120"/>
      <c r="B38" s="271" t="s">
        <v>59</v>
      </c>
      <c r="C38" s="272"/>
      <c r="D38" s="356"/>
      <c r="E38" s="272"/>
      <c r="F38" s="274"/>
      <c r="G38" s="275"/>
      <c r="H38" s="48"/>
    </row>
    <row r="39" spans="1:253">
      <c r="A39" s="120"/>
      <c r="B39" s="271" t="s">
        <v>3603</v>
      </c>
      <c r="C39" s="117"/>
      <c r="D39" s="125"/>
      <c r="E39" s="117"/>
      <c r="F39" s="124"/>
      <c r="G39" s="54">
        <f>E39*(1-F39)</f>
        <v>0</v>
      </c>
      <c r="H39" s="48"/>
    </row>
    <row r="40" spans="1:253" ht="16" thickBot="1">
      <c r="A40" s="120"/>
      <c r="B40" s="126"/>
      <c r="C40" s="127"/>
      <c r="D40" s="128"/>
      <c r="E40" s="127"/>
      <c r="F40" s="129"/>
      <c r="G40" s="67">
        <f t="shared" si="0"/>
        <v>0</v>
      </c>
      <c r="H40" s="48"/>
    </row>
    <row r="41" spans="1:253" s="135" customFormat="1" ht="16" customHeight="1">
      <c r="A41" s="130"/>
      <c r="B41" s="69" t="s">
        <v>3966</v>
      </c>
      <c r="C41" s="131"/>
      <c r="D41" s="131"/>
      <c r="E41" s="72">
        <f>SUM(E24:E40)</f>
        <v>2597.5</v>
      </c>
      <c r="F41" s="72"/>
      <c r="G41" s="72">
        <f>SUM(G24:G40)</f>
        <v>2395</v>
      </c>
      <c r="H41" s="134"/>
    </row>
    <row r="43" spans="1:253">
      <c r="C43" s="136" t="s">
        <v>3752</v>
      </c>
      <c r="D43" s="340">
        <f>G41/2</f>
        <v>1197.5</v>
      </c>
      <c r="E43" s="340"/>
      <c r="F43" s="138"/>
    </row>
    <row r="45" spans="1:253">
      <c r="C45" s="1" t="s">
        <v>3967</v>
      </c>
      <c r="D45" s="1"/>
      <c r="E45" s="1"/>
      <c r="F45" s="139"/>
      <c r="G45" s="1"/>
      <c r="H45" s="1"/>
      <c r="I45" s="1"/>
    </row>
    <row r="46" spans="1:253">
      <c r="C46" s="1" t="s">
        <v>3883</v>
      </c>
      <c r="D46" s="1"/>
      <c r="E46" s="1"/>
      <c r="F46" s="139"/>
      <c r="G46" s="1"/>
      <c r="H46" s="1"/>
      <c r="I46" s="1"/>
    </row>
    <row r="47" spans="1:253">
      <c r="C47" s="341" t="s">
        <v>4035</v>
      </c>
      <c r="D47" s="341"/>
      <c r="E47" s="341"/>
      <c r="F47" s="342"/>
      <c r="G47" s="341"/>
      <c r="H47" s="341"/>
      <c r="I47" s="142"/>
      <c r="J47" s="790"/>
      <c r="K47" s="790"/>
      <c r="L47" s="790"/>
      <c r="M47" s="790"/>
      <c r="N47" s="790"/>
      <c r="O47" s="790"/>
      <c r="P47" s="790"/>
      <c r="Q47" s="790"/>
      <c r="R47" s="790"/>
      <c r="S47" s="790"/>
      <c r="T47" s="790"/>
      <c r="U47" s="790"/>
      <c r="V47" s="790" t="s">
        <v>3967</v>
      </c>
      <c r="W47" s="790"/>
      <c r="X47" s="790"/>
      <c r="Y47" s="790"/>
      <c r="Z47" s="790"/>
      <c r="AA47" s="790"/>
      <c r="AB47" s="790" t="s">
        <v>3967</v>
      </c>
      <c r="AC47" s="790"/>
      <c r="AD47" s="790"/>
      <c r="AE47" s="790"/>
      <c r="AF47" s="790"/>
      <c r="AG47" s="790"/>
      <c r="AH47" s="790" t="s">
        <v>3967</v>
      </c>
      <c r="AI47" s="790"/>
      <c r="AJ47" s="790"/>
      <c r="AK47" s="790"/>
      <c r="AL47" s="790"/>
      <c r="AM47" s="790"/>
      <c r="AN47" s="790" t="s">
        <v>3967</v>
      </c>
      <c r="AO47" s="790"/>
      <c r="AP47" s="790"/>
      <c r="AQ47" s="790"/>
      <c r="AR47" s="790"/>
      <c r="AS47" s="790"/>
      <c r="AT47" s="790" t="s">
        <v>3967</v>
      </c>
      <c r="AU47" s="790"/>
      <c r="AV47" s="790"/>
      <c r="AW47" s="790"/>
      <c r="AX47" s="790"/>
      <c r="AY47" s="790"/>
      <c r="AZ47" s="790" t="s">
        <v>3967</v>
      </c>
      <c r="BA47" s="790"/>
      <c r="BB47" s="790"/>
      <c r="BC47" s="790"/>
      <c r="BD47" s="790"/>
      <c r="BE47" s="790"/>
      <c r="BF47" s="790" t="s">
        <v>3967</v>
      </c>
      <c r="BG47" s="790"/>
      <c r="BH47" s="790"/>
      <c r="BI47" s="790"/>
      <c r="BJ47" s="790"/>
      <c r="BK47" s="790"/>
      <c r="BL47" s="790" t="s">
        <v>3967</v>
      </c>
      <c r="BM47" s="790"/>
      <c r="BN47" s="790"/>
      <c r="BO47" s="790"/>
      <c r="BP47" s="790"/>
      <c r="BQ47" s="790"/>
      <c r="BR47" s="790" t="s">
        <v>3967</v>
      </c>
      <c r="BS47" s="790"/>
      <c r="BT47" s="790"/>
      <c r="BU47" s="790"/>
      <c r="BV47" s="790"/>
      <c r="BW47" s="790"/>
      <c r="BX47" s="790" t="s">
        <v>3967</v>
      </c>
      <c r="BY47" s="790"/>
      <c r="BZ47" s="790"/>
      <c r="CA47" s="790"/>
      <c r="CB47" s="790"/>
      <c r="CC47" s="790"/>
      <c r="CD47" s="790" t="s">
        <v>3967</v>
      </c>
      <c r="CE47" s="790"/>
      <c r="CF47" s="790"/>
      <c r="CG47" s="790"/>
      <c r="CH47" s="790"/>
      <c r="CI47" s="790"/>
      <c r="CJ47" s="790" t="s">
        <v>3967</v>
      </c>
      <c r="CK47" s="790"/>
      <c r="CL47" s="790"/>
      <c r="CM47" s="790"/>
      <c r="CN47" s="790"/>
      <c r="CO47" s="790"/>
      <c r="CP47" s="790" t="s">
        <v>3967</v>
      </c>
      <c r="CQ47" s="790"/>
      <c r="CR47" s="790"/>
      <c r="CS47" s="790"/>
      <c r="CT47" s="790"/>
      <c r="CU47" s="790"/>
      <c r="CV47" s="790" t="s">
        <v>3967</v>
      </c>
      <c r="CW47" s="790"/>
      <c r="CX47" s="790"/>
      <c r="CY47" s="790"/>
      <c r="CZ47" s="790"/>
      <c r="DA47" s="790"/>
      <c r="DB47" s="790" t="s">
        <v>3967</v>
      </c>
      <c r="DC47" s="790"/>
      <c r="DD47" s="790"/>
      <c r="DE47" s="790"/>
      <c r="DF47" s="790"/>
      <c r="DG47" s="790"/>
      <c r="DH47" s="790" t="s">
        <v>3967</v>
      </c>
      <c r="DI47" s="790"/>
      <c r="DJ47" s="790"/>
      <c r="DK47" s="790"/>
      <c r="DL47" s="790"/>
      <c r="DM47" s="790"/>
      <c r="DN47" s="790" t="s">
        <v>3967</v>
      </c>
      <c r="DO47" s="790"/>
      <c r="DP47" s="790"/>
      <c r="DQ47" s="790"/>
      <c r="DR47" s="790"/>
      <c r="DS47" s="790"/>
      <c r="DT47" s="790" t="s">
        <v>3967</v>
      </c>
      <c r="DU47" s="790"/>
      <c r="DV47" s="790"/>
      <c r="DW47" s="790"/>
      <c r="DX47" s="790"/>
      <c r="DY47" s="790"/>
      <c r="DZ47" s="790" t="s">
        <v>3967</v>
      </c>
      <c r="EA47" s="790"/>
      <c r="EB47" s="790"/>
      <c r="EC47" s="790"/>
      <c r="ED47" s="790"/>
      <c r="EE47" s="790"/>
      <c r="EF47" s="790" t="s">
        <v>3967</v>
      </c>
      <c r="EG47" s="790"/>
      <c r="EH47" s="790"/>
      <c r="EI47" s="790"/>
      <c r="EJ47" s="790"/>
      <c r="EK47" s="790"/>
      <c r="EL47" s="790" t="s">
        <v>3967</v>
      </c>
      <c r="EM47" s="790"/>
      <c r="EN47" s="790"/>
      <c r="EO47" s="790"/>
      <c r="EP47" s="790"/>
      <c r="EQ47" s="790"/>
      <c r="ER47" s="790" t="s">
        <v>3967</v>
      </c>
      <c r="ES47" s="790"/>
      <c r="ET47" s="790"/>
      <c r="EU47" s="790"/>
      <c r="EV47" s="790"/>
      <c r="EW47" s="790"/>
      <c r="EX47" s="790" t="s">
        <v>3967</v>
      </c>
      <c r="EY47" s="790"/>
      <c r="EZ47" s="790"/>
      <c r="FA47" s="790"/>
      <c r="FB47" s="790"/>
      <c r="FC47" s="790"/>
      <c r="FD47" s="790" t="s">
        <v>3967</v>
      </c>
      <c r="FE47" s="790"/>
      <c r="FF47" s="790"/>
      <c r="FG47" s="790"/>
      <c r="FH47" s="790"/>
      <c r="FI47" s="790"/>
      <c r="FJ47" s="790" t="s">
        <v>3967</v>
      </c>
      <c r="FK47" s="790"/>
      <c r="FL47" s="790"/>
      <c r="FM47" s="790"/>
      <c r="FN47" s="790"/>
      <c r="FO47" s="790"/>
      <c r="FP47" s="790" t="s">
        <v>3967</v>
      </c>
      <c r="FQ47" s="790"/>
      <c r="FR47" s="790"/>
      <c r="FS47" s="790"/>
      <c r="FT47" s="790"/>
      <c r="FU47" s="790"/>
      <c r="FV47" s="790" t="s">
        <v>3967</v>
      </c>
      <c r="FW47" s="790"/>
      <c r="FX47" s="790"/>
      <c r="FY47" s="790"/>
      <c r="FZ47" s="790"/>
      <c r="GA47" s="790"/>
      <c r="GB47" s="790" t="s">
        <v>3967</v>
      </c>
      <c r="GC47" s="790"/>
      <c r="GD47" s="790"/>
      <c r="GE47" s="790"/>
      <c r="GF47" s="790"/>
      <c r="GG47" s="790"/>
      <c r="GH47" s="790" t="s">
        <v>3967</v>
      </c>
      <c r="GI47" s="790"/>
      <c r="GJ47" s="790"/>
      <c r="GK47" s="790"/>
      <c r="GL47" s="790"/>
      <c r="GM47" s="790"/>
      <c r="GN47" s="790" t="s">
        <v>3967</v>
      </c>
      <c r="GO47" s="790"/>
      <c r="GP47" s="790"/>
      <c r="GQ47" s="790"/>
      <c r="GR47" s="790"/>
      <c r="GS47" s="790"/>
      <c r="GT47" s="790" t="s">
        <v>3967</v>
      </c>
      <c r="GU47" s="790"/>
      <c r="GV47" s="790"/>
      <c r="GW47" s="790"/>
      <c r="GX47" s="790"/>
      <c r="GY47" s="790"/>
      <c r="GZ47" s="790" t="s">
        <v>3967</v>
      </c>
      <c r="HA47" s="790"/>
      <c r="HB47" s="790"/>
      <c r="HC47" s="790"/>
      <c r="HD47" s="790"/>
      <c r="HE47" s="790"/>
      <c r="HF47" s="790" t="s">
        <v>3967</v>
      </c>
      <c r="HG47" s="790"/>
      <c r="HH47" s="790"/>
      <c r="HI47" s="790"/>
      <c r="HJ47" s="790"/>
      <c r="HK47" s="790"/>
      <c r="HL47" s="790" t="s">
        <v>3967</v>
      </c>
      <c r="HM47" s="790"/>
      <c r="HN47" s="790"/>
      <c r="HO47" s="790"/>
      <c r="HP47" s="790"/>
      <c r="HQ47" s="790"/>
      <c r="HR47" s="790" t="s">
        <v>3967</v>
      </c>
      <c r="HS47" s="790"/>
      <c r="HT47" s="790"/>
      <c r="HU47" s="790"/>
      <c r="HV47" s="790"/>
      <c r="HW47" s="790"/>
      <c r="HX47" s="790" t="s">
        <v>3967</v>
      </c>
      <c r="HY47" s="790"/>
      <c r="HZ47" s="790"/>
      <c r="IA47" s="790"/>
      <c r="IB47" s="790"/>
      <c r="IC47" s="790"/>
      <c r="ID47" s="790" t="s">
        <v>3967</v>
      </c>
      <c r="IE47" s="790"/>
      <c r="IF47" s="790"/>
      <c r="IG47" s="790"/>
      <c r="IH47" s="790"/>
      <c r="II47" s="790"/>
      <c r="IJ47" s="790" t="s">
        <v>3967</v>
      </c>
      <c r="IK47" s="790"/>
      <c r="IL47" s="790"/>
      <c r="IM47" s="790"/>
      <c r="IN47" s="790"/>
      <c r="IO47" s="790"/>
      <c r="IP47" s="790" t="s">
        <v>3967</v>
      </c>
      <c r="IQ47" s="790"/>
      <c r="IR47" s="790"/>
      <c r="IS47" s="790"/>
    </row>
    <row r="48" spans="1:253">
      <c r="C48" s="1" t="s">
        <v>3626</v>
      </c>
      <c r="D48" s="1"/>
      <c r="E48" s="1"/>
      <c r="F48" s="139"/>
      <c r="G48" s="1"/>
      <c r="H48" s="1"/>
      <c r="I48" s="1"/>
      <c r="J48" s="790"/>
      <c r="K48" s="790"/>
      <c r="L48" s="790"/>
      <c r="M48" s="790"/>
      <c r="N48" s="790"/>
      <c r="O48" s="790"/>
      <c r="P48" s="790"/>
      <c r="Q48" s="790"/>
      <c r="R48" s="790"/>
      <c r="S48" s="790"/>
      <c r="T48" s="790"/>
      <c r="U48" s="790"/>
      <c r="V48" s="790" t="s">
        <v>4037</v>
      </c>
      <c r="W48" s="790"/>
      <c r="X48" s="790"/>
      <c r="Y48" s="790"/>
      <c r="Z48" s="790"/>
      <c r="AA48" s="790"/>
      <c r="AB48" s="790" t="s">
        <v>4037</v>
      </c>
      <c r="AC48" s="790"/>
      <c r="AD48" s="790"/>
      <c r="AE48" s="790"/>
      <c r="AF48" s="790"/>
      <c r="AG48" s="790"/>
      <c r="AH48" s="790" t="s">
        <v>4037</v>
      </c>
      <c r="AI48" s="790"/>
      <c r="AJ48" s="790"/>
      <c r="AK48" s="790"/>
      <c r="AL48" s="790"/>
      <c r="AM48" s="790"/>
      <c r="AN48" s="790" t="s">
        <v>4037</v>
      </c>
      <c r="AO48" s="790"/>
      <c r="AP48" s="790"/>
      <c r="AQ48" s="790"/>
      <c r="AR48" s="790"/>
      <c r="AS48" s="790"/>
      <c r="AT48" s="790" t="s">
        <v>4037</v>
      </c>
      <c r="AU48" s="790"/>
      <c r="AV48" s="790"/>
      <c r="AW48" s="790"/>
      <c r="AX48" s="790"/>
      <c r="AY48" s="790"/>
      <c r="AZ48" s="790" t="s">
        <v>4037</v>
      </c>
      <c r="BA48" s="790"/>
      <c r="BB48" s="790"/>
      <c r="BC48" s="790"/>
      <c r="BD48" s="790"/>
      <c r="BE48" s="790"/>
      <c r="BF48" s="790" t="s">
        <v>4037</v>
      </c>
      <c r="BG48" s="790"/>
      <c r="BH48" s="790"/>
      <c r="BI48" s="790"/>
      <c r="BJ48" s="790"/>
      <c r="BK48" s="790"/>
      <c r="BL48" s="790" t="s">
        <v>4037</v>
      </c>
      <c r="BM48" s="790"/>
      <c r="BN48" s="790"/>
      <c r="BO48" s="790"/>
      <c r="BP48" s="790"/>
      <c r="BQ48" s="790"/>
      <c r="BR48" s="790" t="s">
        <v>4037</v>
      </c>
      <c r="BS48" s="790"/>
      <c r="BT48" s="790"/>
      <c r="BU48" s="790"/>
      <c r="BV48" s="790"/>
      <c r="BW48" s="790"/>
      <c r="BX48" s="790" t="s">
        <v>4037</v>
      </c>
      <c r="BY48" s="790"/>
      <c r="BZ48" s="790"/>
      <c r="CA48" s="790"/>
      <c r="CB48" s="790"/>
      <c r="CC48" s="790"/>
      <c r="CD48" s="790" t="s">
        <v>4037</v>
      </c>
      <c r="CE48" s="790"/>
      <c r="CF48" s="790"/>
      <c r="CG48" s="790"/>
      <c r="CH48" s="790"/>
      <c r="CI48" s="790"/>
      <c r="CJ48" s="790" t="s">
        <v>4037</v>
      </c>
      <c r="CK48" s="790"/>
      <c r="CL48" s="790"/>
      <c r="CM48" s="790"/>
      <c r="CN48" s="790"/>
      <c r="CO48" s="790"/>
      <c r="CP48" s="790" t="s">
        <v>4037</v>
      </c>
      <c r="CQ48" s="790"/>
      <c r="CR48" s="790"/>
      <c r="CS48" s="790"/>
      <c r="CT48" s="790"/>
      <c r="CU48" s="790"/>
      <c r="CV48" s="790" t="s">
        <v>4037</v>
      </c>
      <c r="CW48" s="790"/>
      <c r="CX48" s="790"/>
      <c r="CY48" s="790"/>
      <c r="CZ48" s="790"/>
      <c r="DA48" s="790"/>
      <c r="DB48" s="790" t="s">
        <v>4037</v>
      </c>
      <c r="DC48" s="790"/>
      <c r="DD48" s="790"/>
      <c r="DE48" s="790"/>
      <c r="DF48" s="790"/>
      <c r="DG48" s="790"/>
      <c r="DH48" s="790" t="s">
        <v>4037</v>
      </c>
      <c r="DI48" s="790"/>
      <c r="DJ48" s="790"/>
      <c r="DK48" s="790"/>
      <c r="DL48" s="790"/>
      <c r="DM48" s="790"/>
      <c r="DN48" s="790" t="s">
        <v>4037</v>
      </c>
      <c r="DO48" s="790"/>
      <c r="DP48" s="790"/>
      <c r="DQ48" s="790"/>
      <c r="DR48" s="790"/>
      <c r="DS48" s="790"/>
      <c r="DT48" s="790" t="s">
        <v>4037</v>
      </c>
      <c r="DU48" s="790"/>
      <c r="DV48" s="790"/>
      <c r="DW48" s="790"/>
      <c r="DX48" s="790"/>
      <c r="DY48" s="790"/>
      <c r="DZ48" s="790" t="s">
        <v>4037</v>
      </c>
      <c r="EA48" s="790"/>
      <c r="EB48" s="790"/>
      <c r="EC48" s="790"/>
      <c r="ED48" s="790"/>
      <c r="EE48" s="790"/>
      <c r="EF48" s="790" t="s">
        <v>4037</v>
      </c>
      <c r="EG48" s="790"/>
      <c r="EH48" s="790"/>
      <c r="EI48" s="790"/>
      <c r="EJ48" s="790"/>
      <c r="EK48" s="790"/>
      <c r="EL48" s="790" t="s">
        <v>4037</v>
      </c>
      <c r="EM48" s="790"/>
      <c r="EN48" s="790"/>
      <c r="EO48" s="790"/>
      <c r="EP48" s="790"/>
      <c r="EQ48" s="790"/>
      <c r="ER48" s="790" t="s">
        <v>4037</v>
      </c>
      <c r="ES48" s="790"/>
      <c r="ET48" s="790"/>
      <c r="EU48" s="790"/>
      <c r="EV48" s="790"/>
      <c r="EW48" s="790"/>
      <c r="EX48" s="790" t="s">
        <v>4037</v>
      </c>
      <c r="EY48" s="790"/>
      <c r="EZ48" s="790"/>
      <c r="FA48" s="790"/>
      <c r="FB48" s="790"/>
      <c r="FC48" s="790"/>
      <c r="FD48" s="790" t="s">
        <v>4037</v>
      </c>
      <c r="FE48" s="790"/>
      <c r="FF48" s="790"/>
      <c r="FG48" s="790"/>
      <c r="FH48" s="790"/>
      <c r="FI48" s="790"/>
      <c r="FJ48" s="790" t="s">
        <v>4037</v>
      </c>
      <c r="FK48" s="790"/>
      <c r="FL48" s="790"/>
      <c r="FM48" s="790"/>
      <c r="FN48" s="790"/>
      <c r="FO48" s="790"/>
      <c r="FP48" s="790" t="s">
        <v>4037</v>
      </c>
      <c r="FQ48" s="790"/>
      <c r="FR48" s="790"/>
      <c r="FS48" s="790"/>
      <c r="FT48" s="790"/>
      <c r="FU48" s="790"/>
      <c r="FV48" s="790" t="s">
        <v>4037</v>
      </c>
      <c r="FW48" s="790"/>
      <c r="FX48" s="790"/>
      <c r="FY48" s="790"/>
      <c r="FZ48" s="790"/>
      <c r="GA48" s="790"/>
      <c r="GB48" s="790" t="s">
        <v>4037</v>
      </c>
      <c r="GC48" s="790"/>
      <c r="GD48" s="790"/>
      <c r="GE48" s="790"/>
      <c r="GF48" s="790"/>
      <c r="GG48" s="790"/>
      <c r="GH48" s="790" t="s">
        <v>4037</v>
      </c>
      <c r="GI48" s="790"/>
      <c r="GJ48" s="790"/>
      <c r="GK48" s="790"/>
      <c r="GL48" s="790"/>
      <c r="GM48" s="790"/>
      <c r="GN48" s="790" t="s">
        <v>4037</v>
      </c>
      <c r="GO48" s="790"/>
      <c r="GP48" s="790"/>
      <c r="GQ48" s="790"/>
      <c r="GR48" s="790"/>
      <c r="GS48" s="790"/>
      <c r="GT48" s="790" t="s">
        <v>4037</v>
      </c>
      <c r="GU48" s="790"/>
      <c r="GV48" s="790"/>
      <c r="GW48" s="790"/>
      <c r="GX48" s="790"/>
      <c r="GY48" s="790"/>
      <c r="GZ48" s="790" t="s">
        <v>4037</v>
      </c>
      <c r="HA48" s="790"/>
      <c r="HB48" s="790"/>
      <c r="HC48" s="790"/>
      <c r="HD48" s="790"/>
      <c r="HE48" s="790"/>
      <c r="HF48" s="790" t="s">
        <v>4037</v>
      </c>
      <c r="HG48" s="790"/>
      <c r="HH48" s="790"/>
      <c r="HI48" s="790"/>
      <c r="HJ48" s="790"/>
      <c r="HK48" s="790"/>
      <c r="HL48" s="790" t="s">
        <v>4037</v>
      </c>
      <c r="HM48" s="790"/>
      <c r="HN48" s="790"/>
      <c r="HO48" s="790"/>
      <c r="HP48" s="790"/>
      <c r="HQ48" s="790"/>
      <c r="HR48" s="790" t="s">
        <v>4037</v>
      </c>
      <c r="HS48" s="790"/>
      <c r="HT48" s="790"/>
      <c r="HU48" s="790"/>
      <c r="HV48" s="790"/>
      <c r="HW48" s="790"/>
      <c r="HX48" s="790" t="s">
        <v>4037</v>
      </c>
      <c r="HY48" s="790"/>
      <c r="HZ48" s="790"/>
      <c r="IA48" s="790"/>
      <c r="IB48" s="790"/>
      <c r="IC48" s="790"/>
      <c r="ID48" s="790" t="s">
        <v>4037</v>
      </c>
      <c r="IE48" s="790"/>
      <c r="IF48" s="790"/>
      <c r="IG48" s="790"/>
      <c r="IH48" s="790"/>
      <c r="II48" s="790"/>
      <c r="IJ48" s="790" t="s">
        <v>4037</v>
      </c>
      <c r="IK48" s="790"/>
      <c r="IL48" s="790"/>
      <c r="IM48" s="790"/>
      <c r="IN48" s="790"/>
      <c r="IO48" s="790"/>
      <c r="IP48" s="790" t="s">
        <v>4037</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4036</v>
      </c>
      <c r="W49" s="790"/>
      <c r="X49" s="790"/>
      <c r="Y49" s="790"/>
      <c r="Z49" s="790"/>
      <c r="AA49" s="790"/>
      <c r="AB49" s="790" t="s">
        <v>4036</v>
      </c>
      <c r="AC49" s="790"/>
      <c r="AD49" s="790"/>
      <c r="AE49" s="790"/>
      <c r="AF49" s="790"/>
      <c r="AG49" s="790"/>
      <c r="AH49" s="790" t="s">
        <v>4036</v>
      </c>
      <c r="AI49" s="790"/>
      <c r="AJ49" s="790"/>
      <c r="AK49" s="790"/>
      <c r="AL49" s="790"/>
      <c r="AM49" s="790"/>
      <c r="AN49" s="790" t="s">
        <v>4036</v>
      </c>
      <c r="AO49" s="790"/>
      <c r="AP49" s="790"/>
      <c r="AQ49" s="790"/>
      <c r="AR49" s="790"/>
      <c r="AS49" s="790"/>
      <c r="AT49" s="790" t="s">
        <v>4036</v>
      </c>
      <c r="AU49" s="790"/>
      <c r="AV49" s="790"/>
      <c r="AW49" s="790"/>
      <c r="AX49" s="790"/>
      <c r="AY49" s="790"/>
      <c r="AZ49" s="790" t="s">
        <v>4036</v>
      </c>
      <c r="BA49" s="790"/>
      <c r="BB49" s="790"/>
      <c r="BC49" s="790"/>
      <c r="BD49" s="790"/>
      <c r="BE49" s="790"/>
      <c r="BF49" s="790" t="s">
        <v>4036</v>
      </c>
      <c r="BG49" s="790"/>
      <c r="BH49" s="790"/>
      <c r="BI49" s="790"/>
      <c r="BJ49" s="790"/>
      <c r="BK49" s="790"/>
      <c r="BL49" s="790" t="s">
        <v>4036</v>
      </c>
      <c r="BM49" s="790"/>
      <c r="BN49" s="790"/>
      <c r="BO49" s="790"/>
      <c r="BP49" s="790"/>
      <c r="BQ49" s="790"/>
      <c r="BR49" s="790" t="s">
        <v>4036</v>
      </c>
      <c r="BS49" s="790"/>
      <c r="BT49" s="790"/>
      <c r="BU49" s="790"/>
      <c r="BV49" s="790"/>
      <c r="BW49" s="790"/>
      <c r="BX49" s="790" t="s">
        <v>4036</v>
      </c>
      <c r="BY49" s="790"/>
      <c r="BZ49" s="790"/>
      <c r="CA49" s="790"/>
      <c r="CB49" s="790"/>
      <c r="CC49" s="790"/>
      <c r="CD49" s="790" t="s">
        <v>4036</v>
      </c>
      <c r="CE49" s="790"/>
      <c r="CF49" s="790"/>
      <c r="CG49" s="790"/>
      <c r="CH49" s="790"/>
      <c r="CI49" s="790"/>
      <c r="CJ49" s="790" t="s">
        <v>4036</v>
      </c>
      <c r="CK49" s="790"/>
      <c r="CL49" s="790"/>
      <c r="CM49" s="790"/>
      <c r="CN49" s="790"/>
      <c r="CO49" s="790"/>
      <c r="CP49" s="790" t="s">
        <v>4036</v>
      </c>
      <c r="CQ49" s="790"/>
      <c r="CR49" s="790"/>
      <c r="CS49" s="790"/>
      <c r="CT49" s="790"/>
      <c r="CU49" s="790"/>
      <c r="CV49" s="790" t="s">
        <v>4036</v>
      </c>
      <c r="CW49" s="790"/>
      <c r="CX49" s="790"/>
      <c r="CY49" s="790"/>
      <c r="CZ49" s="790"/>
      <c r="DA49" s="790"/>
      <c r="DB49" s="790" t="s">
        <v>4036</v>
      </c>
      <c r="DC49" s="790"/>
      <c r="DD49" s="790"/>
      <c r="DE49" s="790"/>
      <c r="DF49" s="790"/>
      <c r="DG49" s="790"/>
      <c r="DH49" s="790" t="s">
        <v>4036</v>
      </c>
      <c r="DI49" s="790"/>
      <c r="DJ49" s="790"/>
      <c r="DK49" s="790"/>
      <c r="DL49" s="790"/>
      <c r="DM49" s="790"/>
      <c r="DN49" s="790" t="s">
        <v>4036</v>
      </c>
      <c r="DO49" s="790"/>
      <c r="DP49" s="790"/>
      <c r="DQ49" s="790"/>
      <c r="DR49" s="790"/>
      <c r="DS49" s="790"/>
      <c r="DT49" s="790" t="s">
        <v>4036</v>
      </c>
      <c r="DU49" s="790"/>
      <c r="DV49" s="790"/>
      <c r="DW49" s="790"/>
      <c r="DX49" s="790"/>
      <c r="DY49" s="790"/>
      <c r="DZ49" s="790" t="s">
        <v>4036</v>
      </c>
      <c r="EA49" s="790"/>
      <c r="EB49" s="790"/>
      <c r="EC49" s="790"/>
      <c r="ED49" s="790"/>
      <c r="EE49" s="790"/>
      <c r="EF49" s="790" t="s">
        <v>4036</v>
      </c>
      <c r="EG49" s="790"/>
      <c r="EH49" s="790"/>
      <c r="EI49" s="790"/>
      <c r="EJ49" s="790"/>
      <c r="EK49" s="790"/>
      <c r="EL49" s="790" t="s">
        <v>4036</v>
      </c>
      <c r="EM49" s="790"/>
      <c r="EN49" s="790"/>
      <c r="EO49" s="790"/>
      <c r="EP49" s="790"/>
      <c r="EQ49" s="790"/>
      <c r="ER49" s="790" t="s">
        <v>4036</v>
      </c>
      <c r="ES49" s="790"/>
      <c r="ET49" s="790"/>
      <c r="EU49" s="790"/>
      <c r="EV49" s="790"/>
      <c r="EW49" s="790"/>
      <c r="EX49" s="790" t="s">
        <v>4036</v>
      </c>
      <c r="EY49" s="790"/>
      <c r="EZ49" s="790"/>
      <c r="FA49" s="790"/>
      <c r="FB49" s="790"/>
      <c r="FC49" s="790"/>
      <c r="FD49" s="790" t="s">
        <v>4036</v>
      </c>
      <c r="FE49" s="790"/>
      <c r="FF49" s="790"/>
      <c r="FG49" s="790"/>
      <c r="FH49" s="790"/>
      <c r="FI49" s="790"/>
      <c r="FJ49" s="790" t="s">
        <v>4036</v>
      </c>
      <c r="FK49" s="790"/>
      <c r="FL49" s="790"/>
      <c r="FM49" s="790"/>
      <c r="FN49" s="790"/>
      <c r="FO49" s="790"/>
      <c r="FP49" s="790" t="s">
        <v>4036</v>
      </c>
      <c r="FQ49" s="790"/>
      <c r="FR49" s="790"/>
      <c r="FS49" s="790"/>
      <c r="FT49" s="790"/>
      <c r="FU49" s="790"/>
      <c r="FV49" s="790" t="s">
        <v>4036</v>
      </c>
      <c r="FW49" s="790"/>
      <c r="FX49" s="790"/>
      <c r="FY49" s="790"/>
      <c r="FZ49" s="790"/>
      <c r="GA49" s="790"/>
      <c r="GB49" s="790" t="s">
        <v>4036</v>
      </c>
      <c r="GC49" s="790"/>
      <c r="GD49" s="790"/>
      <c r="GE49" s="790"/>
      <c r="GF49" s="790"/>
      <c r="GG49" s="790"/>
      <c r="GH49" s="790" t="s">
        <v>4036</v>
      </c>
      <c r="GI49" s="790"/>
      <c r="GJ49" s="790"/>
      <c r="GK49" s="790"/>
      <c r="GL49" s="790"/>
      <c r="GM49" s="790"/>
      <c r="GN49" s="790" t="s">
        <v>4036</v>
      </c>
      <c r="GO49" s="790"/>
      <c r="GP49" s="790"/>
      <c r="GQ49" s="790"/>
      <c r="GR49" s="790"/>
      <c r="GS49" s="790"/>
      <c r="GT49" s="790" t="s">
        <v>4036</v>
      </c>
      <c r="GU49" s="790"/>
      <c r="GV49" s="790"/>
      <c r="GW49" s="790"/>
      <c r="GX49" s="790"/>
      <c r="GY49" s="790"/>
      <c r="GZ49" s="790" t="s">
        <v>4036</v>
      </c>
      <c r="HA49" s="790"/>
      <c r="HB49" s="790"/>
      <c r="HC49" s="790"/>
      <c r="HD49" s="790"/>
      <c r="HE49" s="790"/>
      <c r="HF49" s="790" t="s">
        <v>4036</v>
      </c>
      <c r="HG49" s="790"/>
      <c r="HH49" s="790"/>
      <c r="HI49" s="790"/>
      <c r="HJ49" s="790"/>
      <c r="HK49" s="790"/>
      <c r="HL49" s="790" t="s">
        <v>4036</v>
      </c>
      <c r="HM49" s="790"/>
      <c r="HN49" s="790"/>
      <c r="HO49" s="790"/>
      <c r="HP49" s="790"/>
      <c r="HQ49" s="790"/>
      <c r="HR49" s="790" t="s">
        <v>4036</v>
      </c>
      <c r="HS49" s="790"/>
      <c r="HT49" s="790"/>
      <c r="HU49" s="790"/>
      <c r="HV49" s="790"/>
      <c r="HW49" s="790"/>
      <c r="HX49" s="790" t="s">
        <v>4036</v>
      </c>
      <c r="HY49" s="790"/>
      <c r="HZ49" s="790"/>
      <c r="IA49" s="790"/>
      <c r="IB49" s="790"/>
      <c r="IC49" s="790"/>
      <c r="ID49" s="790" t="s">
        <v>4036</v>
      </c>
      <c r="IE49" s="790"/>
      <c r="IF49" s="790"/>
      <c r="IG49" s="790"/>
      <c r="IH49" s="790"/>
      <c r="II49" s="790"/>
      <c r="IJ49" s="790" t="s">
        <v>4036</v>
      </c>
      <c r="IK49" s="790"/>
      <c r="IL49" s="790"/>
      <c r="IM49" s="790"/>
      <c r="IN49" s="790"/>
      <c r="IO49" s="790"/>
      <c r="IP49" s="790" t="s">
        <v>4036</v>
      </c>
      <c r="IQ49" s="790"/>
      <c r="IR49" s="790"/>
      <c r="IS49" s="790"/>
      <c r="IT49" s="790"/>
      <c r="IU49" s="790"/>
      <c r="IV49" s="1" t="s">
        <v>4036</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3">
    <mergeCell ref="C1:G1"/>
    <mergeCell ref="J47:O47"/>
    <mergeCell ref="P47:U47"/>
    <mergeCell ref="V47:AA47"/>
    <mergeCell ref="AB47:AG47"/>
    <mergeCell ref="AH47:AM47"/>
    <mergeCell ref="BX47:CC47"/>
    <mergeCell ref="CD47:CI47"/>
    <mergeCell ref="AN47:AS47"/>
    <mergeCell ref="AT47:AY47"/>
    <mergeCell ref="AZ47:BE47"/>
    <mergeCell ref="BF47:BK47"/>
    <mergeCell ref="BL47:BQ47"/>
    <mergeCell ref="BR47:BW47"/>
    <mergeCell ref="CP47:CU47"/>
    <mergeCell ref="CV47:DA47"/>
    <mergeCell ref="DB47:DG47"/>
    <mergeCell ref="FP47:FU47"/>
    <mergeCell ref="FV47:GA47"/>
    <mergeCell ref="DH47:DM47"/>
    <mergeCell ref="DN47:DS47"/>
    <mergeCell ref="DT47:DY47"/>
    <mergeCell ref="DZ47:EE47"/>
    <mergeCell ref="EF47:EK47"/>
    <mergeCell ref="EL47:EQ47"/>
    <mergeCell ref="ER47:EW47"/>
    <mergeCell ref="EX47:FC47"/>
    <mergeCell ref="IJ47:IO47"/>
    <mergeCell ref="IP47:IS47"/>
    <mergeCell ref="GB47:GG47"/>
    <mergeCell ref="GH47:GM47"/>
    <mergeCell ref="GN47:GS47"/>
    <mergeCell ref="GT47:GY47"/>
    <mergeCell ref="EL48:EQ48"/>
    <mergeCell ref="ER48:EW48"/>
    <mergeCell ref="BR48:BW48"/>
    <mergeCell ref="BX48:CC48"/>
    <mergeCell ref="IP48:IS48"/>
    <mergeCell ref="ID48:II48"/>
    <mergeCell ref="IJ48:IO48"/>
    <mergeCell ref="HR48:HW48"/>
    <mergeCell ref="HX48:IC48"/>
    <mergeCell ref="GZ47:HE47"/>
    <mergeCell ref="HF47:HK47"/>
    <mergeCell ref="HL47:HQ47"/>
    <mergeCell ref="HR47:HW47"/>
    <mergeCell ref="HX47:IC47"/>
    <mergeCell ref="ID47:II47"/>
    <mergeCell ref="FD47:FI47"/>
    <mergeCell ref="FJ47:FO47"/>
    <mergeCell ref="CJ47:CO47"/>
    <mergeCell ref="J48:O48"/>
    <mergeCell ref="P48:U48"/>
    <mergeCell ref="V48:AA48"/>
    <mergeCell ref="AB48:AG48"/>
    <mergeCell ref="AH48:AM48"/>
    <mergeCell ref="AN48:AS48"/>
    <mergeCell ref="HF48:HK48"/>
    <mergeCell ref="HL48:HQ48"/>
    <mergeCell ref="EX48:FC48"/>
    <mergeCell ref="FD48:FI48"/>
    <mergeCell ref="CD48:CI48"/>
    <mergeCell ref="CJ48:CO48"/>
    <mergeCell ref="CP48:CU48"/>
    <mergeCell ref="CV48:DA48"/>
    <mergeCell ref="DZ48:EE48"/>
    <mergeCell ref="EF48:EK48"/>
    <mergeCell ref="GT48:GY48"/>
    <mergeCell ref="GZ48:HE48"/>
    <mergeCell ref="AT48:AY48"/>
    <mergeCell ref="AZ48:BE48"/>
    <mergeCell ref="BF48:BK48"/>
    <mergeCell ref="BL48:BQ48"/>
    <mergeCell ref="P49:U49"/>
    <mergeCell ref="V49:AA49"/>
    <mergeCell ref="AB49:AG49"/>
    <mergeCell ref="AH49:AM49"/>
    <mergeCell ref="AN49:AS49"/>
    <mergeCell ref="GH48:GM48"/>
    <mergeCell ref="GN48:GS48"/>
    <mergeCell ref="DB48:DG48"/>
    <mergeCell ref="DH48:DM48"/>
    <mergeCell ref="FJ48:FO48"/>
    <mergeCell ref="FP48:FU48"/>
    <mergeCell ref="FV48:GA48"/>
    <mergeCell ref="GB48:GG48"/>
    <mergeCell ref="DN48:DS48"/>
    <mergeCell ref="DT48:DY48"/>
    <mergeCell ref="CD49:CI49"/>
    <mergeCell ref="CJ49:CO49"/>
    <mergeCell ref="CP49:CU49"/>
    <mergeCell ref="CV49:DA49"/>
    <mergeCell ref="DB49:DG49"/>
    <mergeCell ref="DH49:DM49"/>
    <mergeCell ref="DT49:DY49"/>
    <mergeCell ref="DZ49:EE49"/>
    <mergeCell ref="EF49:EK49"/>
    <mergeCell ref="EL49:EQ49"/>
    <mergeCell ref="ER49:EW49"/>
    <mergeCell ref="AT49:AY49"/>
    <mergeCell ref="AZ49:BE49"/>
    <mergeCell ref="BF49:BK49"/>
    <mergeCell ref="BL49:BQ49"/>
    <mergeCell ref="IJ49:IO49"/>
    <mergeCell ref="FJ49:FO49"/>
    <mergeCell ref="FP49:FU49"/>
    <mergeCell ref="FV49:GA49"/>
    <mergeCell ref="GB49:GG49"/>
    <mergeCell ref="BR49:BW49"/>
    <mergeCell ref="BX49:CC49"/>
    <mergeCell ref="EX49:FC49"/>
    <mergeCell ref="FD49:FI49"/>
    <mergeCell ref="DN49:DS49"/>
    <mergeCell ref="IP49:IU49"/>
    <mergeCell ref="GH49:GM49"/>
    <mergeCell ref="GN49:GS49"/>
    <mergeCell ref="GT49:GY49"/>
    <mergeCell ref="GZ49:HE49"/>
    <mergeCell ref="HF49:HK49"/>
    <mergeCell ref="HL49:HQ49"/>
    <mergeCell ref="HR49:HW49"/>
    <mergeCell ref="HX49:IC49"/>
    <mergeCell ref="ID49:II4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4" zoomScale="125" workbookViewId="0">
      <selection activeCell="B31" sqref="B3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3905</v>
      </c>
      <c r="G2" s="91"/>
    </row>
    <row r="3" spans="1:8">
      <c r="A3" s="89" t="s">
        <v>3906</v>
      </c>
      <c r="G3" s="92">
        <v>40653</v>
      </c>
    </row>
    <row r="4" spans="1:8">
      <c r="A4" s="89" t="s">
        <v>3907</v>
      </c>
      <c r="G4" s="93" t="s">
        <v>62</v>
      </c>
    </row>
    <row r="5" spans="1:8">
      <c r="A5" s="89" t="s">
        <v>3908</v>
      </c>
    </row>
    <row r="6" spans="1:8">
      <c r="C6" s="15" t="s">
        <v>35</v>
      </c>
      <c r="D6" s="16"/>
      <c r="E6" s="16"/>
      <c r="F6" s="17"/>
      <c r="G6" s="18"/>
      <c r="H6" s="94"/>
    </row>
    <row r="7" spans="1:8">
      <c r="C7" s="95" t="s">
        <v>36</v>
      </c>
      <c r="D7" s="20" t="s">
        <v>65</v>
      </c>
      <c r="E7" s="20"/>
      <c r="F7" s="21"/>
      <c r="G7" s="22"/>
      <c r="H7" s="94"/>
    </row>
    <row r="8" spans="1:8">
      <c r="A8" s="89" t="s">
        <v>3667</v>
      </c>
      <c r="C8" s="95" t="s">
        <v>37</v>
      </c>
      <c r="D8" s="20" t="s">
        <v>63</v>
      </c>
      <c r="E8" s="20"/>
      <c r="F8" s="21"/>
      <c r="G8" s="96"/>
      <c r="H8" s="94"/>
    </row>
    <row r="9" spans="1:8">
      <c r="A9" s="89" t="s">
        <v>69</v>
      </c>
      <c r="C9" s="95" t="s">
        <v>60</v>
      </c>
      <c r="D9" s="20" t="s">
        <v>66</v>
      </c>
      <c r="E9" s="20"/>
      <c r="F9" s="21"/>
      <c r="G9" s="96"/>
      <c r="H9" s="94"/>
    </row>
    <row r="10" spans="1:8">
      <c r="A10" s="89" t="s">
        <v>70</v>
      </c>
      <c r="C10" s="97"/>
      <c r="D10" s="20"/>
      <c r="E10" s="20"/>
      <c r="F10" s="21"/>
      <c r="G10" s="96"/>
      <c r="H10" s="94"/>
    </row>
    <row r="11" spans="1:8">
      <c r="A11" s="89" t="s">
        <v>110</v>
      </c>
      <c r="C11" s="25" t="s">
        <v>39</v>
      </c>
      <c r="D11" s="94"/>
      <c r="E11" s="94"/>
      <c r="F11" s="99"/>
      <c r="G11" s="96"/>
      <c r="H11" s="94"/>
    </row>
    <row r="12" spans="1:8">
      <c r="A12" s="89" t="s">
        <v>111</v>
      </c>
      <c r="C12" s="25" t="s">
        <v>127</v>
      </c>
      <c r="D12" s="20"/>
      <c r="E12" s="20"/>
      <c r="F12" s="21"/>
      <c r="G12" s="96"/>
      <c r="H12" s="94"/>
    </row>
    <row r="13" spans="1:8">
      <c r="C13" s="25" t="s">
        <v>40</v>
      </c>
      <c r="D13" s="94"/>
      <c r="E13" s="94"/>
      <c r="F13" s="99"/>
      <c r="G13" s="96"/>
      <c r="H13" s="94"/>
    </row>
    <row r="14" spans="1:8">
      <c r="C14" s="25" t="s">
        <v>41</v>
      </c>
      <c r="D14" s="94"/>
      <c r="E14" s="94"/>
      <c r="F14" s="99"/>
      <c r="G14" s="101"/>
      <c r="H14" s="94"/>
    </row>
    <row r="15" spans="1:8">
      <c r="A15" s="89" t="s">
        <v>3917</v>
      </c>
      <c r="C15" s="97" t="s">
        <v>42</v>
      </c>
      <c r="D15" s="94"/>
      <c r="E15" s="94"/>
      <c r="F15" s="99"/>
      <c r="G15" s="96"/>
      <c r="H15" s="94"/>
    </row>
    <row r="16" spans="1:8">
      <c r="A16" s="89" t="s">
        <v>112</v>
      </c>
      <c r="C16" s="97" t="s">
        <v>128</v>
      </c>
      <c r="D16" s="94"/>
      <c r="E16" s="94"/>
      <c r="F16" s="99"/>
      <c r="G16" s="96"/>
      <c r="H16" s="94"/>
    </row>
    <row r="17" spans="1:8">
      <c r="C17" s="97"/>
      <c r="D17" s="94"/>
      <c r="E17" s="94"/>
      <c r="F17" s="99"/>
      <c r="G17" s="96"/>
      <c r="H17" s="94"/>
    </row>
    <row r="18" spans="1:8">
      <c r="C18" s="97"/>
      <c r="D18" s="94"/>
      <c r="E18" s="94"/>
      <c r="F18" s="99"/>
      <c r="G18" s="96"/>
      <c r="H18" s="94"/>
    </row>
    <row r="19" spans="1:8">
      <c r="A19" s="89" t="s">
        <v>2705</v>
      </c>
      <c r="C19" s="102" t="s">
        <v>64</v>
      </c>
      <c r="D19" s="103"/>
      <c r="E19" s="103"/>
      <c r="F19" s="104"/>
      <c r="G19" s="105"/>
    </row>
    <row r="20" spans="1:8">
      <c r="A20" s="89"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3920</v>
      </c>
      <c r="B23" s="45" t="s">
        <v>3921</v>
      </c>
      <c r="C23" s="45" t="s">
        <v>3922</v>
      </c>
      <c r="D23" s="321" t="s">
        <v>3842</v>
      </c>
      <c r="E23" s="45" t="s">
        <v>3924</v>
      </c>
      <c r="F23" s="47" t="s">
        <v>3925</v>
      </c>
      <c r="G23" s="45" t="s">
        <v>3968</v>
      </c>
      <c r="H23" s="48"/>
    </row>
    <row r="24" spans="1:8">
      <c r="A24" s="115">
        <v>40727</v>
      </c>
      <c r="B24" s="116" t="s">
        <v>2258</v>
      </c>
      <c r="C24" s="117">
        <v>180</v>
      </c>
      <c r="D24" s="118">
        <v>7.5</v>
      </c>
      <c r="E24" s="117">
        <f>C24*D24</f>
        <v>1350</v>
      </c>
      <c r="F24" s="53">
        <v>0.15</v>
      </c>
      <c r="G24" s="54">
        <f>E24*(1-F24)</f>
        <v>1147.5</v>
      </c>
      <c r="H24" s="48"/>
    </row>
    <row r="25" spans="1:8">
      <c r="A25" s="11"/>
      <c r="B25" s="116" t="s">
        <v>3969</v>
      </c>
      <c r="C25" s="117"/>
      <c r="D25" s="118"/>
      <c r="E25" s="117"/>
      <c r="F25" s="119"/>
      <c r="G25" s="54">
        <f t="shared" ref="G25:G40" si="0">E25*(1-F25)</f>
        <v>0</v>
      </c>
      <c r="H25" s="56"/>
    </row>
    <row r="26" spans="1:8">
      <c r="A26" s="120"/>
      <c r="B26" s="121" t="s">
        <v>3795</v>
      </c>
      <c r="C26" s="117"/>
      <c r="D26" s="118"/>
      <c r="E26" s="117"/>
      <c r="F26" s="119"/>
      <c r="G26" s="54">
        <f t="shared" si="0"/>
        <v>0</v>
      </c>
      <c r="H26" s="56"/>
    </row>
    <row r="27" spans="1:8">
      <c r="A27" s="120"/>
      <c r="B27" s="121" t="s">
        <v>3796</v>
      </c>
      <c r="C27" s="117"/>
      <c r="D27" s="118"/>
      <c r="E27" s="117"/>
      <c r="F27" s="119"/>
      <c r="G27" s="54">
        <f t="shared" si="0"/>
        <v>0</v>
      </c>
      <c r="H27" s="56"/>
    </row>
    <row r="28" spans="1:8">
      <c r="A28" s="120"/>
      <c r="B28" s="121" t="s">
        <v>3566</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3961</v>
      </c>
      <c r="C30" s="117"/>
      <c r="D30" s="118"/>
      <c r="E30" s="117"/>
      <c r="F30" s="119"/>
      <c r="G30" s="54">
        <f t="shared" si="0"/>
        <v>0</v>
      </c>
      <c r="H30" s="56"/>
    </row>
    <row r="31" spans="1:8">
      <c r="A31" s="120"/>
      <c r="B31" s="121" t="s">
        <v>3962</v>
      </c>
      <c r="C31" s="117"/>
      <c r="D31" s="118"/>
      <c r="E31" s="117"/>
      <c r="F31" s="119"/>
      <c r="G31" s="54">
        <f t="shared" si="0"/>
        <v>0</v>
      </c>
      <c r="H31" s="56"/>
    </row>
    <row r="32" spans="1:8">
      <c r="A32" s="120"/>
      <c r="B32" s="121" t="s">
        <v>3687</v>
      </c>
      <c r="C32" s="117"/>
      <c r="D32" s="118"/>
      <c r="E32" s="117"/>
      <c r="F32" s="119"/>
      <c r="G32" s="54">
        <f t="shared" si="0"/>
        <v>0</v>
      </c>
      <c r="H32" s="56"/>
    </row>
    <row r="33" spans="1:253">
      <c r="A33" s="120"/>
      <c r="B33" s="121" t="s">
        <v>3855</v>
      </c>
      <c r="C33" s="122">
        <v>75</v>
      </c>
      <c r="D33" s="123">
        <v>2.5</v>
      </c>
      <c r="E33" s="117">
        <f>C33*D33</f>
        <v>187.5</v>
      </c>
      <c r="F33" s="124"/>
      <c r="G33" s="54">
        <f t="shared" si="0"/>
        <v>187.5</v>
      </c>
      <c r="H33" s="56"/>
    </row>
    <row r="34" spans="1:253">
      <c r="A34" s="120"/>
      <c r="B34" s="121" t="s">
        <v>1255</v>
      </c>
      <c r="C34" s="117">
        <v>50</v>
      </c>
      <c r="D34" s="118">
        <v>8</v>
      </c>
      <c r="E34" s="117">
        <f>C34*D34</f>
        <v>400</v>
      </c>
      <c r="F34" s="119"/>
      <c r="G34" s="54">
        <f t="shared" si="0"/>
        <v>400</v>
      </c>
      <c r="H34" s="48"/>
    </row>
    <row r="35" spans="1:253">
      <c r="A35" s="120"/>
      <c r="B35" s="121" t="s">
        <v>380</v>
      </c>
      <c r="C35" s="117">
        <v>300</v>
      </c>
      <c r="D35" s="123" t="s">
        <v>3971</v>
      </c>
      <c r="E35" s="117">
        <v>300</v>
      </c>
      <c r="F35" s="124"/>
      <c r="G35" s="54">
        <f t="shared" si="0"/>
        <v>300</v>
      </c>
      <c r="H35" s="48"/>
    </row>
    <row r="36" spans="1:253">
      <c r="A36" s="120"/>
      <c r="B36" s="121" t="s">
        <v>114</v>
      </c>
      <c r="C36" s="117">
        <v>40</v>
      </c>
      <c r="D36" s="118">
        <v>4</v>
      </c>
      <c r="E36" s="117">
        <f>C36*D36</f>
        <v>160</v>
      </c>
      <c r="F36" s="124"/>
      <c r="G36" s="54">
        <f t="shared" si="0"/>
        <v>160</v>
      </c>
      <c r="H36" s="48"/>
    </row>
    <row r="37" spans="1:253">
      <c r="A37" s="120"/>
      <c r="B37" s="121" t="s">
        <v>3732</v>
      </c>
      <c r="C37" s="117"/>
      <c r="D37" s="118"/>
      <c r="E37" s="117"/>
      <c r="F37" s="119"/>
      <c r="G37" s="54">
        <f t="shared" si="0"/>
        <v>0</v>
      </c>
      <c r="H37" s="48"/>
    </row>
    <row r="38" spans="1:253">
      <c r="A38" s="120"/>
      <c r="B38" s="271" t="s">
        <v>59</v>
      </c>
      <c r="C38" s="272"/>
      <c r="D38" s="356"/>
      <c r="E38" s="272"/>
      <c r="F38" s="274"/>
      <c r="G38" s="275"/>
      <c r="H38" s="48"/>
    </row>
    <row r="39" spans="1:253">
      <c r="A39" s="120"/>
      <c r="B39" s="271" t="s">
        <v>3603</v>
      </c>
      <c r="C39" s="117"/>
      <c r="D39" s="125"/>
      <c r="E39" s="117"/>
      <c r="F39" s="124"/>
      <c r="G39" s="54">
        <f>E39*(1-F39)</f>
        <v>0</v>
      </c>
      <c r="H39" s="48"/>
    </row>
    <row r="40" spans="1:253" ht="16" thickBot="1">
      <c r="A40" s="120"/>
      <c r="B40" s="126"/>
      <c r="C40" s="127"/>
      <c r="D40" s="128"/>
      <c r="E40" s="127"/>
      <c r="F40" s="129"/>
      <c r="G40" s="67">
        <f t="shared" si="0"/>
        <v>0</v>
      </c>
      <c r="H40" s="48"/>
    </row>
    <row r="41" spans="1:253" s="135" customFormat="1" ht="16" customHeight="1">
      <c r="A41" s="130"/>
      <c r="B41" s="69" t="s">
        <v>3966</v>
      </c>
      <c r="C41" s="131"/>
      <c r="D41" s="131"/>
      <c r="E41" s="72">
        <f>SUM(E24:E40)</f>
        <v>2397.5</v>
      </c>
      <c r="F41" s="72"/>
      <c r="G41" s="72">
        <f>SUM(G24:G40)</f>
        <v>2195</v>
      </c>
      <c r="H41" s="134"/>
    </row>
    <row r="43" spans="1:253">
      <c r="C43" s="136" t="s">
        <v>3752</v>
      </c>
      <c r="D43" s="340">
        <f>G41/2</f>
        <v>1097.5</v>
      </c>
      <c r="E43" s="340"/>
      <c r="F43" s="138"/>
    </row>
    <row r="45" spans="1:253">
      <c r="C45" s="1" t="s">
        <v>3967</v>
      </c>
      <c r="D45" s="1"/>
      <c r="E45" s="1"/>
      <c r="F45" s="139"/>
      <c r="G45" s="1"/>
      <c r="H45" s="1"/>
      <c r="I45" s="1"/>
    </row>
    <row r="46" spans="1:253">
      <c r="C46" s="1" t="s">
        <v>3883</v>
      </c>
      <c r="D46" s="1"/>
      <c r="E46" s="1"/>
      <c r="F46" s="139"/>
      <c r="G46" s="1"/>
      <c r="H46" s="1"/>
      <c r="I46" s="1"/>
    </row>
    <row r="47" spans="1:253">
      <c r="C47" s="341" t="s">
        <v>4035</v>
      </c>
      <c r="D47" s="341"/>
      <c r="E47" s="341"/>
      <c r="F47" s="342"/>
      <c r="G47" s="341"/>
      <c r="H47" s="341"/>
      <c r="I47" s="142"/>
      <c r="J47" s="790"/>
      <c r="K47" s="790"/>
      <c r="L47" s="790"/>
      <c r="M47" s="790"/>
      <c r="N47" s="790"/>
      <c r="O47" s="790"/>
      <c r="P47" s="790"/>
      <c r="Q47" s="790"/>
      <c r="R47" s="790"/>
      <c r="S47" s="790"/>
      <c r="T47" s="790"/>
      <c r="U47" s="790"/>
      <c r="V47" s="790" t="s">
        <v>3967</v>
      </c>
      <c r="W47" s="790"/>
      <c r="X47" s="790"/>
      <c r="Y47" s="790"/>
      <c r="Z47" s="790"/>
      <c r="AA47" s="790"/>
      <c r="AB47" s="790" t="s">
        <v>3967</v>
      </c>
      <c r="AC47" s="790"/>
      <c r="AD47" s="790"/>
      <c r="AE47" s="790"/>
      <c r="AF47" s="790"/>
      <c r="AG47" s="790"/>
      <c r="AH47" s="790" t="s">
        <v>3967</v>
      </c>
      <c r="AI47" s="790"/>
      <c r="AJ47" s="790"/>
      <c r="AK47" s="790"/>
      <c r="AL47" s="790"/>
      <c r="AM47" s="790"/>
      <c r="AN47" s="790" t="s">
        <v>3967</v>
      </c>
      <c r="AO47" s="790"/>
      <c r="AP47" s="790"/>
      <c r="AQ47" s="790"/>
      <c r="AR47" s="790"/>
      <c r="AS47" s="790"/>
      <c r="AT47" s="790" t="s">
        <v>3967</v>
      </c>
      <c r="AU47" s="790"/>
      <c r="AV47" s="790"/>
      <c r="AW47" s="790"/>
      <c r="AX47" s="790"/>
      <c r="AY47" s="790"/>
      <c r="AZ47" s="790" t="s">
        <v>3967</v>
      </c>
      <c r="BA47" s="790"/>
      <c r="BB47" s="790"/>
      <c r="BC47" s="790"/>
      <c r="BD47" s="790"/>
      <c r="BE47" s="790"/>
      <c r="BF47" s="790" t="s">
        <v>3967</v>
      </c>
      <c r="BG47" s="790"/>
      <c r="BH47" s="790"/>
      <c r="BI47" s="790"/>
      <c r="BJ47" s="790"/>
      <c r="BK47" s="790"/>
      <c r="BL47" s="790" t="s">
        <v>3967</v>
      </c>
      <c r="BM47" s="790"/>
      <c r="BN47" s="790"/>
      <c r="BO47" s="790"/>
      <c r="BP47" s="790"/>
      <c r="BQ47" s="790"/>
      <c r="BR47" s="790" t="s">
        <v>3967</v>
      </c>
      <c r="BS47" s="790"/>
      <c r="BT47" s="790"/>
      <c r="BU47" s="790"/>
      <c r="BV47" s="790"/>
      <c r="BW47" s="790"/>
      <c r="BX47" s="790" t="s">
        <v>3967</v>
      </c>
      <c r="BY47" s="790"/>
      <c r="BZ47" s="790"/>
      <c r="CA47" s="790"/>
      <c r="CB47" s="790"/>
      <c r="CC47" s="790"/>
      <c r="CD47" s="790" t="s">
        <v>3967</v>
      </c>
      <c r="CE47" s="790"/>
      <c r="CF47" s="790"/>
      <c r="CG47" s="790"/>
      <c r="CH47" s="790"/>
      <c r="CI47" s="790"/>
      <c r="CJ47" s="790" t="s">
        <v>3967</v>
      </c>
      <c r="CK47" s="790"/>
      <c r="CL47" s="790"/>
      <c r="CM47" s="790"/>
      <c r="CN47" s="790"/>
      <c r="CO47" s="790"/>
      <c r="CP47" s="790" t="s">
        <v>3967</v>
      </c>
      <c r="CQ47" s="790"/>
      <c r="CR47" s="790"/>
      <c r="CS47" s="790"/>
      <c r="CT47" s="790"/>
      <c r="CU47" s="790"/>
      <c r="CV47" s="790" t="s">
        <v>3967</v>
      </c>
      <c r="CW47" s="790"/>
      <c r="CX47" s="790"/>
      <c r="CY47" s="790"/>
      <c r="CZ47" s="790"/>
      <c r="DA47" s="790"/>
      <c r="DB47" s="790" t="s">
        <v>3967</v>
      </c>
      <c r="DC47" s="790"/>
      <c r="DD47" s="790"/>
      <c r="DE47" s="790"/>
      <c r="DF47" s="790"/>
      <c r="DG47" s="790"/>
      <c r="DH47" s="790" t="s">
        <v>3967</v>
      </c>
      <c r="DI47" s="790"/>
      <c r="DJ47" s="790"/>
      <c r="DK47" s="790"/>
      <c r="DL47" s="790"/>
      <c r="DM47" s="790"/>
      <c r="DN47" s="790" t="s">
        <v>3967</v>
      </c>
      <c r="DO47" s="790"/>
      <c r="DP47" s="790"/>
      <c r="DQ47" s="790"/>
      <c r="DR47" s="790"/>
      <c r="DS47" s="790"/>
      <c r="DT47" s="790" t="s">
        <v>3967</v>
      </c>
      <c r="DU47" s="790"/>
      <c r="DV47" s="790"/>
      <c r="DW47" s="790"/>
      <c r="DX47" s="790"/>
      <c r="DY47" s="790"/>
      <c r="DZ47" s="790" t="s">
        <v>3967</v>
      </c>
      <c r="EA47" s="790"/>
      <c r="EB47" s="790"/>
      <c r="EC47" s="790"/>
      <c r="ED47" s="790"/>
      <c r="EE47" s="790"/>
      <c r="EF47" s="790" t="s">
        <v>3967</v>
      </c>
      <c r="EG47" s="790"/>
      <c r="EH47" s="790"/>
      <c r="EI47" s="790"/>
      <c r="EJ47" s="790"/>
      <c r="EK47" s="790"/>
      <c r="EL47" s="790" t="s">
        <v>3967</v>
      </c>
      <c r="EM47" s="790"/>
      <c r="EN47" s="790"/>
      <c r="EO47" s="790"/>
      <c r="EP47" s="790"/>
      <c r="EQ47" s="790"/>
      <c r="ER47" s="790" t="s">
        <v>3967</v>
      </c>
      <c r="ES47" s="790"/>
      <c r="ET47" s="790"/>
      <c r="EU47" s="790"/>
      <c r="EV47" s="790"/>
      <c r="EW47" s="790"/>
      <c r="EX47" s="790" t="s">
        <v>3967</v>
      </c>
      <c r="EY47" s="790"/>
      <c r="EZ47" s="790"/>
      <c r="FA47" s="790"/>
      <c r="FB47" s="790"/>
      <c r="FC47" s="790"/>
      <c r="FD47" s="790" t="s">
        <v>3967</v>
      </c>
      <c r="FE47" s="790"/>
      <c r="FF47" s="790"/>
      <c r="FG47" s="790"/>
      <c r="FH47" s="790"/>
      <c r="FI47" s="790"/>
      <c r="FJ47" s="790" t="s">
        <v>3967</v>
      </c>
      <c r="FK47" s="790"/>
      <c r="FL47" s="790"/>
      <c r="FM47" s="790"/>
      <c r="FN47" s="790"/>
      <c r="FO47" s="790"/>
      <c r="FP47" s="790" t="s">
        <v>3967</v>
      </c>
      <c r="FQ47" s="790"/>
      <c r="FR47" s="790"/>
      <c r="FS47" s="790"/>
      <c r="FT47" s="790"/>
      <c r="FU47" s="790"/>
      <c r="FV47" s="790" t="s">
        <v>3967</v>
      </c>
      <c r="FW47" s="790"/>
      <c r="FX47" s="790"/>
      <c r="FY47" s="790"/>
      <c r="FZ47" s="790"/>
      <c r="GA47" s="790"/>
      <c r="GB47" s="790" t="s">
        <v>3967</v>
      </c>
      <c r="GC47" s="790"/>
      <c r="GD47" s="790"/>
      <c r="GE47" s="790"/>
      <c r="GF47" s="790"/>
      <c r="GG47" s="790"/>
      <c r="GH47" s="790" t="s">
        <v>3967</v>
      </c>
      <c r="GI47" s="790"/>
      <c r="GJ47" s="790"/>
      <c r="GK47" s="790"/>
      <c r="GL47" s="790"/>
      <c r="GM47" s="790"/>
      <c r="GN47" s="790" t="s">
        <v>3967</v>
      </c>
      <c r="GO47" s="790"/>
      <c r="GP47" s="790"/>
      <c r="GQ47" s="790"/>
      <c r="GR47" s="790"/>
      <c r="GS47" s="790"/>
      <c r="GT47" s="790" t="s">
        <v>3967</v>
      </c>
      <c r="GU47" s="790"/>
      <c r="GV47" s="790"/>
      <c r="GW47" s="790"/>
      <c r="GX47" s="790"/>
      <c r="GY47" s="790"/>
      <c r="GZ47" s="790" t="s">
        <v>3967</v>
      </c>
      <c r="HA47" s="790"/>
      <c r="HB47" s="790"/>
      <c r="HC47" s="790"/>
      <c r="HD47" s="790"/>
      <c r="HE47" s="790"/>
      <c r="HF47" s="790" t="s">
        <v>3967</v>
      </c>
      <c r="HG47" s="790"/>
      <c r="HH47" s="790"/>
      <c r="HI47" s="790"/>
      <c r="HJ47" s="790"/>
      <c r="HK47" s="790"/>
      <c r="HL47" s="790" t="s">
        <v>3967</v>
      </c>
      <c r="HM47" s="790"/>
      <c r="HN47" s="790"/>
      <c r="HO47" s="790"/>
      <c r="HP47" s="790"/>
      <c r="HQ47" s="790"/>
      <c r="HR47" s="790" t="s">
        <v>3967</v>
      </c>
      <c r="HS47" s="790"/>
      <c r="HT47" s="790"/>
      <c r="HU47" s="790"/>
      <c r="HV47" s="790"/>
      <c r="HW47" s="790"/>
      <c r="HX47" s="790" t="s">
        <v>3967</v>
      </c>
      <c r="HY47" s="790"/>
      <c r="HZ47" s="790"/>
      <c r="IA47" s="790"/>
      <c r="IB47" s="790"/>
      <c r="IC47" s="790"/>
      <c r="ID47" s="790" t="s">
        <v>3967</v>
      </c>
      <c r="IE47" s="790"/>
      <c r="IF47" s="790"/>
      <c r="IG47" s="790"/>
      <c r="IH47" s="790"/>
      <c r="II47" s="790"/>
      <c r="IJ47" s="790" t="s">
        <v>3967</v>
      </c>
      <c r="IK47" s="790"/>
      <c r="IL47" s="790"/>
      <c r="IM47" s="790"/>
      <c r="IN47" s="790"/>
      <c r="IO47" s="790"/>
      <c r="IP47" s="790" t="s">
        <v>3967</v>
      </c>
      <c r="IQ47" s="790"/>
      <c r="IR47" s="790"/>
      <c r="IS47" s="790"/>
    </row>
    <row r="48" spans="1:253">
      <c r="C48" s="1" t="s">
        <v>3626</v>
      </c>
      <c r="D48" s="1"/>
      <c r="E48" s="1"/>
      <c r="F48" s="139"/>
      <c r="G48" s="1"/>
      <c r="H48" s="1"/>
      <c r="I48" s="1"/>
      <c r="J48" s="790"/>
      <c r="K48" s="790"/>
      <c r="L48" s="790"/>
      <c r="M48" s="790"/>
      <c r="N48" s="790"/>
      <c r="O48" s="790"/>
      <c r="P48" s="790"/>
      <c r="Q48" s="790"/>
      <c r="R48" s="790"/>
      <c r="S48" s="790"/>
      <c r="T48" s="790"/>
      <c r="U48" s="790"/>
      <c r="V48" s="790" t="s">
        <v>4037</v>
      </c>
      <c r="W48" s="790"/>
      <c r="X48" s="790"/>
      <c r="Y48" s="790"/>
      <c r="Z48" s="790"/>
      <c r="AA48" s="790"/>
      <c r="AB48" s="790" t="s">
        <v>4037</v>
      </c>
      <c r="AC48" s="790"/>
      <c r="AD48" s="790"/>
      <c r="AE48" s="790"/>
      <c r="AF48" s="790"/>
      <c r="AG48" s="790"/>
      <c r="AH48" s="790" t="s">
        <v>4037</v>
      </c>
      <c r="AI48" s="790"/>
      <c r="AJ48" s="790"/>
      <c r="AK48" s="790"/>
      <c r="AL48" s="790"/>
      <c r="AM48" s="790"/>
      <c r="AN48" s="790" t="s">
        <v>4037</v>
      </c>
      <c r="AO48" s="790"/>
      <c r="AP48" s="790"/>
      <c r="AQ48" s="790"/>
      <c r="AR48" s="790"/>
      <c r="AS48" s="790"/>
      <c r="AT48" s="790" t="s">
        <v>4037</v>
      </c>
      <c r="AU48" s="790"/>
      <c r="AV48" s="790"/>
      <c r="AW48" s="790"/>
      <c r="AX48" s="790"/>
      <c r="AY48" s="790"/>
      <c r="AZ48" s="790" t="s">
        <v>4037</v>
      </c>
      <c r="BA48" s="790"/>
      <c r="BB48" s="790"/>
      <c r="BC48" s="790"/>
      <c r="BD48" s="790"/>
      <c r="BE48" s="790"/>
      <c r="BF48" s="790" t="s">
        <v>4037</v>
      </c>
      <c r="BG48" s="790"/>
      <c r="BH48" s="790"/>
      <c r="BI48" s="790"/>
      <c r="BJ48" s="790"/>
      <c r="BK48" s="790"/>
      <c r="BL48" s="790" t="s">
        <v>4037</v>
      </c>
      <c r="BM48" s="790"/>
      <c r="BN48" s="790"/>
      <c r="BO48" s="790"/>
      <c r="BP48" s="790"/>
      <c r="BQ48" s="790"/>
      <c r="BR48" s="790" t="s">
        <v>4037</v>
      </c>
      <c r="BS48" s="790"/>
      <c r="BT48" s="790"/>
      <c r="BU48" s="790"/>
      <c r="BV48" s="790"/>
      <c r="BW48" s="790"/>
      <c r="BX48" s="790" t="s">
        <v>4037</v>
      </c>
      <c r="BY48" s="790"/>
      <c r="BZ48" s="790"/>
      <c r="CA48" s="790"/>
      <c r="CB48" s="790"/>
      <c r="CC48" s="790"/>
      <c r="CD48" s="790" t="s">
        <v>4037</v>
      </c>
      <c r="CE48" s="790"/>
      <c r="CF48" s="790"/>
      <c r="CG48" s="790"/>
      <c r="CH48" s="790"/>
      <c r="CI48" s="790"/>
      <c r="CJ48" s="790" t="s">
        <v>4037</v>
      </c>
      <c r="CK48" s="790"/>
      <c r="CL48" s="790"/>
      <c r="CM48" s="790"/>
      <c r="CN48" s="790"/>
      <c r="CO48" s="790"/>
      <c r="CP48" s="790" t="s">
        <v>4037</v>
      </c>
      <c r="CQ48" s="790"/>
      <c r="CR48" s="790"/>
      <c r="CS48" s="790"/>
      <c r="CT48" s="790"/>
      <c r="CU48" s="790"/>
      <c r="CV48" s="790" t="s">
        <v>4037</v>
      </c>
      <c r="CW48" s="790"/>
      <c r="CX48" s="790"/>
      <c r="CY48" s="790"/>
      <c r="CZ48" s="790"/>
      <c r="DA48" s="790"/>
      <c r="DB48" s="790" t="s">
        <v>4037</v>
      </c>
      <c r="DC48" s="790"/>
      <c r="DD48" s="790"/>
      <c r="DE48" s="790"/>
      <c r="DF48" s="790"/>
      <c r="DG48" s="790"/>
      <c r="DH48" s="790" t="s">
        <v>4037</v>
      </c>
      <c r="DI48" s="790"/>
      <c r="DJ48" s="790"/>
      <c r="DK48" s="790"/>
      <c r="DL48" s="790"/>
      <c r="DM48" s="790"/>
      <c r="DN48" s="790" t="s">
        <v>4037</v>
      </c>
      <c r="DO48" s="790"/>
      <c r="DP48" s="790"/>
      <c r="DQ48" s="790"/>
      <c r="DR48" s="790"/>
      <c r="DS48" s="790"/>
      <c r="DT48" s="790" t="s">
        <v>4037</v>
      </c>
      <c r="DU48" s="790"/>
      <c r="DV48" s="790"/>
      <c r="DW48" s="790"/>
      <c r="DX48" s="790"/>
      <c r="DY48" s="790"/>
      <c r="DZ48" s="790" t="s">
        <v>4037</v>
      </c>
      <c r="EA48" s="790"/>
      <c r="EB48" s="790"/>
      <c r="EC48" s="790"/>
      <c r="ED48" s="790"/>
      <c r="EE48" s="790"/>
      <c r="EF48" s="790" t="s">
        <v>4037</v>
      </c>
      <c r="EG48" s="790"/>
      <c r="EH48" s="790"/>
      <c r="EI48" s="790"/>
      <c r="EJ48" s="790"/>
      <c r="EK48" s="790"/>
      <c r="EL48" s="790" t="s">
        <v>4037</v>
      </c>
      <c r="EM48" s="790"/>
      <c r="EN48" s="790"/>
      <c r="EO48" s="790"/>
      <c r="EP48" s="790"/>
      <c r="EQ48" s="790"/>
      <c r="ER48" s="790" t="s">
        <v>4037</v>
      </c>
      <c r="ES48" s="790"/>
      <c r="ET48" s="790"/>
      <c r="EU48" s="790"/>
      <c r="EV48" s="790"/>
      <c r="EW48" s="790"/>
      <c r="EX48" s="790" t="s">
        <v>4037</v>
      </c>
      <c r="EY48" s="790"/>
      <c r="EZ48" s="790"/>
      <c r="FA48" s="790"/>
      <c r="FB48" s="790"/>
      <c r="FC48" s="790"/>
      <c r="FD48" s="790" t="s">
        <v>4037</v>
      </c>
      <c r="FE48" s="790"/>
      <c r="FF48" s="790"/>
      <c r="FG48" s="790"/>
      <c r="FH48" s="790"/>
      <c r="FI48" s="790"/>
      <c r="FJ48" s="790" t="s">
        <v>4037</v>
      </c>
      <c r="FK48" s="790"/>
      <c r="FL48" s="790"/>
      <c r="FM48" s="790"/>
      <c r="FN48" s="790"/>
      <c r="FO48" s="790"/>
      <c r="FP48" s="790" t="s">
        <v>4037</v>
      </c>
      <c r="FQ48" s="790"/>
      <c r="FR48" s="790"/>
      <c r="FS48" s="790"/>
      <c r="FT48" s="790"/>
      <c r="FU48" s="790"/>
      <c r="FV48" s="790" t="s">
        <v>4037</v>
      </c>
      <c r="FW48" s="790"/>
      <c r="FX48" s="790"/>
      <c r="FY48" s="790"/>
      <c r="FZ48" s="790"/>
      <c r="GA48" s="790"/>
      <c r="GB48" s="790" t="s">
        <v>4037</v>
      </c>
      <c r="GC48" s="790"/>
      <c r="GD48" s="790"/>
      <c r="GE48" s="790"/>
      <c r="GF48" s="790"/>
      <c r="GG48" s="790"/>
      <c r="GH48" s="790" t="s">
        <v>4037</v>
      </c>
      <c r="GI48" s="790"/>
      <c r="GJ48" s="790"/>
      <c r="GK48" s="790"/>
      <c r="GL48" s="790"/>
      <c r="GM48" s="790"/>
      <c r="GN48" s="790" t="s">
        <v>4037</v>
      </c>
      <c r="GO48" s="790"/>
      <c r="GP48" s="790"/>
      <c r="GQ48" s="790"/>
      <c r="GR48" s="790"/>
      <c r="GS48" s="790"/>
      <c r="GT48" s="790" t="s">
        <v>4037</v>
      </c>
      <c r="GU48" s="790"/>
      <c r="GV48" s="790"/>
      <c r="GW48" s="790"/>
      <c r="GX48" s="790"/>
      <c r="GY48" s="790"/>
      <c r="GZ48" s="790" t="s">
        <v>4037</v>
      </c>
      <c r="HA48" s="790"/>
      <c r="HB48" s="790"/>
      <c r="HC48" s="790"/>
      <c r="HD48" s="790"/>
      <c r="HE48" s="790"/>
      <c r="HF48" s="790" t="s">
        <v>4037</v>
      </c>
      <c r="HG48" s="790"/>
      <c r="HH48" s="790"/>
      <c r="HI48" s="790"/>
      <c r="HJ48" s="790"/>
      <c r="HK48" s="790"/>
      <c r="HL48" s="790" t="s">
        <v>4037</v>
      </c>
      <c r="HM48" s="790"/>
      <c r="HN48" s="790"/>
      <c r="HO48" s="790"/>
      <c r="HP48" s="790"/>
      <c r="HQ48" s="790"/>
      <c r="HR48" s="790" t="s">
        <v>4037</v>
      </c>
      <c r="HS48" s="790"/>
      <c r="HT48" s="790"/>
      <c r="HU48" s="790"/>
      <c r="HV48" s="790"/>
      <c r="HW48" s="790"/>
      <c r="HX48" s="790" t="s">
        <v>4037</v>
      </c>
      <c r="HY48" s="790"/>
      <c r="HZ48" s="790"/>
      <c r="IA48" s="790"/>
      <c r="IB48" s="790"/>
      <c r="IC48" s="790"/>
      <c r="ID48" s="790" t="s">
        <v>4037</v>
      </c>
      <c r="IE48" s="790"/>
      <c r="IF48" s="790"/>
      <c r="IG48" s="790"/>
      <c r="IH48" s="790"/>
      <c r="II48" s="790"/>
      <c r="IJ48" s="790" t="s">
        <v>4037</v>
      </c>
      <c r="IK48" s="790"/>
      <c r="IL48" s="790"/>
      <c r="IM48" s="790"/>
      <c r="IN48" s="790"/>
      <c r="IO48" s="790"/>
      <c r="IP48" s="790" t="s">
        <v>4037</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4036</v>
      </c>
      <c r="W49" s="790"/>
      <c r="X49" s="790"/>
      <c r="Y49" s="790"/>
      <c r="Z49" s="790"/>
      <c r="AA49" s="790"/>
      <c r="AB49" s="790" t="s">
        <v>4036</v>
      </c>
      <c r="AC49" s="790"/>
      <c r="AD49" s="790"/>
      <c r="AE49" s="790"/>
      <c r="AF49" s="790"/>
      <c r="AG49" s="790"/>
      <c r="AH49" s="790" t="s">
        <v>4036</v>
      </c>
      <c r="AI49" s="790"/>
      <c r="AJ49" s="790"/>
      <c r="AK49" s="790"/>
      <c r="AL49" s="790"/>
      <c r="AM49" s="790"/>
      <c r="AN49" s="790" t="s">
        <v>4036</v>
      </c>
      <c r="AO49" s="790"/>
      <c r="AP49" s="790"/>
      <c r="AQ49" s="790"/>
      <c r="AR49" s="790"/>
      <c r="AS49" s="790"/>
      <c r="AT49" s="790" t="s">
        <v>4036</v>
      </c>
      <c r="AU49" s="790"/>
      <c r="AV49" s="790"/>
      <c r="AW49" s="790"/>
      <c r="AX49" s="790"/>
      <c r="AY49" s="790"/>
      <c r="AZ49" s="790" t="s">
        <v>4036</v>
      </c>
      <c r="BA49" s="790"/>
      <c r="BB49" s="790"/>
      <c r="BC49" s="790"/>
      <c r="BD49" s="790"/>
      <c r="BE49" s="790"/>
      <c r="BF49" s="790" t="s">
        <v>4036</v>
      </c>
      <c r="BG49" s="790"/>
      <c r="BH49" s="790"/>
      <c r="BI49" s="790"/>
      <c r="BJ49" s="790"/>
      <c r="BK49" s="790"/>
      <c r="BL49" s="790" t="s">
        <v>4036</v>
      </c>
      <c r="BM49" s="790"/>
      <c r="BN49" s="790"/>
      <c r="BO49" s="790"/>
      <c r="BP49" s="790"/>
      <c r="BQ49" s="790"/>
      <c r="BR49" s="790" t="s">
        <v>4036</v>
      </c>
      <c r="BS49" s="790"/>
      <c r="BT49" s="790"/>
      <c r="BU49" s="790"/>
      <c r="BV49" s="790"/>
      <c r="BW49" s="790"/>
      <c r="BX49" s="790" t="s">
        <v>4036</v>
      </c>
      <c r="BY49" s="790"/>
      <c r="BZ49" s="790"/>
      <c r="CA49" s="790"/>
      <c r="CB49" s="790"/>
      <c r="CC49" s="790"/>
      <c r="CD49" s="790" t="s">
        <v>4036</v>
      </c>
      <c r="CE49" s="790"/>
      <c r="CF49" s="790"/>
      <c r="CG49" s="790"/>
      <c r="CH49" s="790"/>
      <c r="CI49" s="790"/>
      <c r="CJ49" s="790" t="s">
        <v>4036</v>
      </c>
      <c r="CK49" s="790"/>
      <c r="CL49" s="790"/>
      <c r="CM49" s="790"/>
      <c r="CN49" s="790"/>
      <c r="CO49" s="790"/>
      <c r="CP49" s="790" t="s">
        <v>4036</v>
      </c>
      <c r="CQ49" s="790"/>
      <c r="CR49" s="790"/>
      <c r="CS49" s="790"/>
      <c r="CT49" s="790"/>
      <c r="CU49" s="790"/>
      <c r="CV49" s="790" t="s">
        <v>4036</v>
      </c>
      <c r="CW49" s="790"/>
      <c r="CX49" s="790"/>
      <c r="CY49" s="790"/>
      <c r="CZ49" s="790"/>
      <c r="DA49" s="790"/>
      <c r="DB49" s="790" t="s">
        <v>4036</v>
      </c>
      <c r="DC49" s="790"/>
      <c r="DD49" s="790"/>
      <c r="DE49" s="790"/>
      <c r="DF49" s="790"/>
      <c r="DG49" s="790"/>
      <c r="DH49" s="790" t="s">
        <v>4036</v>
      </c>
      <c r="DI49" s="790"/>
      <c r="DJ49" s="790"/>
      <c r="DK49" s="790"/>
      <c r="DL49" s="790"/>
      <c r="DM49" s="790"/>
      <c r="DN49" s="790" t="s">
        <v>4036</v>
      </c>
      <c r="DO49" s="790"/>
      <c r="DP49" s="790"/>
      <c r="DQ49" s="790"/>
      <c r="DR49" s="790"/>
      <c r="DS49" s="790"/>
      <c r="DT49" s="790" t="s">
        <v>4036</v>
      </c>
      <c r="DU49" s="790"/>
      <c r="DV49" s="790"/>
      <c r="DW49" s="790"/>
      <c r="DX49" s="790"/>
      <c r="DY49" s="790"/>
      <c r="DZ49" s="790" t="s">
        <v>4036</v>
      </c>
      <c r="EA49" s="790"/>
      <c r="EB49" s="790"/>
      <c r="EC49" s="790"/>
      <c r="ED49" s="790"/>
      <c r="EE49" s="790"/>
      <c r="EF49" s="790" t="s">
        <v>4036</v>
      </c>
      <c r="EG49" s="790"/>
      <c r="EH49" s="790"/>
      <c r="EI49" s="790"/>
      <c r="EJ49" s="790"/>
      <c r="EK49" s="790"/>
      <c r="EL49" s="790" t="s">
        <v>4036</v>
      </c>
      <c r="EM49" s="790"/>
      <c r="EN49" s="790"/>
      <c r="EO49" s="790"/>
      <c r="EP49" s="790"/>
      <c r="EQ49" s="790"/>
      <c r="ER49" s="790" t="s">
        <v>4036</v>
      </c>
      <c r="ES49" s="790"/>
      <c r="ET49" s="790"/>
      <c r="EU49" s="790"/>
      <c r="EV49" s="790"/>
      <c r="EW49" s="790"/>
      <c r="EX49" s="790" t="s">
        <v>4036</v>
      </c>
      <c r="EY49" s="790"/>
      <c r="EZ49" s="790"/>
      <c r="FA49" s="790"/>
      <c r="FB49" s="790"/>
      <c r="FC49" s="790"/>
      <c r="FD49" s="790" t="s">
        <v>4036</v>
      </c>
      <c r="FE49" s="790"/>
      <c r="FF49" s="790"/>
      <c r="FG49" s="790"/>
      <c r="FH49" s="790"/>
      <c r="FI49" s="790"/>
      <c r="FJ49" s="790" t="s">
        <v>4036</v>
      </c>
      <c r="FK49" s="790"/>
      <c r="FL49" s="790"/>
      <c r="FM49" s="790"/>
      <c r="FN49" s="790"/>
      <c r="FO49" s="790"/>
      <c r="FP49" s="790" t="s">
        <v>4036</v>
      </c>
      <c r="FQ49" s="790"/>
      <c r="FR49" s="790"/>
      <c r="FS49" s="790"/>
      <c r="FT49" s="790"/>
      <c r="FU49" s="790"/>
      <c r="FV49" s="790" t="s">
        <v>4036</v>
      </c>
      <c r="FW49" s="790"/>
      <c r="FX49" s="790"/>
      <c r="FY49" s="790"/>
      <c r="FZ49" s="790"/>
      <c r="GA49" s="790"/>
      <c r="GB49" s="790" t="s">
        <v>4036</v>
      </c>
      <c r="GC49" s="790"/>
      <c r="GD49" s="790"/>
      <c r="GE49" s="790"/>
      <c r="GF49" s="790"/>
      <c r="GG49" s="790"/>
      <c r="GH49" s="790" t="s">
        <v>4036</v>
      </c>
      <c r="GI49" s="790"/>
      <c r="GJ49" s="790"/>
      <c r="GK49" s="790"/>
      <c r="GL49" s="790"/>
      <c r="GM49" s="790"/>
      <c r="GN49" s="790" t="s">
        <v>4036</v>
      </c>
      <c r="GO49" s="790"/>
      <c r="GP49" s="790"/>
      <c r="GQ49" s="790"/>
      <c r="GR49" s="790"/>
      <c r="GS49" s="790"/>
      <c r="GT49" s="790" t="s">
        <v>4036</v>
      </c>
      <c r="GU49" s="790"/>
      <c r="GV49" s="790"/>
      <c r="GW49" s="790"/>
      <c r="GX49" s="790"/>
      <c r="GY49" s="790"/>
      <c r="GZ49" s="790" t="s">
        <v>4036</v>
      </c>
      <c r="HA49" s="790"/>
      <c r="HB49" s="790"/>
      <c r="HC49" s="790"/>
      <c r="HD49" s="790"/>
      <c r="HE49" s="790"/>
      <c r="HF49" s="790" t="s">
        <v>4036</v>
      </c>
      <c r="HG49" s="790"/>
      <c r="HH49" s="790"/>
      <c r="HI49" s="790"/>
      <c r="HJ49" s="790"/>
      <c r="HK49" s="790"/>
      <c r="HL49" s="790" t="s">
        <v>4036</v>
      </c>
      <c r="HM49" s="790"/>
      <c r="HN49" s="790"/>
      <c r="HO49" s="790"/>
      <c r="HP49" s="790"/>
      <c r="HQ49" s="790"/>
      <c r="HR49" s="790" t="s">
        <v>4036</v>
      </c>
      <c r="HS49" s="790"/>
      <c r="HT49" s="790"/>
      <c r="HU49" s="790"/>
      <c r="HV49" s="790"/>
      <c r="HW49" s="790"/>
      <c r="HX49" s="790" t="s">
        <v>4036</v>
      </c>
      <c r="HY49" s="790"/>
      <c r="HZ49" s="790"/>
      <c r="IA49" s="790"/>
      <c r="IB49" s="790"/>
      <c r="IC49" s="790"/>
      <c r="ID49" s="790" t="s">
        <v>4036</v>
      </c>
      <c r="IE49" s="790"/>
      <c r="IF49" s="790"/>
      <c r="IG49" s="790"/>
      <c r="IH49" s="790"/>
      <c r="II49" s="790"/>
      <c r="IJ49" s="790" t="s">
        <v>4036</v>
      </c>
      <c r="IK49" s="790"/>
      <c r="IL49" s="790"/>
      <c r="IM49" s="790"/>
      <c r="IN49" s="790"/>
      <c r="IO49" s="790"/>
      <c r="IP49" s="790" t="s">
        <v>4036</v>
      </c>
      <c r="IQ49" s="790"/>
      <c r="IR49" s="790"/>
      <c r="IS49" s="790"/>
      <c r="IT49" s="790"/>
      <c r="IU49" s="790"/>
      <c r="IV49" s="1" t="s">
        <v>4036</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3">
    <mergeCell ref="ID49:II49"/>
    <mergeCell ref="IJ49:IO49"/>
    <mergeCell ref="FJ49:FO49"/>
    <mergeCell ref="FP49:FU49"/>
    <mergeCell ref="IP49:IU49"/>
    <mergeCell ref="GH49:GM49"/>
    <mergeCell ref="GN49:GS49"/>
    <mergeCell ref="GT49:GY49"/>
    <mergeCell ref="GZ49:HE49"/>
    <mergeCell ref="HF49:HK49"/>
    <mergeCell ref="HL49:HQ49"/>
    <mergeCell ref="HR49:HW49"/>
    <mergeCell ref="CP49:CU49"/>
    <mergeCell ref="CV49:DA49"/>
    <mergeCell ref="FV49:GA49"/>
    <mergeCell ref="GB49:GG49"/>
    <mergeCell ref="DN49:DS49"/>
    <mergeCell ref="DT49:DY49"/>
    <mergeCell ref="DZ49:EE49"/>
    <mergeCell ref="EF49:EK49"/>
    <mergeCell ref="HX49:IC49"/>
    <mergeCell ref="AT49:AY49"/>
    <mergeCell ref="AZ49:BE49"/>
    <mergeCell ref="BF49:BK49"/>
    <mergeCell ref="BL49:BQ49"/>
    <mergeCell ref="BR49:BW49"/>
    <mergeCell ref="BX49:CC49"/>
    <mergeCell ref="HR48:HW48"/>
    <mergeCell ref="HX48:IC48"/>
    <mergeCell ref="ID48:II48"/>
    <mergeCell ref="FP48:FU48"/>
    <mergeCell ref="FV48:GA48"/>
    <mergeCell ref="GB48:GG48"/>
    <mergeCell ref="AT48:AY48"/>
    <mergeCell ref="AZ48:BE48"/>
    <mergeCell ref="BF48:BK48"/>
    <mergeCell ref="BL48:BQ48"/>
    <mergeCell ref="EL48:EQ48"/>
    <mergeCell ref="ER48:EW48"/>
    <mergeCell ref="CD48:CI48"/>
    <mergeCell ref="CJ48:CO48"/>
    <mergeCell ref="CP48:CU48"/>
    <mergeCell ref="CV48:DA48"/>
    <mergeCell ref="CD49:CI49"/>
    <mergeCell ref="CJ49:CO49"/>
    <mergeCell ref="IJ48:IO48"/>
    <mergeCell ref="DB49:DG49"/>
    <mergeCell ref="DH49:DM49"/>
    <mergeCell ref="EL49:EQ49"/>
    <mergeCell ref="ER49:EW49"/>
    <mergeCell ref="EX49:FC49"/>
    <mergeCell ref="FD49:FI49"/>
    <mergeCell ref="IP48:IS48"/>
    <mergeCell ref="P49:U49"/>
    <mergeCell ref="V49:AA49"/>
    <mergeCell ref="AB49:AG49"/>
    <mergeCell ref="AH49:AM49"/>
    <mergeCell ref="AN49:AS49"/>
    <mergeCell ref="GH48:GM48"/>
    <mergeCell ref="GN48:GS48"/>
    <mergeCell ref="GT48:GY48"/>
    <mergeCell ref="GZ48:HE48"/>
    <mergeCell ref="DZ48:EE48"/>
    <mergeCell ref="EF48:EK48"/>
    <mergeCell ref="HF48:HK48"/>
    <mergeCell ref="HL48:HQ48"/>
    <mergeCell ref="EX48:FC48"/>
    <mergeCell ref="FD48:FI48"/>
    <mergeCell ref="FJ48:FO48"/>
    <mergeCell ref="J48:O48"/>
    <mergeCell ref="P48:U48"/>
    <mergeCell ref="V48:AA48"/>
    <mergeCell ref="AB48:AG48"/>
    <mergeCell ref="AH48:AM48"/>
    <mergeCell ref="AN48:AS48"/>
    <mergeCell ref="HL47:HQ47"/>
    <mergeCell ref="HR47:HW47"/>
    <mergeCell ref="HX47:IC47"/>
    <mergeCell ref="AN47:AS47"/>
    <mergeCell ref="AT47:AY47"/>
    <mergeCell ref="AZ47:BE47"/>
    <mergeCell ref="BF47:BK47"/>
    <mergeCell ref="BL47:BQ47"/>
    <mergeCell ref="AB47:AG47"/>
    <mergeCell ref="AH47:AM47"/>
    <mergeCell ref="BR48:BW48"/>
    <mergeCell ref="BX48:CC48"/>
    <mergeCell ref="DB48:DG48"/>
    <mergeCell ref="DH48:DM48"/>
    <mergeCell ref="DN48:DS48"/>
    <mergeCell ref="DT48:DY48"/>
    <mergeCell ref="FD47:FI47"/>
    <mergeCell ref="FJ47:FO47"/>
    <mergeCell ref="BR47:BW47"/>
    <mergeCell ref="CJ47:CO47"/>
    <mergeCell ref="BX47:CC47"/>
    <mergeCell ref="CD47:CI47"/>
    <mergeCell ref="C1:G1"/>
    <mergeCell ref="J47:O47"/>
    <mergeCell ref="P47:U47"/>
    <mergeCell ref="V47:AA47"/>
    <mergeCell ref="IJ47:IO47"/>
    <mergeCell ref="DH47:DM47"/>
    <mergeCell ref="DN47:DS47"/>
    <mergeCell ref="DT47:DY47"/>
    <mergeCell ref="DZ47:EE47"/>
    <mergeCell ref="EF47:EK47"/>
    <mergeCell ref="EL47:EQ47"/>
    <mergeCell ref="ER47:EW47"/>
    <mergeCell ref="EX47:FC47"/>
    <mergeCell ref="CP47:CU47"/>
    <mergeCell ref="CV47:DA47"/>
    <mergeCell ref="DB47:DG47"/>
    <mergeCell ref="IP47:IS47"/>
    <mergeCell ref="GB47:GG47"/>
    <mergeCell ref="GH47:GM47"/>
    <mergeCell ref="GN47:GS47"/>
    <mergeCell ref="GT47:GY47"/>
    <mergeCell ref="GZ47:HE47"/>
    <mergeCell ref="HF47:HK47"/>
    <mergeCell ref="FP47:FU47"/>
    <mergeCell ref="FV47:GA47"/>
    <mergeCell ref="ID47:II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zoomScale="125" workbookViewId="0">
      <selection activeCell="B31" sqref="B3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1474</v>
      </c>
      <c r="G2" s="91"/>
    </row>
    <row r="3" spans="1:8">
      <c r="A3" s="89" t="s">
        <v>3906</v>
      </c>
      <c r="G3" s="92">
        <v>40653</v>
      </c>
    </row>
    <row r="4" spans="1:8">
      <c r="A4" s="89" t="s">
        <v>1611</v>
      </c>
      <c r="G4" s="93" t="s">
        <v>52</v>
      </c>
    </row>
    <row r="5" spans="1:8">
      <c r="A5" s="89" t="s">
        <v>3463</v>
      </c>
    </row>
    <row r="6" spans="1:8">
      <c r="C6" s="15" t="s">
        <v>35</v>
      </c>
      <c r="D6" s="16"/>
      <c r="E6" s="16"/>
      <c r="F6" s="17"/>
      <c r="G6" s="18"/>
      <c r="H6" s="94"/>
    </row>
    <row r="7" spans="1:8">
      <c r="C7" s="95" t="s">
        <v>36</v>
      </c>
      <c r="D7" s="20" t="s">
        <v>2780</v>
      </c>
      <c r="E7" s="20"/>
      <c r="F7" s="21"/>
      <c r="G7" s="22"/>
      <c r="H7" s="94"/>
    </row>
    <row r="8" spans="1:8">
      <c r="A8" s="89" t="s">
        <v>1366</v>
      </c>
      <c r="C8" s="95" t="s">
        <v>37</v>
      </c>
      <c r="D8" s="20" t="s">
        <v>61</v>
      </c>
      <c r="E8" s="20"/>
      <c r="F8" s="21"/>
      <c r="G8" s="96"/>
      <c r="H8" s="94"/>
    </row>
    <row r="9" spans="1:8">
      <c r="A9" s="89" t="s">
        <v>54</v>
      </c>
      <c r="C9" s="95" t="s">
        <v>60</v>
      </c>
      <c r="D9" s="20" t="s">
        <v>148</v>
      </c>
      <c r="E9" s="20"/>
      <c r="F9" s="21"/>
      <c r="G9" s="96"/>
      <c r="H9" s="94"/>
    </row>
    <row r="10" spans="1:8">
      <c r="A10" s="89" t="s">
        <v>55</v>
      </c>
      <c r="C10" s="97"/>
      <c r="D10" s="20"/>
      <c r="E10" s="20"/>
      <c r="F10" s="21"/>
      <c r="G10" s="96"/>
      <c r="H10" s="94"/>
    </row>
    <row r="11" spans="1:8">
      <c r="A11" s="89" t="s">
        <v>56</v>
      </c>
      <c r="C11" s="25" t="s">
        <v>39</v>
      </c>
      <c r="D11" s="94"/>
      <c r="E11" s="94"/>
      <c r="F11" s="99"/>
      <c r="G11" s="96"/>
      <c r="H11" s="94"/>
    </row>
    <row r="12" spans="1:8">
      <c r="A12" s="89" t="s">
        <v>58</v>
      </c>
      <c r="C12" s="25" t="s">
        <v>127</v>
      </c>
      <c r="D12" s="20"/>
      <c r="E12" s="20"/>
      <c r="F12" s="21"/>
      <c r="G12" s="96"/>
      <c r="H12" s="94"/>
    </row>
    <row r="13" spans="1:8">
      <c r="C13" s="25" t="s">
        <v>40</v>
      </c>
      <c r="D13" s="94"/>
      <c r="E13" s="94"/>
      <c r="F13" s="99"/>
      <c r="G13" s="96"/>
      <c r="H13" s="94"/>
    </row>
    <row r="14" spans="1:8">
      <c r="C14" s="25" t="s">
        <v>41</v>
      </c>
      <c r="D14" s="94"/>
      <c r="E14" s="94"/>
      <c r="F14" s="99"/>
      <c r="G14" s="101"/>
      <c r="H14" s="94"/>
    </row>
    <row r="15" spans="1:8">
      <c r="A15" s="89" t="s">
        <v>3917</v>
      </c>
      <c r="C15" s="97" t="s">
        <v>42</v>
      </c>
      <c r="D15" s="94"/>
      <c r="E15" s="94"/>
      <c r="F15" s="99"/>
      <c r="G15" s="96"/>
      <c r="H15" s="94"/>
    </row>
    <row r="16" spans="1:8">
      <c r="A16" s="89" t="s">
        <v>57</v>
      </c>
      <c r="C16" s="97" t="s">
        <v>128</v>
      </c>
      <c r="D16" s="94"/>
      <c r="E16" s="94"/>
      <c r="F16" s="99"/>
      <c r="G16" s="96"/>
      <c r="H16" s="94"/>
    </row>
    <row r="17" spans="1:8">
      <c r="C17" s="97"/>
      <c r="D17" s="94"/>
      <c r="E17" s="94"/>
      <c r="F17" s="99"/>
      <c r="G17" s="96"/>
      <c r="H17" s="94"/>
    </row>
    <row r="18" spans="1:8">
      <c r="C18" s="97"/>
      <c r="D18" s="94"/>
      <c r="E18" s="94"/>
      <c r="F18" s="99"/>
      <c r="G18" s="96"/>
      <c r="H18" s="94"/>
    </row>
    <row r="19" spans="1:8">
      <c r="A19" s="89" t="s">
        <v>2705</v>
      </c>
      <c r="C19" s="102" t="s">
        <v>53</v>
      </c>
      <c r="D19" s="103"/>
      <c r="E19" s="103"/>
      <c r="F19" s="104"/>
      <c r="G19" s="105"/>
    </row>
    <row r="20" spans="1:8">
      <c r="A20" s="89"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759</v>
      </c>
      <c r="C23" s="45" t="s">
        <v>3469</v>
      </c>
      <c r="D23" s="321" t="s">
        <v>3842</v>
      </c>
      <c r="E23" s="45" t="s">
        <v>3924</v>
      </c>
      <c r="F23" s="47" t="s">
        <v>3831</v>
      </c>
      <c r="G23" s="45" t="s">
        <v>3968</v>
      </c>
      <c r="H23" s="48"/>
    </row>
    <row r="24" spans="1:8">
      <c r="A24" s="115">
        <v>40675</v>
      </c>
      <c r="B24" s="116" t="s">
        <v>2258</v>
      </c>
      <c r="C24" s="117">
        <v>180</v>
      </c>
      <c r="D24" s="118">
        <v>2.5</v>
      </c>
      <c r="E24" s="117">
        <f>C24*D24</f>
        <v>450</v>
      </c>
      <c r="F24" s="53"/>
      <c r="G24" s="54">
        <f>E24*(1-F24)</f>
        <v>450</v>
      </c>
      <c r="H24" s="48"/>
    </row>
    <row r="25" spans="1:8">
      <c r="A25" s="11"/>
      <c r="B25" s="116" t="s">
        <v>1172</v>
      </c>
      <c r="C25" s="117"/>
      <c r="D25" s="118"/>
      <c r="E25" s="117"/>
      <c r="F25" s="119"/>
      <c r="G25" s="54">
        <f t="shared" ref="G25:G40" si="0">E25*(1-F25)</f>
        <v>0</v>
      </c>
      <c r="H25" s="56"/>
    </row>
    <row r="26" spans="1:8">
      <c r="A26" s="120"/>
      <c r="B26" s="121" t="s">
        <v>3795</v>
      </c>
      <c r="C26" s="117"/>
      <c r="D26" s="118"/>
      <c r="E26" s="117"/>
      <c r="F26" s="119"/>
      <c r="G26" s="54">
        <f t="shared" si="0"/>
        <v>0</v>
      </c>
      <c r="H26" s="56"/>
    </row>
    <row r="27" spans="1:8">
      <c r="A27" s="120"/>
      <c r="B27" s="121" t="s">
        <v>3796</v>
      </c>
      <c r="C27" s="117"/>
      <c r="D27" s="118"/>
      <c r="E27" s="117"/>
      <c r="F27" s="119"/>
      <c r="G27" s="54">
        <f t="shared" si="0"/>
        <v>0</v>
      </c>
      <c r="H27" s="56"/>
    </row>
    <row r="28" spans="1:8">
      <c r="A28" s="120"/>
      <c r="B28" s="121" t="s">
        <v>1467</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3506</v>
      </c>
      <c r="C31" s="117"/>
      <c r="D31" s="118"/>
      <c r="E31" s="117"/>
      <c r="F31" s="119"/>
      <c r="G31" s="54">
        <f t="shared" si="0"/>
        <v>0</v>
      </c>
      <c r="H31" s="56"/>
    </row>
    <row r="32" spans="1:8">
      <c r="A32" s="120"/>
      <c r="B32" s="121" t="s">
        <v>3687</v>
      </c>
      <c r="C32" s="117"/>
      <c r="D32" s="118"/>
      <c r="E32" s="117"/>
      <c r="F32" s="119"/>
      <c r="G32" s="54">
        <f t="shared" si="0"/>
        <v>0</v>
      </c>
      <c r="H32" s="56"/>
    </row>
    <row r="33" spans="1:253">
      <c r="A33" s="120"/>
      <c r="B33" s="121" t="s">
        <v>3855</v>
      </c>
      <c r="C33" s="122">
        <v>75</v>
      </c>
      <c r="D33" s="123">
        <v>2</v>
      </c>
      <c r="E33" s="117">
        <f>C33*D33</f>
        <v>150</v>
      </c>
      <c r="F33" s="124"/>
      <c r="G33" s="54">
        <f t="shared" si="0"/>
        <v>150</v>
      </c>
      <c r="H33" s="56"/>
    </row>
    <row r="34" spans="1:253">
      <c r="A34" s="120"/>
      <c r="B34" s="121" t="s">
        <v>1255</v>
      </c>
      <c r="C34" s="117">
        <v>40</v>
      </c>
      <c r="D34" s="118">
        <v>6</v>
      </c>
      <c r="E34" s="117">
        <f>C34*D34</f>
        <v>240</v>
      </c>
      <c r="F34" s="119"/>
      <c r="G34" s="54">
        <f t="shared" si="0"/>
        <v>240</v>
      </c>
      <c r="H34" s="48"/>
    </row>
    <row r="35" spans="1:253">
      <c r="A35" s="120"/>
      <c r="B35" s="121" t="s">
        <v>380</v>
      </c>
      <c r="C35" s="117">
        <v>300</v>
      </c>
      <c r="D35" s="123" t="s">
        <v>3971</v>
      </c>
      <c r="E35" s="117">
        <v>300</v>
      </c>
      <c r="F35" s="124"/>
      <c r="G35" s="54">
        <f t="shared" si="0"/>
        <v>300</v>
      </c>
      <c r="H35" s="48"/>
    </row>
    <row r="36" spans="1:253">
      <c r="A36" s="120"/>
      <c r="B36" s="121" t="s">
        <v>333</v>
      </c>
      <c r="C36" s="117">
        <v>40</v>
      </c>
      <c r="D36" s="118">
        <v>4</v>
      </c>
      <c r="E36" s="117">
        <f>C36*D36</f>
        <v>160</v>
      </c>
      <c r="F36" s="124"/>
      <c r="G36" s="54">
        <f t="shared" si="0"/>
        <v>160</v>
      </c>
      <c r="H36" s="48"/>
    </row>
    <row r="37" spans="1:253">
      <c r="A37" s="120"/>
      <c r="B37" s="121" t="s">
        <v>3732</v>
      </c>
      <c r="C37" s="117"/>
      <c r="D37" s="118"/>
      <c r="E37" s="117"/>
      <c r="F37" s="119"/>
      <c r="G37" s="54">
        <f t="shared" si="0"/>
        <v>0</v>
      </c>
      <c r="H37" s="48"/>
    </row>
    <row r="38" spans="1:253">
      <c r="A38" s="120"/>
      <c r="B38" s="271" t="s">
        <v>59</v>
      </c>
      <c r="C38" s="272"/>
      <c r="D38" s="356"/>
      <c r="E38" s="272"/>
      <c r="F38" s="274"/>
      <c r="G38" s="275"/>
      <c r="H38" s="48"/>
    </row>
    <row r="39" spans="1:253">
      <c r="A39" s="120"/>
      <c r="B39" s="271" t="s">
        <v>3603</v>
      </c>
      <c r="C39" s="117"/>
      <c r="D39" s="125"/>
      <c r="E39" s="117"/>
      <c r="F39" s="124"/>
      <c r="G39" s="54">
        <f>E39*(1-F39)</f>
        <v>0</v>
      </c>
      <c r="H39" s="48"/>
    </row>
    <row r="40" spans="1:253" ht="16" thickBot="1">
      <c r="A40" s="120"/>
      <c r="B40" s="126"/>
      <c r="C40" s="127"/>
      <c r="D40" s="128"/>
      <c r="E40" s="127"/>
      <c r="F40" s="129"/>
      <c r="G40" s="67">
        <f t="shared" si="0"/>
        <v>0</v>
      </c>
      <c r="H40" s="48"/>
    </row>
    <row r="41" spans="1:253" s="135" customFormat="1" ht="16" customHeight="1">
      <c r="A41" s="130"/>
      <c r="B41" s="69" t="s">
        <v>3973</v>
      </c>
      <c r="C41" s="131"/>
      <c r="D41" s="131"/>
      <c r="E41" s="72">
        <f>SUM(E24:E40)</f>
        <v>1300</v>
      </c>
      <c r="F41" s="72"/>
      <c r="G41" s="72">
        <f>SUM(G24:G40)</f>
        <v>1300</v>
      </c>
      <c r="H41" s="134"/>
    </row>
    <row r="43" spans="1:253">
      <c r="C43" s="136" t="s">
        <v>220</v>
      </c>
      <c r="D43" s="340">
        <f>G41/2</f>
        <v>650</v>
      </c>
      <c r="E43" s="340"/>
      <c r="F43" s="138"/>
    </row>
    <row r="45" spans="1:253">
      <c r="C45" s="1" t="s">
        <v>3967</v>
      </c>
      <c r="D45" s="1"/>
      <c r="E45" s="1"/>
      <c r="F45" s="139"/>
      <c r="G45" s="1"/>
      <c r="H45" s="1"/>
      <c r="I45" s="1"/>
    </row>
    <row r="46" spans="1:253">
      <c r="C46" s="1" t="s">
        <v>3883</v>
      </c>
      <c r="D46" s="1"/>
      <c r="E46" s="1"/>
      <c r="F46" s="139"/>
      <c r="G46" s="1"/>
      <c r="H46" s="1"/>
      <c r="I46" s="1"/>
    </row>
    <row r="47" spans="1:253">
      <c r="C47" s="341" t="s">
        <v>4035</v>
      </c>
      <c r="D47" s="341"/>
      <c r="E47" s="341"/>
      <c r="F47" s="342"/>
      <c r="G47" s="341"/>
      <c r="H47" s="341"/>
      <c r="I47" s="142"/>
      <c r="J47" s="790"/>
      <c r="K47" s="790"/>
      <c r="L47" s="790"/>
      <c r="M47" s="790"/>
      <c r="N47" s="790"/>
      <c r="O47" s="790"/>
      <c r="P47" s="790"/>
      <c r="Q47" s="790"/>
      <c r="R47" s="790"/>
      <c r="S47" s="790"/>
      <c r="T47" s="790"/>
      <c r="U47" s="790"/>
      <c r="V47" s="790" t="s">
        <v>3967</v>
      </c>
      <c r="W47" s="790"/>
      <c r="X47" s="790"/>
      <c r="Y47" s="790"/>
      <c r="Z47" s="790"/>
      <c r="AA47" s="790"/>
      <c r="AB47" s="790" t="s">
        <v>3967</v>
      </c>
      <c r="AC47" s="790"/>
      <c r="AD47" s="790"/>
      <c r="AE47" s="790"/>
      <c r="AF47" s="790"/>
      <c r="AG47" s="790"/>
      <c r="AH47" s="790" t="s">
        <v>3967</v>
      </c>
      <c r="AI47" s="790"/>
      <c r="AJ47" s="790"/>
      <c r="AK47" s="790"/>
      <c r="AL47" s="790"/>
      <c r="AM47" s="790"/>
      <c r="AN47" s="790" t="s">
        <v>3967</v>
      </c>
      <c r="AO47" s="790"/>
      <c r="AP47" s="790"/>
      <c r="AQ47" s="790"/>
      <c r="AR47" s="790"/>
      <c r="AS47" s="790"/>
      <c r="AT47" s="790" t="s">
        <v>3967</v>
      </c>
      <c r="AU47" s="790"/>
      <c r="AV47" s="790"/>
      <c r="AW47" s="790"/>
      <c r="AX47" s="790"/>
      <c r="AY47" s="790"/>
      <c r="AZ47" s="790" t="s">
        <v>3967</v>
      </c>
      <c r="BA47" s="790"/>
      <c r="BB47" s="790"/>
      <c r="BC47" s="790"/>
      <c r="BD47" s="790"/>
      <c r="BE47" s="790"/>
      <c r="BF47" s="790" t="s">
        <v>3967</v>
      </c>
      <c r="BG47" s="790"/>
      <c r="BH47" s="790"/>
      <c r="BI47" s="790"/>
      <c r="BJ47" s="790"/>
      <c r="BK47" s="790"/>
      <c r="BL47" s="790" t="s">
        <v>3967</v>
      </c>
      <c r="BM47" s="790"/>
      <c r="BN47" s="790"/>
      <c r="BO47" s="790"/>
      <c r="BP47" s="790"/>
      <c r="BQ47" s="790"/>
      <c r="BR47" s="790" t="s">
        <v>3967</v>
      </c>
      <c r="BS47" s="790"/>
      <c r="BT47" s="790"/>
      <c r="BU47" s="790"/>
      <c r="BV47" s="790"/>
      <c r="BW47" s="790"/>
      <c r="BX47" s="790" t="s">
        <v>3967</v>
      </c>
      <c r="BY47" s="790"/>
      <c r="BZ47" s="790"/>
      <c r="CA47" s="790"/>
      <c r="CB47" s="790"/>
      <c r="CC47" s="790"/>
      <c r="CD47" s="790" t="s">
        <v>3967</v>
      </c>
      <c r="CE47" s="790"/>
      <c r="CF47" s="790"/>
      <c r="CG47" s="790"/>
      <c r="CH47" s="790"/>
      <c r="CI47" s="790"/>
      <c r="CJ47" s="790" t="s">
        <v>3967</v>
      </c>
      <c r="CK47" s="790"/>
      <c r="CL47" s="790"/>
      <c r="CM47" s="790"/>
      <c r="CN47" s="790"/>
      <c r="CO47" s="790"/>
      <c r="CP47" s="790" t="s">
        <v>3967</v>
      </c>
      <c r="CQ47" s="790"/>
      <c r="CR47" s="790"/>
      <c r="CS47" s="790"/>
      <c r="CT47" s="790"/>
      <c r="CU47" s="790"/>
      <c r="CV47" s="790" t="s">
        <v>3967</v>
      </c>
      <c r="CW47" s="790"/>
      <c r="CX47" s="790"/>
      <c r="CY47" s="790"/>
      <c r="CZ47" s="790"/>
      <c r="DA47" s="790"/>
      <c r="DB47" s="790" t="s">
        <v>3967</v>
      </c>
      <c r="DC47" s="790"/>
      <c r="DD47" s="790"/>
      <c r="DE47" s="790"/>
      <c r="DF47" s="790"/>
      <c r="DG47" s="790"/>
      <c r="DH47" s="790" t="s">
        <v>3967</v>
      </c>
      <c r="DI47" s="790"/>
      <c r="DJ47" s="790"/>
      <c r="DK47" s="790"/>
      <c r="DL47" s="790"/>
      <c r="DM47" s="790"/>
      <c r="DN47" s="790" t="s">
        <v>3967</v>
      </c>
      <c r="DO47" s="790"/>
      <c r="DP47" s="790"/>
      <c r="DQ47" s="790"/>
      <c r="DR47" s="790"/>
      <c r="DS47" s="790"/>
      <c r="DT47" s="790" t="s">
        <v>3967</v>
      </c>
      <c r="DU47" s="790"/>
      <c r="DV47" s="790"/>
      <c r="DW47" s="790"/>
      <c r="DX47" s="790"/>
      <c r="DY47" s="790"/>
      <c r="DZ47" s="790" t="s">
        <v>3967</v>
      </c>
      <c r="EA47" s="790"/>
      <c r="EB47" s="790"/>
      <c r="EC47" s="790"/>
      <c r="ED47" s="790"/>
      <c r="EE47" s="790"/>
      <c r="EF47" s="790" t="s">
        <v>3967</v>
      </c>
      <c r="EG47" s="790"/>
      <c r="EH47" s="790"/>
      <c r="EI47" s="790"/>
      <c r="EJ47" s="790"/>
      <c r="EK47" s="790"/>
      <c r="EL47" s="790" t="s">
        <v>3967</v>
      </c>
      <c r="EM47" s="790"/>
      <c r="EN47" s="790"/>
      <c r="EO47" s="790"/>
      <c r="EP47" s="790"/>
      <c r="EQ47" s="790"/>
      <c r="ER47" s="790" t="s">
        <v>3967</v>
      </c>
      <c r="ES47" s="790"/>
      <c r="ET47" s="790"/>
      <c r="EU47" s="790"/>
      <c r="EV47" s="790"/>
      <c r="EW47" s="790"/>
      <c r="EX47" s="790" t="s">
        <v>3967</v>
      </c>
      <c r="EY47" s="790"/>
      <c r="EZ47" s="790"/>
      <c r="FA47" s="790"/>
      <c r="FB47" s="790"/>
      <c r="FC47" s="790"/>
      <c r="FD47" s="790" t="s">
        <v>3967</v>
      </c>
      <c r="FE47" s="790"/>
      <c r="FF47" s="790"/>
      <c r="FG47" s="790"/>
      <c r="FH47" s="790"/>
      <c r="FI47" s="790"/>
      <c r="FJ47" s="790" t="s">
        <v>3967</v>
      </c>
      <c r="FK47" s="790"/>
      <c r="FL47" s="790"/>
      <c r="FM47" s="790"/>
      <c r="FN47" s="790"/>
      <c r="FO47" s="790"/>
      <c r="FP47" s="790" t="s">
        <v>3967</v>
      </c>
      <c r="FQ47" s="790"/>
      <c r="FR47" s="790"/>
      <c r="FS47" s="790"/>
      <c r="FT47" s="790"/>
      <c r="FU47" s="790"/>
      <c r="FV47" s="790" t="s">
        <v>3967</v>
      </c>
      <c r="FW47" s="790"/>
      <c r="FX47" s="790"/>
      <c r="FY47" s="790"/>
      <c r="FZ47" s="790"/>
      <c r="GA47" s="790"/>
      <c r="GB47" s="790" t="s">
        <v>3967</v>
      </c>
      <c r="GC47" s="790"/>
      <c r="GD47" s="790"/>
      <c r="GE47" s="790"/>
      <c r="GF47" s="790"/>
      <c r="GG47" s="790"/>
      <c r="GH47" s="790" t="s">
        <v>3967</v>
      </c>
      <c r="GI47" s="790"/>
      <c r="GJ47" s="790"/>
      <c r="GK47" s="790"/>
      <c r="GL47" s="790"/>
      <c r="GM47" s="790"/>
      <c r="GN47" s="790" t="s">
        <v>3967</v>
      </c>
      <c r="GO47" s="790"/>
      <c r="GP47" s="790"/>
      <c r="GQ47" s="790"/>
      <c r="GR47" s="790"/>
      <c r="GS47" s="790"/>
      <c r="GT47" s="790" t="s">
        <v>3967</v>
      </c>
      <c r="GU47" s="790"/>
      <c r="GV47" s="790"/>
      <c r="GW47" s="790"/>
      <c r="GX47" s="790"/>
      <c r="GY47" s="790"/>
      <c r="GZ47" s="790" t="s">
        <v>3967</v>
      </c>
      <c r="HA47" s="790"/>
      <c r="HB47" s="790"/>
      <c r="HC47" s="790"/>
      <c r="HD47" s="790"/>
      <c r="HE47" s="790"/>
      <c r="HF47" s="790" t="s">
        <v>3967</v>
      </c>
      <c r="HG47" s="790"/>
      <c r="HH47" s="790"/>
      <c r="HI47" s="790"/>
      <c r="HJ47" s="790"/>
      <c r="HK47" s="790"/>
      <c r="HL47" s="790" t="s">
        <v>3967</v>
      </c>
      <c r="HM47" s="790"/>
      <c r="HN47" s="790"/>
      <c r="HO47" s="790"/>
      <c r="HP47" s="790"/>
      <c r="HQ47" s="790"/>
      <c r="HR47" s="790" t="s">
        <v>3967</v>
      </c>
      <c r="HS47" s="790"/>
      <c r="HT47" s="790"/>
      <c r="HU47" s="790"/>
      <c r="HV47" s="790"/>
      <c r="HW47" s="790"/>
      <c r="HX47" s="790" t="s">
        <v>3967</v>
      </c>
      <c r="HY47" s="790"/>
      <c r="HZ47" s="790"/>
      <c r="IA47" s="790"/>
      <c r="IB47" s="790"/>
      <c r="IC47" s="790"/>
      <c r="ID47" s="790" t="s">
        <v>3967</v>
      </c>
      <c r="IE47" s="790"/>
      <c r="IF47" s="790"/>
      <c r="IG47" s="790"/>
      <c r="IH47" s="790"/>
      <c r="II47" s="790"/>
      <c r="IJ47" s="790" t="s">
        <v>3967</v>
      </c>
      <c r="IK47" s="790"/>
      <c r="IL47" s="790"/>
      <c r="IM47" s="790"/>
      <c r="IN47" s="790"/>
      <c r="IO47" s="790"/>
      <c r="IP47" s="790" t="s">
        <v>3967</v>
      </c>
      <c r="IQ47" s="790"/>
      <c r="IR47" s="790"/>
      <c r="IS47" s="790"/>
    </row>
    <row r="48" spans="1:253">
      <c r="C48" s="1" t="s">
        <v>3626</v>
      </c>
      <c r="D48" s="1"/>
      <c r="E48" s="1"/>
      <c r="F48" s="139"/>
      <c r="G48" s="1"/>
      <c r="H48" s="1"/>
      <c r="I48" s="1"/>
      <c r="J48" s="790"/>
      <c r="K48" s="790"/>
      <c r="L48" s="790"/>
      <c r="M48" s="790"/>
      <c r="N48" s="790"/>
      <c r="O48" s="790"/>
      <c r="P48" s="790"/>
      <c r="Q48" s="790"/>
      <c r="R48" s="790"/>
      <c r="S48" s="790"/>
      <c r="T48" s="790"/>
      <c r="U48" s="790"/>
      <c r="V48" s="790" t="s">
        <v>4037</v>
      </c>
      <c r="W48" s="790"/>
      <c r="X48" s="790"/>
      <c r="Y48" s="790"/>
      <c r="Z48" s="790"/>
      <c r="AA48" s="790"/>
      <c r="AB48" s="790" t="s">
        <v>4037</v>
      </c>
      <c r="AC48" s="790"/>
      <c r="AD48" s="790"/>
      <c r="AE48" s="790"/>
      <c r="AF48" s="790"/>
      <c r="AG48" s="790"/>
      <c r="AH48" s="790" t="s">
        <v>4037</v>
      </c>
      <c r="AI48" s="790"/>
      <c r="AJ48" s="790"/>
      <c r="AK48" s="790"/>
      <c r="AL48" s="790"/>
      <c r="AM48" s="790"/>
      <c r="AN48" s="790" t="s">
        <v>4037</v>
      </c>
      <c r="AO48" s="790"/>
      <c r="AP48" s="790"/>
      <c r="AQ48" s="790"/>
      <c r="AR48" s="790"/>
      <c r="AS48" s="790"/>
      <c r="AT48" s="790" t="s">
        <v>4037</v>
      </c>
      <c r="AU48" s="790"/>
      <c r="AV48" s="790"/>
      <c r="AW48" s="790"/>
      <c r="AX48" s="790"/>
      <c r="AY48" s="790"/>
      <c r="AZ48" s="790" t="s">
        <v>4037</v>
      </c>
      <c r="BA48" s="790"/>
      <c r="BB48" s="790"/>
      <c r="BC48" s="790"/>
      <c r="BD48" s="790"/>
      <c r="BE48" s="790"/>
      <c r="BF48" s="790" t="s">
        <v>4037</v>
      </c>
      <c r="BG48" s="790"/>
      <c r="BH48" s="790"/>
      <c r="BI48" s="790"/>
      <c r="BJ48" s="790"/>
      <c r="BK48" s="790"/>
      <c r="BL48" s="790" t="s">
        <v>4037</v>
      </c>
      <c r="BM48" s="790"/>
      <c r="BN48" s="790"/>
      <c r="BO48" s="790"/>
      <c r="BP48" s="790"/>
      <c r="BQ48" s="790"/>
      <c r="BR48" s="790" t="s">
        <v>4037</v>
      </c>
      <c r="BS48" s="790"/>
      <c r="BT48" s="790"/>
      <c r="BU48" s="790"/>
      <c r="BV48" s="790"/>
      <c r="BW48" s="790"/>
      <c r="BX48" s="790" t="s">
        <v>4037</v>
      </c>
      <c r="BY48" s="790"/>
      <c r="BZ48" s="790"/>
      <c r="CA48" s="790"/>
      <c r="CB48" s="790"/>
      <c r="CC48" s="790"/>
      <c r="CD48" s="790" t="s">
        <v>4037</v>
      </c>
      <c r="CE48" s="790"/>
      <c r="CF48" s="790"/>
      <c r="CG48" s="790"/>
      <c r="CH48" s="790"/>
      <c r="CI48" s="790"/>
      <c r="CJ48" s="790" t="s">
        <v>4037</v>
      </c>
      <c r="CK48" s="790"/>
      <c r="CL48" s="790"/>
      <c r="CM48" s="790"/>
      <c r="CN48" s="790"/>
      <c r="CO48" s="790"/>
      <c r="CP48" s="790" t="s">
        <v>4037</v>
      </c>
      <c r="CQ48" s="790"/>
      <c r="CR48" s="790"/>
      <c r="CS48" s="790"/>
      <c r="CT48" s="790"/>
      <c r="CU48" s="790"/>
      <c r="CV48" s="790" t="s">
        <v>4037</v>
      </c>
      <c r="CW48" s="790"/>
      <c r="CX48" s="790"/>
      <c r="CY48" s="790"/>
      <c r="CZ48" s="790"/>
      <c r="DA48" s="790"/>
      <c r="DB48" s="790" t="s">
        <v>4037</v>
      </c>
      <c r="DC48" s="790"/>
      <c r="DD48" s="790"/>
      <c r="DE48" s="790"/>
      <c r="DF48" s="790"/>
      <c r="DG48" s="790"/>
      <c r="DH48" s="790" t="s">
        <v>4037</v>
      </c>
      <c r="DI48" s="790"/>
      <c r="DJ48" s="790"/>
      <c r="DK48" s="790"/>
      <c r="DL48" s="790"/>
      <c r="DM48" s="790"/>
      <c r="DN48" s="790" t="s">
        <v>4037</v>
      </c>
      <c r="DO48" s="790"/>
      <c r="DP48" s="790"/>
      <c r="DQ48" s="790"/>
      <c r="DR48" s="790"/>
      <c r="DS48" s="790"/>
      <c r="DT48" s="790" t="s">
        <v>4037</v>
      </c>
      <c r="DU48" s="790"/>
      <c r="DV48" s="790"/>
      <c r="DW48" s="790"/>
      <c r="DX48" s="790"/>
      <c r="DY48" s="790"/>
      <c r="DZ48" s="790" t="s">
        <v>4037</v>
      </c>
      <c r="EA48" s="790"/>
      <c r="EB48" s="790"/>
      <c r="EC48" s="790"/>
      <c r="ED48" s="790"/>
      <c r="EE48" s="790"/>
      <c r="EF48" s="790" t="s">
        <v>4037</v>
      </c>
      <c r="EG48" s="790"/>
      <c r="EH48" s="790"/>
      <c r="EI48" s="790"/>
      <c r="EJ48" s="790"/>
      <c r="EK48" s="790"/>
      <c r="EL48" s="790" t="s">
        <v>4037</v>
      </c>
      <c r="EM48" s="790"/>
      <c r="EN48" s="790"/>
      <c r="EO48" s="790"/>
      <c r="EP48" s="790"/>
      <c r="EQ48" s="790"/>
      <c r="ER48" s="790" t="s">
        <v>4037</v>
      </c>
      <c r="ES48" s="790"/>
      <c r="ET48" s="790"/>
      <c r="EU48" s="790"/>
      <c r="EV48" s="790"/>
      <c r="EW48" s="790"/>
      <c r="EX48" s="790" t="s">
        <v>4037</v>
      </c>
      <c r="EY48" s="790"/>
      <c r="EZ48" s="790"/>
      <c r="FA48" s="790"/>
      <c r="FB48" s="790"/>
      <c r="FC48" s="790"/>
      <c r="FD48" s="790" t="s">
        <v>4037</v>
      </c>
      <c r="FE48" s="790"/>
      <c r="FF48" s="790"/>
      <c r="FG48" s="790"/>
      <c r="FH48" s="790"/>
      <c r="FI48" s="790"/>
      <c r="FJ48" s="790" t="s">
        <v>4037</v>
      </c>
      <c r="FK48" s="790"/>
      <c r="FL48" s="790"/>
      <c r="FM48" s="790"/>
      <c r="FN48" s="790"/>
      <c r="FO48" s="790"/>
      <c r="FP48" s="790" t="s">
        <v>4037</v>
      </c>
      <c r="FQ48" s="790"/>
      <c r="FR48" s="790"/>
      <c r="FS48" s="790"/>
      <c r="FT48" s="790"/>
      <c r="FU48" s="790"/>
      <c r="FV48" s="790" t="s">
        <v>4037</v>
      </c>
      <c r="FW48" s="790"/>
      <c r="FX48" s="790"/>
      <c r="FY48" s="790"/>
      <c r="FZ48" s="790"/>
      <c r="GA48" s="790"/>
      <c r="GB48" s="790" t="s">
        <v>4037</v>
      </c>
      <c r="GC48" s="790"/>
      <c r="GD48" s="790"/>
      <c r="GE48" s="790"/>
      <c r="GF48" s="790"/>
      <c r="GG48" s="790"/>
      <c r="GH48" s="790" t="s">
        <v>4037</v>
      </c>
      <c r="GI48" s="790"/>
      <c r="GJ48" s="790"/>
      <c r="GK48" s="790"/>
      <c r="GL48" s="790"/>
      <c r="GM48" s="790"/>
      <c r="GN48" s="790" t="s">
        <v>4037</v>
      </c>
      <c r="GO48" s="790"/>
      <c r="GP48" s="790"/>
      <c r="GQ48" s="790"/>
      <c r="GR48" s="790"/>
      <c r="GS48" s="790"/>
      <c r="GT48" s="790" t="s">
        <v>4037</v>
      </c>
      <c r="GU48" s="790"/>
      <c r="GV48" s="790"/>
      <c r="GW48" s="790"/>
      <c r="GX48" s="790"/>
      <c r="GY48" s="790"/>
      <c r="GZ48" s="790" t="s">
        <v>4037</v>
      </c>
      <c r="HA48" s="790"/>
      <c r="HB48" s="790"/>
      <c r="HC48" s="790"/>
      <c r="HD48" s="790"/>
      <c r="HE48" s="790"/>
      <c r="HF48" s="790" t="s">
        <v>4037</v>
      </c>
      <c r="HG48" s="790"/>
      <c r="HH48" s="790"/>
      <c r="HI48" s="790"/>
      <c r="HJ48" s="790"/>
      <c r="HK48" s="790"/>
      <c r="HL48" s="790" t="s">
        <v>4037</v>
      </c>
      <c r="HM48" s="790"/>
      <c r="HN48" s="790"/>
      <c r="HO48" s="790"/>
      <c r="HP48" s="790"/>
      <c r="HQ48" s="790"/>
      <c r="HR48" s="790" t="s">
        <v>4037</v>
      </c>
      <c r="HS48" s="790"/>
      <c r="HT48" s="790"/>
      <c r="HU48" s="790"/>
      <c r="HV48" s="790"/>
      <c r="HW48" s="790"/>
      <c r="HX48" s="790" t="s">
        <v>4037</v>
      </c>
      <c r="HY48" s="790"/>
      <c r="HZ48" s="790"/>
      <c r="IA48" s="790"/>
      <c r="IB48" s="790"/>
      <c r="IC48" s="790"/>
      <c r="ID48" s="790" t="s">
        <v>4037</v>
      </c>
      <c r="IE48" s="790"/>
      <c r="IF48" s="790"/>
      <c r="IG48" s="790"/>
      <c r="IH48" s="790"/>
      <c r="II48" s="790"/>
      <c r="IJ48" s="790" t="s">
        <v>4037</v>
      </c>
      <c r="IK48" s="790"/>
      <c r="IL48" s="790"/>
      <c r="IM48" s="790"/>
      <c r="IN48" s="790"/>
      <c r="IO48" s="790"/>
      <c r="IP48" s="790" t="s">
        <v>4037</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4036</v>
      </c>
      <c r="W49" s="790"/>
      <c r="X49" s="790"/>
      <c r="Y49" s="790"/>
      <c r="Z49" s="790"/>
      <c r="AA49" s="790"/>
      <c r="AB49" s="790" t="s">
        <v>4036</v>
      </c>
      <c r="AC49" s="790"/>
      <c r="AD49" s="790"/>
      <c r="AE49" s="790"/>
      <c r="AF49" s="790"/>
      <c r="AG49" s="790"/>
      <c r="AH49" s="790" t="s">
        <v>4036</v>
      </c>
      <c r="AI49" s="790"/>
      <c r="AJ49" s="790"/>
      <c r="AK49" s="790"/>
      <c r="AL49" s="790"/>
      <c r="AM49" s="790"/>
      <c r="AN49" s="790" t="s">
        <v>4036</v>
      </c>
      <c r="AO49" s="790"/>
      <c r="AP49" s="790"/>
      <c r="AQ49" s="790"/>
      <c r="AR49" s="790"/>
      <c r="AS49" s="790"/>
      <c r="AT49" s="790" t="s">
        <v>4036</v>
      </c>
      <c r="AU49" s="790"/>
      <c r="AV49" s="790"/>
      <c r="AW49" s="790"/>
      <c r="AX49" s="790"/>
      <c r="AY49" s="790"/>
      <c r="AZ49" s="790" t="s">
        <v>4036</v>
      </c>
      <c r="BA49" s="790"/>
      <c r="BB49" s="790"/>
      <c r="BC49" s="790"/>
      <c r="BD49" s="790"/>
      <c r="BE49" s="790"/>
      <c r="BF49" s="790" t="s">
        <v>4036</v>
      </c>
      <c r="BG49" s="790"/>
      <c r="BH49" s="790"/>
      <c r="BI49" s="790"/>
      <c r="BJ49" s="790"/>
      <c r="BK49" s="790"/>
      <c r="BL49" s="790" t="s">
        <v>4036</v>
      </c>
      <c r="BM49" s="790"/>
      <c r="BN49" s="790"/>
      <c r="BO49" s="790"/>
      <c r="BP49" s="790"/>
      <c r="BQ49" s="790"/>
      <c r="BR49" s="790" t="s">
        <v>4036</v>
      </c>
      <c r="BS49" s="790"/>
      <c r="BT49" s="790"/>
      <c r="BU49" s="790"/>
      <c r="BV49" s="790"/>
      <c r="BW49" s="790"/>
      <c r="BX49" s="790" t="s">
        <v>4036</v>
      </c>
      <c r="BY49" s="790"/>
      <c r="BZ49" s="790"/>
      <c r="CA49" s="790"/>
      <c r="CB49" s="790"/>
      <c r="CC49" s="790"/>
      <c r="CD49" s="790" t="s">
        <v>4036</v>
      </c>
      <c r="CE49" s="790"/>
      <c r="CF49" s="790"/>
      <c r="CG49" s="790"/>
      <c r="CH49" s="790"/>
      <c r="CI49" s="790"/>
      <c r="CJ49" s="790" t="s">
        <v>4036</v>
      </c>
      <c r="CK49" s="790"/>
      <c r="CL49" s="790"/>
      <c r="CM49" s="790"/>
      <c r="CN49" s="790"/>
      <c r="CO49" s="790"/>
      <c r="CP49" s="790" t="s">
        <v>4036</v>
      </c>
      <c r="CQ49" s="790"/>
      <c r="CR49" s="790"/>
      <c r="CS49" s="790"/>
      <c r="CT49" s="790"/>
      <c r="CU49" s="790"/>
      <c r="CV49" s="790" t="s">
        <v>4036</v>
      </c>
      <c r="CW49" s="790"/>
      <c r="CX49" s="790"/>
      <c r="CY49" s="790"/>
      <c r="CZ49" s="790"/>
      <c r="DA49" s="790"/>
      <c r="DB49" s="790" t="s">
        <v>4036</v>
      </c>
      <c r="DC49" s="790"/>
      <c r="DD49" s="790"/>
      <c r="DE49" s="790"/>
      <c r="DF49" s="790"/>
      <c r="DG49" s="790"/>
      <c r="DH49" s="790" t="s">
        <v>4036</v>
      </c>
      <c r="DI49" s="790"/>
      <c r="DJ49" s="790"/>
      <c r="DK49" s="790"/>
      <c r="DL49" s="790"/>
      <c r="DM49" s="790"/>
      <c r="DN49" s="790" t="s">
        <v>4036</v>
      </c>
      <c r="DO49" s="790"/>
      <c r="DP49" s="790"/>
      <c r="DQ49" s="790"/>
      <c r="DR49" s="790"/>
      <c r="DS49" s="790"/>
      <c r="DT49" s="790" t="s">
        <v>4036</v>
      </c>
      <c r="DU49" s="790"/>
      <c r="DV49" s="790"/>
      <c r="DW49" s="790"/>
      <c r="DX49" s="790"/>
      <c r="DY49" s="790"/>
      <c r="DZ49" s="790" t="s">
        <v>4036</v>
      </c>
      <c r="EA49" s="790"/>
      <c r="EB49" s="790"/>
      <c r="EC49" s="790"/>
      <c r="ED49" s="790"/>
      <c r="EE49" s="790"/>
      <c r="EF49" s="790" t="s">
        <v>4036</v>
      </c>
      <c r="EG49" s="790"/>
      <c r="EH49" s="790"/>
      <c r="EI49" s="790"/>
      <c r="EJ49" s="790"/>
      <c r="EK49" s="790"/>
      <c r="EL49" s="790" t="s">
        <v>4036</v>
      </c>
      <c r="EM49" s="790"/>
      <c r="EN49" s="790"/>
      <c r="EO49" s="790"/>
      <c r="EP49" s="790"/>
      <c r="EQ49" s="790"/>
      <c r="ER49" s="790" t="s">
        <v>4036</v>
      </c>
      <c r="ES49" s="790"/>
      <c r="ET49" s="790"/>
      <c r="EU49" s="790"/>
      <c r="EV49" s="790"/>
      <c r="EW49" s="790"/>
      <c r="EX49" s="790" t="s">
        <v>4036</v>
      </c>
      <c r="EY49" s="790"/>
      <c r="EZ49" s="790"/>
      <c r="FA49" s="790"/>
      <c r="FB49" s="790"/>
      <c r="FC49" s="790"/>
      <c r="FD49" s="790" t="s">
        <v>4036</v>
      </c>
      <c r="FE49" s="790"/>
      <c r="FF49" s="790"/>
      <c r="FG49" s="790"/>
      <c r="FH49" s="790"/>
      <c r="FI49" s="790"/>
      <c r="FJ49" s="790" t="s">
        <v>4036</v>
      </c>
      <c r="FK49" s="790"/>
      <c r="FL49" s="790"/>
      <c r="FM49" s="790"/>
      <c r="FN49" s="790"/>
      <c r="FO49" s="790"/>
      <c r="FP49" s="790" t="s">
        <v>4036</v>
      </c>
      <c r="FQ49" s="790"/>
      <c r="FR49" s="790"/>
      <c r="FS49" s="790"/>
      <c r="FT49" s="790"/>
      <c r="FU49" s="790"/>
      <c r="FV49" s="790" t="s">
        <v>4036</v>
      </c>
      <c r="FW49" s="790"/>
      <c r="FX49" s="790"/>
      <c r="FY49" s="790"/>
      <c r="FZ49" s="790"/>
      <c r="GA49" s="790"/>
      <c r="GB49" s="790" t="s">
        <v>4036</v>
      </c>
      <c r="GC49" s="790"/>
      <c r="GD49" s="790"/>
      <c r="GE49" s="790"/>
      <c r="GF49" s="790"/>
      <c r="GG49" s="790"/>
      <c r="GH49" s="790" t="s">
        <v>4036</v>
      </c>
      <c r="GI49" s="790"/>
      <c r="GJ49" s="790"/>
      <c r="GK49" s="790"/>
      <c r="GL49" s="790"/>
      <c r="GM49" s="790"/>
      <c r="GN49" s="790" t="s">
        <v>4036</v>
      </c>
      <c r="GO49" s="790"/>
      <c r="GP49" s="790"/>
      <c r="GQ49" s="790"/>
      <c r="GR49" s="790"/>
      <c r="GS49" s="790"/>
      <c r="GT49" s="790" t="s">
        <v>4036</v>
      </c>
      <c r="GU49" s="790"/>
      <c r="GV49" s="790"/>
      <c r="GW49" s="790"/>
      <c r="GX49" s="790"/>
      <c r="GY49" s="790"/>
      <c r="GZ49" s="790" t="s">
        <v>4036</v>
      </c>
      <c r="HA49" s="790"/>
      <c r="HB49" s="790"/>
      <c r="HC49" s="790"/>
      <c r="HD49" s="790"/>
      <c r="HE49" s="790"/>
      <c r="HF49" s="790" t="s">
        <v>4036</v>
      </c>
      <c r="HG49" s="790"/>
      <c r="HH49" s="790"/>
      <c r="HI49" s="790"/>
      <c r="HJ49" s="790"/>
      <c r="HK49" s="790"/>
      <c r="HL49" s="790" t="s">
        <v>4036</v>
      </c>
      <c r="HM49" s="790"/>
      <c r="HN49" s="790"/>
      <c r="HO49" s="790"/>
      <c r="HP49" s="790"/>
      <c r="HQ49" s="790"/>
      <c r="HR49" s="790" t="s">
        <v>4036</v>
      </c>
      <c r="HS49" s="790"/>
      <c r="HT49" s="790"/>
      <c r="HU49" s="790"/>
      <c r="HV49" s="790"/>
      <c r="HW49" s="790"/>
      <c r="HX49" s="790" t="s">
        <v>4036</v>
      </c>
      <c r="HY49" s="790"/>
      <c r="HZ49" s="790"/>
      <c r="IA49" s="790"/>
      <c r="IB49" s="790"/>
      <c r="IC49" s="790"/>
      <c r="ID49" s="790" t="s">
        <v>4036</v>
      </c>
      <c r="IE49" s="790"/>
      <c r="IF49" s="790"/>
      <c r="IG49" s="790"/>
      <c r="IH49" s="790"/>
      <c r="II49" s="790"/>
      <c r="IJ49" s="790" t="s">
        <v>4036</v>
      </c>
      <c r="IK49" s="790"/>
      <c r="IL49" s="790"/>
      <c r="IM49" s="790"/>
      <c r="IN49" s="790"/>
      <c r="IO49" s="790"/>
      <c r="IP49" s="790" t="s">
        <v>4036</v>
      </c>
      <c r="IQ49" s="790"/>
      <c r="IR49" s="790"/>
      <c r="IS49" s="790"/>
      <c r="IT49" s="790"/>
      <c r="IU49" s="790"/>
      <c r="IV49" s="1" t="s">
        <v>4036</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3">
    <mergeCell ref="C1:G1"/>
    <mergeCell ref="J47:O47"/>
    <mergeCell ref="P47:U47"/>
    <mergeCell ref="V47:AA47"/>
    <mergeCell ref="AB47:AG47"/>
    <mergeCell ref="AH47:AM47"/>
    <mergeCell ref="BX47:CC47"/>
    <mergeCell ref="CD47:CI47"/>
    <mergeCell ref="AN47:AS47"/>
    <mergeCell ref="AT47:AY47"/>
    <mergeCell ref="AZ47:BE47"/>
    <mergeCell ref="BF47:BK47"/>
    <mergeCell ref="BL47:BQ47"/>
    <mergeCell ref="BR47:BW47"/>
    <mergeCell ref="CP47:CU47"/>
    <mergeCell ref="CV47:DA47"/>
    <mergeCell ref="DB47:DG47"/>
    <mergeCell ref="FP47:FU47"/>
    <mergeCell ref="FV47:GA47"/>
    <mergeCell ref="DH47:DM47"/>
    <mergeCell ref="DN47:DS47"/>
    <mergeCell ref="DT47:DY47"/>
    <mergeCell ref="DZ47:EE47"/>
    <mergeCell ref="EF47:EK47"/>
    <mergeCell ref="EL47:EQ47"/>
    <mergeCell ref="ER47:EW47"/>
    <mergeCell ref="EX47:FC47"/>
    <mergeCell ref="IJ47:IO47"/>
    <mergeCell ref="IP47:IS47"/>
    <mergeCell ref="GB47:GG47"/>
    <mergeCell ref="GH47:GM47"/>
    <mergeCell ref="GN47:GS47"/>
    <mergeCell ref="GT47:GY47"/>
    <mergeCell ref="EL48:EQ48"/>
    <mergeCell ref="ER48:EW48"/>
    <mergeCell ref="BR48:BW48"/>
    <mergeCell ref="BX48:CC48"/>
    <mergeCell ref="IP48:IS48"/>
    <mergeCell ref="ID48:II48"/>
    <mergeCell ref="IJ48:IO48"/>
    <mergeCell ref="HR48:HW48"/>
    <mergeCell ref="HX48:IC48"/>
    <mergeCell ref="GZ47:HE47"/>
    <mergeCell ref="HF47:HK47"/>
    <mergeCell ref="HL47:HQ47"/>
    <mergeCell ref="HR47:HW47"/>
    <mergeCell ref="HX47:IC47"/>
    <mergeCell ref="ID47:II47"/>
    <mergeCell ref="FD47:FI47"/>
    <mergeCell ref="FJ47:FO47"/>
    <mergeCell ref="CJ47:CO47"/>
    <mergeCell ref="J48:O48"/>
    <mergeCell ref="P48:U48"/>
    <mergeCell ref="V48:AA48"/>
    <mergeCell ref="AB48:AG48"/>
    <mergeCell ref="AH48:AM48"/>
    <mergeCell ref="AN48:AS48"/>
    <mergeCell ref="HF48:HK48"/>
    <mergeCell ref="HL48:HQ48"/>
    <mergeCell ref="EX48:FC48"/>
    <mergeCell ref="FD48:FI48"/>
    <mergeCell ref="CD48:CI48"/>
    <mergeCell ref="CJ48:CO48"/>
    <mergeCell ref="CP48:CU48"/>
    <mergeCell ref="CV48:DA48"/>
    <mergeCell ref="DZ48:EE48"/>
    <mergeCell ref="EF48:EK48"/>
    <mergeCell ref="GT48:GY48"/>
    <mergeCell ref="GZ48:HE48"/>
    <mergeCell ref="AT48:AY48"/>
    <mergeCell ref="AZ48:BE48"/>
    <mergeCell ref="BF48:BK48"/>
    <mergeCell ref="BL48:BQ48"/>
    <mergeCell ref="P49:U49"/>
    <mergeCell ref="V49:AA49"/>
    <mergeCell ref="AB49:AG49"/>
    <mergeCell ref="AH49:AM49"/>
    <mergeCell ref="AN49:AS49"/>
    <mergeCell ref="GH48:GM48"/>
    <mergeCell ref="GN48:GS48"/>
    <mergeCell ref="DB48:DG48"/>
    <mergeCell ref="DH48:DM48"/>
    <mergeCell ref="FJ48:FO48"/>
    <mergeCell ref="FP48:FU48"/>
    <mergeCell ref="FV48:GA48"/>
    <mergeCell ref="GB48:GG48"/>
    <mergeCell ref="DN48:DS48"/>
    <mergeCell ref="DT48:DY48"/>
    <mergeCell ref="CD49:CI49"/>
    <mergeCell ref="CJ49:CO49"/>
    <mergeCell ref="CP49:CU49"/>
    <mergeCell ref="CV49:DA49"/>
    <mergeCell ref="DB49:DG49"/>
    <mergeCell ref="DH49:DM49"/>
    <mergeCell ref="DT49:DY49"/>
    <mergeCell ref="DZ49:EE49"/>
    <mergeCell ref="EF49:EK49"/>
    <mergeCell ref="EL49:EQ49"/>
    <mergeCell ref="ER49:EW49"/>
    <mergeCell ref="AT49:AY49"/>
    <mergeCell ref="AZ49:BE49"/>
    <mergeCell ref="BF49:BK49"/>
    <mergeCell ref="BL49:BQ49"/>
    <mergeCell ref="IJ49:IO49"/>
    <mergeCell ref="FJ49:FO49"/>
    <mergeCell ref="FP49:FU49"/>
    <mergeCell ref="FV49:GA49"/>
    <mergeCell ref="GB49:GG49"/>
    <mergeCell ref="BR49:BW49"/>
    <mergeCell ref="BX49:CC49"/>
    <mergeCell ref="EX49:FC49"/>
    <mergeCell ref="FD49:FI49"/>
    <mergeCell ref="DN49:DS49"/>
    <mergeCell ref="IP49:IU49"/>
    <mergeCell ref="GH49:GM49"/>
    <mergeCell ref="GN49:GS49"/>
    <mergeCell ref="GT49:GY49"/>
    <mergeCell ref="GZ49:HE49"/>
    <mergeCell ref="HF49:HK49"/>
    <mergeCell ref="HL49:HQ49"/>
    <mergeCell ref="HR49:HW49"/>
    <mergeCell ref="HX49:IC49"/>
    <mergeCell ref="ID49:II4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5" zoomScale="125" workbookViewId="0">
      <selection activeCell="B12" sqref="B12"/>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1474</v>
      </c>
      <c r="G2" s="91"/>
    </row>
    <row r="3" spans="1:8">
      <c r="A3" s="89" t="s">
        <v>3906</v>
      </c>
      <c r="G3" s="92">
        <v>40649</v>
      </c>
    </row>
    <row r="4" spans="1:8">
      <c r="A4" s="89" t="s">
        <v>1611</v>
      </c>
      <c r="G4" s="93" t="s">
        <v>44</v>
      </c>
    </row>
    <row r="5" spans="1:8">
      <c r="A5" s="89" t="s">
        <v>3463</v>
      </c>
    </row>
    <row r="6" spans="1:8">
      <c r="C6" s="15" t="s">
        <v>35</v>
      </c>
      <c r="D6" s="16"/>
      <c r="E6" s="16"/>
      <c r="F6" s="17"/>
      <c r="G6" s="18"/>
      <c r="H6" s="94"/>
    </row>
    <row r="7" spans="1:8">
      <c r="C7" s="95" t="s">
        <v>36</v>
      </c>
      <c r="D7" s="20" t="s">
        <v>2780</v>
      </c>
      <c r="E7" s="20"/>
      <c r="F7" s="21"/>
      <c r="G7" s="22"/>
      <c r="H7" s="94"/>
    </row>
    <row r="8" spans="1:8">
      <c r="A8" s="89" t="s">
        <v>1366</v>
      </c>
      <c r="C8" s="95" t="s">
        <v>37</v>
      </c>
      <c r="D8" s="20" t="s">
        <v>49</v>
      </c>
      <c r="E8" s="20"/>
      <c r="F8" s="21"/>
      <c r="G8" s="96"/>
      <c r="H8" s="94"/>
    </row>
    <row r="9" spans="1:8">
      <c r="A9" s="89" t="s">
        <v>45</v>
      </c>
      <c r="C9" s="95" t="s">
        <v>38</v>
      </c>
      <c r="D9" s="20" t="s">
        <v>50</v>
      </c>
      <c r="E9" s="20"/>
      <c r="F9" s="21"/>
      <c r="G9" s="96"/>
      <c r="H9" s="94"/>
    </row>
    <row r="10" spans="1:8">
      <c r="A10" s="89" t="s">
        <v>565</v>
      </c>
      <c r="C10" s="97"/>
      <c r="D10" s="20"/>
      <c r="E10" s="20"/>
      <c r="F10" s="21"/>
      <c r="G10" s="96"/>
      <c r="H10" s="94"/>
    </row>
    <row r="11" spans="1:8">
      <c r="A11" s="98" t="s">
        <v>46</v>
      </c>
      <c r="C11" s="25" t="s">
        <v>39</v>
      </c>
      <c r="D11" s="94"/>
      <c r="E11" s="94"/>
      <c r="F11" s="99"/>
      <c r="G11" s="96"/>
      <c r="H11" s="94"/>
    </row>
    <row r="12" spans="1:8">
      <c r="A12" s="89" t="s">
        <v>47</v>
      </c>
      <c r="C12" s="25" t="s">
        <v>127</v>
      </c>
      <c r="D12" s="20"/>
      <c r="E12" s="20"/>
      <c r="F12" s="21"/>
      <c r="G12" s="96"/>
      <c r="H12" s="94"/>
    </row>
    <row r="13" spans="1:8">
      <c r="C13" s="25" t="s">
        <v>40</v>
      </c>
      <c r="D13" s="94"/>
      <c r="E13" s="94"/>
      <c r="F13" s="99"/>
      <c r="G13" s="96"/>
      <c r="H13" s="94"/>
    </row>
    <row r="14" spans="1:8">
      <c r="C14" s="25" t="s">
        <v>41</v>
      </c>
      <c r="D14" s="94"/>
      <c r="E14" s="94"/>
      <c r="F14" s="99"/>
      <c r="G14" s="101"/>
      <c r="H14" s="94"/>
    </row>
    <row r="15" spans="1:8">
      <c r="A15" s="89" t="s">
        <v>3917</v>
      </c>
      <c r="C15" s="97" t="s">
        <v>42</v>
      </c>
      <c r="D15" s="94"/>
      <c r="E15" s="94"/>
      <c r="F15" s="99"/>
      <c r="G15" s="96"/>
      <c r="H15" s="94"/>
    </row>
    <row r="16" spans="1:8">
      <c r="A16" s="89" t="s">
        <v>48</v>
      </c>
      <c r="C16" s="97" t="s">
        <v>128</v>
      </c>
      <c r="D16" s="94"/>
      <c r="E16" s="94"/>
      <c r="F16" s="99"/>
      <c r="G16" s="96"/>
      <c r="H16" s="94"/>
    </row>
    <row r="17" spans="1:8">
      <c r="C17" s="97"/>
      <c r="D17" s="94"/>
      <c r="E17" s="94"/>
      <c r="F17" s="99"/>
      <c r="G17" s="96"/>
      <c r="H17" s="94"/>
    </row>
    <row r="18" spans="1:8">
      <c r="C18" s="97"/>
      <c r="D18" s="94"/>
      <c r="E18" s="94"/>
      <c r="F18" s="99"/>
      <c r="G18" s="96"/>
      <c r="H18" s="94"/>
    </row>
    <row r="19" spans="1:8">
      <c r="A19" s="89" t="s">
        <v>2705</v>
      </c>
      <c r="C19" s="102" t="s">
        <v>51</v>
      </c>
      <c r="D19" s="103"/>
      <c r="E19" s="103"/>
      <c r="F19" s="104"/>
      <c r="G19" s="105"/>
    </row>
    <row r="20" spans="1:8">
      <c r="A20" s="100" t="s">
        <v>794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531</v>
      </c>
      <c r="B23" s="45" t="s">
        <v>759</v>
      </c>
      <c r="C23" s="45" t="s">
        <v>3469</v>
      </c>
      <c r="D23" s="321" t="s">
        <v>3842</v>
      </c>
      <c r="E23" s="45" t="s">
        <v>3924</v>
      </c>
      <c r="F23" s="47" t="s">
        <v>3831</v>
      </c>
      <c r="G23" s="45" t="s">
        <v>3968</v>
      </c>
      <c r="H23" s="48"/>
    </row>
    <row r="24" spans="1:8">
      <c r="A24" s="115">
        <v>40677</v>
      </c>
      <c r="B24" s="116" t="s">
        <v>2258</v>
      </c>
      <c r="C24" s="117">
        <v>255</v>
      </c>
      <c r="D24" s="118">
        <v>4</v>
      </c>
      <c r="E24" s="117">
        <f>C24*D24</f>
        <v>1020</v>
      </c>
      <c r="F24" s="53"/>
      <c r="G24" s="54">
        <f>E24*(1-F24)</f>
        <v>1020</v>
      </c>
      <c r="H24" s="48"/>
    </row>
    <row r="25" spans="1:8">
      <c r="A25" s="11"/>
      <c r="B25" s="116" t="s">
        <v>1172</v>
      </c>
      <c r="C25" s="117"/>
      <c r="D25" s="118"/>
      <c r="E25" s="117"/>
      <c r="F25" s="119"/>
      <c r="G25" s="54">
        <f t="shared" ref="G25:G40" si="0">E25*(1-F25)</f>
        <v>0</v>
      </c>
      <c r="H25" s="56"/>
    </row>
    <row r="26" spans="1:8">
      <c r="A26" s="120"/>
      <c r="B26" s="121" t="s">
        <v>3795</v>
      </c>
      <c r="C26" s="117"/>
      <c r="D26" s="118"/>
      <c r="E26" s="117"/>
      <c r="F26" s="119"/>
      <c r="G26" s="54">
        <f t="shared" si="0"/>
        <v>0</v>
      </c>
      <c r="H26" s="56"/>
    </row>
    <row r="27" spans="1:8">
      <c r="A27" s="120"/>
      <c r="B27" s="121" t="s">
        <v>3796</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818</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517</v>
      </c>
      <c r="C32" s="117"/>
      <c r="D32" s="118"/>
      <c r="E32" s="117"/>
      <c r="F32" s="119"/>
      <c r="G32" s="54">
        <f t="shared" si="0"/>
        <v>0</v>
      </c>
      <c r="H32" s="56"/>
    </row>
    <row r="33" spans="1:253">
      <c r="A33" s="120"/>
      <c r="B33" s="121" t="s">
        <v>3855</v>
      </c>
      <c r="C33" s="122">
        <v>100</v>
      </c>
      <c r="D33" s="123">
        <v>2</v>
      </c>
      <c r="E33" s="117">
        <f>C33*D33</f>
        <v>200</v>
      </c>
      <c r="F33" s="124"/>
      <c r="G33" s="54">
        <f t="shared" si="0"/>
        <v>200</v>
      </c>
      <c r="H33" s="56"/>
    </row>
    <row r="34" spans="1:253">
      <c r="A34" s="120"/>
      <c r="B34" s="121" t="s">
        <v>1255</v>
      </c>
      <c r="C34" s="117">
        <v>40</v>
      </c>
      <c r="D34" s="118">
        <v>6</v>
      </c>
      <c r="E34" s="117">
        <f>C34*D34</f>
        <v>240</v>
      </c>
      <c r="F34" s="119"/>
      <c r="G34" s="54">
        <f t="shared" si="0"/>
        <v>240</v>
      </c>
      <c r="H34" s="48"/>
    </row>
    <row r="35" spans="1:253">
      <c r="A35" s="120"/>
      <c r="B35" s="121" t="s">
        <v>380</v>
      </c>
      <c r="C35" s="117">
        <v>250</v>
      </c>
      <c r="D35" s="123" t="s">
        <v>782</v>
      </c>
      <c r="E35" s="11">
        <v>250</v>
      </c>
      <c r="F35" s="124"/>
      <c r="G35" s="54">
        <f t="shared" si="0"/>
        <v>250</v>
      </c>
      <c r="H35" s="48"/>
    </row>
    <row r="36" spans="1:253">
      <c r="A36" s="120"/>
      <c r="B36" s="121" t="s">
        <v>333</v>
      </c>
      <c r="C36" s="117">
        <v>40</v>
      </c>
      <c r="D36" s="118">
        <v>5.5</v>
      </c>
      <c r="E36" s="117">
        <f>C36*D36</f>
        <v>220</v>
      </c>
      <c r="F36" s="124"/>
      <c r="G36" s="54">
        <f t="shared" si="0"/>
        <v>220</v>
      </c>
      <c r="H36" s="48"/>
    </row>
    <row r="37" spans="1:253">
      <c r="A37" s="120"/>
      <c r="B37" s="121" t="s">
        <v>3732</v>
      </c>
      <c r="C37" s="117"/>
      <c r="D37" s="118"/>
      <c r="E37" s="117"/>
      <c r="F37" s="119"/>
      <c r="G37" s="54">
        <f t="shared" si="0"/>
        <v>0</v>
      </c>
      <c r="H37" s="48"/>
    </row>
    <row r="38" spans="1:253">
      <c r="A38" s="120"/>
      <c r="B38" s="271" t="s">
        <v>43</v>
      </c>
      <c r="C38" s="272"/>
      <c r="D38" s="356"/>
      <c r="E38" s="272"/>
      <c r="F38" s="274"/>
      <c r="G38" s="275"/>
      <c r="H38" s="48"/>
    </row>
    <row r="39" spans="1:253">
      <c r="A39" s="120"/>
      <c r="B39" s="271" t="s">
        <v>3414</v>
      </c>
      <c r="C39" s="117"/>
      <c r="D39" s="125"/>
      <c r="E39" s="117"/>
      <c r="F39" s="124"/>
      <c r="G39" s="54">
        <f>E39*(1-F39)</f>
        <v>0</v>
      </c>
      <c r="H39" s="48"/>
    </row>
    <row r="40" spans="1:253" ht="16" thickBot="1">
      <c r="A40" s="120"/>
      <c r="B40" s="126"/>
      <c r="C40" s="127"/>
      <c r="D40" s="128"/>
      <c r="E40" s="127"/>
      <c r="F40" s="129"/>
      <c r="G40" s="67">
        <f t="shared" si="0"/>
        <v>0</v>
      </c>
      <c r="H40" s="48"/>
    </row>
    <row r="41" spans="1:253" s="135" customFormat="1" ht="16" customHeight="1">
      <c r="A41" s="130"/>
      <c r="B41" s="69" t="s">
        <v>3604</v>
      </c>
      <c r="C41" s="131"/>
      <c r="D41" s="131"/>
      <c r="E41" s="72">
        <f>SUM(E24:E40)</f>
        <v>1930</v>
      </c>
      <c r="F41" s="72"/>
      <c r="G41" s="72">
        <f>SUM(G24:G40)</f>
        <v>1930</v>
      </c>
      <c r="H41" s="134"/>
    </row>
    <row r="43" spans="1:253">
      <c r="C43" s="136" t="s">
        <v>220</v>
      </c>
      <c r="D43" s="340">
        <f>G41/2</f>
        <v>965</v>
      </c>
      <c r="E43" s="340"/>
      <c r="F43" s="138"/>
    </row>
    <row r="45" spans="1:253">
      <c r="C45" s="1" t="s">
        <v>3967</v>
      </c>
      <c r="D45" s="1"/>
      <c r="E45" s="1"/>
      <c r="F45" s="139"/>
      <c r="G45" s="1"/>
      <c r="H45" s="1"/>
      <c r="I45" s="1"/>
    </row>
    <row r="46" spans="1:253">
      <c r="C46" s="1" t="s">
        <v>3883</v>
      </c>
      <c r="D46" s="1"/>
      <c r="E46" s="1"/>
      <c r="F46" s="139"/>
      <c r="G46" s="1"/>
      <c r="H46" s="1"/>
      <c r="I46" s="1"/>
    </row>
    <row r="47" spans="1:253">
      <c r="C47" s="341" t="s">
        <v>4035</v>
      </c>
      <c r="D47" s="341"/>
      <c r="E47" s="341"/>
      <c r="F47" s="342"/>
      <c r="G47" s="341"/>
      <c r="H47" s="341"/>
      <c r="I47" s="142"/>
      <c r="J47" s="790"/>
      <c r="K47" s="790"/>
      <c r="L47" s="790"/>
      <c r="M47" s="790"/>
      <c r="N47" s="790"/>
      <c r="O47" s="790"/>
      <c r="P47" s="790"/>
      <c r="Q47" s="790"/>
      <c r="R47" s="790"/>
      <c r="S47" s="790"/>
      <c r="T47" s="790"/>
      <c r="U47" s="790"/>
      <c r="V47" s="790" t="s">
        <v>3570</v>
      </c>
      <c r="W47" s="790"/>
      <c r="X47" s="790"/>
      <c r="Y47" s="790"/>
      <c r="Z47" s="790"/>
      <c r="AA47" s="790"/>
      <c r="AB47" s="790" t="s">
        <v>3570</v>
      </c>
      <c r="AC47" s="790"/>
      <c r="AD47" s="790"/>
      <c r="AE47" s="790"/>
      <c r="AF47" s="790"/>
      <c r="AG47" s="790"/>
      <c r="AH47" s="790" t="s">
        <v>3570</v>
      </c>
      <c r="AI47" s="790"/>
      <c r="AJ47" s="790"/>
      <c r="AK47" s="790"/>
      <c r="AL47" s="790"/>
      <c r="AM47" s="790"/>
      <c r="AN47" s="790" t="s">
        <v>3570</v>
      </c>
      <c r="AO47" s="790"/>
      <c r="AP47" s="790"/>
      <c r="AQ47" s="790"/>
      <c r="AR47" s="790"/>
      <c r="AS47" s="790"/>
      <c r="AT47" s="790" t="s">
        <v>3570</v>
      </c>
      <c r="AU47" s="790"/>
      <c r="AV47" s="790"/>
      <c r="AW47" s="790"/>
      <c r="AX47" s="790"/>
      <c r="AY47" s="790"/>
      <c r="AZ47" s="790" t="s">
        <v>3570</v>
      </c>
      <c r="BA47" s="790"/>
      <c r="BB47" s="790"/>
      <c r="BC47" s="790"/>
      <c r="BD47" s="790"/>
      <c r="BE47" s="790"/>
      <c r="BF47" s="790" t="s">
        <v>3570</v>
      </c>
      <c r="BG47" s="790"/>
      <c r="BH47" s="790"/>
      <c r="BI47" s="790"/>
      <c r="BJ47" s="790"/>
      <c r="BK47" s="790"/>
      <c r="BL47" s="790" t="s">
        <v>3570</v>
      </c>
      <c r="BM47" s="790"/>
      <c r="BN47" s="790"/>
      <c r="BO47" s="790"/>
      <c r="BP47" s="790"/>
      <c r="BQ47" s="790"/>
      <c r="BR47" s="790" t="s">
        <v>3570</v>
      </c>
      <c r="BS47" s="790"/>
      <c r="BT47" s="790"/>
      <c r="BU47" s="790"/>
      <c r="BV47" s="790"/>
      <c r="BW47" s="790"/>
      <c r="BX47" s="790" t="s">
        <v>3570</v>
      </c>
      <c r="BY47" s="790"/>
      <c r="BZ47" s="790"/>
      <c r="CA47" s="790"/>
      <c r="CB47" s="790"/>
      <c r="CC47" s="790"/>
      <c r="CD47" s="790" t="s">
        <v>3570</v>
      </c>
      <c r="CE47" s="790"/>
      <c r="CF47" s="790"/>
      <c r="CG47" s="790"/>
      <c r="CH47" s="790"/>
      <c r="CI47" s="790"/>
      <c r="CJ47" s="790" t="s">
        <v>3570</v>
      </c>
      <c r="CK47" s="790"/>
      <c r="CL47" s="790"/>
      <c r="CM47" s="790"/>
      <c r="CN47" s="790"/>
      <c r="CO47" s="790"/>
      <c r="CP47" s="790" t="s">
        <v>3570</v>
      </c>
      <c r="CQ47" s="790"/>
      <c r="CR47" s="790"/>
      <c r="CS47" s="790"/>
      <c r="CT47" s="790"/>
      <c r="CU47" s="790"/>
      <c r="CV47" s="790" t="s">
        <v>3570</v>
      </c>
      <c r="CW47" s="790"/>
      <c r="CX47" s="790"/>
      <c r="CY47" s="790"/>
      <c r="CZ47" s="790"/>
      <c r="DA47" s="790"/>
      <c r="DB47" s="790" t="s">
        <v>3570</v>
      </c>
      <c r="DC47" s="790"/>
      <c r="DD47" s="790"/>
      <c r="DE47" s="790"/>
      <c r="DF47" s="790"/>
      <c r="DG47" s="790"/>
      <c r="DH47" s="790" t="s">
        <v>3570</v>
      </c>
      <c r="DI47" s="790"/>
      <c r="DJ47" s="790"/>
      <c r="DK47" s="790"/>
      <c r="DL47" s="790"/>
      <c r="DM47" s="790"/>
      <c r="DN47" s="790" t="s">
        <v>3570</v>
      </c>
      <c r="DO47" s="790"/>
      <c r="DP47" s="790"/>
      <c r="DQ47" s="790"/>
      <c r="DR47" s="790"/>
      <c r="DS47" s="790"/>
      <c r="DT47" s="790" t="s">
        <v>3570</v>
      </c>
      <c r="DU47" s="790"/>
      <c r="DV47" s="790"/>
      <c r="DW47" s="790"/>
      <c r="DX47" s="790"/>
      <c r="DY47" s="790"/>
      <c r="DZ47" s="790" t="s">
        <v>3570</v>
      </c>
      <c r="EA47" s="790"/>
      <c r="EB47" s="790"/>
      <c r="EC47" s="790"/>
      <c r="ED47" s="790"/>
      <c r="EE47" s="790"/>
      <c r="EF47" s="790" t="s">
        <v>3570</v>
      </c>
      <c r="EG47" s="790"/>
      <c r="EH47" s="790"/>
      <c r="EI47" s="790"/>
      <c r="EJ47" s="790"/>
      <c r="EK47" s="790"/>
      <c r="EL47" s="790" t="s">
        <v>3570</v>
      </c>
      <c r="EM47" s="790"/>
      <c r="EN47" s="790"/>
      <c r="EO47" s="790"/>
      <c r="EP47" s="790"/>
      <c r="EQ47" s="790"/>
      <c r="ER47" s="790" t="s">
        <v>3570</v>
      </c>
      <c r="ES47" s="790"/>
      <c r="ET47" s="790"/>
      <c r="EU47" s="790"/>
      <c r="EV47" s="790"/>
      <c r="EW47" s="790"/>
      <c r="EX47" s="790" t="s">
        <v>3570</v>
      </c>
      <c r="EY47" s="790"/>
      <c r="EZ47" s="790"/>
      <c r="FA47" s="790"/>
      <c r="FB47" s="790"/>
      <c r="FC47" s="790"/>
      <c r="FD47" s="790" t="s">
        <v>3570</v>
      </c>
      <c r="FE47" s="790"/>
      <c r="FF47" s="790"/>
      <c r="FG47" s="790"/>
      <c r="FH47" s="790"/>
      <c r="FI47" s="790"/>
      <c r="FJ47" s="790" t="s">
        <v>3570</v>
      </c>
      <c r="FK47" s="790"/>
      <c r="FL47" s="790"/>
      <c r="FM47" s="790"/>
      <c r="FN47" s="790"/>
      <c r="FO47" s="790"/>
      <c r="FP47" s="790" t="s">
        <v>3570</v>
      </c>
      <c r="FQ47" s="790"/>
      <c r="FR47" s="790"/>
      <c r="FS47" s="790"/>
      <c r="FT47" s="790"/>
      <c r="FU47" s="790"/>
      <c r="FV47" s="790" t="s">
        <v>3570</v>
      </c>
      <c r="FW47" s="790"/>
      <c r="FX47" s="790"/>
      <c r="FY47" s="790"/>
      <c r="FZ47" s="790"/>
      <c r="GA47" s="790"/>
      <c r="GB47" s="790" t="s">
        <v>3570</v>
      </c>
      <c r="GC47" s="790"/>
      <c r="GD47" s="790"/>
      <c r="GE47" s="790"/>
      <c r="GF47" s="790"/>
      <c r="GG47" s="790"/>
      <c r="GH47" s="790" t="s">
        <v>3570</v>
      </c>
      <c r="GI47" s="790"/>
      <c r="GJ47" s="790"/>
      <c r="GK47" s="790"/>
      <c r="GL47" s="790"/>
      <c r="GM47" s="790"/>
      <c r="GN47" s="790" t="s">
        <v>3570</v>
      </c>
      <c r="GO47" s="790"/>
      <c r="GP47" s="790"/>
      <c r="GQ47" s="790"/>
      <c r="GR47" s="790"/>
      <c r="GS47" s="790"/>
      <c r="GT47" s="790" t="s">
        <v>3570</v>
      </c>
      <c r="GU47" s="790"/>
      <c r="GV47" s="790"/>
      <c r="GW47" s="790"/>
      <c r="GX47" s="790"/>
      <c r="GY47" s="790"/>
      <c r="GZ47" s="790" t="s">
        <v>3570</v>
      </c>
      <c r="HA47" s="790"/>
      <c r="HB47" s="790"/>
      <c r="HC47" s="790"/>
      <c r="HD47" s="790"/>
      <c r="HE47" s="790"/>
      <c r="HF47" s="790" t="s">
        <v>3570</v>
      </c>
      <c r="HG47" s="790"/>
      <c r="HH47" s="790"/>
      <c r="HI47" s="790"/>
      <c r="HJ47" s="790"/>
      <c r="HK47" s="790"/>
      <c r="HL47" s="790" t="s">
        <v>3570</v>
      </c>
      <c r="HM47" s="790"/>
      <c r="HN47" s="790"/>
      <c r="HO47" s="790"/>
      <c r="HP47" s="790"/>
      <c r="HQ47" s="790"/>
      <c r="HR47" s="790" t="s">
        <v>3570</v>
      </c>
      <c r="HS47" s="790"/>
      <c r="HT47" s="790"/>
      <c r="HU47" s="790"/>
      <c r="HV47" s="790"/>
      <c r="HW47" s="790"/>
      <c r="HX47" s="790" t="s">
        <v>3570</v>
      </c>
      <c r="HY47" s="790"/>
      <c r="HZ47" s="790"/>
      <c r="IA47" s="790"/>
      <c r="IB47" s="790"/>
      <c r="IC47" s="790"/>
      <c r="ID47" s="790" t="s">
        <v>3570</v>
      </c>
      <c r="IE47" s="790"/>
      <c r="IF47" s="790"/>
      <c r="IG47" s="790"/>
      <c r="IH47" s="790"/>
      <c r="II47" s="790"/>
      <c r="IJ47" s="790" t="s">
        <v>3570</v>
      </c>
      <c r="IK47" s="790"/>
      <c r="IL47" s="790"/>
      <c r="IM47" s="790"/>
      <c r="IN47" s="790"/>
      <c r="IO47" s="790"/>
      <c r="IP47" s="790" t="s">
        <v>3570</v>
      </c>
      <c r="IQ47" s="790"/>
      <c r="IR47" s="790"/>
      <c r="IS47" s="790"/>
    </row>
    <row r="48" spans="1:253">
      <c r="C48" s="1" t="s">
        <v>3626</v>
      </c>
      <c r="D48" s="1"/>
      <c r="E48" s="1"/>
      <c r="F48" s="139"/>
      <c r="G48" s="1"/>
      <c r="H48" s="1"/>
      <c r="I48" s="1"/>
      <c r="J48" s="790"/>
      <c r="K48" s="790"/>
      <c r="L48" s="790"/>
      <c r="M48" s="790"/>
      <c r="N48" s="790"/>
      <c r="O48" s="790"/>
      <c r="P48" s="790"/>
      <c r="Q48" s="790"/>
      <c r="R48" s="790"/>
      <c r="S48" s="790"/>
      <c r="T48" s="790"/>
      <c r="U48" s="790"/>
      <c r="V48" s="790" t="s">
        <v>4037</v>
      </c>
      <c r="W48" s="790"/>
      <c r="X48" s="790"/>
      <c r="Y48" s="790"/>
      <c r="Z48" s="790"/>
      <c r="AA48" s="790"/>
      <c r="AB48" s="790" t="s">
        <v>4037</v>
      </c>
      <c r="AC48" s="790"/>
      <c r="AD48" s="790"/>
      <c r="AE48" s="790"/>
      <c r="AF48" s="790"/>
      <c r="AG48" s="790"/>
      <c r="AH48" s="790" t="s">
        <v>4037</v>
      </c>
      <c r="AI48" s="790"/>
      <c r="AJ48" s="790"/>
      <c r="AK48" s="790"/>
      <c r="AL48" s="790"/>
      <c r="AM48" s="790"/>
      <c r="AN48" s="790" t="s">
        <v>4037</v>
      </c>
      <c r="AO48" s="790"/>
      <c r="AP48" s="790"/>
      <c r="AQ48" s="790"/>
      <c r="AR48" s="790"/>
      <c r="AS48" s="790"/>
      <c r="AT48" s="790" t="s">
        <v>4037</v>
      </c>
      <c r="AU48" s="790"/>
      <c r="AV48" s="790"/>
      <c r="AW48" s="790"/>
      <c r="AX48" s="790"/>
      <c r="AY48" s="790"/>
      <c r="AZ48" s="790" t="s">
        <v>4037</v>
      </c>
      <c r="BA48" s="790"/>
      <c r="BB48" s="790"/>
      <c r="BC48" s="790"/>
      <c r="BD48" s="790"/>
      <c r="BE48" s="790"/>
      <c r="BF48" s="790" t="s">
        <v>4037</v>
      </c>
      <c r="BG48" s="790"/>
      <c r="BH48" s="790"/>
      <c r="BI48" s="790"/>
      <c r="BJ48" s="790"/>
      <c r="BK48" s="790"/>
      <c r="BL48" s="790" t="s">
        <v>4037</v>
      </c>
      <c r="BM48" s="790"/>
      <c r="BN48" s="790"/>
      <c r="BO48" s="790"/>
      <c r="BP48" s="790"/>
      <c r="BQ48" s="790"/>
      <c r="BR48" s="790" t="s">
        <v>4037</v>
      </c>
      <c r="BS48" s="790"/>
      <c r="BT48" s="790"/>
      <c r="BU48" s="790"/>
      <c r="BV48" s="790"/>
      <c r="BW48" s="790"/>
      <c r="BX48" s="790" t="s">
        <v>4037</v>
      </c>
      <c r="BY48" s="790"/>
      <c r="BZ48" s="790"/>
      <c r="CA48" s="790"/>
      <c r="CB48" s="790"/>
      <c r="CC48" s="790"/>
      <c r="CD48" s="790" t="s">
        <v>4037</v>
      </c>
      <c r="CE48" s="790"/>
      <c r="CF48" s="790"/>
      <c r="CG48" s="790"/>
      <c r="CH48" s="790"/>
      <c r="CI48" s="790"/>
      <c r="CJ48" s="790" t="s">
        <v>4037</v>
      </c>
      <c r="CK48" s="790"/>
      <c r="CL48" s="790"/>
      <c r="CM48" s="790"/>
      <c r="CN48" s="790"/>
      <c r="CO48" s="790"/>
      <c r="CP48" s="790" t="s">
        <v>4037</v>
      </c>
      <c r="CQ48" s="790"/>
      <c r="CR48" s="790"/>
      <c r="CS48" s="790"/>
      <c r="CT48" s="790"/>
      <c r="CU48" s="790"/>
      <c r="CV48" s="790" t="s">
        <v>3592</v>
      </c>
      <c r="CW48" s="790"/>
      <c r="CX48" s="790"/>
      <c r="CY48" s="790"/>
      <c r="CZ48" s="790"/>
      <c r="DA48" s="790"/>
      <c r="DB48" s="790" t="s">
        <v>3592</v>
      </c>
      <c r="DC48" s="790"/>
      <c r="DD48" s="790"/>
      <c r="DE48" s="790"/>
      <c r="DF48" s="790"/>
      <c r="DG48" s="790"/>
      <c r="DH48" s="790" t="s">
        <v>3592</v>
      </c>
      <c r="DI48" s="790"/>
      <c r="DJ48" s="790"/>
      <c r="DK48" s="790"/>
      <c r="DL48" s="790"/>
      <c r="DM48" s="790"/>
      <c r="DN48" s="790" t="s">
        <v>3592</v>
      </c>
      <c r="DO48" s="790"/>
      <c r="DP48" s="790"/>
      <c r="DQ48" s="790"/>
      <c r="DR48" s="790"/>
      <c r="DS48" s="790"/>
      <c r="DT48" s="790" t="s">
        <v>3592</v>
      </c>
      <c r="DU48" s="790"/>
      <c r="DV48" s="790"/>
      <c r="DW48" s="790"/>
      <c r="DX48" s="790"/>
      <c r="DY48" s="790"/>
      <c r="DZ48" s="790" t="s">
        <v>3592</v>
      </c>
      <c r="EA48" s="790"/>
      <c r="EB48" s="790"/>
      <c r="EC48" s="790"/>
      <c r="ED48" s="790"/>
      <c r="EE48" s="790"/>
      <c r="EF48" s="790" t="s">
        <v>4037</v>
      </c>
      <c r="EG48" s="790"/>
      <c r="EH48" s="790"/>
      <c r="EI48" s="790"/>
      <c r="EJ48" s="790"/>
      <c r="EK48" s="790"/>
      <c r="EL48" s="790" t="s">
        <v>4037</v>
      </c>
      <c r="EM48" s="790"/>
      <c r="EN48" s="790"/>
      <c r="EO48" s="790"/>
      <c r="EP48" s="790"/>
      <c r="EQ48" s="790"/>
      <c r="ER48" s="790" t="s">
        <v>4037</v>
      </c>
      <c r="ES48" s="790"/>
      <c r="ET48" s="790"/>
      <c r="EU48" s="790"/>
      <c r="EV48" s="790"/>
      <c r="EW48" s="790"/>
      <c r="EX48" s="790" t="s">
        <v>4037</v>
      </c>
      <c r="EY48" s="790"/>
      <c r="EZ48" s="790"/>
      <c r="FA48" s="790"/>
      <c r="FB48" s="790"/>
      <c r="FC48" s="790"/>
      <c r="FD48" s="790" t="s">
        <v>4037</v>
      </c>
      <c r="FE48" s="790"/>
      <c r="FF48" s="790"/>
      <c r="FG48" s="790"/>
      <c r="FH48" s="790"/>
      <c r="FI48" s="790"/>
      <c r="FJ48" s="790" t="s">
        <v>4037</v>
      </c>
      <c r="FK48" s="790"/>
      <c r="FL48" s="790"/>
      <c r="FM48" s="790"/>
      <c r="FN48" s="790"/>
      <c r="FO48" s="790"/>
      <c r="FP48" s="790" t="s">
        <v>3592</v>
      </c>
      <c r="FQ48" s="790"/>
      <c r="FR48" s="790"/>
      <c r="FS48" s="790"/>
      <c r="FT48" s="790"/>
      <c r="FU48" s="790"/>
      <c r="FV48" s="790" t="s">
        <v>3592</v>
      </c>
      <c r="FW48" s="790"/>
      <c r="FX48" s="790"/>
      <c r="FY48" s="790"/>
      <c r="FZ48" s="790"/>
      <c r="GA48" s="790"/>
      <c r="GB48" s="790" t="s">
        <v>3592</v>
      </c>
      <c r="GC48" s="790"/>
      <c r="GD48" s="790"/>
      <c r="GE48" s="790"/>
      <c r="GF48" s="790"/>
      <c r="GG48" s="790"/>
      <c r="GH48" s="790" t="s">
        <v>3592</v>
      </c>
      <c r="GI48" s="790"/>
      <c r="GJ48" s="790"/>
      <c r="GK48" s="790"/>
      <c r="GL48" s="790"/>
      <c r="GM48" s="790"/>
      <c r="GN48" s="790" t="s">
        <v>3592</v>
      </c>
      <c r="GO48" s="790"/>
      <c r="GP48" s="790"/>
      <c r="GQ48" s="790"/>
      <c r="GR48" s="790"/>
      <c r="GS48" s="790"/>
      <c r="GT48" s="790" t="s">
        <v>3592</v>
      </c>
      <c r="GU48" s="790"/>
      <c r="GV48" s="790"/>
      <c r="GW48" s="790"/>
      <c r="GX48" s="790"/>
      <c r="GY48" s="790"/>
      <c r="GZ48" s="790" t="s">
        <v>3592</v>
      </c>
      <c r="HA48" s="790"/>
      <c r="HB48" s="790"/>
      <c r="HC48" s="790"/>
      <c r="HD48" s="790"/>
      <c r="HE48" s="790"/>
      <c r="HF48" s="790" t="s">
        <v>3592</v>
      </c>
      <c r="HG48" s="790"/>
      <c r="HH48" s="790"/>
      <c r="HI48" s="790"/>
      <c r="HJ48" s="790"/>
      <c r="HK48" s="790"/>
      <c r="HL48" s="790" t="s">
        <v>3592</v>
      </c>
      <c r="HM48" s="790"/>
      <c r="HN48" s="790"/>
      <c r="HO48" s="790"/>
      <c r="HP48" s="790"/>
      <c r="HQ48" s="790"/>
      <c r="HR48" s="790" t="s">
        <v>3592</v>
      </c>
      <c r="HS48" s="790"/>
      <c r="HT48" s="790"/>
      <c r="HU48" s="790"/>
      <c r="HV48" s="790"/>
      <c r="HW48" s="790"/>
      <c r="HX48" s="790" t="s">
        <v>3592</v>
      </c>
      <c r="HY48" s="790"/>
      <c r="HZ48" s="790"/>
      <c r="IA48" s="790"/>
      <c r="IB48" s="790"/>
      <c r="IC48" s="790"/>
      <c r="ID48" s="790" t="s">
        <v>3592</v>
      </c>
      <c r="IE48" s="790"/>
      <c r="IF48" s="790"/>
      <c r="IG48" s="790"/>
      <c r="IH48" s="790"/>
      <c r="II48" s="790"/>
      <c r="IJ48" s="790" t="s">
        <v>591</v>
      </c>
      <c r="IK48" s="790"/>
      <c r="IL48" s="790"/>
      <c r="IM48" s="790"/>
      <c r="IN48" s="790"/>
      <c r="IO48" s="790"/>
      <c r="IP48" s="790" t="s">
        <v>591</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4036</v>
      </c>
      <c r="W49" s="790"/>
      <c r="X49" s="790"/>
      <c r="Y49" s="790"/>
      <c r="Z49" s="790"/>
      <c r="AA49" s="790"/>
      <c r="AB49" s="790" t="s">
        <v>4036</v>
      </c>
      <c r="AC49" s="790"/>
      <c r="AD49" s="790"/>
      <c r="AE49" s="790"/>
      <c r="AF49" s="790"/>
      <c r="AG49" s="790"/>
      <c r="AH49" s="790" t="s">
        <v>4036</v>
      </c>
      <c r="AI49" s="790"/>
      <c r="AJ49" s="790"/>
      <c r="AK49" s="790"/>
      <c r="AL49" s="790"/>
      <c r="AM49" s="790"/>
      <c r="AN49" s="790" t="s">
        <v>4036</v>
      </c>
      <c r="AO49" s="790"/>
      <c r="AP49" s="790"/>
      <c r="AQ49" s="790"/>
      <c r="AR49" s="790"/>
      <c r="AS49" s="790"/>
      <c r="AT49" s="790" t="s">
        <v>4036</v>
      </c>
      <c r="AU49" s="790"/>
      <c r="AV49" s="790"/>
      <c r="AW49" s="790"/>
      <c r="AX49" s="790"/>
      <c r="AY49" s="790"/>
      <c r="AZ49" s="790" t="s">
        <v>4036</v>
      </c>
      <c r="BA49" s="790"/>
      <c r="BB49" s="790"/>
      <c r="BC49" s="790"/>
      <c r="BD49" s="790"/>
      <c r="BE49" s="790"/>
      <c r="BF49" s="790" t="s">
        <v>4036</v>
      </c>
      <c r="BG49" s="790"/>
      <c r="BH49" s="790"/>
      <c r="BI49" s="790"/>
      <c r="BJ49" s="790"/>
      <c r="BK49" s="790"/>
      <c r="BL49" s="790" t="s">
        <v>4036</v>
      </c>
      <c r="BM49" s="790"/>
      <c r="BN49" s="790"/>
      <c r="BO49" s="790"/>
      <c r="BP49" s="790"/>
      <c r="BQ49" s="790"/>
      <c r="BR49" s="790" t="s">
        <v>4036</v>
      </c>
      <c r="BS49" s="790"/>
      <c r="BT49" s="790"/>
      <c r="BU49" s="790"/>
      <c r="BV49" s="790"/>
      <c r="BW49" s="790"/>
      <c r="BX49" s="790" t="s">
        <v>4036</v>
      </c>
      <c r="BY49" s="790"/>
      <c r="BZ49" s="790"/>
      <c r="CA49" s="790"/>
      <c r="CB49" s="790"/>
      <c r="CC49" s="790"/>
      <c r="CD49" s="790" t="s">
        <v>4036</v>
      </c>
      <c r="CE49" s="790"/>
      <c r="CF49" s="790"/>
      <c r="CG49" s="790"/>
      <c r="CH49" s="790"/>
      <c r="CI49" s="790"/>
      <c r="CJ49" s="790" t="s">
        <v>4036</v>
      </c>
      <c r="CK49" s="790"/>
      <c r="CL49" s="790"/>
      <c r="CM49" s="790"/>
      <c r="CN49" s="790"/>
      <c r="CO49" s="790"/>
      <c r="CP49" s="790" t="s">
        <v>4036</v>
      </c>
      <c r="CQ49" s="790"/>
      <c r="CR49" s="790"/>
      <c r="CS49" s="790"/>
      <c r="CT49" s="790"/>
      <c r="CU49" s="790"/>
      <c r="CV49" s="790" t="s">
        <v>4036</v>
      </c>
      <c r="CW49" s="790"/>
      <c r="CX49" s="790"/>
      <c r="CY49" s="790"/>
      <c r="CZ49" s="790"/>
      <c r="DA49" s="790"/>
      <c r="DB49" s="790" t="s">
        <v>4036</v>
      </c>
      <c r="DC49" s="790"/>
      <c r="DD49" s="790"/>
      <c r="DE49" s="790"/>
      <c r="DF49" s="790"/>
      <c r="DG49" s="790"/>
      <c r="DH49" s="790" t="s">
        <v>4036</v>
      </c>
      <c r="DI49" s="790"/>
      <c r="DJ49" s="790"/>
      <c r="DK49" s="790"/>
      <c r="DL49" s="790"/>
      <c r="DM49" s="790"/>
      <c r="DN49" s="790" t="s">
        <v>4036</v>
      </c>
      <c r="DO49" s="790"/>
      <c r="DP49" s="790"/>
      <c r="DQ49" s="790"/>
      <c r="DR49" s="790"/>
      <c r="DS49" s="790"/>
      <c r="DT49" s="790" t="s">
        <v>4036</v>
      </c>
      <c r="DU49" s="790"/>
      <c r="DV49" s="790"/>
      <c r="DW49" s="790"/>
      <c r="DX49" s="790"/>
      <c r="DY49" s="790"/>
      <c r="DZ49" s="790" t="s">
        <v>4036</v>
      </c>
      <c r="EA49" s="790"/>
      <c r="EB49" s="790"/>
      <c r="EC49" s="790"/>
      <c r="ED49" s="790"/>
      <c r="EE49" s="790"/>
      <c r="EF49" s="790" t="s">
        <v>4036</v>
      </c>
      <c r="EG49" s="790"/>
      <c r="EH49" s="790"/>
      <c r="EI49" s="790"/>
      <c r="EJ49" s="790"/>
      <c r="EK49" s="790"/>
      <c r="EL49" s="790" t="s">
        <v>4036</v>
      </c>
      <c r="EM49" s="790"/>
      <c r="EN49" s="790"/>
      <c r="EO49" s="790"/>
      <c r="EP49" s="790"/>
      <c r="EQ49" s="790"/>
      <c r="ER49" s="790" t="s">
        <v>4036</v>
      </c>
      <c r="ES49" s="790"/>
      <c r="ET49" s="790"/>
      <c r="EU49" s="790"/>
      <c r="EV49" s="790"/>
      <c r="EW49" s="790"/>
      <c r="EX49" s="790" t="s">
        <v>4036</v>
      </c>
      <c r="EY49" s="790"/>
      <c r="EZ49" s="790"/>
      <c r="FA49" s="790"/>
      <c r="FB49" s="790"/>
      <c r="FC49" s="790"/>
      <c r="FD49" s="790" t="s">
        <v>4036</v>
      </c>
      <c r="FE49" s="790"/>
      <c r="FF49" s="790"/>
      <c r="FG49" s="790"/>
      <c r="FH49" s="790"/>
      <c r="FI49" s="790"/>
      <c r="FJ49" s="790" t="s">
        <v>4036</v>
      </c>
      <c r="FK49" s="790"/>
      <c r="FL49" s="790"/>
      <c r="FM49" s="790"/>
      <c r="FN49" s="790"/>
      <c r="FO49" s="790"/>
      <c r="FP49" s="790" t="s">
        <v>4036</v>
      </c>
      <c r="FQ49" s="790"/>
      <c r="FR49" s="790"/>
      <c r="FS49" s="790"/>
      <c r="FT49" s="790"/>
      <c r="FU49" s="790"/>
      <c r="FV49" s="790" t="s">
        <v>4036</v>
      </c>
      <c r="FW49" s="790"/>
      <c r="FX49" s="790"/>
      <c r="FY49" s="790"/>
      <c r="FZ49" s="790"/>
      <c r="GA49" s="790"/>
      <c r="GB49" s="790" t="s">
        <v>4036</v>
      </c>
      <c r="GC49" s="790"/>
      <c r="GD49" s="790"/>
      <c r="GE49" s="790"/>
      <c r="GF49" s="790"/>
      <c r="GG49" s="790"/>
      <c r="GH49" s="790" t="s">
        <v>4036</v>
      </c>
      <c r="GI49" s="790"/>
      <c r="GJ49" s="790"/>
      <c r="GK49" s="790"/>
      <c r="GL49" s="790"/>
      <c r="GM49" s="790"/>
      <c r="GN49" s="790" t="s">
        <v>4036</v>
      </c>
      <c r="GO49" s="790"/>
      <c r="GP49" s="790"/>
      <c r="GQ49" s="790"/>
      <c r="GR49" s="790"/>
      <c r="GS49" s="790"/>
      <c r="GT49" s="790" t="s">
        <v>4036</v>
      </c>
      <c r="GU49" s="790"/>
      <c r="GV49" s="790"/>
      <c r="GW49" s="790"/>
      <c r="GX49" s="790"/>
      <c r="GY49" s="790"/>
      <c r="GZ49" s="790" t="s">
        <v>4036</v>
      </c>
      <c r="HA49" s="790"/>
      <c r="HB49" s="790"/>
      <c r="HC49" s="790"/>
      <c r="HD49" s="790"/>
      <c r="HE49" s="790"/>
      <c r="HF49" s="790" t="s">
        <v>4036</v>
      </c>
      <c r="HG49" s="790"/>
      <c r="HH49" s="790"/>
      <c r="HI49" s="790"/>
      <c r="HJ49" s="790"/>
      <c r="HK49" s="790"/>
      <c r="HL49" s="790" t="s">
        <v>4036</v>
      </c>
      <c r="HM49" s="790"/>
      <c r="HN49" s="790"/>
      <c r="HO49" s="790"/>
      <c r="HP49" s="790"/>
      <c r="HQ49" s="790"/>
      <c r="HR49" s="790" t="s">
        <v>4036</v>
      </c>
      <c r="HS49" s="790"/>
      <c r="HT49" s="790"/>
      <c r="HU49" s="790"/>
      <c r="HV49" s="790"/>
      <c r="HW49" s="790"/>
      <c r="HX49" s="790" t="s">
        <v>4036</v>
      </c>
      <c r="HY49" s="790"/>
      <c r="HZ49" s="790"/>
      <c r="IA49" s="790"/>
      <c r="IB49" s="790"/>
      <c r="IC49" s="790"/>
      <c r="ID49" s="790" t="s">
        <v>4036</v>
      </c>
      <c r="IE49" s="790"/>
      <c r="IF49" s="790"/>
      <c r="IG49" s="790"/>
      <c r="IH49" s="790"/>
      <c r="II49" s="790"/>
      <c r="IJ49" s="790" t="s">
        <v>4036</v>
      </c>
      <c r="IK49" s="790"/>
      <c r="IL49" s="790"/>
      <c r="IM49" s="790"/>
      <c r="IN49" s="790"/>
      <c r="IO49" s="790"/>
      <c r="IP49" s="790" t="s">
        <v>4036</v>
      </c>
      <c r="IQ49" s="790"/>
      <c r="IR49" s="790"/>
      <c r="IS49" s="790"/>
      <c r="IT49" s="790"/>
      <c r="IU49" s="790"/>
      <c r="IV49" s="1" t="s">
        <v>4036</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3">
    <mergeCell ref="ID49:II49"/>
    <mergeCell ref="IJ49:IO49"/>
    <mergeCell ref="FJ49:FO49"/>
    <mergeCell ref="FP49:FU49"/>
    <mergeCell ref="IP49:IU49"/>
    <mergeCell ref="GH49:GM49"/>
    <mergeCell ref="GN49:GS49"/>
    <mergeCell ref="GT49:GY49"/>
    <mergeCell ref="GZ49:HE49"/>
    <mergeCell ref="HF49:HK49"/>
    <mergeCell ref="HL49:HQ49"/>
    <mergeCell ref="HR49:HW49"/>
    <mergeCell ref="CP49:CU49"/>
    <mergeCell ref="CV49:DA49"/>
    <mergeCell ref="FV49:GA49"/>
    <mergeCell ref="GB49:GG49"/>
    <mergeCell ref="DN49:DS49"/>
    <mergeCell ref="DT49:DY49"/>
    <mergeCell ref="DZ49:EE49"/>
    <mergeCell ref="EF49:EK49"/>
    <mergeCell ref="HX49:IC49"/>
    <mergeCell ref="AT49:AY49"/>
    <mergeCell ref="AZ49:BE49"/>
    <mergeCell ref="BF49:BK49"/>
    <mergeCell ref="BL49:BQ49"/>
    <mergeCell ref="BR49:BW49"/>
    <mergeCell ref="BX49:CC49"/>
    <mergeCell ref="HR48:HW48"/>
    <mergeCell ref="HX48:IC48"/>
    <mergeCell ref="ID48:II48"/>
    <mergeCell ref="FP48:FU48"/>
    <mergeCell ref="FV48:GA48"/>
    <mergeCell ref="GB48:GG48"/>
    <mergeCell ref="AT48:AY48"/>
    <mergeCell ref="AZ48:BE48"/>
    <mergeCell ref="BF48:BK48"/>
    <mergeCell ref="BL48:BQ48"/>
    <mergeCell ref="EL48:EQ48"/>
    <mergeCell ref="ER48:EW48"/>
    <mergeCell ref="CD48:CI48"/>
    <mergeCell ref="CJ48:CO48"/>
    <mergeCell ref="CP48:CU48"/>
    <mergeCell ref="CV48:DA48"/>
    <mergeCell ref="CD49:CI49"/>
    <mergeCell ref="CJ49:CO49"/>
    <mergeCell ref="IJ48:IO48"/>
    <mergeCell ref="DB49:DG49"/>
    <mergeCell ref="DH49:DM49"/>
    <mergeCell ref="EL49:EQ49"/>
    <mergeCell ref="ER49:EW49"/>
    <mergeCell ref="EX49:FC49"/>
    <mergeCell ref="FD49:FI49"/>
    <mergeCell ref="IP48:IS48"/>
    <mergeCell ref="P49:U49"/>
    <mergeCell ref="V49:AA49"/>
    <mergeCell ref="AB49:AG49"/>
    <mergeCell ref="AH49:AM49"/>
    <mergeCell ref="AN49:AS49"/>
    <mergeCell ref="GH48:GM48"/>
    <mergeCell ref="GN48:GS48"/>
    <mergeCell ref="GT48:GY48"/>
    <mergeCell ref="GZ48:HE48"/>
    <mergeCell ref="DZ48:EE48"/>
    <mergeCell ref="EF48:EK48"/>
    <mergeCell ref="HF48:HK48"/>
    <mergeCell ref="HL48:HQ48"/>
    <mergeCell ref="EX48:FC48"/>
    <mergeCell ref="FD48:FI48"/>
    <mergeCell ref="FJ48:FO48"/>
    <mergeCell ref="J48:O48"/>
    <mergeCell ref="P48:U48"/>
    <mergeCell ref="V48:AA48"/>
    <mergeCell ref="AB48:AG48"/>
    <mergeCell ref="AH48:AM48"/>
    <mergeCell ref="AN48:AS48"/>
    <mergeCell ref="HL47:HQ47"/>
    <mergeCell ref="HR47:HW47"/>
    <mergeCell ref="HX47:IC47"/>
    <mergeCell ref="AN47:AS47"/>
    <mergeCell ref="AT47:AY47"/>
    <mergeCell ref="AZ47:BE47"/>
    <mergeCell ref="BF47:BK47"/>
    <mergeCell ref="BL47:BQ47"/>
    <mergeCell ref="AB47:AG47"/>
    <mergeCell ref="AH47:AM47"/>
    <mergeCell ref="BR48:BW48"/>
    <mergeCell ref="BX48:CC48"/>
    <mergeCell ref="DB48:DG48"/>
    <mergeCell ref="DH48:DM48"/>
    <mergeCell ref="DN48:DS48"/>
    <mergeCell ref="DT48:DY48"/>
    <mergeCell ref="FD47:FI47"/>
    <mergeCell ref="FJ47:FO47"/>
    <mergeCell ref="BR47:BW47"/>
    <mergeCell ref="CJ47:CO47"/>
    <mergeCell ref="BX47:CC47"/>
    <mergeCell ref="CD47:CI47"/>
    <mergeCell ref="C1:G1"/>
    <mergeCell ref="J47:O47"/>
    <mergeCell ref="P47:U47"/>
    <mergeCell ref="V47:AA47"/>
    <mergeCell ref="IJ47:IO47"/>
    <mergeCell ref="DH47:DM47"/>
    <mergeCell ref="DN47:DS47"/>
    <mergeCell ref="DT47:DY47"/>
    <mergeCell ref="DZ47:EE47"/>
    <mergeCell ref="EF47:EK47"/>
    <mergeCell ref="EL47:EQ47"/>
    <mergeCell ref="ER47:EW47"/>
    <mergeCell ref="EX47:FC47"/>
    <mergeCell ref="CP47:CU47"/>
    <mergeCell ref="CV47:DA47"/>
    <mergeCell ref="DB47:DG47"/>
    <mergeCell ref="IP47:IS47"/>
    <mergeCell ref="GB47:GG47"/>
    <mergeCell ref="GH47:GM47"/>
    <mergeCell ref="GN47:GS47"/>
    <mergeCell ref="GT47:GY47"/>
    <mergeCell ref="GZ47:HE47"/>
    <mergeCell ref="HF47:HK47"/>
    <mergeCell ref="FP47:FU47"/>
    <mergeCell ref="FV47:GA47"/>
    <mergeCell ref="ID47:II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6" zoomScale="125" workbookViewId="0">
      <selection activeCell="B14" sqref="B14"/>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40642</v>
      </c>
    </row>
    <row r="4" spans="1:8">
      <c r="A4" s="89" t="s">
        <v>83</v>
      </c>
      <c r="G4" s="93" t="s">
        <v>253</v>
      </c>
    </row>
    <row r="5" spans="1:8">
      <c r="A5" s="89" t="s">
        <v>84</v>
      </c>
    </row>
    <row r="6" spans="1:8">
      <c r="C6" s="15" t="s">
        <v>85</v>
      </c>
      <c r="D6" s="16"/>
      <c r="E6" s="16"/>
      <c r="F6" s="17"/>
      <c r="G6" s="18"/>
      <c r="H6" s="94"/>
    </row>
    <row r="7" spans="1:8">
      <c r="C7" s="95" t="s">
        <v>260</v>
      </c>
      <c r="D7" s="20"/>
      <c r="E7" s="20"/>
      <c r="F7" s="21"/>
      <c r="G7" s="22"/>
      <c r="H7" s="94"/>
    </row>
    <row r="8" spans="1:8">
      <c r="A8" s="89" t="s">
        <v>258</v>
      </c>
      <c r="C8" s="95" t="s">
        <v>3226</v>
      </c>
      <c r="D8" s="20"/>
      <c r="E8" s="20"/>
      <c r="F8" s="21"/>
      <c r="G8" s="96"/>
      <c r="H8" s="94"/>
    </row>
    <row r="9" spans="1:8">
      <c r="A9" s="89" t="s">
        <v>254</v>
      </c>
      <c r="C9" s="95" t="s">
        <v>261</v>
      </c>
      <c r="D9" s="20"/>
      <c r="E9" s="20"/>
      <c r="F9" s="21"/>
      <c r="G9" s="96"/>
      <c r="H9" s="94"/>
    </row>
    <row r="10" spans="1:8">
      <c r="A10" s="324" t="s">
        <v>255</v>
      </c>
      <c r="C10" s="97"/>
      <c r="D10" s="20"/>
      <c r="E10" s="20"/>
      <c r="F10" s="21"/>
      <c r="G10" s="96"/>
      <c r="H10" s="94"/>
    </row>
    <row r="11" spans="1:8">
      <c r="A11" s="324" t="s">
        <v>256</v>
      </c>
      <c r="C11" s="25" t="s">
        <v>86</v>
      </c>
      <c r="D11" s="94"/>
      <c r="E11" s="94"/>
      <c r="F11" s="99"/>
      <c r="G11" s="96"/>
      <c r="H11" s="94"/>
    </row>
    <row r="12" spans="1:8">
      <c r="A12" s="11" t="s">
        <v>257</v>
      </c>
      <c r="C12" s="25" t="s">
        <v>87</v>
      </c>
      <c r="D12" s="20"/>
      <c r="E12" s="20"/>
      <c r="F12" s="21"/>
      <c r="G12" s="96"/>
      <c r="H12" s="94"/>
    </row>
    <row r="13" spans="1:8">
      <c r="A13" s="98"/>
      <c r="C13" s="25" t="s">
        <v>79</v>
      </c>
      <c r="D13" s="94"/>
      <c r="E13" s="94"/>
      <c r="F13" s="99"/>
      <c r="G13" s="96"/>
      <c r="H13" s="94"/>
    </row>
    <row r="14" spans="1:8">
      <c r="A14" s="100"/>
      <c r="C14" s="25" t="s">
        <v>88</v>
      </c>
      <c r="D14" s="94"/>
      <c r="E14" s="94"/>
      <c r="F14" s="99"/>
      <c r="G14" s="101"/>
      <c r="H14" s="94"/>
    </row>
    <row r="15" spans="1:8">
      <c r="A15" s="100" t="s">
        <v>89</v>
      </c>
      <c r="C15" s="97"/>
      <c r="D15" s="94"/>
      <c r="E15" s="94"/>
      <c r="F15" s="99"/>
      <c r="G15" s="96"/>
      <c r="H15" s="94"/>
    </row>
    <row r="16" spans="1:8">
      <c r="A16" s="261" t="s">
        <v>259</v>
      </c>
      <c r="C16" s="97" t="s">
        <v>3543</v>
      </c>
      <c r="D16" s="94"/>
      <c r="E16" s="94"/>
      <c r="F16" s="99"/>
      <c r="G16" s="96"/>
      <c r="H16" s="94"/>
    </row>
    <row r="17" spans="1:8">
      <c r="C17" s="97"/>
      <c r="D17" s="94"/>
      <c r="E17" s="94"/>
      <c r="F17" s="99"/>
      <c r="G17" s="96"/>
      <c r="H17" s="94"/>
    </row>
    <row r="18" spans="1:8">
      <c r="C18" s="102" t="s">
        <v>78</v>
      </c>
      <c r="D18" s="103"/>
      <c r="E18" s="103"/>
      <c r="F18" s="104"/>
      <c r="G18" s="105"/>
      <c r="H18" s="94"/>
    </row>
    <row r="19" spans="1:8">
      <c r="A19" s="89" t="s">
        <v>2705</v>
      </c>
      <c r="C19" s="795"/>
      <c r="D19" s="795"/>
      <c r="E19" s="795"/>
      <c r="F19" s="795"/>
      <c r="G19" s="795"/>
    </row>
    <row r="20" spans="1:8">
      <c r="A20" s="100" t="s">
        <v>90</v>
      </c>
      <c r="C20" s="100"/>
      <c r="D20" s="100"/>
      <c r="E20" s="100"/>
      <c r="F20" s="106"/>
    </row>
    <row r="21" spans="1:8">
      <c r="A21" s="496"/>
      <c r="C21" s="100"/>
      <c r="D21" s="100"/>
      <c r="E21" s="100"/>
      <c r="F21" s="106"/>
    </row>
    <row r="22" spans="1:8" s="112" customFormat="1" ht="16" customHeight="1">
      <c r="A22" s="108"/>
      <c r="B22" s="38"/>
      <c r="C22" s="86"/>
      <c r="D22" s="86"/>
      <c r="E22" s="86"/>
      <c r="F22" s="109"/>
      <c r="G22" s="110"/>
      <c r="H22" s="111"/>
    </row>
    <row r="23" spans="1:8" ht="29" customHeight="1">
      <c r="A23" s="113" t="s">
        <v>91</v>
      </c>
      <c r="B23" s="45" t="s">
        <v>92</v>
      </c>
      <c r="C23" s="45" t="s">
        <v>93</v>
      </c>
      <c r="D23" s="321" t="s">
        <v>94</v>
      </c>
      <c r="E23" s="45" t="s">
        <v>95</v>
      </c>
      <c r="F23" s="47" t="s">
        <v>96</v>
      </c>
      <c r="G23" s="45" t="s">
        <v>97</v>
      </c>
      <c r="H23" s="48"/>
    </row>
    <row r="24" spans="1:8">
      <c r="A24" s="115">
        <v>40650</v>
      </c>
      <c r="B24" s="116" t="s">
        <v>2258</v>
      </c>
      <c r="C24" s="117"/>
      <c r="D24" s="118"/>
      <c r="E24" s="117">
        <f t="shared" ref="E24:E34" si="0">C24*D24</f>
        <v>0</v>
      </c>
      <c r="F24" s="53"/>
      <c r="G24" s="54">
        <f t="shared" ref="G24:G39" si="1">E24*(1-F24)</f>
        <v>0</v>
      </c>
      <c r="H24" s="48"/>
    </row>
    <row r="25" spans="1:8">
      <c r="A25" s="11"/>
      <c r="B25" s="116" t="s">
        <v>98</v>
      </c>
      <c r="C25" s="117"/>
      <c r="D25" s="118"/>
      <c r="E25" s="117">
        <f t="shared" si="0"/>
        <v>0</v>
      </c>
      <c r="F25" s="119"/>
      <c r="G25" s="54">
        <f t="shared" si="1"/>
        <v>0</v>
      </c>
      <c r="H25" s="56"/>
    </row>
    <row r="26" spans="1:8">
      <c r="A26" s="120"/>
      <c r="B26" s="121" t="s">
        <v>99</v>
      </c>
      <c r="C26" s="117"/>
      <c r="D26" s="118"/>
      <c r="E26" s="117">
        <f t="shared" si="0"/>
        <v>0</v>
      </c>
      <c r="F26" s="119"/>
      <c r="G26" s="54">
        <f t="shared" si="1"/>
        <v>0</v>
      </c>
      <c r="H26" s="56"/>
    </row>
    <row r="27" spans="1:8">
      <c r="A27" s="120"/>
      <c r="B27" s="121" t="s">
        <v>100</v>
      </c>
      <c r="C27" s="117">
        <v>90</v>
      </c>
      <c r="D27" s="118">
        <v>4</v>
      </c>
      <c r="E27" s="117">
        <f t="shared" si="0"/>
        <v>360</v>
      </c>
      <c r="F27" s="119"/>
      <c r="G27" s="54">
        <f t="shared" si="1"/>
        <v>360</v>
      </c>
      <c r="H27" s="56"/>
    </row>
    <row r="28" spans="1:8">
      <c r="A28" s="120"/>
      <c r="B28" s="121" t="s">
        <v>101</v>
      </c>
      <c r="C28" s="117"/>
      <c r="D28" s="118"/>
      <c r="E28" s="117">
        <f t="shared" si="0"/>
        <v>0</v>
      </c>
      <c r="F28" s="119"/>
      <c r="G28" s="54">
        <f t="shared" si="1"/>
        <v>0</v>
      </c>
      <c r="H28" s="56"/>
    </row>
    <row r="29" spans="1:8">
      <c r="A29" s="120"/>
      <c r="B29" s="121" t="s">
        <v>102</v>
      </c>
      <c r="C29" s="117"/>
      <c r="D29" s="118"/>
      <c r="E29" s="117">
        <f t="shared" si="0"/>
        <v>0</v>
      </c>
      <c r="F29" s="119"/>
      <c r="G29" s="54">
        <f t="shared" si="1"/>
        <v>0</v>
      </c>
      <c r="H29" s="56"/>
    </row>
    <row r="30" spans="1:8">
      <c r="A30" s="120"/>
      <c r="B30" s="121" t="s">
        <v>103</v>
      </c>
      <c r="C30" s="117"/>
      <c r="D30" s="118"/>
      <c r="E30" s="117">
        <f t="shared" si="0"/>
        <v>0</v>
      </c>
      <c r="F30" s="119"/>
      <c r="G30" s="54">
        <f t="shared" si="1"/>
        <v>0</v>
      </c>
      <c r="H30" s="56"/>
    </row>
    <row r="31" spans="1:8">
      <c r="A31" s="120"/>
      <c r="B31" s="121" t="s">
        <v>104</v>
      </c>
      <c r="C31" s="117"/>
      <c r="D31" s="118"/>
      <c r="E31" s="117">
        <f t="shared" si="0"/>
        <v>0</v>
      </c>
      <c r="F31" s="119"/>
      <c r="G31" s="54">
        <f t="shared" si="1"/>
        <v>0</v>
      </c>
      <c r="H31" s="56"/>
    </row>
    <row r="32" spans="1:8">
      <c r="A32" s="120"/>
      <c r="B32" s="121" t="s">
        <v>105</v>
      </c>
      <c r="C32" s="117"/>
      <c r="D32" s="118"/>
      <c r="E32" s="117">
        <f t="shared" si="0"/>
        <v>0</v>
      </c>
      <c r="F32" s="119"/>
      <c r="G32" s="54">
        <f t="shared" si="1"/>
        <v>0</v>
      </c>
      <c r="H32" s="56"/>
    </row>
    <row r="33" spans="1:256">
      <c r="A33" s="120"/>
      <c r="B33" s="121" t="s">
        <v>106</v>
      </c>
      <c r="C33" s="122">
        <v>75</v>
      </c>
      <c r="D33" s="123">
        <v>0</v>
      </c>
      <c r="E33" s="117">
        <f t="shared" si="0"/>
        <v>0</v>
      </c>
      <c r="F33" s="124"/>
      <c r="G33" s="54">
        <f t="shared" si="1"/>
        <v>0</v>
      </c>
      <c r="H33" s="56"/>
    </row>
    <row r="34" spans="1:256">
      <c r="A34" s="120"/>
      <c r="B34" s="121" t="s">
        <v>107</v>
      </c>
      <c r="C34" s="117">
        <v>40</v>
      </c>
      <c r="D34" s="118">
        <v>0</v>
      </c>
      <c r="E34" s="117">
        <f t="shared" si="0"/>
        <v>0</v>
      </c>
      <c r="F34" s="119"/>
      <c r="G34" s="54">
        <f t="shared" si="1"/>
        <v>0</v>
      </c>
      <c r="H34" s="48"/>
    </row>
    <row r="35" spans="1:256">
      <c r="A35" s="120"/>
      <c r="B35" s="121" t="s">
        <v>215</v>
      </c>
      <c r="C35" s="117">
        <v>50</v>
      </c>
      <c r="D35" s="123" t="s">
        <v>108</v>
      </c>
      <c r="E35" s="11">
        <v>50</v>
      </c>
      <c r="F35" s="124">
        <v>1</v>
      </c>
      <c r="G35" s="54">
        <f t="shared" si="1"/>
        <v>0</v>
      </c>
      <c r="H35" s="48"/>
    </row>
    <row r="36" spans="1:256">
      <c r="A36" s="120"/>
      <c r="B36" s="121" t="s">
        <v>2270</v>
      </c>
      <c r="C36" s="117"/>
      <c r="D36" s="118"/>
      <c r="E36" s="117">
        <f>C36*D36</f>
        <v>0</v>
      </c>
      <c r="F36" s="124"/>
      <c r="G36" s="54">
        <f t="shared" si="1"/>
        <v>0</v>
      </c>
      <c r="H36" s="48"/>
    </row>
    <row r="37" spans="1:256">
      <c r="A37" s="120"/>
      <c r="B37" s="121" t="s">
        <v>109</v>
      </c>
      <c r="C37" s="117"/>
      <c r="D37" s="118"/>
      <c r="E37" s="117">
        <f>C37*D37</f>
        <v>0</v>
      </c>
      <c r="F37" s="119"/>
      <c r="G37" s="54">
        <f t="shared" si="1"/>
        <v>0</v>
      </c>
      <c r="H37" s="48"/>
    </row>
    <row r="38" spans="1:256">
      <c r="A38" s="120"/>
      <c r="B38" s="271" t="s">
        <v>245</v>
      </c>
      <c r="C38" s="117"/>
      <c r="D38" s="125"/>
      <c r="E38" s="117">
        <f>C38*D38</f>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246</v>
      </c>
      <c r="C40" s="131"/>
      <c r="D40" s="131"/>
      <c r="E40" s="72">
        <f>SUM(E24:E39)</f>
        <v>410</v>
      </c>
      <c r="F40" s="72"/>
      <c r="G40" s="72">
        <f>SUM(G24:G39)</f>
        <v>360</v>
      </c>
      <c r="H40" s="134"/>
    </row>
    <row r="42" spans="1:256">
      <c r="C42" s="136" t="s">
        <v>247</v>
      </c>
      <c r="D42" s="340">
        <f>G40/2</f>
        <v>180</v>
      </c>
      <c r="E42" s="340"/>
      <c r="F42" s="138"/>
    </row>
    <row r="44" spans="1:256">
      <c r="C44" s="1" t="s">
        <v>248</v>
      </c>
      <c r="D44" s="1"/>
      <c r="E44" s="1"/>
      <c r="F44" s="139"/>
      <c r="G44" s="1"/>
      <c r="H44" s="1"/>
      <c r="I44" s="1"/>
    </row>
    <row r="45" spans="1:256">
      <c r="C45" s="1" t="s">
        <v>249</v>
      </c>
      <c r="D45" s="1"/>
      <c r="E45" s="1"/>
      <c r="F45" s="139"/>
      <c r="G45" s="1"/>
      <c r="H45" s="1"/>
      <c r="I45" s="1"/>
    </row>
    <row r="46" spans="1:256">
      <c r="C46" s="494" t="s">
        <v>250</v>
      </c>
      <c r="D46" s="494"/>
      <c r="E46" s="494"/>
      <c r="F46" s="495"/>
      <c r="G46" s="494"/>
      <c r="H46" s="494"/>
      <c r="I46" s="142"/>
      <c r="J46" s="790"/>
      <c r="K46" s="790"/>
      <c r="L46" s="790"/>
      <c r="M46" s="790"/>
      <c r="N46" s="790"/>
      <c r="O46" s="790"/>
      <c r="P46" s="790"/>
      <c r="Q46" s="790"/>
      <c r="R46" s="790"/>
      <c r="S46" s="790"/>
      <c r="T46" s="790"/>
      <c r="U46" s="790"/>
      <c r="V46" s="790" t="s">
        <v>248</v>
      </c>
      <c r="W46" s="790"/>
      <c r="X46" s="790"/>
      <c r="Y46" s="790"/>
      <c r="Z46" s="790"/>
      <c r="AA46" s="790"/>
      <c r="AB46" s="790" t="s">
        <v>248</v>
      </c>
      <c r="AC46" s="790"/>
      <c r="AD46" s="790"/>
      <c r="AE46" s="790"/>
      <c r="AF46" s="790"/>
      <c r="AG46" s="790"/>
      <c r="AH46" s="790" t="s">
        <v>248</v>
      </c>
      <c r="AI46" s="790"/>
      <c r="AJ46" s="790"/>
      <c r="AK46" s="790"/>
      <c r="AL46" s="790"/>
      <c r="AM46" s="790"/>
      <c r="AN46" s="790" t="s">
        <v>248</v>
      </c>
      <c r="AO46" s="790"/>
      <c r="AP46" s="790"/>
      <c r="AQ46" s="790"/>
      <c r="AR46" s="790"/>
      <c r="AS46" s="790"/>
      <c r="AT46" s="790" t="s">
        <v>248</v>
      </c>
      <c r="AU46" s="790"/>
      <c r="AV46" s="790"/>
      <c r="AW46" s="790"/>
      <c r="AX46" s="790"/>
      <c r="AY46" s="790"/>
      <c r="AZ46" s="790" t="s">
        <v>248</v>
      </c>
      <c r="BA46" s="790"/>
      <c r="BB46" s="790"/>
      <c r="BC46" s="790"/>
      <c r="BD46" s="790"/>
      <c r="BE46" s="790"/>
      <c r="BF46" s="790" t="s">
        <v>248</v>
      </c>
      <c r="BG46" s="790"/>
      <c r="BH46" s="790"/>
      <c r="BI46" s="790"/>
      <c r="BJ46" s="790"/>
      <c r="BK46" s="790"/>
      <c r="BL46" s="790" t="s">
        <v>248</v>
      </c>
      <c r="BM46" s="790"/>
      <c r="BN46" s="790"/>
      <c r="BO46" s="790"/>
      <c r="BP46" s="790"/>
      <c r="BQ46" s="790"/>
      <c r="BR46" s="790" t="s">
        <v>248</v>
      </c>
      <c r="BS46" s="790"/>
      <c r="BT46" s="790"/>
      <c r="BU46" s="790"/>
      <c r="BV46" s="790"/>
      <c r="BW46" s="790"/>
      <c r="BX46" s="790" t="s">
        <v>248</v>
      </c>
      <c r="BY46" s="790"/>
      <c r="BZ46" s="790"/>
      <c r="CA46" s="790"/>
      <c r="CB46" s="790"/>
      <c r="CC46" s="790"/>
      <c r="CD46" s="790" t="s">
        <v>248</v>
      </c>
      <c r="CE46" s="790"/>
      <c r="CF46" s="790"/>
      <c r="CG46" s="790"/>
      <c r="CH46" s="790"/>
      <c r="CI46" s="790"/>
      <c r="CJ46" s="790" t="s">
        <v>248</v>
      </c>
      <c r="CK46" s="790"/>
      <c r="CL46" s="790"/>
      <c r="CM46" s="790"/>
      <c r="CN46" s="790"/>
      <c r="CO46" s="790"/>
      <c r="CP46" s="790" t="s">
        <v>248</v>
      </c>
      <c r="CQ46" s="790"/>
      <c r="CR46" s="790"/>
      <c r="CS46" s="790"/>
      <c r="CT46" s="790"/>
      <c r="CU46" s="790"/>
      <c r="CV46" s="790" t="s">
        <v>248</v>
      </c>
      <c r="CW46" s="790"/>
      <c r="CX46" s="790"/>
      <c r="CY46" s="790"/>
      <c r="CZ46" s="790"/>
      <c r="DA46" s="790"/>
      <c r="DB46" s="790" t="s">
        <v>248</v>
      </c>
      <c r="DC46" s="790"/>
      <c r="DD46" s="790"/>
      <c r="DE46" s="790"/>
      <c r="DF46" s="790"/>
      <c r="DG46" s="790"/>
      <c r="DH46" s="790" t="s">
        <v>248</v>
      </c>
      <c r="DI46" s="790"/>
      <c r="DJ46" s="790"/>
      <c r="DK46" s="790"/>
      <c r="DL46" s="790"/>
      <c r="DM46" s="790"/>
      <c r="DN46" s="790" t="s">
        <v>248</v>
      </c>
      <c r="DO46" s="790"/>
      <c r="DP46" s="790"/>
      <c r="DQ46" s="790"/>
      <c r="DR46" s="790"/>
      <c r="DS46" s="790"/>
      <c r="DT46" s="790" t="s">
        <v>248</v>
      </c>
      <c r="DU46" s="790"/>
      <c r="DV46" s="790"/>
      <c r="DW46" s="790"/>
      <c r="DX46" s="790"/>
      <c r="DY46" s="790"/>
      <c r="DZ46" s="790" t="s">
        <v>248</v>
      </c>
      <c r="EA46" s="790"/>
      <c r="EB46" s="790"/>
      <c r="EC46" s="790"/>
      <c r="ED46" s="790"/>
      <c r="EE46" s="790"/>
      <c r="EF46" s="790" t="s">
        <v>248</v>
      </c>
      <c r="EG46" s="790"/>
      <c r="EH46" s="790"/>
      <c r="EI46" s="790"/>
      <c r="EJ46" s="790"/>
      <c r="EK46" s="790"/>
      <c r="EL46" s="790" t="s">
        <v>248</v>
      </c>
      <c r="EM46" s="790"/>
      <c r="EN46" s="790"/>
      <c r="EO46" s="790"/>
      <c r="EP46" s="790"/>
      <c r="EQ46" s="790"/>
      <c r="ER46" s="790" t="s">
        <v>248</v>
      </c>
      <c r="ES46" s="790"/>
      <c r="ET46" s="790"/>
      <c r="EU46" s="790"/>
      <c r="EV46" s="790"/>
      <c r="EW46" s="790"/>
      <c r="EX46" s="790" t="s">
        <v>248</v>
      </c>
      <c r="EY46" s="790"/>
      <c r="EZ46" s="790"/>
      <c r="FA46" s="790"/>
      <c r="FB46" s="790"/>
      <c r="FC46" s="790"/>
      <c r="FD46" s="790" t="s">
        <v>248</v>
      </c>
      <c r="FE46" s="790"/>
      <c r="FF46" s="790"/>
      <c r="FG46" s="790"/>
      <c r="FH46" s="790"/>
      <c r="FI46" s="790"/>
      <c r="FJ46" s="790" t="s">
        <v>248</v>
      </c>
      <c r="FK46" s="790"/>
      <c r="FL46" s="790"/>
      <c r="FM46" s="790"/>
      <c r="FN46" s="790"/>
      <c r="FO46" s="790"/>
      <c r="FP46" s="790" t="s">
        <v>248</v>
      </c>
      <c r="FQ46" s="790"/>
      <c r="FR46" s="790"/>
      <c r="FS46" s="790"/>
      <c r="FT46" s="790"/>
      <c r="FU46" s="790"/>
      <c r="FV46" s="790" t="s">
        <v>248</v>
      </c>
      <c r="FW46" s="790"/>
      <c r="FX46" s="790"/>
      <c r="FY46" s="790"/>
      <c r="FZ46" s="790"/>
      <c r="GA46" s="790"/>
      <c r="GB46" s="790" t="s">
        <v>248</v>
      </c>
      <c r="GC46" s="790"/>
      <c r="GD46" s="790"/>
      <c r="GE46" s="790"/>
      <c r="GF46" s="790"/>
      <c r="GG46" s="790"/>
      <c r="GH46" s="790" t="s">
        <v>248</v>
      </c>
      <c r="GI46" s="790"/>
      <c r="GJ46" s="790"/>
      <c r="GK46" s="790"/>
      <c r="GL46" s="790"/>
      <c r="GM46" s="790"/>
      <c r="GN46" s="790" t="s">
        <v>248</v>
      </c>
      <c r="GO46" s="790"/>
      <c r="GP46" s="790"/>
      <c r="GQ46" s="790"/>
      <c r="GR46" s="790"/>
      <c r="GS46" s="790"/>
      <c r="GT46" s="790" t="s">
        <v>248</v>
      </c>
      <c r="GU46" s="790"/>
      <c r="GV46" s="790"/>
      <c r="GW46" s="790"/>
      <c r="GX46" s="790"/>
      <c r="GY46" s="790"/>
      <c r="GZ46" s="790" t="s">
        <v>248</v>
      </c>
      <c r="HA46" s="790"/>
      <c r="HB46" s="790"/>
      <c r="HC46" s="790"/>
      <c r="HD46" s="790"/>
      <c r="HE46" s="790"/>
      <c r="HF46" s="790" t="s">
        <v>248</v>
      </c>
      <c r="HG46" s="790"/>
      <c r="HH46" s="790"/>
      <c r="HI46" s="790"/>
      <c r="HJ46" s="790"/>
      <c r="HK46" s="790"/>
      <c r="HL46" s="790" t="s">
        <v>248</v>
      </c>
      <c r="HM46" s="790"/>
      <c r="HN46" s="790"/>
      <c r="HO46" s="790"/>
      <c r="HP46" s="790"/>
      <c r="HQ46" s="790"/>
      <c r="HR46" s="790" t="s">
        <v>248</v>
      </c>
      <c r="HS46" s="790"/>
      <c r="HT46" s="790"/>
      <c r="HU46" s="790"/>
      <c r="HV46" s="790"/>
      <c r="HW46" s="790"/>
      <c r="HX46" s="790" t="s">
        <v>248</v>
      </c>
      <c r="HY46" s="790"/>
      <c r="HZ46" s="790"/>
      <c r="IA46" s="790"/>
      <c r="IB46" s="790"/>
      <c r="IC46" s="790"/>
      <c r="ID46" s="790" t="s">
        <v>248</v>
      </c>
      <c r="IE46" s="790"/>
      <c r="IF46" s="790"/>
      <c r="IG46" s="790"/>
      <c r="IH46" s="790"/>
      <c r="II46" s="790"/>
      <c r="IJ46" s="790" t="s">
        <v>248</v>
      </c>
      <c r="IK46" s="790"/>
      <c r="IL46" s="790"/>
      <c r="IM46" s="790"/>
      <c r="IN46" s="790"/>
      <c r="IO46" s="790"/>
      <c r="IP46" s="790" t="s">
        <v>248</v>
      </c>
      <c r="IQ46" s="790"/>
      <c r="IR46" s="790"/>
      <c r="IS46" s="790"/>
    </row>
    <row r="47" spans="1:256">
      <c r="C47" s="1" t="s">
        <v>251</v>
      </c>
      <c r="D47" s="1"/>
      <c r="E47" s="1"/>
      <c r="F47" s="139"/>
      <c r="G47" s="1"/>
      <c r="H47" s="1"/>
      <c r="I47" s="1"/>
      <c r="J47" s="790"/>
      <c r="K47" s="790"/>
      <c r="L47" s="790"/>
      <c r="M47" s="790"/>
      <c r="N47" s="790"/>
      <c r="O47" s="790"/>
      <c r="P47" s="790"/>
      <c r="Q47" s="790"/>
      <c r="R47" s="790"/>
      <c r="S47" s="790"/>
      <c r="T47" s="790"/>
      <c r="U47" s="790"/>
      <c r="V47" s="790" t="s">
        <v>252</v>
      </c>
      <c r="W47" s="790"/>
      <c r="X47" s="790"/>
      <c r="Y47" s="790"/>
      <c r="Z47" s="790"/>
      <c r="AA47" s="790"/>
      <c r="AB47" s="790" t="s">
        <v>252</v>
      </c>
      <c r="AC47" s="790"/>
      <c r="AD47" s="790"/>
      <c r="AE47" s="790"/>
      <c r="AF47" s="790"/>
      <c r="AG47" s="790"/>
      <c r="AH47" s="790" t="s">
        <v>252</v>
      </c>
      <c r="AI47" s="790"/>
      <c r="AJ47" s="790"/>
      <c r="AK47" s="790"/>
      <c r="AL47" s="790"/>
      <c r="AM47" s="790"/>
      <c r="AN47" s="790" t="s">
        <v>252</v>
      </c>
      <c r="AO47" s="790"/>
      <c r="AP47" s="790"/>
      <c r="AQ47" s="790"/>
      <c r="AR47" s="790"/>
      <c r="AS47" s="790"/>
      <c r="AT47" s="790" t="s">
        <v>252</v>
      </c>
      <c r="AU47" s="790"/>
      <c r="AV47" s="790"/>
      <c r="AW47" s="790"/>
      <c r="AX47" s="790"/>
      <c r="AY47" s="790"/>
      <c r="AZ47" s="790" t="s">
        <v>252</v>
      </c>
      <c r="BA47" s="790"/>
      <c r="BB47" s="790"/>
      <c r="BC47" s="790"/>
      <c r="BD47" s="790"/>
      <c r="BE47" s="790"/>
      <c r="BF47" s="790" t="s">
        <v>252</v>
      </c>
      <c r="BG47" s="790"/>
      <c r="BH47" s="790"/>
      <c r="BI47" s="790"/>
      <c r="BJ47" s="790"/>
      <c r="BK47" s="790"/>
      <c r="BL47" s="790" t="s">
        <v>252</v>
      </c>
      <c r="BM47" s="790"/>
      <c r="BN47" s="790"/>
      <c r="BO47" s="790"/>
      <c r="BP47" s="790"/>
      <c r="BQ47" s="790"/>
      <c r="BR47" s="790" t="s">
        <v>252</v>
      </c>
      <c r="BS47" s="790"/>
      <c r="BT47" s="790"/>
      <c r="BU47" s="790"/>
      <c r="BV47" s="790"/>
      <c r="BW47" s="790"/>
      <c r="BX47" s="790" t="s">
        <v>252</v>
      </c>
      <c r="BY47" s="790"/>
      <c r="BZ47" s="790"/>
      <c r="CA47" s="790"/>
      <c r="CB47" s="790"/>
      <c r="CC47" s="790"/>
      <c r="CD47" s="790" t="s">
        <v>252</v>
      </c>
      <c r="CE47" s="790"/>
      <c r="CF47" s="790"/>
      <c r="CG47" s="790"/>
      <c r="CH47" s="790"/>
      <c r="CI47" s="790"/>
      <c r="CJ47" s="790" t="s">
        <v>252</v>
      </c>
      <c r="CK47" s="790"/>
      <c r="CL47" s="790"/>
      <c r="CM47" s="790"/>
      <c r="CN47" s="790"/>
      <c r="CO47" s="790"/>
      <c r="CP47" s="790" t="s">
        <v>252</v>
      </c>
      <c r="CQ47" s="790"/>
      <c r="CR47" s="790"/>
      <c r="CS47" s="790"/>
      <c r="CT47" s="790"/>
      <c r="CU47" s="790"/>
      <c r="CV47" s="790" t="s">
        <v>252</v>
      </c>
      <c r="CW47" s="790"/>
      <c r="CX47" s="790"/>
      <c r="CY47" s="790"/>
      <c r="CZ47" s="790"/>
      <c r="DA47" s="790"/>
      <c r="DB47" s="790" t="s">
        <v>252</v>
      </c>
      <c r="DC47" s="790"/>
      <c r="DD47" s="790"/>
      <c r="DE47" s="790"/>
      <c r="DF47" s="790"/>
      <c r="DG47" s="790"/>
      <c r="DH47" s="790" t="s">
        <v>252</v>
      </c>
      <c r="DI47" s="790"/>
      <c r="DJ47" s="790"/>
      <c r="DK47" s="790"/>
      <c r="DL47" s="790"/>
      <c r="DM47" s="790"/>
      <c r="DN47" s="790" t="s">
        <v>252</v>
      </c>
      <c r="DO47" s="790"/>
      <c r="DP47" s="790"/>
      <c r="DQ47" s="790"/>
      <c r="DR47" s="790"/>
      <c r="DS47" s="790"/>
      <c r="DT47" s="790" t="s">
        <v>252</v>
      </c>
      <c r="DU47" s="790"/>
      <c r="DV47" s="790"/>
      <c r="DW47" s="790"/>
      <c r="DX47" s="790"/>
      <c r="DY47" s="790"/>
      <c r="DZ47" s="790" t="s">
        <v>252</v>
      </c>
      <c r="EA47" s="790"/>
      <c r="EB47" s="790"/>
      <c r="EC47" s="790"/>
      <c r="ED47" s="790"/>
      <c r="EE47" s="790"/>
      <c r="EF47" s="790" t="s">
        <v>252</v>
      </c>
      <c r="EG47" s="790"/>
      <c r="EH47" s="790"/>
      <c r="EI47" s="790"/>
      <c r="EJ47" s="790"/>
      <c r="EK47" s="790"/>
      <c r="EL47" s="790" t="s">
        <v>252</v>
      </c>
      <c r="EM47" s="790"/>
      <c r="EN47" s="790"/>
      <c r="EO47" s="790"/>
      <c r="EP47" s="790"/>
      <c r="EQ47" s="790"/>
      <c r="ER47" s="790" t="s">
        <v>252</v>
      </c>
      <c r="ES47" s="790"/>
      <c r="ET47" s="790"/>
      <c r="EU47" s="790"/>
      <c r="EV47" s="790"/>
      <c r="EW47" s="790"/>
      <c r="EX47" s="790" t="s">
        <v>252</v>
      </c>
      <c r="EY47" s="790"/>
      <c r="EZ47" s="790"/>
      <c r="FA47" s="790"/>
      <c r="FB47" s="790"/>
      <c r="FC47" s="790"/>
      <c r="FD47" s="790" t="s">
        <v>252</v>
      </c>
      <c r="FE47" s="790"/>
      <c r="FF47" s="790"/>
      <c r="FG47" s="790"/>
      <c r="FH47" s="790"/>
      <c r="FI47" s="790"/>
      <c r="FJ47" s="790" t="s">
        <v>252</v>
      </c>
      <c r="FK47" s="790"/>
      <c r="FL47" s="790"/>
      <c r="FM47" s="790"/>
      <c r="FN47" s="790"/>
      <c r="FO47" s="790"/>
      <c r="FP47" s="790" t="s">
        <v>252</v>
      </c>
      <c r="FQ47" s="790"/>
      <c r="FR47" s="790"/>
      <c r="FS47" s="790"/>
      <c r="FT47" s="790"/>
      <c r="FU47" s="790"/>
      <c r="FV47" s="790" t="s">
        <v>252</v>
      </c>
      <c r="FW47" s="790"/>
      <c r="FX47" s="790"/>
      <c r="FY47" s="790"/>
      <c r="FZ47" s="790"/>
      <c r="GA47" s="790"/>
      <c r="GB47" s="790" t="s">
        <v>252</v>
      </c>
      <c r="GC47" s="790"/>
      <c r="GD47" s="790"/>
      <c r="GE47" s="790"/>
      <c r="GF47" s="790"/>
      <c r="GG47" s="790"/>
      <c r="GH47" s="790" t="s">
        <v>252</v>
      </c>
      <c r="GI47" s="790"/>
      <c r="GJ47" s="790"/>
      <c r="GK47" s="790"/>
      <c r="GL47" s="790"/>
      <c r="GM47" s="790"/>
      <c r="GN47" s="790" t="s">
        <v>252</v>
      </c>
      <c r="GO47" s="790"/>
      <c r="GP47" s="790"/>
      <c r="GQ47" s="790"/>
      <c r="GR47" s="790"/>
      <c r="GS47" s="790"/>
      <c r="GT47" s="790" t="s">
        <v>252</v>
      </c>
      <c r="GU47" s="790"/>
      <c r="GV47" s="790"/>
      <c r="GW47" s="790"/>
      <c r="GX47" s="790"/>
      <c r="GY47" s="790"/>
      <c r="GZ47" s="790" t="s">
        <v>252</v>
      </c>
      <c r="HA47" s="790"/>
      <c r="HB47" s="790"/>
      <c r="HC47" s="790"/>
      <c r="HD47" s="790"/>
      <c r="HE47" s="790"/>
      <c r="HF47" s="790" t="s">
        <v>252</v>
      </c>
      <c r="HG47" s="790"/>
      <c r="HH47" s="790"/>
      <c r="HI47" s="790"/>
      <c r="HJ47" s="790"/>
      <c r="HK47" s="790"/>
      <c r="HL47" s="790" t="s">
        <v>252</v>
      </c>
      <c r="HM47" s="790"/>
      <c r="HN47" s="790"/>
      <c r="HO47" s="790"/>
      <c r="HP47" s="790"/>
      <c r="HQ47" s="790"/>
      <c r="HR47" s="790" t="s">
        <v>252</v>
      </c>
      <c r="HS47" s="790"/>
      <c r="HT47" s="790"/>
      <c r="HU47" s="790"/>
      <c r="HV47" s="790"/>
      <c r="HW47" s="790"/>
      <c r="HX47" s="790" t="s">
        <v>252</v>
      </c>
      <c r="HY47" s="790"/>
      <c r="HZ47" s="790"/>
      <c r="IA47" s="790"/>
      <c r="IB47" s="790"/>
      <c r="IC47" s="790"/>
      <c r="ID47" s="790" t="s">
        <v>252</v>
      </c>
      <c r="IE47" s="790"/>
      <c r="IF47" s="790"/>
      <c r="IG47" s="790"/>
      <c r="IH47" s="790"/>
      <c r="II47" s="790"/>
      <c r="IJ47" s="790" t="s">
        <v>252</v>
      </c>
      <c r="IK47" s="790"/>
      <c r="IL47" s="790"/>
      <c r="IM47" s="790"/>
      <c r="IN47" s="790"/>
      <c r="IO47" s="790"/>
      <c r="IP47" s="790" t="s">
        <v>252</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251</v>
      </c>
      <c r="W48" s="790"/>
      <c r="X48" s="790"/>
      <c r="Y48" s="790"/>
      <c r="Z48" s="790"/>
      <c r="AA48" s="790"/>
      <c r="AB48" s="790" t="s">
        <v>251</v>
      </c>
      <c r="AC48" s="790"/>
      <c r="AD48" s="790"/>
      <c r="AE48" s="790"/>
      <c r="AF48" s="790"/>
      <c r="AG48" s="790"/>
      <c r="AH48" s="790" t="s">
        <v>251</v>
      </c>
      <c r="AI48" s="790"/>
      <c r="AJ48" s="790"/>
      <c r="AK48" s="790"/>
      <c r="AL48" s="790"/>
      <c r="AM48" s="790"/>
      <c r="AN48" s="790" t="s">
        <v>251</v>
      </c>
      <c r="AO48" s="790"/>
      <c r="AP48" s="790"/>
      <c r="AQ48" s="790"/>
      <c r="AR48" s="790"/>
      <c r="AS48" s="790"/>
      <c r="AT48" s="790" t="s">
        <v>251</v>
      </c>
      <c r="AU48" s="790"/>
      <c r="AV48" s="790"/>
      <c r="AW48" s="790"/>
      <c r="AX48" s="790"/>
      <c r="AY48" s="790"/>
      <c r="AZ48" s="790" t="s">
        <v>251</v>
      </c>
      <c r="BA48" s="790"/>
      <c r="BB48" s="790"/>
      <c r="BC48" s="790"/>
      <c r="BD48" s="790"/>
      <c r="BE48" s="790"/>
      <c r="BF48" s="790" t="s">
        <v>251</v>
      </c>
      <c r="BG48" s="790"/>
      <c r="BH48" s="790"/>
      <c r="BI48" s="790"/>
      <c r="BJ48" s="790"/>
      <c r="BK48" s="790"/>
      <c r="BL48" s="790" t="s">
        <v>251</v>
      </c>
      <c r="BM48" s="790"/>
      <c r="BN48" s="790"/>
      <c r="BO48" s="790"/>
      <c r="BP48" s="790"/>
      <c r="BQ48" s="790"/>
      <c r="BR48" s="790" t="s">
        <v>251</v>
      </c>
      <c r="BS48" s="790"/>
      <c r="BT48" s="790"/>
      <c r="BU48" s="790"/>
      <c r="BV48" s="790"/>
      <c r="BW48" s="790"/>
      <c r="BX48" s="790" t="s">
        <v>251</v>
      </c>
      <c r="BY48" s="790"/>
      <c r="BZ48" s="790"/>
      <c r="CA48" s="790"/>
      <c r="CB48" s="790"/>
      <c r="CC48" s="790"/>
      <c r="CD48" s="790" t="s">
        <v>251</v>
      </c>
      <c r="CE48" s="790"/>
      <c r="CF48" s="790"/>
      <c r="CG48" s="790"/>
      <c r="CH48" s="790"/>
      <c r="CI48" s="790"/>
      <c r="CJ48" s="790" t="s">
        <v>251</v>
      </c>
      <c r="CK48" s="790"/>
      <c r="CL48" s="790"/>
      <c r="CM48" s="790"/>
      <c r="CN48" s="790"/>
      <c r="CO48" s="790"/>
      <c r="CP48" s="790" t="s">
        <v>251</v>
      </c>
      <c r="CQ48" s="790"/>
      <c r="CR48" s="790"/>
      <c r="CS48" s="790"/>
      <c r="CT48" s="790"/>
      <c r="CU48" s="790"/>
      <c r="CV48" s="790" t="s">
        <v>251</v>
      </c>
      <c r="CW48" s="790"/>
      <c r="CX48" s="790"/>
      <c r="CY48" s="790"/>
      <c r="CZ48" s="790"/>
      <c r="DA48" s="790"/>
      <c r="DB48" s="790" t="s">
        <v>251</v>
      </c>
      <c r="DC48" s="790"/>
      <c r="DD48" s="790"/>
      <c r="DE48" s="790"/>
      <c r="DF48" s="790"/>
      <c r="DG48" s="790"/>
      <c r="DH48" s="790" t="s">
        <v>251</v>
      </c>
      <c r="DI48" s="790"/>
      <c r="DJ48" s="790"/>
      <c r="DK48" s="790"/>
      <c r="DL48" s="790"/>
      <c r="DM48" s="790"/>
      <c r="DN48" s="790" t="s">
        <v>251</v>
      </c>
      <c r="DO48" s="790"/>
      <c r="DP48" s="790"/>
      <c r="DQ48" s="790"/>
      <c r="DR48" s="790"/>
      <c r="DS48" s="790"/>
      <c r="DT48" s="790" t="s">
        <v>251</v>
      </c>
      <c r="DU48" s="790"/>
      <c r="DV48" s="790"/>
      <c r="DW48" s="790"/>
      <c r="DX48" s="790"/>
      <c r="DY48" s="790"/>
      <c r="DZ48" s="790" t="s">
        <v>251</v>
      </c>
      <c r="EA48" s="790"/>
      <c r="EB48" s="790"/>
      <c r="EC48" s="790"/>
      <c r="ED48" s="790"/>
      <c r="EE48" s="790"/>
      <c r="EF48" s="790" t="s">
        <v>251</v>
      </c>
      <c r="EG48" s="790"/>
      <c r="EH48" s="790"/>
      <c r="EI48" s="790"/>
      <c r="EJ48" s="790"/>
      <c r="EK48" s="790"/>
      <c r="EL48" s="790" t="s">
        <v>251</v>
      </c>
      <c r="EM48" s="790"/>
      <c r="EN48" s="790"/>
      <c r="EO48" s="790"/>
      <c r="EP48" s="790"/>
      <c r="EQ48" s="790"/>
      <c r="ER48" s="790" t="s">
        <v>251</v>
      </c>
      <c r="ES48" s="790"/>
      <c r="ET48" s="790"/>
      <c r="EU48" s="790"/>
      <c r="EV48" s="790"/>
      <c r="EW48" s="790"/>
      <c r="EX48" s="790" t="s">
        <v>251</v>
      </c>
      <c r="EY48" s="790"/>
      <c r="EZ48" s="790"/>
      <c r="FA48" s="790"/>
      <c r="FB48" s="790"/>
      <c r="FC48" s="790"/>
      <c r="FD48" s="790" t="s">
        <v>251</v>
      </c>
      <c r="FE48" s="790"/>
      <c r="FF48" s="790"/>
      <c r="FG48" s="790"/>
      <c r="FH48" s="790"/>
      <c r="FI48" s="790"/>
      <c r="FJ48" s="790" t="s">
        <v>251</v>
      </c>
      <c r="FK48" s="790"/>
      <c r="FL48" s="790"/>
      <c r="FM48" s="790"/>
      <c r="FN48" s="790"/>
      <c r="FO48" s="790"/>
      <c r="FP48" s="790" t="s">
        <v>251</v>
      </c>
      <c r="FQ48" s="790"/>
      <c r="FR48" s="790"/>
      <c r="FS48" s="790"/>
      <c r="FT48" s="790"/>
      <c r="FU48" s="790"/>
      <c r="FV48" s="790" t="s">
        <v>251</v>
      </c>
      <c r="FW48" s="790"/>
      <c r="FX48" s="790"/>
      <c r="FY48" s="790"/>
      <c r="FZ48" s="790"/>
      <c r="GA48" s="790"/>
      <c r="GB48" s="790" t="s">
        <v>251</v>
      </c>
      <c r="GC48" s="790"/>
      <c r="GD48" s="790"/>
      <c r="GE48" s="790"/>
      <c r="GF48" s="790"/>
      <c r="GG48" s="790"/>
      <c r="GH48" s="790" t="s">
        <v>251</v>
      </c>
      <c r="GI48" s="790"/>
      <c r="GJ48" s="790"/>
      <c r="GK48" s="790"/>
      <c r="GL48" s="790"/>
      <c r="GM48" s="790"/>
      <c r="GN48" s="790" t="s">
        <v>251</v>
      </c>
      <c r="GO48" s="790"/>
      <c r="GP48" s="790"/>
      <c r="GQ48" s="790"/>
      <c r="GR48" s="790"/>
      <c r="GS48" s="790"/>
      <c r="GT48" s="790" t="s">
        <v>251</v>
      </c>
      <c r="GU48" s="790"/>
      <c r="GV48" s="790"/>
      <c r="GW48" s="790"/>
      <c r="GX48" s="790"/>
      <c r="GY48" s="790"/>
      <c r="GZ48" s="790" t="s">
        <v>251</v>
      </c>
      <c r="HA48" s="790"/>
      <c r="HB48" s="790"/>
      <c r="HC48" s="790"/>
      <c r="HD48" s="790"/>
      <c r="HE48" s="790"/>
      <c r="HF48" s="790" t="s">
        <v>251</v>
      </c>
      <c r="HG48" s="790"/>
      <c r="HH48" s="790"/>
      <c r="HI48" s="790"/>
      <c r="HJ48" s="790"/>
      <c r="HK48" s="790"/>
      <c r="HL48" s="790" t="s">
        <v>251</v>
      </c>
      <c r="HM48" s="790"/>
      <c r="HN48" s="790"/>
      <c r="HO48" s="790"/>
      <c r="HP48" s="790"/>
      <c r="HQ48" s="790"/>
      <c r="HR48" s="790" t="s">
        <v>251</v>
      </c>
      <c r="HS48" s="790"/>
      <c r="HT48" s="790"/>
      <c r="HU48" s="790"/>
      <c r="HV48" s="790"/>
      <c r="HW48" s="790"/>
      <c r="HX48" s="790" t="s">
        <v>251</v>
      </c>
      <c r="HY48" s="790"/>
      <c r="HZ48" s="790"/>
      <c r="IA48" s="790"/>
      <c r="IB48" s="790"/>
      <c r="IC48" s="790"/>
      <c r="ID48" s="790" t="s">
        <v>251</v>
      </c>
      <c r="IE48" s="790"/>
      <c r="IF48" s="790"/>
      <c r="IG48" s="790"/>
      <c r="IH48" s="790"/>
      <c r="II48" s="790"/>
      <c r="IJ48" s="790" t="s">
        <v>251</v>
      </c>
      <c r="IK48" s="790"/>
      <c r="IL48" s="790"/>
      <c r="IM48" s="790"/>
      <c r="IN48" s="790"/>
      <c r="IO48" s="790"/>
      <c r="IP48" s="790" t="s">
        <v>251</v>
      </c>
      <c r="IQ48" s="790"/>
      <c r="IR48" s="790"/>
      <c r="IS48" s="790"/>
      <c r="IT48" s="790"/>
      <c r="IU48" s="790"/>
      <c r="IV48" s="1" t="s">
        <v>251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V46:AA46"/>
    <mergeCell ref="AB46:AG46"/>
    <mergeCell ref="J47:O47"/>
    <mergeCell ref="P47:U47"/>
    <mergeCell ref="V47:AA47"/>
    <mergeCell ref="AB47:AG47"/>
    <mergeCell ref="CV47:DA47"/>
    <mergeCell ref="C1:G1"/>
    <mergeCell ref="C19:G19"/>
    <mergeCell ref="J46:O46"/>
    <mergeCell ref="P46:U46"/>
    <mergeCell ref="AH47:AM47"/>
    <mergeCell ref="AT47:AY47"/>
    <mergeCell ref="BF46:BK46"/>
    <mergeCell ref="AT46:AY46"/>
    <mergeCell ref="AZ46:BE46"/>
    <mergeCell ref="AH46:AM46"/>
    <mergeCell ref="AN46:AS46"/>
    <mergeCell ref="AZ47:BE47"/>
    <mergeCell ref="BF47:BK47"/>
    <mergeCell ref="AN47:AS47"/>
    <mergeCell ref="BX46:CC46"/>
    <mergeCell ref="BR47:BW47"/>
    <mergeCell ref="BL47:BQ47"/>
    <mergeCell ref="BL46:BQ46"/>
    <mergeCell ref="BR46:BW46"/>
    <mergeCell ref="DB46:DG46"/>
    <mergeCell ref="DH47:DM47"/>
    <mergeCell ref="DT47:DY47"/>
    <mergeCell ref="CJ46:CO46"/>
    <mergeCell ref="CP46:CU46"/>
    <mergeCell ref="CV46:DA46"/>
    <mergeCell ref="CD46:CI46"/>
    <mergeCell ref="GB46:GG46"/>
    <mergeCell ref="FV46:GA46"/>
    <mergeCell ref="DH46:DM46"/>
    <mergeCell ref="DN46:DS46"/>
    <mergeCell ref="FP46:FU46"/>
    <mergeCell ref="DT46:DY46"/>
    <mergeCell ref="FJ46:FO46"/>
    <mergeCell ref="DZ46:EE46"/>
    <mergeCell ref="EX46:FC46"/>
    <mergeCell ref="FD46:FI46"/>
    <mergeCell ref="EL46:EQ46"/>
    <mergeCell ref="ER46:EW46"/>
    <mergeCell ref="EF46:EK46"/>
    <mergeCell ref="GN46:GS46"/>
    <mergeCell ref="GH46:GM46"/>
    <mergeCell ref="HF47:HK47"/>
    <mergeCell ref="HR47:HW47"/>
    <mergeCell ref="HL47:HQ47"/>
    <mergeCell ref="HR48:HW48"/>
    <mergeCell ref="IJ48:IO48"/>
    <mergeCell ref="HF46:HK46"/>
    <mergeCell ref="HL46:HQ46"/>
    <mergeCell ref="IP46:IS46"/>
    <mergeCell ref="ID46:II46"/>
    <mergeCell ref="IJ46:IO46"/>
    <mergeCell ref="GT46:GY46"/>
    <mergeCell ref="HR46:HW46"/>
    <mergeCell ref="HX46:IC46"/>
    <mergeCell ref="GZ46:HE46"/>
    <mergeCell ref="GT47:GY47"/>
    <mergeCell ref="GZ47:HE47"/>
    <mergeCell ref="BX48:CC48"/>
    <mergeCell ref="CP48:CU48"/>
    <mergeCell ref="CD48:CI48"/>
    <mergeCell ref="EF47:EK47"/>
    <mergeCell ref="CD47:CI47"/>
    <mergeCell ref="CJ47:CO47"/>
    <mergeCell ref="CP47:CU47"/>
    <mergeCell ref="DN47:DS47"/>
    <mergeCell ref="FP48:FU48"/>
    <mergeCell ref="DB47:DG47"/>
    <mergeCell ref="BX47:CC47"/>
    <mergeCell ref="DZ47:EE47"/>
    <mergeCell ref="P48:U48"/>
    <mergeCell ref="V48:AA48"/>
    <mergeCell ref="AB48:AG48"/>
    <mergeCell ref="AH48:AM48"/>
    <mergeCell ref="AN48:AS48"/>
    <mergeCell ref="AT48:AY48"/>
    <mergeCell ref="HF48:HK48"/>
    <mergeCell ref="BR48:BW48"/>
    <mergeCell ref="HL48:HQ48"/>
    <mergeCell ref="ER48:EW48"/>
    <mergeCell ref="DH48:DM48"/>
    <mergeCell ref="DN48:DS48"/>
    <mergeCell ref="CJ48:CO48"/>
    <mergeCell ref="CV48:DA48"/>
    <mergeCell ref="BL48:BQ48"/>
    <mergeCell ref="DB48:DG48"/>
    <mergeCell ref="AZ48:BE48"/>
    <mergeCell ref="BF48:BK48"/>
    <mergeCell ref="EX48:FC48"/>
    <mergeCell ref="FD48:FI48"/>
    <mergeCell ref="FJ48:FO48"/>
    <mergeCell ref="GN48:GS48"/>
    <mergeCell ref="GH48:GM48"/>
    <mergeCell ref="EL48:EQ48"/>
    <mergeCell ref="IP48:IU48"/>
    <mergeCell ref="HX47:IC47"/>
    <mergeCell ref="IJ47:IO47"/>
    <mergeCell ref="ID48:II48"/>
    <mergeCell ref="ID47:II47"/>
    <mergeCell ref="HX48:IC48"/>
    <mergeCell ref="IP47:IS47"/>
    <mergeCell ref="EF48:EK48"/>
    <mergeCell ref="DT48:DY48"/>
    <mergeCell ref="DZ48:EE48"/>
    <mergeCell ref="EL47:EQ47"/>
    <mergeCell ref="EX47:FC47"/>
    <mergeCell ref="GN47:GS47"/>
    <mergeCell ref="FJ47:FO47"/>
    <mergeCell ref="FD47:FI47"/>
    <mergeCell ref="FP47:FU47"/>
    <mergeCell ref="ER47:EW47"/>
    <mergeCell ref="FV48:GA48"/>
    <mergeCell ref="GB48:GG48"/>
    <mergeCell ref="GH47:GM47"/>
    <mergeCell ref="FV47:GA47"/>
    <mergeCell ref="GB47:GG47"/>
    <mergeCell ref="GT48:GY48"/>
    <mergeCell ref="GZ48:HE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2"/>
  <sheetViews>
    <sheetView zoomScale="125" workbookViewId="0">
      <selection activeCell="F5" sqref="F5"/>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1193</v>
      </c>
      <c r="D1" s="791"/>
      <c r="E1" s="791"/>
      <c r="F1" s="791"/>
      <c r="G1" s="791"/>
    </row>
    <row r="2" spans="1:8">
      <c r="A2" s="90" t="s">
        <v>3905</v>
      </c>
      <c r="G2" s="91"/>
    </row>
    <row r="3" spans="1:8">
      <c r="A3" s="89" t="s">
        <v>3906</v>
      </c>
      <c r="G3" s="92">
        <v>40634</v>
      </c>
    </row>
    <row r="4" spans="1:8">
      <c r="A4" s="89" t="s">
        <v>3907</v>
      </c>
      <c r="G4" s="93" t="s">
        <v>4038</v>
      </c>
    </row>
    <row r="5" spans="1:8">
      <c r="A5" s="89" t="s">
        <v>3908</v>
      </c>
    </row>
    <row r="6" spans="1:8">
      <c r="C6" s="15" t="s">
        <v>3909</v>
      </c>
      <c r="D6" s="16"/>
      <c r="E6" s="16"/>
      <c r="F6" s="17"/>
      <c r="G6" s="18"/>
      <c r="H6" s="94"/>
    </row>
    <row r="7" spans="1:8">
      <c r="C7" s="95" t="s">
        <v>3910</v>
      </c>
      <c r="D7" s="20"/>
      <c r="E7" s="20"/>
      <c r="F7" s="21"/>
      <c r="G7" s="22"/>
      <c r="H7" s="94"/>
    </row>
    <row r="8" spans="1:8">
      <c r="A8" s="89" t="s">
        <v>3667</v>
      </c>
      <c r="C8" s="95" t="s">
        <v>4040</v>
      </c>
      <c r="D8" s="20"/>
      <c r="E8" s="20"/>
      <c r="F8" s="21"/>
      <c r="G8" s="96"/>
      <c r="H8" s="94"/>
    </row>
    <row r="9" spans="1:8">
      <c r="A9" s="89" t="s">
        <v>3912</v>
      </c>
      <c r="C9" s="95" t="s">
        <v>3911</v>
      </c>
      <c r="D9" s="20"/>
      <c r="E9" s="20"/>
      <c r="F9" s="21"/>
      <c r="G9" s="96"/>
      <c r="H9" s="94"/>
    </row>
    <row r="10" spans="1:8">
      <c r="A10" t="s">
        <v>2617</v>
      </c>
      <c r="C10" s="97"/>
      <c r="D10" s="20"/>
      <c r="E10" s="20"/>
      <c r="F10" s="21"/>
      <c r="G10" s="96"/>
      <c r="H10" s="94"/>
    </row>
    <row r="11" spans="1:8">
      <c r="A11" t="s">
        <v>2009</v>
      </c>
      <c r="C11" s="25" t="s">
        <v>3913</v>
      </c>
      <c r="D11" s="94"/>
      <c r="E11" s="94"/>
      <c r="F11" s="99"/>
      <c r="G11" s="96"/>
      <c r="H11" s="94"/>
    </row>
    <row r="12" spans="1:8">
      <c r="C12" s="25" t="s">
        <v>3914</v>
      </c>
      <c r="D12" s="20"/>
      <c r="E12" s="20"/>
      <c r="F12" s="21"/>
      <c r="G12" s="96"/>
      <c r="H12" s="94"/>
    </row>
    <row r="13" spans="1:8">
      <c r="C13" s="25" t="s">
        <v>3915</v>
      </c>
      <c r="D13" s="94"/>
      <c r="E13" s="94"/>
      <c r="F13" s="99"/>
      <c r="G13" s="96"/>
      <c r="H13" s="94"/>
    </row>
    <row r="14" spans="1:8">
      <c r="C14" s="25" t="s">
        <v>3916</v>
      </c>
      <c r="D14" s="94"/>
      <c r="E14" s="94"/>
      <c r="F14" s="99"/>
      <c r="G14" s="101"/>
      <c r="H14" s="94"/>
    </row>
    <row r="15" spans="1:8">
      <c r="A15" s="100" t="s">
        <v>3917</v>
      </c>
      <c r="C15" s="97" t="s">
        <v>3918</v>
      </c>
      <c r="D15" s="94"/>
      <c r="E15" s="94"/>
      <c r="F15" s="99"/>
      <c r="G15" s="96"/>
      <c r="H15" s="94"/>
    </row>
    <row r="16" spans="1:8">
      <c r="A16" s="144" t="s">
        <v>4039</v>
      </c>
      <c r="C16" s="97"/>
      <c r="D16" s="94"/>
      <c r="E16" s="94"/>
      <c r="F16" s="99"/>
      <c r="G16" s="96"/>
      <c r="H16" s="94"/>
    </row>
    <row r="17" spans="1:8">
      <c r="C17" s="102" t="s">
        <v>3963</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3919</v>
      </c>
      <c r="C20" s="100"/>
      <c r="D20" s="100"/>
      <c r="E20" s="100"/>
      <c r="F20" s="106"/>
    </row>
    <row r="21" spans="1:8">
      <c r="A21" s="490"/>
      <c r="C21" s="100"/>
      <c r="D21" s="100"/>
      <c r="E21" s="100"/>
      <c r="F21" s="106"/>
    </row>
    <row r="22" spans="1:8" s="112" customFormat="1" ht="16" customHeight="1">
      <c r="A22" s="108"/>
      <c r="B22" s="38"/>
      <c r="C22" s="86"/>
      <c r="D22" s="86"/>
      <c r="E22" s="86"/>
      <c r="F22" s="109"/>
      <c r="G22" s="110"/>
      <c r="H22" s="111"/>
    </row>
    <row r="23" spans="1:8" ht="29" customHeight="1">
      <c r="A23" s="113" t="s">
        <v>3920</v>
      </c>
      <c r="B23" s="45" t="s">
        <v>3921</v>
      </c>
      <c r="C23" s="114" t="s">
        <v>3922</v>
      </c>
      <c r="D23" s="45" t="s">
        <v>3923</v>
      </c>
      <c r="E23" s="45" t="s">
        <v>3924</v>
      </c>
      <c r="F23" s="47" t="s">
        <v>3925</v>
      </c>
      <c r="G23" s="45" t="s">
        <v>3793</v>
      </c>
      <c r="H23" s="48"/>
    </row>
    <row r="24" spans="1:8">
      <c r="A24" s="115">
        <v>40295</v>
      </c>
      <c r="B24" s="116" t="s">
        <v>2258</v>
      </c>
      <c r="C24" s="117"/>
      <c r="D24" s="118"/>
      <c r="E24" s="117">
        <f t="shared" ref="E24:E35" si="0">C24*D24</f>
        <v>0</v>
      </c>
      <c r="F24" s="53"/>
      <c r="G24" s="54">
        <f t="shared" ref="G24:G36" si="1">E24*(1-F24)</f>
        <v>0</v>
      </c>
      <c r="H24" s="48"/>
    </row>
    <row r="25" spans="1:8">
      <c r="A25" s="11"/>
      <c r="B25" s="116" t="s">
        <v>3794</v>
      </c>
      <c r="C25" s="117"/>
      <c r="D25" s="118"/>
      <c r="E25" s="117">
        <f t="shared" si="0"/>
        <v>0</v>
      </c>
      <c r="F25" s="119"/>
      <c r="G25" s="54">
        <f t="shared" si="1"/>
        <v>0</v>
      </c>
      <c r="H25" s="56"/>
    </row>
    <row r="26" spans="1:8">
      <c r="A26" s="120"/>
      <c r="B26" s="121" t="s">
        <v>3795</v>
      </c>
      <c r="C26" s="117"/>
      <c r="D26" s="118"/>
      <c r="E26" s="117">
        <f t="shared" si="0"/>
        <v>0</v>
      </c>
      <c r="F26" s="119"/>
      <c r="G26" s="54">
        <f t="shared" si="1"/>
        <v>0</v>
      </c>
      <c r="H26" s="56"/>
    </row>
    <row r="27" spans="1:8">
      <c r="A27" s="120"/>
      <c r="B27" s="121" t="s">
        <v>3796</v>
      </c>
      <c r="C27" s="117">
        <v>115</v>
      </c>
      <c r="D27" s="118">
        <v>2</v>
      </c>
      <c r="E27" s="117">
        <f t="shared" si="0"/>
        <v>230</v>
      </c>
      <c r="F27" s="119">
        <v>0.5</v>
      </c>
      <c r="G27" s="54">
        <f t="shared" si="1"/>
        <v>115</v>
      </c>
      <c r="H27" s="56"/>
    </row>
    <row r="28" spans="1:8">
      <c r="A28" s="120"/>
      <c r="B28" s="121" t="s">
        <v>3797</v>
      </c>
      <c r="C28" s="117"/>
      <c r="D28" s="118"/>
      <c r="E28" s="117">
        <f t="shared" si="0"/>
        <v>0</v>
      </c>
      <c r="F28" s="119"/>
      <c r="G28" s="54">
        <f t="shared" si="1"/>
        <v>0</v>
      </c>
      <c r="H28" s="56"/>
    </row>
    <row r="29" spans="1:8">
      <c r="A29" s="120"/>
      <c r="B29" s="121" t="s">
        <v>3798</v>
      </c>
      <c r="C29" s="117"/>
      <c r="D29" s="118"/>
      <c r="E29" s="117">
        <f t="shared" si="0"/>
        <v>0</v>
      </c>
      <c r="F29" s="119"/>
      <c r="G29" s="54">
        <f t="shared" si="1"/>
        <v>0</v>
      </c>
      <c r="H29" s="56"/>
    </row>
    <row r="30" spans="1:8">
      <c r="A30" s="120"/>
      <c r="B30" s="121" t="s">
        <v>3961</v>
      </c>
      <c r="C30" s="117"/>
      <c r="D30" s="118"/>
      <c r="E30" s="117">
        <f t="shared" si="0"/>
        <v>0</v>
      </c>
      <c r="F30" s="119"/>
      <c r="G30" s="54">
        <f t="shared" si="1"/>
        <v>0</v>
      </c>
      <c r="H30" s="56"/>
    </row>
    <row r="31" spans="1:8">
      <c r="A31" s="120"/>
      <c r="B31" s="121" t="s">
        <v>3962</v>
      </c>
      <c r="C31" s="117"/>
      <c r="D31" s="118"/>
      <c r="E31" s="117">
        <f t="shared" si="0"/>
        <v>0</v>
      </c>
      <c r="F31" s="119"/>
      <c r="G31" s="54">
        <f t="shared" si="1"/>
        <v>0</v>
      </c>
      <c r="H31" s="56"/>
    </row>
    <row r="32" spans="1:8">
      <c r="A32" s="120"/>
      <c r="B32" s="121" t="s">
        <v>3856</v>
      </c>
      <c r="C32" s="117"/>
      <c r="D32" s="118"/>
      <c r="E32" s="117">
        <f t="shared" si="0"/>
        <v>0</v>
      </c>
      <c r="F32" s="119"/>
      <c r="G32" s="54">
        <f t="shared" si="1"/>
        <v>0</v>
      </c>
      <c r="H32" s="56"/>
    </row>
    <row r="33" spans="1:256">
      <c r="A33" s="120"/>
      <c r="B33" s="121" t="s">
        <v>3964</v>
      </c>
      <c r="C33" s="117">
        <v>30</v>
      </c>
      <c r="D33" s="118">
        <v>1</v>
      </c>
      <c r="E33" s="117">
        <f t="shared" si="0"/>
        <v>30</v>
      </c>
      <c r="F33" s="119">
        <v>0.5</v>
      </c>
      <c r="G33" s="54">
        <f t="shared" si="1"/>
        <v>15</v>
      </c>
      <c r="H33" s="48"/>
    </row>
    <row r="34" spans="1:256">
      <c r="A34" s="120"/>
      <c r="B34" s="121" t="s">
        <v>2270</v>
      </c>
      <c r="C34" s="117"/>
      <c r="D34" s="118"/>
      <c r="E34" s="117">
        <f t="shared" si="0"/>
        <v>0</v>
      </c>
      <c r="F34" s="119"/>
      <c r="G34" s="54">
        <f t="shared" si="1"/>
        <v>0</v>
      </c>
      <c r="H34" s="48"/>
    </row>
    <row r="35" spans="1:256">
      <c r="A35" s="120"/>
      <c r="B35" s="121" t="s">
        <v>3965</v>
      </c>
      <c r="C35" s="117"/>
      <c r="D35" s="125"/>
      <c r="E35" s="117">
        <f t="shared" si="0"/>
        <v>0</v>
      </c>
      <c r="F35" s="124"/>
      <c r="G35" s="54">
        <f t="shared" si="1"/>
        <v>0</v>
      </c>
      <c r="H35" s="48"/>
    </row>
    <row r="36" spans="1:256" ht="16" thickBot="1">
      <c r="A36" s="120"/>
      <c r="B36" s="126"/>
      <c r="C36" s="127"/>
      <c r="D36" s="128"/>
      <c r="E36" s="127"/>
      <c r="F36" s="129"/>
      <c r="G36" s="67">
        <f t="shared" si="1"/>
        <v>0</v>
      </c>
      <c r="H36" s="48"/>
    </row>
    <row r="37" spans="1:256" s="135" customFormat="1" ht="16" customHeight="1">
      <c r="A37" s="130"/>
      <c r="B37" s="69" t="s">
        <v>3966</v>
      </c>
      <c r="C37" s="131"/>
      <c r="D37" s="131"/>
      <c r="E37" s="491">
        <f>SUM(E24:E36)</f>
        <v>260</v>
      </c>
      <c r="F37" s="133"/>
      <c r="G37" s="72">
        <f>SUM(G24:G36)</f>
        <v>130</v>
      </c>
      <c r="H37" s="134"/>
    </row>
    <row r="39" spans="1:256">
      <c r="C39" s="136" t="s">
        <v>1681</v>
      </c>
      <c r="D39" s="340">
        <f>G37/2</f>
        <v>65</v>
      </c>
      <c r="E39" s="340"/>
      <c r="F39" s="138"/>
    </row>
    <row r="40" spans="1:256">
      <c r="C40" s="136"/>
      <c r="D40" s="340"/>
      <c r="E40" s="340"/>
      <c r="F40" s="138"/>
    </row>
    <row r="42" spans="1:256">
      <c r="C42" s="1" t="s">
        <v>3967</v>
      </c>
      <c r="D42" s="1"/>
      <c r="E42" s="1"/>
      <c r="F42" s="139"/>
      <c r="G42" s="1"/>
      <c r="H42" s="1"/>
      <c r="I42" s="1"/>
    </row>
    <row r="43" spans="1:256">
      <c r="C43" s="1" t="s">
        <v>4034</v>
      </c>
      <c r="D43" s="1"/>
      <c r="E43" s="1"/>
      <c r="F43" s="139"/>
      <c r="G43" s="1"/>
      <c r="H43" s="1"/>
      <c r="I43" s="1"/>
    </row>
    <row r="44" spans="1:256">
      <c r="C44" s="492" t="s">
        <v>4035</v>
      </c>
      <c r="D44" s="492"/>
      <c r="E44" s="492"/>
      <c r="F44" s="493"/>
      <c r="G44" s="492"/>
      <c r="H44" s="492"/>
      <c r="I44" s="142"/>
      <c r="J44" s="790"/>
      <c r="K44" s="790"/>
      <c r="L44" s="790"/>
      <c r="M44" s="790"/>
      <c r="N44" s="790"/>
      <c r="O44" s="790"/>
      <c r="P44" s="790"/>
      <c r="Q44" s="790"/>
      <c r="R44" s="790"/>
      <c r="S44" s="790"/>
      <c r="T44" s="790"/>
      <c r="U44" s="790"/>
      <c r="V44" s="790" t="s">
        <v>3967</v>
      </c>
      <c r="W44" s="790"/>
      <c r="X44" s="790"/>
      <c r="Y44" s="790"/>
      <c r="Z44" s="790"/>
      <c r="AA44" s="790"/>
      <c r="AB44" s="790" t="s">
        <v>3967</v>
      </c>
      <c r="AC44" s="790"/>
      <c r="AD44" s="790"/>
      <c r="AE44" s="790"/>
      <c r="AF44" s="790"/>
      <c r="AG44" s="790"/>
      <c r="AH44" s="790" t="s">
        <v>3967</v>
      </c>
      <c r="AI44" s="790"/>
      <c r="AJ44" s="790"/>
      <c r="AK44" s="790"/>
      <c r="AL44" s="790"/>
      <c r="AM44" s="790"/>
      <c r="AN44" s="790" t="s">
        <v>3967</v>
      </c>
      <c r="AO44" s="790"/>
      <c r="AP44" s="790"/>
      <c r="AQ44" s="790"/>
      <c r="AR44" s="790"/>
      <c r="AS44" s="790"/>
      <c r="AT44" s="790" t="s">
        <v>3967</v>
      </c>
      <c r="AU44" s="790"/>
      <c r="AV44" s="790"/>
      <c r="AW44" s="790"/>
      <c r="AX44" s="790"/>
      <c r="AY44" s="790"/>
      <c r="AZ44" s="790" t="s">
        <v>3967</v>
      </c>
      <c r="BA44" s="790"/>
      <c r="BB44" s="790"/>
      <c r="BC44" s="790"/>
      <c r="BD44" s="790"/>
      <c r="BE44" s="790"/>
      <c r="BF44" s="790" t="s">
        <v>3967</v>
      </c>
      <c r="BG44" s="790"/>
      <c r="BH44" s="790"/>
      <c r="BI44" s="790"/>
      <c r="BJ44" s="790"/>
      <c r="BK44" s="790"/>
      <c r="BL44" s="790" t="s">
        <v>3967</v>
      </c>
      <c r="BM44" s="790"/>
      <c r="BN44" s="790"/>
      <c r="BO44" s="790"/>
      <c r="BP44" s="790"/>
      <c r="BQ44" s="790"/>
      <c r="BR44" s="790" t="s">
        <v>3967</v>
      </c>
      <c r="BS44" s="790"/>
      <c r="BT44" s="790"/>
      <c r="BU44" s="790"/>
      <c r="BV44" s="790"/>
      <c r="BW44" s="790"/>
      <c r="BX44" s="790" t="s">
        <v>3967</v>
      </c>
      <c r="BY44" s="790"/>
      <c r="BZ44" s="790"/>
      <c r="CA44" s="790"/>
      <c r="CB44" s="790"/>
      <c r="CC44" s="790"/>
      <c r="CD44" s="790" t="s">
        <v>3967</v>
      </c>
      <c r="CE44" s="790"/>
      <c r="CF44" s="790"/>
      <c r="CG44" s="790"/>
      <c r="CH44" s="790"/>
      <c r="CI44" s="790"/>
      <c r="CJ44" s="790" t="s">
        <v>3967</v>
      </c>
      <c r="CK44" s="790"/>
      <c r="CL44" s="790"/>
      <c r="CM44" s="790"/>
      <c r="CN44" s="790"/>
      <c r="CO44" s="790"/>
      <c r="CP44" s="790" t="s">
        <v>3967</v>
      </c>
      <c r="CQ44" s="790"/>
      <c r="CR44" s="790"/>
      <c r="CS44" s="790"/>
      <c r="CT44" s="790"/>
      <c r="CU44" s="790"/>
      <c r="CV44" s="790" t="s">
        <v>3967</v>
      </c>
      <c r="CW44" s="790"/>
      <c r="CX44" s="790"/>
      <c r="CY44" s="790"/>
      <c r="CZ44" s="790"/>
      <c r="DA44" s="790"/>
      <c r="DB44" s="790" t="s">
        <v>3967</v>
      </c>
      <c r="DC44" s="790"/>
      <c r="DD44" s="790"/>
      <c r="DE44" s="790"/>
      <c r="DF44" s="790"/>
      <c r="DG44" s="790"/>
      <c r="DH44" s="790" t="s">
        <v>3967</v>
      </c>
      <c r="DI44" s="790"/>
      <c r="DJ44" s="790"/>
      <c r="DK44" s="790"/>
      <c r="DL44" s="790"/>
      <c r="DM44" s="790"/>
      <c r="DN44" s="790" t="s">
        <v>3967</v>
      </c>
      <c r="DO44" s="790"/>
      <c r="DP44" s="790"/>
      <c r="DQ44" s="790"/>
      <c r="DR44" s="790"/>
      <c r="DS44" s="790"/>
      <c r="DT44" s="790" t="s">
        <v>3967</v>
      </c>
      <c r="DU44" s="790"/>
      <c r="DV44" s="790"/>
      <c r="DW44" s="790"/>
      <c r="DX44" s="790"/>
      <c r="DY44" s="790"/>
      <c r="DZ44" s="790" t="s">
        <v>3967</v>
      </c>
      <c r="EA44" s="790"/>
      <c r="EB44" s="790"/>
      <c r="EC44" s="790"/>
      <c r="ED44" s="790"/>
      <c r="EE44" s="790"/>
      <c r="EF44" s="790" t="s">
        <v>3967</v>
      </c>
      <c r="EG44" s="790"/>
      <c r="EH44" s="790"/>
      <c r="EI44" s="790"/>
      <c r="EJ44" s="790"/>
      <c r="EK44" s="790"/>
      <c r="EL44" s="790" t="s">
        <v>3967</v>
      </c>
      <c r="EM44" s="790"/>
      <c r="EN44" s="790"/>
      <c r="EO44" s="790"/>
      <c r="EP44" s="790"/>
      <c r="EQ44" s="790"/>
      <c r="ER44" s="790" t="s">
        <v>3967</v>
      </c>
      <c r="ES44" s="790"/>
      <c r="ET44" s="790"/>
      <c r="EU44" s="790"/>
      <c r="EV44" s="790"/>
      <c r="EW44" s="790"/>
      <c r="EX44" s="790" t="s">
        <v>3967</v>
      </c>
      <c r="EY44" s="790"/>
      <c r="EZ44" s="790"/>
      <c r="FA44" s="790"/>
      <c r="FB44" s="790"/>
      <c r="FC44" s="790"/>
      <c r="FD44" s="790" t="s">
        <v>3967</v>
      </c>
      <c r="FE44" s="790"/>
      <c r="FF44" s="790"/>
      <c r="FG44" s="790"/>
      <c r="FH44" s="790"/>
      <c r="FI44" s="790"/>
      <c r="FJ44" s="790" t="s">
        <v>3967</v>
      </c>
      <c r="FK44" s="790"/>
      <c r="FL44" s="790"/>
      <c r="FM44" s="790"/>
      <c r="FN44" s="790"/>
      <c r="FO44" s="790"/>
      <c r="FP44" s="790" t="s">
        <v>3967</v>
      </c>
      <c r="FQ44" s="790"/>
      <c r="FR44" s="790"/>
      <c r="FS44" s="790"/>
      <c r="FT44" s="790"/>
      <c r="FU44" s="790"/>
      <c r="FV44" s="790" t="s">
        <v>3967</v>
      </c>
      <c r="FW44" s="790"/>
      <c r="FX44" s="790"/>
      <c r="FY44" s="790"/>
      <c r="FZ44" s="790"/>
      <c r="GA44" s="790"/>
      <c r="GB44" s="790" t="s">
        <v>3967</v>
      </c>
      <c r="GC44" s="790"/>
      <c r="GD44" s="790"/>
      <c r="GE44" s="790"/>
      <c r="GF44" s="790"/>
      <c r="GG44" s="790"/>
      <c r="GH44" s="790" t="s">
        <v>3967</v>
      </c>
      <c r="GI44" s="790"/>
      <c r="GJ44" s="790"/>
      <c r="GK44" s="790"/>
      <c r="GL44" s="790"/>
      <c r="GM44" s="790"/>
      <c r="GN44" s="790" t="s">
        <v>3967</v>
      </c>
      <c r="GO44" s="790"/>
      <c r="GP44" s="790"/>
      <c r="GQ44" s="790"/>
      <c r="GR44" s="790"/>
      <c r="GS44" s="790"/>
      <c r="GT44" s="790" t="s">
        <v>3967</v>
      </c>
      <c r="GU44" s="790"/>
      <c r="GV44" s="790"/>
      <c r="GW44" s="790"/>
      <c r="GX44" s="790"/>
      <c r="GY44" s="790"/>
      <c r="GZ44" s="790" t="s">
        <v>3967</v>
      </c>
      <c r="HA44" s="790"/>
      <c r="HB44" s="790"/>
      <c r="HC44" s="790"/>
      <c r="HD44" s="790"/>
      <c r="HE44" s="790"/>
      <c r="HF44" s="790" t="s">
        <v>3967</v>
      </c>
      <c r="HG44" s="790"/>
      <c r="HH44" s="790"/>
      <c r="HI44" s="790"/>
      <c r="HJ44" s="790"/>
      <c r="HK44" s="790"/>
      <c r="HL44" s="790" t="s">
        <v>3967</v>
      </c>
      <c r="HM44" s="790"/>
      <c r="HN44" s="790"/>
      <c r="HO44" s="790"/>
      <c r="HP44" s="790"/>
      <c r="HQ44" s="790"/>
      <c r="HR44" s="790" t="s">
        <v>3967</v>
      </c>
      <c r="HS44" s="790"/>
      <c r="HT44" s="790"/>
      <c r="HU44" s="790"/>
      <c r="HV44" s="790"/>
      <c r="HW44" s="790"/>
      <c r="HX44" s="790" t="s">
        <v>3967</v>
      </c>
      <c r="HY44" s="790"/>
      <c r="HZ44" s="790"/>
      <c r="IA44" s="790"/>
      <c r="IB44" s="790"/>
      <c r="IC44" s="790"/>
      <c r="ID44" s="790" t="s">
        <v>3967</v>
      </c>
      <c r="IE44" s="790"/>
      <c r="IF44" s="790"/>
      <c r="IG44" s="790"/>
      <c r="IH44" s="790"/>
      <c r="II44" s="790"/>
      <c r="IJ44" s="790" t="s">
        <v>3967</v>
      </c>
      <c r="IK44" s="790"/>
      <c r="IL44" s="790"/>
      <c r="IM44" s="790"/>
      <c r="IN44" s="790"/>
      <c r="IO44" s="790"/>
      <c r="IP44" s="790" t="s">
        <v>3967</v>
      </c>
      <c r="IQ44" s="790"/>
      <c r="IR44" s="790"/>
      <c r="IS44" s="790"/>
    </row>
    <row r="45" spans="1:256">
      <c r="C45" s="1" t="s">
        <v>4036</v>
      </c>
      <c r="D45" s="1"/>
      <c r="E45" s="1"/>
      <c r="F45" s="139"/>
      <c r="G45" s="1"/>
      <c r="H45" s="1"/>
      <c r="I45" s="1"/>
      <c r="J45" s="790"/>
      <c r="K45" s="790"/>
      <c r="L45" s="790"/>
      <c r="M45" s="790"/>
      <c r="N45" s="790"/>
      <c r="O45" s="790"/>
      <c r="P45" s="790"/>
      <c r="Q45" s="790"/>
      <c r="R45" s="790"/>
      <c r="S45" s="790"/>
      <c r="T45" s="790"/>
      <c r="U45" s="790"/>
      <c r="V45" s="790" t="s">
        <v>4037</v>
      </c>
      <c r="W45" s="790"/>
      <c r="X45" s="790"/>
      <c r="Y45" s="790"/>
      <c r="Z45" s="790"/>
      <c r="AA45" s="790"/>
      <c r="AB45" s="790" t="s">
        <v>4037</v>
      </c>
      <c r="AC45" s="790"/>
      <c r="AD45" s="790"/>
      <c r="AE45" s="790"/>
      <c r="AF45" s="790"/>
      <c r="AG45" s="790"/>
      <c r="AH45" s="790" t="s">
        <v>4037</v>
      </c>
      <c r="AI45" s="790"/>
      <c r="AJ45" s="790"/>
      <c r="AK45" s="790"/>
      <c r="AL45" s="790"/>
      <c r="AM45" s="790"/>
      <c r="AN45" s="790" t="s">
        <v>4037</v>
      </c>
      <c r="AO45" s="790"/>
      <c r="AP45" s="790"/>
      <c r="AQ45" s="790"/>
      <c r="AR45" s="790"/>
      <c r="AS45" s="790"/>
      <c r="AT45" s="790" t="s">
        <v>4037</v>
      </c>
      <c r="AU45" s="790"/>
      <c r="AV45" s="790"/>
      <c r="AW45" s="790"/>
      <c r="AX45" s="790"/>
      <c r="AY45" s="790"/>
      <c r="AZ45" s="790" t="s">
        <v>4037</v>
      </c>
      <c r="BA45" s="790"/>
      <c r="BB45" s="790"/>
      <c r="BC45" s="790"/>
      <c r="BD45" s="790"/>
      <c r="BE45" s="790"/>
      <c r="BF45" s="790" t="s">
        <v>4037</v>
      </c>
      <c r="BG45" s="790"/>
      <c r="BH45" s="790"/>
      <c r="BI45" s="790"/>
      <c r="BJ45" s="790"/>
      <c r="BK45" s="790"/>
      <c r="BL45" s="790" t="s">
        <v>4037</v>
      </c>
      <c r="BM45" s="790"/>
      <c r="BN45" s="790"/>
      <c r="BO45" s="790"/>
      <c r="BP45" s="790"/>
      <c r="BQ45" s="790"/>
      <c r="BR45" s="790" t="s">
        <v>4037</v>
      </c>
      <c r="BS45" s="790"/>
      <c r="BT45" s="790"/>
      <c r="BU45" s="790"/>
      <c r="BV45" s="790"/>
      <c r="BW45" s="790"/>
      <c r="BX45" s="790" t="s">
        <v>4037</v>
      </c>
      <c r="BY45" s="790"/>
      <c r="BZ45" s="790"/>
      <c r="CA45" s="790"/>
      <c r="CB45" s="790"/>
      <c r="CC45" s="790"/>
      <c r="CD45" s="790" t="s">
        <v>4037</v>
      </c>
      <c r="CE45" s="790"/>
      <c r="CF45" s="790"/>
      <c r="CG45" s="790"/>
      <c r="CH45" s="790"/>
      <c r="CI45" s="790"/>
      <c r="CJ45" s="790" t="s">
        <v>4037</v>
      </c>
      <c r="CK45" s="790"/>
      <c r="CL45" s="790"/>
      <c r="CM45" s="790"/>
      <c r="CN45" s="790"/>
      <c r="CO45" s="790"/>
      <c r="CP45" s="790" t="s">
        <v>4037</v>
      </c>
      <c r="CQ45" s="790"/>
      <c r="CR45" s="790"/>
      <c r="CS45" s="790"/>
      <c r="CT45" s="790"/>
      <c r="CU45" s="790"/>
      <c r="CV45" s="790" t="s">
        <v>4037</v>
      </c>
      <c r="CW45" s="790"/>
      <c r="CX45" s="790"/>
      <c r="CY45" s="790"/>
      <c r="CZ45" s="790"/>
      <c r="DA45" s="790"/>
      <c r="DB45" s="790" t="s">
        <v>4037</v>
      </c>
      <c r="DC45" s="790"/>
      <c r="DD45" s="790"/>
      <c r="DE45" s="790"/>
      <c r="DF45" s="790"/>
      <c r="DG45" s="790"/>
      <c r="DH45" s="790" t="s">
        <v>4037</v>
      </c>
      <c r="DI45" s="790"/>
      <c r="DJ45" s="790"/>
      <c r="DK45" s="790"/>
      <c r="DL45" s="790"/>
      <c r="DM45" s="790"/>
      <c r="DN45" s="790" t="s">
        <v>4037</v>
      </c>
      <c r="DO45" s="790"/>
      <c r="DP45" s="790"/>
      <c r="DQ45" s="790"/>
      <c r="DR45" s="790"/>
      <c r="DS45" s="790"/>
      <c r="DT45" s="790" t="s">
        <v>4037</v>
      </c>
      <c r="DU45" s="790"/>
      <c r="DV45" s="790"/>
      <c r="DW45" s="790"/>
      <c r="DX45" s="790"/>
      <c r="DY45" s="790"/>
      <c r="DZ45" s="790" t="s">
        <v>4037</v>
      </c>
      <c r="EA45" s="790"/>
      <c r="EB45" s="790"/>
      <c r="EC45" s="790"/>
      <c r="ED45" s="790"/>
      <c r="EE45" s="790"/>
      <c r="EF45" s="790" t="s">
        <v>4037</v>
      </c>
      <c r="EG45" s="790"/>
      <c r="EH45" s="790"/>
      <c r="EI45" s="790"/>
      <c r="EJ45" s="790"/>
      <c r="EK45" s="790"/>
      <c r="EL45" s="790" t="s">
        <v>4037</v>
      </c>
      <c r="EM45" s="790"/>
      <c r="EN45" s="790"/>
      <c r="EO45" s="790"/>
      <c r="EP45" s="790"/>
      <c r="EQ45" s="790"/>
      <c r="ER45" s="790" t="s">
        <v>4037</v>
      </c>
      <c r="ES45" s="790"/>
      <c r="ET45" s="790"/>
      <c r="EU45" s="790"/>
      <c r="EV45" s="790"/>
      <c r="EW45" s="790"/>
      <c r="EX45" s="790" t="s">
        <v>4037</v>
      </c>
      <c r="EY45" s="790"/>
      <c r="EZ45" s="790"/>
      <c r="FA45" s="790"/>
      <c r="FB45" s="790"/>
      <c r="FC45" s="790"/>
      <c r="FD45" s="790" t="s">
        <v>4037</v>
      </c>
      <c r="FE45" s="790"/>
      <c r="FF45" s="790"/>
      <c r="FG45" s="790"/>
      <c r="FH45" s="790"/>
      <c r="FI45" s="790"/>
      <c r="FJ45" s="790" t="s">
        <v>4037</v>
      </c>
      <c r="FK45" s="790"/>
      <c r="FL45" s="790"/>
      <c r="FM45" s="790"/>
      <c r="FN45" s="790"/>
      <c r="FO45" s="790"/>
      <c r="FP45" s="790" t="s">
        <v>4037</v>
      </c>
      <c r="FQ45" s="790"/>
      <c r="FR45" s="790"/>
      <c r="FS45" s="790"/>
      <c r="FT45" s="790"/>
      <c r="FU45" s="790"/>
      <c r="FV45" s="790" t="s">
        <v>4037</v>
      </c>
      <c r="FW45" s="790"/>
      <c r="FX45" s="790"/>
      <c r="FY45" s="790"/>
      <c r="FZ45" s="790"/>
      <c r="GA45" s="790"/>
      <c r="GB45" s="790" t="s">
        <v>4037</v>
      </c>
      <c r="GC45" s="790"/>
      <c r="GD45" s="790"/>
      <c r="GE45" s="790"/>
      <c r="GF45" s="790"/>
      <c r="GG45" s="790"/>
      <c r="GH45" s="790" t="s">
        <v>4037</v>
      </c>
      <c r="GI45" s="790"/>
      <c r="GJ45" s="790"/>
      <c r="GK45" s="790"/>
      <c r="GL45" s="790"/>
      <c r="GM45" s="790"/>
      <c r="GN45" s="790" t="s">
        <v>4037</v>
      </c>
      <c r="GO45" s="790"/>
      <c r="GP45" s="790"/>
      <c r="GQ45" s="790"/>
      <c r="GR45" s="790"/>
      <c r="GS45" s="790"/>
      <c r="GT45" s="790" t="s">
        <v>4037</v>
      </c>
      <c r="GU45" s="790"/>
      <c r="GV45" s="790"/>
      <c r="GW45" s="790"/>
      <c r="GX45" s="790"/>
      <c r="GY45" s="790"/>
      <c r="GZ45" s="790" t="s">
        <v>4037</v>
      </c>
      <c r="HA45" s="790"/>
      <c r="HB45" s="790"/>
      <c r="HC45" s="790"/>
      <c r="HD45" s="790"/>
      <c r="HE45" s="790"/>
      <c r="HF45" s="790" t="s">
        <v>4037</v>
      </c>
      <c r="HG45" s="790"/>
      <c r="HH45" s="790"/>
      <c r="HI45" s="790"/>
      <c r="HJ45" s="790"/>
      <c r="HK45" s="790"/>
      <c r="HL45" s="790" t="s">
        <v>4037</v>
      </c>
      <c r="HM45" s="790"/>
      <c r="HN45" s="790"/>
      <c r="HO45" s="790"/>
      <c r="HP45" s="790"/>
      <c r="HQ45" s="790"/>
      <c r="HR45" s="790" t="s">
        <v>4037</v>
      </c>
      <c r="HS45" s="790"/>
      <c r="HT45" s="790"/>
      <c r="HU45" s="790"/>
      <c r="HV45" s="790"/>
      <c r="HW45" s="790"/>
      <c r="HX45" s="790" t="s">
        <v>4037</v>
      </c>
      <c r="HY45" s="790"/>
      <c r="HZ45" s="790"/>
      <c r="IA45" s="790"/>
      <c r="IB45" s="790"/>
      <c r="IC45" s="790"/>
      <c r="ID45" s="790" t="s">
        <v>4037</v>
      </c>
      <c r="IE45" s="790"/>
      <c r="IF45" s="790"/>
      <c r="IG45" s="790"/>
      <c r="IH45" s="790"/>
      <c r="II45" s="790"/>
      <c r="IJ45" s="790" t="s">
        <v>4037</v>
      </c>
      <c r="IK45" s="790"/>
      <c r="IL45" s="790"/>
      <c r="IM45" s="790"/>
      <c r="IN45" s="790"/>
      <c r="IO45" s="790"/>
      <c r="IP45" s="790" t="s">
        <v>4037</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4036</v>
      </c>
      <c r="W46" s="790"/>
      <c r="X46" s="790"/>
      <c r="Y46" s="790"/>
      <c r="Z46" s="790"/>
      <c r="AA46" s="790"/>
      <c r="AB46" s="790" t="s">
        <v>4036</v>
      </c>
      <c r="AC46" s="790"/>
      <c r="AD46" s="790"/>
      <c r="AE46" s="790"/>
      <c r="AF46" s="790"/>
      <c r="AG46" s="790"/>
      <c r="AH46" s="790" t="s">
        <v>4036</v>
      </c>
      <c r="AI46" s="790"/>
      <c r="AJ46" s="790"/>
      <c r="AK46" s="790"/>
      <c r="AL46" s="790"/>
      <c r="AM46" s="790"/>
      <c r="AN46" s="790" t="s">
        <v>4036</v>
      </c>
      <c r="AO46" s="790"/>
      <c r="AP46" s="790"/>
      <c r="AQ46" s="790"/>
      <c r="AR46" s="790"/>
      <c r="AS46" s="790"/>
      <c r="AT46" s="790" t="s">
        <v>4036</v>
      </c>
      <c r="AU46" s="790"/>
      <c r="AV46" s="790"/>
      <c r="AW46" s="790"/>
      <c r="AX46" s="790"/>
      <c r="AY46" s="790"/>
      <c r="AZ46" s="790" t="s">
        <v>4036</v>
      </c>
      <c r="BA46" s="790"/>
      <c r="BB46" s="790"/>
      <c r="BC46" s="790"/>
      <c r="BD46" s="790"/>
      <c r="BE46" s="790"/>
      <c r="BF46" s="790" t="s">
        <v>4036</v>
      </c>
      <c r="BG46" s="790"/>
      <c r="BH46" s="790"/>
      <c r="BI46" s="790"/>
      <c r="BJ46" s="790"/>
      <c r="BK46" s="790"/>
      <c r="BL46" s="790" t="s">
        <v>4036</v>
      </c>
      <c r="BM46" s="790"/>
      <c r="BN46" s="790"/>
      <c r="BO46" s="790"/>
      <c r="BP46" s="790"/>
      <c r="BQ46" s="790"/>
      <c r="BR46" s="790" t="s">
        <v>4036</v>
      </c>
      <c r="BS46" s="790"/>
      <c r="BT46" s="790"/>
      <c r="BU46" s="790"/>
      <c r="BV46" s="790"/>
      <c r="BW46" s="790"/>
      <c r="BX46" s="790" t="s">
        <v>4036</v>
      </c>
      <c r="BY46" s="790"/>
      <c r="BZ46" s="790"/>
      <c r="CA46" s="790"/>
      <c r="CB46" s="790"/>
      <c r="CC46" s="790"/>
      <c r="CD46" s="790" t="s">
        <v>4036</v>
      </c>
      <c r="CE46" s="790"/>
      <c r="CF46" s="790"/>
      <c r="CG46" s="790"/>
      <c r="CH46" s="790"/>
      <c r="CI46" s="790"/>
      <c r="CJ46" s="790" t="s">
        <v>4036</v>
      </c>
      <c r="CK46" s="790"/>
      <c r="CL46" s="790"/>
      <c r="CM46" s="790"/>
      <c r="CN46" s="790"/>
      <c r="CO46" s="790"/>
      <c r="CP46" s="790" t="s">
        <v>4036</v>
      </c>
      <c r="CQ46" s="790"/>
      <c r="CR46" s="790"/>
      <c r="CS46" s="790"/>
      <c r="CT46" s="790"/>
      <c r="CU46" s="790"/>
      <c r="CV46" s="790" t="s">
        <v>4036</v>
      </c>
      <c r="CW46" s="790"/>
      <c r="CX46" s="790"/>
      <c r="CY46" s="790"/>
      <c r="CZ46" s="790"/>
      <c r="DA46" s="790"/>
      <c r="DB46" s="790" t="s">
        <v>4036</v>
      </c>
      <c r="DC46" s="790"/>
      <c r="DD46" s="790"/>
      <c r="DE46" s="790"/>
      <c r="DF46" s="790"/>
      <c r="DG46" s="790"/>
      <c r="DH46" s="790" t="s">
        <v>4036</v>
      </c>
      <c r="DI46" s="790"/>
      <c r="DJ46" s="790"/>
      <c r="DK46" s="790"/>
      <c r="DL46" s="790"/>
      <c r="DM46" s="790"/>
      <c r="DN46" s="790" t="s">
        <v>4036</v>
      </c>
      <c r="DO46" s="790"/>
      <c r="DP46" s="790"/>
      <c r="DQ46" s="790"/>
      <c r="DR46" s="790"/>
      <c r="DS46" s="790"/>
      <c r="DT46" s="790" t="s">
        <v>4036</v>
      </c>
      <c r="DU46" s="790"/>
      <c r="DV46" s="790"/>
      <c r="DW46" s="790"/>
      <c r="DX46" s="790"/>
      <c r="DY46" s="790"/>
      <c r="DZ46" s="790" t="s">
        <v>4036</v>
      </c>
      <c r="EA46" s="790"/>
      <c r="EB46" s="790"/>
      <c r="EC46" s="790"/>
      <c r="ED46" s="790"/>
      <c r="EE46" s="790"/>
      <c r="EF46" s="790" t="s">
        <v>4036</v>
      </c>
      <c r="EG46" s="790"/>
      <c r="EH46" s="790"/>
      <c r="EI46" s="790"/>
      <c r="EJ46" s="790"/>
      <c r="EK46" s="790"/>
      <c r="EL46" s="790" t="s">
        <v>4036</v>
      </c>
      <c r="EM46" s="790"/>
      <c r="EN46" s="790"/>
      <c r="EO46" s="790"/>
      <c r="EP46" s="790"/>
      <c r="EQ46" s="790"/>
      <c r="ER46" s="790" t="s">
        <v>4036</v>
      </c>
      <c r="ES46" s="790"/>
      <c r="ET46" s="790"/>
      <c r="EU46" s="790"/>
      <c r="EV46" s="790"/>
      <c r="EW46" s="790"/>
      <c r="EX46" s="790" t="s">
        <v>4036</v>
      </c>
      <c r="EY46" s="790"/>
      <c r="EZ46" s="790"/>
      <c r="FA46" s="790"/>
      <c r="FB46" s="790"/>
      <c r="FC46" s="790"/>
      <c r="FD46" s="790" t="s">
        <v>4036</v>
      </c>
      <c r="FE46" s="790"/>
      <c r="FF46" s="790"/>
      <c r="FG46" s="790"/>
      <c r="FH46" s="790"/>
      <c r="FI46" s="790"/>
      <c r="FJ46" s="790" t="s">
        <v>4036</v>
      </c>
      <c r="FK46" s="790"/>
      <c r="FL46" s="790"/>
      <c r="FM46" s="790"/>
      <c r="FN46" s="790"/>
      <c r="FO46" s="790"/>
      <c r="FP46" s="790" t="s">
        <v>4036</v>
      </c>
      <c r="FQ46" s="790"/>
      <c r="FR46" s="790"/>
      <c r="FS46" s="790"/>
      <c r="FT46" s="790"/>
      <c r="FU46" s="790"/>
      <c r="FV46" s="790" t="s">
        <v>4036</v>
      </c>
      <c r="FW46" s="790"/>
      <c r="FX46" s="790"/>
      <c r="FY46" s="790"/>
      <c r="FZ46" s="790"/>
      <c r="GA46" s="790"/>
      <c r="GB46" s="790" t="s">
        <v>4036</v>
      </c>
      <c r="GC46" s="790"/>
      <c r="GD46" s="790"/>
      <c r="GE46" s="790"/>
      <c r="GF46" s="790"/>
      <c r="GG46" s="790"/>
      <c r="GH46" s="790" t="s">
        <v>4036</v>
      </c>
      <c r="GI46" s="790"/>
      <c r="GJ46" s="790"/>
      <c r="GK46" s="790"/>
      <c r="GL46" s="790"/>
      <c r="GM46" s="790"/>
      <c r="GN46" s="790" t="s">
        <v>4036</v>
      </c>
      <c r="GO46" s="790"/>
      <c r="GP46" s="790"/>
      <c r="GQ46" s="790"/>
      <c r="GR46" s="790"/>
      <c r="GS46" s="790"/>
      <c r="GT46" s="790" t="s">
        <v>4036</v>
      </c>
      <c r="GU46" s="790"/>
      <c r="GV46" s="790"/>
      <c r="GW46" s="790"/>
      <c r="GX46" s="790"/>
      <c r="GY46" s="790"/>
      <c r="GZ46" s="790" t="s">
        <v>4036</v>
      </c>
      <c r="HA46" s="790"/>
      <c r="HB46" s="790"/>
      <c r="HC46" s="790"/>
      <c r="HD46" s="790"/>
      <c r="HE46" s="790"/>
      <c r="HF46" s="790" t="s">
        <v>4036</v>
      </c>
      <c r="HG46" s="790"/>
      <c r="HH46" s="790"/>
      <c r="HI46" s="790"/>
      <c r="HJ46" s="790"/>
      <c r="HK46" s="790"/>
      <c r="HL46" s="790" t="s">
        <v>4036</v>
      </c>
      <c r="HM46" s="790"/>
      <c r="HN46" s="790"/>
      <c r="HO46" s="790"/>
      <c r="HP46" s="790"/>
      <c r="HQ46" s="790"/>
      <c r="HR46" s="790" t="s">
        <v>4036</v>
      </c>
      <c r="HS46" s="790"/>
      <c r="HT46" s="790"/>
      <c r="HU46" s="790"/>
      <c r="HV46" s="790"/>
      <c r="HW46" s="790"/>
      <c r="HX46" s="790" t="s">
        <v>4036</v>
      </c>
      <c r="HY46" s="790"/>
      <c r="HZ46" s="790"/>
      <c r="IA46" s="790"/>
      <c r="IB46" s="790"/>
      <c r="IC46" s="790"/>
      <c r="ID46" s="790" t="s">
        <v>4036</v>
      </c>
      <c r="IE46" s="790"/>
      <c r="IF46" s="790"/>
      <c r="IG46" s="790"/>
      <c r="IH46" s="790"/>
      <c r="II46" s="790"/>
      <c r="IJ46" s="790" t="s">
        <v>4036</v>
      </c>
      <c r="IK46" s="790"/>
      <c r="IL46" s="790"/>
      <c r="IM46" s="790"/>
      <c r="IN46" s="790"/>
      <c r="IO46" s="790"/>
      <c r="IP46" s="790" t="s">
        <v>4036</v>
      </c>
      <c r="IQ46" s="790"/>
      <c r="IR46" s="790"/>
      <c r="IS46" s="790"/>
      <c r="IT46" s="790"/>
      <c r="IU46" s="790"/>
      <c r="IV46" s="790" t="s">
        <v>4036</v>
      </c>
    </row>
    <row r="47" spans="1:256">
      <c r="A47" s="83"/>
      <c r="C47" s="84"/>
      <c r="D47" s="84"/>
      <c r="E47" s="84"/>
      <c r="F47" s="85"/>
      <c r="G47" s="86"/>
    </row>
    <row r="48" spans="1:256">
      <c r="A48" s="11"/>
    </row>
    <row r="49" spans="1:8" s="89" customFormat="1">
      <c r="A49" s="11"/>
      <c r="F49" s="106"/>
    </row>
    <row r="50" spans="1:8" s="89" customFormat="1">
      <c r="C50" s="11"/>
      <c r="D50" s="11"/>
      <c r="E50" s="11"/>
      <c r="F50" s="12"/>
      <c r="G50" s="11"/>
      <c r="H50" s="11"/>
    </row>
    <row r="51" spans="1:8" s="89" customFormat="1">
      <c r="C51" s="91"/>
      <c r="D51" s="91"/>
      <c r="E51" s="91"/>
      <c r="F51" s="12"/>
      <c r="G51" s="143"/>
      <c r="H51" s="11"/>
    </row>
    <row r="52" spans="1:8" s="89" customFormat="1">
      <c r="B52" s="11"/>
      <c r="C52" s="11"/>
      <c r="D52" s="11"/>
      <c r="E52" s="11"/>
      <c r="F52" s="12"/>
      <c r="G52" s="11"/>
      <c r="H52" s="11"/>
    </row>
  </sheetData>
  <mergeCells count="125">
    <mergeCell ref="C1:G1"/>
    <mergeCell ref="C19:G19"/>
    <mergeCell ref="J44:O44"/>
    <mergeCell ref="P44:U44"/>
    <mergeCell ref="AH44:AM44"/>
    <mergeCell ref="AN45:AS45"/>
    <mergeCell ref="AH45:AM45"/>
    <mergeCell ref="AB44:AG44"/>
    <mergeCell ref="AB46:AG46"/>
    <mergeCell ref="AN46:AS46"/>
    <mergeCell ref="AT44:AY44"/>
    <mergeCell ref="AN44:AS44"/>
    <mergeCell ref="V44:AA44"/>
    <mergeCell ref="AT45:AY45"/>
    <mergeCell ref="AT46:AY46"/>
    <mergeCell ref="AH46:AM46"/>
    <mergeCell ref="CD45:CI45"/>
    <mergeCell ref="J45:O45"/>
    <mergeCell ref="P45:U45"/>
    <mergeCell ref="V45:AA45"/>
    <mergeCell ref="AB45:AG45"/>
    <mergeCell ref="P46:U46"/>
    <mergeCell ref="V46:AA46"/>
    <mergeCell ref="AZ45:BE45"/>
    <mergeCell ref="BX46:CC46"/>
    <mergeCell ref="BF44:BK44"/>
    <mergeCell ref="AZ44:BE44"/>
    <mergeCell ref="BL44:BQ44"/>
    <mergeCell ref="BL45:BQ45"/>
    <mergeCell ref="AZ46:BE46"/>
    <mergeCell ref="BF46:BK46"/>
    <mergeCell ref="CD44:CI44"/>
    <mergeCell ref="BF45:BK45"/>
    <mergeCell ref="CV45:DA45"/>
    <mergeCell ref="DN46:DS46"/>
    <mergeCell ref="BR44:BW44"/>
    <mergeCell ref="BR45:BW45"/>
    <mergeCell ref="CV44:DA44"/>
    <mergeCell ref="CJ44:CO44"/>
    <mergeCell ref="CD46:CI46"/>
    <mergeCell ref="CV46:DA46"/>
    <mergeCell ref="BR46:BW46"/>
    <mergeCell ref="CJ45:CO45"/>
    <mergeCell ref="DH44:DM44"/>
    <mergeCell ref="DB44:DG44"/>
    <mergeCell ref="DB45:DG45"/>
    <mergeCell ref="CP44:CU44"/>
    <mergeCell ref="CP45:CU45"/>
    <mergeCell ref="BX44:CC44"/>
    <mergeCell ref="DB46:DG46"/>
    <mergeCell ref="FV44:GA44"/>
    <mergeCell ref="FP45:FU45"/>
    <mergeCell ref="FP46:FU46"/>
    <mergeCell ref="FV45:GA45"/>
    <mergeCell ref="BL46:BQ46"/>
    <mergeCell ref="CP46:CU46"/>
    <mergeCell ref="DH45:DM45"/>
    <mergeCell ref="BX45:CC45"/>
    <mergeCell ref="DH46:DM46"/>
    <mergeCell ref="CJ46:CO46"/>
    <mergeCell ref="FD46:FI46"/>
    <mergeCell ref="EL45:EQ45"/>
    <mergeCell ref="EL46:EQ46"/>
    <mergeCell ref="EL44:EQ44"/>
    <mergeCell ref="FD44:FI44"/>
    <mergeCell ref="ER46:EW46"/>
    <mergeCell ref="ER44:EW44"/>
    <mergeCell ref="EX44:FC44"/>
    <mergeCell ref="DT45:DY45"/>
    <mergeCell ref="ER45:EW45"/>
    <mergeCell ref="FJ46:FO46"/>
    <mergeCell ref="FJ44:FO44"/>
    <mergeCell ref="FJ45:FO45"/>
    <mergeCell ref="DN44:DS44"/>
    <mergeCell ref="DT46:DY46"/>
    <mergeCell ref="DT44:DY44"/>
    <mergeCell ref="DN45:DS45"/>
    <mergeCell ref="FD45:FI45"/>
    <mergeCell ref="DZ44:EE44"/>
    <mergeCell ref="EF46:EK46"/>
    <mergeCell ref="EF45:EK45"/>
    <mergeCell ref="EF44:EK44"/>
    <mergeCell ref="DZ45:EE45"/>
    <mergeCell ref="DZ46:EE46"/>
    <mergeCell ref="EX46:FC46"/>
    <mergeCell ref="FV46:GA46"/>
    <mergeCell ref="EX45:FC45"/>
    <mergeCell ref="HX46:IC46"/>
    <mergeCell ref="IJ46:IO46"/>
    <mergeCell ref="ID46:II46"/>
    <mergeCell ref="GZ44:HE44"/>
    <mergeCell ref="GT45:GY45"/>
    <mergeCell ref="GZ45:HE45"/>
    <mergeCell ref="GZ46:HE46"/>
    <mergeCell ref="HF46:HK46"/>
    <mergeCell ref="HF44:HK44"/>
    <mergeCell ref="HF45:HK45"/>
    <mergeCell ref="GB44:GG44"/>
    <mergeCell ref="GB46:GG46"/>
    <mergeCell ref="GB45:GG45"/>
    <mergeCell ref="GH44:GM44"/>
    <mergeCell ref="GT44:GY44"/>
    <mergeCell ref="GN44:GS44"/>
    <mergeCell ref="GH45:GM45"/>
    <mergeCell ref="GT46:GY46"/>
    <mergeCell ref="GN46:GS46"/>
    <mergeCell ref="GH46:GM46"/>
    <mergeCell ref="GN45:GS45"/>
    <mergeCell ref="FP44:FU44"/>
    <mergeCell ref="IP45:IS45"/>
    <mergeCell ref="ID45:II45"/>
    <mergeCell ref="ID44:II44"/>
    <mergeCell ref="IJ45:IO45"/>
    <mergeCell ref="IV46"/>
    <mergeCell ref="IP46:IU46"/>
    <mergeCell ref="HL44:HQ44"/>
    <mergeCell ref="HL45:HQ45"/>
    <mergeCell ref="HL46:HQ46"/>
    <mergeCell ref="IP44:IS44"/>
    <mergeCell ref="IJ44:IO44"/>
    <mergeCell ref="HX45:IC45"/>
    <mergeCell ref="HR44:HW44"/>
    <mergeCell ref="HR45:HW45"/>
    <mergeCell ref="HR46:HW46"/>
    <mergeCell ref="HX44:IC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31" zoomScale="125" workbookViewId="0">
      <selection activeCell="A16" sqref="A1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3409</v>
      </c>
      <c r="G2" s="91"/>
    </row>
    <row r="3" spans="1:8">
      <c r="A3" s="89" t="s">
        <v>3408</v>
      </c>
      <c r="G3" s="92">
        <v>40635</v>
      </c>
    </row>
    <row r="4" spans="1:8">
      <c r="A4" s="89" t="s">
        <v>3462</v>
      </c>
      <c r="G4" s="93" t="s">
        <v>278</v>
      </c>
    </row>
    <row r="5" spans="1:8">
      <c r="A5" s="89" t="s">
        <v>3646</v>
      </c>
    </row>
    <row r="6" spans="1:8">
      <c r="C6" s="15" t="s">
        <v>3464</v>
      </c>
      <c r="D6" s="16"/>
      <c r="E6" s="16"/>
      <c r="F6" s="17"/>
      <c r="G6" s="18"/>
      <c r="H6" s="94"/>
    </row>
    <row r="7" spans="1:8">
      <c r="C7" s="95" t="s">
        <v>3615</v>
      </c>
      <c r="D7" s="20" t="s">
        <v>291</v>
      </c>
      <c r="E7" s="20"/>
      <c r="F7" s="21"/>
      <c r="G7" s="22"/>
      <c r="H7" s="94"/>
    </row>
    <row r="8" spans="1:8">
      <c r="A8" s="89" t="s">
        <v>3642</v>
      </c>
      <c r="C8" s="95" t="s">
        <v>3857</v>
      </c>
      <c r="D8" s="20" t="s">
        <v>290</v>
      </c>
      <c r="E8" s="20"/>
      <c r="F8" s="21"/>
      <c r="G8" s="96"/>
      <c r="H8" s="94"/>
    </row>
    <row r="9" spans="1:8">
      <c r="A9" s="89" t="s">
        <v>285</v>
      </c>
      <c r="C9" s="95" t="s">
        <v>3670</v>
      </c>
      <c r="D9" s="20" t="s">
        <v>292</v>
      </c>
      <c r="E9" s="20"/>
      <c r="F9" s="21"/>
      <c r="G9" s="96"/>
      <c r="H9" s="94"/>
    </row>
    <row r="10" spans="1:8">
      <c r="A10" s="89" t="s">
        <v>286</v>
      </c>
      <c r="C10" s="97"/>
      <c r="D10" s="20"/>
      <c r="E10" s="20"/>
      <c r="F10" s="21"/>
      <c r="G10" s="96"/>
      <c r="H10" s="94"/>
    </row>
    <row r="11" spans="1:8">
      <c r="A11" t="s">
        <v>287</v>
      </c>
      <c r="C11" s="25" t="s">
        <v>3781</v>
      </c>
      <c r="D11" s="94"/>
      <c r="E11" s="94"/>
      <c r="F11" s="99"/>
      <c r="G11" s="96"/>
      <c r="H11" s="94"/>
    </row>
    <row r="12" spans="1:8">
      <c r="A12" s="89" t="s">
        <v>288</v>
      </c>
      <c r="C12" s="25" t="s">
        <v>127</v>
      </c>
      <c r="D12" s="20"/>
      <c r="E12" s="20"/>
      <c r="F12" s="21"/>
      <c r="G12" s="96"/>
      <c r="H12" s="94"/>
    </row>
    <row r="13" spans="1:8">
      <c r="A13" s="98"/>
      <c r="C13" s="25" t="s">
        <v>3524</v>
      </c>
      <c r="D13" s="94"/>
      <c r="E13" s="94"/>
      <c r="F13" s="99"/>
      <c r="G13" s="96"/>
      <c r="H13" s="94"/>
    </row>
    <row r="14" spans="1:8">
      <c r="A14" s="100"/>
      <c r="C14" s="25" t="s">
        <v>3250</v>
      </c>
      <c r="D14" s="94"/>
      <c r="E14" s="94"/>
      <c r="F14" s="99"/>
      <c r="G14" s="101"/>
      <c r="H14" s="94"/>
    </row>
    <row r="15" spans="1:8">
      <c r="A15" s="100" t="s">
        <v>3932</v>
      </c>
      <c r="C15" s="97" t="s">
        <v>339</v>
      </c>
      <c r="D15" s="94"/>
      <c r="E15" s="94"/>
      <c r="F15" s="99"/>
      <c r="G15" s="96"/>
      <c r="H15" s="94"/>
    </row>
    <row r="16" spans="1:8">
      <c r="A16" s="484" t="s">
        <v>289</v>
      </c>
      <c r="C16" s="97"/>
      <c r="D16" s="94"/>
      <c r="E16" s="94"/>
      <c r="F16" s="99"/>
      <c r="G16" s="96"/>
      <c r="H16" s="94"/>
    </row>
    <row r="17" spans="1:8">
      <c r="C17" s="97"/>
      <c r="D17" s="94"/>
      <c r="E17" s="94"/>
      <c r="F17" s="99"/>
      <c r="G17" s="96"/>
      <c r="H17" s="94"/>
    </row>
    <row r="18" spans="1:8">
      <c r="C18" s="102" t="s">
        <v>2507</v>
      </c>
      <c r="D18" s="103"/>
      <c r="E18" s="103"/>
      <c r="F18" s="104"/>
      <c r="G18" s="105"/>
      <c r="H18" s="94"/>
    </row>
    <row r="19" spans="1:8">
      <c r="A19" s="89" t="s">
        <v>2705</v>
      </c>
      <c r="C19" s="795"/>
      <c r="D19" s="795"/>
      <c r="E19" s="795"/>
      <c r="F19" s="795"/>
      <c r="G19" s="795"/>
    </row>
    <row r="20" spans="1:8">
      <c r="A20" s="100"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4042</v>
      </c>
      <c r="F23" s="47" t="s">
        <v>4043</v>
      </c>
      <c r="G23" s="45" t="s">
        <v>3968</v>
      </c>
      <c r="H23" s="48"/>
    </row>
    <row r="24" spans="1:8">
      <c r="A24" s="115">
        <v>40664</v>
      </c>
      <c r="B24" s="116" t="s">
        <v>2258</v>
      </c>
      <c r="C24" s="117"/>
      <c r="D24" s="118"/>
      <c r="E24" s="117"/>
      <c r="F24" s="53"/>
      <c r="G24" s="54">
        <f>E24*(1-F24)</f>
        <v>0</v>
      </c>
      <c r="H24" s="48"/>
    </row>
    <row r="25" spans="1:8">
      <c r="A25" s="11"/>
      <c r="B25" s="116" t="s">
        <v>3969</v>
      </c>
      <c r="C25" s="117">
        <v>225</v>
      </c>
      <c r="D25" s="118">
        <v>3</v>
      </c>
      <c r="E25" s="117">
        <f>C25*D25</f>
        <v>675</v>
      </c>
      <c r="F25" s="119"/>
      <c r="G25" s="54">
        <f t="shared" ref="G25:G39" si="0">E25*(1-F25)</f>
        <v>675</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3855</v>
      </c>
      <c r="C33" s="122">
        <v>75</v>
      </c>
      <c r="D33" s="123">
        <v>2</v>
      </c>
      <c r="E33" s="117">
        <f>C33*D33</f>
        <v>150</v>
      </c>
      <c r="F33" s="124"/>
      <c r="G33" s="54">
        <f t="shared" si="0"/>
        <v>150</v>
      </c>
      <c r="H33" s="56"/>
    </row>
    <row r="34" spans="1:256">
      <c r="A34" s="120"/>
      <c r="B34" s="121" t="s">
        <v>3938</v>
      </c>
      <c r="C34" s="117">
        <v>40</v>
      </c>
      <c r="D34" s="118">
        <v>5</v>
      </c>
      <c r="E34" s="117">
        <f>C34*D34</f>
        <v>200</v>
      </c>
      <c r="F34" s="119"/>
      <c r="G34" s="54">
        <f t="shared" si="0"/>
        <v>200</v>
      </c>
      <c r="H34" s="48"/>
    </row>
    <row r="35" spans="1:256">
      <c r="A35" s="120"/>
      <c r="B35" s="121" t="s">
        <v>380</v>
      </c>
      <c r="C35" s="117">
        <v>300</v>
      </c>
      <c r="D35" s="123" t="s">
        <v>3971</v>
      </c>
      <c r="E35" s="11">
        <v>300</v>
      </c>
      <c r="F35" s="124"/>
      <c r="G35" s="54">
        <f t="shared" si="0"/>
        <v>300</v>
      </c>
      <c r="H35" s="48"/>
    </row>
    <row r="36" spans="1:256">
      <c r="A36" s="120"/>
      <c r="B36" s="121" t="s">
        <v>2270</v>
      </c>
      <c r="C36" s="117">
        <v>40</v>
      </c>
      <c r="D36" s="118">
        <v>2</v>
      </c>
      <c r="E36" s="117">
        <f>C36*D36</f>
        <v>80</v>
      </c>
      <c r="F36" s="124"/>
      <c r="G36" s="54">
        <f t="shared" si="0"/>
        <v>80</v>
      </c>
      <c r="H36" s="48"/>
    </row>
    <row r="37" spans="1:256">
      <c r="A37" s="120"/>
      <c r="B37" s="121" t="s">
        <v>3732</v>
      </c>
      <c r="C37" s="117"/>
      <c r="D37" s="118"/>
      <c r="E37" s="117"/>
      <c r="F37" s="119"/>
      <c r="G37" s="54">
        <f t="shared" si="0"/>
        <v>0</v>
      </c>
      <c r="H37" s="48"/>
    </row>
    <row r="38" spans="1:256">
      <c r="A38" s="120"/>
      <c r="B38" s="271" t="s">
        <v>3414</v>
      </c>
      <c r="C38" s="117"/>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1405</v>
      </c>
      <c r="F40" s="72"/>
      <c r="G40" s="72">
        <f>SUM(G24:G39)</f>
        <v>1405</v>
      </c>
      <c r="H40" s="134"/>
    </row>
    <row r="42" spans="1:256">
      <c r="C42" s="136" t="s">
        <v>3605</v>
      </c>
      <c r="D42" s="340">
        <f>G40/2</f>
        <v>702.5</v>
      </c>
      <c r="E42" s="340"/>
      <c r="F42" s="138"/>
    </row>
    <row r="44" spans="1:256">
      <c r="C44" s="1" t="s">
        <v>3734</v>
      </c>
      <c r="D44" s="1"/>
      <c r="E44" s="1"/>
      <c r="F44" s="139"/>
      <c r="G44" s="1"/>
      <c r="H44" s="1"/>
      <c r="I44" s="1"/>
    </row>
    <row r="45" spans="1:256">
      <c r="C45" s="1" t="s">
        <v>3883</v>
      </c>
      <c r="D45" s="1"/>
      <c r="E45" s="1"/>
      <c r="F45" s="139"/>
      <c r="G45" s="1"/>
      <c r="H45" s="1"/>
      <c r="I45" s="1"/>
    </row>
    <row r="46" spans="1:256">
      <c r="C46" s="341" t="s">
        <v>3774</v>
      </c>
      <c r="D46" s="341"/>
      <c r="E46" s="341"/>
      <c r="F46" s="342"/>
      <c r="G46" s="341"/>
      <c r="H46" s="341"/>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3361</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3361</v>
      </c>
      <c r="W48" s="790"/>
      <c r="X48" s="790"/>
      <c r="Y48" s="790"/>
      <c r="Z48" s="790"/>
      <c r="AA48" s="790"/>
      <c r="AB48" s="790" t="s">
        <v>3361</v>
      </c>
      <c r="AC48" s="790"/>
      <c r="AD48" s="790"/>
      <c r="AE48" s="790"/>
      <c r="AF48" s="790"/>
      <c r="AG48" s="790"/>
      <c r="AH48" s="790" t="s">
        <v>3361</v>
      </c>
      <c r="AI48" s="790"/>
      <c r="AJ48" s="790"/>
      <c r="AK48" s="790"/>
      <c r="AL48" s="790"/>
      <c r="AM48" s="790"/>
      <c r="AN48" s="790" t="s">
        <v>3361</v>
      </c>
      <c r="AO48" s="790"/>
      <c r="AP48" s="790"/>
      <c r="AQ48" s="790"/>
      <c r="AR48" s="790"/>
      <c r="AS48" s="790"/>
      <c r="AT48" s="790" t="s">
        <v>3361</v>
      </c>
      <c r="AU48" s="790"/>
      <c r="AV48" s="790"/>
      <c r="AW48" s="790"/>
      <c r="AX48" s="790"/>
      <c r="AY48" s="790"/>
      <c r="AZ48" s="790" t="s">
        <v>3361</v>
      </c>
      <c r="BA48" s="790"/>
      <c r="BB48" s="790"/>
      <c r="BC48" s="790"/>
      <c r="BD48" s="790"/>
      <c r="BE48" s="790"/>
      <c r="BF48" s="790" t="s">
        <v>3361</v>
      </c>
      <c r="BG48" s="790"/>
      <c r="BH48" s="790"/>
      <c r="BI48" s="790"/>
      <c r="BJ48" s="790"/>
      <c r="BK48" s="790"/>
      <c r="BL48" s="790" t="s">
        <v>3361</v>
      </c>
      <c r="BM48" s="790"/>
      <c r="BN48" s="790"/>
      <c r="BO48" s="790"/>
      <c r="BP48" s="790"/>
      <c r="BQ48" s="790"/>
      <c r="BR48" s="790" t="s">
        <v>3361</v>
      </c>
      <c r="BS48" s="790"/>
      <c r="BT48" s="790"/>
      <c r="BU48" s="790"/>
      <c r="BV48" s="790"/>
      <c r="BW48" s="790"/>
      <c r="BX48" s="790" t="s">
        <v>3361</v>
      </c>
      <c r="BY48" s="790"/>
      <c r="BZ48" s="790"/>
      <c r="CA48" s="790"/>
      <c r="CB48" s="790"/>
      <c r="CC48" s="790"/>
      <c r="CD48" s="790" t="s">
        <v>3361</v>
      </c>
      <c r="CE48" s="790"/>
      <c r="CF48" s="790"/>
      <c r="CG48" s="790"/>
      <c r="CH48" s="790"/>
      <c r="CI48" s="790"/>
      <c r="CJ48" s="790" t="s">
        <v>3361</v>
      </c>
      <c r="CK48" s="790"/>
      <c r="CL48" s="790"/>
      <c r="CM48" s="790"/>
      <c r="CN48" s="790"/>
      <c r="CO48" s="790"/>
      <c r="CP48" s="790" t="s">
        <v>3361</v>
      </c>
      <c r="CQ48" s="790"/>
      <c r="CR48" s="790"/>
      <c r="CS48" s="790"/>
      <c r="CT48" s="790"/>
      <c r="CU48" s="790"/>
      <c r="CV48" s="790" t="s">
        <v>3361</v>
      </c>
      <c r="CW48" s="790"/>
      <c r="CX48" s="790"/>
      <c r="CY48" s="790"/>
      <c r="CZ48" s="790"/>
      <c r="DA48" s="790"/>
      <c r="DB48" s="790" t="s">
        <v>3361</v>
      </c>
      <c r="DC48" s="790"/>
      <c r="DD48" s="790"/>
      <c r="DE48" s="790"/>
      <c r="DF48" s="790"/>
      <c r="DG48" s="790"/>
      <c r="DH48" s="790" t="s">
        <v>3361</v>
      </c>
      <c r="DI48" s="790"/>
      <c r="DJ48" s="790"/>
      <c r="DK48" s="790"/>
      <c r="DL48" s="790"/>
      <c r="DM48" s="790"/>
      <c r="DN48" s="790" t="s">
        <v>3361</v>
      </c>
      <c r="DO48" s="790"/>
      <c r="DP48" s="790"/>
      <c r="DQ48" s="790"/>
      <c r="DR48" s="790"/>
      <c r="DS48" s="790"/>
      <c r="DT48" s="790" t="s">
        <v>3361</v>
      </c>
      <c r="DU48" s="790"/>
      <c r="DV48" s="790"/>
      <c r="DW48" s="790"/>
      <c r="DX48" s="790"/>
      <c r="DY48" s="790"/>
      <c r="DZ48" s="790" t="s">
        <v>3361</v>
      </c>
      <c r="EA48" s="790"/>
      <c r="EB48" s="790"/>
      <c r="EC48" s="790"/>
      <c r="ED48" s="790"/>
      <c r="EE48" s="790"/>
      <c r="EF48" s="790" t="s">
        <v>3361</v>
      </c>
      <c r="EG48" s="790"/>
      <c r="EH48" s="790"/>
      <c r="EI48" s="790"/>
      <c r="EJ48" s="790"/>
      <c r="EK48" s="790"/>
      <c r="EL48" s="790" t="s">
        <v>3361</v>
      </c>
      <c r="EM48" s="790"/>
      <c r="EN48" s="790"/>
      <c r="EO48" s="790"/>
      <c r="EP48" s="790"/>
      <c r="EQ48" s="790"/>
      <c r="ER48" s="790" t="s">
        <v>3361</v>
      </c>
      <c r="ES48" s="790"/>
      <c r="ET48" s="790"/>
      <c r="EU48" s="790"/>
      <c r="EV48" s="790"/>
      <c r="EW48" s="790"/>
      <c r="EX48" s="790" t="s">
        <v>3361</v>
      </c>
      <c r="EY48" s="790"/>
      <c r="EZ48" s="790"/>
      <c r="FA48" s="790"/>
      <c r="FB48" s="790"/>
      <c r="FC48" s="790"/>
      <c r="FD48" s="790" t="s">
        <v>3361</v>
      </c>
      <c r="FE48" s="790"/>
      <c r="FF48" s="790"/>
      <c r="FG48" s="790"/>
      <c r="FH48" s="790"/>
      <c r="FI48" s="790"/>
      <c r="FJ48" s="790" t="s">
        <v>3361</v>
      </c>
      <c r="FK48" s="790"/>
      <c r="FL48" s="790"/>
      <c r="FM48" s="790"/>
      <c r="FN48" s="790"/>
      <c r="FO48" s="790"/>
      <c r="FP48" s="790" t="s">
        <v>3361</v>
      </c>
      <c r="FQ48" s="790"/>
      <c r="FR48" s="790"/>
      <c r="FS48" s="790"/>
      <c r="FT48" s="790"/>
      <c r="FU48" s="790"/>
      <c r="FV48" s="790" t="s">
        <v>3361</v>
      </c>
      <c r="FW48" s="790"/>
      <c r="FX48" s="790"/>
      <c r="FY48" s="790"/>
      <c r="FZ48" s="790"/>
      <c r="GA48" s="790"/>
      <c r="GB48" s="790" t="s">
        <v>3361</v>
      </c>
      <c r="GC48" s="790"/>
      <c r="GD48" s="790"/>
      <c r="GE48" s="790"/>
      <c r="GF48" s="790"/>
      <c r="GG48" s="790"/>
      <c r="GH48" s="790" t="s">
        <v>3361</v>
      </c>
      <c r="GI48" s="790"/>
      <c r="GJ48" s="790"/>
      <c r="GK48" s="790"/>
      <c r="GL48" s="790"/>
      <c r="GM48" s="790"/>
      <c r="GN48" s="790" t="s">
        <v>3361</v>
      </c>
      <c r="GO48" s="790"/>
      <c r="GP48" s="790"/>
      <c r="GQ48" s="790"/>
      <c r="GR48" s="790"/>
      <c r="GS48" s="790"/>
      <c r="GT48" s="790" t="s">
        <v>3361</v>
      </c>
      <c r="GU48" s="790"/>
      <c r="GV48" s="790"/>
      <c r="GW48" s="790"/>
      <c r="GX48" s="790"/>
      <c r="GY48" s="790"/>
      <c r="GZ48" s="790" t="s">
        <v>3361</v>
      </c>
      <c r="HA48" s="790"/>
      <c r="HB48" s="790"/>
      <c r="HC48" s="790"/>
      <c r="HD48" s="790"/>
      <c r="HE48" s="790"/>
      <c r="HF48" s="790" t="s">
        <v>3361</v>
      </c>
      <c r="HG48" s="790"/>
      <c r="HH48" s="790"/>
      <c r="HI48" s="790"/>
      <c r="HJ48" s="790"/>
      <c r="HK48" s="790"/>
      <c r="HL48" s="790" t="s">
        <v>3361</v>
      </c>
      <c r="HM48" s="790"/>
      <c r="HN48" s="790"/>
      <c r="HO48" s="790"/>
      <c r="HP48" s="790"/>
      <c r="HQ48" s="790"/>
      <c r="HR48" s="790" t="s">
        <v>3361</v>
      </c>
      <c r="HS48" s="790"/>
      <c r="HT48" s="790"/>
      <c r="HU48" s="790"/>
      <c r="HV48" s="790"/>
      <c r="HW48" s="790"/>
      <c r="HX48" s="790" t="s">
        <v>3361</v>
      </c>
      <c r="HY48" s="790"/>
      <c r="HZ48" s="790"/>
      <c r="IA48" s="790"/>
      <c r="IB48" s="790"/>
      <c r="IC48" s="790"/>
      <c r="ID48" s="790" t="s">
        <v>3361</v>
      </c>
      <c r="IE48" s="790"/>
      <c r="IF48" s="790"/>
      <c r="IG48" s="790"/>
      <c r="IH48" s="790"/>
      <c r="II48" s="790"/>
      <c r="IJ48" s="790" t="s">
        <v>3361</v>
      </c>
      <c r="IK48" s="790"/>
      <c r="IL48" s="790"/>
      <c r="IM48" s="790"/>
      <c r="IN48" s="790"/>
      <c r="IO48" s="790"/>
      <c r="IP48" s="790" t="s">
        <v>3361</v>
      </c>
      <c r="IQ48" s="790"/>
      <c r="IR48" s="790"/>
      <c r="IS48" s="790"/>
      <c r="IT48" s="790"/>
      <c r="IU48" s="790"/>
      <c r="IV48" s="1" t="s">
        <v>3361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1:G1"/>
    <mergeCell ref="C19:G19"/>
    <mergeCell ref="J46:O46"/>
    <mergeCell ref="P46:U46"/>
    <mergeCell ref="V46:AA46"/>
    <mergeCell ref="AB46:AG46"/>
    <mergeCell ref="BR46:BW46"/>
    <mergeCell ref="BX46:CC46"/>
    <mergeCell ref="AH46:AM46"/>
    <mergeCell ref="AZ46:BE46"/>
    <mergeCell ref="BF46:BK46"/>
    <mergeCell ref="BL46:BQ46"/>
    <mergeCell ref="AN46:AS46"/>
    <mergeCell ref="AT46:AY46"/>
    <mergeCell ref="IJ46:IO46"/>
    <mergeCell ref="CJ46:CO46"/>
    <mergeCell ref="CD46:CI46"/>
    <mergeCell ref="DN46:DS46"/>
    <mergeCell ref="DT46:DY46"/>
    <mergeCell ref="GT46:GY46"/>
    <mergeCell ref="FV46:GA46"/>
    <mergeCell ref="GB46:GG46"/>
    <mergeCell ref="EL46:EQ46"/>
    <mergeCell ref="ER46:EW46"/>
    <mergeCell ref="CP46:CU46"/>
    <mergeCell ref="CV46:DA46"/>
    <mergeCell ref="ID46:II46"/>
    <mergeCell ref="EX46:FC46"/>
    <mergeCell ref="FD46:FI46"/>
    <mergeCell ref="GH46:GM46"/>
    <mergeCell ref="GN46:GS46"/>
    <mergeCell ref="GZ46:HE46"/>
    <mergeCell ref="FJ46:FO46"/>
    <mergeCell ref="FP46:FU46"/>
    <mergeCell ref="HR46:HW46"/>
    <mergeCell ref="HX46:IC46"/>
    <mergeCell ref="IP46:IS46"/>
    <mergeCell ref="J47:O47"/>
    <mergeCell ref="P47:U47"/>
    <mergeCell ref="V47:AA47"/>
    <mergeCell ref="AB47:AG47"/>
    <mergeCell ref="AH47:AM47"/>
    <mergeCell ref="AN47:AS47"/>
    <mergeCell ref="AT47:AY47"/>
    <mergeCell ref="HF46:HK46"/>
    <mergeCell ref="HL46:HQ46"/>
    <mergeCell ref="CV47:DA47"/>
    <mergeCell ref="DB47:DG47"/>
    <mergeCell ref="CJ47:CO47"/>
    <mergeCell ref="CP47:CU47"/>
    <mergeCell ref="DH47:DM47"/>
    <mergeCell ref="DN47:DS47"/>
    <mergeCell ref="DZ46:EE46"/>
    <mergeCell ref="EF46:EK46"/>
    <mergeCell ref="DT47:DY47"/>
    <mergeCell ref="DZ47:EE47"/>
    <mergeCell ref="DB46:DG46"/>
    <mergeCell ref="DH46:DM46"/>
    <mergeCell ref="AZ47:BE47"/>
    <mergeCell ref="BF47:BK47"/>
    <mergeCell ref="P48:U48"/>
    <mergeCell ref="V48:AA48"/>
    <mergeCell ref="AB48:AG48"/>
    <mergeCell ref="AH48:AM48"/>
    <mergeCell ref="GB47:GG47"/>
    <mergeCell ref="GH47:GM47"/>
    <mergeCell ref="BL47:BQ47"/>
    <mergeCell ref="BR47:BW47"/>
    <mergeCell ref="BX47:CC47"/>
    <mergeCell ref="CD47:CI47"/>
    <mergeCell ref="AN48:AS48"/>
    <mergeCell ref="AT48:AY48"/>
    <mergeCell ref="AZ48:BE48"/>
    <mergeCell ref="BF48:BK48"/>
    <mergeCell ref="CJ48:CO48"/>
    <mergeCell ref="CP48:CU48"/>
    <mergeCell ref="BL48:BQ48"/>
    <mergeCell ref="BR48:BW48"/>
    <mergeCell ref="BX48:CC48"/>
    <mergeCell ref="CD48:CI48"/>
    <mergeCell ref="CV48:DA48"/>
    <mergeCell ref="DB48:DG48"/>
    <mergeCell ref="DH48:DM48"/>
    <mergeCell ref="DN48:DS48"/>
    <mergeCell ref="GN47:GS47"/>
    <mergeCell ref="GT47:GY47"/>
    <mergeCell ref="IJ48:IO48"/>
    <mergeCell ref="IP48:IU48"/>
    <mergeCell ref="GZ48:HE48"/>
    <mergeCell ref="HF48:HK48"/>
    <mergeCell ref="HL48:HQ48"/>
    <mergeCell ref="HR48:HW48"/>
    <mergeCell ref="GN48:GS48"/>
    <mergeCell ref="GT48:GY48"/>
    <mergeCell ref="IJ47:IO47"/>
    <mergeCell ref="IP47:IS47"/>
    <mergeCell ref="GZ47:HE47"/>
    <mergeCell ref="HF47:HK47"/>
    <mergeCell ref="HL47:HQ47"/>
    <mergeCell ref="HR47:HW47"/>
    <mergeCell ref="HX47:IC47"/>
    <mergeCell ref="ID47:II47"/>
    <mergeCell ref="HX48:IC48"/>
    <mergeCell ref="ID48:II48"/>
    <mergeCell ref="DT48:DY48"/>
    <mergeCell ref="DZ48:EE48"/>
    <mergeCell ref="EF48:EK48"/>
    <mergeCell ref="EL48:EQ48"/>
    <mergeCell ref="FD48:FI48"/>
    <mergeCell ref="FJ48:FO48"/>
    <mergeCell ref="ER48:EW48"/>
    <mergeCell ref="EX48:FC48"/>
    <mergeCell ref="FP47:FU47"/>
    <mergeCell ref="FP48:FU48"/>
    <mergeCell ref="FV48:GA48"/>
    <mergeCell ref="GB48:GG48"/>
    <mergeCell ref="GH48:GM48"/>
    <mergeCell ref="EF47:EK47"/>
    <mergeCell ref="EL47:EQ47"/>
    <mergeCell ref="ER47:EW47"/>
    <mergeCell ref="EX47:FC47"/>
    <mergeCell ref="FD47:FI47"/>
    <mergeCell ref="FJ47:FO47"/>
    <mergeCell ref="FV47:GA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6" zoomScale="125" workbookViewId="0">
      <selection activeCell="B42" sqref="B42"/>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3409</v>
      </c>
      <c r="G2" s="91"/>
    </row>
    <row r="3" spans="1:8">
      <c r="A3" s="89" t="s">
        <v>3408</v>
      </c>
      <c r="G3" s="92">
        <v>40635</v>
      </c>
    </row>
    <row r="4" spans="1:8">
      <c r="A4" s="89" t="s">
        <v>3462</v>
      </c>
      <c r="G4" s="93" t="s">
        <v>278</v>
      </c>
    </row>
    <row r="5" spans="1:8">
      <c r="A5" s="89" t="s">
        <v>3646</v>
      </c>
    </row>
    <row r="6" spans="1:8">
      <c r="C6" s="15" t="s">
        <v>3464</v>
      </c>
      <c r="D6" s="16"/>
      <c r="E6" s="16"/>
      <c r="F6" s="17"/>
      <c r="G6" s="18"/>
      <c r="H6" s="94"/>
    </row>
    <row r="7" spans="1:8">
      <c r="C7" s="95" t="s">
        <v>3615</v>
      </c>
      <c r="D7" s="20" t="s">
        <v>279</v>
      </c>
      <c r="E7" s="20"/>
      <c r="F7" s="21"/>
      <c r="G7" s="22"/>
      <c r="H7" s="94"/>
    </row>
    <row r="8" spans="1:8">
      <c r="A8" s="89" t="s">
        <v>3642</v>
      </c>
      <c r="C8" s="95" t="s">
        <v>3857</v>
      </c>
      <c r="D8" s="20" t="s">
        <v>280</v>
      </c>
      <c r="E8" s="20"/>
      <c r="F8" s="21"/>
      <c r="G8" s="96"/>
      <c r="H8" s="94"/>
    </row>
    <row r="9" spans="1:8">
      <c r="A9" s="89" t="s">
        <v>282</v>
      </c>
      <c r="C9" s="95" t="s">
        <v>3670</v>
      </c>
      <c r="D9" s="20" t="s">
        <v>281</v>
      </c>
      <c r="E9" s="20"/>
      <c r="F9" s="21"/>
      <c r="G9" s="96"/>
      <c r="H9" s="94"/>
    </row>
    <row r="10" spans="1:8">
      <c r="A10" s="89" t="s">
        <v>2796</v>
      </c>
      <c r="C10" s="97"/>
      <c r="D10" s="20"/>
      <c r="E10" s="20"/>
      <c r="F10" s="21"/>
      <c r="G10" s="96"/>
      <c r="H10" s="94"/>
    </row>
    <row r="11" spans="1:8">
      <c r="A11" t="s">
        <v>283</v>
      </c>
      <c r="C11" s="25" t="s">
        <v>3781</v>
      </c>
      <c r="D11" s="94"/>
      <c r="E11" s="94"/>
      <c r="F11" s="99"/>
      <c r="G11" s="96"/>
      <c r="H11" s="94"/>
    </row>
    <row r="12" spans="1:8">
      <c r="C12" s="25" t="s">
        <v>127</v>
      </c>
      <c r="D12" s="20"/>
      <c r="E12" s="20"/>
      <c r="F12" s="21"/>
      <c r="G12" s="96"/>
      <c r="H12" s="94"/>
    </row>
    <row r="13" spans="1:8">
      <c r="A13" s="98"/>
      <c r="C13" s="25" t="s">
        <v>3524</v>
      </c>
      <c r="D13" s="94"/>
      <c r="E13" s="94"/>
      <c r="F13" s="99"/>
      <c r="G13" s="96"/>
      <c r="H13" s="94"/>
    </row>
    <row r="14" spans="1:8">
      <c r="A14" s="100"/>
      <c r="C14" s="25" t="s">
        <v>3250</v>
      </c>
      <c r="D14" s="94"/>
      <c r="E14" s="94"/>
      <c r="F14" s="99"/>
      <c r="G14" s="101"/>
      <c r="H14" s="94"/>
    </row>
    <row r="15" spans="1:8">
      <c r="A15" s="100" t="s">
        <v>3932</v>
      </c>
      <c r="C15" s="97" t="s">
        <v>276</v>
      </c>
      <c r="D15" s="94"/>
      <c r="E15" s="94"/>
      <c r="F15" s="99"/>
      <c r="G15" s="96"/>
      <c r="H15" s="94"/>
    </row>
    <row r="16" spans="1:8">
      <c r="A16" s="484" t="s">
        <v>284</v>
      </c>
      <c r="C16" s="97"/>
      <c r="D16" s="94"/>
      <c r="E16" s="94"/>
      <c r="F16" s="99"/>
      <c r="G16" s="96"/>
      <c r="H16" s="94"/>
    </row>
    <row r="17" spans="1:8">
      <c r="C17" s="97"/>
      <c r="D17" s="94"/>
      <c r="E17" s="94"/>
      <c r="F17" s="99"/>
      <c r="G17" s="96"/>
      <c r="H17" s="94"/>
    </row>
    <row r="18" spans="1:8">
      <c r="C18" s="102" t="s">
        <v>2507</v>
      </c>
      <c r="D18" s="103"/>
      <c r="E18" s="103"/>
      <c r="F18" s="104"/>
      <c r="G18" s="105"/>
      <c r="H18" s="94"/>
    </row>
    <row r="19" spans="1:8">
      <c r="A19" s="89" t="s">
        <v>2705</v>
      </c>
      <c r="C19" s="795"/>
      <c r="D19" s="795"/>
      <c r="E19" s="795"/>
      <c r="F19" s="795"/>
      <c r="G19" s="795"/>
    </row>
    <row r="20" spans="1:8">
      <c r="A20" s="100"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4042</v>
      </c>
      <c r="F23" s="47" t="s">
        <v>4043</v>
      </c>
      <c r="G23" s="45" t="s">
        <v>3968</v>
      </c>
      <c r="H23" s="48"/>
    </row>
    <row r="24" spans="1:8">
      <c r="A24" s="115">
        <v>40803</v>
      </c>
      <c r="B24" s="116" t="s">
        <v>2258</v>
      </c>
      <c r="C24" s="117">
        <v>315</v>
      </c>
      <c r="D24" s="118">
        <v>4</v>
      </c>
      <c r="E24" s="117">
        <f>C24*D24</f>
        <v>1260</v>
      </c>
      <c r="F24" s="53"/>
      <c r="G24" s="54">
        <f>E24*(1-F24)</f>
        <v>1260</v>
      </c>
      <c r="H24" s="48"/>
    </row>
    <row r="25" spans="1:8">
      <c r="A25" s="11"/>
      <c r="B25" s="116" t="s">
        <v>3969</v>
      </c>
      <c r="C25" s="117"/>
      <c r="D25" s="118"/>
      <c r="E25" s="117"/>
      <c r="F25" s="119"/>
      <c r="G25" s="54">
        <f t="shared" ref="G25:G39" si="0">E25*(1-F25)</f>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3855</v>
      </c>
      <c r="C33" s="122">
        <v>50</v>
      </c>
      <c r="D33" s="123">
        <v>3</v>
      </c>
      <c r="E33" s="117">
        <f>C33*D33</f>
        <v>150</v>
      </c>
      <c r="F33" s="124"/>
      <c r="G33" s="54">
        <f t="shared" si="0"/>
        <v>150</v>
      </c>
      <c r="H33" s="56"/>
    </row>
    <row r="34" spans="1:256">
      <c r="A34" s="120"/>
      <c r="B34" s="121" t="s">
        <v>3938</v>
      </c>
      <c r="C34" s="117">
        <v>40</v>
      </c>
      <c r="D34" s="118">
        <v>7</v>
      </c>
      <c r="E34" s="117">
        <f>C34*D34</f>
        <v>280</v>
      </c>
      <c r="F34" s="119"/>
      <c r="G34" s="54">
        <f t="shared" si="0"/>
        <v>280</v>
      </c>
      <c r="H34" s="48"/>
    </row>
    <row r="35" spans="1:256">
      <c r="A35" s="120"/>
      <c r="B35" s="121" t="s">
        <v>277</v>
      </c>
      <c r="C35" s="117">
        <v>300</v>
      </c>
      <c r="D35" s="123" t="s">
        <v>3971</v>
      </c>
      <c r="E35" s="11">
        <v>300</v>
      </c>
      <c r="F35" s="124"/>
      <c r="G35" s="54">
        <f t="shared" si="0"/>
        <v>300</v>
      </c>
      <c r="H35" s="48"/>
    </row>
    <row r="36" spans="1:256">
      <c r="A36" s="120"/>
      <c r="B36" s="121" t="s">
        <v>2270</v>
      </c>
      <c r="C36" s="117">
        <v>40</v>
      </c>
      <c r="D36" s="118">
        <v>6</v>
      </c>
      <c r="E36" s="117">
        <f>C36*D36</f>
        <v>240</v>
      </c>
      <c r="F36" s="124"/>
      <c r="G36" s="54">
        <f t="shared" si="0"/>
        <v>240</v>
      </c>
      <c r="H36" s="48"/>
    </row>
    <row r="37" spans="1:256">
      <c r="A37" s="120"/>
      <c r="B37" s="121" t="s">
        <v>3732</v>
      </c>
      <c r="C37" s="117"/>
      <c r="D37" s="118"/>
      <c r="E37" s="117"/>
      <c r="F37" s="119"/>
      <c r="G37" s="54">
        <f t="shared" si="0"/>
        <v>0</v>
      </c>
      <c r="H37" s="48"/>
    </row>
    <row r="38" spans="1:256">
      <c r="A38" s="120"/>
      <c r="B38" s="271" t="s">
        <v>3414</v>
      </c>
      <c r="C38" s="117"/>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2230</v>
      </c>
      <c r="F40" s="72"/>
      <c r="G40" s="72">
        <f>SUM(G24:G39)</f>
        <v>2230</v>
      </c>
      <c r="H40" s="134"/>
    </row>
    <row r="42" spans="1:256">
      <c r="C42" s="136" t="s">
        <v>3605</v>
      </c>
      <c r="D42" s="340">
        <f>G40/2</f>
        <v>1115</v>
      </c>
      <c r="E42" s="340"/>
      <c r="F42" s="138"/>
    </row>
    <row r="44" spans="1:256">
      <c r="C44" s="1" t="s">
        <v>3734</v>
      </c>
      <c r="D44" s="1"/>
      <c r="E44" s="1"/>
      <c r="F44" s="139"/>
      <c r="G44" s="1"/>
      <c r="H44" s="1"/>
      <c r="I44" s="1"/>
    </row>
    <row r="45" spans="1:256">
      <c r="C45" s="1" t="s">
        <v>3883</v>
      </c>
      <c r="D45" s="1"/>
      <c r="E45" s="1"/>
      <c r="F45" s="139"/>
      <c r="G45" s="1"/>
      <c r="H45" s="1"/>
      <c r="I45" s="1"/>
    </row>
    <row r="46" spans="1:256">
      <c r="C46" s="341" t="s">
        <v>3774</v>
      </c>
      <c r="D46" s="341"/>
      <c r="E46" s="341"/>
      <c r="F46" s="342"/>
      <c r="G46" s="341"/>
      <c r="H46" s="341"/>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3361</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3361</v>
      </c>
      <c r="W48" s="790"/>
      <c r="X48" s="790"/>
      <c r="Y48" s="790"/>
      <c r="Z48" s="790"/>
      <c r="AA48" s="790"/>
      <c r="AB48" s="790" t="s">
        <v>3361</v>
      </c>
      <c r="AC48" s="790"/>
      <c r="AD48" s="790"/>
      <c r="AE48" s="790"/>
      <c r="AF48" s="790"/>
      <c r="AG48" s="790"/>
      <c r="AH48" s="790" t="s">
        <v>3361</v>
      </c>
      <c r="AI48" s="790"/>
      <c r="AJ48" s="790"/>
      <c r="AK48" s="790"/>
      <c r="AL48" s="790"/>
      <c r="AM48" s="790"/>
      <c r="AN48" s="790" t="s">
        <v>3361</v>
      </c>
      <c r="AO48" s="790"/>
      <c r="AP48" s="790"/>
      <c r="AQ48" s="790"/>
      <c r="AR48" s="790"/>
      <c r="AS48" s="790"/>
      <c r="AT48" s="790" t="s">
        <v>3361</v>
      </c>
      <c r="AU48" s="790"/>
      <c r="AV48" s="790"/>
      <c r="AW48" s="790"/>
      <c r="AX48" s="790"/>
      <c r="AY48" s="790"/>
      <c r="AZ48" s="790" t="s">
        <v>3361</v>
      </c>
      <c r="BA48" s="790"/>
      <c r="BB48" s="790"/>
      <c r="BC48" s="790"/>
      <c r="BD48" s="790"/>
      <c r="BE48" s="790"/>
      <c r="BF48" s="790" t="s">
        <v>3361</v>
      </c>
      <c r="BG48" s="790"/>
      <c r="BH48" s="790"/>
      <c r="BI48" s="790"/>
      <c r="BJ48" s="790"/>
      <c r="BK48" s="790"/>
      <c r="BL48" s="790" t="s">
        <v>3361</v>
      </c>
      <c r="BM48" s="790"/>
      <c r="BN48" s="790"/>
      <c r="BO48" s="790"/>
      <c r="BP48" s="790"/>
      <c r="BQ48" s="790"/>
      <c r="BR48" s="790" t="s">
        <v>3361</v>
      </c>
      <c r="BS48" s="790"/>
      <c r="BT48" s="790"/>
      <c r="BU48" s="790"/>
      <c r="BV48" s="790"/>
      <c r="BW48" s="790"/>
      <c r="BX48" s="790" t="s">
        <v>3361</v>
      </c>
      <c r="BY48" s="790"/>
      <c r="BZ48" s="790"/>
      <c r="CA48" s="790"/>
      <c r="CB48" s="790"/>
      <c r="CC48" s="790"/>
      <c r="CD48" s="790" t="s">
        <v>3361</v>
      </c>
      <c r="CE48" s="790"/>
      <c r="CF48" s="790"/>
      <c r="CG48" s="790"/>
      <c r="CH48" s="790"/>
      <c r="CI48" s="790"/>
      <c r="CJ48" s="790" t="s">
        <v>3361</v>
      </c>
      <c r="CK48" s="790"/>
      <c r="CL48" s="790"/>
      <c r="CM48" s="790"/>
      <c r="CN48" s="790"/>
      <c r="CO48" s="790"/>
      <c r="CP48" s="790" t="s">
        <v>3361</v>
      </c>
      <c r="CQ48" s="790"/>
      <c r="CR48" s="790"/>
      <c r="CS48" s="790"/>
      <c r="CT48" s="790"/>
      <c r="CU48" s="790"/>
      <c r="CV48" s="790" t="s">
        <v>3361</v>
      </c>
      <c r="CW48" s="790"/>
      <c r="CX48" s="790"/>
      <c r="CY48" s="790"/>
      <c r="CZ48" s="790"/>
      <c r="DA48" s="790"/>
      <c r="DB48" s="790" t="s">
        <v>3361</v>
      </c>
      <c r="DC48" s="790"/>
      <c r="DD48" s="790"/>
      <c r="DE48" s="790"/>
      <c r="DF48" s="790"/>
      <c r="DG48" s="790"/>
      <c r="DH48" s="790" t="s">
        <v>3361</v>
      </c>
      <c r="DI48" s="790"/>
      <c r="DJ48" s="790"/>
      <c r="DK48" s="790"/>
      <c r="DL48" s="790"/>
      <c r="DM48" s="790"/>
      <c r="DN48" s="790" t="s">
        <v>3361</v>
      </c>
      <c r="DO48" s="790"/>
      <c r="DP48" s="790"/>
      <c r="DQ48" s="790"/>
      <c r="DR48" s="790"/>
      <c r="DS48" s="790"/>
      <c r="DT48" s="790" t="s">
        <v>3361</v>
      </c>
      <c r="DU48" s="790"/>
      <c r="DV48" s="790"/>
      <c r="DW48" s="790"/>
      <c r="DX48" s="790"/>
      <c r="DY48" s="790"/>
      <c r="DZ48" s="790" t="s">
        <v>3361</v>
      </c>
      <c r="EA48" s="790"/>
      <c r="EB48" s="790"/>
      <c r="EC48" s="790"/>
      <c r="ED48" s="790"/>
      <c r="EE48" s="790"/>
      <c r="EF48" s="790" t="s">
        <v>3361</v>
      </c>
      <c r="EG48" s="790"/>
      <c r="EH48" s="790"/>
      <c r="EI48" s="790"/>
      <c r="EJ48" s="790"/>
      <c r="EK48" s="790"/>
      <c r="EL48" s="790" t="s">
        <v>3361</v>
      </c>
      <c r="EM48" s="790"/>
      <c r="EN48" s="790"/>
      <c r="EO48" s="790"/>
      <c r="EP48" s="790"/>
      <c r="EQ48" s="790"/>
      <c r="ER48" s="790" t="s">
        <v>3361</v>
      </c>
      <c r="ES48" s="790"/>
      <c r="ET48" s="790"/>
      <c r="EU48" s="790"/>
      <c r="EV48" s="790"/>
      <c r="EW48" s="790"/>
      <c r="EX48" s="790" t="s">
        <v>3361</v>
      </c>
      <c r="EY48" s="790"/>
      <c r="EZ48" s="790"/>
      <c r="FA48" s="790"/>
      <c r="FB48" s="790"/>
      <c r="FC48" s="790"/>
      <c r="FD48" s="790" t="s">
        <v>3361</v>
      </c>
      <c r="FE48" s="790"/>
      <c r="FF48" s="790"/>
      <c r="FG48" s="790"/>
      <c r="FH48" s="790"/>
      <c r="FI48" s="790"/>
      <c r="FJ48" s="790" t="s">
        <v>3361</v>
      </c>
      <c r="FK48" s="790"/>
      <c r="FL48" s="790"/>
      <c r="FM48" s="790"/>
      <c r="FN48" s="790"/>
      <c r="FO48" s="790"/>
      <c r="FP48" s="790" t="s">
        <v>3361</v>
      </c>
      <c r="FQ48" s="790"/>
      <c r="FR48" s="790"/>
      <c r="FS48" s="790"/>
      <c r="FT48" s="790"/>
      <c r="FU48" s="790"/>
      <c r="FV48" s="790" t="s">
        <v>3361</v>
      </c>
      <c r="FW48" s="790"/>
      <c r="FX48" s="790"/>
      <c r="FY48" s="790"/>
      <c r="FZ48" s="790"/>
      <c r="GA48" s="790"/>
      <c r="GB48" s="790" t="s">
        <v>3361</v>
      </c>
      <c r="GC48" s="790"/>
      <c r="GD48" s="790"/>
      <c r="GE48" s="790"/>
      <c r="GF48" s="790"/>
      <c r="GG48" s="790"/>
      <c r="GH48" s="790" t="s">
        <v>3361</v>
      </c>
      <c r="GI48" s="790"/>
      <c r="GJ48" s="790"/>
      <c r="GK48" s="790"/>
      <c r="GL48" s="790"/>
      <c r="GM48" s="790"/>
      <c r="GN48" s="790" t="s">
        <v>3361</v>
      </c>
      <c r="GO48" s="790"/>
      <c r="GP48" s="790"/>
      <c r="GQ48" s="790"/>
      <c r="GR48" s="790"/>
      <c r="GS48" s="790"/>
      <c r="GT48" s="790" t="s">
        <v>3361</v>
      </c>
      <c r="GU48" s="790"/>
      <c r="GV48" s="790"/>
      <c r="GW48" s="790"/>
      <c r="GX48" s="790"/>
      <c r="GY48" s="790"/>
      <c r="GZ48" s="790" t="s">
        <v>3361</v>
      </c>
      <c r="HA48" s="790"/>
      <c r="HB48" s="790"/>
      <c r="HC48" s="790"/>
      <c r="HD48" s="790"/>
      <c r="HE48" s="790"/>
      <c r="HF48" s="790" t="s">
        <v>3361</v>
      </c>
      <c r="HG48" s="790"/>
      <c r="HH48" s="790"/>
      <c r="HI48" s="790"/>
      <c r="HJ48" s="790"/>
      <c r="HK48" s="790"/>
      <c r="HL48" s="790" t="s">
        <v>3361</v>
      </c>
      <c r="HM48" s="790"/>
      <c r="HN48" s="790"/>
      <c r="HO48" s="790"/>
      <c r="HP48" s="790"/>
      <c r="HQ48" s="790"/>
      <c r="HR48" s="790" t="s">
        <v>3361</v>
      </c>
      <c r="HS48" s="790"/>
      <c r="HT48" s="790"/>
      <c r="HU48" s="790"/>
      <c r="HV48" s="790"/>
      <c r="HW48" s="790"/>
      <c r="HX48" s="790" t="s">
        <v>3361</v>
      </c>
      <c r="HY48" s="790"/>
      <c r="HZ48" s="790"/>
      <c r="IA48" s="790"/>
      <c r="IB48" s="790"/>
      <c r="IC48" s="790"/>
      <c r="ID48" s="790" t="s">
        <v>3361</v>
      </c>
      <c r="IE48" s="790"/>
      <c r="IF48" s="790"/>
      <c r="IG48" s="790"/>
      <c r="IH48" s="790"/>
      <c r="II48" s="790"/>
      <c r="IJ48" s="790" t="s">
        <v>3361</v>
      </c>
      <c r="IK48" s="790"/>
      <c r="IL48" s="790"/>
      <c r="IM48" s="790"/>
      <c r="IN48" s="790"/>
      <c r="IO48" s="790"/>
      <c r="IP48" s="790" t="s">
        <v>3361</v>
      </c>
      <c r="IQ48" s="790"/>
      <c r="IR48" s="790"/>
      <c r="IS48" s="790"/>
      <c r="IT48" s="790"/>
      <c r="IU48" s="790"/>
      <c r="IV48" s="1" t="s">
        <v>3361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1:G1"/>
    <mergeCell ref="C19:G19"/>
    <mergeCell ref="J46:O46"/>
    <mergeCell ref="P46:U46"/>
    <mergeCell ref="V46:AA46"/>
    <mergeCell ref="AB46:AG46"/>
    <mergeCell ref="BR46:BW46"/>
    <mergeCell ref="BX46:CC46"/>
    <mergeCell ref="AH46:AM46"/>
    <mergeCell ref="AZ46:BE46"/>
    <mergeCell ref="BF46:BK46"/>
    <mergeCell ref="BL46:BQ46"/>
    <mergeCell ref="AN46:AS46"/>
    <mergeCell ref="AT46:AY46"/>
    <mergeCell ref="IJ46:IO46"/>
    <mergeCell ref="CJ46:CO46"/>
    <mergeCell ref="CD46:CI46"/>
    <mergeCell ref="DN46:DS46"/>
    <mergeCell ref="DT46:DY46"/>
    <mergeCell ref="GT46:GY46"/>
    <mergeCell ref="FV46:GA46"/>
    <mergeCell ref="GB46:GG46"/>
    <mergeCell ref="EL46:EQ46"/>
    <mergeCell ref="ER46:EW46"/>
    <mergeCell ref="CP46:CU46"/>
    <mergeCell ref="CV46:DA46"/>
    <mergeCell ref="ID46:II46"/>
    <mergeCell ref="EX46:FC46"/>
    <mergeCell ref="FD46:FI46"/>
    <mergeCell ref="GH46:GM46"/>
    <mergeCell ref="GN46:GS46"/>
    <mergeCell ref="GZ46:HE46"/>
    <mergeCell ref="FJ46:FO46"/>
    <mergeCell ref="FP46:FU46"/>
    <mergeCell ref="HR46:HW46"/>
    <mergeCell ref="HX46:IC46"/>
    <mergeCell ref="IP46:IS46"/>
    <mergeCell ref="J47:O47"/>
    <mergeCell ref="P47:U47"/>
    <mergeCell ref="V47:AA47"/>
    <mergeCell ref="AB47:AG47"/>
    <mergeCell ref="AH47:AM47"/>
    <mergeCell ref="AN47:AS47"/>
    <mergeCell ref="AT47:AY47"/>
    <mergeCell ref="HF46:HK46"/>
    <mergeCell ref="HL46:HQ46"/>
    <mergeCell ref="CV47:DA47"/>
    <mergeCell ref="DB47:DG47"/>
    <mergeCell ref="CJ47:CO47"/>
    <mergeCell ref="CP47:CU47"/>
    <mergeCell ref="DH47:DM47"/>
    <mergeCell ref="DN47:DS47"/>
    <mergeCell ref="DZ46:EE46"/>
    <mergeCell ref="EF46:EK46"/>
    <mergeCell ref="DT47:DY47"/>
    <mergeCell ref="DZ47:EE47"/>
    <mergeCell ref="DB46:DG46"/>
    <mergeCell ref="DH46:DM46"/>
    <mergeCell ref="AZ47:BE47"/>
    <mergeCell ref="BF47:BK47"/>
    <mergeCell ref="P48:U48"/>
    <mergeCell ref="V48:AA48"/>
    <mergeCell ref="AB48:AG48"/>
    <mergeCell ref="AH48:AM48"/>
    <mergeCell ref="GB47:GG47"/>
    <mergeCell ref="GH47:GM47"/>
    <mergeCell ref="BL47:BQ47"/>
    <mergeCell ref="BR47:BW47"/>
    <mergeCell ref="BX47:CC47"/>
    <mergeCell ref="CD47:CI47"/>
    <mergeCell ref="AN48:AS48"/>
    <mergeCell ref="AT48:AY48"/>
    <mergeCell ref="AZ48:BE48"/>
    <mergeCell ref="BF48:BK48"/>
    <mergeCell ref="CJ48:CO48"/>
    <mergeCell ref="CP48:CU48"/>
    <mergeCell ref="BL48:BQ48"/>
    <mergeCell ref="BR48:BW48"/>
    <mergeCell ref="BX48:CC48"/>
    <mergeCell ref="CD48:CI48"/>
    <mergeCell ref="CV48:DA48"/>
    <mergeCell ref="DB48:DG48"/>
    <mergeCell ref="DH48:DM48"/>
    <mergeCell ref="DN48:DS48"/>
    <mergeCell ref="GN47:GS47"/>
    <mergeCell ref="GT47:GY47"/>
    <mergeCell ref="IJ48:IO48"/>
    <mergeCell ref="IP48:IU48"/>
    <mergeCell ref="GZ48:HE48"/>
    <mergeCell ref="HF48:HK48"/>
    <mergeCell ref="HL48:HQ48"/>
    <mergeCell ref="HR48:HW48"/>
    <mergeCell ref="GN48:GS48"/>
    <mergeCell ref="GT48:GY48"/>
    <mergeCell ref="IJ47:IO47"/>
    <mergeCell ref="IP47:IS47"/>
    <mergeCell ref="GZ47:HE47"/>
    <mergeCell ref="HF47:HK47"/>
    <mergeCell ref="HL47:HQ47"/>
    <mergeCell ref="HR47:HW47"/>
    <mergeCell ref="HX47:IC47"/>
    <mergeCell ref="ID47:II47"/>
    <mergeCell ref="HX48:IC48"/>
    <mergeCell ref="ID48:II48"/>
    <mergeCell ref="DT48:DY48"/>
    <mergeCell ref="DZ48:EE48"/>
    <mergeCell ref="EF48:EK48"/>
    <mergeCell ref="EL48:EQ48"/>
    <mergeCell ref="FD48:FI48"/>
    <mergeCell ref="FJ48:FO48"/>
    <mergeCell ref="ER48:EW48"/>
    <mergeCell ref="EX48:FC48"/>
    <mergeCell ref="FP47:FU47"/>
    <mergeCell ref="FP48:FU48"/>
    <mergeCell ref="FV48:GA48"/>
    <mergeCell ref="GB48:GG48"/>
    <mergeCell ref="GH48:GM48"/>
    <mergeCell ref="EF47:EK47"/>
    <mergeCell ref="EL47:EQ47"/>
    <mergeCell ref="ER47:EW47"/>
    <mergeCell ref="EX47:FC47"/>
    <mergeCell ref="FD47:FI47"/>
    <mergeCell ref="FJ47:FO47"/>
    <mergeCell ref="FV47:GA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5" zoomScale="125" workbookViewId="0">
      <selection activeCell="B10" sqref="B10"/>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3328</v>
      </c>
      <c r="D1" s="791"/>
      <c r="E1" s="791"/>
      <c r="F1" s="791"/>
      <c r="G1" s="791"/>
    </row>
    <row r="2" spans="1:8">
      <c r="A2" s="90" t="s">
        <v>3108</v>
      </c>
      <c r="G2" s="91"/>
    </row>
    <row r="3" spans="1:8">
      <c r="A3" s="89" t="s">
        <v>3408</v>
      </c>
      <c r="G3" s="92">
        <v>40634</v>
      </c>
    </row>
    <row r="4" spans="1:8">
      <c r="A4" s="89" t="s">
        <v>3462</v>
      </c>
      <c r="G4" s="93" t="s">
        <v>270</v>
      </c>
    </row>
    <row r="5" spans="1:8">
      <c r="A5" s="89" t="s">
        <v>3646</v>
      </c>
    </row>
    <row r="6" spans="1:8">
      <c r="C6" s="15" t="s">
        <v>3464</v>
      </c>
      <c r="D6" s="16"/>
      <c r="E6" s="16"/>
      <c r="F6" s="17"/>
      <c r="G6" s="18"/>
      <c r="H6" s="94"/>
    </row>
    <row r="7" spans="1:8">
      <c r="C7" s="95" t="s">
        <v>3644</v>
      </c>
      <c r="D7" s="20" t="s">
        <v>321</v>
      </c>
      <c r="E7" s="20"/>
      <c r="F7" s="21"/>
      <c r="G7" s="22"/>
      <c r="H7" s="94"/>
    </row>
    <row r="8" spans="1:8">
      <c r="A8" s="89" t="s">
        <v>3642</v>
      </c>
      <c r="C8" s="95" t="s">
        <v>3509</v>
      </c>
      <c r="D8" s="20" t="s">
        <v>2753</v>
      </c>
      <c r="E8" s="20"/>
      <c r="F8" s="21"/>
      <c r="G8" s="96"/>
      <c r="H8" s="94"/>
    </row>
    <row r="9" spans="1:8">
      <c r="A9" s="89" t="s">
        <v>271</v>
      </c>
      <c r="C9" s="95" t="s">
        <v>3268</v>
      </c>
      <c r="D9" s="20" t="s">
        <v>29</v>
      </c>
      <c r="E9" s="20"/>
      <c r="F9" s="21"/>
      <c r="G9" s="96"/>
      <c r="H9" s="94"/>
    </row>
    <row r="10" spans="1:8">
      <c r="A10" s="89" t="s">
        <v>272</v>
      </c>
      <c r="C10" s="97"/>
      <c r="D10" s="20"/>
      <c r="E10" s="20"/>
      <c r="F10" s="21"/>
      <c r="G10" s="96"/>
      <c r="H10" s="94"/>
    </row>
    <row r="11" spans="1:8">
      <c r="A11" s="98" t="s">
        <v>273</v>
      </c>
      <c r="C11" s="25" t="s">
        <v>3781</v>
      </c>
      <c r="D11" s="94"/>
      <c r="E11" s="94"/>
      <c r="F11" s="99"/>
      <c r="G11" s="96"/>
      <c r="H11" s="94"/>
    </row>
    <row r="12" spans="1:8">
      <c r="A12" s="89" t="s">
        <v>274</v>
      </c>
      <c r="C12" s="25" t="s">
        <v>127</v>
      </c>
      <c r="D12" s="20"/>
      <c r="E12" s="20"/>
      <c r="F12" s="21"/>
      <c r="G12" s="96"/>
      <c r="H12" s="94"/>
    </row>
    <row r="13" spans="1:8">
      <c r="A13" s="98"/>
      <c r="C13" s="25" t="s">
        <v>3524</v>
      </c>
      <c r="D13" s="94"/>
      <c r="E13" s="94"/>
      <c r="F13" s="99"/>
      <c r="G13" s="96"/>
      <c r="H13" s="94"/>
    </row>
    <row r="14" spans="1:8">
      <c r="A14" s="100"/>
      <c r="C14" s="25" t="s">
        <v>3250</v>
      </c>
      <c r="D14" s="94"/>
      <c r="E14" s="94"/>
      <c r="F14" s="99"/>
      <c r="G14" s="101"/>
      <c r="H14" s="94"/>
    </row>
    <row r="15" spans="1:8">
      <c r="A15" s="100" t="s">
        <v>3932</v>
      </c>
      <c r="C15" s="97" t="s">
        <v>276</v>
      </c>
      <c r="D15" s="94"/>
      <c r="E15" s="94"/>
      <c r="F15" s="99"/>
      <c r="G15" s="96"/>
      <c r="H15" s="94"/>
    </row>
    <row r="16" spans="1:8">
      <c r="A16" s="484" t="s">
        <v>275</v>
      </c>
      <c r="C16" s="97"/>
      <c r="D16" s="94"/>
      <c r="E16" s="94"/>
      <c r="F16" s="99"/>
      <c r="G16" s="96"/>
      <c r="H16" s="94"/>
    </row>
    <row r="17" spans="1:8">
      <c r="C17" s="97"/>
      <c r="D17" s="94"/>
      <c r="E17" s="94"/>
      <c r="F17" s="99"/>
      <c r="G17" s="96"/>
      <c r="H17" s="94"/>
    </row>
    <row r="18" spans="1:8">
      <c r="C18" s="102" t="s">
        <v>2594</v>
      </c>
      <c r="D18" s="103"/>
      <c r="E18" s="103"/>
      <c r="F18" s="104"/>
      <c r="G18" s="105"/>
      <c r="H18" s="94"/>
    </row>
    <row r="19" spans="1:8">
      <c r="A19" s="89" t="s">
        <v>2705</v>
      </c>
      <c r="C19" s="795"/>
      <c r="D19" s="795"/>
      <c r="E19" s="795"/>
      <c r="F19" s="795"/>
      <c r="G19" s="795"/>
    </row>
    <row r="20" spans="1:8">
      <c r="A20" s="100" t="s">
        <v>3790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3484</v>
      </c>
      <c r="B23" s="45" t="s">
        <v>3843</v>
      </c>
      <c r="C23" s="45" t="s">
        <v>3469</v>
      </c>
      <c r="D23" s="321" t="s">
        <v>3609</v>
      </c>
      <c r="E23" s="45" t="s">
        <v>4042</v>
      </c>
      <c r="F23" s="47" t="s">
        <v>4043</v>
      </c>
      <c r="G23" s="45" t="s">
        <v>3968</v>
      </c>
      <c r="H23" s="48"/>
    </row>
    <row r="24" spans="1:8">
      <c r="A24" s="115">
        <v>40683</v>
      </c>
      <c r="B24" s="116" t="s">
        <v>2258</v>
      </c>
      <c r="C24" s="117">
        <v>295</v>
      </c>
      <c r="D24" s="118">
        <v>2</v>
      </c>
      <c r="E24" s="117">
        <f>C24*D24</f>
        <v>590</v>
      </c>
      <c r="F24" s="53"/>
      <c r="G24" s="54">
        <f>E24*(1-F24)</f>
        <v>590</v>
      </c>
      <c r="H24" s="48"/>
    </row>
    <row r="25" spans="1:8">
      <c r="A25" s="11"/>
      <c r="B25" s="116" t="s">
        <v>3725</v>
      </c>
      <c r="C25" s="117"/>
      <c r="D25" s="118"/>
      <c r="E25" s="117"/>
      <c r="F25" s="119"/>
      <c r="G25" s="54">
        <f t="shared" ref="G25:G39" si="0">E25*(1-F25)</f>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3683</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3855</v>
      </c>
      <c r="C33" s="122">
        <v>50</v>
      </c>
      <c r="D33" s="123">
        <v>2</v>
      </c>
      <c r="E33" s="117">
        <f>C33*D33</f>
        <v>100</v>
      </c>
      <c r="F33" s="124"/>
      <c r="G33" s="54">
        <f t="shared" si="0"/>
        <v>100</v>
      </c>
      <c r="H33" s="56"/>
    </row>
    <row r="34" spans="1:256">
      <c r="A34" s="120"/>
      <c r="B34" s="121" t="s">
        <v>3714</v>
      </c>
      <c r="C34" s="117">
        <v>40</v>
      </c>
      <c r="D34" s="118">
        <v>4</v>
      </c>
      <c r="E34" s="117">
        <f>C34*D34</f>
        <v>160</v>
      </c>
      <c r="F34" s="119"/>
      <c r="G34" s="54">
        <f t="shared" si="0"/>
        <v>160</v>
      </c>
      <c r="H34" s="48"/>
    </row>
    <row r="35" spans="1:256">
      <c r="A35" s="120"/>
      <c r="B35" s="121" t="s">
        <v>277</v>
      </c>
      <c r="C35" s="117">
        <v>300</v>
      </c>
      <c r="D35" s="123" t="s">
        <v>3731</v>
      </c>
      <c r="E35" s="11">
        <v>300</v>
      </c>
      <c r="F35" s="124"/>
      <c r="G35" s="54">
        <f t="shared" si="0"/>
        <v>300</v>
      </c>
      <c r="H35" s="48"/>
    </row>
    <row r="36" spans="1:256">
      <c r="A36" s="120"/>
      <c r="B36" s="121" t="s">
        <v>2270</v>
      </c>
      <c r="C36" s="117">
        <v>40</v>
      </c>
      <c r="D36" s="118">
        <v>3.5</v>
      </c>
      <c r="E36" s="117">
        <f>C36*D36</f>
        <v>140</v>
      </c>
      <c r="F36" s="124"/>
      <c r="G36" s="54">
        <f t="shared" si="0"/>
        <v>140</v>
      </c>
      <c r="H36" s="48"/>
    </row>
    <row r="37" spans="1:256">
      <c r="A37" s="120"/>
      <c r="B37" s="121" t="s">
        <v>3732</v>
      </c>
      <c r="C37" s="117"/>
      <c r="D37" s="118"/>
      <c r="E37" s="117"/>
      <c r="F37" s="119"/>
      <c r="G37" s="54">
        <f t="shared" si="0"/>
        <v>0</v>
      </c>
      <c r="H37" s="48"/>
    </row>
    <row r="38" spans="1:256">
      <c r="A38" s="120"/>
      <c r="B38" s="271" t="s">
        <v>3414</v>
      </c>
      <c r="C38" s="117"/>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3458</v>
      </c>
      <c r="C40" s="131"/>
      <c r="D40" s="131"/>
      <c r="E40" s="72">
        <f>SUM(E24:E39)</f>
        <v>1290</v>
      </c>
      <c r="F40" s="72"/>
      <c r="G40" s="72">
        <f>SUM(G24:G39)</f>
        <v>1290</v>
      </c>
      <c r="H40" s="134"/>
    </row>
    <row r="42" spans="1:256">
      <c r="C42" s="136" t="s">
        <v>3752</v>
      </c>
      <c r="D42" s="340">
        <f>G40/2</f>
        <v>645</v>
      </c>
      <c r="E42" s="340"/>
      <c r="F42" s="138"/>
    </row>
    <row r="44" spans="1:256">
      <c r="C44" s="1" t="s">
        <v>3734</v>
      </c>
      <c r="D44" s="1"/>
      <c r="E44" s="1"/>
      <c r="F44" s="139"/>
      <c r="G44" s="1"/>
      <c r="H44" s="1"/>
      <c r="I44" s="1"/>
    </row>
    <row r="45" spans="1:256">
      <c r="C45" s="1" t="s">
        <v>3883</v>
      </c>
      <c r="D45" s="1"/>
      <c r="E45" s="1"/>
      <c r="F45" s="139"/>
      <c r="G45" s="1"/>
      <c r="H45" s="1"/>
      <c r="I45" s="1"/>
    </row>
    <row r="46" spans="1:256">
      <c r="C46" s="341" t="s">
        <v>3625</v>
      </c>
      <c r="D46" s="341"/>
      <c r="E46" s="341"/>
      <c r="F46" s="342"/>
      <c r="G46" s="341"/>
      <c r="H46" s="341"/>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3361</v>
      </c>
      <c r="D47" s="1"/>
      <c r="E47" s="1"/>
      <c r="F47" s="139"/>
      <c r="G47" s="1"/>
      <c r="H47" s="1"/>
      <c r="I47" s="1"/>
      <c r="J47" s="790"/>
      <c r="K47" s="790"/>
      <c r="L47" s="790"/>
      <c r="M47" s="790"/>
      <c r="N47" s="790"/>
      <c r="O47" s="790"/>
      <c r="P47" s="790"/>
      <c r="Q47" s="790"/>
      <c r="R47" s="790"/>
      <c r="S47" s="790"/>
      <c r="T47" s="790"/>
      <c r="U47" s="790"/>
      <c r="V47" s="790" t="s">
        <v>3592</v>
      </c>
      <c r="W47" s="790"/>
      <c r="X47" s="790"/>
      <c r="Y47" s="790"/>
      <c r="Z47" s="790"/>
      <c r="AA47" s="790"/>
      <c r="AB47" s="790" t="s">
        <v>3592</v>
      </c>
      <c r="AC47" s="790"/>
      <c r="AD47" s="790"/>
      <c r="AE47" s="790"/>
      <c r="AF47" s="790"/>
      <c r="AG47" s="790"/>
      <c r="AH47" s="790" t="s">
        <v>3592</v>
      </c>
      <c r="AI47" s="790"/>
      <c r="AJ47" s="790"/>
      <c r="AK47" s="790"/>
      <c r="AL47" s="790"/>
      <c r="AM47" s="790"/>
      <c r="AN47" s="790" t="s">
        <v>3592</v>
      </c>
      <c r="AO47" s="790"/>
      <c r="AP47" s="790"/>
      <c r="AQ47" s="790"/>
      <c r="AR47" s="790"/>
      <c r="AS47" s="790"/>
      <c r="AT47" s="790" t="s">
        <v>3592</v>
      </c>
      <c r="AU47" s="790"/>
      <c r="AV47" s="790"/>
      <c r="AW47" s="790"/>
      <c r="AX47" s="790"/>
      <c r="AY47" s="790"/>
      <c r="AZ47" s="790" t="s">
        <v>3592</v>
      </c>
      <c r="BA47" s="790"/>
      <c r="BB47" s="790"/>
      <c r="BC47" s="790"/>
      <c r="BD47" s="790"/>
      <c r="BE47" s="790"/>
      <c r="BF47" s="790" t="s">
        <v>3592</v>
      </c>
      <c r="BG47" s="790"/>
      <c r="BH47" s="790"/>
      <c r="BI47" s="790"/>
      <c r="BJ47" s="790"/>
      <c r="BK47" s="790"/>
      <c r="BL47" s="790" t="s">
        <v>3592</v>
      </c>
      <c r="BM47" s="790"/>
      <c r="BN47" s="790"/>
      <c r="BO47" s="790"/>
      <c r="BP47" s="790"/>
      <c r="BQ47" s="790"/>
      <c r="BR47" s="790" t="s">
        <v>3592</v>
      </c>
      <c r="BS47" s="790"/>
      <c r="BT47" s="790"/>
      <c r="BU47" s="790"/>
      <c r="BV47" s="790"/>
      <c r="BW47" s="790"/>
      <c r="BX47" s="790" t="s">
        <v>3592</v>
      </c>
      <c r="BY47" s="790"/>
      <c r="BZ47" s="790"/>
      <c r="CA47" s="790"/>
      <c r="CB47" s="790"/>
      <c r="CC47" s="790"/>
      <c r="CD47" s="790" t="s">
        <v>3592</v>
      </c>
      <c r="CE47" s="790"/>
      <c r="CF47" s="790"/>
      <c r="CG47" s="790"/>
      <c r="CH47" s="790"/>
      <c r="CI47" s="790"/>
      <c r="CJ47" s="790" t="s">
        <v>3592</v>
      </c>
      <c r="CK47" s="790"/>
      <c r="CL47" s="790"/>
      <c r="CM47" s="790"/>
      <c r="CN47" s="790"/>
      <c r="CO47" s="790"/>
      <c r="CP47" s="790" t="s">
        <v>3592</v>
      </c>
      <c r="CQ47" s="790"/>
      <c r="CR47" s="790"/>
      <c r="CS47" s="790"/>
      <c r="CT47" s="790"/>
      <c r="CU47" s="790"/>
      <c r="CV47" s="790" t="s">
        <v>3592</v>
      </c>
      <c r="CW47" s="790"/>
      <c r="CX47" s="790"/>
      <c r="CY47" s="790"/>
      <c r="CZ47" s="790"/>
      <c r="DA47" s="790"/>
      <c r="DB47" s="790" t="s">
        <v>3592</v>
      </c>
      <c r="DC47" s="790"/>
      <c r="DD47" s="790"/>
      <c r="DE47" s="790"/>
      <c r="DF47" s="790"/>
      <c r="DG47" s="790"/>
      <c r="DH47" s="790" t="s">
        <v>3592</v>
      </c>
      <c r="DI47" s="790"/>
      <c r="DJ47" s="790"/>
      <c r="DK47" s="790"/>
      <c r="DL47" s="790"/>
      <c r="DM47" s="790"/>
      <c r="DN47" s="790" t="s">
        <v>3592</v>
      </c>
      <c r="DO47" s="790"/>
      <c r="DP47" s="790"/>
      <c r="DQ47" s="790"/>
      <c r="DR47" s="790"/>
      <c r="DS47" s="790"/>
      <c r="DT47" s="790" t="s">
        <v>3592</v>
      </c>
      <c r="DU47" s="790"/>
      <c r="DV47" s="790"/>
      <c r="DW47" s="790"/>
      <c r="DX47" s="790"/>
      <c r="DY47" s="790"/>
      <c r="DZ47" s="790" t="s">
        <v>3592</v>
      </c>
      <c r="EA47" s="790"/>
      <c r="EB47" s="790"/>
      <c r="EC47" s="790"/>
      <c r="ED47" s="790"/>
      <c r="EE47" s="790"/>
      <c r="EF47" s="790" t="s">
        <v>3592</v>
      </c>
      <c r="EG47" s="790"/>
      <c r="EH47" s="790"/>
      <c r="EI47" s="790"/>
      <c r="EJ47" s="790"/>
      <c r="EK47" s="790"/>
      <c r="EL47" s="790" t="s">
        <v>3592</v>
      </c>
      <c r="EM47" s="790"/>
      <c r="EN47" s="790"/>
      <c r="EO47" s="790"/>
      <c r="EP47" s="790"/>
      <c r="EQ47" s="790"/>
      <c r="ER47" s="790" t="s">
        <v>3592</v>
      </c>
      <c r="ES47" s="790"/>
      <c r="ET47" s="790"/>
      <c r="EU47" s="790"/>
      <c r="EV47" s="790"/>
      <c r="EW47" s="790"/>
      <c r="EX47" s="790" t="s">
        <v>3592</v>
      </c>
      <c r="EY47" s="790"/>
      <c r="EZ47" s="790"/>
      <c r="FA47" s="790"/>
      <c r="FB47" s="790"/>
      <c r="FC47" s="790"/>
      <c r="FD47" s="790" t="s">
        <v>3592</v>
      </c>
      <c r="FE47" s="790"/>
      <c r="FF47" s="790"/>
      <c r="FG47" s="790"/>
      <c r="FH47" s="790"/>
      <c r="FI47" s="790"/>
      <c r="FJ47" s="790" t="s">
        <v>3592</v>
      </c>
      <c r="FK47" s="790"/>
      <c r="FL47" s="790"/>
      <c r="FM47" s="790"/>
      <c r="FN47" s="790"/>
      <c r="FO47" s="790"/>
      <c r="FP47" s="790" t="s">
        <v>3592</v>
      </c>
      <c r="FQ47" s="790"/>
      <c r="FR47" s="790"/>
      <c r="FS47" s="790"/>
      <c r="FT47" s="790"/>
      <c r="FU47" s="790"/>
      <c r="FV47" s="790" t="s">
        <v>3592</v>
      </c>
      <c r="FW47" s="790"/>
      <c r="FX47" s="790"/>
      <c r="FY47" s="790"/>
      <c r="FZ47" s="790"/>
      <c r="GA47" s="790"/>
      <c r="GB47" s="790" t="s">
        <v>3592</v>
      </c>
      <c r="GC47" s="790"/>
      <c r="GD47" s="790"/>
      <c r="GE47" s="790"/>
      <c r="GF47" s="790"/>
      <c r="GG47" s="790"/>
      <c r="GH47" s="790" t="s">
        <v>3592</v>
      </c>
      <c r="GI47" s="790"/>
      <c r="GJ47" s="790"/>
      <c r="GK47" s="790"/>
      <c r="GL47" s="790"/>
      <c r="GM47" s="790"/>
      <c r="GN47" s="790" t="s">
        <v>3592</v>
      </c>
      <c r="GO47" s="790"/>
      <c r="GP47" s="790"/>
      <c r="GQ47" s="790"/>
      <c r="GR47" s="790"/>
      <c r="GS47" s="790"/>
      <c r="GT47" s="790" t="s">
        <v>3592</v>
      </c>
      <c r="GU47" s="790"/>
      <c r="GV47" s="790"/>
      <c r="GW47" s="790"/>
      <c r="GX47" s="790"/>
      <c r="GY47" s="790"/>
      <c r="GZ47" s="790" t="s">
        <v>3592</v>
      </c>
      <c r="HA47" s="790"/>
      <c r="HB47" s="790"/>
      <c r="HC47" s="790"/>
      <c r="HD47" s="790"/>
      <c r="HE47" s="790"/>
      <c r="HF47" s="790" t="s">
        <v>3592</v>
      </c>
      <c r="HG47" s="790"/>
      <c r="HH47" s="790"/>
      <c r="HI47" s="790"/>
      <c r="HJ47" s="790"/>
      <c r="HK47" s="790"/>
      <c r="HL47" s="790" t="s">
        <v>3592</v>
      </c>
      <c r="HM47" s="790"/>
      <c r="HN47" s="790"/>
      <c r="HO47" s="790"/>
      <c r="HP47" s="790"/>
      <c r="HQ47" s="790"/>
      <c r="HR47" s="790" t="s">
        <v>3592</v>
      </c>
      <c r="HS47" s="790"/>
      <c r="HT47" s="790"/>
      <c r="HU47" s="790"/>
      <c r="HV47" s="790"/>
      <c r="HW47" s="790"/>
      <c r="HX47" s="790" t="s">
        <v>3592</v>
      </c>
      <c r="HY47" s="790"/>
      <c r="HZ47" s="790"/>
      <c r="IA47" s="790"/>
      <c r="IB47" s="790"/>
      <c r="IC47" s="790"/>
      <c r="ID47" s="790" t="s">
        <v>3592</v>
      </c>
      <c r="IE47" s="790"/>
      <c r="IF47" s="790"/>
      <c r="IG47" s="790"/>
      <c r="IH47" s="790"/>
      <c r="II47" s="790"/>
      <c r="IJ47" s="790" t="s">
        <v>3592</v>
      </c>
      <c r="IK47" s="790"/>
      <c r="IL47" s="790"/>
      <c r="IM47" s="790"/>
      <c r="IN47" s="790"/>
      <c r="IO47" s="790"/>
      <c r="IP47" s="790" t="s">
        <v>3592</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3361</v>
      </c>
      <c r="W48" s="790"/>
      <c r="X48" s="790"/>
      <c r="Y48" s="790"/>
      <c r="Z48" s="790"/>
      <c r="AA48" s="790"/>
      <c r="AB48" s="790" t="s">
        <v>3361</v>
      </c>
      <c r="AC48" s="790"/>
      <c r="AD48" s="790"/>
      <c r="AE48" s="790"/>
      <c r="AF48" s="790"/>
      <c r="AG48" s="790"/>
      <c r="AH48" s="790" t="s">
        <v>3361</v>
      </c>
      <c r="AI48" s="790"/>
      <c r="AJ48" s="790"/>
      <c r="AK48" s="790"/>
      <c r="AL48" s="790"/>
      <c r="AM48" s="790"/>
      <c r="AN48" s="790" t="s">
        <v>3361</v>
      </c>
      <c r="AO48" s="790"/>
      <c r="AP48" s="790"/>
      <c r="AQ48" s="790"/>
      <c r="AR48" s="790"/>
      <c r="AS48" s="790"/>
      <c r="AT48" s="790" t="s">
        <v>3361</v>
      </c>
      <c r="AU48" s="790"/>
      <c r="AV48" s="790"/>
      <c r="AW48" s="790"/>
      <c r="AX48" s="790"/>
      <c r="AY48" s="790"/>
      <c r="AZ48" s="790" t="s">
        <v>3361</v>
      </c>
      <c r="BA48" s="790"/>
      <c r="BB48" s="790"/>
      <c r="BC48" s="790"/>
      <c r="BD48" s="790"/>
      <c r="BE48" s="790"/>
      <c r="BF48" s="790" t="s">
        <v>3361</v>
      </c>
      <c r="BG48" s="790"/>
      <c r="BH48" s="790"/>
      <c r="BI48" s="790"/>
      <c r="BJ48" s="790"/>
      <c r="BK48" s="790"/>
      <c r="BL48" s="790" t="s">
        <v>3361</v>
      </c>
      <c r="BM48" s="790"/>
      <c r="BN48" s="790"/>
      <c r="BO48" s="790"/>
      <c r="BP48" s="790"/>
      <c r="BQ48" s="790"/>
      <c r="BR48" s="790" t="s">
        <v>3361</v>
      </c>
      <c r="BS48" s="790"/>
      <c r="BT48" s="790"/>
      <c r="BU48" s="790"/>
      <c r="BV48" s="790"/>
      <c r="BW48" s="790"/>
      <c r="BX48" s="790" t="s">
        <v>3361</v>
      </c>
      <c r="BY48" s="790"/>
      <c r="BZ48" s="790"/>
      <c r="CA48" s="790"/>
      <c r="CB48" s="790"/>
      <c r="CC48" s="790"/>
      <c r="CD48" s="790" t="s">
        <v>3361</v>
      </c>
      <c r="CE48" s="790"/>
      <c r="CF48" s="790"/>
      <c r="CG48" s="790"/>
      <c r="CH48" s="790"/>
      <c r="CI48" s="790"/>
      <c r="CJ48" s="790" t="s">
        <v>3361</v>
      </c>
      <c r="CK48" s="790"/>
      <c r="CL48" s="790"/>
      <c r="CM48" s="790"/>
      <c r="CN48" s="790"/>
      <c r="CO48" s="790"/>
      <c r="CP48" s="790" t="s">
        <v>3361</v>
      </c>
      <c r="CQ48" s="790"/>
      <c r="CR48" s="790"/>
      <c r="CS48" s="790"/>
      <c r="CT48" s="790"/>
      <c r="CU48" s="790"/>
      <c r="CV48" s="790" t="s">
        <v>3361</v>
      </c>
      <c r="CW48" s="790"/>
      <c r="CX48" s="790"/>
      <c r="CY48" s="790"/>
      <c r="CZ48" s="790"/>
      <c r="DA48" s="790"/>
      <c r="DB48" s="790" t="s">
        <v>3361</v>
      </c>
      <c r="DC48" s="790"/>
      <c r="DD48" s="790"/>
      <c r="DE48" s="790"/>
      <c r="DF48" s="790"/>
      <c r="DG48" s="790"/>
      <c r="DH48" s="790" t="s">
        <v>3361</v>
      </c>
      <c r="DI48" s="790"/>
      <c r="DJ48" s="790"/>
      <c r="DK48" s="790"/>
      <c r="DL48" s="790"/>
      <c r="DM48" s="790"/>
      <c r="DN48" s="790" t="s">
        <v>3361</v>
      </c>
      <c r="DO48" s="790"/>
      <c r="DP48" s="790"/>
      <c r="DQ48" s="790"/>
      <c r="DR48" s="790"/>
      <c r="DS48" s="790"/>
      <c r="DT48" s="790" t="s">
        <v>3361</v>
      </c>
      <c r="DU48" s="790"/>
      <c r="DV48" s="790"/>
      <c r="DW48" s="790"/>
      <c r="DX48" s="790"/>
      <c r="DY48" s="790"/>
      <c r="DZ48" s="790" t="s">
        <v>3361</v>
      </c>
      <c r="EA48" s="790"/>
      <c r="EB48" s="790"/>
      <c r="EC48" s="790"/>
      <c r="ED48" s="790"/>
      <c r="EE48" s="790"/>
      <c r="EF48" s="790" t="s">
        <v>3361</v>
      </c>
      <c r="EG48" s="790"/>
      <c r="EH48" s="790"/>
      <c r="EI48" s="790"/>
      <c r="EJ48" s="790"/>
      <c r="EK48" s="790"/>
      <c r="EL48" s="790" t="s">
        <v>3361</v>
      </c>
      <c r="EM48" s="790"/>
      <c r="EN48" s="790"/>
      <c r="EO48" s="790"/>
      <c r="EP48" s="790"/>
      <c r="EQ48" s="790"/>
      <c r="ER48" s="790" t="s">
        <v>3361</v>
      </c>
      <c r="ES48" s="790"/>
      <c r="ET48" s="790"/>
      <c r="EU48" s="790"/>
      <c r="EV48" s="790"/>
      <c r="EW48" s="790"/>
      <c r="EX48" s="790" t="s">
        <v>3361</v>
      </c>
      <c r="EY48" s="790"/>
      <c r="EZ48" s="790"/>
      <c r="FA48" s="790"/>
      <c r="FB48" s="790"/>
      <c r="FC48" s="790"/>
      <c r="FD48" s="790" t="s">
        <v>3361</v>
      </c>
      <c r="FE48" s="790"/>
      <c r="FF48" s="790"/>
      <c r="FG48" s="790"/>
      <c r="FH48" s="790"/>
      <c r="FI48" s="790"/>
      <c r="FJ48" s="790" t="s">
        <v>3361</v>
      </c>
      <c r="FK48" s="790"/>
      <c r="FL48" s="790"/>
      <c r="FM48" s="790"/>
      <c r="FN48" s="790"/>
      <c r="FO48" s="790"/>
      <c r="FP48" s="790" t="s">
        <v>3361</v>
      </c>
      <c r="FQ48" s="790"/>
      <c r="FR48" s="790"/>
      <c r="FS48" s="790"/>
      <c r="FT48" s="790"/>
      <c r="FU48" s="790"/>
      <c r="FV48" s="790" t="s">
        <v>3361</v>
      </c>
      <c r="FW48" s="790"/>
      <c r="FX48" s="790"/>
      <c r="FY48" s="790"/>
      <c r="FZ48" s="790"/>
      <c r="GA48" s="790"/>
      <c r="GB48" s="790" t="s">
        <v>3361</v>
      </c>
      <c r="GC48" s="790"/>
      <c r="GD48" s="790"/>
      <c r="GE48" s="790"/>
      <c r="GF48" s="790"/>
      <c r="GG48" s="790"/>
      <c r="GH48" s="790" t="s">
        <v>3361</v>
      </c>
      <c r="GI48" s="790"/>
      <c r="GJ48" s="790"/>
      <c r="GK48" s="790"/>
      <c r="GL48" s="790"/>
      <c r="GM48" s="790"/>
      <c r="GN48" s="790" t="s">
        <v>3361</v>
      </c>
      <c r="GO48" s="790"/>
      <c r="GP48" s="790"/>
      <c r="GQ48" s="790"/>
      <c r="GR48" s="790"/>
      <c r="GS48" s="790"/>
      <c r="GT48" s="790" t="s">
        <v>3361</v>
      </c>
      <c r="GU48" s="790"/>
      <c r="GV48" s="790"/>
      <c r="GW48" s="790"/>
      <c r="GX48" s="790"/>
      <c r="GY48" s="790"/>
      <c r="GZ48" s="790" t="s">
        <v>3361</v>
      </c>
      <c r="HA48" s="790"/>
      <c r="HB48" s="790"/>
      <c r="HC48" s="790"/>
      <c r="HD48" s="790"/>
      <c r="HE48" s="790"/>
      <c r="HF48" s="790" t="s">
        <v>3361</v>
      </c>
      <c r="HG48" s="790"/>
      <c r="HH48" s="790"/>
      <c r="HI48" s="790"/>
      <c r="HJ48" s="790"/>
      <c r="HK48" s="790"/>
      <c r="HL48" s="790" t="s">
        <v>3361</v>
      </c>
      <c r="HM48" s="790"/>
      <c r="HN48" s="790"/>
      <c r="HO48" s="790"/>
      <c r="HP48" s="790"/>
      <c r="HQ48" s="790"/>
      <c r="HR48" s="790" t="s">
        <v>3361</v>
      </c>
      <c r="HS48" s="790"/>
      <c r="HT48" s="790"/>
      <c r="HU48" s="790"/>
      <c r="HV48" s="790"/>
      <c r="HW48" s="790"/>
      <c r="HX48" s="790" t="s">
        <v>3361</v>
      </c>
      <c r="HY48" s="790"/>
      <c r="HZ48" s="790"/>
      <c r="IA48" s="790"/>
      <c r="IB48" s="790"/>
      <c r="IC48" s="790"/>
      <c r="ID48" s="790" t="s">
        <v>3361</v>
      </c>
      <c r="IE48" s="790"/>
      <c r="IF48" s="790"/>
      <c r="IG48" s="790"/>
      <c r="IH48" s="790"/>
      <c r="II48" s="790"/>
      <c r="IJ48" s="790" t="s">
        <v>3361</v>
      </c>
      <c r="IK48" s="790"/>
      <c r="IL48" s="790"/>
      <c r="IM48" s="790"/>
      <c r="IN48" s="790"/>
      <c r="IO48" s="790"/>
      <c r="IP48" s="790" t="s">
        <v>3361</v>
      </c>
      <c r="IQ48" s="790"/>
      <c r="IR48" s="790"/>
      <c r="IS48" s="790"/>
      <c r="IT48" s="790"/>
      <c r="IU48" s="790"/>
      <c r="IV48" s="1" t="s">
        <v>3361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HX48:IC48"/>
    <mergeCell ref="ID48:II48"/>
    <mergeCell ref="DT48:DY48"/>
    <mergeCell ref="DZ48:EE48"/>
    <mergeCell ref="IP47:IS47"/>
    <mergeCell ref="HX47:IC47"/>
    <mergeCell ref="ID47:II47"/>
    <mergeCell ref="IJ47:IO47"/>
    <mergeCell ref="IJ48:IO48"/>
    <mergeCell ref="IP48:IU48"/>
    <mergeCell ref="GZ48:HE48"/>
    <mergeCell ref="HF48:HK48"/>
    <mergeCell ref="FJ47:FO47"/>
    <mergeCell ref="HF47:HK47"/>
    <mergeCell ref="HL47:HQ47"/>
    <mergeCell ref="HR47:HW47"/>
    <mergeCell ref="GZ47:HE47"/>
    <mergeCell ref="FV47:GA47"/>
    <mergeCell ref="GB47:GG47"/>
    <mergeCell ref="HL48:HQ48"/>
    <mergeCell ref="HR48:HW48"/>
    <mergeCell ref="FV48:GA48"/>
    <mergeCell ref="GB48:GG48"/>
    <mergeCell ref="GH48:GM48"/>
    <mergeCell ref="P48:U48"/>
    <mergeCell ref="V48:AA48"/>
    <mergeCell ref="AB48:AG48"/>
    <mergeCell ref="AH48:AM48"/>
    <mergeCell ref="AN48:AS48"/>
    <mergeCell ref="DH48:DM48"/>
    <mergeCell ref="DN48:DS48"/>
    <mergeCell ref="AZ48:BE48"/>
    <mergeCell ref="BF48:BK48"/>
    <mergeCell ref="CJ48:CO48"/>
    <mergeCell ref="CP48:CU48"/>
    <mergeCell ref="CV48:DA48"/>
    <mergeCell ref="DB48:DG48"/>
    <mergeCell ref="BL48:BQ48"/>
    <mergeCell ref="BR48:BW48"/>
    <mergeCell ref="GH47:GM47"/>
    <mergeCell ref="GN47:GS47"/>
    <mergeCell ref="GT47:GY47"/>
    <mergeCell ref="AT48:AY48"/>
    <mergeCell ref="ER48:EW48"/>
    <mergeCell ref="EX48:FC48"/>
    <mergeCell ref="FD48:FI48"/>
    <mergeCell ref="GN48:GS48"/>
    <mergeCell ref="GT48:GY48"/>
    <mergeCell ref="EF48:EK48"/>
    <mergeCell ref="EL48:EQ48"/>
    <mergeCell ref="FJ48:FO48"/>
    <mergeCell ref="FP48:FU48"/>
    <mergeCell ref="CV47:DA47"/>
    <mergeCell ref="FP47:FU47"/>
    <mergeCell ref="BL47:BQ47"/>
    <mergeCell ref="BX48:CC48"/>
    <mergeCell ref="CD48:CI48"/>
    <mergeCell ref="GH46:GM46"/>
    <mergeCell ref="BR46:BW46"/>
    <mergeCell ref="BX46:CC46"/>
    <mergeCell ref="EF47:EK47"/>
    <mergeCell ref="EL47:EQ47"/>
    <mergeCell ref="EF46:EK46"/>
    <mergeCell ref="EL46:EQ46"/>
    <mergeCell ref="DN47:DS47"/>
    <mergeCell ref="DT47:DY47"/>
    <mergeCell ref="DZ47:EE47"/>
    <mergeCell ref="DN46:DS46"/>
    <mergeCell ref="DT46:DY46"/>
    <mergeCell ref="DZ46:EE46"/>
    <mergeCell ref="EX46:FC46"/>
    <mergeCell ref="FD46:FI46"/>
    <mergeCell ref="DB46:DG46"/>
    <mergeCell ref="DH46:DM46"/>
    <mergeCell ref="CD46:CI46"/>
    <mergeCell ref="CJ46:CO46"/>
    <mergeCell ref="EX47:FC47"/>
    <mergeCell ref="FD47:FI47"/>
    <mergeCell ref="CP46:CU46"/>
    <mergeCell ref="CV46:DA46"/>
    <mergeCell ref="FJ46:FO46"/>
    <mergeCell ref="FP46:FU46"/>
    <mergeCell ref="ER46:EW46"/>
    <mergeCell ref="J47:O47"/>
    <mergeCell ref="P47:U47"/>
    <mergeCell ref="V47:AA47"/>
    <mergeCell ref="AB47:AG47"/>
    <mergeCell ref="ER47:EW47"/>
    <mergeCell ref="CD47:CI47"/>
    <mergeCell ref="CJ47:CO47"/>
    <mergeCell ref="CP47:CU47"/>
    <mergeCell ref="AH47:AM47"/>
    <mergeCell ref="AN47:AS47"/>
    <mergeCell ref="DH47:DM47"/>
    <mergeCell ref="AZ47:BE47"/>
    <mergeCell ref="BF47:BK47"/>
    <mergeCell ref="BR47:BW47"/>
    <mergeCell ref="BX47:CC47"/>
    <mergeCell ref="DB47:DG47"/>
    <mergeCell ref="AT47:AY47"/>
    <mergeCell ref="C1:G1"/>
    <mergeCell ref="C19:G19"/>
    <mergeCell ref="J46:O46"/>
    <mergeCell ref="P46:U46"/>
    <mergeCell ref="V46:AA46"/>
    <mergeCell ref="AB46:AG46"/>
    <mergeCell ref="AH46:AM46"/>
    <mergeCell ref="AN46:AS46"/>
    <mergeCell ref="IP46:IS46"/>
    <mergeCell ref="ID46:II46"/>
    <mergeCell ref="IJ46:IO46"/>
    <mergeCell ref="GT46:GY46"/>
    <mergeCell ref="GN46:GS46"/>
    <mergeCell ref="HX46:IC46"/>
    <mergeCell ref="GZ46:HE46"/>
    <mergeCell ref="HR46:HW46"/>
    <mergeCell ref="HF46:HK46"/>
    <mergeCell ref="HL46:HQ46"/>
    <mergeCell ref="FV46:GA46"/>
    <mergeCell ref="GB46:GG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2" zoomScale="125" workbookViewId="0">
      <selection activeCell="D3" sqref="D3"/>
    </sheetView>
  </sheetViews>
  <sheetFormatPr baseColWidth="10" defaultColWidth="10.7109375" defaultRowHeight="15" x14ac:dyDescent="0"/>
  <cols>
    <col min="1" max="1" width="10.7109375" style="89" customWidth="1"/>
    <col min="2" max="2" width="34.140625" style="11" customWidth="1"/>
    <col min="3" max="3" width="12.5703125" style="11" customWidth="1"/>
    <col min="4" max="4" width="11.5703125" style="11" customWidth="1"/>
    <col min="5" max="5" width="10.7109375" style="11" customWidth="1"/>
    <col min="6" max="6" width="11.28515625" style="12" customWidth="1"/>
    <col min="7" max="7" width="19.85546875" style="11" customWidth="1"/>
    <col min="8" max="8" width="8.28515625" style="11" customWidth="1"/>
    <col min="9" max="16384" width="10.7109375" style="11"/>
  </cols>
  <sheetData>
    <row r="1" spans="1:8" ht="105" customHeight="1">
      <c r="C1" s="791" t="s">
        <v>3328</v>
      </c>
      <c r="D1" s="791"/>
      <c r="E1" s="791"/>
      <c r="F1" s="791"/>
      <c r="G1" s="791"/>
    </row>
    <row r="2" spans="1:8">
      <c r="A2" s="90" t="s">
        <v>870</v>
      </c>
      <c r="G2" s="91"/>
    </row>
    <row r="3" spans="1:8">
      <c r="A3" s="89" t="s">
        <v>3187</v>
      </c>
      <c r="C3" s="489" t="s">
        <v>269</v>
      </c>
      <c r="G3" s="92">
        <v>40628</v>
      </c>
    </row>
    <row r="4" spans="1:8">
      <c r="A4" s="89" t="s">
        <v>1473</v>
      </c>
      <c r="G4" s="93" t="s">
        <v>266</v>
      </c>
    </row>
    <row r="5" spans="1:8">
      <c r="A5" s="89" t="s">
        <v>3646</v>
      </c>
    </row>
    <row r="6" spans="1:8">
      <c r="C6" s="15" t="s">
        <v>3645</v>
      </c>
      <c r="D6" s="16"/>
      <c r="E6" s="16"/>
      <c r="F6" s="17"/>
      <c r="G6" s="18"/>
      <c r="H6" s="94"/>
    </row>
    <row r="7" spans="1:8">
      <c r="C7" s="95" t="s">
        <v>410</v>
      </c>
      <c r="D7" s="20" t="s">
        <v>407</v>
      </c>
      <c r="E7" s="20"/>
      <c r="F7" s="21"/>
      <c r="G7" s="22"/>
      <c r="H7" s="94"/>
    </row>
    <row r="8" spans="1:8">
      <c r="A8" s="89" t="s">
        <v>3642</v>
      </c>
      <c r="C8" s="95" t="s">
        <v>411</v>
      </c>
      <c r="D8" s="20" t="s">
        <v>408</v>
      </c>
      <c r="E8" s="20"/>
      <c r="F8" s="21" t="s">
        <v>267</v>
      </c>
      <c r="G8" s="96"/>
      <c r="H8" s="94"/>
    </row>
    <row r="9" spans="1:8">
      <c r="A9" s="89" t="s">
        <v>3665</v>
      </c>
      <c r="C9" s="95" t="s">
        <v>412</v>
      </c>
      <c r="D9" s="20" t="s">
        <v>265</v>
      </c>
      <c r="E9" s="20"/>
      <c r="F9" s="21" t="s">
        <v>268</v>
      </c>
      <c r="G9" s="96"/>
      <c r="H9" s="94"/>
    </row>
    <row r="10" spans="1:8">
      <c r="A10" s="89" t="s">
        <v>159</v>
      </c>
      <c r="C10" s="97"/>
      <c r="D10" s="20"/>
      <c r="E10" s="20"/>
      <c r="G10" s="96"/>
      <c r="H10" s="94"/>
    </row>
    <row r="11" spans="1:8">
      <c r="A11" s="89" t="s">
        <v>3679</v>
      </c>
      <c r="C11" s="25" t="s">
        <v>3287</v>
      </c>
      <c r="D11" s="94"/>
      <c r="E11" s="94"/>
      <c r="F11" s="21" t="s">
        <v>162</v>
      </c>
      <c r="G11" s="96"/>
      <c r="H11" s="94"/>
    </row>
    <row r="12" spans="1:8">
      <c r="A12" s="89" t="s">
        <v>3680</v>
      </c>
      <c r="C12" s="25" t="s">
        <v>3769</v>
      </c>
      <c r="D12" s="20"/>
      <c r="E12" s="20"/>
      <c r="G12" s="96"/>
      <c r="H12" s="94"/>
    </row>
    <row r="13" spans="1:8">
      <c r="A13" s="98"/>
      <c r="C13" s="25" t="s">
        <v>3063</v>
      </c>
      <c r="D13" s="94"/>
      <c r="E13" s="94"/>
      <c r="F13" s="21" t="s">
        <v>405</v>
      </c>
      <c r="G13" s="96"/>
      <c r="H13" s="94"/>
    </row>
    <row r="14" spans="1:8">
      <c r="A14" s="100"/>
      <c r="C14" s="25" t="s">
        <v>3061</v>
      </c>
      <c r="D14" s="94"/>
      <c r="E14" s="94"/>
      <c r="F14" s="99"/>
      <c r="G14" s="101"/>
      <c r="H14" s="94"/>
    </row>
    <row r="15" spans="1:8">
      <c r="A15" s="100" t="s">
        <v>2873</v>
      </c>
      <c r="C15" s="97" t="s">
        <v>3887</v>
      </c>
      <c r="D15" s="94"/>
      <c r="E15" s="94"/>
      <c r="F15" s="99"/>
      <c r="G15" s="96"/>
      <c r="H15" s="94"/>
    </row>
    <row r="16" spans="1:8">
      <c r="A16" s="89" t="s">
        <v>406</v>
      </c>
      <c r="C16" s="97" t="s">
        <v>163</v>
      </c>
      <c r="D16" s="94"/>
      <c r="E16" s="94"/>
      <c r="F16" s="99"/>
      <c r="G16" s="96"/>
      <c r="H16" s="94"/>
    </row>
    <row r="17" spans="1:8">
      <c r="C17" s="97"/>
      <c r="D17" s="94"/>
      <c r="E17" s="94"/>
      <c r="F17" s="99"/>
      <c r="G17" s="96"/>
      <c r="H17" s="94"/>
    </row>
    <row r="18" spans="1:8">
      <c r="C18" s="102" t="s">
        <v>3792</v>
      </c>
      <c r="D18" s="103"/>
      <c r="E18" s="103"/>
      <c r="F18" s="104"/>
      <c r="G18" s="105"/>
      <c r="H18" s="94"/>
    </row>
    <row r="19" spans="1:8">
      <c r="A19" s="89" t="s">
        <v>2705</v>
      </c>
      <c r="C19" s="795"/>
      <c r="D19" s="795"/>
      <c r="E19" s="795"/>
      <c r="F19" s="795"/>
      <c r="G19" s="795"/>
    </row>
    <row r="20" spans="1:8">
      <c r="A20" s="100"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3698</v>
      </c>
      <c r="C23" s="45" t="s">
        <v>399</v>
      </c>
      <c r="D23" s="321" t="s">
        <v>400</v>
      </c>
      <c r="E23" s="45" t="s">
        <v>4042</v>
      </c>
      <c r="F23" s="47" t="s">
        <v>2972</v>
      </c>
      <c r="G23" s="45" t="s">
        <v>3968</v>
      </c>
      <c r="H23" s="48"/>
    </row>
    <row r="24" spans="1:8">
      <c r="A24" s="115">
        <v>40702</v>
      </c>
      <c r="B24" s="116" t="s">
        <v>2258</v>
      </c>
      <c r="C24" s="117">
        <v>295</v>
      </c>
      <c r="D24" s="118">
        <v>2.5</v>
      </c>
      <c r="E24" s="117">
        <f>C24*D24</f>
        <v>737.5</v>
      </c>
      <c r="F24" s="53"/>
      <c r="G24" s="54">
        <f>E24*(1-F24)</f>
        <v>737.5</v>
      </c>
      <c r="H24" s="48"/>
    </row>
    <row r="25" spans="1:8">
      <c r="A25" s="11"/>
      <c r="B25" s="116" t="s">
        <v>3969</v>
      </c>
      <c r="C25" s="117"/>
      <c r="D25" s="118"/>
      <c r="E25" s="117"/>
      <c r="F25" s="119"/>
      <c r="G25" s="54">
        <f t="shared" ref="G25:G40" si="0">E25*(1-F25)</f>
        <v>0</v>
      </c>
      <c r="H25" s="56"/>
    </row>
    <row r="26" spans="1:8">
      <c r="A26" s="120"/>
      <c r="B26" s="121" t="s">
        <v>3122</v>
      </c>
      <c r="C26" s="117"/>
      <c r="D26" s="118"/>
      <c r="E26" s="117"/>
      <c r="F26" s="119"/>
      <c r="G26" s="54">
        <f t="shared" si="0"/>
        <v>0</v>
      </c>
      <c r="H26" s="56"/>
    </row>
    <row r="27" spans="1:8">
      <c r="A27" s="120"/>
      <c r="B27" s="121" t="s">
        <v>3709</v>
      </c>
      <c r="C27" s="117"/>
      <c r="D27" s="118"/>
      <c r="E27" s="117"/>
      <c r="F27" s="119"/>
      <c r="G27" s="54">
        <f t="shared" si="0"/>
        <v>0</v>
      </c>
      <c r="H27" s="56"/>
    </row>
    <row r="28" spans="1:8">
      <c r="A28" s="120"/>
      <c r="B28" s="121" t="s">
        <v>3710</v>
      </c>
      <c r="C28" s="117">
        <v>95</v>
      </c>
      <c r="D28" s="118">
        <v>2.5</v>
      </c>
      <c r="E28" s="117">
        <f t="shared" ref="E28:E37" si="1">C28*D28</f>
        <v>237.5</v>
      </c>
      <c r="F28" s="119"/>
      <c r="G28" s="54">
        <f t="shared" si="0"/>
        <v>237.5</v>
      </c>
      <c r="H28" s="56"/>
    </row>
    <row r="29" spans="1:8">
      <c r="A29" s="120"/>
      <c r="B29" s="121" t="s">
        <v>4015</v>
      </c>
      <c r="C29" s="117"/>
      <c r="D29" s="118"/>
      <c r="E29" s="117"/>
      <c r="F29" s="119"/>
      <c r="G29" s="54">
        <f t="shared" si="0"/>
        <v>0</v>
      </c>
      <c r="H29" s="56"/>
    </row>
    <row r="30" spans="1:8">
      <c r="A30" s="120"/>
      <c r="B30" s="121" t="s">
        <v>3181</v>
      </c>
      <c r="C30" s="117"/>
      <c r="D30" s="118"/>
      <c r="E30" s="117"/>
      <c r="F30" s="119"/>
      <c r="G30" s="54">
        <f t="shared" si="0"/>
        <v>0</v>
      </c>
      <c r="H30" s="56"/>
    </row>
    <row r="31" spans="1:8">
      <c r="A31" s="120"/>
      <c r="B31" s="121" t="s">
        <v>2928</v>
      </c>
      <c r="C31" s="117"/>
      <c r="D31" s="118"/>
      <c r="E31" s="117"/>
      <c r="F31" s="119"/>
      <c r="G31" s="54">
        <f t="shared" si="0"/>
        <v>0</v>
      </c>
      <c r="H31" s="56"/>
    </row>
    <row r="32" spans="1:8">
      <c r="A32" s="120"/>
      <c r="B32" s="121" t="s">
        <v>2929</v>
      </c>
      <c r="C32" s="117"/>
      <c r="D32" s="118"/>
      <c r="E32" s="117"/>
      <c r="F32" s="119"/>
      <c r="G32" s="54">
        <f t="shared" si="0"/>
        <v>0</v>
      </c>
      <c r="H32" s="56"/>
    </row>
    <row r="33" spans="1:253">
      <c r="A33" s="120"/>
      <c r="B33" s="121" t="s">
        <v>160</v>
      </c>
      <c r="C33" s="117">
        <v>15</v>
      </c>
      <c r="D33" s="118">
        <v>5</v>
      </c>
      <c r="E33" s="117">
        <f t="shared" si="1"/>
        <v>75</v>
      </c>
      <c r="F33" s="119"/>
      <c r="G33" s="54">
        <f t="shared" si="0"/>
        <v>75</v>
      </c>
      <c r="H33" s="56"/>
    </row>
    <row r="34" spans="1:253">
      <c r="A34" s="120"/>
      <c r="B34" s="121" t="s">
        <v>3855</v>
      </c>
      <c r="C34" s="122">
        <v>75</v>
      </c>
      <c r="D34" s="123">
        <v>4.5</v>
      </c>
      <c r="E34" s="117">
        <f t="shared" si="1"/>
        <v>337.5</v>
      </c>
      <c r="F34" s="124"/>
      <c r="G34" s="54">
        <f t="shared" si="0"/>
        <v>337.5</v>
      </c>
      <c r="H34" s="56"/>
    </row>
    <row r="35" spans="1:253">
      <c r="A35" s="120"/>
      <c r="B35" s="121" t="s">
        <v>417</v>
      </c>
      <c r="C35" s="117">
        <v>35</v>
      </c>
      <c r="D35" s="118">
        <v>4</v>
      </c>
      <c r="E35" s="117">
        <f t="shared" si="1"/>
        <v>140</v>
      </c>
      <c r="F35" s="119"/>
      <c r="G35" s="54">
        <f t="shared" si="0"/>
        <v>140</v>
      </c>
      <c r="H35" s="48"/>
    </row>
    <row r="36" spans="1:253">
      <c r="A36" s="120"/>
      <c r="B36" s="121" t="s">
        <v>3821</v>
      </c>
      <c r="C36" s="117">
        <v>300</v>
      </c>
      <c r="D36" s="123" t="s">
        <v>3971</v>
      </c>
      <c r="E36" s="117">
        <v>300</v>
      </c>
      <c r="F36" s="124"/>
      <c r="G36" s="54">
        <f t="shared" si="0"/>
        <v>300</v>
      </c>
      <c r="H36" s="48"/>
    </row>
    <row r="37" spans="1:253">
      <c r="A37" s="120"/>
      <c r="B37" s="121" t="s">
        <v>333</v>
      </c>
      <c r="C37" s="117">
        <v>40</v>
      </c>
      <c r="D37" s="118">
        <v>6</v>
      </c>
      <c r="E37" s="117">
        <f t="shared" si="1"/>
        <v>240</v>
      </c>
      <c r="F37" s="124"/>
      <c r="G37" s="54">
        <f t="shared" si="0"/>
        <v>240</v>
      </c>
      <c r="H37" s="48"/>
    </row>
    <row r="38" spans="1:253">
      <c r="A38" s="120"/>
      <c r="B38" s="121" t="s">
        <v>3040</v>
      </c>
      <c r="C38" s="117"/>
      <c r="D38" s="118"/>
      <c r="E38" s="117"/>
      <c r="F38" s="119"/>
      <c r="G38" s="54">
        <f t="shared" si="0"/>
        <v>0</v>
      </c>
      <c r="H38" s="48"/>
    </row>
    <row r="39" spans="1:253">
      <c r="A39" s="120"/>
      <c r="B39" s="271" t="s">
        <v>3042</v>
      </c>
      <c r="C39" s="117"/>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3973</v>
      </c>
      <c r="C41" s="131"/>
      <c r="D41" s="131"/>
      <c r="E41" s="72">
        <f>SUM(E24:E40)</f>
        <v>2067.5</v>
      </c>
      <c r="F41" s="72"/>
      <c r="G41" s="72">
        <f>SUM(G24:G40)</f>
        <v>2067.5</v>
      </c>
      <c r="H41" s="134"/>
    </row>
    <row r="43" spans="1:253">
      <c r="C43" s="136" t="s">
        <v>220</v>
      </c>
      <c r="D43" s="340">
        <f>G41/2</f>
        <v>1033.75</v>
      </c>
      <c r="E43" s="340"/>
      <c r="F43" s="138"/>
    </row>
    <row r="45" spans="1:253">
      <c r="C45" s="1" t="s">
        <v>3548</v>
      </c>
      <c r="D45" s="1"/>
      <c r="E45" s="1"/>
      <c r="F45" s="139"/>
      <c r="G45" s="1"/>
      <c r="H45" s="1"/>
      <c r="I45" s="1"/>
    </row>
    <row r="46" spans="1:253">
      <c r="C46" s="1" t="s">
        <v>3883</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3548</v>
      </c>
      <c r="W47" s="790"/>
      <c r="X47" s="790"/>
      <c r="Y47" s="790"/>
      <c r="Z47" s="790"/>
      <c r="AA47" s="790"/>
      <c r="AB47" s="790" t="s">
        <v>3548</v>
      </c>
      <c r="AC47" s="790"/>
      <c r="AD47" s="790"/>
      <c r="AE47" s="790"/>
      <c r="AF47" s="790"/>
      <c r="AG47" s="790"/>
      <c r="AH47" s="790" t="s">
        <v>3548</v>
      </c>
      <c r="AI47" s="790"/>
      <c r="AJ47" s="790"/>
      <c r="AK47" s="790"/>
      <c r="AL47" s="790"/>
      <c r="AM47" s="790"/>
      <c r="AN47" s="790" t="s">
        <v>3548</v>
      </c>
      <c r="AO47" s="790"/>
      <c r="AP47" s="790"/>
      <c r="AQ47" s="790"/>
      <c r="AR47" s="790"/>
      <c r="AS47" s="790"/>
      <c r="AT47" s="790" t="s">
        <v>3548</v>
      </c>
      <c r="AU47" s="790"/>
      <c r="AV47" s="790"/>
      <c r="AW47" s="790"/>
      <c r="AX47" s="790"/>
      <c r="AY47" s="790"/>
      <c r="AZ47" s="790" t="s">
        <v>3548</v>
      </c>
      <c r="BA47" s="790"/>
      <c r="BB47" s="790"/>
      <c r="BC47" s="790"/>
      <c r="BD47" s="790"/>
      <c r="BE47" s="790"/>
      <c r="BF47" s="790" t="s">
        <v>3548</v>
      </c>
      <c r="BG47" s="790"/>
      <c r="BH47" s="790"/>
      <c r="BI47" s="790"/>
      <c r="BJ47" s="790"/>
      <c r="BK47" s="790"/>
      <c r="BL47" s="790" t="s">
        <v>3548</v>
      </c>
      <c r="BM47" s="790"/>
      <c r="BN47" s="790"/>
      <c r="BO47" s="790"/>
      <c r="BP47" s="790"/>
      <c r="BQ47" s="790"/>
      <c r="BR47" s="790" t="s">
        <v>3548</v>
      </c>
      <c r="BS47" s="790"/>
      <c r="BT47" s="790"/>
      <c r="BU47" s="790"/>
      <c r="BV47" s="790"/>
      <c r="BW47" s="790"/>
      <c r="BX47" s="790" t="s">
        <v>3548</v>
      </c>
      <c r="BY47" s="790"/>
      <c r="BZ47" s="790"/>
      <c r="CA47" s="790"/>
      <c r="CB47" s="790"/>
      <c r="CC47" s="790"/>
      <c r="CD47" s="790" t="s">
        <v>3548</v>
      </c>
      <c r="CE47" s="790"/>
      <c r="CF47" s="790"/>
      <c r="CG47" s="790"/>
      <c r="CH47" s="790"/>
      <c r="CI47" s="790"/>
      <c r="CJ47" s="790" t="s">
        <v>3548</v>
      </c>
      <c r="CK47" s="790"/>
      <c r="CL47" s="790"/>
      <c r="CM47" s="790"/>
      <c r="CN47" s="790"/>
      <c r="CO47" s="790"/>
      <c r="CP47" s="790" t="s">
        <v>3548</v>
      </c>
      <c r="CQ47" s="790"/>
      <c r="CR47" s="790"/>
      <c r="CS47" s="790"/>
      <c r="CT47" s="790"/>
      <c r="CU47" s="790"/>
      <c r="CV47" s="790" t="s">
        <v>3548</v>
      </c>
      <c r="CW47" s="790"/>
      <c r="CX47" s="790"/>
      <c r="CY47" s="790"/>
      <c r="CZ47" s="790"/>
      <c r="DA47" s="790"/>
      <c r="DB47" s="790" t="s">
        <v>3548</v>
      </c>
      <c r="DC47" s="790"/>
      <c r="DD47" s="790"/>
      <c r="DE47" s="790"/>
      <c r="DF47" s="790"/>
      <c r="DG47" s="790"/>
      <c r="DH47" s="790" t="s">
        <v>3548</v>
      </c>
      <c r="DI47" s="790"/>
      <c r="DJ47" s="790"/>
      <c r="DK47" s="790"/>
      <c r="DL47" s="790"/>
      <c r="DM47" s="790"/>
      <c r="DN47" s="790" t="s">
        <v>3548</v>
      </c>
      <c r="DO47" s="790"/>
      <c r="DP47" s="790"/>
      <c r="DQ47" s="790"/>
      <c r="DR47" s="790"/>
      <c r="DS47" s="790"/>
      <c r="DT47" s="790" t="s">
        <v>3548</v>
      </c>
      <c r="DU47" s="790"/>
      <c r="DV47" s="790"/>
      <c r="DW47" s="790"/>
      <c r="DX47" s="790"/>
      <c r="DY47" s="790"/>
      <c r="DZ47" s="790" t="s">
        <v>3548</v>
      </c>
      <c r="EA47" s="790"/>
      <c r="EB47" s="790"/>
      <c r="EC47" s="790"/>
      <c r="ED47" s="790"/>
      <c r="EE47" s="790"/>
      <c r="EF47" s="790" t="s">
        <v>3548</v>
      </c>
      <c r="EG47" s="790"/>
      <c r="EH47" s="790"/>
      <c r="EI47" s="790"/>
      <c r="EJ47" s="790"/>
      <c r="EK47" s="790"/>
      <c r="EL47" s="790" t="s">
        <v>3548</v>
      </c>
      <c r="EM47" s="790"/>
      <c r="EN47" s="790"/>
      <c r="EO47" s="790"/>
      <c r="EP47" s="790"/>
      <c r="EQ47" s="790"/>
      <c r="ER47" s="790" t="s">
        <v>3548</v>
      </c>
      <c r="ES47" s="790"/>
      <c r="ET47" s="790"/>
      <c r="EU47" s="790"/>
      <c r="EV47" s="790"/>
      <c r="EW47" s="790"/>
      <c r="EX47" s="790" t="s">
        <v>3548</v>
      </c>
      <c r="EY47" s="790"/>
      <c r="EZ47" s="790"/>
      <c r="FA47" s="790"/>
      <c r="FB47" s="790"/>
      <c r="FC47" s="790"/>
      <c r="FD47" s="790" t="s">
        <v>3548</v>
      </c>
      <c r="FE47" s="790"/>
      <c r="FF47" s="790"/>
      <c r="FG47" s="790"/>
      <c r="FH47" s="790"/>
      <c r="FI47" s="790"/>
      <c r="FJ47" s="790" t="s">
        <v>3548</v>
      </c>
      <c r="FK47" s="790"/>
      <c r="FL47" s="790"/>
      <c r="FM47" s="790"/>
      <c r="FN47" s="790"/>
      <c r="FO47" s="790"/>
      <c r="FP47" s="790" t="s">
        <v>3548</v>
      </c>
      <c r="FQ47" s="790"/>
      <c r="FR47" s="790"/>
      <c r="FS47" s="790"/>
      <c r="FT47" s="790"/>
      <c r="FU47" s="790"/>
      <c r="FV47" s="790" t="s">
        <v>3548</v>
      </c>
      <c r="FW47" s="790"/>
      <c r="FX47" s="790"/>
      <c r="FY47" s="790"/>
      <c r="FZ47" s="790"/>
      <c r="GA47" s="790"/>
      <c r="GB47" s="790" t="s">
        <v>3548</v>
      </c>
      <c r="GC47" s="790"/>
      <c r="GD47" s="790"/>
      <c r="GE47" s="790"/>
      <c r="GF47" s="790"/>
      <c r="GG47" s="790"/>
      <c r="GH47" s="790" t="s">
        <v>3548</v>
      </c>
      <c r="GI47" s="790"/>
      <c r="GJ47" s="790"/>
      <c r="GK47" s="790"/>
      <c r="GL47" s="790"/>
      <c r="GM47" s="790"/>
      <c r="GN47" s="790" t="s">
        <v>3548</v>
      </c>
      <c r="GO47" s="790"/>
      <c r="GP47" s="790"/>
      <c r="GQ47" s="790"/>
      <c r="GR47" s="790"/>
      <c r="GS47" s="790"/>
      <c r="GT47" s="790" t="s">
        <v>3548</v>
      </c>
      <c r="GU47" s="790"/>
      <c r="GV47" s="790"/>
      <c r="GW47" s="790"/>
      <c r="GX47" s="790"/>
      <c r="GY47" s="790"/>
      <c r="GZ47" s="790" t="s">
        <v>3548</v>
      </c>
      <c r="HA47" s="790"/>
      <c r="HB47" s="790"/>
      <c r="HC47" s="790"/>
      <c r="HD47" s="790"/>
      <c r="HE47" s="790"/>
      <c r="HF47" s="790" t="s">
        <v>3548</v>
      </c>
      <c r="HG47" s="790"/>
      <c r="HH47" s="790"/>
      <c r="HI47" s="790"/>
      <c r="HJ47" s="790"/>
      <c r="HK47" s="790"/>
      <c r="HL47" s="790" t="s">
        <v>3548</v>
      </c>
      <c r="HM47" s="790"/>
      <c r="HN47" s="790"/>
      <c r="HO47" s="790"/>
      <c r="HP47" s="790"/>
      <c r="HQ47" s="790"/>
      <c r="HR47" s="790" t="s">
        <v>3548</v>
      </c>
      <c r="HS47" s="790"/>
      <c r="HT47" s="790"/>
      <c r="HU47" s="790"/>
      <c r="HV47" s="790"/>
      <c r="HW47" s="790"/>
      <c r="HX47" s="790" t="s">
        <v>3548</v>
      </c>
      <c r="HY47" s="790"/>
      <c r="HZ47" s="790"/>
      <c r="IA47" s="790"/>
      <c r="IB47" s="790"/>
      <c r="IC47" s="790"/>
      <c r="ID47" s="790" t="s">
        <v>3548</v>
      </c>
      <c r="IE47" s="790"/>
      <c r="IF47" s="790"/>
      <c r="IG47" s="790"/>
      <c r="IH47" s="790"/>
      <c r="II47" s="790"/>
      <c r="IJ47" s="790" t="s">
        <v>3548</v>
      </c>
      <c r="IK47" s="790"/>
      <c r="IL47" s="790"/>
      <c r="IM47" s="790"/>
      <c r="IN47" s="790"/>
      <c r="IO47" s="790"/>
      <c r="IP47" s="790" t="s">
        <v>3548</v>
      </c>
      <c r="IQ47" s="790"/>
      <c r="IR47" s="790"/>
      <c r="IS47" s="790"/>
    </row>
    <row r="48" spans="1:253">
      <c r="C48" s="1" t="s">
        <v>3626</v>
      </c>
      <c r="D48" s="1"/>
      <c r="E48" s="1"/>
      <c r="F48" s="139"/>
      <c r="G48" s="1"/>
      <c r="H48" s="1"/>
      <c r="I48" s="1"/>
      <c r="J48" s="790"/>
      <c r="K48" s="790"/>
      <c r="L48" s="790"/>
      <c r="M48" s="790"/>
      <c r="N48" s="790"/>
      <c r="O48" s="790"/>
      <c r="P48" s="790"/>
      <c r="Q48" s="790"/>
      <c r="R48" s="790"/>
      <c r="S48" s="790"/>
      <c r="T48" s="790"/>
      <c r="U48" s="790"/>
      <c r="V48" s="790" t="s">
        <v>3538</v>
      </c>
      <c r="W48" s="790"/>
      <c r="X48" s="790"/>
      <c r="Y48" s="790"/>
      <c r="Z48" s="790"/>
      <c r="AA48" s="790"/>
      <c r="AB48" s="790" t="s">
        <v>3538</v>
      </c>
      <c r="AC48" s="790"/>
      <c r="AD48" s="790"/>
      <c r="AE48" s="790"/>
      <c r="AF48" s="790"/>
      <c r="AG48" s="790"/>
      <c r="AH48" s="790" t="s">
        <v>3538</v>
      </c>
      <c r="AI48" s="790"/>
      <c r="AJ48" s="790"/>
      <c r="AK48" s="790"/>
      <c r="AL48" s="790"/>
      <c r="AM48" s="790"/>
      <c r="AN48" s="790" t="s">
        <v>3538</v>
      </c>
      <c r="AO48" s="790"/>
      <c r="AP48" s="790"/>
      <c r="AQ48" s="790"/>
      <c r="AR48" s="790"/>
      <c r="AS48" s="790"/>
      <c r="AT48" s="790" t="s">
        <v>3538</v>
      </c>
      <c r="AU48" s="790"/>
      <c r="AV48" s="790"/>
      <c r="AW48" s="790"/>
      <c r="AX48" s="790"/>
      <c r="AY48" s="790"/>
      <c r="AZ48" s="790" t="s">
        <v>3538</v>
      </c>
      <c r="BA48" s="790"/>
      <c r="BB48" s="790"/>
      <c r="BC48" s="790"/>
      <c r="BD48" s="790"/>
      <c r="BE48" s="790"/>
      <c r="BF48" s="790" t="s">
        <v>3538</v>
      </c>
      <c r="BG48" s="790"/>
      <c r="BH48" s="790"/>
      <c r="BI48" s="790"/>
      <c r="BJ48" s="790"/>
      <c r="BK48" s="790"/>
      <c r="BL48" s="790" t="s">
        <v>3538</v>
      </c>
      <c r="BM48" s="790"/>
      <c r="BN48" s="790"/>
      <c r="BO48" s="790"/>
      <c r="BP48" s="790"/>
      <c r="BQ48" s="790"/>
      <c r="BR48" s="790" t="s">
        <v>3538</v>
      </c>
      <c r="BS48" s="790"/>
      <c r="BT48" s="790"/>
      <c r="BU48" s="790"/>
      <c r="BV48" s="790"/>
      <c r="BW48" s="790"/>
      <c r="BX48" s="790" t="s">
        <v>3538</v>
      </c>
      <c r="BY48" s="790"/>
      <c r="BZ48" s="790"/>
      <c r="CA48" s="790"/>
      <c r="CB48" s="790"/>
      <c r="CC48" s="790"/>
      <c r="CD48" s="790" t="s">
        <v>3538</v>
      </c>
      <c r="CE48" s="790"/>
      <c r="CF48" s="790"/>
      <c r="CG48" s="790"/>
      <c r="CH48" s="790"/>
      <c r="CI48" s="790"/>
      <c r="CJ48" s="790" t="s">
        <v>3538</v>
      </c>
      <c r="CK48" s="790"/>
      <c r="CL48" s="790"/>
      <c r="CM48" s="790"/>
      <c r="CN48" s="790"/>
      <c r="CO48" s="790"/>
      <c r="CP48" s="790" t="s">
        <v>3538</v>
      </c>
      <c r="CQ48" s="790"/>
      <c r="CR48" s="790"/>
      <c r="CS48" s="790"/>
      <c r="CT48" s="790"/>
      <c r="CU48" s="790"/>
      <c r="CV48" s="790" t="s">
        <v>3538</v>
      </c>
      <c r="CW48" s="790"/>
      <c r="CX48" s="790"/>
      <c r="CY48" s="790"/>
      <c r="CZ48" s="790"/>
      <c r="DA48" s="790"/>
      <c r="DB48" s="790" t="s">
        <v>3538</v>
      </c>
      <c r="DC48" s="790"/>
      <c r="DD48" s="790"/>
      <c r="DE48" s="790"/>
      <c r="DF48" s="790"/>
      <c r="DG48" s="790"/>
      <c r="DH48" s="790" t="s">
        <v>3538</v>
      </c>
      <c r="DI48" s="790"/>
      <c r="DJ48" s="790"/>
      <c r="DK48" s="790"/>
      <c r="DL48" s="790"/>
      <c r="DM48" s="790"/>
      <c r="DN48" s="790" t="s">
        <v>3538</v>
      </c>
      <c r="DO48" s="790"/>
      <c r="DP48" s="790"/>
      <c r="DQ48" s="790"/>
      <c r="DR48" s="790"/>
      <c r="DS48" s="790"/>
      <c r="DT48" s="790" t="s">
        <v>3538</v>
      </c>
      <c r="DU48" s="790"/>
      <c r="DV48" s="790"/>
      <c r="DW48" s="790"/>
      <c r="DX48" s="790"/>
      <c r="DY48" s="790"/>
      <c r="DZ48" s="790" t="s">
        <v>3538</v>
      </c>
      <c r="EA48" s="790"/>
      <c r="EB48" s="790"/>
      <c r="EC48" s="790"/>
      <c r="ED48" s="790"/>
      <c r="EE48" s="790"/>
      <c r="EF48" s="790" t="s">
        <v>3538</v>
      </c>
      <c r="EG48" s="790"/>
      <c r="EH48" s="790"/>
      <c r="EI48" s="790"/>
      <c r="EJ48" s="790"/>
      <c r="EK48" s="790"/>
      <c r="EL48" s="790" t="s">
        <v>3538</v>
      </c>
      <c r="EM48" s="790"/>
      <c r="EN48" s="790"/>
      <c r="EO48" s="790"/>
      <c r="EP48" s="790"/>
      <c r="EQ48" s="790"/>
      <c r="ER48" s="790" t="s">
        <v>3538</v>
      </c>
      <c r="ES48" s="790"/>
      <c r="ET48" s="790"/>
      <c r="EU48" s="790"/>
      <c r="EV48" s="790"/>
      <c r="EW48" s="790"/>
      <c r="EX48" s="790" t="s">
        <v>3538</v>
      </c>
      <c r="EY48" s="790"/>
      <c r="EZ48" s="790"/>
      <c r="FA48" s="790"/>
      <c r="FB48" s="790"/>
      <c r="FC48" s="790"/>
      <c r="FD48" s="790" t="s">
        <v>3538</v>
      </c>
      <c r="FE48" s="790"/>
      <c r="FF48" s="790"/>
      <c r="FG48" s="790"/>
      <c r="FH48" s="790"/>
      <c r="FI48" s="790"/>
      <c r="FJ48" s="790" t="s">
        <v>3538</v>
      </c>
      <c r="FK48" s="790"/>
      <c r="FL48" s="790"/>
      <c r="FM48" s="790"/>
      <c r="FN48" s="790"/>
      <c r="FO48" s="790"/>
      <c r="FP48" s="790" t="s">
        <v>3538</v>
      </c>
      <c r="FQ48" s="790"/>
      <c r="FR48" s="790"/>
      <c r="FS48" s="790"/>
      <c r="FT48" s="790"/>
      <c r="FU48" s="790"/>
      <c r="FV48" s="790" t="s">
        <v>3538</v>
      </c>
      <c r="FW48" s="790"/>
      <c r="FX48" s="790"/>
      <c r="FY48" s="790"/>
      <c r="FZ48" s="790"/>
      <c r="GA48" s="790"/>
      <c r="GB48" s="790" t="s">
        <v>3538</v>
      </c>
      <c r="GC48" s="790"/>
      <c r="GD48" s="790"/>
      <c r="GE48" s="790"/>
      <c r="GF48" s="790"/>
      <c r="GG48" s="790"/>
      <c r="GH48" s="790" t="s">
        <v>3538</v>
      </c>
      <c r="GI48" s="790"/>
      <c r="GJ48" s="790"/>
      <c r="GK48" s="790"/>
      <c r="GL48" s="790"/>
      <c r="GM48" s="790"/>
      <c r="GN48" s="790" t="s">
        <v>3538</v>
      </c>
      <c r="GO48" s="790"/>
      <c r="GP48" s="790"/>
      <c r="GQ48" s="790"/>
      <c r="GR48" s="790"/>
      <c r="GS48" s="790"/>
      <c r="GT48" s="790" t="s">
        <v>3538</v>
      </c>
      <c r="GU48" s="790"/>
      <c r="GV48" s="790"/>
      <c r="GW48" s="790"/>
      <c r="GX48" s="790"/>
      <c r="GY48" s="790"/>
      <c r="GZ48" s="790" t="s">
        <v>3538</v>
      </c>
      <c r="HA48" s="790"/>
      <c r="HB48" s="790"/>
      <c r="HC48" s="790"/>
      <c r="HD48" s="790"/>
      <c r="HE48" s="790"/>
      <c r="HF48" s="790" t="s">
        <v>3538</v>
      </c>
      <c r="HG48" s="790"/>
      <c r="HH48" s="790"/>
      <c r="HI48" s="790"/>
      <c r="HJ48" s="790"/>
      <c r="HK48" s="790"/>
      <c r="HL48" s="790" t="s">
        <v>3538</v>
      </c>
      <c r="HM48" s="790"/>
      <c r="HN48" s="790"/>
      <c r="HO48" s="790"/>
      <c r="HP48" s="790"/>
      <c r="HQ48" s="790"/>
      <c r="HR48" s="790" t="s">
        <v>3538</v>
      </c>
      <c r="HS48" s="790"/>
      <c r="HT48" s="790"/>
      <c r="HU48" s="790"/>
      <c r="HV48" s="790"/>
      <c r="HW48" s="790"/>
      <c r="HX48" s="790" t="s">
        <v>3538</v>
      </c>
      <c r="HY48" s="790"/>
      <c r="HZ48" s="790"/>
      <c r="IA48" s="790"/>
      <c r="IB48" s="790"/>
      <c r="IC48" s="790"/>
      <c r="ID48" s="790" t="s">
        <v>3538</v>
      </c>
      <c r="IE48" s="790"/>
      <c r="IF48" s="790"/>
      <c r="IG48" s="790"/>
      <c r="IH48" s="790"/>
      <c r="II48" s="790"/>
      <c r="IJ48" s="790" t="s">
        <v>3538</v>
      </c>
      <c r="IK48" s="790"/>
      <c r="IL48" s="790"/>
      <c r="IM48" s="790"/>
      <c r="IN48" s="790"/>
      <c r="IO48" s="790"/>
      <c r="IP48" s="790" t="s">
        <v>3538</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3626</v>
      </c>
      <c r="W49" s="790"/>
      <c r="X49" s="790"/>
      <c r="Y49" s="790"/>
      <c r="Z49" s="790"/>
      <c r="AA49" s="790"/>
      <c r="AB49" s="790" t="s">
        <v>3626</v>
      </c>
      <c r="AC49" s="790"/>
      <c r="AD49" s="790"/>
      <c r="AE49" s="790"/>
      <c r="AF49" s="790"/>
      <c r="AG49" s="790"/>
      <c r="AH49" s="790" t="s">
        <v>3626</v>
      </c>
      <c r="AI49" s="790"/>
      <c r="AJ49" s="790"/>
      <c r="AK49" s="790"/>
      <c r="AL49" s="790"/>
      <c r="AM49" s="790"/>
      <c r="AN49" s="790" t="s">
        <v>3626</v>
      </c>
      <c r="AO49" s="790"/>
      <c r="AP49" s="790"/>
      <c r="AQ49" s="790"/>
      <c r="AR49" s="790"/>
      <c r="AS49" s="790"/>
      <c r="AT49" s="790" t="s">
        <v>3626</v>
      </c>
      <c r="AU49" s="790"/>
      <c r="AV49" s="790"/>
      <c r="AW49" s="790"/>
      <c r="AX49" s="790"/>
      <c r="AY49" s="790"/>
      <c r="AZ49" s="790" t="s">
        <v>3626</v>
      </c>
      <c r="BA49" s="790"/>
      <c r="BB49" s="790"/>
      <c r="BC49" s="790"/>
      <c r="BD49" s="790"/>
      <c r="BE49" s="790"/>
      <c r="BF49" s="790" t="s">
        <v>3626</v>
      </c>
      <c r="BG49" s="790"/>
      <c r="BH49" s="790"/>
      <c r="BI49" s="790"/>
      <c r="BJ49" s="790"/>
      <c r="BK49" s="790"/>
      <c r="BL49" s="790" t="s">
        <v>3626</v>
      </c>
      <c r="BM49" s="790"/>
      <c r="BN49" s="790"/>
      <c r="BO49" s="790"/>
      <c r="BP49" s="790"/>
      <c r="BQ49" s="790"/>
      <c r="BR49" s="790" t="s">
        <v>3626</v>
      </c>
      <c r="BS49" s="790"/>
      <c r="BT49" s="790"/>
      <c r="BU49" s="790"/>
      <c r="BV49" s="790"/>
      <c r="BW49" s="790"/>
      <c r="BX49" s="790" t="s">
        <v>3626</v>
      </c>
      <c r="BY49" s="790"/>
      <c r="BZ49" s="790"/>
      <c r="CA49" s="790"/>
      <c r="CB49" s="790"/>
      <c r="CC49" s="790"/>
      <c r="CD49" s="790" t="s">
        <v>3626</v>
      </c>
      <c r="CE49" s="790"/>
      <c r="CF49" s="790"/>
      <c r="CG49" s="790"/>
      <c r="CH49" s="790"/>
      <c r="CI49" s="790"/>
      <c r="CJ49" s="790" t="s">
        <v>3626</v>
      </c>
      <c r="CK49" s="790"/>
      <c r="CL49" s="790"/>
      <c r="CM49" s="790"/>
      <c r="CN49" s="790"/>
      <c r="CO49" s="790"/>
      <c r="CP49" s="790" t="s">
        <v>3626</v>
      </c>
      <c r="CQ49" s="790"/>
      <c r="CR49" s="790"/>
      <c r="CS49" s="790"/>
      <c r="CT49" s="790"/>
      <c r="CU49" s="790"/>
      <c r="CV49" s="790" t="s">
        <v>3626</v>
      </c>
      <c r="CW49" s="790"/>
      <c r="CX49" s="790"/>
      <c r="CY49" s="790"/>
      <c r="CZ49" s="790"/>
      <c r="DA49" s="790"/>
      <c r="DB49" s="790" t="s">
        <v>3626</v>
      </c>
      <c r="DC49" s="790"/>
      <c r="DD49" s="790"/>
      <c r="DE49" s="790"/>
      <c r="DF49" s="790"/>
      <c r="DG49" s="790"/>
      <c r="DH49" s="790" t="s">
        <v>3626</v>
      </c>
      <c r="DI49" s="790"/>
      <c r="DJ49" s="790"/>
      <c r="DK49" s="790"/>
      <c r="DL49" s="790"/>
      <c r="DM49" s="790"/>
      <c r="DN49" s="790" t="s">
        <v>3626</v>
      </c>
      <c r="DO49" s="790"/>
      <c r="DP49" s="790"/>
      <c r="DQ49" s="790"/>
      <c r="DR49" s="790"/>
      <c r="DS49" s="790"/>
      <c r="DT49" s="790" t="s">
        <v>3626</v>
      </c>
      <c r="DU49" s="790"/>
      <c r="DV49" s="790"/>
      <c r="DW49" s="790"/>
      <c r="DX49" s="790"/>
      <c r="DY49" s="790"/>
      <c r="DZ49" s="790" t="s">
        <v>3626</v>
      </c>
      <c r="EA49" s="790"/>
      <c r="EB49" s="790"/>
      <c r="EC49" s="790"/>
      <c r="ED49" s="790"/>
      <c r="EE49" s="790"/>
      <c r="EF49" s="790" t="s">
        <v>3626</v>
      </c>
      <c r="EG49" s="790"/>
      <c r="EH49" s="790"/>
      <c r="EI49" s="790"/>
      <c r="EJ49" s="790"/>
      <c r="EK49" s="790"/>
      <c r="EL49" s="790" t="s">
        <v>3626</v>
      </c>
      <c r="EM49" s="790"/>
      <c r="EN49" s="790"/>
      <c r="EO49" s="790"/>
      <c r="EP49" s="790"/>
      <c r="EQ49" s="790"/>
      <c r="ER49" s="790" t="s">
        <v>3626</v>
      </c>
      <c r="ES49" s="790"/>
      <c r="ET49" s="790"/>
      <c r="EU49" s="790"/>
      <c r="EV49" s="790"/>
      <c r="EW49" s="790"/>
      <c r="EX49" s="790" t="s">
        <v>3626</v>
      </c>
      <c r="EY49" s="790"/>
      <c r="EZ49" s="790"/>
      <c r="FA49" s="790"/>
      <c r="FB49" s="790"/>
      <c r="FC49" s="790"/>
      <c r="FD49" s="790" t="s">
        <v>3626</v>
      </c>
      <c r="FE49" s="790"/>
      <c r="FF49" s="790"/>
      <c r="FG49" s="790"/>
      <c r="FH49" s="790"/>
      <c r="FI49" s="790"/>
      <c r="FJ49" s="790" t="s">
        <v>3626</v>
      </c>
      <c r="FK49" s="790"/>
      <c r="FL49" s="790"/>
      <c r="FM49" s="790"/>
      <c r="FN49" s="790"/>
      <c r="FO49" s="790"/>
      <c r="FP49" s="790" t="s">
        <v>3626</v>
      </c>
      <c r="FQ49" s="790"/>
      <c r="FR49" s="790"/>
      <c r="FS49" s="790"/>
      <c r="FT49" s="790"/>
      <c r="FU49" s="790"/>
      <c r="FV49" s="790" t="s">
        <v>3626</v>
      </c>
      <c r="FW49" s="790"/>
      <c r="FX49" s="790"/>
      <c r="FY49" s="790"/>
      <c r="FZ49" s="790"/>
      <c r="GA49" s="790"/>
      <c r="GB49" s="790" t="s">
        <v>3626</v>
      </c>
      <c r="GC49" s="790"/>
      <c r="GD49" s="790"/>
      <c r="GE49" s="790"/>
      <c r="GF49" s="790"/>
      <c r="GG49" s="790"/>
      <c r="GH49" s="790" t="s">
        <v>3626</v>
      </c>
      <c r="GI49" s="790"/>
      <c r="GJ49" s="790"/>
      <c r="GK49" s="790"/>
      <c r="GL49" s="790"/>
      <c r="GM49" s="790"/>
      <c r="GN49" s="790" t="s">
        <v>3626</v>
      </c>
      <c r="GO49" s="790"/>
      <c r="GP49" s="790"/>
      <c r="GQ49" s="790"/>
      <c r="GR49" s="790"/>
      <c r="GS49" s="790"/>
      <c r="GT49" s="790" t="s">
        <v>3626</v>
      </c>
      <c r="GU49" s="790"/>
      <c r="GV49" s="790"/>
      <c r="GW49" s="790"/>
      <c r="GX49" s="790"/>
      <c r="GY49" s="790"/>
      <c r="GZ49" s="790" t="s">
        <v>3626</v>
      </c>
      <c r="HA49" s="790"/>
      <c r="HB49" s="790"/>
      <c r="HC49" s="790"/>
      <c r="HD49" s="790"/>
      <c r="HE49" s="790"/>
      <c r="HF49" s="790" t="s">
        <v>3626</v>
      </c>
      <c r="HG49" s="790"/>
      <c r="HH49" s="790"/>
      <c r="HI49" s="790"/>
      <c r="HJ49" s="790"/>
      <c r="HK49" s="790"/>
      <c r="HL49" s="790" t="s">
        <v>3626</v>
      </c>
      <c r="HM49" s="790"/>
      <c r="HN49" s="790"/>
      <c r="HO49" s="790"/>
      <c r="HP49" s="790"/>
      <c r="HQ49" s="790"/>
      <c r="HR49" s="790" t="s">
        <v>3626</v>
      </c>
      <c r="HS49" s="790"/>
      <c r="HT49" s="790"/>
      <c r="HU49" s="790"/>
      <c r="HV49" s="790"/>
      <c r="HW49" s="790"/>
      <c r="HX49" s="790" t="s">
        <v>3626</v>
      </c>
      <c r="HY49" s="790"/>
      <c r="HZ49" s="790"/>
      <c r="IA49" s="790"/>
      <c r="IB49" s="790"/>
      <c r="IC49" s="790"/>
      <c r="ID49" s="790" t="s">
        <v>3626</v>
      </c>
      <c r="IE49" s="790"/>
      <c r="IF49" s="790"/>
      <c r="IG49" s="790"/>
      <c r="IH49" s="790"/>
      <c r="II49" s="790"/>
      <c r="IJ49" s="790" t="s">
        <v>3626</v>
      </c>
      <c r="IK49" s="790"/>
      <c r="IL49" s="790"/>
      <c r="IM49" s="790"/>
      <c r="IN49" s="790"/>
      <c r="IO49" s="790"/>
      <c r="IP49" s="790" t="s">
        <v>3626</v>
      </c>
      <c r="IQ49" s="790"/>
      <c r="IR49" s="790"/>
      <c r="IS49" s="790"/>
      <c r="IT49" s="790"/>
      <c r="IU49" s="790"/>
      <c r="IV49" s="1" t="s">
        <v>3626</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C1:G1"/>
    <mergeCell ref="C19:G19"/>
    <mergeCell ref="J47:O47"/>
    <mergeCell ref="P47:U47"/>
    <mergeCell ref="V47:AA47"/>
    <mergeCell ref="AB47:AG47"/>
    <mergeCell ref="BR47:BW47"/>
    <mergeCell ref="BX47:CC47"/>
    <mergeCell ref="AH47:AM47"/>
    <mergeCell ref="AZ47:BE47"/>
    <mergeCell ref="BF47:BK47"/>
    <mergeCell ref="BL47:BQ47"/>
    <mergeCell ref="AN47:AS47"/>
    <mergeCell ref="AT47:AY47"/>
    <mergeCell ref="IJ47:IO47"/>
    <mergeCell ref="CJ47:CO47"/>
    <mergeCell ref="CD47:CI47"/>
    <mergeCell ref="DN47:DS47"/>
    <mergeCell ref="DT47:DY47"/>
    <mergeCell ref="GT47:GY47"/>
    <mergeCell ref="FV47:GA47"/>
    <mergeCell ref="GB47:GG47"/>
    <mergeCell ref="EL47:EQ47"/>
    <mergeCell ref="ER47:EW47"/>
    <mergeCell ref="CP47:CU47"/>
    <mergeCell ref="CV47:DA47"/>
    <mergeCell ref="ID47:II47"/>
    <mergeCell ref="EX47:FC47"/>
    <mergeCell ref="FD47:FI47"/>
    <mergeCell ref="GH47:GM47"/>
    <mergeCell ref="GN47:GS47"/>
    <mergeCell ref="GZ47:HE47"/>
    <mergeCell ref="FJ47:FO47"/>
    <mergeCell ref="FP47:FU47"/>
    <mergeCell ref="HR47:HW47"/>
    <mergeCell ref="HX47:IC47"/>
    <mergeCell ref="IP47:IS47"/>
    <mergeCell ref="J48:O48"/>
    <mergeCell ref="P48:U48"/>
    <mergeCell ref="V48:AA48"/>
    <mergeCell ref="AB48:AG48"/>
    <mergeCell ref="AH48:AM48"/>
    <mergeCell ref="AN48:AS48"/>
    <mergeCell ref="AT48:AY48"/>
    <mergeCell ref="HF47:HK47"/>
    <mergeCell ref="HL47:HQ47"/>
    <mergeCell ref="CV48:DA48"/>
    <mergeCell ref="DB48:DG48"/>
    <mergeCell ref="CJ48:CO48"/>
    <mergeCell ref="CP48:CU48"/>
    <mergeCell ref="DH48:DM48"/>
    <mergeCell ref="DN48:DS48"/>
    <mergeCell ref="DZ47:EE47"/>
    <mergeCell ref="EF47:EK47"/>
    <mergeCell ref="DT48:DY48"/>
    <mergeCell ref="DZ48:EE48"/>
    <mergeCell ref="DB47:DG47"/>
    <mergeCell ref="DH47:DM47"/>
    <mergeCell ref="AZ48:BE48"/>
    <mergeCell ref="BF48:BK48"/>
    <mergeCell ref="P49:U49"/>
    <mergeCell ref="V49:AA49"/>
    <mergeCell ref="AB49:AG49"/>
    <mergeCell ref="AH49:AM49"/>
    <mergeCell ref="GB48:GG48"/>
    <mergeCell ref="GH48:GM48"/>
    <mergeCell ref="BL48:BQ48"/>
    <mergeCell ref="BR48:BW48"/>
    <mergeCell ref="BX48:CC48"/>
    <mergeCell ref="CD48:CI48"/>
    <mergeCell ref="AN49:AS49"/>
    <mergeCell ref="AT49:AY49"/>
    <mergeCell ref="AZ49:BE49"/>
    <mergeCell ref="BF49:BK49"/>
    <mergeCell ref="CJ49:CO49"/>
    <mergeCell ref="CP49:CU49"/>
    <mergeCell ref="BL49:BQ49"/>
    <mergeCell ref="BR49:BW49"/>
    <mergeCell ref="BX49:CC49"/>
    <mergeCell ref="CD49:CI49"/>
    <mergeCell ref="CV49:DA49"/>
    <mergeCell ref="DB49:DG49"/>
    <mergeCell ref="DH49:DM49"/>
    <mergeCell ref="DN49:DS49"/>
    <mergeCell ref="GN48:GS48"/>
    <mergeCell ref="GT48:GY48"/>
    <mergeCell ref="IJ49:IO49"/>
    <mergeCell ref="IP49:IU49"/>
    <mergeCell ref="GZ49:HE49"/>
    <mergeCell ref="HF49:HK49"/>
    <mergeCell ref="HL49:HQ49"/>
    <mergeCell ref="HR49:HW49"/>
    <mergeCell ref="GN49:GS49"/>
    <mergeCell ref="GT49:GY49"/>
    <mergeCell ref="IJ48:IO48"/>
    <mergeCell ref="IP48:IS48"/>
    <mergeCell ref="GZ48:HE48"/>
    <mergeCell ref="HF48:HK48"/>
    <mergeCell ref="HL48:HQ48"/>
    <mergeCell ref="HR48:HW48"/>
    <mergeCell ref="HX48:IC48"/>
    <mergeCell ref="ID48:II48"/>
    <mergeCell ref="HX49:IC49"/>
    <mergeCell ref="ID49:II49"/>
    <mergeCell ref="DT49:DY49"/>
    <mergeCell ref="DZ49:EE49"/>
    <mergeCell ref="EF49:EK49"/>
    <mergeCell ref="EL49:EQ49"/>
    <mergeCell ref="FD49:FI49"/>
    <mergeCell ref="FJ49:FO49"/>
    <mergeCell ref="ER49:EW49"/>
    <mergeCell ref="EX49:FC49"/>
    <mergeCell ref="FP48:FU48"/>
    <mergeCell ref="FP49:FU49"/>
    <mergeCell ref="FV49:GA49"/>
    <mergeCell ref="GB49:GG49"/>
    <mergeCell ref="GH49:GM49"/>
    <mergeCell ref="EF48:EK48"/>
    <mergeCell ref="EL48:EQ48"/>
    <mergeCell ref="ER48:EW48"/>
    <mergeCell ref="EX48:FC48"/>
    <mergeCell ref="FD48:FI48"/>
    <mergeCell ref="FJ48:FO48"/>
    <mergeCell ref="FV48:GA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zoomScale="125" workbookViewId="0">
      <selection activeCell="B20" sqref="B20"/>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10.140625"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40625</v>
      </c>
    </row>
    <row r="4" spans="1:8">
      <c r="A4" s="89" t="s">
        <v>3462</v>
      </c>
      <c r="G4" s="93" t="s">
        <v>349</v>
      </c>
    </row>
    <row r="5" spans="1:8">
      <c r="A5" s="89" t="s">
        <v>3646</v>
      </c>
    </row>
    <row r="6" spans="1:8">
      <c r="C6" s="15" t="s">
        <v>3645</v>
      </c>
      <c r="D6" s="16"/>
      <c r="E6" s="16"/>
      <c r="F6" s="17"/>
      <c r="G6" s="18"/>
      <c r="H6" s="94"/>
    </row>
    <row r="7" spans="1:8">
      <c r="C7" s="95" t="s">
        <v>739</v>
      </c>
      <c r="D7" s="20" t="s">
        <v>155</v>
      </c>
      <c r="E7" s="20"/>
      <c r="F7" s="21"/>
      <c r="G7" s="22"/>
      <c r="H7" s="94"/>
    </row>
    <row r="8" spans="1:8">
      <c r="A8" s="89" t="s">
        <v>3642</v>
      </c>
      <c r="C8" s="95" t="s">
        <v>223</v>
      </c>
      <c r="D8" s="20" t="s">
        <v>147</v>
      </c>
      <c r="E8" s="20"/>
      <c r="F8" s="21"/>
      <c r="G8" s="96"/>
      <c r="H8" s="94"/>
    </row>
    <row r="9" spans="1:8">
      <c r="A9" s="89" t="s">
        <v>149</v>
      </c>
      <c r="C9" s="95" t="s">
        <v>1865</v>
      </c>
      <c r="D9" s="20" t="s">
        <v>148</v>
      </c>
      <c r="E9" s="20"/>
      <c r="F9" s="21"/>
      <c r="G9" s="96"/>
      <c r="H9" s="94"/>
    </row>
    <row r="10" spans="1:8">
      <c r="A10" s="89" t="s">
        <v>150</v>
      </c>
      <c r="C10" s="97"/>
      <c r="D10" s="20"/>
      <c r="E10" s="20"/>
      <c r="F10" s="21"/>
      <c r="G10" s="96"/>
      <c r="H10" s="94"/>
    </row>
    <row r="11" spans="1:8">
      <c r="A11" s="89" t="s">
        <v>151</v>
      </c>
      <c r="C11" s="25" t="s">
        <v>3781</v>
      </c>
      <c r="D11" s="94"/>
      <c r="E11" s="94"/>
      <c r="F11" s="99"/>
      <c r="G11" s="96"/>
      <c r="H11" s="94"/>
    </row>
    <row r="12" spans="1:8">
      <c r="A12" s="89" t="s">
        <v>152</v>
      </c>
      <c r="C12" s="25" t="s">
        <v>127</v>
      </c>
      <c r="D12" s="20"/>
      <c r="E12" s="20"/>
      <c r="F12" s="21"/>
      <c r="G12" s="96"/>
      <c r="H12" s="94"/>
    </row>
    <row r="13" spans="1:8">
      <c r="A13" s="98"/>
      <c r="C13" s="25" t="s">
        <v>3524</v>
      </c>
      <c r="D13" s="94"/>
      <c r="E13" s="94"/>
      <c r="F13" s="99"/>
      <c r="G13" s="96"/>
      <c r="H13" s="94"/>
    </row>
    <row r="14" spans="1:8">
      <c r="A14" s="100"/>
      <c r="C14" s="25" t="s">
        <v>3742</v>
      </c>
      <c r="D14" s="94"/>
      <c r="E14" s="94"/>
      <c r="F14" s="99"/>
      <c r="G14" s="101"/>
      <c r="H14" s="94"/>
    </row>
    <row r="15" spans="1:8">
      <c r="A15" s="100" t="s">
        <v>3932</v>
      </c>
      <c r="C15" s="97" t="s">
        <v>341</v>
      </c>
      <c r="D15" s="94"/>
      <c r="E15" s="94"/>
      <c r="F15" s="99"/>
      <c r="G15" s="96"/>
      <c r="H15" s="94"/>
    </row>
    <row r="16" spans="1:8">
      <c r="A16" s="483" t="s">
        <v>153</v>
      </c>
      <c r="C16" s="97" t="s">
        <v>128</v>
      </c>
      <c r="D16" s="94"/>
      <c r="E16" s="94"/>
      <c r="F16" s="99"/>
      <c r="G16" s="96"/>
      <c r="H16" s="94"/>
    </row>
    <row r="17" spans="1:8">
      <c r="C17" s="97"/>
      <c r="D17" s="94"/>
      <c r="E17" s="94"/>
      <c r="F17" s="99"/>
      <c r="G17" s="96"/>
      <c r="H17" s="94"/>
    </row>
    <row r="18" spans="1:8">
      <c r="C18" s="97"/>
      <c r="D18" s="94"/>
      <c r="E18" s="94"/>
      <c r="F18" s="99"/>
      <c r="G18" s="96"/>
      <c r="H18" s="94"/>
    </row>
    <row r="19" spans="1:8">
      <c r="A19" s="89" t="s">
        <v>2705</v>
      </c>
      <c r="C19" s="102" t="s">
        <v>201</v>
      </c>
      <c r="D19" s="487"/>
      <c r="E19" s="487"/>
      <c r="F19" s="487"/>
      <c r="G19" s="488"/>
    </row>
    <row r="20" spans="1:8">
      <c r="A20" s="100" t="s">
        <v>216</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4042</v>
      </c>
      <c r="F23" s="47" t="s">
        <v>663</v>
      </c>
      <c r="G23" s="45" t="s">
        <v>3968</v>
      </c>
      <c r="H23" s="48"/>
    </row>
    <row r="24" spans="1:8">
      <c r="A24" s="115">
        <v>40697</v>
      </c>
      <c r="B24" s="116" t="s">
        <v>2258</v>
      </c>
      <c r="C24" s="117"/>
      <c r="D24" s="118"/>
      <c r="E24" s="117"/>
      <c r="F24" s="53"/>
      <c r="G24" s="54">
        <f t="shared" ref="G24:G40" si="0">E24*(1-F24)</f>
        <v>0</v>
      </c>
      <c r="H24" s="48"/>
    </row>
    <row r="25" spans="1:8">
      <c r="A25" s="11"/>
      <c r="B25" s="116" t="s">
        <v>3969</v>
      </c>
      <c r="C25" s="117">
        <v>150</v>
      </c>
      <c r="D25" s="118">
        <v>2</v>
      </c>
      <c r="E25" s="117">
        <f>C25*D25</f>
        <v>300</v>
      </c>
      <c r="F25" s="119"/>
      <c r="G25" s="54">
        <f t="shared" si="0"/>
        <v>300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3">
      <c r="A33" s="120"/>
      <c r="B33" s="121" t="s">
        <v>3855</v>
      </c>
      <c r="C33" s="122">
        <v>50</v>
      </c>
      <c r="D33" s="123">
        <v>2</v>
      </c>
      <c r="E33" s="117">
        <f>C33*D33</f>
        <v>100</v>
      </c>
      <c r="F33" s="124"/>
      <c r="G33" s="54">
        <f t="shared" si="0"/>
        <v>100</v>
      </c>
      <c r="H33" s="56"/>
    </row>
    <row r="34" spans="1:253">
      <c r="A34" s="120"/>
      <c r="B34" s="121" t="s">
        <v>3938</v>
      </c>
      <c r="C34" s="117">
        <v>40</v>
      </c>
      <c r="D34" s="118">
        <v>4</v>
      </c>
      <c r="E34" s="117">
        <f>C34*D34</f>
        <v>160</v>
      </c>
      <c r="F34" s="119"/>
      <c r="G34" s="54">
        <f t="shared" si="0"/>
        <v>160</v>
      </c>
      <c r="H34" s="48"/>
    </row>
    <row r="35" spans="1:253">
      <c r="A35" s="120"/>
      <c r="B35" s="121" t="s">
        <v>128</v>
      </c>
      <c r="C35" s="117">
        <v>200</v>
      </c>
      <c r="D35" s="123" t="s">
        <v>549</v>
      </c>
      <c r="E35" s="117">
        <v>200</v>
      </c>
      <c r="F35" s="124"/>
      <c r="G35" s="54">
        <f>E35</f>
        <v>200</v>
      </c>
      <c r="H35" s="48"/>
    </row>
    <row r="36" spans="1:253">
      <c r="A36" s="120"/>
      <c r="B36" s="121" t="s">
        <v>154</v>
      </c>
      <c r="C36" s="117">
        <v>50</v>
      </c>
      <c r="D36" s="123" t="s">
        <v>549</v>
      </c>
      <c r="E36" s="117">
        <v>50</v>
      </c>
      <c r="F36" s="124">
        <v>1</v>
      </c>
      <c r="G36" s="54">
        <f>E36</f>
        <v>50</v>
      </c>
      <c r="H36" s="48"/>
    </row>
    <row r="37" spans="1:253">
      <c r="A37" s="120"/>
      <c r="B37" s="121" t="s">
        <v>145</v>
      </c>
      <c r="C37" s="117"/>
      <c r="D37" s="118"/>
      <c r="E37" s="117"/>
      <c r="F37" s="124"/>
      <c r="G37" s="54">
        <f t="shared" si="0"/>
        <v>0</v>
      </c>
      <c r="H37" s="48"/>
    </row>
    <row r="38" spans="1:253">
      <c r="A38" s="120"/>
      <c r="B38" s="121" t="s">
        <v>3732</v>
      </c>
      <c r="C38" s="117"/>
      <c r="D38" s="118"/>
      <c r="E38" s="117"/>
      <c r="F38" s="119"/>
      <c r="G38" s="54">
        <f t="shared" si="0"/>
        <v>0</v>
      </c>
      <c r="H38" s="48"/>
    </row>
    <row r="39" spans="1:253">
      <c r="A39" s="120"/>
      <c r="B39" s="271" t="s">
        <v>3603</v>
      </c>
      <c r="C39" s="117"/>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3973</v>
      </c>
      <c r="C41" s="131"/>
      <c r="D41" s="131"/>
      <c r="E41" s="72">
        <f>SUM(E24:E40)</f>
        <v>810</v>
      </c>
      <c r="F41" s="72"/>
      <c r="G41" s="72">
        <f>SUM(G24:G40)</f>
        <v>810</v>
      </c>
      <c r="H41" s="134"/>
    </row>
    <row r="43" spans="1:253">
      <c r="C43" s="136" t="s">
        <v>3605</v>
      </c>
      <c r="D43" s="340">
        <f>G41/2</f>
        <v>405</v>
      </c>
      <c r="E43" s="340"/>
      <c r="F43" s="138"/>
    </row>
    <row r="45" spans="1:253">
      <c r="C45" s="1" t="s">
        <v>3734</v>
      </c>
      <c r="D45" s="1"/>
      <c r="E45" s="1"/>
      <c r="F45" s="139"/>
      <c r="G45" s="1"/>
      <c r="H45" s="1"/>
      <c r="I45" s="1"/>
    </row>
    <row r="46" spans="1:253">
      <c r="C46" s="1" t="s">
        <v>3883</v>
      </c>
      <c r="D46" s="1"/>
      <c r="E46" s="1"/>
      <c r="F46" s="139"/>
      <c r="G46" s="1"/>
      <c r="H46" s="1"/>
      <c r="I46" s="1"/>
    </row>
    <row r="47" spans="1:253">
      <c r="C47" s="421" t="s">
        <v>3774</v>
      </c>
      <c r="D47" s="421"/>
      <c r="E47" s="421"/>
      <c r="F47" s="422"/>
      <c r="G47" s="421"/>
      <c r="H47" s="421"/>
      <c r="I47" s="142"/>
      <c r="J47" s="790"/>
      <c r="K47" s="790"/>
      <c r="L47" s="790"/>
      <c r="M47" s="790"/>
      <c r="N47" s="790"/>
      <c r="O47" s="790"/>
      <c r="P47" s="790"/>
      <c r="Q47" s="790"/>
      <c r="R47" s="790"/>
      <c r="S47" s="790"/>
      <c r="T47" s="790"/>
      <c r="U47" s="790"/>
      <c r="V47" s="790" t="s">
        <v>3734</v>
      </c>
      <c r="W47" s="790"/>
      <c r="X47" s="790"/>
      <c r="Y47" s="790"/>
      <c r="Z47" s="790"/>
      <c r="AA47" s="790"/>
      <c r="AB47" s="790" t="s">
        <v>3734</v>
      </c>
      <c r="AC47" s="790"/>
      <c r="AD47" s="790"/>
      <c r="AE47" s="790"/>
      <c r="AF47" s="790"/>
      <c r="AG47" s="790"/>
      <c r="AH47" s="790" t="s">
        <v>3734</v>
      </c>
      <c r="AI47" s="790"/>
      <c r="AJ47" s="790"/>
      <c r="AK47" s="790"/>
      <c r="AL47" s="790"/>
      <c r="AM47" s="790"/>
      <c r="AN47" s="790" t="s">
        <v>3734</v>
      </c>
      <c r="AO47" s="790"/>
      <c r="AP47" s="790"/>
      <c r="AQ47" s="790"/>
      <c r="AR47" s="790"/>
      <c r="AS47" s="790"/>
      <c r="AT47" s="790" t="s">
        <v>3734</v>
      </c>
      <c r="AU47" s="790"/>
      <c r="AV47" s="790"/>
      <c r="AW47" s="790"/>
      <c r="AX47" s="790"/>
      <c r="AY47" s="790"/>
      <c r="AZ47" s="790" t="s">
        <v>3734</v>
      </c>
      <c r="BA47" s="790"/>
      <c r="BB47" s="790"/>
      <c r="BC47" s="790"/>
      <c r="BD47" s="790"/>
      <c r="BE47" s="790"/>
      <c r="BF47" s="790" t="s">
        <v>3734</v>
      </c>
      <c r="BG47" s="790"/>
      <c r="BH47" s="790"/>
      <c r="BI47" s="790"/>
      <c r="BJ47" s="790"/>
      <c r="BK47" s="790"/>
      <c r="BL47" s="790" t="s">
        <v>3734</v>
      </c>
      <c r="BM47" s="790"/>
      <c r="BN47" s="790"/>
      <c r="BO47" s="790"/>
      <c r="BP47" s="790"/>
      <c r="BQ47" s="790"/>
      <c r="BR47" s="790" t="s">
        <v>3734</v>
      </c>
      <c r="BS47" s="790"/>
      <c r="BT47" s="790"/>
      <c r="BU47" s="790"/>
      <c r="BV47" s="790"/>
      <c r="BW47" s="790"/>
      <c r="BX47" s="790" t="s">
        <v>3734</v>
      </c>
      <c r="BY47" s="790"/>
      <c r="BZ47" s="790"/>
      <c r="CA47" s="790"/>
      <c r="CB47" s="790"/>
      <c r="CC47" s="790"/>
      <c r="CD47" s="790" t="s">
        <v>3734</v>
      </c>
      <c r="CE47" s="790"/>
      <c r="CF47" s="790"/>
      <c r="CG47" s="790"/>
      <c r="CH47" s="790"/>
      <c r="CI47" s="790"/>
      <c r="CJ47" s="790" t="s">
        <v>3734</v>
      </c>
      <c r="CK47" s="790"/>
      <c r="CL47" s="790"/>
      <c r="CM47" s="790"/>
      <c r="CN47" s="790"/>
      <c r="CO47" s="790"/>
      <c r="CP47" s="790" t="s">
        <v>3734</v>
      </c>
      <c r="CQ47" s="790"/>
      <c r="CR47" s="790"/>
      <c r="CS47" s="790"/>
      <c r="CT47" s="790"/>
      <c r="CU47" s="790"/>
      <c r="CV47" s="790" t="s">
        <v>3734</v>
      </c>
      <c r="CW47" s="790"/>
      <c r="CX47" s="790"/>
      <c r="CY47" s="790"/>
      <c r="CZ47" s="790"/>
      <c r="DA47" s="790"/>
      <c r="DB47" s="790" t="s">
        <v>3734</v>
      </c>
      <c r="DC47" s="790"/>
      <c r="DD47" s="790"/>
      <c r="DE47" s="790"/>
      <c r="DF47" s="790"/>
      <c r="DG47" s="790"/>
      <c r="DH47" s="790" t="s">
        <v>3734</v>
      </c>
      <c r="DI47" s="790"/>
      <c r="DJ47" s="790"/>
      <c r="DK47" s="790"/>
      <c r="DL47" s="790"/>
      <c r="DM47" s="790"/>
      <c r="DN47" s="790" t="s">
        <v>3734</v>
      </c>
      <c r="DO47" s="790"/>
      <c r="DP47" s="790"/>
      <c r="DQ47" s="790"/>
      <c r="DR47" s="790"/>
      <c r="DS47" s="790"/>
      <c r="DT47" s="790" t="s">
        <v>3734</v>
      </c>
      <c r="DU47" s="790"/>
      <c r="DV47" s="790"/>
      <c r="DW47" s="790"/>
      <c r="DX47" s="790"/>
      <c r="DY47" s="790"/>
      <c r="DZ47" s="790" t="s">
        <v>3734</v>
      </c>
      <c r="EA47" s="790"/>
      <c r="EB47" s="790"/>
      <c r="EC47" s="790"/>
      <c r="ED47" s="790"/>
      <c r="EE47" s="790"/>
      <c r="EF47" s="790" t="s">
        <v>3734</v>
      </c>
      <c r="EG47" s="790"/>
      <c r="EH47" s="790"/>
      <c r="EI47" s="790"/>
      <c r="EJ47" s="790"/>
      <c r="EK47" s="790"/>
      <c r="EL47" s="790" t="s">
        <v>3734</v>
      </c>
      <c r="EM47" s="790"/>
      <c r="EN47" s="790"/>
      <c r="EO47" s="790"/>
      <c r="EP47" s="790"/>
      <c r="EQ47" s="790"/>
      <c r="ER47" s="790" t="s">
        <v>3734</v>
      </c>
      <c r="ES47" s="790"/>
      <c r="ET47" s="790"/>
      <c r="EU47" s="790"/>
      <c r="EV47" s="790"/>
      <c r="EW47" s="790"/>
      <c r="EX47" s="790" t="s">
        <v>3734</v>
      </c>
      <c r="EY47" s="790"/>
      <c r="EZ47" s="790"/>
      <c r="FA47" s="790"/>
      <c r="FB47" s="790"/>
      <c r="FC47" s="790"/>
      <c r="FD47" s="790" t="s">
        <v>3734</v>
      </c>
      <c r="FE47" s="790"/>
      <c r="FF47" s="790"/>
      <c r="FG47" s="790"/>
      <c r="FH47" s="790"/>
      <c r="FI47" s="790"/>
      <c r="FJ47" s="790" t="s">
        <v>3734</v>
      </c>
      <c r="FK47" s="790"/>
      <c r="FL47" s="790"/>
      <c r="FM47" s="790"/>
      <c r="FN47" s="790"/>
      <c r="FO47" s="790"/>
      <c r="FP47" s="790" t="s">
        <v>3734</v>
      </c>
      <c r="FQ47" s="790"/>
      <c r="FR47" s="790"/>
      <c r="FS47" s="790"/>
      <c r="FT47" s="790"/>
      <c r="FU47" s="790"/>
      <c r="FV47" s="790" t="s">
        <v>3734</v>
      </c>
      <c r="FW47" s="790"/>
      <c r="FX47" s="790"/>
      <c r="FY47" s="790"/>
      <c r="FZ47" s="790"/>
      <c r="GA47" s="790"/>
      <c r="GB47" s="790" t="s">
        <v>3734</v>
      </c>
      <c r="GC47" s="790"/>
      <c r="GD47" s="790"/>
      <c r="GE47" s="790"/>
      <c r="GF47" s="790"/>
      <c r="GG47" s="790"/>
      <c r="GH47" s="790" t="s">
        <v>3734</v>
      </c>
      <c r="GI47" s="790"/>
      <c r="GJ47" s="790"/>
      <c r="GK47" s="790"/>
      <c r="GL47" s="790"/>
      <c r="GM47" s="790"/>
      <c r="GN47" s="790" t="s">
        <v>3734</v>
      </c>
      <c r="GO47" s="790"/>
      <c r="GP47" s="790"/>
      <c r="GQ47" s="790"/>
      <c r="GR47" s="790"/>
      <c r="GS47" s="790"/>
      <c r="GT47" s="790" t="s">
        <v>3734</v>
      </c>
      <c r="GU47" s="790"/>
      <c r="GV47" s="790"/>
      <c r="GW47" s="790"/>
      <c r="GX47" s="790"/>
      <c r="GY47" s="790"/>
      <c r="GZ47" s="790" t="s">
        <v>3734</v>
      </c>
      <c r="HA47" s="790"/>
      <c r="HB47" s="790"/>
      <c r="HC47" s="790"/>
      <c r="HD47" s="790"/>
      <c r="HE47" s="790"/>
      <c r="HF47" s="790" t="s">
        <v>3734</v>
      </c>
      <c r="HG47" s="790"/>
      <c r="HH47" s="790"/>
      <c r="HI47" s="790"/>
      <c r="HJ47" s="790"/>
      <c r="HK47" s="790"/>
      <c r="HL47" s="790" t="s">
        <v>3734</v>
      </c>
      <c r="HM47" s="790"/>
      <c r="HN47" s="790"/>
      <c r="HO47" s="790"/>
      <c r="HP47" s="790"/>
      <c r="HQ47" s="790"/>
      <c r="HR47" s="790" t="s">
        <v>3734</v>
      </c>
      <c r="HS47" s="790"/>
      <c r="HT47" s="790"/>
      <c r="HU47" s="790"/>
      <c r="HV47" s="790"/>
      <c r="HW47" s="790"/>
      <c r="HX47" s="790" t="s">
        <v>3734</v>
      </c>
      <c r="HY47" s="790"/>
      <c r="HZ47" s="790"/>
      <c r="IA47" s="790"/>
      <c r="IB47" s="790"/>
      <c r="IC47" s="790"/>
      <c r="ID47" s="790" t="s">
        <v>3734</v>
      </c>
      <c r="IE47" s="790"/>
      <c r="IF47" s="790"/>
      <c r="IG47" s="790"/>
      <c r="IH47" s="790"/>
      <c r="II47" s="790"/>
      <c r="IJ47" s="790" t="s">
        <v>3734</v>
      </c>
      <c r="IK47" s="790"/>
      <c r="IL47" s="790"/>
      <c r="IM47" s="790"/>
      <c r="IN47" s="790"/>
      <c r="IO47" s="790"/>
      <c r="IP47" s="790" t="s">
        <v>3734</v>
      </c>
      <c r="IQ47" s="790"/>
      <c r="IR47" s="790"/>
      <c r="IS47" s="790"/>
    </row>
    <row r="48" spans="1:253">
      <c r="C48" s="1" t="s">
        <v>3626</v>
      </c>
      <c r="D48" s="1"/>
      <c r="E48" s="1"/>
      <c r="F48" s="139"/>
      <c r="G48" s="1"/>
      <c r="H48" s="1"/>
      <c r="I48" s="1"/>
      <c r="J48" s="790"/>
      <c r="K48" s="790"/>
      <c r="L48" s="790"/>
      <c r="M48" s="790"/>
      <c r="N48" s="790"/>
      <c r="O48" s="790"/>
      <c r="P48" s="790"/>
      <c r="Q48" s="790"/>
      <c r="R48" s="790"/>
      <c r="S48" s="790"/>
      <c r="T48" s="790"/>
      <c r="U48" s="790"/>
      <c r="V48" s="790" t="s">
        <v>3538</v>
      </c>
      <c r="W48" s="790"/>
      <c r="X48" s="790"/>
      <c r="Y48" s="790"/>
      <c r="Z48" s="790"/>
      <c r="AA48" s="790"/>
      <c r="AB48" s="790" t="s">
        <v>3538</v>
      </c>
      <c r="AC48" s="790"/>
      <c r="AD48" s="790"/>
      <c r="AE48" s="790"/>
      <c r="AF48" s="790"/>
      <c r="AG48" s="790"/>
      <c r="AH48" s="790" t="s">
        <v>3538</v>
      </c>
      <c r="AI48" s="790"/>
      <c r="AJ48" s="790"/>
      <c r="AK48" s="790"/>
      <c r="AL48" s="790"/>
      <c r="AM48" s="790"/>
      <c r="AN48" s="790" t="s">
        <v>3538</v>
      </c>
      <c r="AO48" s="790"/>
      <c r="AP48" s="790"/>
      <c r="AQ48" s="790"/>
      <c r="AR48" s="790"/>
      <c r="AS48" s="790"/>
      <c r="AT48" s="790" t="s">
        <v>3538</v>
      </c>
      <c r="AU48" s="790"/>
      <c r="AV48" s="790"/>
      <c r="AW48" s="790"/>
      <c r="AX48" s="790"/>
      <c r="AY48" s="790"/>
      <c r="AZ48" s="790" t="s">
        <v>3538</v>
      </c>
      <c r="BA48" s="790"/>
      <c r="BB48" s="790"/>
      <c r="BC48" s="790"/>
      <c r="BD48" s="790"/>
      <c r="BE48" s="790"/>
      <c r="BF48" s="790" t="s">
        <v>3538</v>
      </c>
      <c r="BG48" s="790"/>
      <c r="BH48" s="790"/>
      <c r="BI48" s="790"/>
      <c r="BJ48" s="790"/>
      <c r="BK48" s="790"/>
      <c r="BL48" s="790" t="s">
        <v>3538</v>
      </c>
      <c r="BM48" s="790"/>
      <c r="BN48" s="790"/>
      <c r="BO48" s="790"/>
      <c r="BP48" s="790"/>
      <c r="BQ48" s="790"/>
      <c r="BR48" s="790" t="s">
        <v>3538</v>
      </c>
      <c r="BS48" s="790"/>
      <c r="BT48" s="790"/>
      <c r="BU48" s="790"/>
      <c r="BV48" s="790"/>
      <c r="BW48" s="790"/>
      <c r="BX48" s="790" t="s">
        <v>3538</v>
      </c>
      <c r="BY48" s="790"/>
      <c r="BZ48" s="790"/>
      <c r="CA48" s="790"/>
      <c r="CB48" s="790"/>
      <c r="CC48" s="790"/>
      <c r="CD48" s="790" t="s">
        <v>3538</v>
      </c>
      <c r="CE48" s="790"/>
      <c r="CF48" s="790"/>
      <c r="CG48" s="790"/>
      <c r="CH48" s="790"/>
      <c r="CI48" s="790"/>
      <c r="CJ48" s="790" t="s">
        <v>3538</v>
      </c>
      <c r="CK48" s="790"/>
      <c r="CL48" s="790"/>
      <c r="CM48" s="790"/>
      <c r="CN48" s="790"/>
      <c r="CO48" s="790"/>
      <c r="CP48" s="790" t="s">
        <v>3538</v>
      </c>
      <c r="CQ48" s="790"/>
      <c r="CR48" s="790"/>
      <c r="CS48" s="790"/>
      <c r="CT48" s="790"/>
      <c r="CU48" s="790"/>
      <c r="CV48" s="790" t="s">
        <v>3538</v>
      </c>
      <c r="CW48" s="790"/>
      <c r="CX48" s="790"/>
      <c r="CY48" s="790"/>
      <c r="CZ48" s="790"/>
      <c r="DA48" s="790"/>
      <c r="DB48" s="790" t="s">
        <v>3538</v>
      </c>
      <c r="DC48" s="790"/>
      <c r="DD48" s="790"/>
      <c r="DE48" s="790"/>
      <c r="DF48" s="790"/>
      <c r="DG48" s="790"/>
      <c r="DH48" s="790" t="s">
        <v>3538</v>
      </c>
      <c r="DI48" s="790"/>
      <c r="DJ48" s="790"/>
      <c r="DK48" s="790"/>
      <c r="DL48" s="790"/>
      <c r="DM48" s="790"/>
      <c r="DN48" s="790" t="s">
        <v>3538</v>
      </c>
      <c r="DO48" s="790"/>
      <c r="DP48" s="790"/>
      <c r="DQ48" s="790"/>
      <c r="DR48" s="790"/>
      <c r="DS48" s="790"/>
      <c r="DT48" s="790" t="s">
        <v>3538</v>
      </c>
      <c r="DU48" s="790"/>
      <c r="DV48" s="790"/>
      <c r="DW48" s="790"/>
      <c r="DX48" s="790"/>
      <c r="DY48" s="790"/>
      <c r="DZ48" s="790" t="s">
        <v>3538</v>
      </c>
      <c r="EA48" s="790"/>
      <c r="EB48" s="790"/>
      <c r="EC48" s="790"/>
      <c r="ED48" s="790"/>
      <c r="EE48" s="790"/>
      <c r="EF48" s="790" t="s">
        <v>3538</v>
      </c>
      <c r="EG48" s="790"/>
      <c r="EH48" s="790"/>
      <c r="EI48" s="790"/>
      <c r="EJ48" s="790"/>
      <c r="EK48" s="790"/>
      <c r="EL48" s="790" t="s">
        <v>3538</v>
      </c>
      <c r="EM48" s="790"/>
      <c r="EN48" s="790"/>
      <c r="EO48" s="790"/>
      <c r="EP48" s="790"/>
      <c r="EQ48" s="790"/>
      <c r="ER48" s="790" t="s">
        <v>3538</v>
      </c>
      <c r="ES48" s="790"/>
      <c r="ET48" s="790"/>
      <c r="EU48" s="790"/>
      <c r="EV48" s="790"/>
      <c r="EW48" s="790"/>
      <c r="EX48" s="790" t="s">
        <v>3538</v>
      </c>
      <c r="EY48" s="790"/>
      <c r="EZ48" s="790"/>
      <c r="FA48" s="790"/>
      <c r="FB48" s="790"/>
      <c r="FC48" s="790"/>
      <c r="FD48" s="790" t="s">
        <v>3538</v>
      </c>
      <c r="FE48" s="790"/>
      <c r="FF48" s="790"/>
      <c r="FG48" s="790"/>
      <c r="FH48" s="790"/>
      <c r="FI48" s="790"/>
      <c r="FJ48" s="790" t="s">
        <v>3538</v>
      </c>
      <c r="FK48" s="790"/>
      <c r="FL48" s="790"/>
      <c r="FM48" s="790"/>
      <c r="FN48" s="790"/>
      <c r="FO48" s="790"/>
      <c r="FP48" s="790" t="s">
        <v>3538</v>
      </c>
      <c r="FQ48" s="790"/>
      <c r="FR48" s="790"/>
      <c r="FS48" s="790"/>
      <c r="FT48" s="790"/>
      <c r="FU48" s="790"/>
      <c r="FV48" s="790" t="s">
        <v>3538</v>
      </c>
      <c r="FW48" s="790"/>
      <c r="FX48" s="790"/>
      <c r="FY48" s="790"/>
      <c r="FZ48" s="790"/>
      <c r="GA48" s="790"/>
      <c r="GB48" s="790" t="s">
        <v>3538</v>
      </c>
      <c r="GC48" s="790"/>
      <c r="GD48" s="790"/>
      <c r="GE48" s="790"/>
      <c r="GF48" s="790"/>
      <c r="GG48" s="790"/>
      <c r="GH48" s="790" t="s">
        <v>3538</v>
      </c>
      <c r="GI48" s="790"/>
      <c r="GJ48" s="790"/>
      <c r="GK48" s="790"/>
      <c r="GL48" s="790"/>
      <c r="GM48" s="790"/>
      <c r="GN48" s="790" t="s">
        <v>3538</v>
      </c>
      <c r="GO48" s="790"/>
      <c r="GP48" s="790"/>
      <c r="GQ48" s="790"/>
      <c r="GR48" s="790"/>
      <c r="GS48" s="790"/>
      <c r="GT48" s="790" t="s">
        <v>3538</v>
      </c>
      <c r="GU48" s="790"/>
      <c r="GV48" s="790"/>
      <c r="GW48" s="790"/>
      <c r="GX48" s="790"/>
      <c r="GY48" s="790"/>
      <c r="GZ48" s="790" t="s">
        <v>3538</v>
      </c>
      <c r="HA48" s="790"/>
      <c r="HB48" s="790"/>
      <c r="HC48" s="790"/>
      <c r="HD48" s="790"/>
      <c r="HE48" s="790"/>
      <c r="HF48" s="790" t="s">
        <v>3538</v>
      </c>
      <c r="HG48" s="790"/>
      <c r="HH48" s="790"/>
      <c r="HI48" s="790"/>
      <c r="HJ48" s="790"/>
      <c r="HK48" s="790"/>
      <c r="HL48" s="790" t="s">
        <v>3538</v>
      </c>
      <c r="HM48" s="790"/>
      <c r="HN48" s="790"/>
      <c r="HO48" s="790"/>
      <c r="HP48" s="790"/>
      <c r="HQ48" s="790"/>
      <c r="HR48" s="790" t="s">
        <v>3538</v>
      </c>
      <c r="HS48" s="790"/>
      <c r="HT48" s="790"/>
      <c r="HU48" s="790"/>
      <c r="HV48" s="790"/>
      <c r="HW48" s="790"/>
      <c r="HX48" s="790" t="s">
        <v>3538</v>
      </c>
      <c r="HY48" s="790"/>
      <c r="HZ48" s="790"/>
      <c r="IA48" s="790"/>
      <c r="IB48" s="790"/>
      <c r="IC48" s="790"/>
      <c r="ID48" s="790" t="s">
        <v>3538</v>
      </c>
      <c r="IE48" s="790"/>
      <c r="IF48" s="790"/>
      <c r="IG48" s="790"/>
      <c r="IH48" s="790"/>
      <c r="II48" s="790"/>
      <c r="IJ48" s="790" t="s">
        <v>3538</v>
      </c>
      <c r="IK48" s="790"/>
      <c r="IL48" s="790"/>
      <c r="IM48" s="790"/>
      <c r="IN48" s="790"/>
      <c r="IO48" s="790"/>
      <c r="IP48" s="790" t="s">
        <v>3538</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3626</v>
      </c>
      <c r="W49" s="790"/>
      <c r="X49" s="790"/>
      <c r="Y49" s="790"/>
      <c r="Z49" s="790"/>
      <c r="AA49" s="790"/>
      <c r="AB49" s="790" t="s">
        <v>3626</v>
      </c>
      <c r="AC49" s="790"/>
      <c r="AD49" s="790"/>
      <c r="AE49" s="790"/>
      <c r="AF49" s="790"/>
      <c r="AG49" s="790"/>
      <c r="AH49" s="790" t="s">
        <v>3626</v>
      </c>
      <c r="AI49" s="790"/>
      <c r="AJ49" s="790"/>
      <c r="AK49" s="790"/>
      <c r="AL49" s="790"/>
      <c r="AM49" s="790"/>
      <c r="AN49" s="790" t="s">
        <v>3626</v>
      </c>
      <c r="AO49" s="790"/>
      <c r="AP49" s="790"/>
      <c r="AQ49" s="790"/>
      <c r="AR49" s="790"/>
      <c r="AS49" s="790"/>
      <c r="AT49" s="790" t="s">
        <v>3626</v>
      </c>
      <c r="AU49" s="790"/>
      <c r="AV49" s="790"/>
      <c r="AW49" s="790"/>
      <c r="AX49" s="790"/>
      <c r="AY49" s="790"/>
      <c r="AZ49" s="790" t="s">
        <v>3626</v>
      </c>
      <c r="BA49" s="790"/>
      <c r="BB49" s="790"/>
      <c r="BC49" s="790"/>
      <c r="BD49" s="790"/>
      <c r="BE49" s="790"/>
      <c r="BF49" s="790" t="s">
        <v>3626</v>
      </c>
      <c r="BG49" s="790"/>
      <c r="BH49" s="790"/>
      <c r="BI49" s="790"/>
      <c r="BJ49" s="790"/>
      <c r="BK49" s="790"/>
      <c r="BL49" s="790" t="s">
        <v>3626</v>
      </c>
      <c r="BM49" s="790"/>
      <c r="BN49" s="790"/>
      <c r="BO49" s="790"/>
      <c r="BP49" s="790"/>
      <c r="BQ49" s="790"/>
      <c r="BR49" s="790" t="s">
        <v>3626</v>
      </c>
      <c r="BS49" s="790"/>
      <c r="BT49" s="790"/>
      <c r="BU49" s="790"/>
      <c r="BV49" s="790"/>
      <c r="BW49" s="790"/>
      <c r="BX49" s="790" t="s">
        <v>3626</v>
      </c>
      <c r="BY49" s="790"/>
      <c r="BZ49" s="790"/>
      <c r="CA49" s="790"/>
      <c r="CB49" s="790"/>
      <c r="CC49" s="790"/>
      <c r="CD49" s="790" t="s">
        <v>3626</v>
      </c>
      <c r="CE49" s="790"/>
      <c r="CF49" s="790"/>
      <c r="CG49" s="790"/>
      <c r="CH49" s="790"/>
      <c r="CI49" s="790"/>
      <c r="CJ49" s="790" t="s">
        <v>3626</v>
      </c>
      <c r="CK49" s="790"/>
      <c r="CL49" s="790"/>
      <c r="CM49" s="790"/>
      <c r="CN49" s="790"/>
      <c r="CO49" s="790"/>
      <c r="CP49" s="790" t="s">
        <v>3626</v>
      </c>
      <c r="CQ49" s="790"/>
      <c r="CR49" s="790"/>
      <c r="CS49" s="790"/>
      <c r="CT49" s="790"/>
      <c r="CU49" s="790"/>
      <c r="CV49" s="790" t="s">
        <v>3626</v>
      </c>
      <c r="CW49" s="790"/>
      <c r="CX49" s="790"/>
      <c r="CY49" s="790"/>
      <c r="CZ49" s="790"/>
      <c r="DA49" s="790"/>
      <c r="DB49" s="790" t="s">
        <v>3626</v>
      </c>
      <c r="DC49" s="790"/>
      <c r="DD49" s="790"/>
      <c r="DE49" s="790"/>
      <c r="DF49" s="790"/>
      <c r="DG49" s="790"/>
      <c r="DH49" s="790" t="s">
        <v>3626</v>
      </c>
      <c r="DI49" s="790"/>
      <c r="DJ49" s="790"/>
      <c r="DK49" s="790"/>
      <c r="DL49" s="790"/>
      <c r="DM49" s="790"/>
      <c r="DN49" s="790" t="s">
        <v>3626</v>
      </c>
      <c r="DO49" s="790"/>
      <c r="DP49" s="790"/>
      <c r="DQ49" s="790"/>
      <c r="DR49" s="790"/>
      <c r="DS49" s="790"/>
      <c r="DT49" s="790" t="s">
        <v>3626</v>
      </c>
      <c r="DU49" s="790"/>
      <c r="DV49" s="790"/>
      <c r="DW49" s="790"/>
      <c r="DX49" s="790"/>
      <c r="DY49" s="790"/>
      <c r="DZ49" s="790" t="s">
        <v>3626</v>
      </c>
      <c r="EA49" s="790"/>
      <c r="EB49" s="790"/>
      <c r="EC49" s="790"/>
      <c r="ED49" s="790"/>
      <c r="EE49" s="790"/>
      <c r="EF49" s="790" t="s">
        <v>3626</v>
      </c>
      <c r="EG49" s="790"/>
      <c r="EH49" s="790"/>
      <c r="EI49" s="790"/>
      <c r="EJ49" s="790"/>
      <c r="EK49" s="790"/>
      <c r="EL49" s="790" t="s">
        <v>3626</v>
      </c>
      <c r="EM49" s="790"/>
      <c r="EN49" s="790"/>
      <c r="EO49" s="790"/>
      <c r="EP49" s="790"/>
      <c r="EQ49" s="790"/>
      <c r="ER49" s="790" t="s">
        <v>3626</v>
      </c>
      <c r="ES49" s="790"/>
      <c r="ET49" s="790"/>
      <c r="EU49" s="790"/>
      <c r="EV49" s="790"/>
      <c r="EW49" s="790"/>
      <c r="EX49" s="790" t="s">
        <v>3626</v>
      </c>
      <c r="EY49" s="790"/>
      <c r="EZ49" s="790"/>
      <c r="FA49" s="790"/>
      <c r="FB49" s="790"/>
      <c r="FC49" s="790"/>
      <c r="FD49" s="790" t="s">
        <v>3626</v>
      </c>
      <c r="FE49" s="790"/>
      <c r="FF49" s="790"/>
      <c r="FG49" s="790"/>
      <c r="FH49" s="790"/>
      <c r="FI49" s="790"/>
      <c r="FJ49" s="790" t="s">
        <v>3626</v>
      </c>
      <c r="FK49" s="790"/>
      <c r="FL49" s="790"/>
      <c r="FM49" s="790"/>
      <c r="FN49" s="790"/>
      <c r="FO49" s="790"/>
      <c r="FP49" s="790" t="s">
        <v>3626</v>
      </c>
      <c r="FQ49" s="790"/>
      <c r="FR49" s="790"/>
      <c r="FS49" s="790"/>
      <c r="FT49" s="790"/>
      <c r="FU49" s="790"/>
      <c r="FV49" s="790" t="s">
        <v>3626</v>
      </c>
      <c r="FW49" s="790"/>
      <c r="FX49" s="790"/>
      <c r="FY49" s="790"/>
      <c r="FZ49" s="790"/>
      <c r="GA49" s="790"/>
      <c r="GB49" s="790" t="s">
        <v>3626</v>
      </c>
      <c r="GC49" s="790"/>
      <c r="GD49" s="790"/>
      <c r="GE49" s="790"/>
      <c r="GF49" s="790"/>
      <c r="GG49" s="790"/>
      <c r="GH49" s="790" t="s">
        <v>3626</v>
      </c>
      <c r="GI49" s="790"/>
      <c r="GJ49" s="790"/>
      <c r="GK49" s="790"/>
      <c r="GL49" s="790"/>
      <c r="GM49" s="790"/>
      <c r="GN49" s="790" t="s">
        <v>3626</v>
      </c>
      <c r="GO49" s="790"/>
      <c r="GP49" s="790"/>
      <c r="GQ49" s="790"/>
      <c r="GR49" s="790"/>
      <c r="GS49" s="790"/>
      <c r="GT49" s="790" t="s">
        <v>3626</v>
      </c>
      <c r="GU49" s="790"/>
      <c r="GV49" s="790"/>
      <c r="GW49" s="790"/>
      <c r="GX49" s="790"/>
      <c r="GY49" s="790"/>
      <c r="GZ49" s="790" t="s">
        <v>3626</v>
      </c>
      <c r="HA49" s="790"/>
      <c r="HB49" s="790"/>
      <c r="HC49" s="790"/>
      <c r="HD49" s="790"/>
      <c r="HE49" s="790"/>
      <c r="HF49" s="790" t="s">
        <v>3626</v>
      </c>
      <c r="HG49" s="790"/>
      <c r="HH49" s="790"/>
      <c r="HI49" s="790"/>
      <c r="HJ49" s="790"/>
      <c r="HK49" s="790"/>
      <c r="HL49" s="790" t="s">
        <v>3626</v>
      </c>
      <c r="HM49" s="790"/>
      <c r="HN49" s="790"/>
      <c r="HO49" s="790"/>
      <c r="HP49" s="790"/>
      <c r="HQ49" s="790"/>
      <c r="HR49" s="790" t="s">
        <v>3626</v>
      </c>
      <c r="HS49" s="790"/>
      <c r="HT49" s="790"/>
      <c r="HU49" s="790"/>
      <c r="HV49" s="790"/>
      <c r="HW49" s="790"/>
      <c r="HX49" s="790" t="s">
        <v>3626</v>
      </c>
      <c r="HY49" s="790"/>
      <c r="HZ49" s="790"/>
      <c r="IA49" s="790"/>
      <c r="IB49" s="790"/>
      <c r="IC49" s="790"/>
      <c r="ID49" s="790" t="s">
        <v>3626</v>
      </c>
      <c r="IE49" s="790"/>
      <c r="IF49" s="790"/>
      <c r="IG49" s="790"/>
      <c r="IH49" s="790"/>
      <c r="II49" s="790"/>
      <c r="IJ49" s="790" t="s">
        <v>3626</v>
      </c>
      <c r="IK49" s="790"/>
      <c r="IL49" s="790"/>
      <c r="IM49" s="790"/>
      <c r="IN49" s="790"/>
      <c r="IO49" s="790"/>
      <c r="IP49" s="790" t="s">
        <v>3626</v>
      </c>
      <c r="IQ49" s="790"/>
      <c r="IR49" s="790"/>
      <c r="IS49" s="790"/>
      <c r="IT49" s="790"/>
      <c r="IU49" s="790"/>
      <c r="IV49" s="1" t="s">
        <v>3626</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3">
    <mergeCell ref="C1:G1"/>
    <mergeCell ref="J47:O47"/>
    <mergeCell ref="P47:U47"/>
    <mergeCell ref="V47:AA47"/>
    <mergeCell ref="AB47:AG47"/>
    <mergeCell ref="AH47:AM47"/>
    <mergeCell ref="BX47:CC47"/>
    <mergeCell ref="CD47:CI47"/>
    <mergeCell ref="BL47:BQ47"/>
    <mergeCell ref="BR47:BW47"/>
    <mergeCell ref="AN47:AS47"/>
    <mergeCell ref="AT47:AY47"/>
    <mergeCell ref="AZ47:BE47"/>
    <mergeCell ref="BF47:BK47"/>
    <mergeCell ref="ER47:EW47"/>
    <mergeCell ref="EX47:FC47"/>
    <mergeCell ref="CJ47:CO47"/>
    <mergeCell ref="CP47:CU47"/>
    <mergeCell ref="CV47:DA47"/>
    <mergeCell ref="DB47:DG47"/>
    <mergeCell ref="DH47:DM47"/>
    <mergeCell ref="DN47:DS47"/>
    <mergeCell ref="DT47:DY47"/>
    <mergeCell ref="DZ47:EE47"/>
    <mergeCell ref="EF47:EK47"/>
    <mergeCell ref="EL47:EQ47"/>
    <mergeCell ref="FD48:FI48"/>
    <mergeCell ref="IP48:IS48"/>
    <mergeCell ref="ID48:II48"/>
    <mergeCell ref="IJ48:IO48"/>
    <mergeCell ref="HR48:HW48"/>
    <mergeCell ref="HX48:IC48"/>
    <mergeCell ref="IJ47:IO47"/>
    <mergeCell ref="CV48:DA48"/>
    <mergeCell ref="DZ48:EE48"/>
    <mergeCell ref="EF48:EK48"/>
    <mergeCell ref="HX47:IC47"/>
    <mergeCell ref="GT48:GY48"/>
    <mergeCell ref="EL48:EQ48"/>
    <mergeCell ref="HF48:HK48"/>
    <mergeCell ref="HL48:HQ48"/>
    <mergeCell ref="EX48:FC48"/>
    <mergeCell ref="GZ47:HE47"/>
    <mergeCell ref="HF47:HK47"/>
    <mergeCell ref="HL47:HQ47"/>
    <mergeCell ref="HR47:HW47"/>
    <mergeCell ref="ID47:II47"/>
    <mergeCell ref="FD47:FI47"/>
    <mergeCell ref="FJ47:FO47"/>
    <mergeCell ref="FP47:FU47"/>
    <mergeCell ref="FV47:GA47"/>
    <mergeCell ref="GZ48:HE48"/>
    <mergeCell ref="FV48:GA48"/>
    <mergeCell ref="GB48:GG48"/>
    <mergeCell ref="GH48:GM48"/>
    <mergeCell ref="GN48:GS48"/>
    <mergeCell ref="IP47:IS47"/>
    <mergeCell ref="GB47:GG47"/>
    <mergeCell ref="GH47:GM47"/>
    <mergeCell ref="GN47:GS47"/>
    <mergeCell ref="GT47:GY47"/>
    <mergeCell ref="CP49:CU49"/>
    <mergeCell ref="J48:O48"/>
    <mergeCell ref="P48:U48"/>
    <mergeCell ref="V48:AA48"/>
    <mergeCell ref="AB48:AG48"/>
    <mergeCell ref="AH48:AM48"/>
    <mergeCell ref="AN48:AS48"/>
    <mergeCell ref="DB48:DG48"/>
    <mergeCell ref="CP48:CU48"/>
    <mergeCell ref="BR48:BW48"/>
    <mergeCell ref="BX48:CC48"/>
    <mergeCell ref="AT48:AY48"/>
    <mergeCell ref="AZ48:BE48"/>
    <mergeCell ref="BF48:BK48"/>
    <mergeCell ref="BL48:BQ48"/>
    <mergeCell ref="CD48:CI48"/>
    <mergeCell ref="CJ48:CO48"/>
    <mergeCell ref="DN48:DS48"/>
    <mergeCell ref="DT48:DY48"/>
    <mergeCell ref="ER48:EW48"/>
    <mergeCell ref="DT49:DY49"/>
    <mergeCell ref="FJ48:FO48"/>
    <mergeCell ref="FP48:FU48"/>
    <mergeCell ref="EL49:EQ49"/>
    <mergeCell ref="ER49:EW49"/>
    <mergeCell ref="P49:U49"/>
    <mergeCell ref="V49:AA49"/>
    <mergeCell ref="AB49:AG49"/>
    <mergeCell ref="AH49:AM49"/>
    <mergeCell ref="AN49:AS49"/>
    <mergeCell ref="DB49:DG49"/>
    <mergeCell ref="DH48:DM48"/>
    <mergeCell ref="AT49:AY49"/>
    <mergeCell ref="AZ49:BE49"/>
    <mergeCell ref="BF49:BK49"/>
    <mergeCell ref="BL49:BQ49"/>
    <mergeCell ref="BR49:BW49"/>
    <mergeCell ref="BX49:CC49"/>
    <mergeCell ref="CD49:CI49"/>
    <mergeCell ref="CJ49:CO49"/>
    <mergeCell ref="DH49:DM49"/>
    <mergeCell ref="ID49:II49"/>
    <mergeCell ref="CV49:DA49"/>
    <mergeCell ref="DZ49:EE49"/>
    <mergeCell ref="EX49:FC49"/>
    <mergeCell ref="FD49:FI49"/>
    <mergeCell ref="FJ49:FO49"/>
    <mergeCell ref="FP49:FU49"/>
    <mergeCell ref="IP49:IU49"/>
    <mergeCell ref="GH49:GM49"/>
    <mergeCell ref="GN49:GS49"/>
    <mergeCell ref="GT49:GY49"/>
    <mergeCell ref="GZ49:HE49"/>
    <mergeCell ref="HF49:HK49"/>
    <mergeCell ref="HL49:HQ49"/>
    <mergeCell ref="HR49:HW49"/>
    <mergeCell ref="HX49:IC49"/>
    <mergeCell ref="IJ49:IO49"/>
    <mergeCell ref="FV49:GA49"/>
    <mergeCell ref="GB49:GG49"/>
    <mergeCell ref="DN49:DS49"/>
    <mergeCell ref="EF49:EK4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4" zoomScale="125" workbookViewId="0">
      <selection activeCell="B24" sqref="B24"/>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10.140625"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40625</v>
      </c>
    </row>
    <row r="4" spans="1:8">
      <c r="A4" s="89" t="s">
        <v>3462</v>
      </c>
      <c r="G4" s="93" t="s">
        <v>349</v>
      </c>
    </row>
    <row r="5" spans="1:8">
      <c r="A5" s="89" t="s">
        <v>3646</v>
      </c>
    </row>
    <row r="6" spans="1:8">
      <c r="C6" s="15" t="s">
        <v>3645</v>
      </c>
      <c r="D6" s="16"/>
      <c r="E6" s="16"/>
      <c r="F6" s="17"/>
      <c r="G6" s="18"/>
      <c r="H6" s="94"/>
    </row>
    <row r="7" spans="1:8">
      <c r="C7" s="95" t="s">
        <v>739</v>
      </c>
      <c r="D7" s="20" t="s">
        <v>155</v>
      </c>
      <c r="E7" s="20"/>
      <c r="F7" s="21"/>
      <c r="G7" s="22"/>
      <c r="H7" s="94"/>
    </row>
    <row r="8" spans="1:8">
      <c r="A8" s="89" t="s">
        <v>3642</v>
      </c>
      <c r="C8" s="95" t="s">
        <v>223</v>
      </c>
      <c r="D8" s="20" t="s">
        <v>147</v>
      </c>
      <c r="E8" s="20"/>
      <c r="F8" s="21"/>
      <c r="G8" s="96"/>
      <c r="H8" s="94"/>
    </row>
    <row r="9" spans="1:8">
      <c r="A9" s="89" t="s">
        <v>149</v>
      </c>
      <c r="C9" s="95" t="s">
        <v>1865</v>
      </c>
      <c r="D9" s="20" t="s">
        <v>148</v>
      </c>
      <c r="E9" s="20"/>
      <c r="F9" s="21"/>
      <c r="G9" s="96"/>
      <c r="H9" s="94"/>
    </row>
    <row r="10" spans="1:8">
      <c r="A10" s="89" t="s">
        <v>150</v>
      </c>
      <c r="C10" s="97"/>
      <c r="D10" s="20"/>
      <c r="E10" s="20"/>
      <c r="F10" s="21"/>
      <c r="G10" s="96"/>
      <c r="H10" s="94"/>
    </row>
    <row r="11" spans="1:8">
      <c r="A11" s="89" t="s">
        <v>151</v>
      </c>
      <c r="C11" s="25" t="s">
        <v>3781</v>
      </c>
      <c r="D11" s="94"/>
      <c r="E11" s="94"/>
      <c r="F11" s="99"/>
      <c r="G11" s="96"/>
      <c r="H11" s="94"/>
    </row>
    <row r="12" spans="1:8">
      <c r="A12" s="89" t="s">
        <v>152</v>
      </c>
      <c r="C12" s="25" t="s">
        <v>127</v>
      </c>
      <c r="D12" s="20"/>
      <c r="E12" s="20"/>
      <c r="F12" s="21"/>
      <c r="G12" s="96"/>
      <c r="H12" s="94"/>
    </row>
    <row r="13" spans="1:8">
      <c r="A13" s="98"/>
      <c r="C13" s="25" t="s">
        <v>3524</v>
      </c>
      <c r="D13" s="94"/>
      <c r="E13" s="94"/>
      <c r="F13" s="99"/>
      <c r="G13" s="96"/>
      <c r="H13" s="94"/>
    </row>
    <row r="14" spans="1:8">
      <c r="A14" s="100"/>
      <c r="C14" s="25" t="s">
        <v>3742</v>
      </c>
      <c r="D14" s="94"/>
      <c r="E14" s="94"/>
      <c r="F14" s="99"/>
      <c r="G14" s="101"/>
      <c r="H14" s="94"/>
    </row>
    <row r="15" spans="1:8">
      <c r="A15" s="100" t="s">
        <v>3932</v>
      </c>
      <c r="C15" s="97" t="s">
        <v>341</v>
      </c>
      <c r="D15" s="94"/>
      <c r="E15" s="94"/>
      <c r="F15" s="99"/>
      <c r="G15" s="96"/>
      <c r="H15" s="94"/>
    </row>
    <row r="16" spans="1:8">
      <c r="A16" s="483" t="s">
        <v>153</v>
      </c>
      <c r="C16" s="97" t="s">
        <v>128</v>
      </c>
      <c r="D16" s="94"/>
      <c r="E16" s="94"/>
      <c r="F16" s="99"/>
      <c r="G16" s="96"/>
      <c r="H16" s="94"/>
    </row>
    <row r="17" spans="1:8">
      <c r="C17" s="97"/>
      <c r="D17" s="94"/>
      <c r="E17" s="94"/>
      <c r="F17" s="99"/>
      <c r="G17" s="96"/>
      <c r="H17" s="94"/>
    </row>
    <row r="18" spans="1:8">
      <c r="C18" s="97"/>
      <c r="D18" s="94"/>
      <c r="E18" s="94"/>
      <c r="F18" s="99"/>
      <c r="G18" s="96"/>
      <c r="H18" s="94"/>
    </row>
    <row r="19" spans="1:8">
      <c r="A19" s="89" t="s">
        <v>2705</v>
      </c>
      <c r="C19" s="102" t="s">
        <v>2362</v>
      </c>
      <c r="D19" s="487"/>
      <c r="E19" s="487"/>
      <c r="F19" s="487"/>
      <c r="G19" s="488"/>
    </row>
    <row r="20" spans="1:8">
      <c r="A20" s="100" t="s">
        <v>216</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4042</v>
      </c>
      <c r="F23" s="47" t="s">
        <v>663</v>
      </c>
      <c r="G23" s="45" t="s">
        <v>3968</v>
      </c>
      <c r="H23" s="48"/>
    </row>
    <row r="24" spans="1:8">
      <c r="A24" s="115">
        <v>40697</v>
      </c>
      <c r="B24" s="116" t="s">
        <v>2258</v>
      </c>
      <c r="C24" s="117"/>
      <c r="D24" s="118"/>
      <c r="E24" s="117"/>
      <c r="F24" s="53"/>
      <c r="G24" s="54">
        <f t="shared" ref="G24:G40" si="0">E24*(1-F24)</f>
        <v>0</v>
      </c>
      <c r="H24" s="48"/>
    </row>
    <row r="25" spans="1:8">
      <c r="A25" s="11"/>
      <c r="B25" s="116" t="s">
        <v>3969</v>
      </c>
      <c r="C25" s="117">
        <v>195</v>
      </c>
      <c r="D25" s="118">
        <v>2</v>
      </c>
      <c r="E25" s="117">
        <f>C25*D25</f>
        <v>390</v>
      </c>
      <c r="F25" s="119"/>
      <c r="G25" s="54">
        <f t="shared" si="0"/>
        <v>390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3">
      <c r="A33" s="120"/>
      <c r="B33" s="121" t="s">
        <v>3855</v>
      </c>
      <c r="C33" s="122">
        <v>75</v>
      </c>
      <c r="D33" s="123">
        <v>2</v>
      </c>
      <c r="E33" s="117">
        <f>C33*D33</f>
        <v>150</v>
      </c>
      <c r="F33" s="124"/>
      <c r="G33" s="54">
        <f t="shared" si="0"/>
        <v>150</v>
      </c>
      <c r="H33" s="56"/>
    </row>
    <row r="34" spans="1:253">
      <c r="A34" s="120"/>
      <c r="B34" s="121" t="s">
        <v>3938</v>
      </c>
      <c r="C34" s="117">
        <v>40</v>
      </c>
      <c r="D34" s="118">
        <v>4</v>
      </c>
      <c r="E34" s="117">
        <f>C34*D34</f>
        <v>160</v>
      </c>
      <c r="F34" s="119"/>
      <c r="G34" s="54">
        <f t="shared" si="0"/>
        <v>160</v>
      </c>
      <c r="H34" s="48"/>
    </row>
    <row r="35" spans="1:253">
      <c r="A35" s="120"/>
      <c r="B35" s="121" t="s">
        <v>128</v>
      </c>
      <c r="C35" s="117">
        <v>200</v>
      </c>
      <c r="D35" s="123" t="s">
        <v>549</v>
      </c>
      <c r="E35" s="117">
        <v>200</v>
      </c>
      <c r="F35" s="124"/>
      <c r="G35" s="54">
        <f>E35</f>
        <v>200</v>
      </c>
      <c r="H35" s="48"/>
    </row>
    <row r="36" spans="1:253">
      <c r="A36" s="120"/>
      <c r="B36" s="121" t="s">
        <v>154</v>
      </c>
      <c r="C36" s="117">
        <v>50</v>
      </c>
      <c r="D36" s="123" t="s">
        <v>549</v>
      </c>
      <c r="E36" s="117">
        <v>50</v>
      </c>
      <c r="F36" s="124">
        <v>1</v>
      </c>
      <c r="G36" s="54">
        <f>E36</f>
        <v>50</v>
      </c>
      <c r="H36" s="48"/>
    </row>
    <row r="37" spans="1:253">
      <c r="A37" s="120"/>
      <c r="B37" s="121" t="s">
        <v>145</v>
      </c>
      <c r="C37" s="117"/>
      <c r="D37" s="118"/>
      <c r="E37" s="117"/>
      <c r="F37" s="124"/>
      <c r="G37" s="54">
        <f t="shared" si="0"/>
        <v>0</v>
      </c>
      <c r="H37" s="48"/>
    </row>
    <row r="38" spans="1:253">
      <c r="A38" s="120"/>
      <c r="B38" s="121" t="s">
        <v>3732</v>
      </c>
      <c r="C38" s="117"/>
      <c r="D38" s="118"/>
      <c r="E38" s="117"/>
      <c r="F38" s="119"/>
      <c r="G38" s="54">
        <f t="shared" si="0"/>
        <v>0</v>
      </c>
      <c r="H38" s="48"/>
    </row>
    <row r="39" spans="1:253">
      <c r="A39" s="120"/>
      <c r="B39" s="271" t="s">
        <v>3603</v>
      </c>
      <c r="C39" s="117"/>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3973</v>
      </c>
      <c r="C41" s="131"/>
      <c r="D41" s="131"/>
      <c r="E41" s="72">
        <f>SUM(E24:E40)</f>
        <v>950</v>
      </c>
      <c r="F41" s="72"/>
      <c r="G41" s="72">
        <f>SUM(G24:G40)</f>
        <v>950</v>
      </c>
      <c r="H41" s="134"/>
    </row>
    <row r="43" spans="1:253">
      <c r="C43" s="136" t="s">
        <v>3605</v>
      </c>
      <c r="D43" s="340">
        <f>G41/2</f>
        <v>475</v>
      </c>
      <c r="E43" s="340"/>
      <c r="F43" s="138"/>
    </row>
    <row r="45" spans="1:253">
      <c r="C45" s="1" t="s">
        <v>3734</v>
      </c>
      <c r="D45" s="1"/>
      <c r="E45" s="1"/>
      <c r="F45" s="139"/>
      <c r="G45" s="1"/>
      <c r="H45" s="1"/>
      <c r="I45" s="1"/>
    </row>
    <row r="46" spans="1:253">
      <c r="C46" s="1" t="s">
        <v>3883</v>
      </c>
      <c r="D46" s="1"/>
      <c r="E46" s="1"/>
      <c r="F46" s="139"/>
      <c r="G46" s="1"/>
      <c r="H46" s="1"/>
      <c r="I46" s="1"/>
    </row>
    <row r="47" spans="1:253">
      <c r="C47" s="421" t="s">
        <v>3774</v>
      </c>
      <c r="D47" s="421"/>
      <c r="E47" s="421"/>
      <c r="F47" s="422"/>
      <c r="G47" s="421"/>
      <c r="H47" s="421"/>
      <c r="I47" s="142"/>
      <c r="J47" s="790"/>
      <c r="K47" s="790"/>
      <c r="L47" s="790"/>
      <c r="M47" s="790"/>
      <c r="N47" s="790"/>
      <c r="O47" s="790"/>
      <c r="P47" s="790"/>
      <c r="Q47" s="790"/>
      <c r="R47" s="790"/>
      <c r="S47" s="790"/>
      <c r="T47" s="790"/>
      <c r="U47" s="790"/>
      <c r="V47" s="790" t="s">
        <v>3734</v>
      </c>
      <c r="W47" s="790"/>
      <c r="X47" s="790"/>
      <c r="Y47" s="790"/>
      <c r="Z47" s="790"/>
      <c r="AA47" s="790"/>
      <c r="AB47" s="790" t="s">
        <v>3734</v>
      </c>
      <c r="AC47" s="790"/>
      <c r="AD47" s="790"/>
      <c r="AE47" s="790"/>
      <c r="AF47" s="790"/>
      <c r="AG47" s="790"/>
      <c r="AH47" s="790" t="s">
        <v>3734</v>
      </c>
      <c r="AI47" s="790"/>
      <c r="AJ47" s="790"/>
      <c r="AK47" s="790"/>
      <c r="AL47" s="790"/>
      <c r="AM47" s="790"/>
      <c r="AN47" s="790" t="s">
        <v>3734</v>
      </c>
      <c r="AO47" s="790"/>
      <c r="AP47" s="790"/>
      <c r="AQ47" s="790"/>
      <c r="AR47" s="790"/>
      <c r="AS47" s="790"/>
      <c r="AT47" s="790" t="s">
        <v>3734</v>
      </c>
      <c r="AU47" s="790"/>
      <c r="AV47" s="790"/>
      <c r="AW47" s="790"/>
      <c r="AX47" s="790"/>
      <c r="AY47" s="790"/>
      <c r="AZ47" s="790" t="s">
        <v>3734</v>
      </c>
      <c r="BA47" s="790"/>
      <c r="BB47" s="790"/>
      <c r="BC47" s="790"/>
      <c r="BD47" s="790"/>
      <c r="BE47" s="790"/>
      <c r="BF47" s="790" t="s">
        <v>3734</v>
      </c>
      <c r="BG47" s="790"/>
      <c r="BH47" s="790"/>
      <c r="BI47" s="790"/>
      <c r="BJ47" s="790"/>
      <c r="BK47" s="790"/>
      <c r="BL47" s="790" t="s">
        <v>3734</v>
      </c>
      <c r="BM47" s="790"/>
      <c r="BN47" s="790"/>
      <c r="BO47" s="790"/>
      <c r="BP47" s="790"/>
      <c r="BQ47" s="790"/>
      <c r="BR47" s="790" t="s">
        <v>3734</v>
      </c>
      <c r="BS47" s="790"/>
      <c r="BT47" s="790"/>
      <c r="BU47" s="790"/>
      <c r="BV47" s="790"/>
      <c r="BW47" s="790"/>
      <c r="BX47" s="790" t="s">
        <v>3734</v>
      </c>
      <c r="BY47" s="790"/>
      <c r="BZ47" s="790"/>
      <c r="CA47" s="790"/>
      <c r="CB47" s="790"/>
      <c r="CC47" s="790"/>
      <c r="CD47" s="790" t="s">
        <v>3734</v>
      </c>
      <c r="CE47" s="790"/>
      <c r="CF47" s="790"/>
      <c r="CG47" s="790"/>
      <c r="CH47" s="790"/>
      <c r="CI47" s="790"/>
      <c r="CJ47" s="790" t="s">
        <v>3734</v>
      </c>
      <c r="CK47" s="790"/>
      <c r="CL47" s="790"/>
      <c r="CM47" s="790"/>
      <c r="CN47" s="790"/>
      <c r="CO47" s="790"/>
      <c r="CP47" s="790" t="s">
        <v>3734</v>
      </c>
      <c r="CQ47" s="790"/>
      <c r="CR47" s="790"/>
      <c r="CS47" s="790"/>
      <c r="CT47" s="790"/>
      <c r="CU47" s="790"/>
      <c r="CV47" s="790" t="s">
        <v>3734</v>
      </c>
      <c r="CW47" s="790"/>
      <c r="CX47" s="790"/>
      <c r="CY47" s="790"/>
      <c r="CZ47" s="790"/>
      <c r="DA47" s="790"/>
      <c r="DB47" s="790" t="s">
        <v>3734</v>
      </c>
      <c r="DC47" s="790"/>
      <c r="DD47" s="790"/>
      <c r="DE47" s="790"/>
      <c r="DF47" s="790"/>
      <c r="DG47" s="790"/>
      <c r="DH47" s="790" t="s">
        <v>3734</v>
      </c>
      <c r="DI47" s="790"/>
      <c r="DJ47" s="790"/>
      <c r="DK47" s="790"/>
      <c r="DL47" s="790"/>
      <c r="DM47" s="790"/>
      <c r="DN47" s="790" t="s">
        <v>3734</v>
      </c>
      <c r="DO47" s="790"/>
      <c r="DP47" s="790"/>
      <c r="DQ47" s="790"/>
      <c r="DR47" s="790"/>
      <c r="DS47" s="790"/>
      <c r="DT47" s="790" t="s">
        <v>3734</v>
      </c>
      <c r="DU47" s="790"/>
      <c r="DV47" s="790"/>
      <c r="DW47" s="790"/>
      <c r="DX47" s="790"/>
      <c r="DY47" s="790"/>
      <c r="DZ47" s="790" t="s">
        <v>3734</v>
      </c>
      <c r="EA47" s="790"/>
      <c r="EB47" s="790"/>
      <c r="EC47" s="790"/>
      <c r="ED47" s="790"/>
      <c r="EE47" s="790"/>
      <c r="EF47" s="790" t="s">
        <v>3734</v>
      </c>
      <c r="EG47" s="790"/>
      <c r="EH47" s="790"/>
      <c r="EI47" s="790"/>
      <c r="EJ47" s="790"/>
      <c r="EK47" s="790"/>
      <c r="EL47" s="790" t="s">
        <v>3734</v>
      </c>
      <c r="EM47" s="790"/>
      <c r="EN47" s="790"/>
      <c r="EO47" s="790"/>
      <c r="EP47" s="790"/>
      <c r="EQ47" s="790"/>
      <c r="ER47" s="790" t="s">
        <v>3734</v>
      </c>
      <c r="ES47" s="790"/>
      <c r="ET47" s="790"/>
      <c r="EU47" s="790"/>
      <c r="EV47" s="790"/>
      <c r="EW47" s="790"/>
      <c r="EX47" s="790" t="s">
        <v>3734</v>
      </c>
      <c r="EY47" s="790"/>
      <c r="EZ47" s="790"/>
      <c r="FA47" s="790"/>
      <c r="FB47" s="790"/>
      <c r="FC47" s="790"/>
      <c r="FD47" s="790" t="s">
        <v>3734</v>
      </c>
      <c r="FE47" s="790"/>
      <c r="FF47" s="790"/>
      <c r="FG47" s="790"/>
      <c r="FH47" s="790"/>
      <c r="FI47" s="790"/>
      <c r="FJ47" s="790" t="s">
        <v>3734</v>
      </c>
      <c r="FK47" s="790"/>
      <c r="FL47" s="790"/>
      <c r="FM47" s="790"/>
      <c r="FN47" s="790"/>
      <c r="FO47" s="790"/>
      <c r="FP47" s="790" t="s">
        <v>3734</v>
      </c>
      <c r="FQ47" s="790"/>
      <c r="FR47" s="790"/>
      <c r="FS47" s="790"/>
      <c r="FT47" s="790"/>
      <c r="FU47" s="790"/>
      <c r="FV47" s="790" t="s">
        <v>3734</v>
      </c>
      <c r="FW47" s="790"/>
      <c r="FX47" s="790"/>
      <c r="FY47" s="790"/>
      <c r="FZ47" s="790"/>
      <c r="GA47" s="790"/>
      <c r="GB47" s="790" t="s">
        <v>3734</v>
      </c>
      <c r="GC47" s="790"/>
      <c r="GD47" s="790"/>
      <c r="GE47" s="790"/>
      <c r="GF47" s="790"/>
      <c r="GG47" s="790"/>
      <c r="GH47" s="790" t="s">
        <v>3734</v>
      </c>
      <c r="GI47" s="790"/>
      <c r="GJ47" s="790"/>
      <c r="GK47" s="790"/>
      <c r="GL47" s="790"/>
      <c r="GM47" s="790"/>
      <c r="GN47" s="790" t="s">
        <v>3734</v>
      </c>
      <c r="GO47" s="790"/>
      <c r="GP47" s="790"/>
      <c r="GQ47" s="790"/>
      <c r="GR47" s="790"/>
      <c r="GS47" s="790"/>
      <c r="GT47" s="790" t="s">
        <v>3734</v>
      </c>
      <c r="GU47" s="790"/>
      <c r="GV47" s="790"/>
      <c r="GW47" s="790"/>
      <c r="GX47" s="790"/>
      <c r="GY47" s="790"/>
      <c r="GZ47" s="790" t="s">
        <v>3734</v>
      </c>
      <c r="HA47" s="790"/>
      <c r="HB47" s="790"/>
      <c r="HC47" s="790"/>
      <c r="HD47" s="790"/>
      <c r="HE47" s="790"/>
      <c r="HF47" s="790" t="s">
        <v>3734</v>
      </c>
      <c r="HG47" s="790"/>
      <c r="HH47" s="790"/>
      <c r="HI47" s="790"/>
      <c r="HJ47" s="790"/>
      <c r="HK47" s="790"/>
      <c r="HL47" s="790" t="s">
        <v>3734</v>
      </c>
      <c r="HM47" s="790"/>
      <c r="HN47" s="790"/>
      <c r="HO47" s="790"/>
      <c r="HP47" s="790"/>
      <c r="HQ47" s="790"/>
      <c r="HR47" s="790" t="s">
        <v>3734</v>
      </c>
      <c r="HS47" s="790"/>
      <c r="HT47" s="790"/>
      <c r="HU47" s="790"/>
      <c r="HV47" s="790"/>
      <c r="HW47" s="790"/>
      <c r="HX47" s="790" t="s">
        <v>3734</v>
      </c>
      <c r="HY47" s="790"/>
      <c r="HZ47" s="790"/>
      <c r="IA47" s="790"/>
      <c r="IB47" s="790"/>
      <c r="IC47" s="790"/>
      <c r="ID47" s="790" t="s">
        <v>3734</v>
      </c>
      <c r="IE47" s="790"/>
      <c r="IF47" s="790"/>
      <c r="IG47" s="790"/>
      <c r="IH47" s="790"/>
      <c r="II47" s="790"/>
      <c r="IJ47" s="790" t="s">
        <v>3734</v>
      </c>
      <c r="IK47" s="790"/>
      <c r="IL47" s="790"/>
      <c r="IM47" s="790"/>
      <c r="IN47" s="790"/>
      <c r="IO47" s="790"/>
      <c r="IP47" s="790" t="s">
        <v>3734</v>
      </c>
      <c r="IQ47" s="790"/>
      <c r="IR47" s="790"/>
      <c r="IS47" s="790"/>
    </row>
    <row r="48" spans="1:253">
      <c r="C48" s="1" t="s">
        <v>3626</v>
      </c>
      <c r="D48" s="1"/>
      <c r="E48" s="1"/>
      <c r="F48" s="139"/>
      <c r="G48" s="1"/>
      <c r="H48" s="1"/>
      <c r="I48" s="1"/>
      <c r="J48" s="790"/>
      <c r="K48" s="790"/>
      <c r="L48" s="790"/>
      <c r="M48" s="790"/>
      <c r="N48" s="790"/>
      <c r="O48" s="790"/>
      <c r="P48" s="790"/>
      <c r="Q48" s="790"/>
      <c r="R48" s="790"/>
      <c r="S48" s="790"/>
      <c r="T48" s="790"/>
      <c r="U48" s="790"/>
      <c r="V48" s="790" t="s">
        <v>3538</v>
      </c>
      <c r="W48" s="790"/>
      <c r="X48" s="790"/>
      <c r="Y48" s="790"/>
      <c r="Z48" s="790"/>
      <c r="AA48" s="790"/>
      <c r="AB48" s="790" t="s">
        <v>3538</v>
      </c>
      <c r="AC48" s="790"/>
      <c r="AD48" s="790"/>
      <c r="AE48" s="790"/>
      <c r="AF48" s="790"/>
      <c r="AG48" s="790"/>
      <c r="AH48" s="790" t="s">
        <v>3538</v>
      </c>
      <c r="AI48" s="790"/>
      <c r="AJ48" s="790"/>
      <c r="AK48" s="790"/>
      <c r="AL48" s="790"/>
      <c r="AM48" s="790"/>
      <c r="AN48" s="790" t="s">
        <v>3538</v>
      </c>
      <c r="AO48" s="790"/>
      <c r="AP48" s="790"/>
      <c r="AQ48" s="790"/>
      <c r="AR48" s="790"/>
      <c r="AS48" s="790"/>
      <c r="AT48" s="790" t="s">
        <v>3538</v>
      </c>
      <c r="AU48" s="790"/>
      <c r="AV48" s="790"/>
      <c r="AW48" s="790"/>
      <c r="AX48" s="790"/>
      <c r="AY48" s="790"/>
      <c r="AZ48" s="790" t="s">
        <v>3538</v>
      </c>
      <c r="BA48" s="790"/>
      <c r="BB48" s="790"/>
      <c r="BC48" s="790"/>
      <c r="BD48" s="790"/>
      <c r="BE48" s="790"/>
      <c r="BF48" s="790" t="s">
        <v>3538</v>
      </c>
      <c r="BG48" s="790"/>
      <c r="BH48" s="790"/>
      <c r="BI48" s="790"/>
      <c r="BJ48" s="790"/>
      <c r="BK48" s="790"/>
      <c r="BL48" s="790" t="s">
        <v>3538</v>
      </c>
      <c r="BM48" s="790"/>
      <c r="BN48" s="790"/>
      <c r="BO48" s="790"/>
      <c r="BP48" s="790"/>
      <c r="BQ48" s="790"/>
      <c r="BR48" s="790" t="s">
        <v>3538</v>
      </c>
      <c r="BS48" s="790"/>
      <c r="BT48" s="790"/>
      <c r="BU48" s="790"/>
      <c r="BV48" s="790"/>
      <c r="BW48" s="790"/>
      <c r="BX48" s="790" t="s">
        <v>3538</v>
      </c>
      <c r="BY48" s="790"/>
      <c r="BZ48" s="790"/>
      <c r="CA48" s="790"/>
      <c r="CB48" s="790"/>
      <c r="CC48" s="790"/>
      <c r="CD48" s="790" t="s">
        <v>3538</v>
      </c>
      <c r="CE48" s="790"/>
      <c r="CF48" s="790"/>
      <c r="CG48" s="790"/>
      <c r="CH48" s="790"/>
      <c r="CI48" s="790"/>
      <c r="CJ48" s="790" t="s">
        <v>3538</v>
      </c>
      <c r="CK48" s="790"/>
      <c r="CL48" s="790"/>
      <c r="CM48" s="790"/>
      <c r="CN48" s="790"/>
      <c r="CO48" s="790"/>
      <c r="CP48" s="790" t="s">
        <v>3538</v>
      </c>
      <c r="CQ48" s="790"/>
      <c r="CR48" s="790"/>
      <c r="CS48" s="790"/>
      <c r="CT48" s="790"/>
      <c r="CU48" s="790"/>
      <c r="CV48" s="790" t="s">
        <v>3538</v>
      </c>
      <c r="CW48" s="790"/>
      <c r="CX48" s="790"/>
      <c r="CY48" s="790"/>
      <c r="CZ48" s="790"/>
      <c r="DA48" s="790"/>
      <c r="DB48" s="790" t="s">
        <v>3538</v>
      </c>
      <c r="DC48" s="790"/>
      <c r="DD48" s="790"/>
      <c r="DE48" s="790"/>
      <c r="DF48" s="790"/>
      <c r="DG48" s="790"/>
      <c r="DH48" s="790" t="s">
        <v>3538</v>
      </c>
      <c r="DI48" s="790"/>
      <c r="DJ48" s="790"/>
      <c r="DK48" s="790"/>
      <c r="DL48" s="790"/>
      <c r="DM48" s="790"/>
      <c r="DN48" s="790" t="s">
        <v>3538</v>
      </c>
      <c r="DO48" s="790"/>
      <c r="DP48" s="790"/>
      <c r="DQ48" s="790"/>
      <c r="DR48" s="790"/>
      <c r="DS48" s="790"/>
      <c r="DT48" s="790" t="s">
        <v>3538</v>
      </c>
      <c r="DU48" s="790"/>
      <c r="DV48" s="790"/>
      <c r="DW48" s="790"/>
      <c r="DX48" s="790"/>
      <c r="DY48" s="790"/>
      <c r="DZ48" s="790" t="s">
        <v>3538</v>
      </c>
      <c r="EA48" s="790"/>
      <c r="EB48" s="790"/>
      <c r="EC48" s="790"/>
      <c r="ED48" s="790"/>
      <c r="EE48" s="790"/>
      <c r="EF48" s="790" t="s">
        <v>3538</v>
      </c>
      <c r="EG48" s="790"/>
      <c r="EH48" s="790"/>
      <c r="EI48" s="790"/>
      <c r="EJ48" s="790"/>
      <c r="EK48" s="790"/>
      <c r="EL48" s="790" t="s">
        <v>3538</v>
      </c>
      <c r="EM48" s="790"/>
      <c r="EN48" s="790"/>
      <c r="EO48" s="790"/>
      <c r="EP48" s="790"/>
      <c r="EQ48" s="790"/>
      <c r="ER48" s="790" t="s">
        <v>3538</v>
      </c>
      <c r="ES48" s="790"/>
      <c r="ET48" s="790"/>
      <c r="EU48" s="790"/>
      <c r="EV48" s="790"/>
      <c r="EW48" s="790"/>
      <c r="EX48" s="790" t="s">
        <v>3538</v>
      </c>
      <c r="EY48" s="790"/>
      <c r="EZ48" s="790"/>
      <c r="FA48" s="790"/>
      <c r="FB48" s="790"/>
      <c r="FC48" s="790"/>
      <c r="FD48" s="790" t="s">
        <v>3538</v>
      </c>
      <c r="FE48" s="790"/>
      <c r="FF48" s="790"/>
      <c r="FG48" s="790"/>
      <c r="FH48" s="790"/>
      <c r="FI48" s="790"/>
      <c r="FJ48" s="790" t="s">
        <v>3538</v>
      </c>
      <c r="FK48" s="790"/>
      <c r="FL48" s="790"/>
      <c r="FM48" s="790"/>
      <c r="FN48" s="790"/>
      <c r="FO48" s="790"/>
      <c r="FP48" s="790" t="s">
        <v>3538</v>
      </c>
      <c r="FQ48" s="790"/>
      <c r="FR48" s="790"/>
      <c r="FS48" s="790"/>
      <c r="FT48" s="790"/>
      <c r="FU48" s="790"/>
      <c r="FV48" s="790" t="s">
        <v>3538</v>
      </c>
      <c r="FW48" s="790"/>
      <c r="FX48" s="790"/>
      <c r="FY48" s="790"/>
      <c r="FZ48" s="790"/>
      <c r="GA48" s="790"/>
      <c r="GB48" s="790" t="s">
        <v>3538</v>
      </c>
      <c r="GC48" s="790"/>
      <c r="GD48" s="790"/>
      <c r="GE48" s="790"/>
      <c r="GF48" s="790"/>
      <c r="GG48" s="790"/>
      <c r="GH48" s="790" t="s">
        <v>3538</v>
      </c>
      <c r="GI48" s="790"/>
      <c r="GJ48" s="790"/>
      <c r="GK48" s="790"/>
      <c r="GL48" s="790"/>
      <c r="GM48" s="790"/>
      <c r="GN48" s="790" t="s">
        <v>3538</v>
      </c>
      <c r="GO48" s="790"/>
      <c r="GP48" s="790"/>
      <c r="GQ48" s="790"/>
      <c r="GR48" s="790"/>
      <c r="GS48" s="790"/>
      <c r="GT48" s="790" t="s">
        <v>3538</v>
      </c>
      <c r="GU48" s="790"/>
      <c r="GV48" s="790"/>
      <c r="GW48" s="790"/>
      <c r="GX48" s="790"/>
      <c r="GY48" s="790"/>
      <c r="GZ48" s="790" t="s">
        <v>3538</v>
      </c>
      <c r="HA48" s="790"/>
      <c r="HB48" s="790"/>
      <c r="HC48" s="790"/>
      <c r="HD48" s="790"/>
      <c r="HE48" s="790"/>
      <c r="HF48" s="790" t="s">
        <v>3538</v>
      </c>
      <c r="HG48" s="790"/>
      <c r="HH48" s="790"/>
      <c r="HI48" s="790"/>
      <c r="HJ48" s="790"/>
      <c r="HK48" s="790"/>
      <c r="HL48" s="790" t="s">
        <v>3538</v>
      </c>
      <c r="HM48" s="790"/>
      <c r="HN48" s="790"/>
      <c r="HO48" s="790"/>
      <c r="HP48" s="790"/>
      <c r="HQ48" s="790"/>
      <c r="HR48" s="790" t="s">
        <v>3538</v>
      </c>
      <c r="HS48" s="790"/>
      <c r="HT48" s="790"/>
      <c r="HU48" s="790"/>
      <c r="HV48" s="790"/>
      <c r="HW48" s="790"/>
      <c r="HX48" s="790" t="s">
        <v>3538</v>
      </c>
      <c r="HY48" s="790"/>
      <c r="HZ48" s="790"/>
      <c r="IA48" s="790"/>
      <c r="IB48" s="790"/>
      <c r="IC48" s="790"/>
      <c r="ID48" s="790" t="s">
        <v>3538</v>
      </c>
      <c r="IE48" s="790"/>
      <c r="IF48" s="790"/>
      <c r="IG48" s="790"/>
      <c r="IH48" s="790"/>
      <c r="II48" s="790"/>
      <c r="IJ48" s="790" t="s">
        <v>3538</v>
      </c>
      <c r="IK48" s="790"/>
      <c r="IL48" s="790"/>
      <c r="IM48" s="790"/>
      <c r="IN48" s="790"/>
      <c r="IO48" s="790"/>
      <c r="IP48" s="790" t="s">
        <v>3538</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3626</v>
      </c>
      <c r="W49" s="790"/>
      <c r="X49" s="790"/>
      <c r="Y49" s="790"/>
      <c r="Z49" s="790"/>
      <c r="AA49" s="790"/>
      <c r="AB49" s="790" t="s">
        <v>3626</v>
      </c>
      <c r="AC49" s="790"/>
      <c r="AD49" s="790"/>
      <c r="AE49" s="790"/>
      <c r="AF49" s="790"/>
      <c r="AG49" s="790"/>
      <c r="AH49" s="790" t="s">
        <v>3626</v>
      </c>
      <c r="AI49" s="790"/>
      <c r="AJ49" s="790"/>
      <c r="AK49" s="790"/>
      <c r="AL49" s="790"/>
      <c r="AM49" s="790"/>
      <c r="AN49" s="790" t="s">
        <v>3626</v>
      </c>
      <c r="AO49" s="790"/>
      <c r="AP49" s="790"/>
      <c r="AQ49" s="790"/>
      <c r="AR49" s="790"/>
      <c r="AS49" s="790"/>
      <c r="AT49" s="790" t="s">
        <v>3626</v>
      </c>
      <c r="AU49" s="790"/>
      <c r="AV49" s="790"/>
      <c r="AW49" s="790"/>
      <c r="AX49" s="790"/>
      <c r="AY49" s="790"/>
      <c r="AZ49" s="790" t="s">
        <v>3626</v>
      </c>
      <c r="BA49" s="790"/>
      <c r="BB49" s="790"/>
      <c r="BC49" s="790"/>
      <c r="BD49" s="790"/>
      <c r="BE49" s="790"/>
      <c r="BF49" s="790" t="s">
        <v>3626</v>
      </c>
      <c r="BG49" s="790"/>
      <c r="BH49" s="790"/>
      <c r="BI49" s="790"/>
      <c r="BJ49" s="790"/>
      <c r="BK49" s="790"/>
      <c r="BL49" s="790" t="s">
        <v>3626</v>
      </c>
      <c r="BM49" s="790"/>
      <c r="BN49" s="790"/>
      <c r="BO49" s="790"/>
      <c r="BP49" s="790"/>
      <c r="BQ49" s="790"/>
      <c r="BR49" s="790" t="s">
        <v>3626</v>
      </c>
      <c r="BS49" s="790"/>
      <c r="BT49" s="790"/>
      <c r="BU49" s="790"/>
      <c r="BV49" s="790"/>
      <c r="BW49" s="790"/>
      <c r="BX49" s="790" t="s">
        <v>3626</v>
      </c>
      <c r="BY49" s="790"/>
      <c r="BZ49" s="790"/>
      <c r="CA49" s="790"/>
      <c r="CB49" s="790"/>
      <c r="CC49" s="790"/>
      <c r="CD49" s="790" t="s">
        <v>3626</v>
      </c>
      <c r="CE49" s="790"/>
      <c r="CF49" s="790"/>
      <c r="CG49" s="790"/>
      <c r="CH49" s="790"/>
      <c r="CI49" s="790"/>
      <c r="CJ49" s="790" t="s">
        <v>3626</v>
      </c>
      <c r="CK49" s="790"/>
      <c r="CL49" s="790"/>
      <c r="CM49" s="790"/>
      <c r="CN49" s="790"/>
      <c r="CO49" s="790"/>
      <c r="CP49" s="790" t="s">
        <v>3626</v>
      </c>
      <c r="CQ49" s="790"/>
      <c r="CR49" s="790"/>
      <c r="CS49" s="790"/>
      <c r="CT49" s="790"/>
      <c r="CU49" s="790"/>
      <c r="CV49" s="790" t="s">
        <v>3626</v>
      </c>
      <c r="CW49" s="790"/>
      <c r="CX49" s="790"/>
      <c r="CY49" s="790"/>
      <c r="CZ49" s="790"/>
      <c r="DA49" s="790"/>
      <c r="DB49" s="790" t="s">
        <v>3626</v>
      </c>
      <c r="DC49" s="790"/>
      <c r="DD49" s="790"/>
      <c r="DE49" s="790"/>
      <c r="DF49" s="790"/>
      <c r="DG49" s="790"/>
      <c r="DH49" s="790" t="s">
        <v>3626</v>
      </c>
      <c r="DI49" s="790"/>
      <c r="DJ49" s="790"/>
      <c r="DK49" s="790"/>
      <c r="DL49" s="790"/>
      <c r="DM49" s="790"/>
      <c r="DN49" s="790" t="s">
        <v>3626</v>
      </c>
      <c r="DO49" s="790"/>
      <c r="DP49" s="790"/>
      <c r="DQ49" s="790"/>
      <c r="DR49" s="790"/>
      <c r="DS49" s="790"/>
      <c r="DT49" s="790" t="s">
        <v>3626</v>
      </c>
      <c r="DU49" s="790"/>
      <c r="DV49" s="790"/>
      <c r="DW49" s="790"/>
      <c r="DX49" s="790"/>
      <c r="DY49" s="790"/>
      <c r="DZ49" s="790" t="s">
        <v>3626</v>
      </c>
      <c r="EA49" s="790"/>
      <c r="EB49" s="790"/>
      <c r="EC49" s="790"/>
      <c r="ED49" s="790"/>
      <c r="EE49" s="790"/>
      <c r="EF49" s="790" t="s">
        <v>3626</v>
      </c>
      <c r="EG49" s="790"/>
      <c r="EH49" s="790"/>
      <c r="EI49" s="790"/>
      <c r="EJ49" s="790"/>
      <c r="EK49" s="790"/>
      <c r="EL49" s="790" t="s">
        <v>3626</v>
      </c>
      <c r="EM49" s="790"/>
      <c r="EN49" s="790"/>
      <c r="EO49" s="790"/>
      <c r="EP49" s="790"/>
      <c r="EQ49" s="790"/>
      <c r="ER49" s="790" t="s">
        <v>3626</v>
      </c>
      <c r="ES49" s="790"/>
      <c r="ET49" s="790"/>
      <c r="EU49" s="790"/>
      <c r="EV49" s="790"/>
      <c r="EW49" s="790"/>
      <c r="EX49" s="790" t="s">
        <v>3626</v>
      </c>
      <c r="EY49" s="790"/>
      <c r="EZ49" s="790"/>
      <c r="FA49" s="790"/>
      <c r="FB49" s="790"/>
      <c r="FC49" s="790"/>
      <c r="FD49" s="790" t="s">
        <v>3626</v>
      </c>
      <c r="FE49" s="790"/>
      <c r="FF49" s="790"/>
      <c r="FG49" s="790"/>
      <c r="FH49" s="790"/>
      <c r="FI49" s="790"/>
      <c r="FJ49" s="790" t="s">
        <v>3626</v>
      </c>
      <c r="FK49" s="790"/>
      <c r="FL49" s="790"/>
      <c r="FM49" s="790"/>
      <c r="FN49" s="790"/>
      <c r="FO49" s="790"/>
      <c r="FP49" s="790" t="s">
        <v>3626</v>
      </c>
      <c r="FQ49" s="790"/>
      <c r="FR49" s="790"/>
      <c r="FS49" s="790"/>
      <c r="FT49" s="790"/>
      <c r="FU49" s="790"/>
      <c r="FV49" s="790" t="s">
        <v>3626</v>
      </c>
      <c r="FW49" s="790"/>
      <c r="FX49" s="790"/>
      <c r="FY49" s="790"/>
      <c r="FZ49" s="790"/>
      <c r="GA49" s="790"/>
      <c r="GB49" s="790" t="s">
        <v>3626</v>
      </c>
      <c r="GC49" s="790"/>
      <c r="GD49" s="790"/>
      <c r="GE49" s="790"/>
      <c r="GF49" s="790"/>
      <c r="GG49" s="790"/>
      <c r="GH49" s="790" t="s">
        <v>3626</v>
      </c>
      <c r="GI49" s="790"/>
      <c r="GJ49" s="790"/>
      <c r="GK49" s="790"/>
      <c r="GL49" s="790"/>
      <c r="GM49" s="790"/>
      <c r="GN49" s="790" t="s">
        <v>3626</v>
      </c>
      <c r="GO49" s="790"/>
      <c r="GP49" s="790"/>
      <c r="GQ49" s="790"/>
      <c r="GR49" s="790"/>
      <c r="GS49" s="790"/>
      <c r="GT49" s="790" t="s">
        <v>3626</v>
      </c>
      <c r="GU49" s="790"/>
      <c r="GV49" s="790"/>
      <c r="GW49" s="790"/>
      <c r="GX49" s="790"/>
      <c r="GY49" s="790"/>
      <c r="GZ49" s="790" t="s">
        <v>3626</v>
      </c>
      <c r="HA49" s="790"/>
      <c r="HB49" s="790"/>
      <c r="HC49" s="790"/>
      <c r="HD49" s="790"/>
      <c r="HE49" s="790"/>
      <c r="HF49" s="790" t="s">
        <v>3626</v>
      </c>
      <c r="HG49" s="790"/>
      <c r="HH49" s="790"/>
      <c r="HI49" s="790"/>
      <c r="HJ49" s="790"/>
      <c r="HK49" s="790"/>
      <c r="HL49" s="790" t="s">
        <v>3626</v>
      </c>
      <c r="HM49" s="790"/>
      <c r="HN49" s="790"/>
      <c r="HO49" s="790"/>
      <c r="HP49" s="790"/>
      <c r="HQ49" s="790"/>
      <c r="HR49" s="790" t="s">
        <v>3626</v>
      </c>
      <c r="HS49" s="790"/>
      <c r="HT49" s="790"/>
      <c r="HU49" s="790"/>
      <c r="HV49" s="790"/>
      <c r="HW49" s="790"/>
      <c r="HX49" s="790" t="s">
        <v>3626</v>
      </c>
      <c r="HY49" s="790"/>
      <c r="HZ49" s="790"/>
      <c r="IA49" s="790"/>
      <c r="IB49" s="790"/>
      <c r="IC49" s="790"/>
      <c r="ID49" s="790" t="s">
        <v>3626</v>
      </c>
      <c r="IE49" s="790"/>
      <c r="IF49" s="790"/>
      <c r="IG49" s="790"/>
      <c r="IH49" s="790"/>
      <c r="II49" s="790"/>
      <c r="IJ49" s="790" t="s">
        <v>3626</v>
      </c>
      <c r="IK49" s="790"/>
      <c r="IL49" s="790"/>
      <c r="IM49" s="790"/>
      <c r="IN49" s="790"/>
      <c r="IO49" s="790"/>
      <c r="IP49" s="790" t="s">
        <v>3626</v>
      </c>
      <c r="IQ49" s="790"/>
      <c r="IR49" s="790"/>
      <c r="IS49" s="790"/>
      <c r="IT49" s="790"/>
      <c r="IU49" s="790"/>
      <c r="IV49" s="1" t="s">
        <v>3626</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3">
    <mergeCell ref="C1:G1"/>
    <mergeCell ref="J47:O47"/>
    <mergeCell ref="P47:U47"/>
    <mergeCell ref="V47:AA47"/>
    <mergeCell ref="AB47:AG47"/>
    <mergeCell ref="AH47:AM47"/>
    <mergeCell ref="BX47:CC47"/>
    <mergeCell ref="CD47:CI47"/>
    <mergeCell ref="BL47:BQ47"/>
    <mergeCell ref="BR47:BW47"/>
    <mergeCell ref="AN47:AS47"/>
    <mergeCell ref="AT47:AY47"/>
    <mergeCell ref="AZ47:BE47"/>
    <mergeCell ref="BF47:BK47"/>
    <mergeCell ref="ER47:EW47"/>
    <mergeCell ref="EX47:FC47"/>
    <mergeCell ref="CJ47:CO47"/>
    <mergeCell ref="CP47:CU47"/>
    <mergeCell ref="CV47:DA47"/>
    <mergeCell ref="DB47:DG47"/>
    <mergeCell ref="DH47:DM47"/>
    <mergeCell ref="DN47:DS47"/>
    <mergeCell ref="DT47:DY47"/>
    <mergeCell ref="DZ47:EE47"/>
    <mergeCell ref="EF47:EK47"/>
    <mergeCell ref="EL47:EQ47"/>
    <mergeCell ref="FD48:FI48"/>
    <mergeCell ref="IP48:IS48"/>
    <mergeCell ref="ID48:II48"/>
    <mergeCell ref="IJ48:IO48"/>
    <mergeCell ref="HR48:HW48"/>
    <mergeCell ref="HX48:IC48"/>
    <mergeCell ref="IJ47:IO47"/>
    <mergeCell ref="CV48:DA48"/>
    <mergeCell ref="DZ48:EE48"/>
    <mergeCell ref="EF48:EK48"/>
    <mergeCell ref="HX47:IC47"/>
    <mergeCell ref="GT48:GY48"/>
    <mergeCell ref="EL48:EQ48"/>
    <mergeCell ref="HF48:HK48"/>
    <mergeCell ref="HL48:HQ48"/>
    <mergeCell ref="EX48:FC48"/>
    <mergeCell ref="GZ47:HE47"/>
    <mergeCell ref="HF47:HK47"/>
    <mergeCell ref="HL47:HQ47"/>
    <mergeCell ref="HR47:HW47"/>
    <mergeCell ref="ID47:II47"/>
    <mergeCell ref="FD47:FI47"/>
    <mergeCell ref="FJ47:FO47"/>
    <mergeCell ref="FP47:FU47"/>
    <mergeCell ref="FV47:GA47"/>
    <mergeCell ref="GZ48:HE48"/>
    <mergeCell ref="FV48:GA48"/>
    <mergeCell ref="GB48:GG48"/>
    <mergeCell ref="GH48:GM48"/>
    <mergeCell ref="GN48:GS48"/>
    <mergeCell ref="IP47:IS47"/>
    <mergeCell ref="GB47:GG47"/>
    <mergeCell ref="GH47:GM47"/>
    <mergeCell ref="GN47:GS47"/>
    <mergeCell ref="GT47:GY47"/>
    <mergeCell ref="CP49:CU49"/>
    <mergeCell ref="J48:O48"/>
    <mergeCell ref="P48:U48"/>
    <mergeCell ref="V48:AA48"/>
    <mergeCell ref="AB48:AG48"/>
    <mergeCell ref="AH48:AM48"/>
    <mergeCell ref="AN48:AS48"/>
    <mergeCell ref="DB48:DG48"/>
    <mergeCell ref="CP48:CU48"/>
    <mergeCell ref="BR48:BW48"/>
    <mergeCell ref="BX48:CC48"/>
    <mergeCell ref="AT48:AY48"/>
    <mergeCell ref="AZ48:BE48"/>
    <mergeCell ref="BF48:BK48"/>
    <mergeCell ref="BL48:BQ48"/>
    <mergeCell ref="CD48:CI48"/>
    <mergeCell ref="CJ48:CO48"/>
    <mergeCell ref="DN48:DS48"/>
    <mergeCell ref="DT48:DY48"/>
    <mergeCell ref="ER48:EW48"/>
    <mergeCell ref="DT49:DY49"/>
    <mergeCell ref="FJ48:FO48"/>
    <mergeCell ref="FP48:FU48"/>
    <mergeCell ref="EL49:EQ49"/>
    <mergeCell ref="ER49:EW49"/>
    <mergeCell ref="P49:U49"/>
    <mergeCell ref="V49:AA49"/>
    <mergeCell ref="AB49:AG49"/>
    <mergeCell ref="AH49:AM49"/>
    <mergeCell ref="AN49:AS49"/>
    <mergeCell ref="DB49:DG49"/>
    <mergeCell ref="DH48:DM48"/>
    <mergeCell ref="AT49:AY49"/>
    <mergeCell ref="AZ49:BE49"/>
    <mergeCell ref="BF49:BK49"/>
    <mergeCell ref="BL49:BQ49"/>
    <mergeCell ref="BR49:BW49"/>
    <mergeCell ref="BX49:CC49"/>
    <mergeCell ref="CD49:CI49"/>
    <mergeCell ref="CJ49:CO49"/>
    <mergeCell ref="DH49:DM49"/>
    <mergeCell ref="ID49:II49"/>
    <mergeCell ref="CV49:DA49"/>
    <mergeCell ref="DZ49:EE49"/>
    <mergeCell ref="EX49:FC49"/>
    <mergeCell ref="FD49:FI49"/>
    <mergeCell ref="FJ49:FO49"/>
    <mergeCell ref="FP49:FU49"/>
    <mergeCell ref="IP49:IU49"/>
    <mergeCell ref="GH49:GM49"/>
    <mergeCell ref="GN49:GS49"/>
    <mergeCell ref="GT49:GY49"/>
    <mergeCell ref="GZ49:HE49"/>
    <mergeCell ref="HF49:HK49"/>
    <mergeCell ref="HL49:HQ49"/>
    <mergeCell ref="HR49:HW49"/>
    <mergeCell ref="HX49:IC49"/>
    <mergeCell ref="IJ49:IO49"/>
    <mergeCell ref="FV49:GA49"/>
    <mergeCell ref="GB49:GG49"/>
    <mergeCell ref="DN49:DS49"/>
    <mergeCell ref="EF49:EK4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9" zoomScale="125" workbookViewId="0">
      <selection activeCell="B21" sqref="B2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10.140625"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40625</v>
      </c>
    </row>
    <row r="4" spans="1:8">
      <c r="A4" s="89" t="s">
        <v>3462</v>
      </c>
      <c r="G4" s="93" t="s">
        <v>349</v>
      </c>
    </row>
    <row r="5" spans="1:8">
      <c r="A5" s="89" t="s">
        <v>3646</v>
      </c>
    </row>
    <row r="6" spans="1:8">
      <c r="C6" s="15" t="s">
        <v>3645</v>
      </c>
      <c r="D6" s="16"/>
      <c r="E6" s="16"/>
      <c r="F6" s="17"/>
      <c r="G6" s="18"/>
      <c r="H6" s="94"/>
    </row>
    <row r="7" spans="1:8">
      <c r="C7" s="95" t="s">
        <v>739</v>
      </c>
      <c r="D7" s="20" t="s">
        <v>321</v>
      </c>
      <c r="E7" s="20"/>
      <c r="F7" s="21"/>
      <c r="G7" s="22"/>
      <c r="H7" s="94"/>
    </row>
    <row r="8" spans="1:8">
      <c r="A8" s="89" t="s">
        <v>3642</v>
      </c>
      <c r="C8" s="95" t="s">
        <v>223</v>
      </c>
      <c r="D8" s="20" t="s">
        <v>28</v>
      </c>
      <c r="E8" s="20"/>
      <c r="F8" s="21"/>
      <c r="G8" s="96"/>
      <c r="H8" s="94"/>
    </row>
    <row r="9" spans="1:8">
      <c r="A9" s="89" t="s">
        <v>30</v>
      </c>
      <c r="C9" s="95" t="s">
        <v>1865</v>
      </c>
      <c r="D9" s="20" t="s">
        <v>29</v>
      </c>
      <c r="E9" s="20"/>
      <c r="F9" s="21"/>
      <c r="G9" s="96"/>
      <c r="H9" s="94"/>
    </row>
    <row r="10" spans="1:8">
      <c r="A10" s="89" t="s">
        <v>31</v>
      </c>
      <c r="C10" s="97"/>
      <c r="D10" s="20"/>
      <c r="E10" s="20"/>
      <c r="F10" s="21"/>
      <c r="G10" s="96"/>
      <c r="H10" s="94"/>
    </row>
    <row r="11" spans="1:8">
      <c r="A11" s="89" t="s">
        <v>32</v>
      </c>
      <c r="C11" s="25" t="s">
        <v>3781</v>
      </c>
      <c r="D11" s="94"/>
      <c r="E11" s="94"/>
      <c r="F11" s="99"/>
      <c r="G11" s="96"/>
      <c r="H11" s="94"/>
    </row>
    <row r="12" spans="1:8">
      <c r="A12" s="89" t="s">
        <v>33</v>
      </c>
      <c r="C12" s="25" t="s">
        <v>127</v>
      </c>
      <c r="D12" s="20"/>
      <c r="E12" s="20"/>
      <c r="F12" s="21"/>
      <c r="G12" s="96"/>
      <c r="H12" s="94"/>
    </row>
    <row r="13" spans="1:8">
      <c r="A13" s="98"/>
      <c r="C13" s="25" t="s">
        <v>3524</v>
      </c>
      <c r="D13" s="94"/>
      <c r="E13" s="94"/>
      <c r="F13" s="99"/>
      <c r="G13" s="96"/>
      <c r="H13" s="94"/>
    </row>
    <row r="14" spans="1:8">
      <c r="A14" s="100"/>
      <c r="C14" s="25" t="s">
        <v>3742</v>
      </c>
      <c r="D14" s="94"/>
      <c r="E14" s="94"/>
      <c r="F14" s="99"/>
      <c r="G14" s="101"/>
      <c r="H14" s="94"/>
    </row>
    <row r="15" spans="1:8">
      <c r="A15" s="100" t="s">
        <v>3932</v>
      </c>
      <c r="C15" s="97" t="s">
        <v>341</v>
      </c>
      <c r="D15" s="94"/>
      <c r="E15" s="94"/>
      <c r="F15" s="99"/>
      <c r="G15" s="96"/>
      <c r="H15" s="94"/>
    </row>
    <row r="16" spans="1:8">
      <c r="A16" s="89" t="s">
        <v>34</v>
      </c>
      <c r="C16" s="97" t="s">
        <v>146</v>
      </c>
      <c r="D16" s="94"/>
      <c r="E16" s="94"/>
      <c r="F16" s="99"/>
      <c r="G16" s="96"/>
      <c r="H16" s="94"/>
    </row>
    <row r="17" spans="1:8">
      <c r="C17" s="97" t="s">
        <v>128</v>
      </c>
      <c r="D17" s="94"/>
      <c r="E17" s="94"/>
      <c r="F17" s="99"/>
      <c r="G17" s="96"/>
      <c r="H17" s="94"/>
    </row>
    <row r="18" spans="1:8">
      <c r="C18" s="97"/>
      <c r="D18" s="94"/>
      <c r="E18" s="94"/>
      <c r="F18" s="99"/>
      <c r="G18" s="96"/>
      <c r="H18" s="94"/>
    </row>
    <row r="19" spans="1:8">
      <c r="A19" s="89" t="s">
        <v>2705</v>
      </c>
      <c r="C19" s="102" t="s">
        <v>144</v>
      </c>
      <c r="D19" s="487"/>
      <c r="E19" s="487"/>
      <c r="F19" s="487"/>
      <c r="G19" s="488"/>
    </row>
    <row r="20" spans="1:8">
      <c r="A20" s="100" t="s">
        <v>3234</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4042</v>
      </c>
      <c r="F23" s="47" t="s">
        <v>663</v>
      </c>
      <c r="G23" s="45" t="s">
        <v>3968</v>
      </c>
      <c r="H23" s="48"/>
    </row>
    <row r="24" spans="1:8">
      <c r="A24" s="115">
        <v>40661</v>
      </c>
      <c r="B24" s="116" t="s">
        <v>2258</v>
      </c>
      <c r="C24" s="117"/>
      <c r="D24" s="118"/>
      <c r="E24" s="117"/>
      <c r="F24" s="53"/>
      <c r="G24" s="54">
        <f t="shared" ref="G24:G39" si="0">E24*(1-F24)</f>
        <v>0</v>
      </c>
      <c r="H24" s="48"/>
    </row>
    <row r="25" spans="1:8">
      <c r="A25" s="11"/>
      <c r="B25" s="116" t="s">
        <v>3969</v>
      </c>
      <c r="C25" s="117">
        <v>195</v>
      </c>
      <c r="D25" s="118">
        <v>2</v>
      </c>
      <c r="E25" s="117">
        <f>C25*D25</f>
        <v>390</v>
      </c>
      <c r="F25" s="119">
        <v>0.3</v>
      </c>
      <c r="G25" s="54">
        <f t="shared" si="0"/>
        <v>273</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3855</v>
      </c>
      <c r="C33" s="122">
        <v>75</v>
      </c>
      <c r="D33" s="123">
        <v>2</v>
      </c>
      <c r="E33" s="117">
        <f>C33*D33</f>
        <v>150</v>
      </c>
      <c r="F33" s="124"/>
      <c r="G33" s="54">
        <f t="shared" si="0"/>
        <v>150</v>
      </c>
      <c r="H33" s="56"/>
    </row>
    <row r="34" spans="1:256">
      <c r="A34" s="120"/>
      <c r="B34" s="121" t="s">
        <v>3938</v>
      </c>
      <c r="C34" s="117">
        <v>40</v>
      </c>
      <c r="D34" s="118">
        <v>4</v>
      </c>
      <c r="E34" s="117">
        <f>C34*D34</f>
        <v>160</v>
      </c>
      <c r="F34" s="119"/>
      <c r="G34" s="54">
        <f t="shared" si="0"/>
        <v>160</v>
      </c>
      <c r="H34" s="48"/>
    </row>
    <row r="35" spans="1:256">
      <c r="A35" s="120"/>
      <c r="B35" s="121" t="s">
        <v>128</v>
      </c>
      <c r="C35" s="117">
        <v>150</v>
      </c>
      <c r="D35" s="123" t="s">
        <v>549</v>
      </c>
      <c r="E35" s="117">
        <v>150</v>
      </c>
      <c r="F35" s="124"/>
      <c r="G35" s="54">
        <f>E35</f>
        <v>150</v>
      </c>
      <c r="H35" s="48"/>
    </row>
    <row r="36" spans="1:256">
      <c r="A36" s="120"/>
      <c r="B36" s="121" t="s">
        <v>145</v>
      </c>
      <c r="C36" s="117"/>
      <c r="D36" s="118"/>
      <c r="E36" s="117"/>
      <c r="F36" s="124"/>
      <c r="G36" s="54">
        <f t="shared" si="0"/>
        <v>0</v>
      </c>
      <c r="H36" s="48"/>
    </row>
    <row r="37" spans="1:256">
      <c r="A37" s="120"/>
      <c r="B37" s="121" t="s">
        <v>3732</v>
      </c>
      <c r="C37" s="117"/>
      <c r="D37" s="118"/>
      <c r="E37" s="117"/>
      <c r="F37" s="119"/>
      <c r="G37" s="54">
        <f t="shared" si="0"/>
        <v>0</v>
      </c>
      <c r="H37" s="48"/>
    </row>
    <row r="38" spans="1:256">
      <c r="A38" s="120"/>
      <c r="B38" s="271" t="s">
        <v>3603</v>
      </c>
      <c r="C38" s="117"/>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850</v>
      </c>
      <c r="F40" s="72"/>
      <c r="G40" s="72">
        <f>SUM(G24:G39)</f>
        <v>733</v>
      </c>
      <c r="H40" s="134"/>
    </row>
    <row r="42" spans="1:256">
      <c r="C42" s="136" t="s">
        <v>3605</v>
      </c>
      <c r="D42" s="340">
        <f>G40/2</f>
        <v>366.5</v>
      </c>
      <c r="E42" s="340"/>
      <c r="F42" s="138"/>
    </row>
    <row r="44" spans="1:256">
      <c r="C44" s="1" t="s">
        <v>3734</v>
      </c>
      <c r="D44" s="1"/>
      <c r="E44" s="1"/>
      <c r="F44" s="139"/>
      <c r="G44" s="1"/>
      <c r="H44" s="1"/>
      <c r="I44" s="1"/>
    </row>
    <row r="45" spans="1:256">
      <c r="C45" s="1" t="s">
        <v>3883</v>
      </c>
      <c r="D45" s="1"/>
      <c r="E45" s="1"/>
      <c r="F45" s="139"/>
      <c r="G45" s="1"/>
      <c r="H45" s="1"/>
      <c r="I45" s="1"/>
    </row>
    <row r="46" spans="1:256">
      <c r="C46" s="421" t="s">
        <v>3774</v>
      </c>
      <c r="D46" s="421"/>
      <c r="E46" s="421"/>
      <c r="F46" s="422"/>
      <c r="G46" s="421"/>
      <c r="H46" s="421"/>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3626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3626</v>
      </c>
      <c r="W48" s="790"/>
      <c r="X48" s="790"/>
      <c r="Y48" s="790"/>
      <c r="Z48" s="790"/>
      <c r="AA48" s="790"/>
      <c r="AB48" s="790" t="s">
        <v>3626</v>
      </c>
      <c r="AC48" s="790"/>
      <c r="AD48" s="790"/>
      <c r="AE48" s="790"/>
      <c r="AF48" s="790"/>
      <c r="AG48" s="790"/>
      <c r="AH48" s="790" t="s">
        <v>3626</v>
      </c>
      <c r="AI48" s="790"/>
      <c r="AJ48" s="790"/>
      <c r="AK48" s="790"/>
      <c r="AL48" s="790"/>
      <c r="AM48" s="790"/>
      <c r="AN48" s="790" t="s">
        <v>3626</v>
      </c>
      <c r="AO48" s="790"/>
      <c r="AP48" s="790"/>
      <c r="AQ48" s="790"/>
      <c r="AR48" s="790"/>
      <c r="AS48" s="790"/>
      <c r="AT48" s="790" t="s">
        <v>3626</v>
      </c>
      <c r="AU48" s="790"/>
      <c r="AV48" s="790"/>
      <c r="AW48" s="790"/>
      <c r="AX48" s="790"/>
      <c r="AY48" s="790"/>
      <c r="AZ48" s="790" t="s">
        <v>3626</v>
      </c>
      <c r="BA48" s="790"/>
      <c r="BB48" s="790"/>
      <c r="BC48" s="790"/>
      <c r="BD48" s="790"/>
      <c r="BE48" s="790"/>
      <c r="BF48" s="790" t="s">
        <v>3626</v>
      </c>
      <c r="BG48" s="790"/>
      <c r="BH48" s="790"/>
      <c r="BI48" s="790"/>
      <c r="BJ48" s="790"/>
      <c r="BK48" s="790"/>
      <c r="BL48" s="790" t="s">
        <v>3626</v>
      </c>
      <c r="BM48" s="790"/>
      <c r="BN48" s="790"/>
      <c r="BO48" s="790"/>
      <c r="BP48" s="790"/>
      <c r="BQ48" s="790"/>
      <c r="BR48" s="790" t="s">
        <v>3626</v>
      </c>
      <c r="BS48" s="790"/>
      <c r="BT48" s="790"/>
      <c r="BU48" s="790"/>
      <c r="BV48" s="790"/>
      <c r="BW48" s="790"/>
      <c r="BX48" s="790" t="s">
        <v>3626</v>
      </c>
      <c r="BY48" s="790"/>
      <c r="BZ48" s="790"/>
      <c r="CA48" s="790"/>
      <c r="CB48" s="790"/>
      <c r="CC48" s="790"/>
      <c r="CD48" s="790" t="s">
        <v>3626</v>
      </c>
      <c r="CE48" s="790"/>
      <c r="CF48" s="790"/>
      <c r="CG48" s="790"/>
      <c r="CH48" s="790"/>
      <c r="CI48" s="790"/>
      <c r="CJ48" s="790" t="s">
        <v>3626</v>
      </c>
      <c r="CK48" s="790"/>
      <c r="CL48" s="790"/>
      <c r="CM48" s="790"/>
      <c r="CN48" s="790"/>
      <c r="CO48" s="790"/>
      <c r="CP48" s="790" t="s">
        <v>3626</v>
      </c>
      <c r="CQ48" s="790"/>
      <c r="CR48" s="790"/>
      <c r="CS48" s="790"/>
      <c r="CT48" s="790"/>
      <c r="CU48" s="790"/>
      <c r="CV48" s="790" t="s">
        <v>3626</v>
      </c>
      <c r="CW48" s="790"/>
      <c r="CX48" s="790"/>
      <c r="CY48" s="790"/>
      <c r="CZ48" s="790"/>
      <c r="DA48" s="790"/>
      <c r="DB48" s="790" t="s">
        <v>3626</v>
      </c>
      <c r="DC48" s="790"/>
      <c r="DD48" s="790"/>
      <c r="DE48" s="790"/>
      <c r="DF48" s="790"/>
      <c r="DG48" s="790"/>
      <c r="DH48" s="790" t="s">
        <v>3626</v>
      </c>
      <c r="DI48" s="790"/>
      <c r="DJ48" s="790"/>
      <c r="DK48" s="790"/>
      <c r="DL48" s="790"/>
      <c r="DM48" s="790"/>
      <c r="DN48" s="790" t="s">
        <v>3626</v>
      </c>
      <c r="DO48" s="790"/>
      <c r="DP48" s="790"/>
      <c r="DQ48" s="790"/>
      <c r="DR48" s="790"/>
      <c r="DS48" s="790"/>
      <c r="DT48" s="790" t="s">
        <v>3626</v>
      </c>
      <c r="DU48" s="790"/>
      <c r="DV48" s="790"/>
      <c r="DW48" s="790"/>
      <c r="DX48" s="790"/>
      <c r="DY48" s="790"/>
      <c r="DZ48" s="790" t="s">
        <v>3626</v>
      </c>
      <c r="EA48" s="790"/>
      <c r="EB48" s="790"/>
      <c r="EC48" s="790"/>
      <c r="ED48" s="790"/>
      <c r="EE48" s="790"/>
      <c r="EF48" s="790" t="s">
        <v>3626</v>
      </c>
      <c r="EG48" s="790"/>
      <c r="EH48" s="790"/>
      <c r="EI48" s="790"/>
      <c r="EJ48" s="790"/>
      <c r="EK48" s="790"/>
      <c r="EL48" s="790" t="s">
        <v>3626</v>
      </c>
      <c r="EM48" s="790"/>
      <c r="EN48" s="790"/>
      <c r="EO48" s="790"/>
      <c r="EP48" s="790"/>
      <c r="EQ48" s="790"/>
      <c r="ER48" s="790" t="s">
        <v>3626</v>
      </c>
      <c r="ES48" s="790"/>
      <c r="ET48" s="790"/>
      <c r="EU48" s="790"/>
      <c r="EV48" s="790"/>
      <c r="EW48" s="790"/>
      <c r="EX48" s="790" t="s">
        <v>3626</v>
      </c>
      <c r="EY48" s="790"/>
      <c r="EZ48" s="790"/>
      <c r="FA48" s="790"/>
      <c r="FB48" s="790"/>
      <c r="FC48" s="790"/>
      <c r="FD48" s="790" t="s">
        <v>3626</v>
      </c>
      <c r="FE48" s="790"/>
      <c r="FF48" s="790"/>
      <c r="FG48" s="790"/>
      <c r="FH48" s="790"/>
      <c r="FI48" s="790"/>
      <c r="FJ48" s="790" t="s">
        <v>3626</v>
      </c>
      <c r="FK48" s="790"/>
      <c r="FL48" s="790"/>
      <c r="FM48" s="790"/>
      <c r="FN48" s="790"/>
      <c r="FO48" s="790"/>
      <c r="FP48" s="790" t="s">
        <v>3626</v>
      </c>
      <c r="FQ48" s="790"/>
      <c r="FR48" s="790"/>
      <c r="FS48" s="790"/>
      <c r="FT48" s="790"/>
      <c r="FU48" s="790"/>
      <c r="FV48" s="790" t="s">
        <v>3626</v>
      </c>
      <c r="FW48" s="790"/>
      <c r="FX48" s="790"/>
      <c r="FY48" s="790"/>
      <c r="FZ48" s="790"/>
      <c r="GA48" s="790"/>
      <c r="GB48" s="790" t="s">
        <v>3626</v>
      </c>
      <c r="GC48" s="790"/>
      <c r="GD48" s="790"/>
      <c r="GE48" s="790"/>
      <c r="GF48" s="790"/>
      <c r="GG48" s="790"/>
      <c r="GH48" s="790" t="s">
        <v>3626</v>
      </c>
      <c r="GI48" s="790"/>
      <c r="GJ48" s="790"/>
      <c r="GK48" s="790"/>
      <c r="GL48" s="790"/>
      <c r="GM48" s="790"/>
      <c r="GN48" s="790" t="s">
        <v>3626</v>
      </c>
      <c r="GO48" s="790"/>
      <c r="GP48" s="790"/>
      <c r="GQ48" s="790"/>
      <c r="GR48" s="790"/>
      <c r="GS48" s="790"/>
      <c r="GT48" s="790" t="s">
        <v>3626</v>
      </c>
      <c r="GU48" s="790"/>
      <c r="GV48" s="790"/>
      <c r="GW48" s="790"/>
      <c r="GX48" s="790"/>
      <c r="GY48" s="790"/>
      <c r="GZ48" s="790" t="s">
        <v>3626</v>
      </c>
      <c r="HA48" s="790"/>
      <c r="HB48" s="790"/>
      <c r="HC48" s="790"/>
      <c r="HD48" s="790"/>
      <c r="HE48" s="790"/>
      <c r="HF48" s="790" t="s">
        <v>3626</v>
      </c>
      <c r="HG48" s="790"/>
      <c r="HH48" s="790"/>
      <c r="HI48" s="790"/>
      <c r="HJ48" s="790"/>
      <c r="HK48" s="790"/>
      <c r="HL48" s="790" t="s">
        <v>3626</v>
      </c>
      <c r="HM48" s="790"/>
      <c r="HN48" s="790"/>
      <c r="HO48" s="790"/>
      <c r="HP48" s="790"/>
      <c r="HQ48" s="790"/>
      <c r="HR48" s="790" t="s">
        <v>3626</v>
      </c>
      <c r="HS48" s="790"/>
      <c r="HT48" s="790"/>
      <c r="HU48" s="790"/>
      <c r="HV48" s="790"/>
      <c r="HW48" s="790"/>
      <c r="HX48" s="790" t="s">
        <v>3626</v>
      </c>
      <c r="HY48" s="790"/>
      <c r="HZ48" s="790"/>
      <c r="IA48" s="790"/>
      <c r="IB48" s="790"/>
      <c r="IC48" s="790"/>
      <c r="ID48" s="790" t="s">
        <v>3626</v>
      </c>
      <c r="IE48" s="790"/>
      <c r="IF48" s="790"/>
      <c r="IG48" s="790"/>
      <c r="IH48" s="790"/>
      <c r="II48" s="790"/>
      <c r="IJ48" s="790" t="s">
        <v>3626</v>
      </c>
      <c r="IK48" s="790"/>
      <c r="IL48" s="790"/>
      <c r="IM48" s="790"/>
      <c r="IN48" s="790"/>
      <c r="IO48" s="790"/>
      <c r="IP48" s="790" t="s">
        <v>3626</v>
      </c>
      <c r="IQ48" s="790"/>
      <c r="IR48" s="790"/>
      <c r="IS48" s="790"/>
      <c r="IT48" s="790"/>
      <c r="IU48" s="790"/>
      <c r="IV48" s="1" t="s">
        <v>3626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3">
    <mergeCell ref="FV47:GA47"/>
    <mergeCell ref="GB47:GG47"/>
    <mergeCell ref="IP47:IS47"/>
    <mergeCell ref="GN47:GS47"/>
    <mergeCell ref="GT47:GY47"/>
    <mergeCell ref="GZ47:HE47"/>
    <mergeCell ref="IJ47:IO47"/>
    <mergeCell ref="HL47:HQ47"/>
    <mergeCell ref="ID47:II47"/>
    <mergeCell ref="IP48:IU48"/>
    <mergeCell ref="GH48:GM48"/>
    <mergeCell ref="GN48:GS48"/>
    <mergeCell ref="GT48:GY48"/>
    <mergeCell ref="GZ48:HE48"/>
    <mergeCell ref="HF48:HK48"/>
    <mergeCell ref="HL48:HQ48"/>
    <mergeCell ref="HR48:HW48"/>
    <mergeCell ref="HX48:IC48"/>
    <mergeCell ref="ID48:II48"/>
    <mergeCell ref="IJ48:IO48"/>
    <mergeCell ref="FV48:GA48"/>
    <mergeCell ref="GB48:GG48"/>
    <mergeCell ref="HR47:HW47"/>
    <mergeCell ref="HX47:IC47"/>
    <mergeCell ref="EL47:EQ47"/>
    <mergeCell ref="ER47:EW47"/>
    <mergeCell ref="CD48:CI48"/>
    <mergeCell ref="CJ48:CO48"/>
    <mergeCell ref="CP48:CU48"/>
    <mergeCell ref="CV48:DA48"/>
    <mergeCell ref="EX48:FC48"/>
    <mergeCell ref="FD48:FI48"/>
    <mergeCell ref="ER48:EW48"/>
    <mergeCell ref="DN48:DS48"/>
    <mergeCell ref="DT48:DY48"/>
    <mergeCell ref="DZ48:EE48"/>
    <mergeCell ref="EF48:EK48"/>
    <mergeCell ref="GH47:GM47"/>
    <mergeCell ref="CP47:CU47"/>
    <mergeCell ref="CV47:DA47"/>
    <mergeCell ref="DZ47:EE47"/>
    <mergeCell ref="HF47:HK47"/>
    <mergeCell ref="FJ48:FO48"/>
    <mergeCell ref="FP47:FU47"/>
    <mergeCell ref="P48:U48"/>
    <mergeCell ref="V48:AA48"/>
    <mergeCell ref="AB48:AG48"/>
    <mergeCell ref="AH48:AM48"/>
    <mergeCell ref="DB48:DG48"/>
    <mergeCell ref="DH48:DM48"/>
    <mergeCell ref="EL48:EQ48"/>
    <mergeCell ref="DB47:DG47"/>
    <mergeCell ref="DH47:DM47"/>
    <mergeCell ref="DN47:DS47"/>
    <mergeCell ref="DT47:DY47"/>
    <mergeCell ref="AN48:AS48"/>
    <mergeCell ref="AN47:AS47"/>
    <mergeCell ref="EF47:EK47"/>
    <mergeCell ref="AT48:AY48"/>
    <mergeCell ref="AZ48:BE48"/>
    <mergeCell ref="BF48:BK48"/>
    <mergeCell ref="BL48:BQ48"/>
    <mergeCell ref="CD47:CI47"/>
    <mergeCell ref="BR48:BW48"/>
    <mergeCell ref="BX48:CC48"/>
    <mergeCell ref="J47:O47"/>
    <mergeCell ref="P47:U47"/>
    <mergeCell ref="V47:AA47"/>
    <mergeCell ref="AB47:AG47"/>
    <mergeCell ref="AH47:AM47"/>
    <mergeCell ref="BF47:BK47"/>
    <mergeCell ref="BL47:BQ47"/>
    <mergeCell ref="FJ47:FO47"/>
    <mergeCell ref="AT47:AY47"/>
    <mergeCell ref="AZ47:BE47"/>
    <mergeCell ref="EX47:FC47"/>
    <mergeCell ref="FD47:FI47"/>
    <mergeCell ref="EF46:EK46"/>
    <mergeCell ref="EL46:EQ46"/>
    <mergeCell ref="ER46:EW46"/>
    <mergeCell ref="FJ46:FO46"/>
    <mergeCell ref="FD46:FI46"/>
    <mergeCell ref="EX46:FC46"/>
    <mergeCell ref="FP46:FU46"/>
    <mergeCell ref="CJ47:CO47"/>
    <mergeCell ref="BR47:BW47"/>
    <mergeCell ref="BX47:CC47"/>
    <mergeCell ref="FP48:FU48"/>
    <mergeCell ref="FV46:GA46"/>
    <mergeCell ref="CP46:CU46"/>
    <mergeCell ref="CV46:DA46"/>
    <mergeCell ref="C1:G1"/>
    <mergeCell ref="J46:O46"/>
    <mergeCell ref="P46:U46"/>
    <mergeCell ref="V46:AA46"/>
    <mergeCell ref="DN46:DS46"/>
    <mergeCell ref="DT46:DY46"/>
    <mergeCell ref="DZ46:EE46"/>
    <mergeCell ref="DB46:DG46"/>
    <mergeCell ref="DH46:DM46"/>
    <mergeCell ref="BR46:BW46"/>
    <mergeCell ref="CJ46:CO46"/>
    <mergeCell ref="BX46:CC46"/>
    <mergeCell ref="CD46:CI46"/>
    <mergeCell ref="BL46:BQ46"/>
    <mergeCell ref="AB46:AG46"/>
    <mergeCell ref="AH46:AM46"/>
    <mergeCell ref="AN46:AS46"/>
    <mergeCell ref="AT46:AY46"/>
    <mergeCell ref="AZ46:BE46"/>
    <mergeCell ref="BF46:BK46"/>
    <mergeCell ref="ID46:II46"/>
    <mergeCell ref="HR46:HW46"/>
    <mergeCell ref="IJ46:IO46"/>
    <mergeCell ref="IP46:IS46"/>
    <mergeCell ref="GB46:GG46"/>
    <mergeCell ref="GH46:GM46"/>
    <mergeCell ref="GN46:GS46"/>
    <mergeCell ref="GT46:GY46"/>
    <mergeCell ref="GZ46:HE46"/>
    <mergeCell ref="HF46:HK46"/>
    <mergeCell ref="HL46:HQ46"/>
    <mergeCell ref="HX46:IC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zoomScale="125" workbookViewId="0">
      <selection activeCell="B10" sqref="B10"/>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10.140625"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40621</v>
      </c>
    </row>
    <row r="4" spans="1:8">
      <c r="A4" s="89" t="s">
        <v>3462</v>
      </c>
      <c r="G4" s="93" t="s">
        <v>480</v>
      </c>
    </row>
    <row r="5" spans="1:8">
      <c r="A5" s="89" t="s">
        <v>3646</v>
      </c>
    </row>
    <row r="6" spans="1:8">
      <c r="C6" s="15" t="s">
        <v>3645</v>
      </c>
      <c r="D6" s="16"/>
      <c r="E6" s="16"/>
      <c r="F6" s="17"/>
      <c r="G6" s="18"/>
      <c r="H6" s="94"/>
    </row>
    <row r="7" spans="1:8">
      <c r="C7" s="95" t="s">
        <v>739</v>
      </c>
      <c r="D7" s="20" t="s">
        <v>117</v>
      </c>
      <c r="E7" s="20"/>
      <c r="F7" s="21"/>
      <c r="G7" s="22"/>
      <c r="H7" s="94"/>
    </row>
    <row r="8" spans="1:8">
      <c r="A8" s="89" t="s">
        <v>3642</v>
      </c>
      <c r="C8" s="95" t="s">
        <v>223</v>
      </c>
      <c r="D8" s="20" t="s">
        <v>116</v>
      </c>
      <c r="E8" s="20"/>
      <c r="F8" s="21"/>
      <c r="G8" s="96"/>
      <c r="H8" s="94"/>
    </row>
    <row r="9" spans="1:8">
      <c r="A9" s="89" t="s">
        <v>342</v>
      </c>
      <c r="C9" s="95" t="s">
        <v>1865</v>
      </c>
      <c r="D9" s="20" t="s">
        <v>118</v>
      </c>
      <c r="E9" s="20"/>
      <c r="F9" s="21"/>
      <c r="G9" s="96"/>
      <c r="H9" s="94"/>
    </row>
    <row r="10" spans="1:8">
      <c r="A10" s="89" t="s">
        <v>343</v>
      </c>
      <c r="C10" s="97"/>
      <c r="D10" s="20"/>
      <c r="E10" s="20"/>
      <c r="F10" s="21"/>
      <c r="G10" s="96"/>
      <c r="H10" s="94"/>
    </row>
    <row r="11" spans="1:8">
      <c r="A11" s="89" t="s">
        <v>344</v>
      </c>
      <c r="C11" s="25" t="s">
        <v>3781</v>
      </c>
      <c r="D11" s="94"/>
      <c r="E11" s="94"/>
      <c r="F11" s="99"/>
      <c r="G11" s="96"/>
      <c r="H11" s="94"/>
    </row>
    <row r="12" spans="1:8">
      <c r="A12" s="89" t="s">
        <v>345</v>
      </c>
      <c r="C12" s="25" t="s">
        <v>127</v>
      </c>
      <c r="D12" s="20"/>
      <c r="E12" s="20"/>
      <c r="F12" s="21"/>
      <c r="G12" s="96"/>
      <c r="H12" s="94"/>
    </row>
    <row r="13" spans="1:8">
      <c r="A13" s="98"/>
      <c r="C13" s="25" t="s">
        <v>3524</v>
      </c>
      <c r="D13" s="94"/>
      <c r="E13" s="94"/>
      <c r="F13" s="99"/>
      <c r="G13" s="96"/>
      <c r="H13" s="94"/>
    </row>
    <row r="14" spans="1:8">
      <c r="A14" s="100"/>
      <c r="C14" s="25" t="s">
        <v>3742</v>
      </c>
      <c r="D14" s="94"/>
      <c r="E14" s="94"/>
      <c r="F14" s="99"/>
      <c r="G14" s="101"/>
      <c r="H14" s="94"/>
    </row>
    <row r="15" spans="1:8">
      <c r="A15" s="100" t="s">
        <v>3932</v>
      </c>
      <c r="C15" s="97" t="s">
        <v>341</v>
      </c>
      <c r="D15" s="94"/>
      <c r="E15" s="94"/>
      <c r="F15" s="99"/>
      <c r="G15" s="96"/>
      <c r="H15" s="94"/>
    </row>
    <row r="16" spans="1:8">
      <c r="A16" s="89" t="s">
        <v>346</v>
      </c>
      <c r="C16" s="97" t="s">
        <v>347</v>
      </c>
      <c r="D16" s="94"/>
      <c r="E16" s="94"/>
      <c r="F16" s="99"/>
      <c r="G16" s="96"/>
      <c r="H16" s="94"/>
    </row>
    <row r="17" spans="1:8">
      <c r="C17" s="97" t="s">
        <v>128</v>
      </c>
      <c r="D17" s="94"/>
      <c r="E17" s="94"/>
      <c r="F17" s="99"/>
      <c r="G17" s="96"/>
      <c r="H17" s="94"/>
    </row>
    <row r="18" spans="1:8">
      <c r="C18" s="97"/>
      <c r="D18" s="94"/>
      <c r="E18" s="94"/>
      <c r="F18" s="99"/>
      <c r="G18" s="96"/>
      <c r="H18" s="94"/>
    </row>
    <row r="19" spans="1:8">
      <c r="A19" s="89" t="s">
        <v>2705</v>
      </c>
      <c r="C19" s="102" t="s">
        <v>174</v>
      </c>
      <c r="D19" s="487"/>
      <c r="E19" s="487"/>
      <c r="F19" s="487"/>
      <c r="G19" s="488"/>
    </row>
    <row r="20" spans="1:8">
      <c r="A20" s="100" t="s">
        <v>216</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4042</v>
      </c>
      <c r="F23" s="47" t="s">
        <v>663</v>
      </c>
      <c r="G23" s="45" t="s">
        <v>3968</v>
      </c>
      <c r="H23" s="48"/>
    </row>
    <row r="24" spans="1:8">
      <c r="A24" s="115">
        <v>40671</v>
      </c>
      <c r="B24" s="116" t="s">
        <v>2258</v>
      </c>
      <c r="C24" s="117">
        <v>225</v>
      </c>
      <c r="D24" s="118">
        <v>2</v>
      </c>
      <c r="E24" s="117">
        <f>C24*D24</f>
        <v>450</v>
      </c>
      <c r="F24" s="53"/>
      <c r="G24" s="54">
        <f t="shared" ref="G24:G39" si="0">E24*(1-F24)</f>
        <v>450</v>
      </c>
      <c r="H24" s="48"/>
    </row>
    <row r="25" spans="1:8">
      <c r="A25" s="11"/>
      <c r="B25" s="116" t="s">
        <v>3969</v>
      </c>
      <c r="C25" s="117"/>
      <c r="D25" s="118"/>
      <c r="E25" s="117"/>
      <c r="F25" s="119"/>
      <c r="G25" s="54">
        <f t="shared" si="0"/>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3855</v>
      </c>
      <c r="C33" s="122">
        <v>50</v>
      </c>
      <c r="D33" s="123">
        <v>2.5</v>
      </c>
      <c r="E33" s="117">
        <f>C33*D33</f>
        <v>125</v>
      </c>
      <c r="F33" s="124"/>
      <c r="G33" s="54">
        <f t="shared" si="0"/>
        <v>125</v>
      </c>
      <c r="H33" s="56"/>
    </row>
    <row r="34" spans="1:256">
      <c r="A34" s="120"/>
      <c r="B34" s="121" t="s">
        <v>3938</v>
      </c>
      <c r="C34" s="117">
        <v>40</v>
      </c>
      <c r="D34" s="118">
        <v>4.5</v>
      </c>
      <c r="E34" s="117">
        <f>C34*D34</f>
        <v>180</v>
      </c>
      <c r="F34" s="119"/>
      <c r="G34" s="54">
        <f t="shared" si="0"/>
        <v>180</v>
      </c>
      <c r="H34" s="48"/>
    </row>
    <row r="35" spans="1:256">
      <c r="A35" s="120"/>
      <c r="B35" s="121" t="s">
        <v>348</v>
      </c>
      <c r="C35" s="117">
        <v>40</v>
      </c>
      <c r="D35" s="118">
        <v>2</v>
      </c>
      <c r="E35" s="117">
        <f>C35*D35</f>
        <v>80</v>
      </c>
      <c r="F35" s="124"/>
      <c r="G35" s="54">
        <f t="shared" si="0"/>
        <v>80</v>
      </c>
      <c r="H35" s="48"/>
    </row>
    <row r="36" spans="1:256">
      <c r="A36" s="120"/>
      <c r="B36" s="121" t="s">
        <v>128</v>
      </c>
      <c r="C36" s="117">
        <v>250</v>
      </c>
      <c r="D36" s="123" t="s">
        <v>549</v>
      </c>
      <c r="E36" s="117">
        <v>250</v>
      </c>
      <c r="F36" s="124"/>
      <c r="G36" s="54">
        <f>E36</f>
        <v>250</v>
      </c>
      <c r="H36" s="48"/>
    </row>
    <row r="37" spans="1:256">
      <c r="A37" s="120"/>
      <c r="B37" s="121" t="s">
        <v>3732</v>
      </c>
      <c r="C37" s="117"/>
      <c r="D37" s="118"/>
      <c r="E37" s="117"/>
      <c r="F37" s="119"/>
      <c r="G37" s="54">
        <f t="shared" si="0"/>
        <v>0</v>
      </c>
      <c r="H37" s="48"/>
    </row>
    <row r="38" spans="1:256">
      <c r="A38" s="120"/>
      <c r="B38" s="271" t="s">
        <v>3603</v>
      </c>
      <c r="C38" s="117"/>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3966</v>
      </c>
      <c r="C40" s="131"/>
      <c r="D40" s="131"/>
      <c r="E40" s="72">
        <f>SUM(E24:E39)</f>
        <v>1085</v>
      </c>
      <c r="F40" s="72"/>
      <c r="G40" s="72">
        <f>SUM(G24:G39)</f>
        <v>1085</v>
      </c>
      <c r="H40" s="134"/>
    </row>
    <row r="42" spans="1:256">
      <c r="C42" s="136" t="s">
        <v>3605</v>
      </c>
      <c r="D42" s="340">
        <f>G40/2</f>
        <v>542.5</v>
      </c>
      <c r="E42" s="340"/>
      <c r="F42" s="138"/>
    </row>
    <row r="44" spans="1:256">
      <c r="C44" s="1" t="s">
        <v>3734</v>
      </c>
      <c r="D44" s="1"/>
      <c r="E44" s="1"/>
      <c r="F44" s="139"/>
      <c r="G44" s="1"/>
      <c r="H44" s="1"/>
      <c r="I44" s="1"/>
    </row>
    <row r="45" spans="1:256">
      <c r="C45" s="1" t="s">
        <v>3883</v>
      </c>
      <c r="D45" s="1"/>
      <c r="E45" s="1"/>
      <c r="F45" s="139"/>
      <c r="G45" s="1"/>
      <c r="H45" s="1"/>
      <c r="I45" s="1"/>
    </row>
    <row r="46" spans="1:256">
      <c r="C46" s="421" t="s">
        <v>4035</v>
      </c>
      <c r="D46" s="421"/>
      <c r="E46" s="421"/>
      <c r="F46" s="422"/>
      <c r="G46" s="421"/>
      <c r="H46" s="421"/>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3626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3626</v>
      </c>
      <c r="W48" s="790"/>
      <c r="X48" s="790"/>
      <c r="Y48" s="790"/>
      <c r="Z48" s="790"/>
      <c r="AA48" s="790"/>
      <c r="AB48" s="790" t="s">
        <v>3626</v>
      </c>
      <c r="AC48" s="790"/>
      <c r="AD48" s="790"/>
      <c r="AE48" s="790"/>
      <c r="AF48" s="790"/>
      <c r="AG48" s="790"/>
      <c r="AH48" s="790" t="s">
        <v>3626</v>
      </c>
      <c r="AI48" s="790"/>
      <c r="AJ48" s="790"/>
      <c r="AK48" s="790"/>
      <c r="AL48" s="790"/>
      <c r="AM48" s="790"/>
      <c r="AN48" s="790" t="s">
        <v>3626</v>
      </c>
      <c r="AO48" s="790"/>
      <c r="AP48" s="790"/>
      <c r="AQ48" s="790"/>
      <c r="AR48" s="790"/>
      <c r="AS48" s="790"/>
      <c r="AT48" s="790" t="s">
        <v>3626</v>
      </c>
      <c r="AU48" s="790"/>
      <c r="AV48" s="790"/>
      <c r="AW48" s="790"/>
      <c r="AX48" s="790"/>
      <c r="AY48" s="790"/>
      <c r="AZ48" s="790" t="s">
        <v>3626</v>
      </c>
      <c r="BA48" s="790"/>
      <c r="BB48" s="790"/>
      <c r="BC48" s="790"/>
      <c r="BD48" s="790"/>
      <c r="BE48" s="790"/>
      <c r="BF48" s="790" t="s">
        <v>3626</v>
      </c>
      <c r="BG48" s="790"/>
      <c r="BH48" s="790"/>
      <c r="BI48" s="790"/>
      <c r="BJ48" s="790"/>
      <c r="BK48" s="790"/>
      <c r="BL48" s="790" t="s">
        <v>3626</v>
      </c>
      <c r="BM48" s="790"/>
      <c r="BN48" s="790"/>
      <c r="BO48" s="790"/>
      <c r="BP48" s="790"/>
      <c r="BQ48" s="790"/>
      <c r="BR48" s="790" t="s">
        <v>3626</v>
      </c>
      <c r="BS48" s="790"/>
      <c r="BT48" s="790"/>
      <c r="BU48" s="790"/>
      <c r="BV48" s="790"/>
      <c r="BW48" s="790"/>
      <c r="BX48" s="790" t="s">
        <v>3626</v>
      </c>
      <c r="BY48" s="790"/>
      <c r="BZ48" s="790"/>
      <c r="CA48" s="790"/>
      <c r="CB48" s="790"/>
      <c r="CC48" s="790"/>
      <c r="CD48" s="790" t="s">
        <v>3626</v>
      </c>
      <c r="CE48" s="790"/>
      <c r="CF48" s="790"/>
      <c r="CG48" s="790"/>
      <c r="CH48" s="790"/>
      <c r="CI48" s="790"/>
      <c r="CJ48" s="790" t="s">
        <v>3626</v>
      </c>
      <c r="CK48" s="790"/>
      <c r="CL48" s="790"/>
      <c r="CM48" s="790"/>
      <c r="CN48" s="790"/>
      <c r="CO48" s="790"/>
      <c r="CP48" s="790" t="s">
        <v>3626</v>
      </c>
      <c r="CQ48" s="790"/>
      <c r="CR48" s="790"/>
      <c r="CS48" s="790"/>
      <c r="CT48" s="790"/>
      <c r="CU48" s="790"/>
      <c r="CV48" s="790" t="s">
        <v>3626</v>
      </c>
      <c r="CW48" s="790"/>
      <c r="CX48" s="790"/>
      <c r="CY48" s="790"/>
      <c r="CZ48" s="790"/>
      <c r="DA48" s="790"/>
      <c r="DB48" s="790" t="s">
        <v>3626</v>
      </c>
      <c r="DC48" s="790"/>
      <c r="DD48" s="790"/>
      <c r="DE48" s="790"/>
      <c r="DF48" s="790"/>
      <c r="DG48" s="790"/>
      <c r="DH48" s="790" t="s">
        <v>3626</v>
      </c>
      <c r="DI48" s="790"/>
      <c r="DJ48" s="790"/>
      <c r="DK48" s="790"/>
      <c r="DL48" s="790"/>
      <c r="DM48" s="790"/>
      <c r="DN48" s="790" t="s">
        <v>3626</v>
      </c>
      <c r="DO48" s="790"/>
      <c r="DP48" s="790"/>
      <c r="DQ48" s="790"/>
      <c r="DR48" s="790"/>
      <c r="DS48" s="790"/>
      <c r="DT48" s="790" t="s">
        <v>3626</v>
      </c>
      <c r="DU48" s="790"/>
      <c r="DV48" s="790"/>
      <c r="DW48" s="790"/>
      <c r="DX48" s="790"/>
      <c r="DY48" s="790"/>
      <c r="DZ48" s="790" t="s">
        <v>3626</v>
      </c>
      <c r="EA48" s="790"/>
      <c r="EB48" s="790"/>
      <c r="EC48" s="790"/>
      <c r="ED48" s="790"/>
      <c r="EE48" s="790"/>
      <c r="EF48" s="790" t="s">
        <v>3626</v>
      </c>
      <c r="EG48" s="790"/>
      <c r="EH48" s="790"/>
      <c r="EI48" s="790"/>
      <c r="EJ48" s="790"/>
      <c r="EK48" s="790"/>
      <c r="EL48" s="790" t="s">
        <v>3626</v>
      </c>
      <c r="EM48" s="790"/>
      <c r="EN48" s="790"/>
      <c r="EO48" s="790"/>
      <c r="EP48" s="790"/>
      <c r="EQ48" s="790"/>
      <c r="ER48" s="790" t="s">
        <v>3626</v>
      </c>
      <c r="ES48" s="790"/>
      <c r="ET48" s="790"/>
      <c r="EU48" s="790"/>
      <c r="EV48" s="790"/>
      <c r="EW48" s="790"/>
      <c r="EX48" s="790" t="s">
        <v>3626</v>
      </c>
      <c r="EY48" s="790"/>
      <c r="EZ48" s="790"/>
      <c r="FA48" s="790"/>
      <c r="FB48" s="790"/>
      <c r="FC48" s="790"/>
      <c r="FD48" s="790" t="s">
        <v>3626</v>
      </c>
      <c r="FE48" s="790"/>
      <c r="FF48" s="790"/>
      <c r="FG48" s="790"/>
      <c r="FH48" s="790"/>
      <c r="FI48" s="790"/>
      <c r="FJ48" s="790" t="s">
        <v>3626</v>
      </c>
      <c r="FK48" s="790"/>
      <c r="FL48" s="790"/>
      <c r="FM48" s="790"/>
      <c r="FN48" s="790"/>
      <c r="FO48" s="790"/>
      <c r="FP48" s="790" t="s">
        <v>3626</v>
      </c>
      <c r="FQ48" s="790"/>
      <c r="FR48" s="790"/>
      <c r="FS48" s="790"/>
      <c r="FT48" s="790"/>
      <c r="FU48" s="790"/>
      <c r="FV48" s="790" t="s">
        <v>3626</v>
      </c>
      <c r="FW48" s="790"/>
      <c r="FX48" s="790"/>
      <c r="FY48" s="790"/>
      <c r="FZ48" s="790"/>
      <c r="GA48" s="790"/>
      <c r="GB48" s="790" t="s">
        <v>3626</v>
      </c>
      <c r="GC48" s="790"/>
      <c r="GD48" s="790"/>
      <c r="GE48" s="790"/>
      <c r="GF48" s="790"/>
      <c r="GG48" s="790"/>
      <c r="GH48" s="790" t="s">
        <v>3626</v>
      </c>
      <c r="GI48" s="790"/>
      <c r="GJ48" s="790"/>
      <c r="GK48" s="790"/>
      <c r="GL48" s="790"/>
      <c r="GM48" s="790"/>
      <c r="GN48" s="790" t="s">
        <v>3626</v>
      </c>
      <c r="GO48" s="790"/>
      <c r="GP48" s="790"/>
      <c r="GQ48" s="790"/>
      <c r="GR48" s="790"/>
      <c r="GS48" s="790"/>
      <c r="GT48" s="790" t="s">
        <v>3626</v>
      </c>
      <c r="GU48" s="790"/>
      <c r="GV48" s="790"/>
      <c r="GW48" s="790"/>
      <c r="GX48" s="790"/>
      <c r="GY48" s="790"/>
      <c r="GZ48" s="790" t="s">
        <v>3626</v>
      </c>
      <c r="HA48" s="790"/>
      <c r="HB48" s="790"/>
      <c r="HC48" s="790"/>
      <c r="HD48" s="790"/>
      <c r="HE48" s="790"/>
      <c r="HF48" s="790" t="s">
        <v>3626</v>
      </c>
      <c r="HG48" s="790"/>
      <c r="HH48" s="790"/>
      <c r="HI48" s="790"/>
      <c r="HJ48" s="790"/>
      <c r="HK48" s="790"/>
      <c r="HL48" s="790" t="s">
        <v>3626</v>
      </c>
      <c r="HM48" s="790"/>
      <c r="HN48" s="790"/>
      <c r="HO48" s="790"/>
      <c r="HP48" s="790"/>
      <c r="HQ48" s="790"/>
      <c r="HR48" s="790" t="s">
        <v>3626</v>
      </c>
      <c r="HS48" s="790"/>
      <c r="HT48" s="790"/>
      <c r="HU48" s="790"/>
      <c r="HV48" s="790"/>
      <c r="HW48" s="790"/>
      <c r="HX48" s="790" t="s">
        <v>3626</v>
      </c>
      <c r="HY48" s="790"/>
      <c r="HZ48" s="790"/>
      <c r="IA48" s="790"/>
      <c r="IB48" s="790"/>
      <c r="IC48" s="790"/>
      <c r="ID48" s="790" t="s">
        <v>3626</v>
      </c>
      <c r="IE48" s="790"/>
      <c r="IF48" s="790"/>
      <c r="IG48" s="790"/>
      <c r="IH48" s="790"/>
      <c r="II48" s="790"/>
      <c r="IJ48" s="790" t="s">
        <v>3626</v>
      </c>
      <c r="IK48" s="790"/>
      <c r="IL48" s="790"/>
      <c r="IM48" s="790"/>
      <c r="IN48" s="790"/>
      <c r="IO48" s="790"/>
      <c r="IP48" s="790" t="s">
        <v>3626</v>
      </c>
      <c r="IQ48" s="790"/>
      <c r="IR48" s="790"/>
      <c r="IS48" s="790"/>
      <c r="IT48" s="790"/>
      <c r="IU48" s="790"/>
      <c r="IV48" s="1" t="s">
        <v>3626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3">
    <mergeCell ref="C1:G1"/>
    <mergeCell ref="J46:O46"/>
    <mergeCell ref="P46:U46"/>
    <mergeCell ref="V46:AA46"/>
    <mergeCell ref="AB46:AG46"/>
    <mergeCell ref="AH46:AM46"/>
    <mergeCell ref="BX46:CC46"/>
    <mergeCell ref="CD46:CI46"/>
    <mergeCell ref="AN46:AS46"/>
    <mergeCell ref="AT46:AY46"/>
    <mergeCell ref="AZ46:BE46"/>
    <mergeCell ref="BF46:BK46"/>
    <mergeCell ref="BL46:BQ46"/>
    <mergeCell ref="BR46:BW46"/>
    <mergeCell ref="CP46:CU46"/>
    <mergeCell ref="CV46:DA46"/>
    <mergeCell ref="DB46:DG46"/>
    <mergeCell ref="FP46:FU46"/>
    <mergeCell ref="FV46:GA46"/>
    <mergeCell ref="DH46:DM46"/>
    <mergeCell ref="DN46:DS46"/>
    <mergeCell ref="DT46:DY46"/>
    <mergeCell ref="DZ46:EE46"/>
    <mergeCell ref="EF46:EK46"/>
    <mergeCell ref="EL46:EQ46"/>
    <mergeCell ref="ER46:EW46"/>
    <mergeCell ref="EX46:FC46"/>
    <mergeCell ref="IJ46:IO46"/>
    <mergeCell ref="IP46:IS46"/>
    <mergeCell ref="GB46:GG46"/>
    <mergeCell ref="GH46:GM46"/>
    <mergeCell ref="GN46:GS46"/>
    <mergeCell ref="GT46:GY46"/>
    <mergeCell ref="EL47:EQ47"/>
    <mergeCell ref="ER47:EW47"/>
    <mergeCell ref="BR47:BW47"/>
    <mergeCell ref="BX47:CC47"/>
    <mergeCell ref="IP47:IS47"/>
    <mergeCell ref="ID47:II47"/>
    <mergeCell ref="IJ47:IO47"/>
    <mergeCell ref="HR47:HW47"/>
    <mergeCell ref="HX47:IC47"/>
    <mergeCell ref="GZ46:HE46"/>
    <mergeCell ref="HF46:HK46"/>
    <mergeCell ref="HL46:HQ46"/>
    <mergeCell ref="HR46:HW46"/>
    <mergeCell ref="HX46:IC46"/>
    <mergeCell ref="ID46:II46"/>
    <mergeCell ref="FD46:FI46"/>
    <mergeCell ref="FJ46:FO46"/>
    <mergeCell ref="CJ46:CO46"/>
    <mergeCell ref="J47:O47"/>
    <mergeCell ref="P47:U47"/>
    <mergeCell ref="V47:AA47"/>
    <mergeCell ref="AB47:AG47"/>
    <mergeCell ref="AH47:AM47"/>
    <mergeCell ref="AN47:AS47"/>
    <mergeCell ref="HF47:HK47"/>
    <mergeCell ref="HL47:HQ47"/>
    <mergeCell ref="EX47:FC47"/>
    <mergeCell ref="FD47:FI47"/>
    <mergeCell ref="CD47:CI47"/>
    <mergeCell ref="CJ47:CO47"/>
    <mergeCell ref="CP47:CU47"/>
    <mergeCell ref="CV47:DA47"/>
    <mergeCell ref="DZ47:EE47"/>
    <mergeCell ref="EF47:EK47"/>
    <mergeCell ref="GT47:GY47"/>
    <mergeCell ref="GZ47:HE47"/>
    <mergeCell ref="AT47:AY47"/>
    <mergeCell ref="AZ47:BE47"/>
    <mergeCell ref="BF47:BK47"/>
    <mergeCell ref="BL47:BQ47"/>
    <mergeCell ref="P48:U48"/>
    <mergeCell ref="V48:AA48"/>
    <mergeCell ref="AB48:AG48"/>
    <mergeCell ref="AH48:AM48"/>
    <mergeCell ref="AN48:AS48"/>
    <mergeCell ref="GH47:GM47"/>
    <mergeCell ref="GN47:GS47"/>
    <mergeCell ref="DB47:DG47"/>
    <mergeCell ref="DH47:DM47"/>
    <mergeCell ref="FJ47:FO47"/>
    <mergeCell ref="FP47:FU47"/>
    <mergeCell ref="FV47:GA47"/>
    <mergeCell ref="GB47:GG47"/>
    <mergeCell ref="DN47:DS47"/>
    <mergeCell ref="DT47:DY47"/>
    <mergeCell ref="CD48:CI48"/>
    <mergeCell ref="CJ48:CO48"/>
    <mergeCell ref="CP48:CU48"/>
    <mergeCell ref="CV48:DA48"/>
    <mergeCell ref="DB48:DG48"/>
    <mergeCell ref="DH48:DM48"/>
    <mergeCell ref="DT48:DY48"/>
    <mergeCell ref="DZ48:EE48"/>
    <mergeCell ref="EF48:EK48"/>
    <mergeCell ref="EL48:EQ48"/>
    <mergeCell ref="ER48:EW48"/>
    <mergeCell ref="AT48:AY48"/>
    <mergeCell ref="AZ48:BE48"/>
    <mergeCell ref="BF48:BK48"/>
    <mergeCell ref="BL48:BQ48"/>
    <mergeCell ref="IJ48:IO48"/>
    <mergeCell ref="FJ48:FO48"/>
    <mergeCell ref="FP48:FU48"/>
    <mergeCell ref="FV48:GA48"/>
    <mergeCell ref="GB48:GG48"/>
    <mergeCell ref="BR48:BW48"/>
    <mergeCell ref="BX48:CC48"/>
    <mergeCell ref="EX48:FC48"/>
    <mergeCell ref="FD48:FI48"/>
    <mergeCell ref="DN48:DS48"/>
    <mergeCell ref="IP48:IU48"/>
    <mergeCell ref="GH48:GM48"/>
    <mergeCell ref="GN48:GS48"/>
    <mergeCell ref="GT48:GY48"/>
    <mergeCell ref="GZ48:HE48"/>
    <mergeCell ref="HF48:HK48"/>
    <mergeCell ref="HL48:HQ48"/>
    <mergeCell ref="HR48:HW48"/>
    <mergeCell ref="HX48:IC48"/>
    <mergeCell ref="ID48:II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21" zoomScale="125" workbookViewId="0">
      <selection activeCell="C33" sqref="C33"/>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10.140625"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40621</v>
      </c>
    </row>
    <row r="4" spans="1:8">
      <c r="A4" s="89" t="s">
        <v>3462</v>
      </c>
      <c r="G4" s="93" t="s">
        <v>480</v>
      </c>
    </row>
    <row r="5" spans="1:8">
      <c r="A5" s="89" t="s">
        <v>3646</v>
      </c>
    </row>
    <row r="6" spans="1:8">
      <c r="C6" s="15" t="s">
        <v>3645</v>
      </c>
      <c r="D6" s="16"/>
      <c r="E6" s="16"/>
      <c r="F6" s="17"/>
      <c r="G6" s="18"/>
      <c r="H6" s="94"/>
    </row>
    <row r="7" spans="1:8">
      <c r="C7" s="95" t="s">
        <v>739</v>
      </c>
      <c r="D7" s="20" t="s">
        <v>482</v>
      </c>
      <c r="E7" s="20"/>
      <c r="F7" s="21"/>
      <c r="G7" s="22"/>
      <c r="H7" s="94"/>
    </row>
    <row r="8" spans="1:8">
      <c r="A8" s="89" t="s">
        <v>3642</v>
      </c>
      <c r="C8" s="95" t="s">
        <v>223</v>
      </c>
      <c r="D8" s="20" t="s">
        <v>481</v>
      </c>
      <c r="E8" s="20"/>
      <c r="F8" s="21"/>
      <c r="G8" s="96"/>
      <c r="H8" s="94"/>
    </row>
    <row r="9" spans="1:8">
      <c r="A9" s="89" t="s">
        <v>342</v>
      </c>
      <c r="C9" s="95" t="s">
        <v>1865</v>
      </c>
      <c r="D9" s="20" t="s">
        <v>744</v>
      </c>
      <c r="E9" s="20"/>
      <c r="F9" s="21"/>
      <c r="G9" s="96"/>
      <c r="H9" s="94"/>
    </row>
    <row r="10" spans="1:8">
      <c r="A10" s="89" t="s">
        <v>343</v>
      </c>
      <c r="C10" s="97"/>
      <c r="D10" s="20"/>
      <c r="E10" s="20"/>
      <c r="F10" s="21"/>
      <c r="G10" s="96"/>
      <c r="H10" s="94"/>
    </row>
    <row r="11" spans="1:8">
      <c r="A11" s="89" t="s">
        <v>344</v>
      </c>
      <c r="C11" s="25" t="s">
        <v>3781</v>
      </c>
      <c r="D11" s="94"/>
      <c r="E11" s="94"/>
      <c r="F11" s="99"/>
      <c r="G11" s="96"/>
      <c r="H11" s="94"/>
    </row>
    <row r="12" spans="1:8">
      <c r="A12" s="89" t="s">
        <v>345</v>
      </c>
      <c r="C12" s="25" t="s">
        <v>127</v>
      </c>
      <c r="D12" s="20"/>
      <c r="E12" s="20"/>
      <c r="F12" s="21"/>
      <c r="G12" s="96"/>
      <c r="H12" s="94"/>
    </row>
    <row r="13" spans="1:8">
      <c r="A13" s="98"/>
      <c r="C13" s="25" t="s">
        <v>3524</v>
      </c>
      <c r="D13" s="94"/>
      <c r="E13" s="94"/>
      <c r="F13" s="99"/>
      <c r="G13" s="96"/>
      <c r="H13" s="94"/>
    </row>
    <row r="14" spans="1:8">
      <c r="A14" s="100"/>
      <c r="C14" s="25" t="s">
        <v>3742</v>
      </c>
      <c r="D14" s="94"/>
      <c r="E14" s="94"/>
      <c r="F14" s="99"/>
      <c r="G14" s="101"/>
      <c r="H14" s="94"/>
    </row>
    <row r="15" spans="1:8">
      <c r="A15" s="100" t="s">
        <v>3932</v>
      </c>
      <c r="C15" s="97" t="s">
        <v>341</v>
      </c>
      <c r="D15" s="94"/>
      <c r="E15" s="94"/>
      <c r="F15" s="99"/>
      <c r="G15" s="96"/>
      <c r="H15" s="94"/>
    </row>
    <row r="16" spans="1:8">
      <c r="A16" s="89" t="s">
        <v>346</v>
      </c>
      <c r="C16" s="97" t="s">
        <v>347</v>
      </c>
      <c r="D16" s="94"/>
      <c r="E16" s="94"/>
      <c r="F16" s="99"/>
      <c r="G16" s="96"/>
      <c r="H16" s="94"/>
    </row>
    <row r="17" spans="1:8">
      <c r="C17" s="97" t="s">
        <v>128</v>
      </c>
      <c r="D17" s="94"/>
      <c r="E17" s="94"/>
      <c r="F17" s="99"/>
      <c r="G17" s="96"/>
      <c r="H17" s="94"/>
    </row>
    <row r="18" spans="1:8">
      <c r="C18" s="97"/>
      <c r="D18" s="94"/>
      <c r="E18" s="94"/>
      <c r="F18" s="99"/>
      <c r="G18" s="96"/>
      <c r="H18" s="94"/>
    </row>
    <row r="19" spans="1:8">
      <c r="A19" s="89" t="s">
        <v>2705</v>
      </c>
      <c r="C19" s="102" t="s">
        <v>2669</v>
      </c>
      <c r="D19" s="487"/>
      <c r="E19" s="487"/>
      <c r="F19" s="487"/>
      <c r="G19" s="488"/>
    </row>
    <row r="20" spans="1:8">
      <c r="A20" s="100" t="s">
        <v>216</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4042</v>
      </c>
      <c r="F23" s="47" t="s">
        <v>663</v>
      </c>
      <c r="G23" s="45" t="s">
        <v>3968</v>
      </c>
      <c r="H23" s="48"/>
    </row>
    <row r="24" spans="1:8">
      <c r="A24" s="115">
        <v>40658</v>
      </c>
      <c r="B24" s="116" t="s">
        <v>2258</v>
      </c>
      <c r="C24" s="117">
        <v>315</v>
      </c>
      <c r="D24" s="118">
        <v>2</v>
      </c>
      <c r="E24" s="117">
        <f>C24*D24</f>
        <v>630</v>
      </c>
      <c r="F24" s="53"/>
      <c r="G24" s="54">
        <f t="shared" ref="G24:G39" si="0">E24*(1-F24)</f>
        <v>630</v>
      </c>
      <c r="H24" s="48"/>
    </row>
    <row r="25" spans="1:8">
      <c r="A25" s="11"/>
      <c r="B25" s="116" t="s">
        <v>3969</v>
      </c>
      <c r="C25" s="117"/>
      <c r="D25" s="118"/>
      <c r="E25" s="117"/>
      <c r="F25" s="119"/>
      <c r="G25" s="54">
        <f t="shared" si="0"/>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3855</v>
      </c>
      <c r="C33" s="122">
        <v>75</v>
      </c>
      <c r="D33" s="123">
        <v>2.5</v>
      </c>
      <c r="E33" s="117">
        <f>C33*D33</f>
        <v>187.5</v>
      </c>
      <c r="F33" s="124"/>
      <c r="G33" s="54">
        <f t="shared" si="0"/>
        <v>187.5</v>
      </c>
      <c r="H33" s="56"/>
    </row>
    <row r="34" spans="1:256">
      <c r="A34" s="120"/>
      <c r="B34" s="121" t="s">
        <v>3938</v>
      </c>
      <c r="C34" s="117">
        <v>40</v>
      </c>
      <c r="D34" s="118">
        <v>4.5</v>
      </c>
      <c r="E34" s="117">
        <f>C34*D34</f>
        <v>180</v>
      </c>
      <c r="F34" s="119"/>
      <c r="G34" s="54">
        <f t="shared" si="0"/>
        <v>180</v>
      </c>
      <c r="H34" s="48"/>
    </row>
    <row r="35" spans="1:256">
      <c r="A35" s="120"/>
      <c r="B35" s="121" t="s">
        <v>348</v>
      </c>
      <c r="C35" s="117">
        <v>40</v>
      </c>
      <c r="D35" s="118">
        <v>2</v>
      </c>
      <c r="E35" s="117">
        <f>C35*D35</f>
        <v>80</v>
      </c>
      <c r="F35" s="124"/>
      <c r="G35" s="54">
        <f t="shared" si="0"/>
        <v>80</v>
      </c>
      <c r="H35" s="48"/>
    </row>
    <row r="36" spans="1:256">
      <c r="A36" s="120"/>
      <c r="B36" s="121" t="s">
        <v>128</v>
      </c>
      <c r="C36" s="117">
        <v>250</v>
      </c>
      <c r="D36" s="123" t="s">
        <v>549</v>
      </c>
      <c r="E36" s="117">
        <v>250</v>
      </c>
      <c r="F36" s="124"/>
      <c r="G36" s="54">
        <f>E36</f>
        <v>250</v>
      </c>
      <c r="H36" s="48"/>
    </row>
    <row r="37" spans="1:256">
      <c r="A37" s="120"/>
      <c r="B37" s="121" t="s">
        <v>3732</v>
      </c>
      <c r="C37" s="117"/>
      <c r="D37" s="118"/>
      <c r="E37" s="117"/>
      <c r="F37" s="119"/>
      <c r="G37" s="54">
        <f t="shared" si="0"/>
        <v>0</v>
      </c>
      <c r="H37" s="48"/>
    </row>
    <row r="38" spans="1:256">
      <c r="A38" s="120"/>
      <c r="B38" s="271" t="s">
        <v>3603</v>
      </c>
      <c r="C38" s="117"/>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1327.5</v>
      </c>
      <c r="F40" s="72"/>
      <c r="G40" s="72">
        <f>SUM(G24:G39)</f>
        <v>1327.5</v>
      </c>
      <c r="H40" s="134"/>
    </row>
    <row r="42" spans="1:256">
      <c r="C42" s="136" t="s">
        <v>3605</v>
      </c>
      <c r="D42" s="340">
        <f>G40/2</f>
        <v>663.75</v>
      </c>
      <c r="E42" s="340"/>
      <c r="F42" s="138"/>
    </row>
    <row r="44" spans="1:256">
      <c r="C44" s="1" t="s">
        <v>3734</v>
      </c>
      <c r="D44" s="1"/>
      <c r="E44" s="1"/>
      <c r="F44" s="139"/>
      <c r="G44" s="1"/>
      <c r="H44" s="1"/>
      <c r="I44" s="1"/>
    </row>
    <row r="45" spans="1:256">
      <c r="C45" s="1" t="s">
        <v>3883</v>
      </c>
      <c r="D45" s="1"/>
      <c r="E45" s="1"/>
      <c r="F45" s="139"/>
      <c r="G45" s="1"/>
      <c r="H45" s="1"/>
      <c r="I45" s="1"/>
    </row>
    <row r="46" spans="1:256">
      <c r="C46" s="421" t="s">
        <v>3774</v>
      </c>
      <c r="D46" s="421"/>
      <c r="E46" s="421"/>
      <c r="F46" s="422"/>
      <c r="G46" s="421"/>
      <c r="H46" s="421"/>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3626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3626</v>
      </c>
      <c r="W48" s="790"/>
      <c r="X48" s="790"/>
      <c r="Y48" s="790"/>
      <c r="Z48" s="790"/>
      <c r="AA48" s="790"/>
      <c r="AB48" s="790" t="s">
        <v>3626</v>
      </c>
      <c r="AC48" s="790"/>
      <c r="AD48" s="790"/>
      <c r="AE48" s="790"/>
      <c r="AF48" s="790"/>
      <c r="AG48" s="790"/>
      <c r="AH48" s="790" t="s">
        <v>3626</v>
      </c>
      <c r="AI48" s="790"/>
      <c r="AJ48" s="790"/>
      <c r="AK48" s="790"/>
      <c r="AL48" s="790"/>
      <c r="AM48" s="790"/>
      <c r="AN48" s="790" t="s">
        <v>3626</v>
      </c>
      <c r="AO48" s="790"/>
      <c r="AP48" s="790"/>
      <c r="AQ48" s="790"/>
      <c r="AR48" s="790"/>
      <c r="AS48" s="790"/>
      <c r="AT48" s="790" t="s">
        <v>3626</v>
      </c>
      <c r="AU48" s="790"/>
      <c r="AV48" s="790"/>
      <c r="AW48" s="790"/>
      <c r="AX48" s="790"/>
      <c r="AY48" s="790"/>
      <c r="AZ48" s="790" t="s">
        <v>3626</v>
      </c>
      <c r="BA48" s="790"/>
      <c r="BB48" s="790"/>
      <c r="BC48" s="790"/>
      <c r="BD48" s="790"/>
      <c r="BE48" s="790"/>
      <c r="BF48" s="790" t="s">
        <v>3626</v>
      </c>
      <c r="BG48" s="790"/>
      <c r="BH48" s="790"/>
      <c r="BI48" s="790"/>
      <c r="BJ48" s="790"/>
      <c r="BK48" s="790"/>
      <c r="BL48" s="790" t="s">
        <v>3626</v>
      </c>
      <c r="BM48" s="790"/>
      <c r="BN48" s="790"/>
      <c r="BO48" s="790"/>
      <c r="BP48" s="790"/>
      <c r="BQ48" s="790"/>
      <c r="BR48" s="790" t="s">
        <v>3626</v>
      </c>
      <c r="BS48" s="790"/>
      <c r="BT48" s="790"/>
      <c r="BU48" s="790"/>
      <c r="BV48" s="790"/>
      <c r="BW48" s="790"/>
      <c r="BX48" s="790" t="s">
        <v>3626</v>
      </c>
      <c r="BY48" s="790"/>
      <c r="BZ48" s="790"/>
      <c r="CA48" s="790"/>
      <c r="CB48" s="790"/>
      <c r="CC48" s="790"/>
      <c r="CD48" s="790" t="s">
        <v>3626</v>
      </c>
      <c r="CE48" s="790"/>
      <c r="CF48" s="790"/>
      <c r="CG48" s="790"/>
      <c r="CH48" s="790"/>
      <c r="CI48" s="790"/>
      <c r="CJ48" s="790" t="s">
        <v>3626</v>
      </c>
      <c r="CK48" s="790"/>
      <c r="CL48" s="790"/>
      <c r="CM48" s="790"/>
      <c r="CN48" s="790"/>
      <c r="CO48" s="790"/>
      <c r="CP48" s="790" t="s">
        <v>3626</v>
      </c>
      <c r="CQ48" s="790"/>
      <c r="CR48" s="790"/>
      <c r="CS48" s="790"/>
      <c r="CT48" s="790"/>
      <c r="CU48" s="790"/>
      <c r="CV48" s="790" t="s">
        <v>3626</v>
      </c>
      <c r="CW48" s="790"/>
      <c r="CX48" s="790"/>
      <c r="CY48" s="790"/>
      <c r="CZ48" s="790"/>
      <c r="DA48" s="790"/>
      <c r="DB48" s="790" t="s">
        <v>3626</v>
      </c>
      <c r="DC48" s="790"/>
      <c r="DD48" s="790"/>
      <c r="DE48" s="790"/>
      <c r="DF48" s="790"/>
      <c r="DG48" s="790"/>
      <c r="DH48" s="790" t="s">
        <v>3626</v>
      </c>
      <c r="DI48" s="790"/>
      <c r="DJ48" s="790"/>
      <c r="DK48" s="790"/>
      <c r="DL48" s="790"/>
      <c r="DM48" s="790"/>
      <c r="DN48" s="790" t="s">
        <v>3626</v>
      </c>
      <c r="DO48" s="790"/>
      <c r="DP48" s="790"/>
      <c r="DQ48" s="790"/>
      <c r="DR48" s="790"/>
      <c r="DS48" s="790"/>
      <c r="DT48" s="790" t="s">
        <v>3626</v>
      </c>
      <c r="DU48" s="790"/>
      <c r="DV48" s="790"/>
      <c r="DW48" s="790"/>
      <c r="DX48" s="790"/>
      <c r="DY48" s="790"/>
      <c r="DZ48" s="790" t="s">
        <v>3626</v>
      </c>
      <c r="EA48" s="790"/>
      <c r="EB48" s="790"/>
      <c r="EC48" s="790"/>
      <c r="ED48" s="790"/>
      <c r="EE48" s="790"/>
      <c r="EF48" s="790" t="s">
        <v>3626</v>
      </c>
      <c r="EG48" s="790"/>
      <c r="EH48" s="790"/>
      <c r="EI48" s="790"/>
      <c r="EJ48" s="790"/>
      <c r="EK48" s="790"/>
      <c r="EL48" s="790" t="s">
        <v>3626</v>
      </c>
      <c r="EM48" s="790"/>
      <c r="EN48" s="790"/>
      <c r="EO48" s="790"/>
      <c r="EP48" s="790"/>
      <c r="EQ48" s="790"/>
      <c r="ER48" s="790" t="s">
        <v>3626</v>
      </c>
      <c r="ES48" s="790"/>
      <c r="ET48" s="790"/>
      <c r="EU48" s="790"/>
      <c r="EV48" s="790"/>
      <c r="EW48" s="790"/>
      <c r="EX48" s="790" t="s">
        <v>3626</v>
      </c>
      <c r="EY48" s="790"/>
      <c r="EZ48" s="790"/>
      <c r="FA48" s="790"/>
      <c r="FB48" s="790"/>
      <c r="FC48" s="790"/>
      <c r="FD48" s="790" t="s">
        <v>3626</v>
      </c>
      <c r="FE48" s="790"/>
      <c r="FF48" s="790"/>
      <c r="FG48" s="790"/>
      <c r="FH48" s="790"/>
      <c r="FI48" s="790"/>
      <c r="FJ48" s="790" t="s">
        <v>3626</v>
      </c>
      <c r="FK48" s="790"/>
      <c r="FL48" s="790"/>
      <c r="FM48" s="790"/>
      <c r="FN48" s="790"/>
      <c r="FO48" s="790"/>
      <c r="FP48" s="790" t="s">
        <v>3626</v>
      </c>
      <c r="FQ48" s="790"/>
      <c r="FR48" s="790"/>
      <c r="FS48" s="790"/>
      <c r="FT48" s="790"/>
      <c r="FU48" s="790"/>
      <c r="FV48" s="790" t="s">
        <v>3626</v>
      </c>
      <c r="FW48" s="790"/>
      <c r="FX48" s="790"/>
      <c r="FY48" s="790"/>
      <c r="FZ48" s="790"/>
      <c r="GA48" s="790"/>
      <c r="GB48" s="790" t="s">
        <v>3626</v>
      </c>
      <c r="GC48" s="790"/>
      <c r="GD48" s="790"/>
      <c r="GE48" s="790"/>
      <c r="GF48" s="790"/>
      <c r="GG48" s="790"/>
      <c r="GH48" s="790" t="s">
        <v>3626</v>
      </c>
      <c r="GI48" s="790"/>
      <c r="GJ48" s="790"/>
      <c r="GK48" s="790"/>
      <c r="GL48" s="790"/>
      <c r="GM48" s="790"/>
      <c r="GN48" s="790" t="s">
        <v>3626</v>
      </c>
      <c r="GO48" s="790"/>
      <c r="GP48" s="790"/>
      <c r="GQ48" s="790"/>
      <c r="GR48" s="790"/>
      <c r="GS48" s="790"/>
      <c r="GT48" s="790" t="s">
        <v>3626</v>
      </c>
      <c r="GU48" s="790"/>
      <c r="GV48" s="790"/>
      <c r="GW48" s="790"/>
      <c r="GX48" s="790"/>
      <c r="GY48" s="790"/>
      <c r="GZ48" s="790" t="s">
        <v>3626</v>
      </c>
      <c r="HA48" s="790"/>
      <c r="HB48" s="790"/>
      <c r="HC48" s="790"/>
      <c r="HD48" s="790"/>
      <c r="HE48" s="790"/>
      <c r="HF48" s="790" t="s">
        <v>3626</v>
      </c>
      <c r="HG48" s="790"/>
      <c r="HH48" s="790"/>
      <c r="HI48" s="790"/>
      <c r="HJ48" s="790"/>
      <c r="HK48" s="790"/>
      <c r="HL48" s="790" t="s">
        <v>3626</v>
      </c>
      <c r="HM48" s="790"/>
      <c r="HN48" s="790"/>
      <c r="HO48" s="790"/>
      <c r="HP48" s="790"/>
      <c r="HQ48" s="790"/>
      <c r="HR48" s="790" t="s">
        <v>3626</v>
      </c>
      <c r="HS48" s="790"/>
      <c r="HT48" s="790"/>
      <c r="HU48" s="790"/>
      <c r="HV48" s="790"/>
      <c r="HW48" s="790"/>
      <c r="HX48" s="790" t="s">
        <v>3626</v>
      </c>
      <c r="HY48" s="790"/>
      <c r="HZ48" s="790"/>
      <c r="IA48" s="790"/>
      <c r="IB48" s="790"/>
      <c r="IC48" s="790"/>
      <c r="ID48" s="790" t="s">
        <v>3626</v>
      </c>
      <c r="IE48" s="790"/>
      <c r="IF48" s="790"/>
      <c r="IG48" s="790"/>
      <c r="IH48" s="790"/>
      <c r="II48" s="790"/>
      <c r="IJ48" s="790" t="s">
        <v>3626</v>
      </c>
      <c r="IK48" s="790"/>
      <c r="IL48" s="790"/>
      <c r="IM48" s="790"/>
      <c r="IN48" s="790"/>
      <c r="IO48" s="790"/>
      <c r="IP48" s="790" t="s">
        <v>3626</v>
      </c>
      <c r="IQ48" s="790"/>
      <c r="IR48" s="790"/>
      <c r="IS48" s="790"/>
      <c r="IT48" s="790"/>
      <c r="IU48" s="790"/>
      <c r="IV48" s="1" t="s">
        <v>3626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3">
    <mergeCell ref="C1:G1"/>
    <mergeCell ref="J46:O46"/>
    <mergeCell ref="P46:U46"/>
    <mergeCell ref="V46:AA46"/>
    <mergeCell ref="AB46:AG46"/>
    <mergeCell ref="AH46:AM46"/>
    <mergeCell ref="BX46:CC46"/>
    <mergeCell ref="CD46:CI46"/>
    <mergeCell ref="BL46:BQ46"/>
    <mergeCell ref="BR46:BW46"/>
    <mergeCell ref="AN46:AS46"/>
    <mergeCell ref="AT46:AY46"/>
    <mergeCell ref="AZ46:BE46"/>
    <mergeCell ref="BF46:BK46"/>
    <mergeCell ref="ER46:EW46"/>
    <mergeCell ref="EX46:FC46"/>
    <mergeCell ref="CJ46:CO46"/>
    <mergeCell ref="CP46:CU46"/>
    <mergeCell ref="CV46:DA46"/>
    <mergeCell ref="DB46:DG46"/>
    <mergeCell ref="DH46:DM46"/>
    <mergeCell ref="DN46:DS46"/>
    <mergeCell ref="DT46:DY46"/>
    <mergeCell ref="DZ46:EE46"/>
    <mergeCell ref="EF46:EK46"/>
    <mergeCell ref="EL46:EQ46"/>
    <mergeCell ref="FD47:FI47"/>
    <mergeCell ref="IP47:IS47"/>
    <mergeCell ref="ID47:II47"/>
    <mergeCell ref="IJ47:IO47"/>
    <mergeCell ref="HR47:HW47"/>
    <mergeCell ref="HX47:IC47"/>
    <mergeCell ref="IJ46:IO46"/>
    <mergeCell ref="CV47:DA47"/>
    <mergeCell ref="DZ47:EE47"/>
    <mergeCell ref="EF47:EK47"/>
    <mergeCell ref="HX46:IC46"/>
    <mergeCell ref="GT47:GY47"/>
    <mergeCell ref="EL47:EQ47"/>
    <mergeCell ref="HF47:HK47"/>
    <mergeCell ref="HL47:HQ47"/>
    <mergeCell ref="EX47:FC47"/>
    <mergeCell ref="GZ46:HE46"/>
    <mergeCell ref="HF46:HK46"/>
    <mergeCell ref="HL46:HQ46"/>
    <mergeCell ref="HR46:HW46"/>
    <mergeCell ref="ID46:II46"/>
    <mergeCell ref="FD46:FI46"/>
    <mergeCell ref="FJ46:FO46"/>
    <mergeCell ref="FP46:FU46"/>
    <mergeCell ref="FV46:GA46"/>
    <mergeCell ref="GZ47:HE47"/>
    <mergeCell ref="FV47:GA47"/>
    <mergeCell ref="GB47:GG47"/>
    <mergeCell ref="GH47:GM47"/>
    <mergeCell ref="GN47:GS47"/>
    <mergeCell ref="IP46:IS46"/>
    <mergeCell ref="GB46:GG46"/>
    <mergeCell ref="GH46:GM46"/>
    <mergeCell ref="GN46:GS46"/>
    <mergeCell ref="GT46:GY46"/>
    <mergeCell ref="CP48:CU48"/>
    <mergeCell ref="J47:O47"/>
    <mergeCell ref="P47:U47"/>
    <mergeCell ref="V47:AA47"/>
    <mergeCell ref="AB47:AG47"/>
    <mergeCell ref="AH47:AM47"/>
    <mergeCell ref="AN47:AS47"/>
    <mergeCell ref="DB47:DG47"/>
    <mergeCell ref="CP47:CU47"/>
    <mergeCell ref="BR47:BW47"/>
    <mergeCell ref="BX47:CC47"/>
    <mergeCell ref="AT47:AY47"/>
    <mergeCell ref="AZ47:BE47"/>
    <mergeCell ref="BF47:BK47"/>
    <mergeCell ref="BL47:BQ47"/>
    <mergeCell ref="CD47:CI47"/>
    <mergeCell ref="CJ47:CO47"/>
    <mergeCell ref="DN47:DS47"/>
    <mergeCell ref="DT47:DY47"/>
    <mergeCell ref="ER47:EW47"/>
    <mergeCell ref="DT48:DY48"/>
    <mergeCell ref="FJ47:FO47"/>
    <mergeCell ref="FP47:FU47"/>
    <mergeCell ref="EL48:EQ48"/>
    <mergeCell ref="ER48:EW48"/>
    <mergeCell ref="P48:U48"/>
    <mergeCell ref="V48:AA48"/>
    <mergeCell ref="AB48:AG48"/>
    <mergeCell ref="AH48:AM48"/>
    <mergeCell ref="AN48:AS48"/>
    <mergeCell ref="DB48:DG48"/>
    <mergeCell ref="DH47:DM47"/>
    <mergeCell ref="AT48:AY48"/>
    <mergeCell ref="AZ48:BE48"/>
    <mergeCell ref="BF48:BK48"/>
    <mergeCell ref="BL48:BQ48"/>
    <mergeCell ref="BR48:BW48"/>
    <mergeCell ref="BX48:CC48"/>
    <mergeCell ref="CD48:CI48"/>
    <mergeCell ref="CJ48:CO48"/>
    <mergeCell ref="DH48:DM48"/>
    <mergeCell ref="ID48:II48"/>
    <mergeCell ref="CV48:DA48"/>
    <mergeCell ref="DZ48:EE48"/>
    <mergeCell ref="EX48:FC48"/>
    <mergeCell ref="FD48:FI48"/>
    <mergeCell ref="FJ48:FO48"/>
    <mergeCell ref="FP48:FU48"/>
    <mergeCell ref="IP48:IU48"/>
    <mergeCell ref="GH48:GM48"/>
    <mergeCell ref="GN48:GS48"/>
    <mergeCell ref="GT48:GY48"/>
    <mergeCell ref="GZ48:HE48"/>
    <mergeCell ref="HF48:HK48"/>
    <mergeCell ref="HL48:HQ48"/>
    <mergeCell ref="HR48:HW48"/>
    <mergeCell ref="HX48:IC48"/>
    <mergeCell ref="IJ48:IO48"/>
    <mergeCell ref="FV48:GA48"/>
    <mergeCell ref="GB48:GG48"/>
    <mergeCell ref="DN48:DS48"/>
    <mergeCell ref="EF48:EK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8" zoomScale="125" workbookViewId="0">
      <selection activeCell="B12" sqref="B12"/>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10.140625"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40621</v>
      </c>
    </row>
    <row r="4" spans="1:8">
      <c r="A4" s="89" t="s">
        <v>3462</v>
      </c>
      <c r="G4" s="93" t="s">
        <v>334</v>
      </c>
    </row>
    <row r="5" spans="1:8">
      <c r="A5" s="89" t="s">
        <v>3646</v>
      </c>
    </row>
    <row r="6" spans="1:8">
      <c r="C6" s="15" t="s">
        <v>3645</v>
      </c>
      <c r="D6" s="16"/>
      <c r="E6" s="16"/>
      <c r="F6" s="17"/>
      <c r="G6" s="18"/>
      <c r="H6" s="94"/>
    </row>
    <row r="7" spans="1:8">
      <c r="C7" s="95" t="s">
        <v>739</v>
      </c>
      <c r="D7" s="20" t="s">
        <v>335</v>
      </c>
      <c r="E7" s="20"/>
      <c r="F7" s="21"/>
      <c r="G7" s="22"/>
      <c r="H7" s="94"/>
    </row>
    <row r="8" spans="1:8">
      <c r="A8" s="89" t="s">
        <v>3642</v>
      </c>
      <c r="C8" s="95" t="s">
        <v>223</v>
      </c>
      <c r="D8" s="20" t="s">
        <v>141</v>
      </c>
      <c r="E8" s="20"/>
      <c r="F8" s="21"/>
      <c r="G8" s="96"/>
      <c r="H8" s="94"/>
    </row>
    <row r="9" spans="1:8">
      <c r="A9" s="89" t="s">
        <v>336</v>
      </c>
      <c r="C9" s="95" t="s">
        <v>1865</v>
      </c>
      <c r="D9" s="20" t="s">
        <v>142</v>
      </c>
      <c r="E9" s="20"/>
      <c r="F9" s="21"/>
      <c r="G9" s="96"/>
      <c r="H9" s="94"/>
    </row>
    <row r="10" spans="1:8">
      <c r="A10" s="89" t="s">
        <v>337</v>
      </c>
      <c r="C10" s="97"/>
      <c r="D10" s="20"/>
      <c r="E10" s="20"/>
      <c r="F10" s="21"/>
      <c r="G10" s="96"/>
      <c r="H10" s="94"/>
    </row>
    <row r="11" spans="1:8">
      <c r="A11" s="89" t="s">
        <v>338</v>
      </c>
      <c r="C11" s="25" t="s">
        <v>3781</v>
      </c>
      <c r="D11" s="94"/>
      <c r="E11" s="94"/>
      <c r="F11" s="99"/>
      <c r="G11" s="96"/>
      <c r="H11" s="94"/>
    </row>
    <row r="12" spans="1:8">
      <c r="A12" s="89" t="s">
        <v>477</v>
      </c>
      <c r="C12" s="25" t="s">
        <v>127</v>
      </c>
      <c r="D12" s="20"/>
      <c r="E12" s="20"/>
      <c r="F12" s="21"/>
      <c r="G12" s="96"/>
      <c r="H12" s="94"/>
    </row>
    <row r="13" spans="1:8">
      <c r="A13" s="98"/>
      <c r="C13" s="25" t="s">
        <v>3524</v>
      </c>
      <c r="D13" s="94"/>
      <c r="E13" s="94"/>
      <c r="F13" s="99"/>
      <c r="G13" s="96"/>
      <c r="H13" s="94"/>
    </row>
    <row r="14" spans="1:8">
      <c r="A14" s="100"/>
      <c r="C14" s="25" t="s">
        <v>3742</v>
      </c>
      <c r="D14" s="94"/>
      <c r="E14" s="94"/>
      <c r="F14" s="99"/>
      <c r="G14" s="101"/>
      <c r="H14" s="94"/>
    </row>
    <row r="15" spans="1:8">
      <c r="A15" s="100" t="s">
        <v>3932</v>
      </c>
      <c r="C15" s="97" t="s">
        <v>323</v>
      </c>
      <c r="D15" s="94"/>
      <c r="E15" s="94"/>
      <c r="F15" s="99"/>
      <c r="G15" s="96"/>
      <c r="H15" s="94"/>
    </row>
    <row r="16" spans="1:8">
      <c r="A16" s="89" t="s">
        <v>478</v>
      </c>
      <c r="C16" s="97" t="s">
        <v>175</v>
      </c>
      <c r="D16" s="94"/>
      <c r="E16" s="94"/>
      <c r="F16" s="99"/>
      <c r="G16" s="96"/>
      <c r="H16" s="94"/>
    </row>
    <row r="17" spans="1:8">
      <c r="C17" s="97" t="s">
        <v>128</v>
      </c>
      <c r="D17" s="94"/>
      <c r="E17" s="94"/>
      <c r="F17" s="99"/>
      <c r="G17" s="96"/>
      <c r="H17" s="94"/>
    </row>
    <row r="18" spans="1:8">
      <c r="C18" s="97"/>
      <c r="D18" s="94"/>
      <c r="E18" s="94"/>
      <c r="F18" s="99"/>
      <c r="G18" s="96"/>
      <c r="H18" s="94"/>
    </row>
    <row r="19" spans="1:8">
      <c r="A19" s="89" t="s">
        <v>2705</v>
      </c>
      <c r="C19" s="102" t="s">
        <v>2669</v>
      </c>
      <c r="D19" s="487"/>
      <c r="E19" s="487"/>
      <c r="F19" s="487"/>
      <c r="G19" s="488"/>
    </row>
    <row r="20" spans="1:8">
      <c r="A20" s="100" t="s">
        <v>216</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4042</v>
      </c>
      <c r="F23" s="47" t="s">
        <v>663</v>
      </c>
      <c r="G23" s="45" t="s">
        <v>3968</v>
      </c>
      <c r="H23" s="48"/>
    </row>
    <row r="24" spans="1:8">
      <c r="A24" s="115">
        <v>40658</v>
      </c>
      <c r="B24" s="116" t="s">
        <v>2258</v>
      </c>
      <c r="C24" s="117">
        <v>315</v>
      </c>
      <c r="D24" s="118">
        <v>2</v>
      </c>
      <c r="E24" s="117">
        <f>C24*D24</f>
        <v>630</v>
      </c>
      <c r="F24" s="53"/>
      <c r="G24" s="54">
        <f t="shared" ref="G24:G39" si="0">E24*(1-F24)</f>
        <v>630</v>
      </c>
      <c r="H24" s="48"/>
    </row>
    <row r="25" spans="1:8">
      <c r="A25" s="11"/>
      <c r="B25" s="116" t="s">
        <v>3969</v>
      </c>
      <c r="C25" s="117"/>
      <c r="D25" s="118"/>
      <c r="E25" s="117"/>
      <c r="F25" s="119"/>
      <c r="G25" s="54">
        <f t="shared" si="0"/>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3855</v>
      </c>
      <c r="C33" s="122">
        <v>75</v>
      </c>
      <c r="D33" s="123">
        <v>2.5</v>
      </c>
      <c r="E33" s="117">
        <f>C33*D33</f>
        <v>187.5</v>
      </c>
      <c r="F33" s="124"/>
      <c r="G33" s="54">
        <f t="shared" si="0"/>
        <v>187.5</v>
      </c>
      <c r="H33" s="56"/>
    </row>
    <row r="34" spans="1:256">
      <c r="A34" s="120"/>
      <c r="B34" s="121" t="s">
        <v>3938</v>
      </c>
      <c r="C34" s="117">
        <v>40</v>
      </c>
      <c r="D34" s="118">
        <v>4.5</v>
      </c>
      <c r="E34" s="117">
        <f>C34*D34</f>
        <v>180</v>
      </c>
      <c r="F34" s="119"/>
      <c r="G34" s="54">
        <f t="shared" si="0"/>
        <v>180</v>
      </c>
      <c r="H34" s="48"/>
    </row>
    <row r="35" spans="1:256">
      <c r="A35" s="120"/>
      <c r="B35" s="121" t="s">
        <v>479</v>
      </c>
      <c r="C35" s="117">
        <v>40</v>
      </c>
      <c r="D35" s="118">
        <v>2</v>
      </c>
      <c r="E35" s="117">
        <f>C35*D35</f>
        <v>80</v>
      </c>
      <c r="F35" s="124"/>
      <c r="G35" s="54">
        <f t="shared" si="0"/>
        <v>80</v>
      </c>
      <c r="H35" s="48"/>
    </row>
    <row r="36" spans="1:256">
      <c r="A36" s="120"/>
      <c r="B36" s="121" t="s">
        <v>128</v>
      </c>
      <c r="C36" s="117">
        <v>200</v>
      </c>
      <c r="D36" s="123" t="s">
        <v>549</v>
      </c>
      <c r="E36" s="117">
        <v>200</v>
      </c>
      <c r="F36" s="124"/>
      <c r="G36" s="54">
        <f>E36</f>
        <v>200</v>
      </c>
      <c r="H36" s="48"/>
    </row>
    <row r="37" spans="1:256">
      <c r="A37" s="120"/>
      <c r="B37" s="121" t="s">
        <v>3732</v>
      </c>
      <c r="C37" s="117"/>
      <c r="D37" s="118"/>
      <c r="E37" s="117"/>
      <c r="F37" s="119"/>
      <c r="G37" s="54">
        <f t="shared" si="0"/>
        <v>0</v>
      </c>
      <c r="H37" s="48"/>
    </row>
    <row r="38" spans="1:256">
      <c r="A38" s="120"/>
      <c r="B38" s="271" t="s">
        <v>3603</v>
      </c>
      <c r="C38" s="117"/>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1277.5</v>
      </c>
      <c r="F40" s="72"/>
      <c r="G40" s="72">
        <f>SUM(G24:G39)</f>
        <v>1277.5</v>
      </c>
      <c r="H40" s="134"/>
    </row>
    <row r="42" spans="1:256">
      <c r="C42" s="136" t="s">
        <v>3605</v>
      </c>
      <c r="D42" s="340">
        <f>G40/2</f>
        <v>638.75</v>
      </c>
      <c r="E42" s="340"/>
      <c r="F42" s="138"/>
    </row>
    <row r="44" spans="1:256">
      <c r="C44" s="1" t="s">
        <v>3734</v>
      </c>
      <c r="D44" s="1"/>
      <c r="E44" s="1"/>
      <c r="F44" s="139"/>
      <c r="G44" s="1"/>
      <c r="H44" s="1"/>
      <c r="I44" s="1"/>
    </row>
    <row r="45" spans="1:256">
      <c r="C45" s="1" t="s">
        <v>3883</v>
      </c>
      <c r="D45" s="1"/>
      <c r="E45" s="1"/>
      <c r="F45" s="139"/>
      <c r="G45" s="1"/>
      <c r="H45" s="1"/>
      <c r="I45" s="1"/>
    </row>
    <row r="46" spans="1:256">
      <c r="C46" s="421" t="s">
        <v>3774</v>
      </c>
      <c r="D46" s="421"/>
      <c r="E46" s="421"/>
      <c r="F46" s="422"/>
      <c r="G46" s="421"/>
      <c r="H46" s="421"/>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3626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3626</v>
      </c>
      <c r="W48" s="790"/>
      <c r="X48" s="790"/>
      <c r="Y48" s="790"/>
      <c r="Z48" s="790"/>
      <c r="AA48" s="790"/>
      <c r="AB48" s="790" t="s">
        <v>3626</v>
      </c>
      <c r="AC48" s="790"/>
      <c r="AD48" s="790"/>
      <c r="AE48" s="790"/>
      <c r="AF48" s="790"/>
      <c r="AG48" s="790"/>
      <c r="AH48" s="790" t="s">
        <v>3626</v>
      </c>
      <c r="AI48" s="790"/>
      <c r="AJ48" s="790"/>
      <c r="AK48" s="790"/>
      <c r="AL48" s="790"/>
      <c r="AM48" s="790"/>
      <c r="AN48" s="790" t="s">
        <v>3626</v>
      </c>
      <c r="AO48" s="790"/>
      <c r="AP48" s="790"/>
      <c r="AQ48" s="790"/>
      <c r="AR48" s="790"/>
      <c r="AS48" s="790"/>
      <c r="AT48" s="790" t="s">
        <v>3626</v>
      </c>
      <c r="AU48" s="790"/>
      <c r="AV48" s="790"/>
      <c r="AW48" s="790"/>
      <c r="AX48" s="790"/>
      <c r="AY48" s="790"/>
      <c r="AZ48" s="790" t="s">
        <v>3626</v>
      </c>
      <c r="BA48" s="790"/>
      <c r="BB48" s="790"/>
      <c r="BC48" s="790"/>
      <c r="BD48" s="790"/>
      <c r="BE48" s="790"/>
      <c r="BF48" s="790" t="s">
        <v>3626</v>
      </c>
      <c r="BG48" s="790"/>
      <c r="BH48" s="790"/>
      <c r="BI48" s="790"/>
      <c r="BJ48" s="790"/>
      <c r="BK48" s="790"/>
      <c r="BL48" s="790" t="s">
        <v>3626</v>
      </c>
      <c r="BM48" s="790"/>
      <c r="BN48" s="790"/>
      <c r="BO48" s="790"/>
      <c r="BP48" s="790"/>
      <c r="BQ48" s="790"/>
      <c r="BR48" s="790" t="s">
        <v>3626</v>
      </c>
      <c r="BS48" s="790"/>
      <c r="BT48" s="790"/>
      <c r="BU48" s="790"/>
      <c r="BV48" s="790"/>
      <c r="BW48" s="790"/>
      <c r="BX48" s="790" t="s">
        <v>3626</v>
      </c>
      <c r="BY48" s="790"/>
      <c r="BZ48" s="790"/>
      <c r="CA48" s="790"/>
      <c r="CB48" s="790"/>
      <c r="CC48" s="790"/>
      <c r="CD48" s="790" t="s">
        <v>3626</v>
      </c>
      <c r="CE48" s="790"/>
      <c r="CF48" s="790"/>
      <c r="CG48" s="790"/>
      <c r="CH48" s="790"/>
      <c r="CI48" s="790"/>
      <c r="CJ48" s="790" t="s">
        <v>3626</v>
      </c>
      <c r="CK48" s="790"/>
      <c r="CL48" s="790"/>
      <c r="CM48" s="790"/>
      <c r="CN48" s="790"/>
      <c r="CO48" s="790"/>
      <c r="CP48" s="790" t="s">
        <v>3626</v>
      </c>
      <c r="CQ48" s="790"/>
      <c r="CR48" s="790"/>
      <c r="CS48" s="790"/>
      <c r="CT48" s="790"/>
      <c r="CU48" s="790"/>
      <c r="CV48" s="790" t="s">
        <v>3626</v>
      </c>
      <c r="CW48" s="790"/>
      <c r="CX48" s="790"/>
      <c r="CY48" s="790"/>
      <c r="CZ48" s="790"/>
      <c r="DA48" s="790"/>
      <c r="DB48" s="790" t="s">
        <v>3626</v>
      </c>
      <c r="DC48" s="790"/>
      <c r="DD48" s="790"/>
      <c r="DE48" s="790"/>
      <c r="DF48" s="790"/>
      <c r="DG48" s="790"/>
      <c r="DH48" s="790" t="s">
        <v>3626</v>
      </c>
      <c r="DI48" s="790"/>
      <c r="DJ48" s="790"/>
      <c r="DK48" s="790"/>
      <c r="DL48" s="790"/>
      <c r="DM48" s="790"/>
      <c r="DN48" s="790" t="s">
        <v>3626</v>
      </c>
      <c r="DO48" s="790"/>
      <c r="DP48" s="790"/>
      <c r="DQ48" s="790"/>
      <c r="DR48" s="790"/>
      <c r="DS48" s="790"/>
      <c r="DT48" s="790" t="s">
        <v>3626</v>
      </c>
      <c r="DU48" s="790"/>
      <c r="DV48" s="790"/>
      <c r="DW48" s="790"/>
      <c r="DX48" s="790"/>
      <c r="DY48" s="790"/>
      <c r="DZ48" s="790" t="s">
        <v>3626</v>
      </c>
      <c r="EA48" s="790"/>
      <c r="EB48" s="790"/>
      <c r="EC48" s="790"/>
      <c r="ED48" s="790"/>
      <c r="EE48" s="790"/>
      <c r="EF48" s="790" t="s">
        <v>3626</v>
      </c>
      <c r="EG48" s="790"/>
      <c r="EH48" s="790"/>
      <c r="EI48" s="790"/>
      <c r="EJ48" s="790"/>
      <c r="EK48" s="790"/>
      <c r="EL48" s="790" t="s">
        <v>3626</v>
      </c>
      <c r="EM48" s="790"/>
      <c r="EN48" s="790"/>
      <c r="EO48" s="790"/>
      <c r="EP48" s="790"/>
      <c r="EQ48" s="790"/>
      <c r="ER48" s="790" t="s">
        <v>3626</v>
      </c>
      <c r="ES48" s="790"/>
      <c r="ET48" s="790"/>
      <c r="EU48" s="790"/>
      <c r="EV48" s="790"/>
      <c r="EW48" s="790"/>
      <c r="EX48" s="790" t="s">
        <v>3626</v>
      </c>
      <c r="EY48" s="790"/>
      <c r="EZ48" s="790"/>
      <c r="FA48" s="790"/>
      <c r="FB48" s="790"/>
      <c r="FC48" s="790"/>
      <c r="FD48" s="790" t="s">
        <v>3626</v>
      </c>
      <c r="FE48" s="790"/>
      <c r="FF48" s="790"/>
      <c r="FG48" s="790"/>
      <c r="FH48" s="790"/>
      <c r="FI48" s="790"/>
      <c r="FJ48" s="790" t="s">
        <v>3626</v>
      </c>
      <c r="FK48" s="790"/>
      <c r="FL48" s="790"/>
      <c r="FM48" s="790"/>
      <c r="FN48" s="790"/>
      <c r="FO48" s="790"/>
      <c r="FP48" s="790" t="s">
        <v>3626</v>
      </c>
      <c r="FQ48" s="790"/>
      <c r="FR48" s="790"/>
      <c r="FS48" s="790"/>
      <c r="FT48" s="790"/>
      <c r="FU48" s="790"/>
      <c r="FV48" s="790" t="s">
        <v>3626</v>
      </c>
      <c r="FW48" s="790"/>
      <c r="FX48" s="790"/>
      <c r="FY48" s="790"/>
      <c r="FZ48" s="790"/>
      <c r="GA48" s="790"/>
      <c r="GB48" s="790" t="s">
        <v>3626</v>
      </c>
      <c r="GC48" s="790"/>
      <c r="GD48" s="790"/>
      <c r="GE48" s="790"/>
      <c r="GF48" s="790"/>
      <c r="GG48" s="790"/>
      <c r="GH48" s="790" t="s">
        <v>3626</v>
      </c>
      <c r="GI48" s="790"/>
      <c r="GJ48" s="790"/>
      <c r="GK48" s="790"/>
      <c r="GL48" s="790"/>
      <c r="GM48" s="790"/>
      <c r="GN48" s="790" t="s">
        <v>3626</v>
      </c>
      <c r="GO48" s="790"/>
      <c r="GP48" s="790"/>
      <c r="GQ48" s="790"/>
      <c r="GR48" s="790"/>
      <c r="GS48" s="790"/>
      <c r="GT48" s="790" t="s">
        <v>3626</v>
      </c>
      <c r="GU48" s="790"/>
      <c r="GV48" s="790"/>
      <c r="GW48" s="790"/>
      <c r="GX48" s="790"/>
      <c r="GY48" s="790"/>
      <c r="GZ48" s="790" t="s">
        <v>3626</v>
      </c>
      <c r="HA48" s="790"/>
      <c r="HB48" s="790"/>
      <c r="HC48" s="790"/>
      <c r="HD48" s="790"/>
      <c r="HE48" s="790"/>
      <c r="HF48" s="790" t="s">
        <v>3626</v>
      </c>
      <c r="HG48" s="790"/>
      <c r="HH48" s="790"/>
      <c r="HI48" s="790"/>
      <c r="HJ48" s="790"/>
      <c r="HK48" s="790"/>
      <c r="HL48" s="790" t="s">
        <v>3626</v>
      </c>
      <c r="HM48" s="790"/>
      <c r="HN48" s="790"/>
      <c r="HO48" s="790"/>
      <c r="HP48" s="790"/>
      <c r="HQ48" s="790"/>
      <c r="HR48" s="790" t="s">
        <v>3626</v>
      </c>
      <c r="HS48" s="790"/>
      <c r="HT48" s="790"/>
      <c r="HU48" s="790"/>
      <c r="HV48" s="790"/>
      <c r="HW48" s="790"/>
      <c r="HX48" s="790" t="s">
        <v>3626</v>
      </c>
      <c r="HY48" s="790"/>
      <c r="HZ48" s="790"/>
      <c r="IA48" s="790"/>
      <c r="IB48" s="790"/>
      <c r="IC48" s="790"/>
      <c r="ID48" s="790" t="s">
        <v>3626</v>
      </c>
      <c r="IE48" s="790"/>
      <c r="IF48" s="790"/>
      <c r="IG48" s="790"/>
      <c r="IH48" s="790"/>
      <c r="II48" s="790"/>
      <c r="IJ48" s="790" t="s">
        <v>3626</v>
      </c>
      <c r="IK48" s="790"/>
      <c r="IL48" s="790"/>
      <c r="IM48" s="790"/>
      <c r="IN48" s="790"/>
      <c r="IO48" s="790"/>
      <c r="IP48" s="790" t="s">
        <v>3626</v>
      </c>
      <c r="IQ48" s="790"/>
      <c r="IR48" s="790"/>
      <c r="IS48" s="790"/>
      <c r="IT48" s="790"/>
      <c r="IU48" s="790"/>
      <c r="IV48" s="1" t="s">
        <v>3626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3">
    <mergeCell ref="P48:U48"/>
    <mergeCell ref="V48:AA48"/>
    <mergeCell ref="AB48:AG48"/>
    <mergeCell ref="AH48:AM48"/>
    <mergeCell ref="AN48:AS48"/>
    <mergeCell ref="DT48:DY48"/>
    <mergeCell ref="BR48:BW48"/>
    <mergeCell ref="BX48:CC48"/>
    <mergeCell ref="CD48:CI48"/>
    <mergeCell ref="AZ48:BE48"/>
    <mergeCell ref="BF48:BK48"/>
    <mergeCell ref="CJ48:CO48"/>
    <mergeCell ref="CP48:CU48"/>
    <mergeCell ref="CV48:DA48"/>
    <mergeCell ref="DB48:DG48"/>
    <mergeCell ref="BL48:BQ48"/>
    <mergeCell ref="AT48:AY48"/>
    <mergeCell ref="IP47:IS47"/>
    <mergeCell ref="HX47:IC47"/>
    <mergeCell ref="ID47:II47"/>
    <mergeCell ref="DZ48:EE48"/>
    <mergeCell ref="IJ48:IO48"/>
    <mergeCell ref="IP48:IU48"/>
    <mergeCell ref="GZ48:HE48"/>
    <mergeCell ref="EL47:EQ47"/>
    <mergeCell ref="DH48:DM48"/>
    <mergeCell ref="DN48:DS48"/>
    <mergeCell ref="GH47:GM47"/>
    <mergeCell ref="GB48:GG48"/>
    <mergeCell ref="GH48:GM48"/>
    <mergeCell ref="ER48:EW48"/>
    <mergeCell ref="EX48:FC48"/>
    <mergeCell ref="HF48:HK48"/>
    <mergeCell ref="HL48:HQ48"/>
    <mergeCell ref="HR48:HW48"/>
    <mergeCell ref="HX48:IC48"/>
    <mergeCell ref="ID48:II48"/>
    <mergeCell ref="FD48:FI48"/>
    <mergeCell ref="FJ48:FO48"/>
    <mergeCell ref="GN47:GS47"/>
    <mergeCell ref="GT47:GY47"/>
    <mergeCell ref="CV47:DA47"/>
    <mergeCell ref="DB47:DG47"/>
    <mergeCell ref="DH47:DM47"/>
    <mergeCell ref="DN47:DS47"/>
    <mergeCell ref="FD47:FI47"/>
    <mergeCell ref="GN48:GS48"/>
    <mergeCell ref="GT48:GY48"/>
    <mergeCell ref="EF48:EK48"/>
    <mergeCell ref="EL48:EQ48"/>
    <mergeCell ref="FP48:FU48"/>
    <mergeCell ref="FV48:GA48"/>
    <mergeCell ref="CV46:DA46"/>
    <mergeCell ref="CJ47:CO47"/>
    <mergeCell ref="IP46:IS46"/>
    <mergeCell ref="J47:O47"/>
    <mergeCell ref="P47:U47"/>
    <mergeCell ref="V47:AA47"/>
    <mergeCell ref="AB47:AG47"/>
    <mergeCell ref="AH47:AM47"/>
    <mergeCell ref="IJ47:IO47"/>
    <mergeCell ref="HF47:HK47"/>
    <mergeCell ref="FD46:FI46"/>
    <mergeCell ref="FP47:FU47"/>
    <mergeCell ref="EX47:FC47"/>
    <mergeCell ref="FJ46:FO46"/>
    <mergeCell ref="HR46:HW46"/>
    <mergeCell ref="HX46:IC46"/>
    <mergeCell ref="HF46:HK46"/>
    <mergeCell ref="HL46:HQ46"/>
    <mergeCell ref="FV46:GA46"/>
    <mergeCell ref="GB46:GG46"/>
    <mergeCell ref="GZ46:HE46"/>
    <mergeCell ref="FJ47:FO47"/>
    <mergeCell ref="ID46:II46"/>
    <mergeCell ref="GT46:GY46"/>
    <mergeCell ref="EL46:EQ46"/>
    <mergeCell ref="ER46:EW46"/>
    <mergeCell ref="IJ46:IO46"/>
    <mergeCell ref="ER47:EW47"/>
    <mergeCell ref="FP46:FU46"/>
    <mergeCell ref="DB46:DG46"/>
    <mergeCell ref="DH46:DM46"/>
    <mergeCell ref="DN46:DS46"/>
    <mergeCell ref="DT46:DY46"/>
    <mergeCell ref="DZ46:EE46"/>
    <mergeCell ref="GH46:GM46"/>
    <mergeCell ref="GN46:GS46"/>
    <mergeCell ref="HL47:HQ47"/>
    <mergeCell ref="HR47:HW47"/>
    <mergeCell ref="FV47:GA47"/>
    <mergeCell ref="GB47:GG47"/>
    <mergeCell ref="DT47:DY47"/>
    <mergeCell ref="DZ47:EE47"/>
    <mergeCell ref="EF47:EK47"/>
    <mergeCell ref="EF46:EK46"/>
    <mergeCell ref="EX46:FC46"/>
    <mergeCell ref="GZ47:HE47"/>
    <mergeCell ref="C1:G1"/>
    <mergeCell ref="J46:O46"/>
    <mergeCell ref="P46:U46"/>
    <mergeCell ref="V46:AA46"/>
    <mergeCell ref="AB46:AG46"/>
    <mergeCell ref="BR46:BW46"/>
    <mergeCell ref="BL46:BQ46"/>
    <mergeCell ref="BR47:BW47"/>
    <mergeCell ref="BX47:CC47"/>
    <mergeCell ref="CD47:CI47"/>
    <mergeCell ref="CP46:CU46"/>
    <mergeCell ref="BX46:CC46"/>
    <mergeCell ref="CD46:CI46"/>
    <mergeCell ref="AH46:AM46"/>
    <mergeCell ref="AN47:AS47"/>
    <mergeCell ref="AT47:AY47"/>
    <mergeCell ref="AZ47:BE47"/>
    <mergeCell ref="BF47:BK47"/>
    <mergeCell ref="BL47:BQ47"/>
    <mergeCell ref="AN46:AS46"/>
    <mergeCell ref="AT46:AY46"/>
    <mergeCell ref="AZ46:BE46"/>
    <mergeCell ref="BF46:BK46"/>
    <mergeCell ref="CJ46:CO46"/>
    <mergeCell ref="CP47:CU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zoomScale="125" workbookViewId="0">
      <selection activeCell="D21" sqref="D2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10.140625"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40620</v>
      </c>
    </row>
    <row r="4" spans="1:8">
      <c r="A4" s="89" t="s">
        <v>3462</v>
      </c>
      <c r="G4" s="93" t="s">
        <v>320</v>
      </c>
    </row>
    <row r="5" spans="1:8">
      <c r="A5" s="89" t="s">
        <v>3646</v>
      </c>
    </row>
    <row r="6" spans="1:8">
      <c r="C6" s="15" t="s">
        <v>3645</v>
      </c>
      <c r="D6" s="16"/>
      <c r="E6" s="16"/>
      <c r="F6" s="17"/>
      <c r="G6" s="18"/>
      <c r="H6" s="94"/>
    </row>
    <row r="7" spans="1:8">
      <c r="C7" s="95" t="s">
        <v>739</v>
      </c>
      <c r="D7" s="20" t="s">
        <v>321</v>
      </c>
      <c r="E7" s="20"/>
      <c r="F7" s="21"/>
      <c r="G7" s="22"/>
      <c r="H7" s="94"/>
    </row>
    <row r="8" spans="1:8">
      <c r="A8" s="89" t="s">
        <v>3642</v>
      </c>
      <c r="C8" s="95" t="s">
        <v>223</v>
      </c>
      <c r="D8" s="20" t="s">
        <v>382</v>
      </c>
      <c r="E8" s="20"/>
      <c r="F8" s="21"/>
      <c r="G8" s="96"/>
      <c r="H8" s="94"/>
    </row>
    <row r="9" spans="1:8">
      <c r="A9" s="89" t="s">
        <v>327</v>
      </c>
      <c r="C9" s="95" t="s">
        <v>1865</v>
      </c>
      <c r="D9" s="20" t="s">
        <v>322</v>
      </c>
      <c r="E9" s="20"/>
      <c r="F9" s="21"/>
      <c r="G9" s="96"/>
      <c r="H9" s="94"/>
    </row>
    <row r="10" spans="1:8">
      <c r="A10" s="89" t="s">
        <v>328</v>
      </c>
      <c r="C10" s="97"/>
      <c r="D10" s="20"/>
      <c r="E10" s="20"/>
      <c r="F10" s="21"/>
      <c r="G10" s="96"/>
      <c r="H10" s="94"/>
    </row>
    <row r="11" spans="1:8">
      <c r="A11" s="89" t="s">
        <v>329</v>
      </c>
      <c r="C11" s="25" t="s">
        <v>3781</v>
      </c>
      <c r="D11" s="94"/>
      <c r="E11" s="94" t="s">
        <v>324</v>
      </c>
      <c r="F11" s="99"/>
      <c r="G11" s="96"/>
      <c r="H11" s="94"/>
    </row>
    <row r="12" spans="1:8">
      <c r="A12" s="89" t="s">
        <v>330</v>
      </c>
      <c r="C12" s="25" t="s">
        <v>127</v>
      </c>
      <c r="D12" s="20"/>
      <c r="E12" s="20" t="s">
        <v>325</v>
      </c>
      <c r="F12" s="21"/>
      <c r="G12" s="96"/>
      <c r="H12" s="94"/>
    </row>
    <row r="13" spans="1:8">
      <c r="A13" s="98"/>
      <c r="C13" s="25" t="s">
        <v>3524</v>
      </c>
      <c r="D13" s="94"/>
      <c r="E13" s="94"/>
      <c r="F13" s="99"/>
      <c r="G13" s="96"/>
      <c r="H13" s="94"/>
    </row>
    <row r="14" spans="1:8">
      <c r="A14" s="100"/>
      <c r="C14" s="25" t="s">
        <v>3742</v>
      </c>
      <c r="D14" s="94"/>
      <c r="E14" s="94" t="s">
        <v>326</v>
      </c>
      <c r="F14" s="99"/>
      <c r="G14" s="101"/>
      <c r="H14" s="94"/>
    </row>
    <row r="15" spans="1:8">
      <c r="A15" s="100" t="s">
        <v>3932</v>
      </c>
      <c r="C15" s="97" t="s">
        <v>323</v>
      </c>
      <c r="D15" s="94"/>
      <c r="E15" s="94"/>
      <c r="F15" s="99"/>
      <c r="G15" s="96"/>
      <c r="H15" s="94"/>
    </row>
    <row r="16" spans="1:8">
      <c r="A16" s="483" t="s">
        <v>331</v>
      </c>
      <c r="C16" s="97"/>
      <c r="D16" s="94"/>
      <c r="E16" s="94"/>
      <c r="F16" s="99"/>
      <c r="G16" s="96"/>
      <c r="H16" s="94"/>
    </row>
    <row r="17" spans="1:8">
      <c r="C17" s="97"/>
      <c r="D17" s="94"/>
      <c r="E17" s="94"/>
      <c r="F17" s="99"/>
      <c r="G17" s="96"/>
      <c r="H17" s="94"/>
    </row>
    <row r="18" spans="1:8">
      <c r="C18" s="102" t="s">
        <v>332</v>
      </c>
      <c r="D18" s="103"/>
      <c r="E18" s="103"/>
      <c r="F18" s="104"/>
      <c r="G18" s="105"/>
      <c r="H18" s="94"/>
    </row>
    <row r="19" spans="1:8">
      <c r="A19" s="89" t="s">
        <v>2705</v>
      </c>
      <c r="C19" s="795"/>
      <c r="D19" s="795"/>
      <c r="E19" s="795"/>
      <c r="F19" s="795"/>
      <c r="G19" s="795"/>
    </row>
    <row r="20" spans="1:8">
      <c r="A20" s="100" t="s">
        <v>216</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4042</v>
      </c>
      <c r="F23" s="47" t="s">
        <v>663</v>
      </c>
      <c r="G23" s="45" t="s">
        <v>3968</v>
      </c>
      <c r="H23" s="48"/>
    </row>
    <row r="24" spans="1:8">
      <c r="A24" s="115">
        <v>40653</v>
      </c>
      <c r="B24" s="116" t="s">
        <v>2258</v>
      </c>
      <c r="C24" s="117">
        <v>295</v>
      </c>
      <c r="D24" s="118">
        <v>3</v>
      </c>
      <c r="E24" s="117">
        <f>C24*D24</f>
        <v>885</v>
      </c>
      <c r="F24" s="53">
        <v>0.8</v>
      </c>
      <c r="G24" s="54">
        <f t="shared" ref="G24:G38" si="0">E24*(1-F24)</f>
        <v>176.99999999999997</v>
      </c>
      <c r="H24" s="48"/>
    </row>
    <row r="25" spans="1:8">
      <c r="A25" s="11"/>
      <c r="B25" s="116" t="s">
        <v>3969</v>
      </c>
      <c r="C25" s="117"/>
      <c r="D25" s="118"/>
      <c r="E25" s="117"/>
      <c r="F25" s="119"/>
      <c r="G25" s="54">
        <f t="shared" si="0"/>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3855</v>
      </c>
      <c r="C33" s="122">
        <v>75</v>
      </c>
      <c r="D33" s="123">
        <v>2</v>
      </c>
      <c r="E33" s="117">
        <f>C33*D33</f>
        <v>150</v>
      </c>
      <c r="F33" s="124"/>
      <c r="G33" s="54">
        <f t="shared" si="0"/>
        <v>150</v>
      </c>
      <c r="H33" s="56"/>
    </row>
    <row r="34" spans="1:256">
      <c r="A34" s="120"/>
      <c r="B34" s="121" t="s">
        <v>3938</v>
      </c>
      <c r="C34" s="117">
        <v>40</v>
      </c>
      <c r="D34" s="118">
        <v>5</v>
      </c>
      <c r="E34" s="117">
        <f>C34*D34</f>
        <v>200</v>
      </c>
      <c r="F34" s="119"/>
      <c r="G34" s="54">
        <f t="shared" si="0"/>
        <v>200</v>
      </c>
      <c r="H34" s="48"/>
    </row>
    <row r="35" spans="1:256">
      <c r="A35" s="120"/>
      <c r="B35" s="121" t="s">
        <v>333</v>
      </c>
      <c r="C35" s="117"/>
      <c r="D35" s="118"/>
      <c r="E35" s="117"/>
      <c r="F35" s="124"/>
      <c r="G35" s="54">
        <f t="shared" si="0"/>
        <v>0</v>
      </c>
      <c r="H35" s="48"/>
    </row>
    <row r="36" spans="1:256">
      <c r="A36" s="120"/>
      <c r="B36" s="121" t="s">
        <v>3732</v>
      </c>
      <c r="C36" s="117"/>
      <c r="D36" s="118"/>
      <c r="E36" s="117"/>
      <c r="F36" s="119"/>
      <c r="G36" s="54">
        <f t="shared" si="0"/>
        <v>0</v>
      </c>
      <c r="H36" s="48"/>
    </row>
    <row r="37" spans="1:256">
      <c r="A37" s="120"/>
      <c r="B37" s="271" t="s">
        <v>3603</v>
      </c>
      <c r="C37" s="117"/>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3973</v>
      </c>
      <c r="C39" s="131"/>
      <c r="D39" s="131"/>
      <c r="E39" s="72">
        <f>SUM(E24:E38)</f>
        <v>1235</v>
      </c>
      <c r="F39" s="72"/>
      <c r="G39" s="72">
        <f>SUM(G24:G38)</f>
        <v>527</v>
      </c>
      <c r="H39" s="134"/>
    </row>
    <row r="41" spans="1:256">
      <c r="C41" s="136" t="s">
        <v>3605</v>
      </c>
      <c r="D41" s="340">
        <f>G39/2</f>
        <v>263.5</v>
      </c>
      <c r="E41" s="340"/>
      <c r="F41" s="138"/>
    </row>
    <row r="43" spans="1:256">
      <c r="C43" s="1" t="s">
        <v>3734</v>
      </c>
      <c r="D43" s="1"/>
      <c r="E43" s="1"/>
      <c r="F43" s="139"/>
      <c r="G43" s="1"/>
      <c r="H43" s="1"/>
      <c r="I43" s="1"/>
    </row>
    <row r="44" spans="1:256">
      <c r="C44" s="1" t="s">
        <v>3883</v>
      </c>
      <c r="D44" s="1"/>
      <c r="E44" s="1"/>
      <c r="F44" s="139"/>
      <c r="G44" s="1"/>
      <c r="H44" s="1"/>
      <c r="I44" s="1"/>
    </row>
    <row r="45" spans="1:256">
      <c r="C45" s="421" t="s">
        <v>3774</v>
      </c>
      <c r="D45" s="421"/>
      <c r="E45" s="421"/>
      <c r="F45" s="422"/>
      <c r="G45" s="421"/>
      <c r="H45" s="421"/>
      <c r="I45" s="142"/>
      <c r="J45" s="790"/>
      <c r="K45" s="790"/>
      <c r="L45" s="790"/>
      <c r="M45" s="790"/>
      <c r="N45" s="790"/>
      <c r="O45" s="790"/>
      <c r="P45" s="790"/>
      <c r="Q45" s="790"/>
      <c r="R45" s="790"/>
      <c r="S45" s="790"/>
      <c r="T45" s="790"/>
      <c r="U45" s="790"/>
      <c r="V45" s="790" t="s">
        <v>3734</v>
      </c>
      <c r="W45" s="790"/>
      <c r="X45" s="790"/>
      <c r="Y45" s="790"/>
      <c r="Z45" s="790"/>
      <c r="AA45" s="790"/>
      <c r="AB45" s="790" t="s">
        <v>3734</v>
      </c>
      <c r="AC45" s="790"/>
      <c r="AD45" s="790"/>
      <c r="AE45" s="790"/>
      <c r="AF45" s="790"/>
      <c r="AG45" s="790"/>
      <c r="AH45" s="790" t="s">
        <v>3734</v>
      </c>
      <c r="AI45" s="790"/>
      <c r="AJ45" s="790"/>
      <c r="AK45" s="790"/>
      <c r="AL45" s="790"/>
      <c r="AM45" s="790"/>
      <c r="AN45" s="790" t="s">
        <v>3734</v>
      </c>
      <c r="AO45" s="790"/>
      <c r="AP45" s="790"/>
      <c r="AQ45" s="790"/>
      <c r="AR45" s="790"/>
      <c r="AS45" s="790"/>
      <c r="AT45" s="790" t="s">
        <v>3734</v>
      </c>
      <c r="AU45" s="790"/>
      <c r="AV45" s="790"/>
      <c r="AW45" s="790"/>
      <c r="AX45" s="790"/>
      <c r="AY45" s="790"/>
      <c r="AZ45" s="790" t="s">
        <v>3734</v>
      </c>
      <c r="BA45" s="790"/>
      <c r="BB45" s="790"/>
      <c r="BC45" s="790"/>
      <c r="BD45" s="790"/>
      <c r="BE45" s="790"/>
      <c r="BF45" s="790" t="s">
        <v>3734</v>
      </c>
      <c r="BG45" s="790"/>
      <c r="BH45" s="790"/>
      <c r="BI45" s="790"/>
      <c r="BJ45" s="790"/>
      <c r="BK45" s="790"/>
      <c r="BL45" s="790" t="s">
        <v>3734</v>
      </c>
      <c r="BM45" s="790"/>
      <c r="BN45" s="790"/>
      <c r="BO45" s="790"/>
      <c r="BP45" s="790"/>
      <c r="BQ45" s="790"/>
      <c r="BR45" s="790" t="s">
        <v>3734</v>
      </c>
      <c r="BS45" s="790"/>
      <c r="BT45" s="790"/>
      <c r="BU45" s="790"/>
      <c r="BV45" s="790"/>
      <c r="BW45" s="790"/>
      <c r="BX45" s="790" t="s">
        <v>3734</v>
      </c>
      <c r="BY45" s="790"/>
      <c r="BZ45" s="790"/>
      <c r="CA45" s="790"/>
      <c r="CB45" s="790"/>
      <c r="CC45" s="790"/>
      <c r="CD45" s="790" t="s">
        <v>3734</v>
      </c>
      <c r="CE45" s="790"/>
      <c r="CF45" s="790"/>
      <c r="CG45" s="790"/>
      <c r="CH45" s="790"/>
      <c r="CI45" s="790"/>
      <c r="CJ45" s="790" t="s">
        <v>3734</v>
      </c>
      <c r="CK45" s="790"/>
      <c r="CL45" s="790"/>
      <c r="CM45" s="790"/>
      <c r="CN45" s="790"/>
      <c r="CO45" s="790"/>
      <c r="CP45" s="790" t="s">
        <v>3734</v>
      </c>
      <c r="CQ45" s="790"/>
      <c r="CR45" s="790"/>
      <c r="CS45" s="790"/>
      <c r="CT45" s="790"/>
      <c r="CU45" s="790"/>
      <c r="CV45" s="790" t="s">
        <v>3734</v>
      </c>
      <c r="CW45" s="790"/>
      <c r="CX45" s="790"/>
      <c r="CY45" s="790"/>
      <c r="CZ45" s="790"/>
      <c r="DA45" s="790"/>
      <c r="DB45" s="790" t="s">
        <v>3734</v>
      </c>
      <c r="DC45" s="790"/>
      <c r="DD45" s="790"/>
      <c r="DE45" s="790"/>
      <c r="DF45" s="790"/>
      <c r="DG45" s="790"/>
      <c r="DH45" s="790" t="s">
        <v>3734</v>
      </c>
      <c r="DI45" s="790"/>
      <c r="DJ45" s="790"/>
      <c r="DK45" s="790"/>
      <c r="DL45" s="790"/>
      <c r="DM45" s="790"/>
      <c r="DN45" s="790" t="s">
        <v>3734</v>
      </c>
      <c r="DO45" s="790"/>
      <c r="DP45" s="790"/>
      <c r="DQ45" s="790"/>
      <c r="DR45" s="790"/>
      <c r="DS45" s="790"/>
      <c r="DT45" s="790" t="s">
        <v>3734</v>
      </c>
      <c r="DU45" s="790"/>
      <c r="DV45" s="790"/>
      <c r="DW45" s="790"/>
      <c r="DX45" s="790"/>
      <c r="DY45" s="790"/>
      <c r="DZ45" s="790" t="s">
        <v>3734</v>
      </c>
      <c r="EA45" s="790"/>
      <c r="EB45" s="790"/>
      <c r="EC45" s="790"/>
      <c r="ED45" s="790"/>
      <c r="EE45" s="790"/>
      <c r="EF45" s="790" t="s">
        <v>3734</v>
      </c>
      <c r="EG45" s="790"/>
      <c r="EH45" s="790"/>
      <c r="EI45" s="790"/>
      <c r="EJ45" s="790"/>
      <c r="EK45" s="790"/>
      <c r="EL45" s="790" t="s">
        <v>3734</v>
      </c>
      <c r="EM45" s="790"/>
      <c r="EN45" s="790"/>
      <c r="EO45" s="790"/>
      <c r="EP45" s="790"/>
      <c r="EQ45" s="790"/>
      <c r="ER45" s="790" t="s">
        <v>3734</v>
      </c>
      <c r="ES45" s="790"/>
      <c r="ET45" s="790"/>
      <c r="EU45" s="790"/>
      <c r="EV45" s="790"/>
      <c r="EW45" s="790"/>
      <c r="EX45" s="790" t="s">
        <v>3734</v>
      </c>
      <c r="EY45" s="790"/>
      <c r="EZ45" s="790"/>
      <c r="FA45" s="790"/>
      <c r="FB45" s="790"/>
      <c r="FC45" s="790"/>
      <c r="FD45" s="790" t="s">
        <v>3734</v>
      </c>
      <c r="FE45" s="790"/>
      <c r="FF45" s="790"/>
      <c r="FG45" s="790"/>
      <c r="FH45" s="790"/>
      <c r="FI45" s="790"/>
      <c r="FJ45" s="790" t="s">
        <v>3734</v>
      </c>
      <c r="FK45" s="790"/>
      <c r="FL45" s="790"/>
      <c r="FM45" s="790"/>
      <c r="FN45" s="790"/>
      <c r="FO45" s="790"/>
      <c r="FP45" s="790" t="s">
        <v>3734</v>
      </c>
      <c r="FQ45" s="790"/>
      <c r="FR45" s="790"/>
      <c r="FS45" s="790"/>
      <c r="FT45" s="790"/>
      <c r="FU45" s="790"/>
      <c r="FV45" s="790" t="s">
        <v>3734</v>
      </c>
      <c r="FW45" s="790"/>
      <c r="FX45" s="790"/>
      <c r="FY45" s="790"/>
      <c r="FZ45" s="790"/>
      <c r="GA45" s="790"/>
      <c r="GB45" s="790" t="s">
        <v>3734</v>
      </c>
      <c r="GC45" s="790"/>
      <c r="GD45" s="790"/>
      <c r="GE45" s="790"/>
      <c r="GF45" s="790"/>
      <c r="GG45" s="790"/>
      <c r="GH45" s="790" t="s">
        <v>3734</v>
      </c>
      <c r="GI45" s="790"/>
      <c r="GJ45" s="790"/>
      <c r="GK45" s="790"/>
      <c r="GL45" s="790"/>
      <c r="GM45" s="790"/>
      <c r="GN45" s="790" t="s">
        <v>3734</v>
      </c>
      <c r="GO45" s="790"/>
      <c r="GP45" s="790"/>
      <c r="GQ45" s="790"/>
      <c r="GR45" s="790"/>
      <c r="GS45" s="790"/>
      <c r="GT45" s="790" t="s">
        <v>3734</v>
      </c>
      <c r="GU45" s="790"/>
      <c r="GV45" s="790"/>
      <c r="GW45" s="790"/>
      <c r="GX45" s="790"/>
      <c r="GY45" s="790"/>
      <c r="GZ45" s="790" t="s">
        <v>3734</v>
      </c>
      <c r="HA45" s="790"/>
      <c r="HB45" s="790"/>
      <c r="HC45" s="790"/>
      <c r="HD45" s="790"/>
      <c r="HE45" s="790"/>
      <c r="HF45" s="790" t="s">
        <v>3734</v>
      </c>
      <c r="HG45" s="790"/>
      <c r="HH45" s="790"/>
      <c r="HI45" s="790"/>
      <c r="HJ45" s="790"/>
      <c r="HK45" s="790"/>
      <c r="HL45" s="790" t="s">
        <v>3734</v>
      </c>
      <c r="HM45" s="790"/>
      <c r="HN45" s="790"/>
      <c r="HO45" s="790"/>
      <c r="HP45" s="790"/>
      <c r="HQ45" s="790"/>
      <c r="HR45" s="790" t="s">
        <v>3734</v>
      </c>
      <c r="HS45" s="790"/>
      <c r="HT45" s="790"/>
      <c r="HU45" s="790"/>
      <c r="HV45" s="790"/>
      <c r="HW45" s="790"/>
      <c r="HX45" s="790" t="s">
        <v>3734</v>
      </c>
      <c r="HY45" s="790"/>
      <c r="HZ45" s="790"/>
      <c r="IA45" s="790"/>
      <c r="IB45" s="790"/>
      <c r="IC45" s="790"/>
      <c r="ID45" s="790" t="s">
        <v>3734</v>
      </c>
      <c r="IE45" s="790"/>
      <c r="IF45" s="790"/>
      <c r="IG45" s="790"/>
      <c r="IH45" s="790"/>
      <c r="II45" s="790"/>
      <c r="IJ45" s="790" t="s">
        <v>3734</v>
      </c>
      <c r="IK45" s="790"/>
      <c r="IL45" s="790"/>
      <c r="IM45" s="790"/>
      <c r="IN45" s="790"/>
      <c r="IO45" s="790"/>
      <c r="IP45" s="790" t="s">
        <v>3734</v>
      </c>
      <c r="IQ45" s="790"/>
      <c r="IR45" s="790"/>
      <c r="IS45" s="790"/>
    </row>
    <row r="46" spans="1:256">
      <c r="C46" s="1" t="s">
        <v>3626</v>
      </c>
      <c r="D46" s="1"/>
      <c r="E46" s="1"/>
      <c r="F46" s="139"/>
      <c r="G46" s="1"/>
      <c r="H46" s="1"/>
      <c r="I46" s="1"/>
      <c r="J46" s="790"/>
      <c r="K46" s="790"/>
      <c r="L46" s="790"/>
      <c r="M46" s="790"/>
      <c r="N46" s="790"/>
      <c r="O46" s="790"/>
      <c r="P46" s="790"/>
      <c r="Q46" s="790"/>
      <c r="R46" s="790"/>
      <c r="S46" s="790"/>
      <c r="T46" s="790"/>
      <c r="U46" s="790"/>
      <c r="V46" s="790" t="s">
        <v>3538</v>
      </c>
      <c r="W46" s="790"/>
      <c r="X46" s="790"/>
      <c r="Y46" s="790"/>
      <c r="Z46" s="790"/>
      <c r="AA46" s="790"/>
      <c r="AB46" s="790" t="s">
        <v>3538</v>
      </c>
      <c r="AC46" s="790"/>
      <c r="AD46" s="790"/>
      <c r="AE46" s="790"/>
      <c r="AF46" s="790"/>
      <c r="AG46" s="790"/>
      <c r="AH46" s="790" t="s">
        <v>3538</v>
      </c>
      <c r="AI46" s="790"/>
      <c r="AJ46" s="790"/>
      <c r="AK46" s="790"/>
      <c r="AL46" s="790"/>
      <c r="AM46" s="790"/>
      <c r="AN46" s="790" t="s">
        <v>3538</v>
      </c>
      <c r="AO46" s="790"/>
      <c r="AP46" s="790"/>
      <c r="AQ46" s="790"/>
      <c r="AR46" s="790"/>
      <c r="AS46" s="790"/>
      <c r="AT46" s="790" t="s">
        <v>3538</v>
      </c>
      <c r="AU46" s="790"/>
      <c r="AV46" s="790"/>
      <c r="AW46" s="790"/>
      <c r="AX46" s="790"/>
      <c r="AY46" s="790"/>
      <c r="AZ46" s="790" t="s">
        <v>3538</v>
      </c>
      <c r="BA46" s="790"/>
      <c r="BB46" s="790"/>
      <c r="BC46" s="790"/>
      <c r="BD46" s="790"/>
      <c r="BE46" s="790"/>
      <c r="BF46" s="790" t="s">
        <v>3538</v>
      </c>
      <c r="BG46" s="790"/>
      <c r="BH46" s="790"/>
      <c r="BI46" s="790"/>
      <c r="BJ46" s="790"/>
      <c r="BK46" s="790"/>
      <c r="BL46" s="790" t="s">
        <v>3538</v>
      </c>
      <c r="BM46" s="790"/>
      <c r="BN46" s="790"/>
      <c r="BO46" s="790"/>
      <c r="BP46" s="790"/>
      <c r="BQ46" s="790"/>
      <c r="BR46" s="790" t="s">
        <v>3538</v>
      </c>
      <c r="BS46" s="790"/>
      <c r="BT46" s="790"/>
      <c r="BU46" s="790"/>
      <c r="BV46" s="790"/>
      <c r="BW46" s="790"/>
      <c r="BX46" s="790" t="s">
        <v>3538</v>
      </c>
      <c r="BY46" s="790"/>
      <c r="BZ46" s="790"/>
      <c r="CA46" s="790"/>
      <c r="CB46" s="790"/>
      <c r="CC46" s="790"/>
      <c r="CD46" s="790" t="s">
        <v>3538</v>
      </c>
      <c r="CE46" s="790"/>
      <c r="CF46" s="790"/>
      <c r="CG46" s="790"/>
      <c r="CH46" s="790"/>
      <c r="CI46" s="790"/>
      <c r="CJ46" s="790" t="s">
        <v>3538</v>
      </c>
      <c r="CK46" s="790"/>
      <c r="CL46" s="790"/>
      <c r="CM46" s="790"/>
      <c r="CN46" s="790"/>
      <c r="CO46" s="790"/>
      <c r="CP46" s="790" t="s">
        <v>3538</v>
      </c>
      <c r="CQ46" s="790"/>
      <c r="CR46" s="790"/>
      <c r="CS46" s="790"/>
      <c r="CT46" s="790"/>
      <c r="CU46" s="790"/>
      <c r="CV46" s="790" t="s">
        <v>3538</v>
      </c>
      <c r="CW46" s="790"/>
      <c r="CX46" s="790"/>
      <c r="CY46" s="790"/>
      <c r="CZ46" s="790"/>
      <c r="DA46" s="790"/>
      <c r="DB46" s="790" t="s">
        <v>3538</v>
      </c>
      <c r="DC46" s="790"/>
      <c r="DD46" s="790"/>
      <c r="DE46" s="790"/>
      <c r="DF46" s="790"/>
      <c r="DG46" s="790"/>
      <c r="DH46" s="790" t="s">
        <v>3538</v>
      </c>
      <c r="DI46" s="790"/>
      <c r="DJ46" s="790"/>
      <c r="DK46" s="790"/>
      <c r="DL46" s="790"/>
      <c r="DM46" s="790"/>
      <c r="DN46" s="790" t="s">
        <v>3538</v>
      </c>
      <c r="DO46" s="790"/>
      <c r="DP46" s="790"/>
      <c r="DQ46" s="790"/>
      <c r="DR46" s="790"/>
      <c r="DS46" s="790"/>
      <c r="DT46" s="790" t="s">
        <v>3538</v>
      </c>
      <c r="DU46" s="790"/>
      <c r="DV46" s="790"/>
      <c r="DW46" s="790"/>
      <c r="DX46" s="790"/>
      <c r="DY46" s="790"/>
      <c r="DZ46" s="790" t="s">
        <v>3538</v>
      </c>
      <c r="EA46" s="790"/>
      <c r="EB46" s="790"/>
      <c r="EC46" s="790"/>
      <c r="ED46" s="790"/>
      <c r="EE46" s="790"/>
      <c r="EF46" s="790" t="s">
        <v>3538</v>
      </c>
      <c r="EG46" s="790"/>
      <c r="EH46" s="790"/>
      <c r="EI46" s="790"/>
      <c r="EJ46" s="790"/>
      <c r="EK46" s="790"/>
      <c r="EL46" s="790" t="s">
        <v>3538</v>
      </c>
      <c r="EM46" s="790"/>
      <c r="EN46" s="790"/>
      <c r="EO46" s="790"/>
      <c r="EP46" s="790"/>
      <c r="EQ46" s="790"/>
      <c r="ER46" s="790" t="s">
        <v>3538</v>
      </c>
      <c r="ES46" s="790"/>
      <c r="ET46" s="790"/>
      <c r="EU46" s="790"/>
      <c r="EV46" s="790"/>
      <c r="EW46" s="790"/>
      <c r="EX46" s="790" t="s">
        <v>3538</v>
      </c>
      <c r="EY46" s="790"/>
      <c r="EZ46" s="790"/>
      <c r="FA46" s="790"/>
      <c r="FB46" s="790"/>
      <c r="FC46" s="790"/>
      <c r="FD46" s="790" t="s">
        <v>3538</v>
      </c>
      <c r="FE46" s="790"/>
      <c r="FF46" s="790"/>
      <c r="FG46" s="790"/>
      <c r="FH46" s="790"/>
      <c r="FI46" s="790"/>
      <c r="FJ46" s="790" t="s">
        <v>3538</v>
      </c>
      <c r="FK46" s="790"/>
      <c r="FL46" s="790"/>
      <c r="FM46" s="790"/>
      <c r="FN46" s="790"/>
      <c r="FO46" s="790"/>
      <c r="FP46" s="790" t="s">
        <v>3538</v>
      </c>
      <c r="FQ46" s="790"/>
      <c r="FR46" s="790"/>
      <c r="FS46" s="790"/>
      <c r="FT46" s="790"/>
      <c r="FU46" s="790"/>
      <c r="FV46" s="790" t="s">
        <v>3538</v>
      </c>
      <c r="FW46" s="790"/>
      <c r="FX46" s="790"/>
      <c r="FY46" s="790"/>
      <c r="FZ46" s="790"/>
      <c r="GA46" s="790"/>
      <c r="GB46" s="790" t="s">
        <v>3538</v>
      </c>
      <c r="GC46" s="790"/>
      <c r="GD46" s="790"/>
      <c r="GE46" s="790"/>
      <c r="GF46" s="790"/>
      <c r="GG46" s="790"/>
      <c r="GH46" s="790" t="s">
        <v>3538</v>
      </c>
      <c r="GI46" s="790"/>
      <c r="GJ46" s="790"/>
      <c r="GK46" s="790"/>
      <c r="GL46" s="790"/>
      <c r="GM46" s="790"/>
      <c r="GN46" s="790" t="s">
        <v>3538</v>
      </c>
      <c r="GO46" s="790"/>
      <c r="GP46" s="790"/>
      <c r="GQ46" s="790"/>
      <c r="GR46" s="790"/>
      <c r="GS46" s="790"/>
      <c r="GT46" s="790" t="s">
        <v>3538</v>
      </c>
      <c r="GU46" s="790"/>
      <c r="GV46" s="790"/>
      <c r="GW46" s="790"/>
      <c r="GX46" s="790"/>
      <c r="GY46" s="790"/>
      <c r="GZ46" s="790" t="s">
        <v>3538</v>
      </c>
      <c r="HA46" s="790"/>
      <c r="HB46" s="790"/>
      <c r="HC46" s="790"/>
      <c r="HD46" s="790"/>
      <c r="HE46" s="790"/>
      <c r="HF46" s="790" t="s">
        <v>3538</v>
      </c>
      <c r="HG46" s="790"/>
      <c r="HH46" s="790"/>
      <c r="HI46" s="790"/>
      <c r="HJ46" s="790"/>
      <c r="HK46" s="790"/>
      <c r="HL46" s="790" t="s">
        <v>3538</v>
      </c>
      <c r="HM46" s="790"/>
      <c r="HN46" s="790"/>
      <c r="HO46" s="790"/>
      <c r="HP46" s="790"/>
      <c r="HQ46" s="790"/>
      <c r="HR46" s="790" t="s">
        <v>3538</v>
      </c>
      <c r="HS46" s="790"/>
      <c r="HT46" s="790"/>
      <c r="HU46" s="790"/>
      <c r="HV46" s="790"/>
      <c r="HW46" s="790"/>
      <c r="HX46" s="790" t="s">
        <v>3538</v>
      </c>
      <c r="HY46" s="790"/>
      <c r="HZ46" s="790"/>
      <c r="IA46" s="790"/>
      <c r="IB46" s="790"/>
      <c r="IC46" s="790"/>
      <c r="ID46" s="790" t="s">
        <v>3538</v>
      </c>
      <c r="IE46" s="790"/>
      <c r="IF46" s="790"/>
      <c r="IG46" s="790"/>
      <c r="IH46" s="790"/>
      <c r="II46" s="790"/>
      <c r="IJ46" s="790" t="s">
        <v>3538</v>
      </c>
      <c r="IK46" s="790"/>
      <c r="IL46" s="790"/>
      <c r="IM46" s="790"/>
      <c r="IN46" s="790"/>
      <c r="IO46" s="790"/>
      <c r="IP46" s="790" t="s">
        <v>3538</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3626</v>
      </c>
      <c r="W47" s="790"/>
      <c r="X47" s="790"/>
      <c r="Y47" s="790"/>
      <c r="Z47" s="790"/>
      <c r="AA47" s="790"/>
      <c r="AB47" s="790" t="s">
        <v>3626</v>
      </c>
      <c r="AC47" s="790"/>
      <c r="AD47" s="790"/>
      <c r="AE47" s="790"/>
      <c r="AF47" s="790"/>
      <c r="AG47" s="790"/>
      <c r="AH47" s="790" t="s">
        <v>3626</v>
      </c>
      <c r="AI47" s="790"/>
      <c r="AJ47" s="790"/>
      <c r="AK47" s="790"/>
      <c r="AL47" s="790"/>
      <c r="AM47" s="790"/>
      <c r="AN47" s="790" t="s">
        <v>3626</v>
      </c>
      <c r="AO47" s="790"/>
      <c r="AP47" s="790"/>
      <c r="AQ47" s="790"/>
      <c r="AR47" s="790"/>
      <c r="AS47" s="790"/>
      <c r="AT47" s="790" t="s">
        <v>3626</v>
      </c>
      <c r="AU47" s="790"/>
      <c r="AV47" s="790"/>
      <c r="AW47" s="790"/>
      <c r="AX47" s="790"/>
      <c r="AY47" s="790"/>
      <c r="AZ47" s="790" t="s">
        <v>3626</v>
      </c>
      <c r="BA47" s="790"/>
      <c r="BB47" s="790"/>
      <c r="BC47" s="790"/>
      <c r="BD47" s="790"/>
      <c r="BE47" s="790"/>
      <c r="BF47" s="790" t="s">
        <v>3626</v>
      </c>
      <c r="BG47" s="790"/>
      <c r="BH47" s="790"/>
      <c r="BI47" s="790"/>
      <c r="BJ47" s="790"/>
      <c r="BK47" s="790"/>
      <c r="BL47" s="790" t="s">
        <v>3626</v>
      </c>
      <c r="BM47" s="790"/>
      <c r="BN47" s="790"/>
      <c r="BO47" s="790"/>
      <c r="BP47" s="790"/>
      <c r="BQ47" s="790"/>
      <c r="BR47" s="790" t="s">
        <v>3626</v>
      </c>
      <c r="BS47" s="790"/>
      <c r="BT47" s="790"/>
      <c r="BU47" s="790"/>
      <c r="BV47" s="790"/>
      <c r="BW47" s="790"/>
      <c r="BX47" s="790" t="s">
        <v>3626</v>
      </c>
      <c r="BY47" s="790"/>
      <c r="BZ47" s="790"/>
      <c r="CA47" s="790"/>
      <c r="CB47" s="790"/>
      <c r="CC47" s="790"/>
      <c r="CD47" s="790" t="s">
        <v>3626</v>
      </c>
      <c r="CE47" s="790"/>
      <c r="CF47" s="790"/>
      <c r="CG47" s="790"/>
      <c r="CH47" s="790"/>
      <c r="CI47" s="790"/>
      <c r="CJ47" s="790" t="s">
        <v>3626</v>
      </c>
      <c r="CK47" s="790"/>
      <c r="CL47" s="790"/>
      <c r="CM47" s="790"/>
      <c r="CN47" s="790"/>
      <c r="CO47" s="790"/>
      <c r="CP47" s="790" t="s">
        <v>3626</v>
      </c>
      <c r="CQ47" s="790"/>
      <c r="CR47" s="790"/>
      <c r="CS47" s="790"/>
      <c r="CT47" s="790"/>
      <c r="CU47" s="790"/>
      <c r="CV47" s="790" t="s">
        <v>3626</v>
      </c>
      <c r="CW47" s="790"/>
      <c r="CX47" s="790"/>
      <c r="CY47" s="790"/>
      <c r="CZ47" s="790"/>
      <c r="DA47" s="790"/>
      <c r="DB47" s="790" t="s">
        <v>3626</v>
      </c>
      <c r="DC47" s="790"/>
      <c r="DD47" s="790"/>
      <c r="DE47" s="790"/>
      <c r="DF47" s="790"/>
      <c r="DG47" s="790"/>
      <c r="DH47" s="790" t="s">
        <v>3626</v>
      </c>
      <c r="DI47" s="790"/>
      <c r="DJ47" s="790"/>
      <c r="DK47" s="790"/>
      <c r="DL47" s="790"/>
      <c r="DM47" s="790"/>
      <c r="DN47" s="790" t="s">
        <v>3626</v>
      </c>
      <c r="DO47" s="790"/>
      <c r="DP47" s="790"/>
      <c r="DQ47" s="790"/>
      <c r="DR47" s="790"/>
      <c r="DS47" s="790"/>
      <c r="DT47" s="790" t="s">
        <v>3626</v>
      </c>
      <c r="DU47" s="790"/>
      <c r="DV47" s="790"/>
      <c r="DW47" s="790"/>
      <c r="DX47" s="790"/>
      <c r="DY47" s="790"/>
      <c r="DZ47" s="790" t="s">
        <v>3626</v>
      </c>
      <c r="EA47" s="790"/>
      <c r="EB47" s="790"/>
      <c r="EC47" s="790"/>
      <c r="ED47" s="790"/>
      <c r="EE47" s="790"/>
      <c r="EF47" s="790" t="s">
        <v>3626</v>
      </c>
      <c r="EG47" s="790"/>
      <c r="EH47" s="790"/>
      <c r="EI47" s="790"/>
      <c r="EJ47" s="790"/>
      <c r="EK47" s="790"/>
      <c r="EL47" s="790" t="s">
        <v>3626</v>
      </c>
      <c r="EM47" s="790"/>
      <c r="EN47" s="790"/>
      <c r="EO47" s="790"/>
      <c r="EP47" s="790"/>
      <c r="EQ47" s="790"/>
      <c r="ER47" s="790" t="s">
        <v>3626</v>
      </c>
      <c r="ES47" s="790"/>
      <c r="ET47" s="790"/>
      <c r="EU47" s="790"/>
      <c r="EV47" s="790"/>
      <c r="EW47" s="790"/>
      <c r="EX47" s="790" t="s">
        <v>3626</v>
      </c>
      <c r="EY47" s="790"/>
      <c r="EZ47" s="790"/>
      <c r="FA47" s="790"/>
      <c r="FB47" s="790"/>
      <c r="FC47" s="790"/>
      <c r="FD47" s="790" t="s">
        <v>3626</v>
      </c>
      <c r="FE47" s="790"/>
      <c r="FF47" s="790"/>
      <c r="FG47" s="790"/>
      <c r="FH47" s="790"/>
      <c r="FI47" s="790"/>
      <c r="FJ47" s="790" t="s">
        <v>3626</v>
      </c>
      <c r="FK47" s="790"/>
      <c r="FL47" s="790"/>
      <c r="FM47" s="790"/>
      <c r="FN47" s="790"/>
      <c r="FO47" s="790"/>
      <c r="FP47" s="790" t="s">
        <v>3626</v>
      </c>
      <c r="FQ47" s="790"/>
      <c r="FR47" s="790"/>
      <c r="FS47" s="790"/>
      <c r="FT47" s="790"/>
      <c r="FU47" s="790"/>
      <c r="FV47" s="790" t="s">
        <v>3626</v>
      </c>
      <c r="FW47" s="790"/>
      <c r="FX47" s="790"/>
      <c r="FY47" s="790"/>
      <c r="FZ47" s="790"/>
      <c r="GA47" s="790"/>
      <c r="GB47" s="790" t="s">
        <v>3626</v>
      </c>
      <c r="GC47" s="790"/>
      <c r="GD47" s="790"/>
      <c r="GE47" s="790"/>
      <c r="GF47" s="790"/>
      <c r="GG47" s="790"/>
      <c r="GH47" s="790" t="s">
        <v>3626</v>
      </c>
      <c r="GI47" s="790"/>
      <c r="GJ47" s="790"/>
      <c r="GK47" s="790"/>
      <c r="GL47" s="790"/>
      <c r="GM47" s="790"/>
      <c r="GN47" s="790" t="s">
        <v>3626</v>
      </c>
      <c r="GO47" s="790"/>
      <c r="GP47" s="790"/>
      <c r="GQ47" s="790"/>
      <c r="GR47" s="790"/>
      <c r="GS47" s="790"/>
      <c r="GT47" s="790" t="s">
        <v>3626</v>
      </c>
      <c r="GU47" s="790"/>
      <c r="GV47" s="790"/>
      <c r="GW47" s="790"/>
      <c r="GX47" s="790"/>
      <c r="GY47" s="790"/>
      <c r="GZ47" s="790" t="s">
        <v>3626</v>
      </c>
      <c r="HA47" s="790"/>
      <c r="HB47" s="790"/>
      <c r="HC47" s="790"/>
      <c r="HD47" s="790"/>
      <c r="HE47" s="790"/>
      <c r="HF47" s="790" t="s">
        <v>3626</v>
      </c>
      <c r="HG47" s="790"/>
      <c r="HH47" s="790"/>
      <c r="HI47" s="790"/>
      <c r="HJ47" s="790"/>
      <c r="HK47" s="790"/>
      <c r="HL47" s="790" t="s">
        <v>3626</v>
      </c>
      <c r="HM47" s="790"/>
      <c r="HN47" s="790"/>
      <c r="HO47" s="790"/>
      <c r="HP47" s="790"/>
      <c r="HQ47" s="790"/>
      <c r="HR47" s="790" t="s">
        <v>3626</v>
      </c>
      <c r="HS47" s="790"/>
      <c r="HT47" s="790"/>
      <c r="HU47" s="790"/>
      <c r="HV47" s="790"/>
      <c r="HW47" s="790"/>
      <c r="HX47" s="790" t="s">
        <v>3626</v>
      </c>
      <c r="HY47" s="790"/>
      <c r="HZ47" s="790"/>
      <c r="IA47" s="790"/>
      <c r="IB47" s="790"/>
      <c r="IC47" s="790"/>
      <c r="ID47" s="790" t="s">
        <v>3626</v>
      </c>
      <c r="IE47" s="790"/>
      <c r="IF47" s="790"/>
      <c r="IG47" s="790"/>
      <c r="IH47" s="790"/>
      <c r="II47" s="790"/>
      <c r="IJ47" s="790" t="s">
        <v>3626</v>
      </c>
      <c r="IK47" s="790"/>
      <c r="IL47" s="790"/>
      <c r="IM47" s="790"/>
      <c r="IN47" s="790"/>
      <c r="IO47" s="790"/>
      <c r="IP47" s="790" t="s">
        <v>3626</v>
      </c>
      <c r="IQ47" s="790"/>
      <c r="IR47" s="790"/>
      <c r="IS47" s="790"/>
      <c r="IT47" s="790"/>
      <c r="IU47" s="790"/>
      <c r="IV47" s="1" t="s">
        <v>3626</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4">
    <mergeCell ref="C1:G1"/>
    <mergeCell ref="C19:G19"/>
    <mergeCell ref="J45:O45"/>
    <mergeCell ref="P45:U45"/>
    <mergeCell ref="V45:AA45"/>
    <mergeCell ref="AB45:AG45"/>
    <mergeCell ref="BR45:BW45"/>
    <mergeCell ref="BX45:CC45"/>
    <mergeCell ref="AH45:AM45"/>
    <mergeCell ref="AZ45:BE45"/>
    <mergeCell ref="BF45:BK45"/>
    <mergeCell ref="BL45:BQ45"/>
    <mergeCell ref="AN45:AS45"/>
    <mergeCell ref="AT45:AY45"/>
    <mergeCell ref="IJ45:IO45"/>
    <mergeCell ref="CJ45:CO45"/>
    <mergeCell ref="CD45:CI45"/>
    <mergeCell ref="DN45:DS45"/>
    <mergeCell ref="DT45:DY45"/>
    <mergeCell ref="GT45:GY45"/>
    <mergeCell ref="FV45:GA45"/>
    <mergeCell ref="GB45:GG45"/>
    <mergeCell ref="EL45:EQ45"/>
    <mergeCell ref="ER45:EW45"/>
    <mergeCell ref="CP45:CU45"/>
    <mergeCell ref="CV45:DA45"/>
    <mergeCell ref="ID45:II45"/>
    <mergeCell ref="EX45:FC45"/>
    <mergeCell ref="FD45:FI45"/>
    <mergeCell ref="GH45:GM45"/>
    <mergeCell ref="GN45:GS45"/>
    <mergeCell ref="GZ45:HE45"/>
    <mergeCell ref="FJ45:FO45"/>
    <mergeCell ref="FP45:FU45"/>
    <mergeCell ref="HR45:HW45"/>
    <mergeCell ref="HX45:IC45"/>
    <mergeCell ref="IP45:IS45"/>
    <mergeCell ref="J46:O46"/>
    <mergeCell ref="P46:U46"/>
    <mergeCell ref="V46:AA46"/>
    <mergeCell ref="AB46:AG46"/>
    <mergeCell ref="AH46:AM46"/>
    <mergeCell ref="AN46:AS46"/>
    <mergeCell ref="AT46:AY46"/>
    <mergeCell ref="HF45:HK45"/>
    <mergeCell ref="HL45:HQ45"/>
    <mergeCell ref="CV46:DA46"/>
    <mergeCell ref="DB46:DG46"/>
    <mergeCell ref="CJ46:CO46"/>
    <mergeCell ref="CP46:CU46"/>
    <mergeCell ref="DH46:DM46"/>
    <mergeCell ref="DN46:DS46"/>
    <mergeCell ref="DZ45:EE45"/>
    <mergeCell ref="EF45:EK45"/>
    <mergeCell ref="DT46:DY46"/>
    <mergeCell ref="DZ46:EE46"/>
    <mergeCell ref="DB45:DG45"/>
    <mergeCell ref="DH45:DM45"/>
    <mergeCell ref="AZ46:BE46"/>
    <mergeCell ref="BF46:BK46"/>
    <mergeCell ref="P47:U47"/>
    <mergeCell ref="V47:AA47"/>
    <mergeCell ref="AB47:AG47"/>
    <mergeCell ref="AH47:AM47"/>
    <mergeCell ref="GB46:GG46"/>
    <mergeCell ref="GH46:GM46"/>
    <mergeCell ref="BL46:BQ46"/>
    <mergeCell ref="BR46:BW46"/>
    <mergeCell ref="BX46:CC46"/>
    <mergeCell ref="CD46:CI46"/>
    <mergeCell ref="AN47:AS47"/>
    <mergeCell ref="AT47:AY47"/>
    <mergeCell ref="AZ47:BE47"/>
    <mergeCell ref="BF47:BK47"/>
    <mergeCell ref="CJ47:CO47"/>
    <mergeCell ref="CP47:CU47"/>
    <mergeCell ref="BL47:BQ47"/>
    <mergeCell ref="BR47:BW47"/>
    <mergeCell ref="BX47:CC47"/>
    <mergeCell ref="CD47:CI47"/>
    <mergeCell ref="CV47:DA47"/>
    <mergeCell ref="DB47:DG47"/>
    <mergeCell ref="DH47:DM47"/>
    <mergeCell ref="DN47:DS47"/>
    <mergeCell ref="GN46:GS46"/>
    <mergeCell ref="GT46:GY46"/>
    <mergeCell ref="IJ47:IO47"/>
    <mergeCell ref="IP47:IU47"/>
    <mergeCell ref="GZ47:HE47"/>
    <mergeCell ref="HF47:HK47"/>
    <mergeCell ref="HL47:HQ47"/>
    <mergeCell ref="HR47:HW47"/>
    <mergeCell ref="GN47:GS47"/>
    <mergeCell ref="GT47:GY47"/>
    <mergeCell ref="IJ46:IO46"/>
    <mergeCell ref="IP46:IS46"/>
    <mergeCell ref="GZ46:HE46"/>
    <mergeCell ref="HF46:HK46"/>
    <mergeCell ref="HL46:HQ46"/>
    <mergeCell ref="HR46:HW46"/>
    <mergeCell ref="HX46:IC46"/>
    <mergeCell ref="ID46:II46"/>
    <mergeCell ref="HX47:IC47"/>
    <mergeCell ref="ID47:II47"/>
    <mergeCell ref="DT47:DY47"/>
    <mergeCell ref="DZ47:EE47"/>
    <mergeCell ref="EF47:EK47"/>
    <mergeCell ref="EL47:EQ47"/>
    <mergeCell ref="FD47:FI47"/>
    <mergeCell ref="FJ47:FO47"/>
    <mergeCell ref="ER47:EW47"/>
    <mergeCell ref="EX47:FC47"/>
    <mergeCell ref="FP46:FU46"/>
    <mergeCell ref="FP47:FU47"/>
    <mergeCell ref="FV47:GA47"/>
    <mergeCell ref="GB47:GG47"/>
    <mergeCell ref="GH47:GM47"/>
    <mergeCell ref="EF46:EK46"/>
    <mergeCell ref="EL46:EQ46"/>
    <mergeCell ref="ER46:EW46"/>
    <mergeCell ref="EX46:FC46"/>
    <mergeCell ref="FD46:FI46"/>
    <mergeCell ref="FJ46:FO46"/>
    <mergeCell ref="FV46:GA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zoomScale="125" workbookViewId="0">
      <selection activeCell="F11" sqref="F1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40620</v>
      </c>
    </row>
    <row r="4" spans="1:8">
      <c r="A4" s="89" t="s">
        <v>3462</v>
      </c>
      <c r="G4" s="93" t="s">
        <v>319</v>
      </c>
    </row>
    <row r="5" spans="1:8">
      <c r="A5" s="89" t="s">
        <v>3646</v>
      </c>
    </row>
    <row r="6" spans="1:8">
      <c r="C6" s="15" t="s">
        <v>3645</v>
      </c>
      <c r="D6" s="16"/>
      <c r="E6" s="16"/>
      <c r="F6" s="17"/>
      <c r="G6" s="18"/>
      <c r="H6" s="94"/>
    </row>
    <row r="7" spans="1:8">
      <c r="C7" s="95" t="s">
        <v>739</v>
      </c>
      <c r="D7" s="20" t="s">
        <v>218</v>
      </c>
      <c r="E7" s="20"/>
      <c r="F7" s="21"/>
      <c r="G7" s="22"/>
      <c r="H7" s="94"/>
    </row>
    <row r="8" spans="1:8">
      <c r="A8" s="89" t="s">
        <v>3642</v>
      </c>
      <c r="C8" s="95" t="s">
        <v>223</v>
      </c>
      <c r="D8" s="20" t="s">
        <v>217</v>
      </c>
      <c r="E8" s="20"/>
      <c r="F8" s="21"/>
      <c r="G8" s="96"/>
      <c r="H8" s="94"/>
    </row>
    <row r="9" spans="1:8">
      <c r="A9" s="89" t="s">
        <v>314</v>
      </c>
      <c r="C9" s="95" t="s">
        <v>1865</v>
      </c>
      <c r="D9" s="20" t="s">
        <v>219</v>
      </c>
      <c r="E9" s="20"/>
      <c r="F9" s="21"/>
      <c r="G9" s="96"/>
      <c r="H9" s="94"/>
    </row>
    <row r="10" spans="1:8">
      <c r="A10" s="89" t="s">
        <v>315</v>
      </c>
      <c r="C10" s="97"/>
      <c r="D10" s="20"/>
      <c r="E10" s="20"/>
      <c r="F10" s="21"/>
      <c r="G10" s="96"/>
      <c r="H10" s="94"/>
    </row>
    <row r="11" spans="1:8">
      <c r="A11" s="89" t="s">
        <v>316</v>
      </c>
      <c r="C11" s="25" t="s">
        <v>3781</v>
      </c>
      <c r="D11" s="94"/>
      <c r="E11" s="94"/>
      <c r="F11" s="99" t="s">
        <v>177</v>
      </c>
      <c r="G11" s="96"/>
      <c r="H11" s="94"/>
    </row>
    <row r="12" spans="1:8">
      <c r="A12" s="483" t="s">
        <v>317</v>
      </c>
      <c r="C12" s="25" t="s">
        <v>127</v>
      </c>
      <c r="D12" s="20"/>
      <c r="E12" s="20"/>
      <c r="F12" s="21" t="s">
        <v>178</v>
      </c>
      <c r="G12" s="96"/>
      <c r="H12" s="94"/>
    </row>
    <row r="13" spans="1:8">
      <c r="A13" s="98"/>
      <c r="C13" s="25" t="s">
        <v>3524</v>
      </c>
      <c r="D13" s="94"/>
      <c r="E13" s="94"/>
      <c r="F13" s="99"/>
      <c r="G13" s="96"/>
      <c r="H13" s="94"/>
    </row>
    <row r="14" spans="1:8">
      <c r="A14" s="100"/>
      <c r="C14" s="25" t="s">
        <v>3742</v>
      </c>
      <c r="D14" s="94"/>
      <c r="E14" s="94"/>
      <c r="F14" s="99"/>
      <c r="G14" s="101"/>
      <c r="H14" s="94"/>
    </row>
    <row r="15" spans="1:8">
      <c r="A15" s="100" t="s">
        <v>3932</v>
      </c>
      <c r="C15" s="97" t="s">
        <v>3887</v>
      </c>
      <c r="D15" s="94"/>
      <c r="E15" s="94"/>
      <c r="F15" s="99"/>
      <c r="G15" s="96"/>
      <c r="H15" s="94"/>
    </row>
    <row r="16" spans="1:8">
      <c r="A16" s="483" t="s">
        <v>318</v>
      </c>
      <c r="C16" s="97" t="s">
        <v>173</v>
      </c>
      <c r="D16" s="94"/>
      <c r="E16" s="94"/>
      <c r="F16" s="99"/>
      <c r="G16" s="96"/>
      <c r="H16" s="94"/>
    </row>
    <row r="17" spans="1:8">
      <c r="C17" s="97" t="s">
        <v>175</v>
      </c>
      <c r="D17" s="94"/>
      <c r="E17" s="94"/>
      <c r="F17" s="99"/>
      <c r="G17" s="96"/>
      <c r="H17" s="94"/>
    </row>
    <row r="18" spans="1:8">
      <c r="C18" s="102" t="s">
        <v>174</v>
      </c>
      <c r="D18" s="103"/>
      <c r="E18" s="103"/>
      <c r="F18" s="104"/>
      <c r="G18" s="105"/>
      <c r="H18" s="94"/>
    </row>
    <row r="19" spans="1:8">
      <c r="A19" s="89" t="s">
        <v>2705</v>
      </c>
      <c r="C19" s="795"/>
      <c r="D19" s="795"/>
      <c r="E19" s="795"/>
      <c r="F19" s="795"/>
      <c r="G19" s="795"/>
    </row>
    <row r="20" spans="1:8">
      <c r="A20" s="100" t="s">
        <v>216</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4042</v>
      </c>
      <c r="F23" s="47" t="s">
        <v>663</v>
      </c>
      <c r="G23" s="45" t="s">
        <v>3968</v>
      </c>
      <c r="H23" s="48"/>
    </row>
    <row r="24" spans="1:8">
      <c r="A24" s="115">
        <v>40650</v>
      </c>
      <c r="B24" s="116" t="s">
        <v>2258</v>
      </c>
      <c r="C24" s="117">
        <v>315</v>
      </c>
      <c r="D24" s="118">
        <v>3</v>
      </c>
      <c r="E24" s="117">
        <f>C24*D24</f>
        <v>945</v>
      </c>
      <c r="F24" s="53"/>
      <c r="G24" s="54">
        <f t="shared" ref="G24:G39" si="0">E24*(1-F24)</f>
        <v>945</v>
      </c>
      <c r="H24" s="48"/>
    </row>
    <row r="25" spans="1:8">
      <c r="A25" s="11"/>
      <c r="B25" s="116" t="s">
        <v>3969</v>
      </c>
      <c r="C25" s="117"/>
      <c r="D25" s="118"/>
      <c r="E25" s="117"/>
      <c r="F25" s="119"/>
      <c r="G25" s="54">
        <f t="shared" si="0"/>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3855</v>
      </c>
      <c r="C33" s="122">
        <v>75</v>
      </c>
      <c r="D33" s="123">
        <v>2.5</v>
      </c>
      <c r="E33" s="117">
        <f>C33*D33</f>
        <v>187.5</v>
      </c>
      <c r="F33" s="124"/>
      <c r="G33" s="54">
        <f t="shared" si="0"/>
        <v>187.5</v>
      </c>
      <c r="H33" s="56"/>
    </row>
    <row r="34" spans="1:256">
      <c r="A34" s="120"/>
      <c r="B34" s="121" t="s">
        <v>3938</v>
      </c>
      <c r="C34" s="117">
        <v>40</v>
      </c>
      <c r="D34" s="118">
        <v>5.5</v>
      </c>
      <c r="E34" s="117">
        <f>C34*D34</f>
        <v>220</v>
      </c>
      <c r="F34" s="119"/>
      <c r="G34" s="54">
        <f t="shared" si="0"/>
        <v>220</v>
      </c>
      <c r="H34" s="48"/>
    </row>
    <row r="35" spans="1:256">
      <c r="A35" s="120"/>
      <c r="B35" s="362" t="s">
        <v>215</v>
      </c>
      <c r="C35" s="117">
        <v>250</v>
      </c>
      <c r="D35" s="123" t="s">
        <v>3971</v>
      </c>
      <c r="E35" s="117">
        <v>250</v>
      </c>
      <c r="F35" s="124"/>
      <c r="G35" s="54">
        <f t="shared" si="0"/>
        <v>250</v>
      </c>
      <c r="H35" s="48"/>
    </row>
    <row r="36" spans="1:256">
      <c r="A36" s="120"/>
      <c r="B36" s="121" t="s">
        <v>176</v>
      </c>
      <c r="C36" s="117">
        <v>40</v>
      </c>
      <c r="D36" s="118">
        <v>2</v>
      </c>
      <c r="E36" s="117">
        <f>C36*D36</f>
        <v>80</v>
      </c>
      <c r="F36" s="124"/>
      <c r="G36" s="54">
        <f t="shared" si="0"/>
        <v>80</v>
      </c>
      <c r="H36" s="48"/>
    </row>
    <row r="37" spans="1:256">
      <c r="A37" s="120"/>
      <c r="B37" s="121" t="s">
        <v>3732</v>
      </c>
      <c r="C37" s="117"/>
      <c r="D37" s="118"/>
      <c r="E37" s="117"/>
      <c r="F37" s="119"/>
      <c r="G37" s="54">
        <f t="shared" si="0"/>
        <v>0</v>
      </c>
      <c r="H37" s="48"/>
    </row>
    <row r="38" spans="1:256">
      <c r="A38" s="120"/>
      <c r="B38" s="271" t="s">
        <v>3603</v>
      </c>
      <c r="C38" s="117"/>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1682.5</v>
      </c>
      <c r="F40" s="72"/>
      <c r="G40" s="72">
        <f>SUM(G24:G39)</f>
        <v>1682.5</v>
      </c>
      <c r="H40" s="134"/>
    </row>
    <row r="42" spans="1:256">
      <c r="C42" s="136" t="s">
        <v>3605</v>
      </c>
      <c r="D42" s="340">
        <f>G40/2</f>
        <v>841.25</v>
      </c>
      <c r="E42" s="340"/>
      <c r="F42" s="138"/>
    </row>
    <row r="44" spans="1:256">
      <c r="C44" s="1" t="s">
        <v>3734</v>
      </c>
      <c r="D44" s="1"/>
      <c r="E44" s="1"/>
      <c r="F44" s="139"/>
      <c r="G44" s="1"/>
      <c r="H44" s="1"/>
      <c r="I44" s="1"/>
    </row>
    <row r="45" spans="1:256">
      <c r="C45" s="1" t="s">
        <v>3883</v>
      </c>
      <c r="D45" s="1"/>
      <c r="E45" s="1"/>
      <c r="F45" s="139"/>
      <c r="G45" s="1"/>
      <c r="H45" s="1"/>
      <c r="I45" s="1"/>
    </row>
    <row r="46" spans="1:256">
      <c r="C46" s="421" t="s">
        <v>3774</v>
      </c>
      <c r="D46" s="421"/>
      <c r="E46" s="421"/>
      <c r="F46" s="422"/>
      <c r="G46" s="421"/>
      <c r="H46" s="421"/>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3626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3626</v>
      </c>
      <c r="W48" s="790"/>
      <c r="X48" s="790"/>
      <c r="Y48" s="790"/>
      <c r="Z48" s="790"/>
      <c r="AA48" s="790"/>
      <c r="AB48" s="790" t="s">
        <v>3626</v>
      </c>
      <c r="AC48" s="790"/>
      <c r="AD48" s="790"/>
      <c r="AE48" s="790"/>
      <c r="AF48" s="790"/>
      <c r="AG48" s="790"/>
      <c r="AH48" s="790" t="s">
        <v>3626</v>
      </c>
      <c r="AI48" s="790"/>
      <c r="AJ48" s="790"/>
      <c r="AK48" s="790"/>
      <c r="AL48" s="790"/>
      <c r="AM48" s="790"/>
      <c r="AN48" s="790" t="s">
        <v>3626</v>
      </c>
      <c r="AO48" s="790"/>
      <c r="AP48" s="790"/>
      <c r="AQ48" s="790"/>
      <c r="AR48" s="790"/>
      <c r="AS48" s="790"/>
      <c r="AT48" s="790" t="s">
        <v>3626</v>
      </c>
      <c r="AU48" s="790"/>
      <c r="AV48" s="790"/>
      <c r="AW48" s="790"/>
      <c r="AX48" s="790"/>
      <c r="AY48" s="790"/>
      <c r="AZ48" s="790" t="s">
        <v>3626</v>
      </c>
      <c r="BA48" s="790"/>
      <c r="BB48" s="790"/>
      <c r="BC48" s="790"/>
      <c r="BD48" s="790"/>
      <c r="BE48" s="790"/>
      <c r="BF48" s="790" t="s">
        <v>3626</v>
      </c>
      <c r="BG48" s="790"/>
      <c r="BH48" s="790"/>
      <c r="BI48" s="790"/>
      <c r="BJ48" s="790"/>
      <c r="BK48" s="790"/>
      <c r="BL48" s="790" t="s">
        <v>3626</v>
      </c>
      <c r="BM48" s="790"/>
      <c r="BN48" s="790"/>
      <c r="BO48" s="790"/>
      <c r="BP48" s="790"/>
      <c r="BQ48" s="790"/>
      <c r="BR48" s="790" t="s">
        <v>3626</v>
      </c>
      <c r="BS48" s="790"/>
      <c r="BT48" s="790"/>
      <c r="BU48" s="790"/>
      <c r="BV48" s="790"/>
      <c r="BW48" s="790"/>
      <c r="BX48" s="790" t="s">
        <v>3626</v>
      </c>
      <c r="BY48" s="790"/>
      <c r="BZ48" s="790"/>
      <c r="CA48" s="790"/>
      <c r="CB48" s="790"/>
      <c r="CC48" s="790"/>
      <c r="CD48" s="790" t="s">
        <v>3626</v>
      </c>
      <c r="CE48" s="790"/>
      <c r="CF48" s="790"/>
      <c r="CG48" s="790"/>
      <c r="CH48" s="790"/>
      <c r="CI48" s="790"/>
      <c r="CJ48" s="790" t="s">
        <v>3626</v>
      </c>
      <c r="CK48" s="790"/>
      <c r="CL48" s="790"/>
      <c r="CM48" s="790"/>
      <c r="CN48" s="790"/>
      <c r="CO48" s="790"/>
      <c r="CP48" s="790" t="s">
        <v>3626</v>
      </c>
      <c r="CQ48" s="790"/>
      <c r="CR48" s="790"/>
      <c r="CS48" s="790"/>
      <c r="CT48" s="790"/>
      <c r="CU48" s="790"/>
      <c r="CV48" s="790" t="s">
        <v>3626</v>
      </c>
      <c r="CW48" s="790"/>
      <c r="CX48" s="790"/>
      <c r="CY48" s="790"/>
      <c r="CZ48" s="790"/>
      <c r="DA48" s="790"/>
      <c r="DB48" s="790" t="s">
        <v>3626</v>
      </c>
      <c r="DC48" s="790"/>
      <c r="DD48" s="790"/>
      <c r="DE48" s="790"/>
      <c r="DF48" s="790"/>
      <c r="DG48" s="790"/>
      <c r="DH48" s="790" t="s">
        <v>3626</v>
      </c>
      <c r="DI48" s="790"/>
      <c r="DJ48" s="790"/>
      <c r="DK48" s="790"/>
      <c r="DL48" s="790"/>
      <c r="DM48" s="790"/>
      <c r="DN48" s="790" t="s">
        <v>3626</v>
      </c>
      <c r="DO48" s="790"/>
      <c r="DP48" s="790"/>
      <c r="DQ48" s="790"/>
      <c r="DR48" s="790"/>
      <c r="DS48" s="790"/>
      <c r="DT48" s="790" t="s">
        <v>3626</v>
      </c>
      <c r="DU48" s="790"/>
      <c r="DV48" s="790"/>
      <c r="DW48" s="790"/>
      <c r="DX48" s="790"/>
      <c r="DY48" s="790"/>
      <c r="DZ48" s="790" t="s">
        <v>3626</v>
      </c>
      <c r="EA48" s="790"/>
      <c r="EB48" s="790"/>
      <c r="EC48" s="790"/>
      <c r="ED48" s="790"/>
      <c r="EE48" s="790"/>
      <c r="EF48" s="790" t="s">
        <v>3626</v>
      </c>
      <c r="EG48" s="790"/>
      <c r="EH48" s="790"/>
      <c r="EI48" s="790"/>
      <c r="EJ48" s="790"/>
      <c r="EK48" s="790"/>
      <c r="EL48" s="790" t="s">
        <v>3626</v>
      </c>
      <c r="EM48" s="790"/>
      <c r="EN48" s="790"/>
      <c r="EO48" s="790"/>
      <c r="EP48" s="790"/>
      <c r="EQ48" s="790"/>
      <c r="ER48" s="790" t="s">
        <v>3626</v>
      </c>
      <c r="ES48" s="790"/>
      <c r="ET48" s="790"/>
      <c r="EU48" s="790"/>
      <c r="EV48" s="790"/>
      <c r="EW48" s="790"/>
      <c r="EX48" s="790" t="s">
        <v>3626</v>
      </c>
      <c r="EY48" s="790"/>
      <c r="EZ48" s="790"/>
      <c r="FA48" s="790"/>
      <c r="FB48" s="790"/>
      <c r="FC48" s="790"/>
      <c r="FD48" s="790" t="s">
        <v>3626</v>
      </c>
      <c r="FE48" s="790"/>
      <c r="FF48" s="790"/>
      <c r="FG48" s="790"/>
      <c r="FH48" s="790"/>
      <c r="FI48" s="790"/>
      <c r="FJ48" s="790" t="s">
        <v>3626</v>
      </c>
      <c r="FK48" s="790"/>
      <c r="FL48" s="790"/>
      <c r="FM48" s="790"/>
      <c r="FN48" s="790"/>
      <c r="FO48" s="790"/>
      <c r="FP48" s="790" t="s">
        <v>3626</v>
      </c>
      <c r="FQ48" s="790"/>
      <c r="FR48" s="790"/>
      <c r="FS48" s="790"/>
      <c r="FT48" s="790"/>
      <c r="FU48" s="790"/>
      <c r="FV48" s="790" t="s">
        <v>3626</v>
      </c>
      <c r="FW48" s="790"/>
      <c r="FX48" s="790"/>
      <c r="FY48" s="790"/>
      <c r="FZ48" s="790"/>
      <c r="GA48" s="790"/>
      <c r="GB48" s="790" t="s">
        <v>3626</v>
      </c>
      <c r="GC48" s="790"/>
      <c r="GD48" s="790"/>
      <c r="GE48" s="790"/>
      <c r="GF48" s="790"/>
      <c r="GG48" s="790"/>
      <c r="GH48" s="790" t="s">
        <v>3626</v>
      </c>
      <c r="GI48" s="790"/>
      <c r="GJ48" s="790"/>
      <c r="GK48" s="790"/>
      <c r="GL48" s="790"/>
      <c r="GM48" s="790"/>
      <c r="GN48" s="790" t="s">
        <v>3626</v>
      </c>
      <c r="GO48" s="790"/>
      <c r="GP48" s="790"/>
      <c r="GQ48" s="790"/>
      <c r="GR48" s="790"/>
      <c r="GS48" s="790"/>
      <c r="GT48" s="790" t="s">
        <v>3626</v>
      </c>
      <c r="GU48" s="790"/>
      <c r="GV48" s="790"/>
      <c r="GW48" s="790"/>
      <c r="GX48" s="790"/>
      <c r="GY48" s="790"/>
      <c r="GZ48" s="790" t="s">
        <v>3626</v>
      </c>
      <c r="HA48" s="790"/>
      <c r="HB48" s="790"/>
      <c r="HC48" s="790"/>
      <c r="HD48" s="790"/>
      <c r="HE48" s="790"/>
      <c r="HF48" s="790" t="s">
        <v>3626</v>
      </c>
      <c r="HG48" s="790"/>
      <c r="HH48" s="790"/>
      <c r="HI48" s="790"/>
      <c r="HJ48" s="790"/>
      <c r="HK48" s="790"/>
      <c r="HL48" s="790" t="s">
        <v>3626</v>
      </c>
      <c r="HM48" s="790"/>
      <c r="HN48" s="790"/>
      <c r="HO48" s="790"/>
      <c r="HP48" s="790"/>
      <c r="HQ48" s="790"/>
      <c r="HR48" s="790" t="s">
        <v>3626</v>
      </c>
      <c r="HS48" s="790"/>
      <c r="HT48" s="790"/>
      <c r="HU48" s="790"/>
      <c r="HV48" s="790"/>
      <c r="HW48" s="790"/>
      <c r="HX48" s="790" t="s">
        <v>3626</v>
      </c>
      <c r="HY48" s="790"/>
      <c r="HZ48" s="790"/>
      <c r="IA48" s="790"/>
      <c r="IB48" s="790"/>
      <c r="IC48" s="790"/>
      <c r="ID48" s="790" t="s">
        <v>3626</v>
      </c>
      <c r="IE48" s="790"/>
      <c r="IF48" s="790"/>
      <c r="IG48" s="790"/>
      <c r="IH48" s="790"/>
      <c r="II48" s="790"/>
      <c r="IJ48" s="790" t="s">
        <v>3626</v>
      </c>
      <c r="IK48" s="790"/>
      <c r="IL48" s="790"/>
      <c r="IM48" s="790"/>
      <c r="IN48" s="790"/>
      <c r="IO48" s="790"/>
      <c r="IP48" s="790" t="s">
        <v>3626</v>
      </c>
      <c r="IQ48" s="790"/>
      <c r="IR48" s="790"/>
      <c r="IS48" s="790"/>
      <c r="IT48" s="790"/>
      <c r="IU48" s="790"/>
      <c r="IV48" s="1" t="s">
        <v>3626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HX48:IC48"/>
    <mergeCell ref="ID48:II48"/>
    <mergeCell ref="DT48:DY48"/>
    <mergeCell ref="DZ48:EE48"/>
    <mergeCell ref="IP47:IS47"/>
    <mergeCell ref="HX47:IC47"/>
    <mergeCell ref="ID47:II47"/>
    <mergeCell ref="IJ47:IO47"/>
    <mergeCell ref="IJ48:IO48"/>
    <mergeCell ref="IP48:IU48"/>
    <mergeCell ref="GZ48:HE48"/>
    <mergeCell ref="HF48:HK48"/>
    <mergeCell ref="FJ47:FO47"/>
    <mergeCell ref="HF47:HK47"/>
    <mergeCell ref="HL47:HQ47"/>
    <mergeCell ref="HR47:HW47"/>
    <mergeCell ref="GZ47:HE47"/>
    <mergeCell ref="FV47:GA47"/>
    <mergeCell ref="GB47:GG47"/>
    <mergeCell ref="HL48:HQ48"/>
    <mergeCell ref="HR48:HW48"/>
    <mergeCell ref="FV48:GA48"/>
    <mergeCell ref="GB48:GG48"/>
    <mergeCell ref="GH48:GM48"/>
    <mergeCell ref="P48:U48"/>
    <mergeCell ref="V48:AA48"/>
    <mergeCell ref="AB48:AG48"/>
    <mergeCell ref="AH48:AM48"/>
    <mergeCell ref="AN48:AS48"/>
    <mergeCell ref="DH48:DM48"/>
    <mergeCell ref="DN48:DS48"/>
    <mergeCell ref="AZ48:BE48"/>
    <mergeCell ref="BF48:BK48"/>
    <mergeCell ref="CJ48:CO48"/>
    <mergeCell ref="CP48:CU48"/>
    <mergeCell ref="CV48:DA48"/>
    <mergeCell ref="DB48:DG48"/>
    <mergeCell ref="BL48:BQ48"/>
    <mergeCell ref="BR48:BW48"/>
    <mergeCell ref="GH47:GM47"/>
    <mergeCell ref="GN47:GS47"/>
    <mergeCell ref="GT47:GY47"/>
    <mergeCell ref="AT48:AY48"/>
    <mergeCell ref="ER48:EW48"/>
    <mergeCell ref="EX48:FC48"/>
    <mergeCell ref="FD48:FI48"/>
    <mergeCell ref="GN48:GS48"/>
    <mergeCell ref="GT48:GY48"/>
    <mergeCell ref="EF48:EK48"/>
    <mergeCell ref="EL48:EQ48"/>
    <mergeCell ref="FJ48:FO48"/>
    <mergeCell ref="FP48:FU48"/>
    <mergeCell ref="CV47:DA47"/>
    <mergeCell ref="FP47:FU47"/>
    <mergeCell ref="BL47:BQ47"/>
    <mergeCell ref="BX48:CC48"/>
    <mergeCell ref="CD48:CI48"/>
    <mergeCell ref="GH46:GM46"/>
    <mergeCell ref="BR46:BW46"/>
    <mergeCell ref="BX46:CC46"/>
    <mergeCell ref="EF47:EK47"/>
    <mergeCell ref="EL47:EQ47"/>
    <mergeCell ref="EF46:EK46"/>
    <mergeCell ref="EL46:EQ46"/>
    <mergeCell ref="DN47:DS47"/>
    <mergeCell ref="DT47:DY47"/>
    <mergeCell ref="DZ47:EE47"/>
    <mergeCell ref="DN46:DS46"/>
    <mergeCell ref="DT46:DY46"/>
    <mergeCell ref="DZ46:EE46"/>
    <mergeCell ref="EX46:FC46"/>
    <mergeCell ref="FD46:FI46"/>
    <mergeCell ref="DB46:DG46"/>
    <mergeCell ref="DH46:DM46"/>
    <mergeCell ref="CD46:CI46"/>
    <mergeCell ref="CJ46:CO46"/>
    <mergeCell ref="EX47:FC47"/>
    <mergeCell ref="FD47:FI47"/>
    <mergeCell ref="CP46:CU46"/>
    <mergeCell ref="CV46:DA46"/>
    <mergeCell ref="FJ46:FO46"/>
    <mergeCell ref="FP46:FU46"/>
    <mergeCell ref="ER46:EW46"/>
    <mergeCell ref="J47:O47"/>
    <mergeCell ref="P47:U47"/>
    <mergeCell ref="V47:AA47"/>
    <mergeCell ref="AB47:AG47"/>
    <mergeCell ref="ER47:EW47"/>
    <mergeCell ref="CD47:CI47"/>
    <mergeCell ref="CJ47:CO47"/>
    <mergeCell ref="CP47:CU47"/>
    <mergeCell ref="AH47:AM47"/>
    <mergeCell ref="AN47:AS47"/>
    <mergeCell ref="DH47:DM47"/>
    <mergeCell ref="AZ47:BE47"/>
    <mergeCell ref="BF47:BK47"/>
    <mergeCell ref="BR47:BW47"/>
    <mergeCell ref="BX47:CC47"/>
    <mergeCell ref="DB47:DG47"/>
    <mergeCell ref="AT47:AY47"/>
    <mergeCell ref="C1:G1"/>
    <mergeCell ref="C19:G19"/>
    <mergeCell ref="J46:O46"/>
    <mergeCell ref="P46:U46"/>
    <mergeCell ref="V46:AA46"/>
    <mergeCell ref="AB46:AG46"/>
    <mergeCell ref="AH46:AM46"/>
    <mergeCell ref="AN46:AS46"/>
    <mergeCell ref="IP46:IS46"/>
    <mergeCell ref="ID46:II46"/>
    <mergeCell ref="IJ46:IO46"/>
    <mergeCell ref="GT46:GY46"/>
    <mergeCell ref="GN46:GS46"/>
    <mergeCell ref="HX46:IC46"/>
    <mergeCell ref="GZ46:HE46"/>
    <mergeCell ref="HR46:HW46"/>
    <mergeCell ref="HF46:HK46"/>
    <mergeCell ref="HL46:HQ46"/>
    <mergeCell ref="FV46:GA46"/>
    <mergeCell ref="GB46:GG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9" zoomScale="125" workbookViewId="0">
      <selection activeCell="B10" sqref="B10"/>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40620</v>
      </c>
    </row>
    <row r="4" spans="1:8">
      <c r="A4" s="89" t="s">
        <v>3462</v>
      </c>
      <c r="G4" s="93" t="s">
        <v>313</v>
      </c>
    </row>
    <row r="5" spans="1:8">
      <c r="A5" s="89" t="s">
        <v>3646</v>
      </c>
    </row>
    <row r="6" spans="1:8">
      <c r="C6" s="15" t="s">
        <v>3645</v>
      </c>
      <c r="D6" s="16"/>
      <c r="E6" s="16"/>
      <c r="F6" s="17"/>
      <c r="G6" s="18"/>
      <c r="H6" s="94"/>
    </row>
    <row r="7" spans="1:8">
      <c r="C7" s="95" t="s">
        <v>739</v>
      </c>
      <c r="D7" s="20" t="s">
        <v>218</v>
      </c>
      <c r="E7" s="20"/>
      <c r="F7" s="21"/>
      <c r="G7" s="22"/>
      <c r="H7" s="94"/>
    </row>
    <row r="8" spans="1:8">
      <c r="A8" s="89" t="s">
        <v>3642</v>
      </c>
      <c r="C8" s="95" t="s">
        <v>223</v>
      </c>
      <c r="D8" s="20" t="s">
        <v>217</v>
      </c>
      <c r="E8" s="20"/>
      <c r="F8" s="21"/>
      <c r="G8" s="96"/>
      <c r="H8" s="94"/>
    </row>
    <row r="9" spans="1:8">
      <c r="A9" s="89" t="s">
        <v>314</v>
      </c>
      <c r="C9" s="95" t="s">
        <v>1865</v>
      </c>
      <c r="D9" s="20" t="s">
        <v>219</v>
      </c>
      <c r="E9" s="20"/>
      <c r="F9" s="21"/>
      <c r="G9" s="96"/>
      <c r="H9" s="94"/>
    </row>
    <row r="10" spans="1:8">
      <c r="A10" s="89" t="s">
        <v>315</v>
      </c>
      <c r="C10" s="97"/>
      <c r="D10" s="20"/>
      <c r="E10" s="20"/>
      <c r="F10" s="21"/>
      <c r="G10" s="96"/>
      <c r="H10" s="94"/>
    </row>
    <row r="11" spans="1:8">
      <c r="A11" s="89" t="s">
        <v>316</v>
      </c>
      <c r="C11" s="25" t="s">
        <v>3781</v>
      </c>
      <c r="D11" s="94"/>
      <c r="E11" s="94"/>
      <c r="F11" s="99" t="s">
        <v>177</v>
      </c>
      <c r="G11" s="96"/>
      <c r="H11" s="94"/>
    </row>
    <row r="12" spans="1:8">
      <c r="A12" s="483" t="s">
        <v>317</v>
      </c>
      <c r="C12" s="25" t="s">
        <v>127</v>
      </c>
      <c r="D12" s="20"/>
      <c r="E12" s="20"/>
      <c r="F12" s="21" t="s">
        <v>178</v>
      </c>
      <c r="G12" s="96"/>
      <c r="H12" s="94"/>
    </row>
    <row r="13" spans="1:8">
      <c r="A13" s="98"/>
      <c r="C13" s="25" t="s">
        <v>3524</v>
      </c>
      <c r="D13" s="94"/>
      <c r="E13" s="94"/>
      <c r="F13" s="99"/>
      <c r="G13" s="96"/>
      <c r="H13" s="94"/>
    </row>
    <row r="14" spans="1:8">
      <c r="A14" s="100"/>
      <c r="C14" s="25" t="s">
        <v>3742</v>
      </c>
      <c r="D14" s="94"/>
      <c r="E14" s="94"/>
      <c r="F14" s="99"/>
      <c r="G14" s="101"/>
      <c r="H14" s="94"/>
    </row>
    <row r="15" spans="1:8">
      <c r="A15" s="100" t="s">
        <v>3932</v>
      </c>
      <c r="C15" s="97" t="s">
        <v>3887</v>
      </c>
      <c r="D15" s="94"/>
      <c r="E15" s="94"/>
      <c r="F15" s="99"/>
      <c r="G15" s="96"/>
      <c r="H15" s="94"/>
    </row>
    <row r="16" spans="1:8">
      <c r="A16" s="483" t="s">
        <v>318</v>
      </c>
      <c r="C16" s="97" t="s">
        <v>173</v>
      </c>
      <c r="D16" s="94"/>
      <c r="E16" s="94"/>
      <c r="F16" s="99"/>
      <c r="G16" s="96"/>
      <c r="H16" s="94"/>
    </row>
    <row r="17" spans="1:8">
      <c r="C17" s="97" t="s">
        <v>175</v>
      </c>
      <c r="D17" s="94"/>
      <c r="E17" s="94"/>
      <c r="F17" s="99"/>
      <c r="G17" s="96"/>
      <c r="H17" s="94"/>
    </row>
    <row r="18" spans="1:8">
      <c r="C18" s="102" t="s">
        <v>174</v>
      </c>
      <c r="D18" s="103"/>
      <c r="E18" s="103"/>
      <c r="F18" s="104"/>
      <c r="G18" s="105"/>
      <c r="H18" s="94"/>
    </row>
    <row r="19" spans="1:8">
      <c r="A19" s="89" t="s">
        <v>2705</v>
      </c>
      <c r="C19" s="795"/>
      <c r="D19" s="795"/>
      <c r="E19" s="795"/>
      <c r="F19" s="795"/>
      <c r="G19" s="795"/>
    </row>
    <row r="20" spans="1:8">
      <c r="A20" s="100" t="s">
        <v>216</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4042</v>
      </c>
      <c r="F23" s="47" t="s">
        <v>663</v>
      </c>
      <c r="G23" s="45" t="s">
        <v>3968</v>
      </c>
      <c r="H23" s="48"/>
    </row>
    <row r="24" spans="1:8">
      <c r="A24" s="115">
        <v>40650</v>
      </c>
      <c r="B24" s="116" t="s">
        <v>2258</v>
      </c>
      <c r="C24" s="117">
        <v>255</v>
      </c>
      <c r="D24" s="118">
        <v>3</v>
      </c>
      <c r="E24" s="117">
        <f>C24*D24</f>
        <v>765</v>
      </c>
      <c r="F24" s="53"/>
      <c r="G24" s="54">
        <f t="shared" ref="G24:G39" si="0">E24*(1-F24)</f>
        <v>765</v>
      </c>
      <c r="H24" s="48"/>
    </row>
    <row r="25" spans="1:8">
      <c r="A25" s="11"/>
      <c r="B25" s="116" t="s">
        <v>3969</v>
      </c>
      <c r="C25" s="117"/>
      <c r="D25" s="118"/>
      <c r="E25" s="117"/>
      <c r="F25" s="119"/>
      <c r="G25" s="54">
        <f t="shared" si="0"/>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3855</v>
      </c>
      <c r="C33" s="122">
        <v>50</v>
      </c>
      <c r="D33" s="123">
        <v>2.5</v>
      </c>
      <c r="E33" s="117">
        <f>C33*D33</f>
        <v>125</v>
      </c>
      <c r="F33" s="124"/>
      <c r="G33" s="54">
        <f t="shared" si="0"/>
        <v>125</v>
      </c>
      <c r="H33" s="56"/>
    </row>
    <row r="34" spans="1:256">
      <c r="A34" s="120"/>
      <c r="B34" s="121" t="s">
        <v>3938</v>
      </c>
      <c r="C34" s="117">
        <v>40</v>
      </c>
      <c r="D34" s="118">
        <v>5.5</v>
      </c>
      <c r="E34" s="117">
        <f>C34*D34</f>
        <v>220</v>
      </c>
      <c r="F34" s="119"/>
      <c r="G34" s="54">
        <f t="shared" si="0"/>
        <v>220</v>
      </c>
      <c r="H34" s="48"/>
    </row>
    <row r="35" spans="1:256">
      <c r="A35" s="120"/>
      <c r="B35" s="362" t="s">
        <v>215</v>
      </c>
      <c r="C35" s="117">
        <v>250</v>
      </c>
      <c r="D35" s="123" t="s">
        <v>3971</v>
      </c>
      <c r="E35" s="117">
        <v>250</v>
      </c>
      <c r="F35" s="124"/>
      <c r="G35" s="54">
        <f t="shared" si="0"/>
        <v>250</v>
      </c>
      <c r="H35" s="48"/>
    </row>
    <row r="36" spans="1:256">
      <c r="A36" s="120"/>
      <c r="B36" s="121" t="s">
        <v>176</v>
      </c>
      <c r="C36" s="117">
        <v>40</v>
      </c>
      <c r="D36" s="118">
        <v>2</v>
      </c>
      <c r="E36" s="117">
        <f>C36*D36</f>
        <v>80</v>
      </c>
      <c r="F36" s="124"/>
      <c r="G36" s="54">
        <f t="shared" si="0"/>
        <v>80</v>
      </c>
      <c r="H36" s="48"/>
    </row>
    <row r="37" spans="1:256">
      <c r="A37" s="120"/>
      <c r="B37" s="121" t="s">
        <v>3732</v>
      </c>
      <c r="C37" s="117"/>
      <c r="D37" s="118"/>
      <c r="E37" s="117"/>
      <c r="F37" s="119"/>
      <c r="G37" s="54">
        <f t="shared" si="0"/>
        <v>0</v>
      </c>
      <c r="H37" s="48"/>
    </row>
    <row r="38" spans="1:256">
      <c r="A38" s="120"/>
      <c r="B38" s="271" t="s">
        <v>3603</v>
      </c>
      <c r="C38" s="117"/>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1440</v>
      </c>
      <c r="F40" s="72"/>
      <c r="G40" s="72">
        <f>SUM(G24:G39)</f>
        <v>1440</v>
      </c>
      <c r="H40" s="134"/>
    </row>
    <row r="42" spans="1:256">
      <c r="C42" s="136" t="s">
        <v>3605</v>
      </c>
      <c r="D42" s="340">
        <f>G40/2</f>
        <v>720</v>
      </c>
      <c r="E42" s="340"/>
      <c r="F42" s="138"/>
    </row>
    <row r="44" spans="1:256">
      <c r="C44" s="1" t="s">
        <v>3734</v>
      </c>
      <c r="D44" s="1"/>
      <c r="E44" s="1"/>
      <c r="F44" s="139"/>
      <c r="G44" s="1"/>
      <c r="H44" s="1"/>
      <c r="I44" s="1"/>
    </row>
    <row r="45" spans="1:256">
      <c r="C45" s="1" t="s">
        <v>3883</v>
      </c>
      <c r="D45" s="1"/>
      <c r="E45" s="1"/>
      <c r="F45" s="139"/>
      <c r="G45" s="1"/>
      <c r="H45" s="1"/>
      <c r="I45" s="1"/>
    </row>
    <row r="46" spans="1:256">
      <c r="C46" s="421" t="s">
        <v>3774</v>
      </c>
      <c r="D46" s="421"/>
      <c r="E46" s="421"/>
      <c r="F46" s="422"/>
      <c r="G46" s="421"/>
      <c r="H46" s="421"/>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3626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3626</v>
      </c>
      <c r="W48" s="790"/>
      <c r="X48" s="790"/>
      <c r="Y48" s="790"/>
      <c r="Z48" s="790"/>
      <c r="AA48" s="790"/>
      <c r="AB48" s="790" t="s">
        <v>3626</v>
      </c>
      <c r="AC48" s="790"/>
      <c r="AD48" s="790"/>
      <c r="AE48" s="790"/>
      <c r="AF48" s="790"/>
      <c r="AG48" s="790"/>
      <c r="AH48" s="790" t="s">
        <v>3626</v>
      </c>
      <c r="AI48" s="790"/>
      <c r="AJ48" s="790"/>
      <c r="AK48" s="790"/>
      <c r="AL48" s="790"/>
      <c r="AM48" s="790"/>
      <c r="AN48" s="790" t="s">
        <v>3626</v>
      </c>
      <c r="AO48" s="790"/>
      <c r="AP48" s="790"/>
      <c r="AQ48" s="790"/>
      <c r="AR48" s="790"/>
      <c r="AS48" s="790"/>
      <c r="AT48" s="790" t="s">
        <v>3626</v>
      </c>
      <c r="AU48" s="790"/>
      <c r="AV48" s="790"/>
      <c r="AW48" s="790"/>
      <c r="AX48" s="790"/>
      <c r="AY48" s="790"/>
      <c r="AZ48" s="790" t="s">
        <v>3626</v>
      </c>
      <c r="BA48" s="790"/>
      <c r="BB48" s="790"/>
      <c r="BC48" s="790"/>
      <c r="BD48" s="790"/>
      <c r="BE48" s="790"/>
      <c r="BF48" s="790" t="s">
        <v>3626</v>
      </c>
      <c r="BG48" s="790"/>
      <c r="BH48" s="790"/>
      <c r="BI48" s="790"/>
      <c r="BJ48" s="790"/>
      <c r="BK48" s="790"/>
      <c r="BL48" s="790" t="s">
        <v>3626</v>
      </c>
      <c r="BM48" s="790"/>
      <c r="BN48" s="790"/>
      <c r="BO48" s="790"/>
      <c r="BP48" s="790"/>
      <c r="BQ48" s="790"/>
      <c r="BR48" s="790" t="s">
        <v>3626</v>
      </c>
      <c r="BS48" s="790"/>
      <c r="BT48" s="790"/>
      <c r="BU48" s="790"/>
      <c r="BV48" s="790"/>
      <c r="BW48" s="790"/>
      <c r="BX48" s="790" t="s">
        <v>3626</v>
      </c>
      <c r="BY48" s="790"/>
      <c r="BZ48" s="790"/>
      <c r="CA48" s="790"/>
      <c r="CB48" s="790"/>
      <c r="CC48" s="790"/>
      <c r="CD48" s="790" t="s">
        <v>3626</v>
      </c>
      <c r="CE48" s="790"/>
      <c r="CF48" s="790"/>
      <c r="CG48" s="790"/>
      <c r="CH48" s="790"/>
      <c r="CI48" s="790"/>
      <c r="CJ48" s="790" t="s">
        <v>3626</v>
      </c>
      <c r="CK48" s="790"/>
      <c r="CL48" s="790"/>
      <c r="CM48" s="790"/>
      <c r="CN48" s="790"/>
      <c r="CO48" s="790"/>
      <c r="CP48" s="790" t="s">
        <v>3626</v>
      </c>
      <c r="CQ48" s="790"/>
      <c r="CR48" s="790"/>
      <c r="CS48" s="790"/>
      <c r="CT48" s="790"/>
      <c r="CU48" s="790"/>
      <c r="CV48" s="790" t="s">
        <v>3626</v>
      </c>
      <c r="CW48" s="790"/>
      <c r="CX48" s="790"/>
      <c r="CY48" s="790"/>
      <c r="CZ48" s="790"/>
      <c r="DA48" s="790"/>
      <c r="DB48" s="790" t="s">
        <v>3626</v>
      </c>
      <c r="DC48" s="790"/>
      <c r="DD48" s="790"/>
      <c r="DE48" s="790"/>
      <c r="DF48" s="790"/>
      <c r="DG48" s="790"/>
      <c r="DH48" s="790" t="s">
        <v>3626</v>
      </c>
      <c r="DI48" s="790"/>
      <c r="DJ48" s="790"/>
      <c r="DK48" s="790"/>
      <c r="DL48" s="790"/>
      <c r="DM48" s="790"/>
      <c r="DN48" s="790" t="s">
        <v>3626</v>
      </c>
      <c r="DO48" s="790"/>
      <c r="DP48" s="790"/>
      <c r="DQ48" s="790"/>
      <c r="DR48" s="790"/>
      <c r="DS48" s="790"/>
      <c r="DT48" s="790" t="s">
        <v>3626</v>
      </c>
      <c r="DU48" s="790"/>
      <c r="DV48" s="790"/>
      <c r="DW48" s="790"/>
      <c r="DX48" s="790"/>
      <c r="DY48" s="790"/>
      <c r="DZ48" s="790" t="s">
        <v>3626</v>
      </c>
      <c r="EA48" s="790"/>
      <c r="EB48" s="790"/>
      <c r="EC48" s="790"/>
      <c r="ED48" s="790"/>
      <c r="EE48" s="790"/>
      <c r="EF48" s="790" t="s">
        <v>3626</v>
      </c>
      <c r="EG48" s="790"/>
      <c r="EH48" s="790"/>
      <c r="EI48" s="790"/>
      <c r="EJ48" s="790"/>
      <c r="EK48" s="790"/>
      <c r="EL48" s="790" t="s">
        <v>3626</v>
      </c>
      <c r="EM48" s="790"/>
      <c r="EN48" s="790"/>
      <c r="EO48" s="790"/>
      <c r="EP48" s="790"/>
      <c r="EQ48" s="790"/>
      <c r="ER48" s="790" t="s">
        <v>3626</v>
      </c>
      <c r="ES48" s="790"/>
      <c r="ET48" s="790"/>
      <c r="EU48" s="790"/>
      <c r="EV48" s="790"/>
      <c r="EW48" s="790"/>
      <c r="EX48" s="790" t="s">
        <v>3626</v>
      </c>
      <c r="EY48" s="790"/>
      <c r="EZ48" s="790"/>
      <c r="FA48" s="790"/>
      <c r="FB48" s="790"/>
      <c r="FC48" s="790"/>
      <c r="FD48" s="790" t="s">
        <v>3626</v>
      </c>
      <c r="FE48" s="790"/>
      <c r="FF48" s="790"/>
      <c r="FG48" s="790"/>
      <c r="FH48" s="790"/>
      <c r="FI48" s="790"/>
      <c r="FJ48" s="790" t="s">
        <v>3626</v>
      </c>
      <c r="FK48" s="790"/>
      <c r="FL48" s="790"/>
      <c r="FM48" s="790"/>
      <c r="FN48" s="790"/>
      <c r="FO48" s="790"/>
      <c r="FP48" s="790" t="s">
        <v>3626</v>
      </c>
      <c r="FQ48" s="790"/>
      <c r="FR48" s="790"/>
      <c r="FS48" s="790"/>
      <c r="FT48" s="790"/>
      <c r="FU48" s="790"/>
      <c r="FV48" s="790" t="s">
        <v>3626</v>
      </c>
      <c r="FW48" s="790"/>
      <c r="FX48" s="790"/>
      <c r="FY48" s="790"/>
      <c r="FZ48" s="790"/>
      <c r="GA48" s="790"/>
      <c r="GB48" s="790" t="s">
        <v>3626</v>
      </c>
      <c r="GC48" s="790"/>
      <c r="GD48" s="790"/>
      <c r="GE48" s="790"/>
      <c r="GF48" s="790"/>
      <c r="GG48" s="790"/>
      <c r="GH48" s="790" t="s">
        <v>3626</v>
      </c>
      <c r="GI48" s="790"/>
      <c r="GJ48" s="790"/>
      <c r="GK48" s="790"/>
      <c r="GL48" s="790"/>
      <c r="GM48" s="790"/>
      <c r="GN48" s="790" t="s">
        <v>3626</v>
      </c>
      <c r="GO48" s="790"/>
      <c r="GP48" s="790"/>
      <c r="GQ48" s="790"/>
      <c r="GR48" s="790"/>
      <c r="GS48" s="790"/>
      <c r="GT48" s="790" t="s">
        <v>3626</v>
      </c>
      <c r="GU48" s="790"/>
      <c r="GV48" s="790"/>
      <c r="GW48" s="790"/>
      <c r="GX48" s="790"/>
      <c r="GY48" s="790"/>
      <c r="GZ48" s="790" t="s">
        <v>3626</v>
      </c>
      <c r="HA48" s="790"/>
      <c r="HB48" s="790"/>
      <c r="HC48" s="790"/>
      <c r="HD48" s="790"/>
      <c r="HE48" s="790"/>
      <c r="HF48" s="790" t="s">
        <v>3626</v>
      </c>
      <c r="HG48" s="790"/>
      <c r="HH48" s="790"/>
      <c r="HI48" s="790"/>
      <c r="HJ48" s="790"/>
      <c r="HK48" s="790"/>
      <c r="HL48" s="790" t="s">
        <v>3626</v>
      </c>
      <c r="HM48" s="790"/>
      <c r="HN48" s="790"/>
      <c r="HO48" s="790"/>
      <c r="HP48" s="790"/>
      <c r="HQ48" s="790"/>
      <c r="HR48" s="790" t="s">
        <v>3626</v>
      </c>
      <c r="HS48" s="790"/>
      <c r="HT48" s="790"/>
      <c r="HU48" s="790"/>
      <c r="HV48" s="790"/>
      <c r="HW48" s="790"/>
      <c r="HX48" s="790" t="s">
        <v>3626</v>
      </c>
      <c r="HY48" s="790"/>
      <c r="HZ48" s="790"/>
      <c r="IA48" s="790"/>
      <c r="IB48" s="790"/>
      <c r="IC48" s="790"/>
      <c r="ID48" s="790" t="s">
        <v>3626</v>
      </c>
      <c r="IE48" s="790"/>
      <c r="IF48" s="790"/>
      <c r="IG48" s="790"/>
      <c r="IH48" s="790"/>
      <c r="II48" s="790"/>
      <c r="IJ48" s="790" t="s">
        <v>3626</v>
      </c>
      <c r="IK48" s="790"/>
      <c r="IL48" s="790"/>
      <c r="IM48" s="790"/>
      <c r="IN48" s="790"/>
      <c r="IO48" s="790"/>
      <c r="IP48" s="790" t="s">
        <v>3626</v>
      </c>
      <c r="IQ48" s="790"/>
      <c r="IR48" s="790"/>
      <c r="IS48" s="790"/>
      <c r="IT48" s="790"/>
      <c r="IU48" s="790"/>
      <c r="IV48" s="1" t="s">
        <v>3626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HX48:IC48"/>
    <mergeCell ref="ID48:II48"/>
    <mergeCell ref="DT48:DY48"/>
    <mergeCell ref="DZ48:EE48"/>
    <mergeCell ref="IP47:IS47"/>
    <mergeCell ref="HX47:IC47"/>
    <mergeCell ref="ID47:II47"/>
    <mergeCell ref="IJ47:IO47"/>
    <mergeCell ref="IJ48:IO48"/>
    <mergeCell ref="IP48:IU48"/>
    <mergeCell ref="GZ48:HE48"/>
    <mergeCell ref="HF48:HK48"/>
    <mergeCell ref="FJ47:FO47"/>
    <mergeCell ref="HF47:HK47"/>
    <mergeCell ref="HL47:HQ47"/>
    <mergeCell ref="HR47:HW47"/>
    <mergeCell ref="GZ47:HE47"/>
    <mergeCell ref="FV47:GA47"/>
    <mergeCell ref="GB47:GG47"/>
    <mergeCell ref="HL48:HQ48"/>
    <mergeCell ref="HR48:HW48"/>
    <mergeCell ref="FV48:GA48"/>
    <mergeCell ref="GB48:GG48"/>
    <mergeCell ref="GH48:GM48"/>
    <mergeCell ref="P48:U48"/>
    <mergeCell ref="V48:AA48"/>
    <mergeCell ref="AB48:AG48"/>
    <mergeCell ref="AH48:AM48"/>
    <mergeCell ref="AN48:AS48"/>
    <mergeCell ref="DH48:DM48"/>
    <mergeCell ref="DN48:DS48"/>
    <mergeCell ref="AZ48:BE48"/>
    <mergeCell ref="BF48:BK48"/>
    <mergeCell ref="CJ48:CO48"/>
    <mergeCell ref="CP48:CU48"/>
    <mergeCell ref="CV48:DA48"/>
    <mergeCell ref="DB48:DG48"/>
    <mergeCell ref="BL48:BQ48"/>
    <mergeCell ref="BR48:BW48"/>
    <mergeCell ref="GH47:GM47"/>
    <mergeCell ref="GN47:GS47"/>
    <mergeCell ref="GT47:GY47"/>
    <mergeCell ref="AT48:AY48"/>
    <mergeCell ref="ER48:EW48"/>
    <mergeCell ref="EX48:FC48"/>
    <mergeCell ref="FD48:FI48"/>
    <mergeCell ref="GN48:GS48"/>
    <mergeCell ref="GT48:GY48"/>
    <mergeCell ref="EF48:EK48"/>
    <mergeCell ref="EL48:EQ48"/>
    <mergeCell ref="FJ48:FO48"/>
    <mergeCell ref="FP48:FU48"/>
    <mergeCell ref="CV47:DA47"/>
    <mergeCell ref="FP47:FU47"/>
    <mergeCell ref="BL47:BQ47"/>
    <mergeCell ref="BX48:CC48"/>
    <mergeCell ref="CD48:CI48"/>
    <mergeCell ref="GH46:GM46"/>
    <mergeCell ref="BR46:BW46"/>
    <mergeCell ref="BX46:CC46"/>
    <mergeCell ref="EF47:EK47"/>
    <mergeCell ref="EL47:EQ47"/>
    <mergeCell ref="EF46:EK46"/>
    <mergeCell ref="EL46:EQ46"/>
    <mergeCell ref="DN47:DS47"/>
    <mergeCell ref="DT47:DY47"/>
    <mergeCell ref="DZ47:EE47"/>
    <mergeCell ref="DN46:DS46"/>
    <mergeCell ref="DT46:DY46"/>
    <mergeCell ref="DZ46:EE46"/>
    <mergeCell ref="EX46:FC46"/>
    <mergeCell ref="FD46:FI46"/>
    <mergeCell ref="DB46:DG46"/>
    <mergeCell ref="DH46:DM46"/>
    <mergeCell ref="CD46:CI46"/>
    <mergeCell ref="CJ46:CO46"/>
    <mergeCell ref="EX47:FC47"/>
    <mergeCell ref="FD47:FI47"/>
    <mergeCell ref="CP46:CU46"/>
    <mergeCell ref="CV46:DA46"/>
    <mergeCell ref="FJ46:FO46"/>
    <mergeCell ref="FP46:FU46"/>
    <mergeCell ref="ER46:EW46"/>
    <mergeCell ref="J47:O47"/>
    <mergeCell ref="P47:U47"/>
    <mergeCell ref="V47:AA47"/>
    <mergeCell ref="AB47:AG47"/>
    <mergeCell ref="ER47:EW47"/>
    <mergeCell ref="CD47:CI47"/>
    <mergeCell ref="CJ47:CO47"/>
    <mergeCell ref="CP47:CU47"/>
    <mergeCell ref="AH47:AM47"/>
    <mergeCell ref="AN47:AS47"/>
    <mergeCell ref="DH47:DM47"/>
    <mergeCell ref="AZ47:BE47"/>
    <mergeCell ref="BF47:BK47"/>
    <mergeCell ref="BR47:BW47"/>
    <mergeCell ref="BX47:CC47"/>
    <mergeCell ref="DB47:DG47"/>
    <mergeCell ref="AT47:AY47"/>
    <mergeCell ref="C1:G1"/>
    <mergeCell ref="C19:G19"/>
    <mergeCell ref="J46:O46"/>
    <mergeCell ref="P46:U46"/>
    <mergeCell ref="V46:AA46"/>
    <mergeCell ref="AB46:AG46"/>
    <mergeCell ref="AH46:AM46"/>
    <mergeCell ref="AN46:AS46"/>
    <mergeCell ref="IP46:IS46"/>
    <mergeCell ref="ID46:II46"/>
    <mergeCell ref="IJ46:IO46"/>
    <mergeCell ref="GT46:GY46"/>
    <mergeCell ref="GN46:GS46"/>
    <mergeCell ref="HX46:IC46"/>
    <mergeCell ref="GZ46:HE46"/>
    <mergeCell ref="HR46:HW46"/>
    <mergeCell ref="HF46:HK46"/>
    <mergeCell ref="HL46:HQ46"/>
    <mergeCell ref="FV46:GA46"/>
    <mergeCell ref="GB46:GG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2" zoomScale="125" workbookViewId="0">
      <selection activeCell="B25" sqref="B25"/>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40618</v>
      </c>
    </row>
    <row r="4" spans="1:8">
      <c r="A4" s="89" t="s">
        <v>3462</v>
      </c>
      <c r="G4" s="93" t="s">
        <v>205</v>
      </c>
    </row>
    <row r="5" spans="1:8">
      <c r="A5" s="89" t="s">
        <v>3646</v>
      </c>
    </row>
    <row r="6" spans="1:8">
      <c r="C6" s="15" t="s">
        <v>3645</v>
      </c>
      <c r="D6" s="16"/>
      <c r="E6" s="16"/>
      <c r="F6" s="17"/>
      <c r="G6" s="18"/>
      <c r="H6" s="94"/>
    </row>
    <row r="7" spans="1:8">
      <c r="C7" s="95" t="s">
        <v>739</v>
      </c>
      <c r="D7" s="20" t="s">
        <v>214</v>
      </c>
      <c r="E7" s="20"/>
      <c r="F7" s="21"/>
      <c r="G7" s="22"/>
      <c r="H7" s="94"/>
    </row>
    <row r="8" spans="1:8">
      <c r="A8" s="89" t="s">
        <v>3642</v>
      </c>
      <c r="C8" s="95" t="s">
        <v>223</v>
      </c>
      <c r="D8" s="20" t="s">
        <v>393</v>
      </c>
      <c r="E8" s="20"/>
      <c r="F8" s="21"/>
      <c r="G8" s="96"/>
      <c r="H8" s="94"/>
    </row>
    <row r="9" spans="1:8">
      <c r="A9" s="89" t="s">
        <v>206</v>
      </c>
      <c r="C9" s="95" t="s">
        <v>1865</v>
      </c>
      <c r="D9" s="20" t="s">
        <v>212</v>
      </c>
      <c r="E9" s="20"/>
      <c r="F9" s="21"/>
      <c r="G9" s="96"/>
      <c r="H9" s="94"/>
    </row>
    <row r="10" spans="1:8">
      <c r="A10" s="89" t="s">
        <v>207</v>
      </c>
      <c r="C10" s="97"/>
      <c r="D10" s="20"/>
      <c r="E10" s="20"/>
      <c r="F10" s="21"/>
      <c r="G10" s="96"/>
      <c r="H10" s="94"/>
    </row>
    <row r="11" spans="1:8">
      <c r="A11" s="89" t="s">
        <v>208</v>
      </c>
      <c r="C11" s="25" t="s">
        <v>3781</v>
      </c>
      <c r="D11" s="94"/>
      <c r="E11" s="94"/>
      <c r="F11" s="99"/>
      <c r="G11" s="96"/>
      <c r="H11" s="94"/>
    </row>
    <row r="12" spans="1:8">
      <c r="A12" s="89" t="s">
        <v>209</v>
      </c>
      <c r="C12" s="25" t="s">
        <v>127</v>
      </c>
      <c r="D12" s="20"/>
      <c r="E12" s="20"/>
      <c r="F12" s="21"/>
      <c r="G12" s="96"/>
      <c r="H12" s="94"/>
    </row>
    <row r="13" spans="1:8">
      <c r="A13" s="98"/>
      <c r="C13" s="25" t="s">
        <v>3524</v>
      </c>
      <c r="D13" s="94"/>
      <c r="E13" s="94"/>
      <c r="F13" s="99"/>
      <c r="G13" s="96"/>
      <c r="H13" s="94"/>
    </row>
    <row r="14" spans="1:8">
      <c r="A14" s="100"/>
      <c r="C14" s="25" t="s">
        <v>3742</v>
      </c>
      <c r="D14" s="94"/>
      <c r="E14" s="94"/>
      <c r="F14" s="99"/>
      <c r="G14" s="101"/>
      <c r="H14" s="94"/>
    </row>
    <row r="15" spans="1:8">
      <c r="A15" s="100" t="s">
        <v>3932</v>
      </c>
      <c r="C15" s="97" t="s">
        <v>3887</v>
      </c>
      <c r="D15" s="94"/>
      <c r="E15" s="94"/>
      <c r="F15" s="99"/>
      <c r="G15" s="96"/>
      <c r="H15" s="94"/>
    </row>
    <row r="16" spans="1:8">
      <c r="A16" s="483" t="s">
        <v>210</v>
      </c>
      <c r="C16" s="97"/>
      <c r="D16" s="94"/>
      <c r="E16" s="94"/>
      <c r="F16" s="99"/>
      <c r="G16" s="96"/>
      <c r="H16" s="94"/>
    </row>
    <row r="17" spans="1:8">
      <c r="C17" s="97"/>
      <c r="D17" s="94"/>
      <c r="E17" s="94"/>
      <c r="F17" s="99"/>
      <c r="G17" s="96"/>
      <c r="H17" s="94"/>
    </row>
    <row r="18" spans="1:8">
      <c r="C18" s="102" t="s">
        <v>211</v>
      </c>
      <c r="D18" s="103"/>
      <c r="E18" s="103"/>
      <c r="F18" s="104"/>
      <c r="G18" s="105"/>
      <c r="H18" s="94"/>
    </row>
    <row r="19" spans="1:8">
      <c r="A19" s="89" t="s">
        <v>2705</v>
      </c>
      <c r="C19" s="795"/>
      <c r="D19" s="795"/>
      <c r="E19" s="795"/>
      <c r="F19" s="795"/>
      <c r="G19" s="795"/>
    </row>
    <row r="20" spans="1:8">
      <c r="A20" s="100" t="s">
        <v>213</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4042</v>
      </c>
      <c r="F23" s="47" t="s">
        <v>663</v>
      </c>
      <c r="G23" s="45" t="s">
        <v>3968</v>
      </c>
      <c r="H23" s="48"/>
    </row>
    <row r="24" spans="1:8">
      <c r="A24" s="115">
        <v>40637</v>
      </c>
      <c r="B24" s="116" t="s">
        <v>2258</v>
      </c>
      <c r="C24" s="117"/>
      <c r="D24" s="118"/>
      <c r="E24" s="117"/>
      <c r="F24" s="53"/>
      <c r="G24" s="54">
        <f t="shared" ref="G24:G39" si="0">E24*(1-F24)</f>
        <v>0</v>
      </c>
      <c r="H24" s="48"/>
    </row>
    <row r="25" spans="1:8">
      <c r="A25" s="11"/>
      <c r="B25" s="116" t="s">
        <v>3969</v>
      </c>
      <c r="C25" s="117"/>
      <c r="D25" s="118"/>
      <c r="E25" s="117"/>
      <c r="F25" s="119"/>
      <c r="G25" s="54">
        <f t="shared" si="0"/>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v>90</v>
      </c>
      <c r="D28" s="118">
        <v>8</v>
      </c>
      <c r="E28" s="117">
        <f>C28*D28</f>
        <v>720</v>
      </c>
      <c r="F28" s="119">
        <v>0.1</v>
      </c>
      <c r="G28" s="54">
        <f t="shared" si="0"/>
        <v>648</v>
      </c>
      <c r="H28" s="56"/>
    </row>
    <row r="29" spans="1:8">
      <c r="A29" s="120"/>
      <c r="B29" s="121" t="s">
        <v>4015</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3855</v>
      </c>
      <c r="C33" s="122"/>
      <c r="D33" s="123"/>
      <c r="E33" s="117"/>
      <c r="F33" s="124"/>
      <c r="G33" s="54">
        <f t="shared" si="0"/>
        <v>0</v>
      </c>
      <c r="H33" s="56"/>
    </row>
    <row r="34" spans="1:256">
      <c r="A34" s="120"/>
      <c r="B34" s="121" t="s">
        <v>3938</v>
      </c>
      <c r="C34" s="117">
        <v>45</v>
      </c>
      <c r="D34" s="118">
        <v>4</v>
      </c>
      <c r="E34" s="117">
        <f>C34*D34</f>
        <v>180</v>
      </c>
      <c r="F34" s="119"/>
      <c r="G34" s="54">
        <f t="shared" si="0"/>
        <v>180</v>
      </c>
      <c r="H34" s="48"/>
    </row>
    <row r="35" spans="1:256">
      <c r="A35" s="120"/>
      <c r="B35" s="362" t="s">
        <v>215</v>
      </c>
      <c r="C35" s="117">
        <v>150</v>
      </c>
      <c r="D35" s="123" t="s">
        <v>3971</v>
      </c>
      <c r="E35" s="117">
        <v>150</v>
      </c>
      <c r="F35" s="124"/>
      <c r="G35" s="54">
        <f t="shared" si="0"/>
        <v>150</v>
      </c>
      <c r="H35" s="48"/>
    </row>
    <row r="36" spans="1:256">
      <c r="A36" s="120"/>
      <c r="B36" s="121" t="s">
        <v>2270</v>
      </c>
      <c r="C36" s="117"/>
      <c r="D36" s="118"/>
      <c r="E36" s="117"/>
      <c r="F36" s="124"/>
      <c r="G36" s="54">
        <f t="shared" si="0"/>
        <v>0</v>
      </c>
      <c r="H36" s="48"/>
    </row>
    <row r="37" spans="1:256">
      <c r="A37" s="120"/>
      <c r="B37" s="121" t="s">
        <v>3732</v>
      </c>
      <c r="C37" s="117"/>
      <c r="D37" s="118"/>
      <c r="E37" s="117"/>
      <c r="F37" s="119"/>
      <c r="G37" s="54">
        <f t="shared" si="0"/>
        <v>0</v>
      </c>
      <c r="H37" s="48"/>
    </row>
    <row r="38" spans="1:256">
      <c r="A38" s="120"/>
      <c r="B38" s="271" t="s">
        <v>3603</v>
      </c>
      <c r="C38" s="117"/>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1050</v>
      </c>
      <c r="F40" s="72"/>
      <c r="G40" s="72">
        <f>SUM(G24:G39)</f>
        <v>978</v>
      </c>
      <c r="H40" s="134"/>
    </row>
    <row r="42" spans="1:256">
      <c r="C42" s="136" t="s">
        <v>3605</v>
      </c>
      <c r="D42" s="340">
        <f>G40/2</f>
        <v>489</v>
      </c>
      <c r="E42" s="340"/>
      <c r="F42" s="138"/>
    </row>
    <row r="44" spans="1:256">
      <c r="C44" s="1" t="s">
        <v>3734</v>
      </c>
      <c r="D44" s="1"/>
      <c r="E44" s="1"/>
      <c r="F44" s="139"/>
      <c r="G44" s="1"/>
      <c r="H44" s="1"/>
      <c r="I44" s="1"/>
    </row>
    <row r="45" spans="1:256">
      <c r="C45" s="1" t="s">
        <v>3883</v>
      </c>
      <c r="D45" s="1"/>
      <c r="E45" s="1"/>
      <c r="F45" s="139"/>
      <c r="G45" s="1"/>
      <c r="H45" s="1"/>
      <c r="I45" s="1"/>
    </row>
    <row r="46" spans="1:256">
      <c r="C46" s="421" t="s">
        <v>3774</v>
      </c>
      <c r="D46" s="421"/>
      <c r="E46" s="421"/>
      <c r="F46" s="422"/>
      <c r="G46" s="421"/>
      <c r="H46" s="421"/>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3626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3626</v>
      </c>
      <c r="W48" s="790"/>
      <c r="X48" s="790"/>
      <c r="Y48" s="790"/>
      <c r="Z48" s="790"/>
      <c r="AA48" s="790"/>
      <c r="AB48" s="790" t="s">
        <v>3626</v>
      </c>
      <c r="AC48" s="790"/>
      <c r="AD48" s="790"/>
      <c r="AE48" s="790"/>
      <c r="AF48" s="790"/>
      <c r="AG48" s="790"/>
      <c r="AH48" s="790" t="s">
        <v>3626</v>
      </c>
      <c r="AI48" s="790"/>
      <c r="AJ48" s="790"/>
      <c r="AK48" s="790"/>
      <c r="AL48" s="790"/>
      <c r="AM48" s="790"/>
      <c r="AN48" s="790" t="s">
        <v>3626</v>
      </c>
      <c r="AO48" s="790"/>
      <c r="AP48" s="790"/>
      <c r="AQ48" s="790"/>
      <c r="AR48" s="790"/>
      <c r="AS48" s="790"/>
      <c r="AT48" s="790" t="s">
        <v>3626</v>
      </c>
      <c r="AU48" s="790"/>
      <c r="AV48" s="790"/>
      <c r="AW48" s="790"/>
      <c r="AX48" s="790"/>
      <c r="AY48" s="790"/>
      <c r="AZ48" s="790" t="s">
        <v>3626</v>
      </c>
      <c r="BA48" s="790"/>
      <c r="BB48" s="790"/>
      <c r="BC48" s="790"/>
      <c r="BD48" s="790"/>
      <c r="BE48" s="790"/>
      <c r="BF48" s="790" t="s">
        <v>3626</v>
      </c>
      <c r="BG48" s="790"/>
      <c r="BH48" s="790"/>
      <c r="BI48" s="790"/>
      <c r="BJ48" s="790"/>
      <c r="BK48" s="790"/>
      <c r="BL48" s="790" t="s">
        <v>3626</v>
      </c>
      <c r="BM48" s="790"/>
      <c r="BN48" s="790"/>
      <c r="BO48" s="790"/>
      <c r="BP48" s="790"/>
      <c r="BQ48" s="790"/>
      <c r="BR48" s="790" t="s">
        <v>3626</v>
      </c>
      <c r="BS48" s="790"/>
      <c r="BT48" s="790"/>
      <c r="BU48" s="790"/>
      <c r="BV48" s="790"/>
      <c r="BW48" s="790"/>
      <c r="BX48" s="790" t="s">
        <v>3626</v>
      </c>
      <c r="BY48" s="790"/>
      <c r="BZ48" s="790"/>
      <c r="CA48" s="790"/>
      <c r="CB48" s="790"/>
      <c r="CC48" s="790"/>
      <c r="CD48" s="790" t="s">
        <v>3626</v>
      </c>
      <c r="CE48" s="790"/>
      <c r="CF48" s="790"/>
      <c r="CG48" s="790"/>
      <c r="CH48" s="790"/>
      <c r="CI48" s="790"/>
      <c r="CJ48" s="790" t="s">
        <v>3626</v>
      </c>
      <c r="CK48" s="790"/>
      <c r="CL48" s="790"/>
      <c r="CM48" s="790"/>
      <c r="CN48" s="790"/>
      <c r="CO48" s="790"/>
      <c r="CP48" s="790" t="s">
        <v>3626</v>
      </c>
      <c r="CQ48" s="790"/>
      <c r="CR48" s="790"/>
      <c r="CS48" s="790"/>
      <c r="CT48" s="790"/>
      <c r="CU48" s="790"/>
      <c r="CV48" s="790" t="s">
        <v>3626</v>
      </c>
      <c r="CW48" s="790"/>
      <c r="CX48" s="790"/>
      <c r="CY48" s="790"/>
      <c r="CZ48" s="790"/>
      <c r="DA48" s="790"/>
      <c r="DB48" s="790" t="s">
        <v>3626</v>
      </c>
      <c r="DC48" s="790"/>
      <c r="DD48" s="790"/>
      <c r="DE48" s="790"/>
      <c r="DF48" s="790"/>
      <c r="DG48" s="790"/>
      <c r="DH48" s="790" t="s">
        <v>3626</v>
      </c>
      <c r="DI48" s="790"/>
      <c r="DJ48" s="790"/>
      <c r="DK48" s="790"/>
      <c r="DL48" s="790"/>
      <c r="DM48" s="790"/>
      <c r="DN48" s="790" t="s">
        <v>3626</v>
      </c>
      <c r="DO48" s="790"/>
      <c r="DP48" s="790"/>
      <c r="DQ48" s="790"/>
      <c r="DR48" s="790"/>
      <c r="DS48" s="790"/>
      <c r="DT48" s="790" t="s">
        <v>3626</v>
      </c>
      <c r="DU48" s="790"/>
      <c r="DV48" s="790"/>
      <c r="DW48" s="790"/>
      <c r="DX48" s="790"/>
      <c r="DY48" s="790"/>
      <c r="DZ48" s="790" t="s">
        <v>3626</v>
      </c>
      <c r="EA48" s="790"/>
      <c r="EB48" s="790"/>
      <c r="EC48" s="790"/>
      <c r="ED48" s="790"/>
      <c r="EE48" s="790"/>
      <c r="EF48" s="790" t="s">
        <v>3626</v>
      </c>
      <c r="EG48" s="790"/>
      <c r="EH48" s="790"/>
      <c r="EI48" s="790"/>
      <c r="EJ48" s="790"/>
      <c r="EK48" s="790"/>
      <c r="EL48" s="790" t="s">
        <v>3626</v>
      </c>
      <c r="EM48" s="790"/>
      <c r="EN48" s="790"/>
      <c r="EO48" s="790"/>
      <c r="EP48" s="790"/>
      <c r="EQ48" s="790"/>
      <c r="ER48" s="790" t="s">
        <v>3626</v>
      </c>
      <c r="ES48" s="790"/>
      <c r="ET48" s="790"/>
      <c r="EU48" s="790"/>
      <c r="EV48" s="790"/>
      <c r="EW48" s="790"/>
      <c r="EX48" s="790" t="s">
        <v>3626</v>
      </c>
      <c r="EY48" s="790"/>
      <c r="EZ48" s="790"/>
      <c r="FA48" s="790"/>
      <c r="FB48" s="790"/>
      <c r="FC48" s="790"/>
      <c r="FD48" s="790" t="s">
        <v>3626</v>
      </c>
      <c r="FE48" s="790"/>
      <c r="FF48" s="790"/>
      <c r="FG48" s="790"/>
      <c r="FH48" s="790"/>
      <c r="FI48" s="790"/>
      <c r="FJ48" s="790" t="s">
        <v>3626</v>
      </c>
      <c r="FK48" s="790"/>
      <c r="FL48" s="790"/>
      <c r="FM48" s="790"/>
      <c r="FN48" s="790"/>
      <c r="FO48" s="790"/>
      <c r="FP48" s="790" t="s">
        <v>3626</v>
      </c>
      <c r="FQ48" s="790"/>
      <c r="FR48" s="790"/>
      <c r="FS48" s="790"/>
      <c r="FT48" s="790"/>
      <c r="FU48" s="790"/>
      <c r="FV48" s="790" t="s">
        <v>3626</v>
      </c>
      <c r="FW48" s="790"/>
      <c r="FX48" s="790"/>
      <c r="FY48" s="790"/>
      <c r="FZ48" s="790"/>
      <c r="GA48" s="790"/>
      <c r="GB48" s="790" t="s">
        <v>3626</v>
      </c>
      <c r="GC48" s="790"/>
      <c r="GD48" s="790"/>
      <c r="GE48" s="790"/>
      <c r="GF48" s="790"/>
      <c r="GG48" s="790"/>
      <c r="GH48" s="790" t="s">
        <v>3626</v>
      </c>
      <c r="GI48" s="790"/>
      <c r="GJ48" s="790"/>
      <c r="GK48" s="790"/>
      <c r="GL48" s="790"/>
      <c r="GM48" s="790"/>
      <c r="GN48" s="790" t="s">
        <v>3626</v>
      </c>
      <c r="GO48" s="790"/>
      <c r="GP48" s="790"/>
      <c r="GQ48" s="790"/>
      <c r="GR48" s="790"/>
      <c r="GS48" s="790"/>
      <c r="GT48" s="790" t="s">
        <v>3626</v>
      </c>
      <c r="GU48" s="790"/>
      <c r="GV48" s="790"/>
      <c r="GW48" s="790"/>
      <c r="GX48" s="790"/>
      <c r="GY48" s="790"/>
      <c r="GZ48" s="790" t="s">
        <v>3626</v>
      </c>
      <c r="HA48" s="790"/>
      <c r="HB48" s="790"/>
      <c r="HC48" s="790"/>
      <c r="HD48" s="790"/>
      <c r="HE48" s="790"/>
      <c r="HF48" s="790" t="s">
        <v>3626</v>
      </c>
      <c r="HG48" s="790"/>
      <c r="HH48" s="790"/>
      <c r="HI48" s="790"/>
      <c r="HJ48" s="790"/>
      <c r="HK48" s="790"/>
      <c r="HL48" s="790" t="s">
        <v>3626</v>
      </c>
      <c r="HM48" s="790"/>
      <c r="HN48" s="790"/>
      <c r="HO48" s="790"/>
      <c r="HP48" s="790"/>
      <c r="HQ48" s="790"/>
      <c r="HR48" s="790" t="s">
        <v>3626</v>
      </c>
      <c r="HS48" s="790"/>
      <c r="HT48" s="790"/>
      <c r="HU48" s="790"/>
      <c r="HV48" s="790"/>
      <c r="HW48" s="790"/>
      <c r="HX48" s="790" t="s">
        <v>3626</v>
      </c>
      <c r="HY48" s="790"/>
      <c r="HZ48" s="790"/>
      <c r="IA48" s="790"/>
      <c r="IB48" s="790"/>
      <c r="IC48" s="790"/>
      <c r="ID48" s="790" t="s">
        <v>3626</v>
      </c>
      <c r="IE48" s="790"/>
      <c r="IF48" s="790"/>
      <c r="IG48" s="790"/>
      <c r="IH48" s="790"/>
      <c r="II48" s="790"/>
      <c r="IJ48" s="790" t="s">
        <v>3626</v>
      </c>
      <c r="IK48" s="790"/>
      <c r="IL48" s="790"/>
      <c r="IM48" s="790"/>
      <c r="IN48" s="790"/>
      <c r="IO48" s="790"/>
      <c r="IP48" s="790" t="s">
        <v>3626</v>
      </c>
      <c r="IQ48" s="790"/>
      <c r="IR48" s="790"/>
      <c r="IS48" s="790"/>
      <c r="IT48" s="790"/>
      <c r="IU48" s="790"/>
      <c r="IV48" s="1" t="s">
        <v>3626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1:G1"/>
    <mergeCell ref="C19:G19"/>
    <mergeCell ref="J46:O46"/>
    <mergeCell ref="P46:U46"/>
    <mergeCell ref="V46:AA46"/>
    <mergeCell ref="AB46:AG46"/>
    <mergeCell ref="BR46:BW46"/>
    <mergeCell ref="BX46:CC46"/>
    <mergeCell ref="AH46:AM46"/>
    <mergeCell ref="AZ46:BE46"/>
    <mergeCell ref="BF46:BK46"/>
    <mergeCell ref="BL46:BQ46"/>
    <mergeCell ref="AN46:AS46"/>
    <mergeCell ref="AT46:AY46"/>
    <mergeCell ref="IJ46:IO46"/>
    <mergeCell ref="CJ46:CO46"/>
    <mergeCell ref="CD46:CI46"/>
    <mergeCell ref="DN46:DS46"/>
    <mergeCell ref="DT46:DY46"/>
    <mergeCell ref="GT46:GY46"/>
    <mergeCell ref="FV46:GA46"/>
    <mergeCell ref="GB46:GG46"/>
    <mergeCell ref="EL46:EQ46"/>
    <mergeCell ref="ER46:EW46"/>
    <mergeCell ref="CP46:CU46"/>
    <mergeCell ref="CV46:DA46"/>
    <mergeCell ref="ID46:II46"/>
    <mergeCell ref="EX46:FC46"/>
    <mergeCell ref="FD46:FI46"/>
    <mergeCell ref="GH46:GM46"/>
    <mergeCell ref="GN46:GS46"/>
    <mergeCell ref="GZ46:HE46"/>
    <mergeCell ref="FJ46:FO46"/>
    <mergeCell ref="FP46:FU46"/>
    <mergeCell ref="HR46:HW46"/>
    <mergeCell ref="HX46:IC46"/>
    <mergeCell ref="IP46:IS46"/>
    <mergeCell ref="J47:O47"/>
    <mergeCell ref="P47:U47"/>
    <mergeCell ref="V47:AA47"/>
    <mergeCell ref="AB47:AG47"/>
    <mergeCell ref="AH47:AM47"/>
    <mergeCell ref="AN47:AS47"/>
    <mergeCell ref="AT47:AY47"/>
    <mergeCell ref="HF46:HK46"/>
    <mergeCell ref="HL46:HQ46"/>
    <mergeCell ref="CV47:DA47"/>
    <mergeCell ref="DB47:DG47"/>
    <mergeCell ref="CJ47:CO47"/>
    <mergeCell ref="CP47:CU47"/>
    <mergeCell ref="DH47:DM47"/>
    <mergeCell ref="DN47:DS47"/>
    <mergeCell ref="DZ46:EE46"/>
    <mergeCell ref="EF46:EK46"/>
    <mergeCell ref="DT47:DY47"/>
    <mergeCell ref="DZ47:EE47"/>
    <mergeCell ref="DB46:DG46"/>
    <mergeCell ref="DH46:DM46"/>
    <mergeCell ref="AZ47:BE47"/>
    <mergeCell ref="BF47:BK47"/>
    <mergeCell ref="P48:U48"/>
    <mergeCell ref="V48:AA48"/>
    <mergeCell ref="AB48:AG48"/>
    <mergeCell ref="AH48:AM48"/>
    <mergeCell ref="GB47:GG47"/>
    <mergeCell ref="GH47:GM47"/>
    <mergeCell ref="BL47:BQ47"/>
    <mergeCell ref="BR47:BW47"/>
    <mergeCell ref="BX47:CC47"/>
    <mergeCell ref="CD47:CI47"/>
    <mergeCell ref="AN48:AS48"/>
    <mergeCell ref="AT48:AY48"/>
    <mergeCell ref="AZ48:BE48"/>
    <mergeCell ref="BF48:BK48"/>
    <mergeCell ref="CJ48:CO48"/>
    <mergeCell ref="CP48:CU48"/>
    <mergeCell ref="BL48:BQ48"/>
    <mergeCell ref="BR48:BW48"/>
    <mergeCell ref="BX48:CC48"/>
    <mergeCell ref="CD48:CI48"/>
    <mergeCell ref="CV48:DA48"/>
    <mergeCell ref="DB48:DG48"/>
    <mergeCell ref="DH48:DM48"/>
    <mergeCell ref="DN48:DS48"/>
    <mergeCell ref="GN47:GS47"/>
    <mergeCell ref="GT47:GY47"/>
    <mergeCell ref="IJ48:IO48"/>
    <mergeCell ref="IP48:IU48"/>
    <mergeCell ref="GZ48:HE48"/>
    <mergeCell ref="HF48:HK48"/>
    <mergeCell ref="HL48:HQ48"/>
    <mergeCell ref="HR48:HW48"/>
    <mergeCell ref="GN48:GS48"/>
    <mergeCell ref="GT48:GY48"/>
    <mergeCell ref="IJ47:IO47"/>
    <mergeCell ref="IP47:IS47"/>
    <mergeCell ref="GZ47:HE47"/>
    <mergeCell ref="HF47:HK47"/>
    <mergeCell ref="HL47:HQ47"/>
    <mergeCell ref="HR47:HW47"/>
    <mergeCell ref="HX47:IC47"/>
    <mergeCell ref="ID47:II47"/>
    <mergeCell ref="HX48:IC48"/>
    <mergeCell ref="ID48:II48"/>
    <mergeCell ref="DT48:DY48"/>
    <mergeCell ref="DZ48:EE48"/>
    <mergeCell ref="EF48:EK48"/>
    <mergeCell ref="EL48:EQ48"/>
    <mergeCell ref="FD48:FI48"/>
    <mergeCell ref="FJ48:FO48"/>
    <mergeCell ref="ER48:EW48"/>
    <mergeCell ref="EX48:FC48"/>
    <mergeCell ref="FP47:FU47"/>
    <mergeCell ref="FP48:FU48"/>
    <mergeCell ref="FV48:GA48"/>
    <mergeCell ref="GB48:GG48"/>
    <mergeCell ref="GH48:GM48"/>
    <mergeCell ref="EF47:EK47"/>
    <mergeCell ref="EL47:EQ47"/>
    <mergeCell ref="ER47:EW47"/>
    <mergeCell ref="EX47:FC47"/>
    <mergeCell ref="FD47:FI47"/>
    <mergeCell ref="FJ47:FO47"/>
    <mergeCell ref="FV47:GA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21" zoomScale="125" workbookViewId="0">
      <selection activeCell="F26" sqref="F2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40607</v>
      </c>
    </row>
    <row r="4" spans="1:8">
      <c r="A4" s="89" t="s">
        <v>3462</v>
      </c>
      <c r="G4" s="93" t="s">
        <v>541</v>
      </c>
    </row>
    <row r="5" spans="1:8">
      <c r="A5" s="89" t="s">
        <v>3646</v>
      </c>
    </row>
    <row r="6" spans="1:8">
      <c r="C6" s="15" t="s">
        <v>3645</v>
      </c>
      <c r="D6" s="16"/>
      <c r="E6" s="16"/>
      <c r="F6" s="17"/>
      <c r="G6" s="18"/>
      <c r="H6" s="94"/>
    </row>
    <row r="7" spans="1:8">
      <c r="C7" s="95" t="s">
        <v>739</v>
      </c>
      <c r="D7" s="20" t="s">
        <v>74</v>
      </c>
      <c r="E7" s="20"/>
      <c r="F7" s="21"/>
      <c r="G7" s="22"/>
      <c r="H7" s="94"/>
    </row>
    <row r="8" spans="1:8">
      <c r="A8" s="89" t="s">
        <v>3642</v>
      </c>
      <c r="C8" s="95" t="s">
        <v>223</v>
      </c>
      <c r="D8" s="20" t="s">
        <v>73</v>
      </c>
      <c r="E8" s="20"/>
      <c r="F8" s="21"/>
      <c r="G8" s="96"/>
      <c r="H8" s="94"/>
    </row>
    <row r="9" spans="1:8">
      <c r="A9" s="89" t="s">
        <v>542</v>
      </c>
      <c r="C9" s="95" t="s">
        <v>1865</v>
      </c>
      <c r="D9" s="20" t="s">
        <v>75</v>
      </c>
      <c r="E9" s="20"/>
      <c r="F9" s="21"/>
      <c r="G9" s="96"/>
      <c r="H9" s="94"/>
    </row>
    <row r="10" spans="1:8">
      <c r="A10" s="89" t="s">
        <v>543</v>
      </c>
      <c r="C10" s="97"/>
      <c r="D10" s="20"/>
      <c r="E10" s="20"/>
      <c r="F10" s="21"/>
      <c r="G10" s="96"/>
      <c r="H10" s="94"/>
    </row>
    <row r="11" spans="1:8">
      <c r="A11" s="89" t="s">
        <v>340</v>
      </c>
      <c r="C11" s="25" t="s">
        <v>3781</v>
      </c>
      <c r="D11" s="94"/>
      <c r="E11" s="94"/>
      <c r="F11" s="99"/>
      <c r="G11" s="96"/>
      <c r="H11" s="94"/>
    </row>
    <row r="12" spans="1:8">
      <c r="A12" s="89" t="s">
        <v>71</v>
      </c>
      <c r="C12" s="25" t="s">
        <v>127</v>
      </c>
      <c r="D12" s="20"/>
      <c r="E12" s="20"/>
      <c r="F12" s="21"/>
      <c r="G12" s="96"/>
      <c r="H12" s="94"/>
    </row>
    <row r="13" spans="1:8">
      <c r="A13" s="98"/>
      <c r="C13" s="25" t="s">
        <v>3524</v>
      </c>
      <c r="D13" s="94"/>
      <c r="E13" s="94"/>
      <c r="F13" s="99"/>
      <c r="G13" s="96"/>
      <c r="H13" s="94"/>
    </row>
    <row r="14" spans="1:8">
      <c r="A14" s="100"/>
      <c r="C14" s="25" t="s">
        <v>3742</v>
      </c>
      <c r="D14" s="94"/>
      <c r="E14" s="94"/>
      <c r="F14" s="99"/>
      <c r="G14" s="101"/>
      <c r="H14" s="94"/>
    </row>
    <row r="15" spans="1:8">
      <c r="A15" s="100" t="s">
        <v>3932</v>
      </c>
      <c r="C15" s="97" t="s">
        <v>3887</v>
      </c>
      <c r="D15" s="94"/>
      <c r="E15" s="94"/>
      <c r="F15" s="99"/>
      <c r="G15" s="96"/>
      <c r="H15" s="94"/>
    </row>
    <row r="16" spans="1:8">
      <c r="A16" s="483" t="s">
        <v>72</v>
      </c>
      <c r="C16" s="97"/>
      <c r="D16" s="94"/>
      <c r="E16" s="94"/>
      <c r="F16" s="99"/>
      <c r="G16" s="96"/>
      <c r="H16" s="94"/>
    </row>
    <row r="17" spans="1:8">
      <c r="C17" s="97"/>
      <c r="D17" s="94"/>
      <c r="E17" s="94"/>
      <c r="F17" s="99"/>
      <c r="G17" s="96"/>
      <c r="H17" s="94"/>
    </row>
    <row r="18" spans="1:8">
      <c r="C18" s="102" t="s">
        <v>76</v>
      </c>
      <c r="D18" s="103"/>
      <c r="E18" s="103"/>
      <c r="F18" s="104"/>
      <c r="G18" s="105"/>
      <c r="H18" s="94"/>
    </row>
    <row r="19" spans="1:8">
      <c r="A19" s="89" t="s">
        <v>2705</v>
      </c>
      <c r="C19" s="795"/>
      <c r="D19" s="795"/>
      <c r="E19" s="795"/>
      <c r="F19" s="795"/>
      <c r="G19" s="795"/>
    </row>
    <row r="20" spans="1:8">
      <c r="A20" s="100" t="s">
        <v>3790</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4042</v>
      </c>
      <c r="F23" s="47" t="s">
        <v>663</v>
      </c>
      <c r="G23" s="45" t="s">
        <v>3968</v>
      </c>
      <c r="H23" s="48"/>
    </row>
    <row r="24" spans="1:8">
      <c r="A24" s="115">
        <v>40825</v>
      </c>
      <c r="B24" s="116" t="s">
        <v>2258</v>
      </c>
      <c r="C24" s="117">
        <v>315</v>
      </c>
      <c r="D24" s="118">
        <v>2.5</v>
      </c>
      <c r="E24" s="117">
        <f>C24*D24</f>
        <v>787.5</v>
      </c>
      <c r="F24" s="53">
        <v>0.1</v>
      </c>
      <c r="G24" s="54">
        <f t="shared" ref="G24:G39" si="0">E24*(1-F24)</f>
        <v>708.75</v>
      </c>
      <c r="H24" s="48"/>
    </row>
    <row r="25" spans="1:8">
      <c r="A25" s="11"/>
      <c r="B25" s="116" t="s">
        <v>3969</v>
      </c>
      <c r="C25" s="117">
        <v>225</v>
      </c>
      <c r="D25" s="118">
        <v>2.5</v>
      </c>
      <c r="E25" s="117">
        <f>C25*D25</f>
        <v>562.5</v>
      </c>
      <c r="F25" s="119">
        <v>0.1</v>
      </c>
      <c r="G25" s="54">
        <f t="shared" si="0"/>
        <v>506.25</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454</v>
      </c>
      <c r="C33" s="122">
        <v>75</v>
      </c>
      <c r="D33" s="123">
        <v>2.5</v>
      </c>
      <c r="E33" s="117">
        <f>C33*D33</f>
        <v>187.5</v>
      </c>
      <c r="F33" s="124"/>
      <c r="G33" s="54">
        <f t="shared" si="0"/>
        <v>187.5</v>
      </c>
      <c r="H33" s="56"/>
    </row>
    <row r="34" spans="1:256">
      <c r="A34" s="120"/>
      <c r="B34" s="121" t="s">
        <v>3938</v>
      </c>
      <c r="C34" s="117">
        <v>40</v>
      </c>
      <c r="D34" s="118">
        <v>5</v>
      </c>
      <c r="E34" s="117">
        <f>C34*D34</f>
        <v>200</v>
      </c>
      <c r="F34" s="119"/>
      <c r="G34" s="54">
        <f t="shared" si="0"/>
        <v>200</v>
      </c>
      <c r="H34" s="48"/>
    </row>
    <row r="35" spans="1:256">
      <c r="A35" s="120"/>
      <c r="B35" s="362" t="s">
        <v>3655</v>
      </c>
      <c r="C35" s="117">
        <v>500</v>
      </c>
      <c r="D35" s="123" t="s">
        <v>3971</v>
      </c>
      <c r="E35" s="117">
        <v>500</v>
      </c>
      <c r="F35" s="124"/>
      <c r="G35" s="54">
        <f t="shared" si="0"/>
        <v>500</v>
      </c>
      <c r="H35" s="48"/>
    </row>
    <row r="36" spans="1:256">
      <c r="A36" s="120"/>
      <c r="B36" s="121" t="s">
        <v>2270</v>
      </c>
      <c r="C36" s="117"/>
      <c r="D36" s="118"/>
      <c r="E36" s="117"/>
      <c r="F36" s="124"/>
      <c r="G36" s="54">
        <f t="shared" si="0"/>
        <v>0</v>
      </c>
      <c r="H36" s="48"/>
    </row>
    <row r="37" spans="1:256">
      <c r="A37" s="120"/>
      <c r="B37" s="121" t="s">
        <v>3732</v>
      </c>
      <c r="C37" s="117"/>
      <c r="D37" s="118"/>
      <c r="E37" s="117"/>
      <c r="F37" s="119"/>
      <c r="G37" s="54">
        <f t="shared" si="0"/>
        <v>0</v>
      </c>
      <c r="H37" s="48"/>
    </row>
    <row r="38" spans="1:256">
      <c r="A38" s="120"/>
      <c r="B38" s="271" t="s">
        <v>3603</v>
      </c>
      <c r="C38" s="117"/>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2237.5</v>
      </c>
      <c r="F40" s="72"/>
      <c r="G40" s="72">
        <f>SUM(G24:G39)</f>
        <v>2102.5</v>
      </c>
      <c r="H40" s="134"/>
    </row>
    <row r="42" spans="1:256">
      <c r="C42" s="136" t="s">
        <v>3605</v>
      </c>
      <c r="D42" s="340">
        <f>G40/2</f>
        <v>1051.25</v>
      </c>
      <c r="E42" s="340"/>
      <c r="F42" s="138"/>
    </row>
    <row r="44" spans="1:256">
      <c r="C44" s="1" t="s">
        <v>3548</v>
      </c>
      <c r="D44" s="1"/>
      <c r="E44" s="1"/>
      <c r="F44" s="139"/>
      <c r="G44" s="1"/>
      <c r="H44" s="1"/>
      <c r="I44" s="1"/>
    </row>
    <row r="45" spans="1:256">
      <c r="C45" s="1" t="s">
        <v>3883</v>
      </c>
      <c r="D45" s="1"/>
      <c r="E45" s="1"/>
      <c r="F45" s="139"/>
      <c r="G45" s="1"/>
      <c r="H45" s="1"/>
      <c r="I45" s="1"/>
    </row>
    <row r="46" spans="1:256">
      <c r="C46" s="421" t="s">
        <v>3774</v>
      </c>
      <c r="D46" s="421"/>
      <c r="E46" s="421"/>
      <c r="F46" s="422"/>
      <c r="G46" s="421"/>
      <c r="H46" s="421"/>
      <c r="I46" s="142"/>
      <c r="J46" s="790"/>
      <c r="K46" s="790"/>
      <c r="L46" s="790"/>
      <c r="M46" s="790"/>
      <c r="N46" s="790"/>
      <c r="O46" s="790"/>
      <c r="P46" s="790"/>
      <c r="Q46" s="790"/>
      <c r="R46" s="790"/>
      <c r="S46" s="790"/>
      <c r="T46" s="790"/>
      <c r="U46" s="790"/>
      <c r="V46" s="790" t="s">
        <v>3548</v>
      </c>
      <c r="W46" s="790"/>
      <c r="X46" s="790"/>
      <c r="Y46" s="790"/>
      <c r="Z46" s="790"/>
      <c r="AA46" s="790"/>
      <c r="AB46" s="790" t="s">
        <v>3548</v>
      </c>
      <c r="AC46" s="790"/>
      <c r="AD46" s="790"/>
      <c r="AE46" s="790"/>
      <c r="AF46" s="790"/>
      <c r="AG46" s="790"/>
      <c r="AH46" s="790" t="s">
        <v>3548</v>
      </c>
      <c r="AI46" s="790"/>
      <c r="AJ46" s="790"/>
      <c r="AK46" s="790"/>
      <c r="AL46" s="790"/>
      <c r="AM46" s="790"/>
      <c r="AN46" s="790" t="s">
        <v>3548</v>
      </c>
      <c r="AO46" s="790"/>
      <c r="AP46" s="790"/>
      <c r="AQ46" s="790"/>
      <c r="AR46" s="790"/>
      <c r="AS46" s="790"/>
      <c r="AT46" s="790" t="s">
        <v>3548</v>
      </c>
      <c r="AU46" s="790"/>
      <c r="AV46" s="790"/>
      <c r="AW46" s="790"/>
      <c r="AX46" s="790"/>
      <c r="AY46" s="790"/>
      <c r="AZ46" s="790" t="s">
        <v>3548</v>
      </c>
      <c r="BA46" s="790"/>
      <c r="BB46" s="790"/>
      <c r="BC46" s="790"/>
      <c r="BD46" s="790"/>
      <c r="BE46" s="790"/>
      <c r="BF46" s="790" t="s">
        <v>3548</v>
      </c>
      <c r="BG46" s="790"/>
      <c r="BH46" s="790"/>
      <c r="BI46" s="790"/>
      <c r="BJ46" s="790"/>
      <c r="BK46" s="790"/>
      <c r="BL46" s="790" t="s">
        <v>3548</v>
      </c>
      <c r="BM46" s="790"/>
      <c r="BN46" s="790"/>
      <c r="BO46" s="790"/>
      <c r="BP46" s="790"/>
      <c r="BQ46" s="790"/>
      <c r="BR46" s="790" t="s">
        <v>3548</v>
      </c>
      <c r="BS46" s="790"/>
      <c r="BT46" s="790"/>
      <c r="BU46" s="790"/>
      <c r="BV46" s="790"/>
      <c r="BW46" s="790"/>
      <c r="BX46" s="790" t="s">
        <v>3548</v>
      </c>
      <c r="BY46" s="790"/>
      <c r="BZ46" s="790"/>
      <c r="CA46" s="790"/>
      <c r="CB46" s="790"/>
      <c r="CC46" s="790"/>
      <c r="CD46" s="790" t="s">
        <v>3548</v>
      </c>
      <c r="CE46" s="790"/>
      <c r="CF46" s="790"/>
      <c r="CG46" s="790"/>
      <c r="CH46" s="790"/>
      <c r="CI46" s="790"/>
      <c r="CJ46" s="790" t="s">
        <v>3548</v>
      </c>
      <c r="CK46" s="790"/>
      <c r="CL46" s="790"/>
      <c r="CM46" s="790"/>
      <c r="CN46" s="790"/>
      <c r="CO46" s="790"/>
      <c r="CP46" s="790" t="s">
        <v>3548</v>
      </c>
      <c r="CQ46" s="790"/>
      <c r="CR46" s="790"/>
      <c r="CS46" s="790"/>
      <c r="CT46" s="790"/>
      <c r="CU46" s="790"/>
      <c r="CV46" s="790" t="s">
        <v>3548</v>
      </c>
      <c r="CW46" s="790"/>
      <c r="CX46" s="790"/>
      <c r="CY46" s="790"/>
      <c r="CZ46" s="790"/>
      <c r="DA46" s="790"/>
      <c r="DB46" s="790" t="s">
        <v>3548</v>
      </c>
      <c r="DC46" s="790"/>
      <c r="DD46" s="790"/>
      <c r="DE46" s="790"/>
      <c r="DF46" s="790"/>
      <c r="DG46" s="790"/>
      <c r="DH46" s="790" t="s">
        <v>3548</v>
      </c>
      <c r="DI46" s="790"/>
      <c r="DJ46" s="790"/>
      <c r="DK46" s="790"/>
      <c r="DL46" s="790"/>
      <c r="DM46" s="790"/>
      <c r="DN46" s="790" t="s">
        <v>3548</v>
      </c>
      <c r="DO46" s="790"/>
      <c r="DP46" s="790"/>
      <c r="DQ46" s="790"/>
      <c r="DR46" s="790"/>
      <c r="DS46" s="790"/>
      <c r="DT46" s="790" t="s">
        <v>3548</v>
      </c>
      <c r="DU46" s="790"/>
      <c r="DV46" s="790"/>
      <c r="DW46" s="790"/>
      <c r="DX46" s="790"/>
      <c r="DY46" s="790"/>
      <c r="DZ46" s="790" t="s">
        <v>3548</v>
      </c>
      <c r="EA46" s="790"/>
      <c r="EB46" s="790"/>
      <c r="EC46" s="790"/>
      <c r="ED46" s="790"/>
      <c r="EE46" s="790"/>
      <c r="EF46" s="790" t="s">
        <v>3548</v>
      </c>
      <c r="EG46" s="790"/>
      <c r="EH46" s="790"/>
      <c r="EI46" s="790"/>
      <c r="EJ46" s="790"/>
      <c r="EK46" s="790"/>
      <c r="EL46" s="790" t="s">
        <v>3548</v>
      </c>
      <c r="EM46" s="790"/>
      <c r="EN46" s="790"/>
      <c r="EO46" s="790"/>
      <c r="EP46" s="790"/>
      <c r="EQ46" s="790"/>
      <c r="ER46" s="790" t="s">
        <v>3548</v>
      </c>
      <c r="ES46" s="790"/>
      <c r="ET46" s="790"/>
      <c r="EU46" s="790"/>
      <c r="EV46" s="790"/>
      <c r="EW46" s="790"/>
      <c r="EX46" s="790" t="s">
        <v>3548</v>
      </c>
      <c r="EY46" s="790"/>
      <c r="EZ46" s="790"/>
      <c r="FA46" s="790"/>
      <c r="FB46" s="790"/>
      <c r="FC46" s="790"/>
      <c r="FD46" s="790" t="s">
        <v>3548</v>
      </c>
      <c r="FE46" s="790"/>
      <c r="FF46" s="790"/>
      <c r="FG46" s="790"/>
      <c r="FH46" s="790"/>
      <c r="FI46" s="790"/>
      <c r="FJ46" s="790" t="s">
        <v>3548</v>
      </c>
      <c r="FK46" s="790"/>
      <c r="FL46" s="790"/>
      <c r="FM46" s="790"/>
      <c r="FN46" s="790"/>
      <c r="FO46" s="790"/>
      <c r="FP46" s="790" t="s">
        <v>3548</v>
      </c>
      <c r="FQ46" s="790"/>
      <c r="FR46" s="790"/>
      <c r="FS46" s="790"/>
      <c r="FT46" s="790"/>
      <c r="FU46" s="790"/>
      <c r="FV46" s="790" t="s">
        <v>3548</v>
      </c>
      <c r="FW46" s="790"/>
      <c r="FX46" s="790"/>
      <c r="FY46" s="790"/>
      <c r="FZ46" s="790"/>
      <c r="GA46" s="790"/>
      <c r="GB46" s="790" t="s">
        <v>3548</v>
      </c>
      <c r="GC46" s="790"/>
      <c r="GD46" s="790"/>
      <c r="GE46" s="790"/>
      <c r="GF46" s="790"/>
      <c r="GG46" s="790"/>
      <c r="GH46" s="790" t="s">
        <v>3548</v>
      </c>
      <c r="GI46" s="790"/>
      <c r="GJ46" s="790"/>
      <c r="GK46" s="790"/>
      <c r="GL46" s="790"/>
      <c r="GM46" s="790"/>
      <c r="GN46" s="790" t="s">
        <v>3548</v>
      </c>
      <c r="GO46" s="790"/>
      <c r="GP46" s="790"/>
      <c r="GQ46" s="790"/>
      <c r="GR46" s="790"/>
      <c r="GS46" s="790"/>
      <c r="GT46" s="790" t="s">
        <v>3548</v>
      </c>
      <c r="GU46" s="790"/>
      <c r="GV46" s="790"/>
      <c r="GW46" s="790"/>
      <c r="GX46" s="790"/>
      <c r="GY46" s="790"/>
      <c r="GZ46" s="790" t="s">
        <v>3548</v>
      </c>
      <c r="HA46" s="790"/>
      <c r="HB46" s="790"/>
      <c r="HC46" s="790"/>
      <c r="HD46" s="790"/>
      <c r="HE46" s="790"/>
      <c r="HF46" s="790" t="s">
        <v>3548</v>
      </c>
      <c r="HG46" s="790"/>
      <c r="HH46" s="790"/>
      <c r="HI46" s="790"/>
      <c r="HJ46" s="790"/>
      <c r="HK46" s="790"/>
      <c r="HL46" s="790" t="s">
        <v>3548</v>
      </c>
      <c r="HM46" s="790"/>
      <c r="HN46" s="790"/>
      <c r="HO46" s="790"/>
      <c r="HP46" s="790"/>
      <c r="HQ46" s="790"/>
      <c r="HR46" s="790" t="s">
        <v>3548</v>
      </c>
      <c r="HS46" s="790"/>
      <c r="HT46" s="790"/>
      <c r="HU46" s="790"/>
      <c r="HV46" s="790"/>
      <c r="HW46" s="790"/>
      <c r="HX46" s="790" t="s">
        <v>3548</v>
      </c>
      <c r="HY46" s="790"/>
      <c r="HZ46" s="790"/>
      <c r="IA46" s="790"/>
      <c r="IB46" s="790"/>
      <c r="IC46" s="790"/>
      <c r="ID46" s="790" t="s">
        <v>3548</v>
      </c>
      <c r="IE46" s="790"/>
      <c r="IF46" s="790"/>
      <c r="IG46" s="790"/>
      <c r="IH46" s="790"/>
      <c r="II46" s="790"/>
      <c r="IJ46" s="790" t="s">
        <v>3548</v>
      </c>
      <c r="IK46" s="790"/>
      <c r="IL46" s="790"/>
      <c r="IM46" s="790"/>
      <c r="IN46" s="790"/>
      <c r="IO46" s="790"/>
      <c r="IP46" s="790" t="s">
        <v>3548</v>
      </c>
      <c r="IQ46" s="790"/>
      <c r="IR46" s="790"/>
      <c r="IS46" s="790"/>
    </row>
    <row r="47" spans="1:256">
      <c r="C47" s="1" t="s">
        <v>3626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3626</v>
      </c>
      <c r="W48" s="790"/>
      <c r="X48" s="790"/>
      <c r="Y48" s="790"/>
      <c r="Z48" s="790"/>
      <c r="AA48" s="790"/>
      <c r="AB48" s="790" t="s">
        <v>3626</v>
      </c>
      <c r="AC48" s="790"/>
      <c r="AD48" s="790"/>
      <c r="AE48" s="790"/>
      <c r="AF48" s="790"/>
      <c r="AG48" s="790"/>
      <c r="AH48" s="790" t="s">
        <v>3626</v>
      </c>
      <c r="AI48" s="790"/>
      <c r="AJ48" s="790"/>
      <c r="AK48" s="790"/>
      <c r="AL48" s="790"/>
      <c r="AM48" s="790"/>
      <c r="AN48" s="790" t="s">
        <v>3626</v>
      </c>
      <c r="AO48" s="790"/>
      <c r="AP48" s="790"/>
      <c r="AQ48" s="790"/>
      <c r="AR48" s="790"/>
      <c r="AS48" s="790"/>
      <c r="AT48" s="790" t="s">
        <v>3626</v>
      </c>
      <c r="AU48" s="790"/>
      <c r="AV48" s="790"/>
      <c r="AW48" s="790"/>
      <c r="AX48" s="790"/>
      <c r="AY48" s="790"/>
      <c r="AZ48" s="790" t="s">
        <v>3626</v>
      </c>
      <c r="BA48" s="790"/>
      <c r="BB48" s="790"/>
      <c r="BC48" s="790"/>
      <c r="BD48" s="790"/>
      <c r="BE48" s="790"/>
      <c r="BF48" s="790" t="s">
        <v>3626</v>
      </c>
      <c r="BG48" s="790"/>
      <c r="BH48" s="790"/>
      <c r="BI48" s="790"/>
      <c r="BJ48" s="790"/>
      <c r="BK48" s="790"/>
      <c r="BL48" s="790" t="s">
        <v>3626</v>
      </c>
      <c r="BM48" s="790"/>
      <c r="BN48" s="790"/>
      <c r="BO48" s="790"/>
      <c r="BP48" s="790"/>
      <c r="BQ48" s="790"/>
      <c r="BR48" s="790" t="s">
        <v>3626</v>
      </c>
      <c r="BS48" s="790"/>
      <c r="BT48" s="790"/>
      <c r="BU48" s="790"/>
      <c r="BV48" s="790"/>
      <c r="BW48" s="790"/>
      <c r="BX48" s="790" t="s">
        <v>3626</v>
      </c>
      <c r="BY48" s="790"/>
      <c r="BZ48" s="790"/>
      <c r="CA48" s="790"/>
      <c r="CB48" s="790"/>
      <c r="CC48" s="790"/>
      <c r="CD48" s="790" t="s">
        <v>3626</v>
      </c>
      <c r="CE48" s="790"/>
      <c r="CF48" s="790"/>
      <c r="CG48" s="790"/>
      <c r="CH48" s="790"/>
      <c r="CI48" s="790"/>
      <c r="CJ48" s="790" t="s">
        <v>3626</v>
      </c>
      <c r="CK48" s="790"/>
      <c r="CL48" s="790"/>
      <c r="CM48" s="790"/>
      <c r="CN48" s="790"/>
      <c r="CO48" s="790"/>
      <c r="CP48" s="790" t="s">
        <v>3626</v>
      </c>
      <c r="CQ48" s="790"/>
      <c r="CR48" s="790"/>
      <c r="CS48" s="790"/>
      <c r="CT48" s="790"/>
      <c r="CU48" s="790"/>
      <c r="CV48" s="790" t="s">
        <v>3626</v>
      </c>
      <c r="CW48" s="790"/>
      <c r="CX48" s="790"/>
      <c r="CY48" s="790"/>
      <c r="CZ48" s="790"/>
      <c r="DA48" s="790"/>
      <c r="DB48" s="790" t="s">
        <v>3626</v>
      </c>
      <c r="DC48" s="790"/>
      <c r="DD48" s="790"/>
      <c r="DE48" s="790"/>
      <c r="DF48" s="790"/>
      <c r="DG48" s="790"/>
      <c r="DH48" s="790" t="s">
        <v>3626</v>
      </c>
      <c r="DI48" s="790"/>
      <c r="DJ48" s="790"/>
      <c r="DK48" s="790"/>
      <c r="DL48" s="790"/>
      <c r="DM48" s="790"/>
      <c r="DN48" s="790" t="s">
        <v>3626</v>
      </c>
      <c r="DO48" s="790"/>
      <c r="DP48" s="790"/>
      <c r="DQ48" s="790"/>
      <c r="DR48" s="790"/>
      <c r="DS48" s="790"/>
      <c r="DT48" s="790" t="s">
        <v>3626</v>
      </c>
      <c r="DU48" s="790"/>
      <c r="DV48" s="790"/>
      <c r="DW48" s="790"/>
      <c r="DX48" s="790"/>
      <c r="DY48" s="790"/>
      <c r="DZ48" s="790" t="s">
        <v>3626</v>
      </c>
      <c r="EA48" s="790"/>
      <c r="EB48" s="790"/>
      <c r="EC48" s="790"/>
      <c r="ED48" s="790"/>
      <c r="EE48" s="790"/>
      <c r="EF48" s="790" t="s">
        <v>3626</v>
      </c>
      <c r="EG48" s="790"/>
      <c r="EH48" s="790"/>
      <c r="EI48" s="790"/>
      <c r="EJ48" s="790"/>
      <c r="EK48" s="790"/>
      <c r="EL48" s="790" t="s">
        <v>3626</v>
      </c>
      <c r="EM48" s="790"/>
      <c r="EN48" s="790"/>
      <c r="EO48" s="790"/>
      <c r="EP48" s="790"/>
      <c r="EQ48" s="790"/>
      <c r="ER48" s="790" t="s">
        <v>3626</v>
      </c>
      <c r="ES48" s="790"/>
      <c r="ET48" s="790"/>
      <c r="EU48" s="790"/>
      <c r="EV48" s="790"/>
      <c r="EW48" s="790"/>
      <c r="EX48" s="790" t="s">
        <v>3626</v>
      </c>
      <c r="EY48" s="790"/>
      <c r="EZ48" s="790"/>
      <c r="FA48" s="790"/>
      <c r="FB48" s="790"/>
      <c r="FC48" s="790"/>
      <c r="FD48" s="790" t="s">
        <v>3626</v>
      </c>
      <c r="FE48" s="790"/>
      <c r="FF48" s="790"/>
      <c r="FG48" s="790"/>
      <c r="FH48" s="790"/>
      <c r="FI48" s="790"/>
      <c r="FJ48" s="790" t="s">
        <v>3626</v>
      </c>
      <c r="FK48" s="790"/>
      <c r="FL48" s="790"/>
      <c r="FM48" s="790"/>
      <c r="FN48" s="790"/>
      <c r="FO48" s="790"/>
      <c r="FP48" s="790" t="s">
        <v>3626</v>
      </c>
      <c r="FQ48" s="790"/>
      <c r="FR48" s="790"/>
      <c r="FS48" s="790"/>
      <c r="FT48" s="790"/>
      <c r="FU48" s="790"/>
      <c r="FV48" s="790" t="s">
        <v>3626</v>
      </c>
      <c r="FW48" s="790"/>
      <c r="FX48" s="790"/>
      <c r="FY48" s="790"/>
      <c r="FZ48" s="790"/>
      <c r="GA48" s="790"/>
      <c r="GB48" s="790" t="s">
        <v>3626</v>
      </c>
      <c r="GC48" s="790"/>
      <c r="GD48" s="790"/>
      <c r="GE48" s="790"/>
      <c r="GF48" s="790"/>
      <c r="GG48" s="790"/>
      <c r="GH48" s="790" t="s">
        <v>3626</v>
      </c>
      <c r="GI48" s="790"/>
      <c r="GJ48" s="790"/>
      <c r="GK48" s="790"/>
      <c r="GL48" s="790"/>
      <c r="GM48" s="790"/>
      <c r="GN48" s="790" t="s">
        <v>3626</v>
      </c>
      <c r="GO48" s="790"/>
      <c r="GP48" s="790"/>
      <c r="GQ48" s="790"/>
      <c r="GR48" s="790"/>
      <c r="GS48" s="790"/>
      <c r="GT48" s="790" t="s">
        <v>3626</v>
      </c>
      <c r="GU48" s="790"/>
      <c r="GV48" s="790"/>
      <c r="GW48" s="790"/>
      <c r="GX48" s="790"/>
      <c r="GY48" s="790"/>
      <c r="GZ48" s="790" t="s">
        <v>3626</v>
      </c>
      <c r="HA48" s="790"/>
      <c r="HB48" s="790"/>
      <c r="HC48" s="790"/>
      <c r="HD48" s="790"/>
      <c r="HE48" s="790"/>
      <c r="HF48" s="790" t="s">
        <v>3626</v>
      </c>
      <c r="HG48" s="790"/>
      <c r="HH48" s="790"/>
      <c r="HI48" s="790"/>
      <c r="HJ48" s="790"/>
      <c r="HK48" s="790"/>
      <c r="HL48" s="790" t="s">
        <v>3626</v>
      </c>
      <c r="HM48" s="790"/>
      <c r="HN48" s="790"/>
      <c r="HO48" s="790"/>
      <c r="HP48" s="790"/>
      <c r="HQ48" s="790"/>
      <c r="HR48" s="790" t="s">
        <v>3626</v>
      </c>
      <c r="HS48" s="790"/>
      <c r="HT48" s="790"/>
      <c r="HU48" s="790"/>
      <c r="HV48" s="790"/>
      <c r="HW48" s="790"/>
      <c r="HX48" s="790" t="s">
        <v>3626</v>
      </c>
      <c r="HY48" s="790"/>
      <c r="HZ48" s="790"/>
      <c r="IA48" s="790"/>
      <c r="IB48" s="790"/>
      <c r="IC48" s="790"/>
      <c r="ID48" s="790" t="s">
        <v>3626</v>
      </c>
      <c r="IE48" s="790"/>
      <c r="IF48" s="790"/>
      <c r="IG48" s="790"/>
      <c r="IH48" s="790"/>
      <c r="II48" s="790"/>
      <c r="IJ48" s="790" t="s">
        <v>3626</v>
      </c>
      <c r="IK48" s="790"/>
      <c r="IL48" s="790"/>
      <c r="IM48" s="790"/>
      <c r="IN48" s="790"/>
      <c r="IO48" s="790"/>
      <c r="IP48" s="790" t="s">
        <v>3626</v>
      </c>
      <c r="IQ48" s="790"/>
      <c r="IR48" s="790"/>
      <c r="IS48" s="790"/>
      <c r="IT48" s="790"/>
      <c r="IU48" s="790"/>
      <c r="IV48" s="1" t="s">
        <v>3626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HX48:IC48"/>
    <mergeCell ref="ID48:II48"/>
    <mergeCell ref="DT48:DY48"/>
    <mergeCell ref="DZ48:EE48"/>
    <mergeCell ref="IP47:IS47"/>
    <mergeCell ref="HX47:IC47"/>
    <mergeCell ref="ID47:II47"/>
    <mergeCell ref="IJ47:IO47"/>
    <mergeCell ref="IJ48:IO48"/>
    <mergeCell ref="IP48:IU48"/>
    <mergeCell ref="GZ48:HE48"/>
    <mergeCell ref="HF48:HK48"/>
    <mergeCell ref="FJ47:FO47"/>
    <mergeCell ref="HF47:HK47"/>
    <mergeCell ref="HL47:HQ47"/>
    <mergeCell ref="HR47:HW47"/>
    <mergeCell ref="GZ47:HE47"/>
    <mergeCell ref="FV47:GA47"/>
    <mergeCell ref="GB47:GG47"/>
    <mergeCell ref="HL48:HQ48"/>
    <mergeCell ref="HR48:HW48"/>
    <mergeCell ref="FV48:GA48"/>
    <mergeCell ref="GB48:GG48"/>
    <mergeCell ref="GH48:GM48"/>
    <mergeCell ref="P48:U48"/>
    <mergeCell ref="V48:AA48"/>
    <mergeCell ref="AB48:AG48"/>
    <mergeCell ref="AH48:AM48"/>
    <mergeCell ref="AN48:AS48"/>
    <mergeCell ref="DH48:DM48"/>
    <mergeCell ref="DN48:DS48"/>
    <mergeCell ref="AZ48:BE48"/>
    <mergeCell ref="BF48:BK48"/>
    <mergeCell ref="CJ48:CO48"/>
    <mergeCell ref="CP48:CU48"/>
    <mergeCell ref="CV48:DA48"/>
    <mergeCell ref="DB48:DG48"/>
    <mergeCell ref="BL48:BQ48"/>
    <mergeCell ref="BR48:BW48"/>
    <mergeCell ref="GH47:GM47"/>
    <mergeCell ref="GN47:GS47"/>
    <mergeCell ref="GT47:GY47"/>
    <mergeCell ref="AT48:AY48"/>
    <mergeCell ref="ER48:EW48"/>
    <mergeCell ref="EX48:FC48"/>
    <mergeCell ref="FD48:FI48"/>
    <mergeCell ref="GN48:GS48"/>
    <mergeCell ref="GT48:GY48"/>
    <mergeCell ref="EF48:EK48"/>
    <mergeCell ref="EL48:EQ48"/>
    <mergeCell ref="FJ48:FO48"/>
    <mergeCell ref="FP48:FU48"/>
    <mergeCell ref="CV47:DA47"/>
    <mergeCell ref="FP47:FU47"/>
    <mergeCell ref="BL47:BQ47"/>
    <mergeCell ref="BX48:CC48"/>
    <mergeCell ref="CD48:CI48"/>
    <mergeCell ref="GH46:GM46"/>
    <mergeCell ref="BR46:BW46"/>
    <mergeCell ref="BX46:CC46"/>
    <mergeCell ref="EF47:EK47"/>
    <mergeCell ref="EL47:EQ47"/>
    <mergeCell ref="EF46:EK46"/>
    <mergeCell ref="EL46:EQ46"/>
    <mergeCell ref="DN47:DS47"/>
    <mergeCell ref="DT47:DY47"/>
    <mergeCell ref="DZ47:EE47"/>
    <mergeCell ref="DN46:DS46"/>
    <mergeCell ref="DT46:DY46"/>
    <mergeCell ref="DZ46:EE46"/>
    <mergeCell ref="EX46:FC46"/>
    <mergeCell ref="FD46:FI46"/>
    <mergeCell ref="DB46:DG46"/>
    <mergeCell ref="DH46:DM46"/>
    <mergeCell ref="CD46:CI46"/>
    <mergeCell ref="CJ46:CO46"/>
    <mergeCell ref="EX47:FC47"/>
    <mergeCell ref="FD47:FI47"/>
    <mergeCell ref="CP46:CU46"/>
    <mergeCell ref="CV46:DA46"/>
    <mergeCell ref="FJ46:FO46"/>
    <mergeCell ref="FP46:FU46"/>
    <mergeCell ref="ER46:EW46"/>
    <mergeCell ref="J47:O47"/>
    <mergeCell ref="P47:U47"/>
    <mergeCell ref="V47:AA47"/>
    <mergeCell ref="AB47:AG47"/>
    <mergeCell ref="ER47:EW47"/>
    <mergeCell ref="CD47:CI47"/>
    <mergeCell ref="CJ47:CO47"/>
    <mergeCell ref="CP47:CU47"/>
    <mergeCell ref="AH47:AM47"/>
    <mergeCell ref="AN47:AS47"/>
    <mergeCell ref="DH47:DM47"/>
    <mergeCell ref="AZ47:BE47"/>
    <mergeCell ref="BF47:BK47"/>
    <mergeCell ref="BR47:BW47"/>
    <mergeCell ref="BX47:CC47"/>
    <mergeCell ref="DB47:DG47"/>
    <mergeCell ref="AT47:AY47"/>
    <mergeCell ref="C1:G1"/>
    <mergeCell ref="C19:G19"/>
    <mergeCell ref="J46:O46"/>
    <mergeCell ref="P46:U46"/>
    <mergeCell ref="V46:AA46"/>
    <mergeCell ref="AB46:AG46"/>
    <mergeCell ref="AH46:AM46"/>
    <mergeCell ref="AN46:AS46"/>
    <mergeCell ref="IP46:IS46"/>
    <mergeCell ref="ID46:II46"/>
    <mergeCell ref="IJ46:IO46"/>
    <mergeCell ref="GT46:GY46"/>
    <mergeCell ref="GN46:GS46"/>
    <mergeCell ref="HX46:IC46"/>
    <mergeCell ref="GZ46:HE46"/>
    <mergeCell ref="HR46:HW46"/>
    <mergeCell ref="HF46:HK46"/>
    <mergeCell ref="HL46:HQ46"/>
    <mergeCell ref="FV46:GA46"/>
    <mergeCell ref="GB46:GG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6" zoomScale="125" workbookViewId="0">
      <selection activeCell="B29" sqref="B29"/>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165</v>
      </c>
      <c r="D1" s="791"/>
      <c r="E1" s="791"/>
      <c r="F1" s="791"/>
      <c r="G1" s="791"/>
    </row>
    <row r="2" spans="1:8">
      <c r="A2" s="90" t="s">
        <v>3744</v>
      </c>
      <c r="G2" s="91"/>
    </row>
    <row r="3" spans="1:8">
      <c r="A3" s="89" t="s">
        <v>3514</v>
      </c>
      <c r="G3" s="92">
        <v>40607</v>
      </c>
    </row>
    <row r="4" spans="1:8">
      <c r="A4" s="89" t="s">
        <v>166</v>
      </c>
      <c r="G4" s="93" t="s">
        <v>298</v>
      </c>
    </row>
    <row r="5" spans="1:8">
      <c r="A5" s="89" t="s">
        <v>167</v>
      </c>
    </row>
    <row r="6" spans="1:8">
      <c r="C6" s="15" t="s">
        <v>168</v>
      </c>
      <c r="D6" s="16"/>
      <c r="E6" s="16"/>
      <c r="F6" s="17"/>
      <c r="G6" s="18"/>
      <c r="H6" s="94"/>
    </row>
    <row r="7" spans="1:8">
      <c r="C7" s="95" t="s">
        <v>299</v>
      </c>
      <c r="D7" s="20"/>
      <c r="E7" s="20"/>
      <c r="F7" s="21"/>
      <c r="G7" s="22"/>
      <c r="H7" s="94"/>
    </row>
    <row r="8" spans="1:8">
      <c r="A8" s="89" t="s">
        <v>169</v>
      </c>
      <c r="C8" s="95" t="s">
        <v>300</v>
      </c>
      <c r="D8" s="20"/>
      <c r="E8" s="20"/>
      <c r="F8" s="21"/>
      <c r="G8" s="96"/>
      <c r="H8" s="94"/>
    </row>
    <row r="9" spans="1:8">
      <c r="A9" s="251" t="s">
        <v>301</v>
      </c>
      <c r="C9" s="95" t="s">
        <v>302</v>
      </c>
      <c r="D9" s="20"/>
      <c r="E9" s="20"/>
      <c r="F9" s="21"/>
      <c r="G9" s="96"/>
      <c r="H9" s="94"/>
    </row>
    <row r="10" spans="1:8">
      <c r="A10" s="25" t="s">
        <v>353</v>
      </c>
      <c r="C10" s="97"/>
      <c r="D10" s="20"/>
      <c r="E10" s="20"/>
      <c r="F10" s="21"/>
      <c r="G10" s="96"/>
      <c r="H10" s="94"/>
    </row>
    <row r="11" spans="1:8">
      <c r="A11" s="20" t="s">
        <v>303</v>
      </c>
      <c r="C11" s="25" t="s">
        <v>170</v>
      </c>
      <c r="D11" s="94"/>
      <c r="E11" s="94"/>
      <c r="F11" s="99"/>
      <c r="G11" s="96"/>
      <c r="H11" s="94"/>
    </row>
    <row r="12" spans="1:8">
      <c r="A12" s="20" t="s">
        <v>293</v>
      </c>
      <c r="C12" s="25" t="s">
        <v>171</v>
      </c>
      <c r="D12" s="20"/>
      <c r="E12" s="20"/>
      <c r="F12" s="21"/>
      <c r="G12" s="96"/>
      <c r="H12" s="94"/>
    </row>
    <row r="13" spans="1:8">
      <c r="A13" s="98"/>
      <c r="C13" s="25" t="s">
        <v>172</v>
      </c>
      <c r="D13" s="94"/>
      <c r="E13" s="94"/>
      <c r="F13" s="99"/>
      <c r="G13" s="96"/>
      <c r="H13" s="94"/>
    </row>
    <row r="14" spans="1:8">
      <c r="A14" s="100"/>
      <c r="C14" s="25" t="s">
        <v>307</v>
      </c>
      <c r="D14" s="94"/>
      <c r="E14" s="94"/>
      <c r="F14" s="99"/>
      <c r="G14" s="101"/>
      <c r="H14" s="94"/>
    </row>
    <row r="15" spans="1:8">
      <c r="A15" s="100" t="s">
        <v>308</v>
      </c>
      <c r="C15" s="97" t="s">
        <v>309</v>
      </c>
      <c r="D15" s="94"/>
      <c r="E15" s="94"/>
      <c r="F15" s="99"/>
      <c r="G15" s="96"/>
      <c r="H15" s="94"/>
    </row>
    <row r="16" spans="1:8">
      <c r="A16" s="144" t="s">
        <v>294</v>
      </c>
      <c r="C16" s="97" t="s">
        <v>3543</v>
      </c>
      <c r="D16" s="94"/>
      <c r="E16" s="94"/>
      <c r="F16" s="99"/>
      <c r="G16" s="96"/>
      <c r="H16" s="94"/>
    </row>
    <row r="17" spans="1:8">
      <c r="C17" s="97"/>
      <c r="D17" s="94"/>
      <c r="E17" s="94"/>
      <c r="F17" s="99"/>
      <c r="G17" s="96"/>
      <c r="H17" s="94"/>
    </row>
    <row r="18" spans="1:8">
      <c r="C18" s="102" t="s">
        <v>164</v>
      </c>
      <c r="D18" s="103"/>
      <c r="E18" s="103"/>
      <c r="F18" s="104"/>
      <c r="G18" s="105"/>
      <c r="H18" s="94"/>
    </row>
    <row r="19" spans="1:8">
      <c r="A19" s="89" t="s">
        <v>2705</v>
      </c>
      <c r="C19" s="795"/>
      <c r="D19" s="795"/>
      <c r="E19" s="795"/>
      <c r="F19" s="795"/>
      <c r="G19" s="795"/>
    </row>
    <row r="20" spans="1:8">
      <c r="A20" s="100" t="s">
        <v>310</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311</v>
      </c>
      <c r="B23" s="45" t="s">
        <v>312</v>
      </c>
      <c r="C23" s="45" t="s">
        <v>442</v>
      </c>
      <c r="D23" s="321" t="s">
        <v>443</v>
      </c>
      <c r="E23" s="45" t="s">
        <v>444</v>
      </c>
      <c r="F23" s="47" t="s">
        <v>229</v>
      </c>
      <c r="G23" s="45" t="s">
        <v>445</v>
      </c>
      <c r="H23" s="48"/>
    </row>
    <row r="24" spans="1:8">
      <c r="A24" s="115">
        <v>40664</v>
      </c>
      <c r="B24" s="116" t="s">
        <v>2258</v>
      </c>
      <c r="C24" s="117">
        <v>210</v>
      </c>
      <c r="D24" s="118">
        <v>10</v>
      </c>
      <c r="E24" s="117">
        <f t="shared" ref="E24:E34" si="0">C24*D24</f>
        <v>2100</v>
      </c>
      <c r="F24" s="53">
        <v>0.15</v>
      </c>
      <c r="G24" s="54">
        <f t="shared" ref="G24:G39" si="1">E24*(1-F24)</f>
        <v>1785</v>
      </c>
      <c r="H24" s="48"/>
    </row>
    <row r="25" spans="1:8">
      <c r="A25" s="11"/>
      <c r="B25" s="116" t="s">
        <v>446</v>
      </c>
      <c r="C25" s="117"/>
      <c r="D25" s="118"/>
      <c r="E25" s="117">
        <f t="shared" si="0"/>
        <v>0</v>
      </c>
      <c r="F25" s="119"/>
      <c r="G25" s="54">
        <f t="shared" si="1"/>
        <v>0</v>
      </c>
      <c r="H25" s="56"/>
    </row>
    <row r="26" spans="1:8">
      <c r="A26" s="120"/>
      <c r="B26" s="121" t="s">
        <v>447</v>
      </c>
      <c r="C26" s="117"/>
      <c r="D26" s="118"/>
      <c r="E26" s="117">
        <f t="shared" si="0"/>
        <v>0</v>
      </c>
      <c r="F26" s="119"/>
      <c r="G26" s="54">
        <f t="shared" si="1"/>
        <v>0</v>
      </c>
      <c r="H26" s="56"/>
    </row>
    <row r="27" spans="1:8">
      <c r="A27" s="120"/>
      <c r="B27" s="121" t="s">
        <v>448</v>
      </c>
      <c r="C27" s="117"/>
      <c r="D27" s="118"/>
      <c r="E27" s="117">
        <f t="shared" si="0"/>
        <v>0</v>
      </c>
      <c r="F27" s="119"/>
      <c r="G27" s="54">
        <f t="shared" si="1"/>
        <v>0</v>
      </c>
      <c r="H27" s="56"/>
    </row>
    <row r="28" spans="1:8">
      <c r="A28" s="120"/>
      <c r="B28" s="121" t="s">
        <v>449</v>
      </c>
      <c r="C28" s="117"/>
      <c r="D28" s="118"/>
      <c r="E28" s="117">
        <f t="shared" si="0"/>
        <v>0</v>
      </c>
      <c r="F28" s="119"/>
      <c r="G28" s="54">
        <f t="shared" si="1"/>
        <v>0</v>
      </c>
      <c r="H28" s="56"/>
    </row>
    <row r="29" spans="1:8">
      <c r="A29" s="120"/>
      <c r="B29" s="121" t="s">
        <v>450</v>
      </c>
      <c r="C29" s="117"/>
      <c r="D29" s="118"/>
      <c r="E29" s="117">
        <f t="shared" si="0"/>
        <v>0</v>
      </c>
      <c r="F29" s="119"/>
      <c r="G29" s="54">
        <f t="shared" si="1"/>
        <v>0</v>
      </c>
      <c r="H29" s="56"/>
    </row>
    <row r="30" spans="1:8">
      <c r="A30" s="120"/>
      <c r="B30" s="121" t="s">
        <v>451</v>
      </c>
      <c r="C30" s="117"/>
      <c r="D30" s="118"/>
      <c r="E30" s="117">
        <f t="shared" si="0"/>
        <v>0</v>
      </c>
      <c r="F30" s="119"/>
      <c r="G30" s="54">
        <f t="shared" si="1"/>
        <v>0</v>
      </c>
      <c r="H30" s="56"/>
    </row>
    <row r="31" spans="1:8">
      <c r="A31" s="120"/>
      <c r="B31" s="121" t="s">
        <v>452</v>
      </c>
      <c r="C31" s="117"/>
      <c r="D31" s="118"/>
      <c r="E31" s="117">
        <f t="shared" si="0"/>
        <v>0</v>
      </c>
      <c r="F31" s="119"/>
      <c r="G31" s="54">
        <f t="shared" si="1"/>
        <v>0</v>
      </c>
      <c r="H31" s="56"/>
    </row>
    <row r="32" spans="1:8">
      <c r="A32" s="120"/>
      <c r="B32" s="121" t="s">
        <v>453</v>
      </c>
      <c r="C32" s="117"/>
      <c r="D32" s="118"/>
      <c r="E32" s="117">
        <f t="shared" si="0"/>
        <v>0</v>
      </c>
      <c r="F32" s="119"/>
      <c r="G32" s="54">
        <f t="shared" si="1"/>
        <v>0</v>
      </c>
      <c r="H32" s="56"/>
    </row>
    <row r="33" spans="1:256">
      <c r="A33" s="120"/>
      <c r="B33" s="121" t="s">
        <v>454</v>
      </c>
      <c r="C33" s="122">
        <v>75</v>
      </c>
      <c r="D33" s="123">
        <v>2</v>
      </c>
      <c r="E33" s="117">
        <f t="shared" si="0"/>
        <v>150</v>
      </c>
      <c r="F33" s="124"/>
      <c r="G33" s="54">
        <f t="shared" si="1"/>
        <v>150</v>
      </c>
      <c r="H33" s="56"/>
    </row>
    <row r="34" spans="1:256">
      <c r="A34" s="120"/>
      <c r="B34" s="121" t="s">
        <v>455</v>
      </c>
      <c r="C34" s="117">
        <v>40</v>
      </c>
      <c r="D34" s="118">
        <v>12</v>
      </c>
      <c r="E34" s="117">
        <f t="shared" si="0"/>
        <v>480</v>
      </c>
      <c r="F34" s="119"/>
      <c r="G34" s="54">
        <f t="shared" si="1"/>
        <v>480</v>
      </c>
      <c r="H34" s="48"/>
    </row>
    <row r="35" spans="1:256">
      <c r="A35" s="120"/>
      <c r="B35" s="362" t="s">
        <v>3580</v>
      </c>
      <c r="C35" s="117">
        <v>500</v>
      </c>
      <c r="D35" s="123" t="s">
        <v>3731</v>
      </c>
      <c r="E35" s="117">
        <v>500</v>
      </c>
      <c r="F35" s="124"/>
      <c r="G35" s="54">
        <f t="shared" si="1"/>
        <v>500</v>
      </c>
      <c r="H35" s="48"/>
    </row>
    <row r="36" spans="1:256">
      <c r="A36" s="120"/>
      <c r="B36" s="121" t="s">
        <v>2270</v>
      </c>
      <c r="C36" s="117"/>
      <c r="D36" s="118"/>
      <c r="E36" s="117">
        <f>C36*D36</f>
        <v>0</v>
      </c>
      <c r="F36" s="124"/>
      <c r="G36" s="54">
        <f t="shared" si="1"/>
        <v>0</v>
      </c>
      <c r="H36" s="48"/>
    </row>
    <row r="37" spans="1:256">
      <c r="A37" s="120"/>
      <c r="B37" s="121" t="s">
        <v>456</v>
      </c>
      <c r="C37" s="117"/>
      <c r="D37" s="118"/>
      <c r="E37" s="117">
        <f>C37*D37</f>
        <v>0</v>
      </c>
      <c r="F37" s="119"/>
      <c r="G37" s="54">
        <f t="shared" si="1"/>
        <v>0</v>
      </c>
      <c r="H37" s="48"/>
    </row>
    <row r="38" spans="1:256">
      <c r="A38" s="120"/>
      <c r="B38" s="271" t="s">
        <v>457</v>
      </c>
      <c r="C38" s="117"/>
      <c r="D38" s="125"/>
      <c r="E38" s="117">
        <f>C38*D38</f>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458</v>
      </c>
      <c r="C40" s="131"/>
      <c r="D40" s="131"/>
      <c r="E40" s="72">
        <f>SUM(E24:E39)</f>
        <v>3230</v>
      </c>
      <c r="F40" s="72"/>
      <c r="G40" s="72">
        <f>SUM(G24:G39)</f>
        <v>2915</v>
      </c>
      <c r="H40" s="134"/>
    </row>
    <row r="42" spans="1:256">
      <c r="C42" s="136" t="s">
        <v>3605</v>
      </c>
      <c r="D42" s="340">
        <f>G40/2</f>
        <v>1457.5</v>
      </c>
      <c r="E42" s="340"/>
      <c r="F42" s="138"/>
    </row>
    <row r="44" spans="1:256">
      <c r="C44" s="1" t="s">
        <v>3548</v>
      </c>
      <c r="D44" s="1"/>
      <c r="E44" s="1"/>
      <c r="F44" s="139"/>
      <c r="G44" s="1"/>
      <c r="H44" s="1"/>
      <c r="I44" s="1"/>
    </row>
    <row r="45" spans="1:256">
      <c r="C45" s="1" t="s">
        <v>194</v>
      </c>
      <c r="D45" s="1"/>
      <c r="E45" s="1"/>
      <c r="F45" s="139"/>
      <c r="G45" s="1"/>
      <c r="H45" s="1"/>
      <c r="I45" s="1"/>
    </row>
    <row r="46" spans="1:256">
      <c r="C46" s="421" t="s">
        <v>3774</v>
      </c>
      <c r="D46" s="421"/>
      <c r="E46" s="421"/>
      <c r="F46" s="422"/>
      <c r="G46" s="421"/>
      <c r="H46" s="421"/>
      <c r="I46" s="142"/>
      <c r="J46" s="790"/>
      <c r="K46" s="790"/>
      <c r="L46" s="790"/>
      <c r="M46" s="790"/>
      <c r="N46" s="790"/>
      <c r="O46" s="790"/>
      <c r="P46" s="790"/>
      <c r="Q46" s="790"/>
      <c r="R46" s="790"/>
      <c r="S46" s="790"/>
      <c r="T46" s="790"/>
      <c r="U46" s="790"/>
      <c r="V46" s="790" t="s">
        <v>3548</v>
      </c>
      <c r="W46" s="790"/>
      <c r="X46" s="790"/>
      <c r="Y46" s="790"/>
      <c r="Z46" s="790"/>
      <c r="AA46" s="790"/>
      <c r="AB46" s="790" t="s">
        <v>195</v>
      </c>
      <c r="AC46" s="790"/>
      <c r="AD46" s="790"/>
      <c r="AE46" s="790"/>
      <c r="AF46" s="790"/>
      <c r="AG46" s="790"/>
      <c r="AH46" s="790" t="s">
        <v>195</v>
      </c>
      <c r="AI46" s="790"/>
      <c r="AJ46" s="790"/>
      <c r="AK46" s="790"/>
      <c r="AL46" s="790"/>
      <c r="AM46" s="790"/>
      <c r="AN46" s="790" t="s">
        <v>195</v>
      </c>
      <c r="AO46" s="790"/>
      <c r="AP46" s="790"/>
      <c r="AQ46" s="790"/>
      <c r="AR46" s="790"/>
      <c r="AS46" s="790"/>
      <c r="AT46" s="790" t="s">
        <v>195</v>
      </c>
      <c r="AU46" s="790"/>
      <c r="AV46" s="790"/>
      <c r="AW46" s="790"/>
      <c r="AX46" s="790"/>
      <c r="AY46" s="790"/>
      <c r="AZ46" s="790" t="s">
        <v>195</v>
      </c>
      <c r="BA46" s="790"/>
      <c r="BB46" s="790"/>
      <c r="BC46" s="790"/>
      <c r="BD46" s="790"/>
      <c r="BE46" s="790"/>
      <c r="BF46" s="790" t="s">
        <v>195</v>
      </c>
      <c r="BG46" s="790"/>
      <c r="BH46" s="790"/>
      <c r="BI46" s="790"/>
      <c r="BJ46" s="790"/>
      <c r="BK46" s="790"/>
      <c r="BL46" s="790" t="s">
        <v>195</v>
      </c>
      <c r="BM46" s="790"/>
      <c r="BN46" s="790"/>
      <c r="BO46" s="790"/>
      <c r="BP46" s="790"/>
      <c r="BQ46" s="790"/>
      <c r="BR46" s="790" t="s">
        <v>195</v>
      </c>
      <c r="BS46" s="790"/>
      <c r="BT46" s="790"/>
      <c r="BU46" s="790"/>
      <c r="BV46" s="790"/>
      <c r="BW46" s="790"/>
      <c r="BX46" s="790" t="s">
        <v>195</v>
      </c>
      <c r="BY46" s="790"/>
      <c r="BZ46" s="790"/>
      <c r="CA46" s="790"/>
      <c r="CB46" s="790"/>
      <c r="CC46" s="790"/>
      <c r="CD46" s="790" t="s">
        <v>195</v>
      </c>
      <c r="CE46" s="790"/>
      <c r="CF46" s="790"/>
      <c r="CG46" s="790"/>
      <c r="CH46" s="790"/>
      <c r="CI46" s="790"/>
      <c r="CJ46" s="790" t="s">
        <v>195</v>
      </c>
      <c r="CK46" s="790"/>
      <c r="CL46" s="790"/>
      <c r="CM46" s="790"/>
      <c r="CN46" s="790"/>
      <c r="CO46" s="790"/>
      <c r="CP46" s="790" t="s">
        <v>195</v>
      </c>
      <c r="CQ46" s="790"/>
      <c r="CR46" s="790"/>
      <c r="CS46" s="790"/>
      <c r="CT46" s="790"/>
      <c r="CU46" s="790"/>
      <c r="CV46" s="790" t="s">
        <v>195</v>
      </c>
      <c r="CW46" s="790"/>
      <c r="CX46" s="790"/>
      <c r="CY46" s="790"/>
      <c r="CZ46" s="790"/>
      <c r="DA46" s="790"/>
      <c r="DB46" s="790" t="s">
        <v>195</v>
      </c>
      <c r="DC46" s="790"/>
      <c r="DD46" s="790"/>
      <c r="DE46" s="790"/>
      <c r="DF46" s="790"/>
      <c r="DG46" s="790"/>
      <c r="DH46" s="790" t="s">
        <v>195</v>
      </c>
      <c r="DI46" s="790"/>
      <c r="DJ46" s="790"/>
      <c r="DK46" s="790"/>
      <c r="DL46" s="790"/>
      <c r="DM46" s="790"/>
      <c r="DN46" s="790" t="s">
        <v>195</v>
      </c>
      <c r="DO46" s="790"/>
      <c r="DP46" s="790"/>
      <c r="DQ46" s="790"/>
      <c r="DR46" s="790"/>
      <c r="DS46" s="790"/>
      <c r="DT46" s="790" t="s">
        <v>195</v>
      </c>
      <c r="DU46" s="790"/>
      <c r="DV46" s="790"/>
      <c r="DW46" s="790"/>
      <c r="DX46" s="790"/>
      <c r="DY46" s="790"/>
      <c r="DZ46" s="790" t="s">
        <v>195</v>
      </c>
      <c r="EA46" s="790"/>
      <c r="EB46" s="790"/>
      <c r="EC46" s="790"/>
      <c r="ED46" s="790"/>
      <c r="EE46" s="790"/>
      <c r="EF46" s="790" t="s">
        <v>195</v>
      </c>
      <c r="EG46" s="790"/>
      <c r="EH46" s="790"/>
      <c r="EI46" s="790"/>
      <c r="EJ46" s="790"/>
      <c r="EK46" s="790"/>
      <c r="EL46" s="790" t="s">
        <v>195</v>
      </c>
      <c r="EM46" s="790"/>
      <c r="EN46" s="790"/>
      <c r="EO46" s="790"/>
      <c r="EP46" s="790"/>
      <c r="EQ46" s="790"/>
      <c r="ER46" s="790" t="s">
        <v>195</v>
      </c>
      <c r="ES46" s="790"/>
      <c r="ET46" s="790"/>
      <c r="EU46" s="790"/>
      <c r="EV46" s="790"/>
      <c r="EW46" s="790"/>
      <c r="EX46" s="790" t="s">
        <v>195</v>
      </c>
      <c r="EY46" s="790"/>
      <c r="EZ46" s="790"/>
      <c r="FA46" s="790"/>
      <c r="FB46" s="790"/>
      <c r="FC46" s="790"/>
      <c r="FD46" s="790" t="s">
        <v>195</v>
      </c>
      <c r="FE46" s="790"/>
      <c r="FF46" s="790"/>
      <c r="FG46" s="790"/>
      <c r="FH46" s="790"/>
      <c r="FI46" s="790"/>
      <c r="FJ46" s="790" t="s">
        <v>195</v>
      </c>
      <c r="FK46" s="790"/>
      <c r="FL46" s="790"/>
      <c r="FM46" s="790"/>
      <c r="FN46" s="790"/>
      <c r="FO46" s="790"/>
      <c r="FP46" s="790" t="s">
        <v>195</v>
      </c>
      <c r="FQ46" s="790"/>
      <c r="FR46" s="790"/>
      <c r="FS46" s="790"/>
      <c r="FT46" s="790"/>
      <c r="FU46" s="790"/>
      <c r="FV46" s="790" t="s">
        <v>195</v>
      </c>
      <c r="FW46" s="790"/>
      <c r="FX46" s="790"/>
      <c r="FY46" s="790"/>
      <c r="FZ46" s="790"/>
      <c r="GA46" s="790"/>
      <c r="GB46" s="790" t="s">
        <v>195</v>
      </c>
      <c r="GC46" s="790"/>
      <c r="GD46" s="790"/>
      <c r="GE46" s="790"/>
      <c r="GF46" s="790"/>
      <c r="GG46" s="790"/>
      <c r="GH46" s="790" t="s">
        <v>195</v>
      </c>
      <c r="GI46" s="790"/>
      <c r="GJ46" s="790"/>
      <c r="GK46" s="790"/>
      <c r="GL46" s="790"/>
      <c r="GM46" s="790"/>
      <c r="GN46" s="790" t="s">
        <v>195</v>
      </c>
      <c r="GO46" s="790"/>
      <c r="GP46" s="790"/>
      <c r="GQ46" s="790"/>
      <c r="GR46" s="790"/>
      <c r="GS46" s="790"/>
      <c r="GT46" s="790" t="s">
        <v>195</v>
      </c>
      <c r="GU46" s="790"/>
      <c r="GV46" s="790"/>
      <c r="GW46" s="790"/>
      <c r="GX46" s="790"/>
      <c r="GY46" s="790"/>
      <c r="GZ46" s="790" t="s">
        <v>195</v>
      </c>
      <c r="HA46" s="790"/>
      <c r="HB46" s="790"/>
      <c r="HC46" s="790"/>
      <c r="HD46" s="790"/>
      <c r="HE46" s="790"/>
      <c r="HF46" s="790" t="s">
        <v>195</v>
      </c>
      <c r="HG46" s="790"/>
      <c r="HH46" s="790"/>
      <c r="HI46" s="790"/>
      <c r="HJ46" s="790"/>
      <c r="HK46" s="790"/>
      <c r="HL46" s="790" t="s">
        <v>195</v>
      </c>
      <c r="HM46" s="790"/>
      <c r="HN46" s="790"/>
      <c r="HO46" s="790"/>
      <c r="HP46" s="790"/>
      <c r="HQ46" s="790"/>
      <c r="HR46" s="790" t="s">
        <v>195</v>
      </c>
      <c r="HS46" s="790"/>
      <c r="HT46" s="790"/>
      <c r="HU46" s="790"/>
      <c r="HV46" s="790"/>
      <c r="HW46" s="790"/>
      <c r="HX46" s="790" t="s">
        <v>195</v>
      </c>
      <c r="HY46" s="790"/>
      <c r="HZ46" s="790"/>
      <c r="IA46" s="790"/>
      <c r="IB46" s="790"/>
      <c r="IC46" s="790"/>
      <c r="ID46" s="790" t="s">
        <v>195</v>
      </c>
      <c r="IE46" s="790"/>
      <c r="IF46" s="790"/>
      <c r="IG46" s="790"/>
      <c r="IH46" s="790"/>
      <c r="II46" s="790"/>
      <c r="IJ46" s="790" t="s">
        <v>195</v>
      </c>
      <c r="IK46" s="790"/>
      <c r="IL46" s="790"/>
      <c r="IM46" s="790"/>
      <c r="IN46" s="790"/>
      <c r="IO46" s="790"/>
      <c r="IP46" s="790" t="s">
        <v>195</v>
      </c>
      <c r="IQ46" s="790"/>
      <c r="IR46" s="790"/>
      <c r="IS46" s="790"/>
    </row>
    <row r="47" spans="1:256">
      <c r="C47" s="1" t="s">
        <v>196</v>
      </c>
      <c r="D47" s="1"/>
      <c r="E47" s="1"/>
      <c r="F47" s="139"/>
      <c r="G47" s="1"/>
      <c r="H47" s="1"/>
      <c r="I47" s="1"/>
      <c r="J47" s="790"/>
      <c r="K47" s="790"/>
      <c r="L47" s="790"/>
      <c r="M47" s="790"/>
      <c r="N47" s="790"/>
      <c r="O47" s="790"/>
      <c r="P47" s="790"/>
      <c r="Q47" s="790"/>
      <c r="R47" s="790"/>
      <c r="S47" s="790"/>
      <c r="T47" s="790"/>
      <c r="U47" s="790"/>
      <c r="V47" s="790" t="s">
        <v>297</v>
      </c>
      <c r="W47" s="790"/>
      <c r="X47" s="790"/>
      <c r="Y47" s="790"/>
      <c r="Z47" s="790"/>
      <c r="AA47" s="790"/>
      <c r="AB47" s="790" t="s">
        <v>297</v>
      </c>
      <c r="AC47" s="790"/>
      <c r="AD47" s="790"/>
      <c r="AE47" s="790"/>
      <c r="AF47" s="790"/>
      <c r="AG47" s="790"/>
      <c r="AH47" s="790" t="s">
        <v>297</v>
      </c>
      <c r="AI47" s="790"/>
      <c r="AJ47" s="790"/>
      <c r="AK47" s="790"/>
      <c r="AL47" s="790"/>
      <c r="AM47" s="790"/>
      <c r="AN47" s="790" t="s">
        <v>297</v>
      </c>
      <c r="AO47" s="790"/>
      <c r="AP47" s="790"/>
      <c r="AQ47" s="790"/>
      <c r="AR47" s="790"/>
      <c r="AS47" s="790"/>
      <c r="AT47" s="790" t="s">
        <v>297</v>
      </c>
      <c r="AU47" s="790"/>
      <c r="AV47" s="790"/>
      <c r="AW47" s="790"/>
      <c r="AX47" s="790"/>
      <c r="AY47" s="790"/>
      <c r="AZ47" s="790" t="s">
        <v>297</v>
      </c>
      <c r="BA47" s="790"/>
      <c r="BB47" s="790"/>
      <c r="BC47" s="790"/>
      <c r="BD47" s="790"/>
      <c r="BE47" s="790"/>
      <c r="BF47" s="790" t="s">
        <v>297</v>
      </c>
      <c r="BG47" s="790"/>
      <c r="BH47" s="790"/>
      <c r="BI47" s="790"/>
      <c r="BJ47" s="790"/>
      <c r="BK47" s="790"/>
      <c r="BL47" s="790" t="s">
        <v>297</v>
      </c>
      <c r="BM47" s="790"/>
      <c r="BN47" s="790"/>
      <c r="BO47" s="790"/>
      <c r="BP47" s="790"/>
      <c r="BQ47" s="790"/>
      <c r="BR47" s="790" t="s">
        <v>297</v>
      </c>
      <c r="BS47" s="790"/>
      <c r="BT47" s="790"/>
      <c r="BU47" s="790"/>
      <c r="BV47" s="790"/>
      <c r="BW47" s="790"/>
      <c r="BX47" s="790" t="s">
        <v>297</v>
      </c>
      <c r="BY47" s="790"/>
      <c r="BZ47" s="790"/>
      <c r="CA47" s="790"/>
      <c r="CB47" s="790"/>
      <c r="CC47" s="790"/>
      <c r="CD47" s="790" t="s">
        <v>297</v>
      </c>
      <c r="CE47" s="790"/>
      <c r="CF47" s="790"/>
      <c r="CG47" s="790"/>
      <c r="CH47" s="790"/>
      <c r="CI47" s="790"/>
      <c r="CJ47" s="790" t="s">
        <v>297</v>
      </c>
      <c r="CK47" s="790"/>
      <c r="CL47" s="790"/>
      <c r="CM47" s="790"/>
      <c r="CN47" s="790"/>
      <c r="CO47" s="790"/>
      <c r="CP47" s="790" t="s">
        <v>297</v>
      </c>
      <c r="CQ47" s="790"/>
      <c r="CR47" s="790"/>
      <c r="CS47" s="790"/>
      <c r="CT47" s="790"/>
      <c r="CU47" s="790"/>
      <c r="CV47" s="790" t="s">
        <v>297</v>
      </c>
      <c r="CW47" s="790"/>
      <c r="CX47" s="790"/>
      <c r="CY47" s="790"/>
      <c r="CZ47" s="790"/>
      <c r="DA47" s="790"/>
      <c r="DB47" s="790" t="s">
        <v>297</v>
      </c>
      <c r="DC47" s="790"/>
      <c r="DD47" s="790"/>
      <c r="DE47" s="790"/>
      <c r="DF47" s="790"/>
      <c r="DG47" s="790"/>
      <c r="DH47" s="790" t="s">
        <v>297</v>
      </c>
      <c r="DI47" s="790"/>
      <c r="DJ47" s="790"/>
      <c r="DK47" s="790"/>
      <c r="DL47" s="790"/>
      <c r="DM47" s="790"/>
      <c r="DN47" s="790" t="s">
        <v>297</v>
      </c>
      <c r="DO47" s="790"/>
      <c r="DP47" s="790"/>
      <c r="DQ47" s="790"/>
      <c r="DR47" s="790"/>
      <c r="DS47" s="790"/>
      <c r="DT47" s="790" t="s">
        <v>297</v>
      </c>
      <c r="DU47" s="790"/>
      <c r="DV47" s="790"/>
      <c r="DW47" s="790"/>
      <c r="DX47" s="790"/>
      <c r="DY47" s="790"/>
      <c r="DZ47" s="790" t="s">
        <v>297</v>
      </c>
      <c r="EA47" s="790"/>
      <c r="EB47" s="790"/>
      <c r="EC47" s="790"/>
      <c r="ED47" s="790"/>
      <c r="EE47" s="790"/>
      <c r="EF47" s="790" t="s">
        <v>297</v>
      </c>
      <c r="EG47" s="790"/>
      <c r="EH47" s="790"/>
      <c r="EI47" s="790"/>
      <c r="EJ47" s="790"/>
      <c r="EK47" s="790"/>
      <c r="EL47" s="790" t="s">
        <v>297</v>
      </c>
      <c r="EM47" s="790"/>
      <c r="EN47" s="790"/>
      <c r="EO47" s="790"/>
      <c r="EP47" s="790"/>
      <c r="EQ47" s="790"/>
      <c r="ER47" s="790" t="s">
        <v>297</v>
      </c>
      <c r="ES47" s="790"/>
      <c r="ET47" s="790"/>
      <c r="EU47" s="790"/>
      <c r="EV47" s="790"/>
      <c r="EW47" s="790"/>
      <c r="EX47" s="790" t="s">
        <v>297</v>
      </c>
      <c r="EY47" s="790"/>
      <c r="EZ47" s="790"/>
      <c r="FA47" s="790"/>
      <c r="FB47" s="790"/>
      <c r="FC47" s="790"/>
      <c r="FD47" s="790" t="s">
        <v>297</v>
      </c>
      <c r="FE47" s="790"/>
      <c r="FF47" s="790"/>
      <c r="FG47" s="790"/>
      <c r="FH47" s="790"/>
      <c r="FI47" s="790"/>
      <c r="FJ47" s="790" t="s">
        <v>297</v>
      </c>
      <c r="FK47" s="790"/>
      <c r="FL47" s="790"/>
      <c r="FM47" s="790"/>
      <c r="FN47" s="790"/>
      <c r="FO47" s="790"/>
      <c r="FP47" s="790" t="s">
        <v>297</v>
      </c>
      <c r="FQ47" s="790"/>
      <c r="FR47" s="790"/>
      <c r="FS47" s="790"/>
      <c r="FT47" s="790"/>
      <c r="FU47" s="790"/>
      <c r="FV47" s="790" t="s">
        <v>297</v>
      </c>
      <c r="FW47" s="790"/>
      <c r="FX47" s="790"/>
      <c r="FY47" s="790"/>
      <c r="FZ47" s="790"/>
      <c r="GA47" s="790"/>
      <c r="GB47" s="790" t="s">
        <v>297</v>
      </c>
      <c r="GC47" s="790"/>
      <c r="GD47" s="790"/>
      <c r="GE47" s="790"/>
      <c r="GF47" s="790"/>
      <c r="GG47" s="790"/>
      <c r="GH47" s="790" t="s">
        <v>297</v>
      </c>
      <c r="GI47" s="790"/>
      <c r="GJ47" s="790"/>
      <c r="GK47" s="790"/>
      <c r="GL47" s="790"/>
      <c r="GM47" s="790"/>
      <c r="GN47" s="790" t="s">
        <v>297</v>
      </c>
      <c r="GO47" s="790"/>
      <c r="GP47" s="790"/>
      <c r="GQ47" s="790"/>
      <c r="GR47" s="790"/>
      <c r="GS47" s="790"/>
      <c r="GT47" s="790" t="s">
        <v>297</v>
      </c>
      <c r="GU47" s="790"/>
      <c r="GV47" s="790"/>
      <c r="GW47" s="790"/>
      <c r="GX47" s="790"/>
      <c r="GY47" s="790"/>
      <c r="GZ47" s="790" t="s">
        <v>297</v>
      </c>
      <c r="HA47" s="790"/>
      <c r="HB47" s="790"/>
      <c r="HC47" s="790"/>
      <c r="HD47" s="790"/>
      <c r="HE47" s="790"/>
      <c r="HF47" s="790" t="s">
        <v>297</v>
      </c>
      <c r="HG47" s="790"/>
      <c r="HH47" s="790"/>
      <c r="HI47" s="790"/>
      <c r="HJ47" s="790"/>
      <c r="HK47" s="790"/>
      <c r="HL47" s="790" t="s">
        <v>297</v>
      </c>
      <c r="HM47" s="790"/>
      <c r="HN47" s="790"/>
      <c r="HO47" s="790"/>
      <c r="HP47" s="790"/>
      <c r="HQ47" s="790"/>
      <c r="HR47" s="790" t="s">
        <v>297</v>
      </c>
      <c r="HS47" s="790"/>
      <c r="HT47" s="790"/>
      <c r="HU47" s="790"/>
      <c r="HV47" s="790"/>
      <c r="HW47" s="790"/>
      <c r="HX47" s="790" t="s">
        <v>297</v>
      </c>
      <c r="HY47" s="790"/>
      <c r="HZ47" s="790"/>
      <c r="IA47" s="790"/>
      <c r="IB47" s="790"/>
      <c r="IC47" s="790"/>
      <c r="ID47" s="790" t="s">
        <v>297</v>
      </c>
      <c r="IE47" s="790"/>
      <c r="IF47" s="790"/>
      <c r="IG47" s="790"/>
      <c r="IH47" s="790"/>
      <c r="II47" s="790"/>
      <c r="IJ47" s="790" t="s">
        <v>297</v>
      </c>
      <c r="IK47" s="790"/>
      <c r="IL47" s="790"/>
      <c r="IM47" s="790"/>
      <c r="IN47" s="790"/>
      <c r="IO47" s="790"/>
      <c r="IP47" s="790" t="s">
        <v>297</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196</v>
      </c>
      <c r="W48" s="790"/>
      <c r="X48" s="790"/>
      <c r="Y48" s="790"/>
      <c r="Z48" s="790"/>
      <c r="AA48" s="790"/>
      <c r="AB48" s="790" t="s">
        <v>196</v>
      </c>
      <c r="AC48" s="790"/>
      <c r="AD48" s="790"/>
      <c r="AE48" s="790"/>
      <c r="AF48" s="790"/>
      <c r="AG48" s="790"/>
      <c r="AH48" s="790" t="s">
        <v>196</v>
      </c>
      <c r="AI48" s="790"/>
      <c r="AJ48" s="790"/>
      <c r="AK48" s="790"/>
      <c r="AL48" s="790"/>
      <c r="AM48" s="790"/>
      <c r="AN48" s="790" t="s">
        <v>196</v>
      </c>
      <c r="AO48" s="790"/>
      <c r="AP48" s="790"/>
      <c r="AQ48" s="790"/>
      <c r="AR48" s="790"/>
      <c r="AS48" s="790"/>
      <c r="AT48" s="790" t="s">
        <v>196</v>
      </c>
      <c r="AU48" s="790"/>
      <c r="AV48" s="790"/>
      <c r="AW48" s="790"/>
      <c r="AX48" s="790"/>
      <c r="AY48" s="790"/>
      <c r="AZ48" s="790" t="s">
        <v>196</v>
      </c>
      <c r="BA48" s="790"/>
      <c r="BB48" s="790"/>
      <c r="BC48" s="790"/>
      <c r="BD48" s="790"/>
      <c r="BE48" s="790"/>
      <c r="BF48" s="790" t="s">
        <v>196</v>
      </c>
      <c r="BG48" s="790"/>
      <c r="BH48" s="790"/>
      <c r="BI48" s="790"/>
      <c r="BJ48" s="790"/>
      <c r="BK48" s="790"/>
      <c r="BL48" s="790" t="s">
        <v>196</v>
      </c>
      <c r="BM48" s="790"/>
      <c r="BN48" s="790"/>
      <c r="BO48" s="790"/>
      <c r="BP48" s="790"/>
      <c r="BQ48" s="790"/>
      <c r="BR48" s="790" t="s">
        <v>196</v>
      </c>
      <c r="BS48" s="790"/>
      <c r="BT48" s="790"/>
      <c r="BU48" s="790"/>
      <c r="BV48" s="790"/>
      <c r="BW48" s="790"/>
      <c r="BX48" s="790" t="s">
        <v>196</v>
      </c>
      <c r="BY48" s="790"/>
      <c r="BZ48" s="790"/>
      <c r="CA48" s="790"/>
      <c r="CB48" s="790"/>
      <c r="CC48" s="790"/>
      <c r="CD48" s="790" t="s">
        <v>196</v>
      </c>
      <c r="CE48" s="790"/>
      <c r="CF48" s="790"/>
      <c r="CG48" s="790"/>
      <c r="CH48" s="790"/>
      <c r="CI48" s="790"/>
      <c r="CJ48" s="790" t="s">
        <v>196</v>
      </c>
      <c r="CK48" s="790"/>
      <c r="CL48" s="790"/>
      <c r="CM48" s="790"/>
      <c r="CN48" s="790"/>
      <c r="CO48" s="790"/>
      <c r="CP48" s="790" t="s">
        <v>196</v>
      </c>
      <c r="CQ48" s="790"/>
      <c r="CR48" s="790"/>
      <c r="CS48" s="790"/>
      <c r="CT48" s="790"/>
      <c r="CU48" s="790"/>
      <c r="CV48" s="790" t="s">
        <v>196</v>
      </c>
      <c r="CW48" s="790"/>
      <c r="CX48" s="790"/>
      <c r="CY48" s="790"/>
      <c r="CZ48" s="790"/>
      <c r="DA48" s="790"/>
      <c r="DB48" s="790" t="s">
        <v>196</v>
      </c>
      <c r="DC48" s="790"/>
      <c r="DD48" s="790"/>
      <c r="DE48" s="790"/>
      <c r="DF48" s="790"/>
      <c r="DG48" s="790"/>
      <c r="DH48" s="790" t="s">
        <v>196</v>
      </c>
      <c r="DI48" s="790"/>
      <c r="DJ48" s="790"/>
      <c r="DK48" s="790"/>
      <c r="DL48" s="790"/>
      <c r="DM48" s="790"/>
      <c r="DN48" s="790" t="s">
        <v>196</v>
      </c>
      <c r="DO48" s="790"/>
      <c r="DP48" s="790"/>
      <c r="DQ48" s="790"/>
      <c r="DR48" s="790"/>
      <c r="DS48" s="790"/>
      <c r="DT48" s="790" t="s">
        <v>196</v>
      </c>
      <c r="DU48" s="790"/>
      <c r="DV48" s="790"/>
      <c r="DW48" s="790"/>
      <c r="DX48" s="790"/>
      <c r="DY48" s="790"/>
      <c r="DZ48" s="790" t="s">
        <v>196</v>
      </c>
      <c r="EA48" s="790"/>
      <c r="EB48" s="790"/>
      <c r="EC48" s="790"/>
      <c r="ED48" s="790"/>
      <c r="EE48" s="790"/>
      <c r="EF48" s="790" t="s">
        <v>196</v>
      </c>
      <c r="EG48" s="790"/>
      <c r="EH48" s="790"/>
      <c r="EI48" s="790"/>
      <c r="EJ48" s="790"/>
      <c r="EK48" s="790"/>
      <c r="EL48" s="790" t="s">
        <v>196</v>
      </c>
      <c r="EM48" s="790"/>
      <c r="EN48" s="790"/>
      <c r="EO48" s="790"/>
      <c r="EP48" s="790"/>
      <c r="EQ48" s="790"/>
      <c r="ER48" s="790" t="s">
        <v>196</v>
      </c>
      <c r="ES48" s="790"/>
      <c r="ET48" s="790"/>
      <c r="EU48" s="790"/>
      <c r="EV48" s="790"/>
      <c r="EW48" s="790"/>
      <c r="EX48" s="790" t="s">
        <v>196</v>
      </c>
      <c r="EY48" s="790"/>
      <c r="EZ48" s="790"/>
      <c r="FA48" s="790"/>
      <c r="FB48" s="790"/>
      <c r="FC48" s="790"/>
      <c r="FD48" s="790" t="s">
        <v>196</v>
      </c>
      <c r="FE48" s="790"/>
      <c r="FF48" s="790"/>
      <c r="FG48" s="790"/>
      <c r="FH48" s="790"/>
      <c r="FI48" s="790"/>
      <c r="FJ48" s="790" t="s">
        <v>196</v>
      </c>
      <c r="FK48" s="790"/>
      <c r="FL48" s="790"/>
      <c r="FM48" s="790"/>
      <c r="FN48" s="790"/>
      <c r="FO48" s="790"/>
      <c r="FP48" s="790" t="s">
        <v>196</v>
      </c>
      <c r="FQ48" s="790"/>
      <c r="FR48" s="790"/>
      <c r="FS48" s="790"/>
      <c r="FT48" s="790"/>
      <c r="FU48" s="790"/>
      <c r="FV48" s="790" t="s">
        <v>196</v>
      </c>
      <c r="FW48" s="790"/>
      <c r="FX48" s="790"/>
      <c r="FY48" s="790"/>
      <c r="FZ48" s="790"/>
      <c r="GA48" s="790"/>
      <c r="GB48" s="790" t="s">
        <v>196</v>
      </c>
      <c r="GC48" s="790"/>
      <c r="GD48" s="790"/>
      <c r="GE48" s="790"/>
      <c r="GF48" s="790"/>
      <c r="GG48" s="790"/>
      <c r="GH48" s="790" t="s">
        <v>196</v>
      </c>
      <c r="GI48" s="790"/>
      <c r="GJ48" s="790"/>
      <c r="GK48" s="790"/>
      <c r="GL48" s="790"/>
      <c r="GM48" s="790"/>
      <c r="GN48" s="790" t="s">
        <v>196</v>
      </c>
      <c r="GO48" s="790"/>
      <c r="GP48" s="790"/>
      <c r="GQ48" s="790"/>
      <c r="GR48" s="790"/>
      <c r="GS48" s="790"/>
      <c r="GT48" s="790" t="s">
        <v>196</v>
      </c>
      <c r="GU48" s="790"/>
      <c r="GV48" s="790"/>
      <c r="GW48" s="790"/>
      <c r="GX48" s="790"/>
      <c r="GY48" s="790"/>
      <c r="GZ48" s="790" t="s">
        <v>196</v>
      </c>
      <c r="HA48" s="790"/>
      <c r="HB48" s="790"/>
      <c r="HC48" s="790"/>
      <c r="HD48" s="790"/>
      <c r="HE48" s="790"/>
      <c r="HF48" s="790" t="s">
        <v>196</v>
      </c>
      <c r="HG48" s="790"/>
      <c r="HH48" s="790"/>
      <c r="HI48" s="790"/>
      <c r="HJ48" s="790"/>
      <c r="HK48" s="790"/>
      <c r="HL48" s="790" t="s">
        <v>196</v>
      </c>
      <c r="HM48" s="790"/>
      <c r="HN48" s="790"/>
      <c r="HO48" s="790"/>
      <c r="HP48" s="790"/>
      <c r="HQ48" s="790"/>
      <c r="HR48" s="790" t="s">
        <v>196</v>
      </c>
      <c r="HS48" s="790"/>
      <c r="HT48" s="790"/>
      <c r="HU48" s="790"/>
      <c r="HV48" s="790"/>
      <c r="HW48" s="790"/>
      <c r="HX48" s="790" t="s">
        <v>196</v>
      </c>
      <c r="HY48" s="790"/>
      <c r="HZ48" s="790"/>
      <c r="IA48" s="790"/>
      <c r="IB48" s="790"/>
      <c r="IC48" s="790"/>
      <c r="ID48" s="790" t="s">
        <v>196</v>
      </c>
      <c r="IE48" s="790"/>
      <c r="IF48" s="790"/>
      <c r="IG48" s="790"/>
      <c r="IH48" s="790"/>
      <c r="II48" s="790"/>
      <c r="IJ48" s="790" t="s">
        <v>196</v>
      </c>
      <c r="IK48" s="790"/>
      <c r="IL48" s="790"/>
      <c r="IM48" s="790"/>
      <c r="IN48" s="790"/>
      <c r="IO48" s="790"/>
      <c r="IP48" s="790" t="s">
        <v>196</v>
      </c>
      <c r="IQ48" s="790"/>
      <c r="IR48" s="790"/>
      <c r="IS48" s="790"/>
      <c r="IT48" s="790"/>
      <c r="IU48" s="790"/>
      <c r="IV48" s="1" t="s">
        <v>196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1:G1"/>
    <mergeCell ref="C19:G19"/>
    <mergeCell ref="J46:O46"/>
    <mergeCell ref="P46:U46"/>
    <mergeCell ref="J47:O47"/>
    <mergeCell ref="P47:U47"/>
    <mergeCell ref="CJ46:CO46"/>
    <mergeCell ref="BL46:BQ46"/>
    <mergeCell ref="BR46:BW46"/>
    <mergeCell ref="DB46:DG46"/>
    <mergeCell ref="CV46:DA46"/>
    <mergeCell ref="BL47:BQ47"/>
    <mergeCell ref="V47:AA47"/>
    <mergeCell ref="AB47:AG47"/>
    <mergeCell ref="CD47:CI47"/>
    <mergeCell ref="AH46:AM46"/>
    <mergeCell ref="BX46:CC46"/>
    <mergeCell ref="AN47:AS47"/>
    <mergeCell ref="BF46:BK46"/>
    <mergeCell ref="BR47:BW47"/>
    <mergeCell ref="AB46:AG46"/>
    <mergeCell ref="CD46:CI46"/>
    <mergeCell ref="CP46:CU46"/>
    <mergeCell ref="AH47:AM47"/>
    <mergeCell ref="AT47:AY47"/>
    <mergeCell ref="AZ47:BE47"/>
    <mergeCell ref="BF47:BK47"/>
    <mergeCell ref="AN46:AS46"/>
    <mergeCell ref="AT46:AY46"/>
    <mergeCell ref="AZ46:BE46"/>
    <mergeCell ref="BX47:CC47"/>
    <mergeCell ref="CJ47:CO47"/>
    <mergeCell ref="V46:AA46"/>
    <mergeCell ref="DH46:DM46"/>
    <mergeCell ref="DN46:DS46"/>
    <mergeCell ref="FP46:FU46"/>
    <mergeCell ref="DT46:DY46"/>
    <mergeCell ref="EL46:EQ46"/>
    <mergeCell ref="EF46:EK46"/>
    <mergeCell ref="DZ46:EE46"/>
    <mergeCell ref="GT48:GY48"/>
    <mergeCell ref="GZ47:HE47"/>
    <mergeCell ref="GZ46:HE46"/>
    <mergeCell ref="GN47:GS47"/>
    <mergeCell ref="GN48:GS48"/>
    <mergeCell ref="GZ48:HE48"/>
    <mergeCell ref="GT47:GY47"/>
    <mergeCell ref="ER47:EW47"/>
    <mergeCell ref="EX48:FC48"/>
    <mergeCell ref="ER48:EW48"/>
    <mergeCell ref="EX47:FC47"/>
    <mergeCell ref="GB46:GG46"/>
    <mergeCell ref="FJ46:FO46"/>
    <mergeCell ref="ER46:EW46"/>
    <mergeCell ref="EX46:FC46"/>
    <mergeCell ref="FD46:FI46"/>
    <mergeCell ref="FV46:GA46"/>
    <mergeCell ref="GN46:GS46"/>
    <mergeCell ref="FV48:GA48"/>
    <mergeCell ref="GB48:GG48"/>
    <mergeCell ref="GB47:GG47"/>
    <mergeCell ref="GH46:GM46"/>
    <mergeCell ref="IP46:IS46"/>
    <mergeCell ref="ID46:II46"/>
    <mergeCell ref="IJ46:IO46"/>
    <mergeCell ref="GT46:GY46"/>
    <mergeCell ref="HR46:HW46"/>
    <mergeCell ref="HX46:IC46"/>
    <mergeCell ref="HL46:HQ46"/>
    <mergeCell ref="HF46:HK46"/>
    <mergeCell ref="HF47:HK47"/>
    <mergeCell ref="IJ48:IO48"/>
    <mergeCell ref="IP48:IU48"/>
    <mergeCell ref="HX47:IC47"/>
    <mergeCell ref="IJ47:IO47"/>
    <mergeCell ref="ID48:II48"/>
    <mergeCell ref="ID47:II47"/>
    <mergeCell ref="HX48:IC48"/>
    <mergeCell ref="IP47:IS47"/>
    <mergeCell ref="GH48:GM48"/>
    <mergeCell ref="GH47:GM47"/>
    <mergeCell ref="EF48:EK48"/>
    <mergeCell ref="EL48:EQ48"/>
    <mergeCell ref="DT48:DY48"/>
    <mergeCell ref="DZ48:EE48"/>
    <mergeCell ref="DH48:DM48"/>
    <mergeCell ref="HR47:HW47"/>
    <mergeCell ref="HL47:HQ47"/>
    <mergeCell ref="HR48:HW48"/>
    <mergeCell ref="HF48:HK48"/>
    <mergeCell ref="HL48:HQ48"/>
    <mergeCell ref="EF47:EK47"/>
    <mergeCell ref="EL47:EQ47"/>
    <mergeCell ref="DN47:DS47"/>
    <mergeCell ref="DH47:DM47"/>
    <mergeCell ref="DT47:DY47"/>
    <mergeCell ref="DZ47:EE47"/>
    <mergeCell ref="DN48:DS48"/>
    <mergeCell ref="FJ48:FO48"/>
    <mergeCell ref="FJ47:FO47"/>
    <mergeCell ref="FP48:FU48"/>
    <mergeCell ref="FD47:FI47"/>
    <mergeCell ref="FP47:FU47"/>
    <mergeCell ref="FD48:FI48"/>
    <mergeCell ref="FV47:GA47"/>
    <mergeCell ref="P48:U48"/>
    <mergeCell ref="V48:AA48"/>
    <mergeCell ref="AB48:AG48"/>
    <mergeCell ref="AH48:AM48"/>
    <mergeCell ref="DB47:DG47"/>
    <mergeCell ref="CP47:CU47"/>
    <mergeCell ref="AT48:AY48"/>
    <mergeCell ref="AZ48:BE48"/>
    <mergeCell ref="CD48:CI48"/>
    <mergeCell ref="CV47:DA47"/>
    <mergeCell ref="AN48:AS48"/>
    <mergeCell ref="DB48:DG48"/>
    <mergeCell ref="BF48:BK48"/>
    <mergeCell ref="BX48:CC48"/>
    <mergeCell ref="CJ48:CO48"/>
    <mergeCell ref="CV48:DA48"/>
    <mergeCell ref="CP48:CU48"/>
    <mergeCell ref="BL48:BQ48"/>
    <mergeCell ref="BR48:BW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6" zoomScale="125" workbookViewId="0">
      <selection activeCell="C30" sqref="C30"/>
    </sheetView>
  </sheetViews>
  <sheetFormatPr baseColWidth="10" defaultColWidth="10.7109375" defaultRowHeight="15" x14ac:dyDescent="0"/>
  <cols>
    <col min="1" max="1" width="9.5703125" style="89" customWidth="1"/>
    <col min="2" max="2" width="39.285156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40618</v>
      </c>
    </row>
    <row r="4" spans="1:8">
      <c r="A4" s="89" t="s">
        <v>3462</v>
      </c>
      <c r="G4" s="93" t="s">
        <v>202</v>
      </c>
    </row>
    <row r="5" spans="1:8">
      <c r="A5" s="89" t="s">
        <v>3646</v>
      </c>
    </row>
    <row r="6" spans="1:8">
      <c r="C6" s="15" t="s">
        <v>3645</v>
      </c>
      <c r="D6" s="16"/>
      <c r="E6" s="16"/>
      <c r="F6" s="17"/>
      <c r="G6" s="18"/>
      <c r="H6" s="94"/>
    </row>
    <row r="7" spans="1:8">
      <c r="C7" s="95" t="s">
        <v>3644</v>
      </c>
      <c r="D7" s="20" t="s">
        <v>203</v>
      </c>
      <c r="E7" s="20"/>
      <c r="F7" s="21"/>
      <c r="G7" s="22"/>
      <c r="H7" s="94"/>
    </row>
    <row r="8" spans="1:8">
      <c r="A8" s="89" t="s">
        <v>3642</v>
      </c>
      <c r="C8" s="95" t="s">
        <v>3857</v>
      </c>
      <c r="D8" s="20" t="s">
        <v>204</v>
      </c>
      <c r="E8" s="20"/>
      <c r="F8" s="21"/>
      <c r="G8" s="96"/>
      <c r="H8" s="94"/>
    </row>
    <row r="9" spans="1:8">
      <c r="A9" s="89" t="s">
        <v>143</v>
      </c>
      <c r="C9" s="95" t="s">
        <v>3670</v>
      </c>
      <c r="D9" s="20" t="s">
        <v>2754</v>
      </c>
      <c r="E9" s="20"/>
      <c r="F9" s="21"/>
      <c r="G9" s="96"/>
      <c r="H9" s="94"/>
    </row>
    <row r="10" spans="1:8">
      <c r="A10" s="89" t="s">
        <v>402</v>
      </c>
      <c r="C10" s="97"/>
      <c r="D10" s="20"/>
      <c r="E10" s="20"/>
      <c r="F10" s="21"/>
      <c r="G10" s="96"/>
      <c r="H10" s="94"/>
    </row>
    <row r="11" spans="1:8">
      <c r="A11" s="89" t="s">
        <v>403</v>
      </c>
      <c r="C11" s="25" t="s">
        <v>3781</v>
      </c>
      <c r="D11" s="94"/>
      <c r="E11" s="94"/>
      <c r="F11" s="99"/>
      <c r="G11" s="96"/>
      <c r="H11" s="94"/>
    </row>
    <row r="12" spans="1:8">
      <c r="A12" s="89" t="s">
        <v>404</v>
      </c>
      <c r="C12" s="25" t="s">
        <v>540</v>
      </c>
      <c r="D12" s="20"/>
      <c r="E12" s="20"/>
      <c r="F12" s="21"/>
      <c r="G12" s="96"/>
      <c r="H12" s="94"/>
    </row>
    <row r="13" spans="1:8">
      <c r="C13" s="25" t="s">
        <v>3524</v>
      </c>
      <c r="D13" s="94"/>
      <c r="E13" s="94"/>
      <c r="F13" s="99"/>
      <c r="G13" s="96"/>
      <c r="H13" s="94"/>
    </row>
    <row r="14" spans="1:8">
      <c r="A14" s="100"/>
      <c r="C14" s="25" t="s">
        <v>3742</v>
      </c>
      <c r="D14" s="94"/>
      <c r="E14" s="94"/>
      <c r="F14" s="99"/>
      <c r="G14" s="101"/>
      <c r="H14" s="94"/>
    </row>
    <row r="15" spans="1:8">
      <c r="A15" s="100" t="s">
        <v>3932</v>
      </c>
      <c r="C15" s="97" t="s">
        <v>3887</v>
      </c>
      <c r="D15" s="94"/>
      <c r="E15" s="94"/>
      <c r="F15" s="99"/>
      <c r="G15" s="96"/>
      <c r="H15" s="94"/>
    </row>
    <row r="16" spans="1:8">
      <c r="A16" s="483" t="s">
        <v>539</v>
      </c>
      <c r="C16" s="97"/>
      <c r="D16" s="94"/>
      <c r="E16" s="94"/>
      <c r="F16" s="99"/>
      <c r="G16" s="96"/>
      <c r="H16" s="94"/>
    </row>
    <row r="17" spans="1:8">
      <c r="C17" s="97"/>
      <c r="D17" s="94"/>
      <c r="E17" s="94"/>
      <c r="F17" s="99"/>
      <c r="G17" s="96"/>
      <c r="H17" s="94"/>
    </row>
    <row r="18" spans="1:8">
      <c r="C18" s="102" t="s">
        <v>201</v>
      </c>
      <c r="D18" s="103"/>
      <c r="E18" s="103"/>
      <c r="F18" s="104"/>
      <c r="G18" s="105"/>
      <c r="H18" s="94"/>
    </row>
    <row r="19" spans="1:8">
      <c r="A19" s="89" t="s">
        <v>2705</v>
      </c>
      <c r="C19" s="795"/>
      <c r="D19" s="795"/>
      <c r="E19" s="795"/>
      <c r="F19" s="795"/>
      <c r="G19" s="795"/>
    </row>
    <row r="20" spans="1:8">
      <c r="A20" s="100"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4042</v>
      </c>
      <c r="F23" s="47" t="s">
        <v>4043</v>
      </c>
      <c r="G23" s="45" t="s">
        <v>3968</v>
      </c>
      <c r="H23" s="48"/>
    </row>
    <row r="24" spans="1:8">
      <c r="A24" s="115">
        <v>40646</v>
      </c>
      <c r="B24" s="116" t="s">
        <v>2258</v>
      </c>
      <c r="C24" s="117">
        <v>225</v>
      </c>
      <c r="D24" s="118">
        <v>1.5</v>
      </c>
      <c r="E24" s="117">
        <f>C24*D24</f>
        <v>337.5</v>
      </c>
      <c r="F24" s="53"/>
      <c r="G24" s="54">
        <f>E24*(1-F24)</f>
        <v>337.5</v>
      </c>
      <c r="H24" s="48"/>
    </row>
    <row r="25" spans="1:8">
      <c r="A25" s="11"/>
      <c r="B25" s="116" t="s">
        <v>3969</v>
      </c>
      <c r="C25" s="117"/>
      <c r="D25" s="118"/>
      <c r="E25" s="117"/>
      <c r="F25" s="119"/>
      <c r="G25" s="54">
        <f t="shared" ref="G25:G39" si="0">E25*(1-F25)</f>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3855</v>
      </c>
      <c r="C33" s="122">
        <v>75</v>
      </c>
      <c r="D33" s="123">
        <v>2</v>
      </c>
      <c r="E33" s="117">
        <f>C33*D33</f>
        <v>150</v>
      </c>
      <c r="F33" s="124"/>
      <c r="G33" s="54">
        <f t="shared" si="0"/>
        <v>150</v>
      </c>
      <c r="H33" s="56"/>
    </row>
    <row r="34" spans="1:256">
      <c r="A34" s="120"/>
      <c r="B34" s="121" t="s">
        <v>674</v>
      </c>
      <c r="C34" s="117">
        <v>40</v>
      </c>
      <c r="D34" s="118">
        <v>3.5</v>
      </c>
      <c r="E34" s="117">
        <f>C34*D34</f>
        <v>140</v>
      </c>
      <c r="F34" s="119"/>
      <c r="G34" s="54">
        <f t="shared" si="0"/>
        <v>140</v>
      </c>
      <c r="H34" s="48"/>
    </row>
    <row r="35" spans="1:256">
      <c r="A35" s="120"/>
      <c r="B35" s="121" t="s">
        <v>380</v>
      </c>
      <c r="C35" s="117">
        <v>250</v>
      </c>
      <c r="D35" s="123" t="s">
        <v>549</v>
      </c>
      <c r="E35" s="117">
        <v>250</v>
      </c>
      <c r="F35" s="124"/>
      <c r="G35" s="54">
        <f t="shared" si="0"/>
        <v>250</v>
      </c>
      <c r="H35" s="48"/>
    </row>
    <row r="36" spans="1:256">
      <c r="A36" s="120"/>
      <c r="B36" s="121" t="s">
        <v>2270</v>
      </c>
      <c r="C36" s="117"/>
      <c r="D36" s="118"/>
      <c r="E36" s="117"/>
      <c r="F36" s="124"/>
      <c r="G36" s="54">
        <f t="shared" si="0"/>
        <v>0</v>
      </c>
      <c r="H36" s="48"/>
    </row>
    <row r="37" spans="1:256">
      <c r="A37" s="120"/>
      <c r="B37" s="121" t="s">
        <v>3732</v>
      </c>
      <c r="C37" s="117"/>
      <c r="D37" s="118"/>
      <c r="E37" s="117"/>
      <c r="F37" s="119"/>
      <c r="G37" s="54">
        <f t="shared" si="0"/>
        <v>0</v>
      </c>
      <c r="H37" s="48"/>
    </row>
    <row r="38" spans="1:256">
      <c r="A38" s="120"/>
      <c r="B38" s="271" t="s">
        <v>3603</v>
      </c>
      <c r="C38" s="117"/>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877.5</v>
      </c>
      <c r="F40" s="72"/>
      <c r="G40" s="72">
        <f>SUM(G24:G39)</f>
        <v>877.5</v>
      </c>
      <c r="H40" s="134"/>
    </row>
    <row r="42" spans="1:256">
      <c r="C42" s="136" t="s">
        <v>3605</v>
      </c>
      <c r="D42" s="340">
        <f>G40/2</f>
        <v>438.75</v>
      </c>
      <c r="E42" s="340"/>
      <c r="F42" s="138"/>
    </row>
    <row r="44" spans="1:256">
      <c r="C44" s="1" t="s">
        <v>3734</v>
      </c>
      <c r="D44" s="1"/>
      <c r="E44" s="1"/>
      <c r="F44" s="139"/>
      <c r="G44" s="1"/>
      <c r="H44" s="1"/>
      <c r="I44" s="1"/>
    </row>
    <row r="45" spans="1:256">
      <c r="C45" s="1" t="s">
        <v>3883</v>
      </c>
      <c r="D45" s="1"/>
      <c r="E45" s="1"/>
      <c r="F45" s="139"/>
      <c r="G45" s="1"/>
      <c r="H45" s="1"/>
      <c r="I45" s="1"/>
    </row>
    <row r="46" spans="1:256">
      <c r="C46" s="341" t="s">
        <v>3774</v>
      </c>
      <c r="D46" s="341"/>
      <c r="E46" s="341"/>
      <c r="F46" s="342"/>
      <c r="G46" s="341"/>
      <c r="H46" s="341"/>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3626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3626</v>
      </c>
      <c r="W48" s="790"/>
      <c r="X48" s="790"/>
      <c r="Y48" s="790"/>
      <c r="Z48" s="790"/>
      <c r="AA48" s="790"/>
      <c r="AB48" s="790" t="s">
        <v>3626</v>
      </c>
      <c r="AC48" s="790"/>
      <c r="AD48" s="790"/>
      <c r="AE48" s="790"/>
      <c r="AF48" s="790"/>
      <c r="AG48" s="790"/>
      <c r="AH48" s="790" t="s">
        <v>3626</v>
      </c>
      <c r="AI48" s="790"/>
      <c r="AJ48" s="790"/>
      <c r="AK48" s="790"/>
      <c r="AL48" s="790"/>
      <c r="AM48" s="790"/>
      <c r="AN48" s="790" t="s">
        <v>3626</v>
      </c>
      <c r="AO48" s="790"/>
      <c r="AP48" s="790"/>
      <c r="AQ48" s="790"/>
      <c r="AR48" s="790"/>
      <c r="AS48" s="790"/>
      <c r="AT48" s="790" t="s">
        <v>3626</v>
      </c>
      <c r="AU48" s="790"/>
      <c r="AV48" s="790"/>
      <c r="AW48" s="790"/>
      <c r="AX48" s="790"/>
      <c r="AY48" s="790"/>
      <c r="AZ48" s="790" t="s">
        <v>3626</v>
      </c>
      <c r="BA48" s="790"/>
      <c r="BB48" s="790"/>
      <c r="BC48" s="790"/>
      <c r="BD48" s="790"/>
      <c r="BE48" s="790"/>
      <c r="BF48" s="790" t="s">
        <v>3626</v>
      </c>
      <c r="BG48" s="790"/>
      <c r="BH48" s="790"/>
      <c r="BI48" s="790"/>
      <c r="BJ48" s="790"/>
      <c r="BK48" s="790"/>
      <c r="BL48" s="790" t="s">
        <v>3626</v>
      </c>
      <c r="BM48" s="790"/>
      <c r="BN48" s="790"/>
      <c r="BO48" s="790"/>
      <c r="BP48" s="790"/>
      <c r="BQ48" s="790"/>
      <c r="BR48" s="790" t="s">
        <v>3626</v>
      </c>
      <c r="BS48" s="790"/>
      <c r="BT48" s="790"/>
      <c r="BU48" s="790"/>
      <c r="BV48" s="790"/>
      <c r="BW48" s="790"/>
      <c r="BX48" s="790" t="s">
        <v>3626</v>
      </c>
      <c r="BY48" s="790"/>
      <c r="BZ48" s="790"/>
      <c r="CA48" s="790"/>
      <c r="CB48" s="790"/>
      <c r="CC48" s="790"/>
      <c r="CD48" s="790" t="s">
        <v>3626</v>
      </c>
      <c r="CE48" s="790"/>
      <c r="CF48" s="790"/>
      <c r="CG48" s="790"/>
      <c r="CH48" s="790"/>
      <c r="CI48" s="790"/>
      <c r="CJ48" s="790" t="s">
        <v>3626</v>
      </c>
      <c r="CK48" s="790"/>
      <c r="CL48" s="790"/>
      <c r="CM48" s="790"/>
      <c r="CN48" s="790"/>
      <c r="CO48" s="790"/>
      <c r="CP48" s="790" t="s">
        <v>3626</v>
      </c>
      <c r="CQ48" s="790"/>
      <c r="CR48" s="790"/>
      <c r="CS48" s="790"/>
      <c r="CT48" s="790"/>
      <c r="CU48" s="790"/>
      <c r="CV48" s="790" t="s">
        <v>3626</v>
      </c>
      <c r="CW48" s="790"/>
      <c r="CX48" s="790"/>
      <c r="CY48" s="790"/>
      <c r="CZ48" s="790"/>
      <c r="DA48" s="790"/>
      <c r="DB48" s="790" t="s">
        <v>3626</v>
      </c>
      <c r="DC48" s="790"/>
      <c r="DD48" s="790"/>
      <c r="DE48" s="790"/>
      <c r="DF48" s="790"/>
      <c r="DG48" s="790"/>
      <c r="DH48" s="790" t="s">
        <v>3626</v>
      </c>
      <c r="DI48" s="790"/>
      <c r="DJ48" s="790"/>
      <c r="DK48" s="790"/>
      <c r="DL48" s="790"/>
      <c r="DM48" s="790"/>
      <c r="DN48" s="790" t="s">
        <v>3626</v>
      </c>
      <c r="DO48" s="790"/>
      <c r="DP48" s="790"/>
      <c r="DQ48" s="790"/>
      <c r="DR48" s="790"/>
      <c r="DS48" s="790"/>
      <c r="DT48" s="790" t="s">
        <v>3626</v>
      </c>
      <c r="DU48" s="790"/>
      <c r="DV48" s="790"/>
      <c r="DW48" s="790"/>
      <c r="DX48" s="790"/>
      <c r="DY48" s="790"/>
      <c r="DZ48" s="790" t="s">
        <v>3626</v>
      </c>
      <c r="EA48" s="790"/>
      <c r="EB48" s="790"/>
      <c r="EC48" s="790"/>
      <c r="ED48" s="790"/>
      <c r="EE48" s="790"/>
      <c r="EF48" s="790" t="s">
        <v>3626</v>
      </c>
      <c r="EG48" s="790"/>
      <c r="EH48" s="790"/>
      <c r="EI48" s="790"/>
      <c r="EJ48" s="790"/>
      <c r="EK48" s="790"/>
      <c r="EL48" s="790" t="s">
        <v>3626</v>
      </c>
      <c r="EM48" s="790"/>
      <c r="EN48" s="790"/>
      <c r="EO48" s="790"/>
      <c r="EP48" s="790"/>
      <c r="EQ48" s="790"/>
      <c r="ER48" s="790" t="s">
        <v>3626</v>
      </c>
      <c r="ES48" s="790"/>
      <c r="ET48" s="790"/>
      <c r="EU48" s="790"/>
      <c r="EV48" s="790"/>
      <c r="EW48" s="790"/>
      <c r="EX48" s="790" t="s">
        <v>3626</v>
      </c>
      <c r="EY48" s="790"/>
      <c r="EZ48" s="790"/>
      <c r="FA48" s="790"/>
      <c r="FB48" s="790"/>
      <c r="FC48" s="790"/>
      <c r="FD48" s="790" t="s">
        <v>3626</v>
      </c>
      <c r="FE48" s="790"/>
      <c r="FF48" s="790"/>
      <c r="FG48" s="790"/>
      <c r="FH48" s="790"/>
      <c r="FI48" s="790"/>
      <c r="FJ48" s="790" t="s">
        <v>3626</v>
      </c>
      <c r="FK48" s="790"/>
      <c r="FL48" s="790"/>
      <c r="FM48" s="790"/>
      <c r="FN48" s="790"/>
      <c r="FO48" s="790"/>
      <c r="FP48" s="790" t="s">
        <v>3626</v>
      </c>
      <c r="FQ48" s="790"/>
      <c r="FR48" s="790"/>
      <c r="FS48" s="790"/>
      <c r="FT48" s="790"/>
      <c r="FU48" s="790"/>
      <c r="FV48" s="790" t="s">
        <v>3626</v>
      </c>
      <c r="FW48" s="790"/>
      <c r="FX48" s="790"/>
      <c r="FY48" s="790"/>
      <c r="FZ48" s="790"/>
      <c r="GA48" s="790"/>
      <c r="GB48" s="790" t="s">
        <v>3626</v>
      </c>
      <c r="GC48" s="790"/>
      <c r="GD48" s="790"/>
      <c r="GE48" s="790"/>
      <c r="GF48" s="790"/>
      <c r="GG48" s="790"/>
      <c r="GH48" s="790" t="s">
        <v>3626</v>
      </c>
      <c r="GI48" s="790"/>
      <c r="GJ48" s="790"/>
      <c r="GK48" s="790"/>
      <c r="GL48" s="790"/>
      <c r="GM48" s="790"/>
      <c r="GN48" s="790" t="s">
        <v>3626</v>
      </c>
      <c r="GO48" s="790"/>
      <c r="GP48" s="790"/>
      <c r="GQ48" s="790"/>
      <c r="GR48" s="790"/>
      <c r="GS48" s="790"/>
      <c r="GT48" s="790" t="s">
        <v>3626</v>
      </c>
      <c r="GU48" s="790"/>
      <c r="GV48" s="790"/>
      <c r="GW48" s="790"/>
      <c r="GX48" s="790"/>
      <c r="GY48" s="790"/>
      <c r="GZ48" s="790" t="s">
        <v>3626</v>
      </c>
      <c r="HA48" s="790"/>
      <c r="HB48" s="790"/>
      <c r="HC48" s="790"/>
      <c r="HD48" s="790"/>
      <c r="HE48" s="790"/>
      <c r="HF48" s="790" t="s">
        <v>3626</v>
      </c>
      <c r="HG48" s="790"/>
      <c r="HH48" s="790"/>
      <c r="HI48" s="790"/>
      <c r="HJ48" s="790"/>
      <c r="HK48" s="790"/>
      <c r="HL48" s="790" t="s">
        <v>3626</v>
      </c>
      <c r="HM48" s="790"/>
      <c r="HN48" s="790"/>
      <c r="HO48" s="790"/>
      <c r="HP48" s="790"/>
      <c r="HQ48" s="790"/>
      <c r="HR48" s="790" t="s">
        <v>3626</v>
      </c>
      <c r="HS48" s="790"/>
      <c r="HT48" s="790"/>
      <c r="HU48" s="790"/>
      <c r="HV48" s="790"/>
      <c r="HW48" s="790"/>
      <c r="HX48" s="790" t="s">
        <v>3626</v>
      </c>
      <c r="HY48" s="790"/>
      <c r="HZ48" s="790"/>
      <c r="IA48" s="790"/>
      <c r="IB48" s="790"/>
      <c r="IC48" s="790"/>
      <c r="ID48" s="790" t="s">
        <v>3626</v>
      </c>
      <c r="IE48" s="790"/>
      <c r="IF48" s="790"/>
      <c r="IG48" s="790"/>
      <c r="IH48" s="790"/>
      <c r="II48" s="790"/>
      <c r="IJ48" s="790" t="s">
        <v>3626</v>
      </c>
      <c r="IK48" s="790"/>
      <c r="IL48" s="790"/>
      <c r="IM48" s="790"/>
      <c r="IN48" s="790"/>
      <c r="IO48" s="790"/>
      <c r="IP48" s="790" t="s">
        <v>3626</v>
      </c>
      <c r="IQ48" s="790"/>
      <c r="IR48" s="790"/>
      <c r="IS48" s="790"/>
      <c r="IT48" s="790"/>
      <c r="IU48" s="790"/>
      <c r="IV48" s="1" t="s">
        <v>3626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1:G1"/>
    <mergeCell ref="C19:G19"/>
    <mergeCell ref="J46:O46"/>
    <mergeCell ref="P46:U46"/>
    <mergeCell ref="V46:AA46"/>
    <mergeCell ref="AB46:AG46"/>
    <mergeCell ref="BR46:BW46"/>
    <mergeCell ref="BX46:CC46"/>
    <mergeCell ref="AH46:AM46"/>
    <mergeCell ref="AZ46:BE46"/>
    <mergeCell ref="BF46:BK46"/>
    <mergeCell ref="BL46:BQ46"/>
    <mergeCell ref="AN46:AS46"/>
    <mergeCell ref="AT46:AY46"/>
    <mergeCell ref="IJ46:IO46"/>
    <mergeCell ref="CJ46:CO46"/>
    <mergeCell ref="CD46:CI46"/>
    <mergeCell ref="DN46:DS46"/>
    <mergeCell ref="DT46:DY46"/>
    <mergeCell ref="GT46:GY46"/>
    <mergeCell ref="FV46:GA46"/>
    <mergeCell ref="GB46:GG46"/>
    <mergeCell ref="EL46:EQ46"/>
    <mergeCell ref="ER46:EW46"/>
    <mergeCell ref="CP46:CU46"/>
    <mergeCell ref="CV46:DA46"/>
    <mergeCell ref="ID46:II46"/>
    <mergeCell ref="EX46:FC46"/>
    <mergeCell ref="FD46:FI46"/>
    <mergeCell ref="GH46:GM46"/>
    <mergeCell ref="GN46:GS46"/>
    <mergeCell ref="GZ46:HE46"/>
    <mergeCell ref="FJ46:FO46"/>
    <mergeCell ref="FP46:FU46"/>
    <mergeCell ref="HR46:HW46"/>
    <mergeCell ref="HX46:IC46"/>
    <mergeCell ref="IP46:IS46"/>
    <mergeCell ref="J47:O47"/>
    <mergeCell ref="P47:U47"/>
    <mergeCell ref="V47:AA47"/>
    <mergeCell ref="AB47:AG47"/>
    <mergeCell ref="AH47:AM47"/>
    <mergeCell ref="AN47:AS47"/>
    <mergeCell ref="AT47:AY47"/>
    <mergeCell ref="HF46:HK46"/>
    <mergeCell ref="HL46:HQ46"/>
    <mergeCell ref="CV47:DA47"/>
    <mergeCell ref="DB47:DG47"/>
    <mergeCell ref="CJ47:CO47"/>
    <mergeCell ref="CP47:CU47"/>
    <mergeCell ref="DH47:DM47"/>
    <mergeCell ref="DN47:DS47"/>
    <mergeCell ref="DZ46:EE46"/>
    <mergeCell ref="EF46:EK46"/>
    <mergeCell ref="DT47:DY47"/>
    <mergeCell ref="DZ47:EE47"/>
    <mergeCell ref="DB46:DG46"/>
    <mergeCell ref="DH46:DM46"/>
    <mergeCell ref="AZ47:BE47"/>
    <mergeCell ref="BF47:BK47"/>
    <mergeCell ref="P48:U48"/>
    <mergeCell ref="V48:AA48"/>
    <mergeCell ref="AB48:AG48"/>
    <mergeCell ref="AH48:AM48"/>
    <mergeCell ref="GB47:GG47"/>
    <mergeCell ref="GH47:GM47"/>
    <mergeCell ref="BL47:BQ47"/>
    <mergeCell ref="BR47:BW47"/>
    <mergeCell ref="BX47:CC47"/>
    <mergeCell ref="CD47:CI47"/>
    <mergeCell ref="AN48:AS48"/>
    <mergeCell ref="AT48:AY48"/>
    <mergeCell ref="AZ48:BE48"/>
    <mergeCell ref="BF48:BK48"/>
    <mergeCell ref="CJ48:CO48"/>
    <mergeCell ref="CP48:CU48"/>
    <mergeCell ref="BL48:BQ48"/>
    <mergeCell ref="BR48:BW48"/>
    <mergeCell ref="BX48:CC48"/>
    <mergeCell ref="CD48:CI48"/>
    <mergeCell ref="CV48:DA48"/>
    <mergeCell ref="DB48:DG48"/>
    <mergeCell ref="DH48:DM48"/>
    <mergeCell ref="DN48:DS48"/>
    <mergeCell ref="GN47:GS47"/>
    <mergeCell ref="GT47:GY47"/>
    <mergeCell ref="IJ48:IO48"/>
    <mergeCell ref="IP48:IU48"/>
    <mergeCell ref="GZ48:HE48"/>
    <mergeCell ref="HF48:HK48"/>
    <mergeCell ref="HL48:HQ48"/>
    <mergeCell ref="HR48:HW48"/>
    <mergeCell ref="GN48:GS48"/>
    <mergeCell ref="GT48:GY48"/>
    <mergeCell ref="IJ47:IO47"/>
    <mergeCell ref="IP47:IS47"/>
    <mergeCell ref="GZ47:HE47"/>
    <mergeCell ref="HF47:HK47"/>
    <mergeCell ref="HL47:HQ47"/>
    <mergeCell ref="HR47:HW47"/>
    <mergeCell ref="HX47:IC47"/>
    <mergeCell ref="ID47:II47"/>
    <mergeCell ref="HX48:IC48"/>
    <mergeCell ref="ID48:II48"/>
    <mergeCell ref="DT48:DY48"/>
    <mergeCell ref="DZ48:EE48"/>
    <mergeCell ref="EF48:EK48"/>
    <mergeCell ref="EL48:EQ48"/>
    <mergeCell ref="FD48:FI48"/>
    <mergeCell ref="FJ48:FO48"/>
    <mergeCell ref="ER48:EW48"/>
    <mergeCell ref="EX48:FC48"/>
    <mergeCell ref="FP47:FU47"/>
    <mergeCell ref="FP48:FU48"/>
    <mergeCell ref="FV48:GA48"/>
    <mergeCell ref="GB48:GG48"/>
    <mergeCell ref="GH48:GM48"/>
    <mergeCell ref="EF47:EK47"/>
    <mergeCell ref="EL47:EQ47"/>
    <mergeCell ref="ER47:EW47"/>
    <mergeCell ref="EX47:FC47"/>
    <mergeCell ref="FD47:FI47"/>
    <mergeCell ref="FJ47:FO47"/>
    <mergeCell ref="FV47:GA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7" zoomScale="125" workbookViewId="0">
      <selection activeCell="C35" sqref="C35"/>
    </sheetView>
  </sheetViews>
  <sheetFormatPr baseColWidth="10" defaultColWidth="10.7109375" defaultRowHeight="15" x14ac:dyDescent="0"/>
  <cols>
    <col min="1" max="1" width="9.5703125" style="89" customWidth="1"/>
    <col min="2" max="2" width="39.285156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40618</v>
      </c>
    </row>
    <row r="4" spans="1:8">
      <c r="A4" s="89" t="s">
        <v>3462</v>
      </c>
      <c r="G4" s="93" t="s">
        <v>140</v>
      </c>
    </row>
    <row r="5" spans="1:8">
      <c r="A5" s="89" t="s">
        <v>3646</v>
      </c>
    </row>
    <row r="6" spans="1:8">
      <c r="C6" s="15" t="s">
        <v>3645</v>
      </c>
      <c r="D6" s="16"/>
      <c r="E6" s="16"/>
      <c r="F6" s="17"/>
      <c r="G6" s="18"/>
      <c r="H6" s="94"/>
    </row>
    <row r="7" spans="1:8">
      <c r="C7" s="95" t="s">
        <v>3644</v>
      </c>
      <c r="D7" s="20" t="s">
        <v>203</v>
      </c>
      <c r="E7" s="20"/>
      <c r="F7" s="21"/>
      <c r="G7" s="22"/>
      <c r="H7" s="94"/>
    </row>
    <row r="8" spans="1:8">
      <c r="A8" s="89" t="s">
        <v>3642</v>
      </c>
      <c r="C8" s="95" t="s">
        <v>3857</v>
      </c>
      <c r="D8" s="20" t="s">
        <v>141</v>
      </c>
      <c r="E8" s="20"/>
      <c r="F8" s="21"/>
      <c r="G8" s="96"/>
      <c r="H8" s="94"/>
    </row>
    <row r="9" spans="1:8">
      <c r="A9" s="89" t="s">
        <v>143</v>
      </c>
      <c r="C9" s="95" t="s">
        <v>3670</v>
      </c>
      <c r="D9" s="20" t="s">
        <v>142</v>
      </c>
      <c r="E9" s="20"/>
      <c r="F9" s="21"/>
      <c r="G9" s="96"/>
      <c r="H9" s="94"/>
    </row>
    <row r="10" spans="1:8">
      <c r="A10" s="89" t="s">
        <v>402</v>
      </c>
      <c r="C10" s="97"/>
      <c r="D10" s="20"/>
      <c r="E10" s="20"/>
      <c r="F10" s="21"/>
      <c r="G10" s="96"/>
      <c r="H10" s="94"/>
    </row>
    <row r="11" spans="1:8">
      <c r="A11" s="89" t="s">
        <v>403</v>
      </c>
      <c r="C11" s="25" t="s">
        <v>3781</v>
      </c>
      <c r="D11" s="94"/>
      <c r="E11" s="94"/>
      <c r="F11" s="99"/>
      <c r="G11" s="96"/>
      <c r="H11" s="94"/>
    </row>
    <row r="12" spans="1:8">
      <c r="A12" s="89" t="s">
        <v>404</v>
      </c>
      <c r="C12" s="25" t="s">
        <v>540</v>
      </c>
      <c r="D12" s="20"/>
      <c r="E12" s="20"/>
      <c r="F12" s="21"/>
      <c r="G12" s="96"/>
      <c r="H12" s="94"/>
    </row>
    <row r="13" spans="1:8">
      <c r="C13" s="25" t="s">
        <v>3524</v>
      </c>
      <c r="D13" s="94"/>
      <c r="E13" s="94"/>
      <c r="F13" s="99"/>
      <c r="G13" s="96"/>
      <c r="H13" s="94"/>
    </row>
    <row r="14" spans="1:8">
      <c r="A14" s="100"/>
      <c r="C14" s="25" t="s">
        <v>3742</v>
      </c>
      <c r="D14" s="94"/>
      <c r="E14" s="94"/>
      <c r="F14" s="99"/>
      <c r="G14" s="101"/>
      <c r="H14" s="94"/>
    </row>
    <row r="15" spans="1:8">
      <c r="A15" s="100" t="s">
        <v>3932</v>
      </c>
      <c r="C15" s="97" t="s">
        <v>3887</v>
      </c>
      <c r="D15" s="94"/>
      <c r="E15" s="94"/>
      <c r="F15" s="99"/>
      <c r="G15" s="96"/>
      <c r="H15" s="94"/>
    </row>
    <row r="16" spans="1:8">
      <c r="A16" s="483" t="s">
        <v>539</v>
      </c>
      <c r="C16" s="97"/>
      <c r="D16" s="94"/>
      <c r="E16" s="94"/>
      <c r="F16" s="99"/>
      <c r="G16" s="96"/>
      <c r="H16" s="94"/>
    </row>
    <row r="17" spans="1:8">
      <c r="C17" s="97"/>
      <c r="D17" s="94"/>
      <c r="E17" s="94"/>
      <c r="F17" s="99"/>
      <c r="G17" s="96"/>
      <c r="H17" s="94"/>
    </row>
    <row r="18" spans="1:8">
      <c r="C18" s="102" t="s">
        <v>2362</v>
      </c>
      <c r="D18" s="103"/>
      <c r="E18" s="103"/>
      <c r="F18" s="104"/>
      <c r="G18" s="105"/>
      <c r="H18" s="94"/>
    </row>
    <row r="19" spans="1:8">
      <c r="A19" s="89" t="s">
        <v>2705</v>
      </c>
      <c r="C19" s="795"/>
      <c r="D19" s="795"/>
      <c r="E19" s="795"/>
      <c r="F19" s="795"/>
      <c r="G19" s="795"/>
    </row>
    <row r="20" spans="1:8">
      <c r="A20" s="100"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4042</v>
      </c>
      <c r="F23" s="47" t="s">
        <v>4043</v>
      </c>
      <c r="G23" s="45" t="s">
        <v>3968</v>
      </c>
      <c r="H23" s="48"/>
    </row>
    <row r="24" spans="1:8">
      <c r="A24" s="115">
        <v>40646</v>
      </c>
      <c r="B24" s="116" t="s">
        <v>2258</v>
      </c>
      <c r="C24" s="117">
        <v>295</v>
      </c>
      <c r="D24" s="118">
        <v>1.5</v>
      </c>
      <c r="E24" s="117">
        <f>C24*D24</f>
        <v>442.5</v>
      </c>
      <c r="F24" s="53"/>
      <c r="G24" s="54">
        <f>E24*(1-F24)</f>
        <v>442.5</v>
      </c>
      <c r="H24" s="48"/>
    </row>
    <row r="25" spans="1:8">
      <c r="A25" s="11"/>
      <c r="B25" s="116" t="s">
        <v>3969</v>
      </c>
      <c r="C25" s="117"/>
      <c r="D25" s="118"/>
      <c r="E25" s="117"/>
      <c r="F25" s="119"/>
      <c r="G25" s="54">
        <f t="shared" ref="G25:G39" si="0">E25*(1-F25)</f>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3855</v>
      </c>
      <c r="C33" s="122">
        <v>75</v>
      </c>
      <c r="D33" s="123">
        <v>2</v>
      </c>
      <c r="E33" s="117">
        <f>C33*D33</f>
        <v>150</v>
      </c>
      <c r="F33" s="124"/>
      <c r="G33" s="54">
        <f t="shared" si="0"/>
        <v>150</v>
      </c>
      <c r="H33" s="56"/>
    </row>
    <row r="34" spans="1:256">
      <c r="A34" s="120"/>
      <c r="B34" s="121" t="s">
        <v>674</v>
      </c>
      <c r="C34" s="117">
        <v>40</v>
      </c>
      <c r="D34" s="118">
        <v>3.5</v>
      </c>
      <c r="E34" s="117">
        <f>C34*D34</f>
        <v>140</v>
      </c>
      <c r="F34" s="119"/>
      <c r="G34" s="54">
        <f t="shared" si="0"/>
        <v>140</v>
      </c>
      <c r="H34" s="48"/>
    </row>
    <row r="35" spans="1:256">
      <c r="A35" s="120"/>
      <c r="B35" s="121" t="s">
        <v>380</v>
      </c>
      <c r="C35" s="117">
        <v>250</v>
      </c>
      <c r="D35" s="123" t="s">
        <v>549</v>
      </c>
      <c r="E35" s="117">
        <v>250</v>
      </c>
      <c r="F35" s="124"/>
      <c r="G35" s="54">
        <f t="shared" si="0"/>
        <v>250</v>
      </c>
      <c r="H35" s="48"/>
    </row>
    <row r="36" spans="1:256">
      <c r="A36" s="120"/>
      <c r="B36" s="121" t="s">
        <v>2270</v>
      </c>
      <c r="C36" s="117"/>
      <c r="D36" s="118"/>
      <c r="E36" s="117"/>
      <c r="F36" s="124"/>
      <c r="G36" s="54">
        <f t="shared" si="0"/>
        <v>0</v>
      </c>
      <c r="H36" s="48"/>
    </row>
    <row r="37" spans="1:256">
      <c r="A37" s="120"/>
      <c r="B37" s="121" t="s">
        <v>3732</v>
      </c>
      <c r="C37" s="117"/>
      <c r="D37" s="118"/>
      <c r="E37" s="117"/>
      <c r="F37" s="119"/>
      <c r="G37" s="54">
        <f t="shared" si="0"/>
        <v>0</v>
      </c>
      <c r="H37" s="48"/>
    </row>
    <row r="38" spans="1:256">
      <c r="A38" s="120"/>
      <c r="B38" s="271" t="s">
        <v>3603</v>
      </c>
      <c r="C38" s="117"/>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982.5</v>
      </c>
      <c r="F40" s="72"/>
      <c r="G40" s="72">
        <f>SUM(G24:G39)</f>
        <v>982.5</v>
      </c>
      <c r="H40" s="134"/>
    </row>
    <row r="42" spans="1:256">
      <c r="C42" s="136" t="s">
        <v>3605</v>
      </c>
      <c r="D42" s="340">
        <f>G40/2</f>
        <v>491.25</v>
      </c>
      <c r="E42" s="340"/>
      <c r="F42" s="138"/>
    </row>
    <row r="44" spans="1:256">
      <c r="C44" s="1" t="s">
        <v>3548</v>
      </c>
      <c r="D44" s="1"/>
      <c r="E44" s="1"/>
      <c r="F44" s="139"/>
      <c r="G44" s="1"/>
      <c r="H44" s="1"/>
      <c r="I44" s="1"/>
    </row>
    <row r="45" spans="1:256">
      <c r="C45" s="1" t="s">
        <v>3883</v>
      </c>
      <c r="D45" s="1"/>
      <c r="E45" s="1"/>
      <c r="F45" s="139"/>
      <c r="G45" s="1"/>
      <c r="H45" s="1"/>
      <c r="I45" s="1"/>
    </row>
    <row r="46" spans="1:256">
      <c r="C46" s="341" t="s">
        <v>3774</v>
      </c>
      <c r="D46" s="341"/>
      <c r="E46" s="341"/>
      <c r="F46" s="342"/>
      <c r="G46" s="341"/>
      <c r="H46" s="341"/>
      <c r="I46" s="142"/>
      <c r="J46" s="790"/>
      <c r="K46" s="790"/>
      <c r="L46" s="790"/>
      <c r="M46" s="790"/>
      <c r="N46" s="790"/>
      <c r="O46" s="790"/>
      <c r="P46" s="790"/>
      <c r="Q46" s="790"/>
      <c r="R46" s="790"/>
      <c r="S46" s="790"/>
      <c r="T46" s="790"/>
      <c r="U46" s="790"/>
      <c r="V46" s="790" t="s">
        <v>3548</v>
      </c>
      <c r="W46" s="790"/>
      <c r="X46" s="790"/>
      <c r="Y46" s="790"/>
      <c r="Z46" s="790"/>
      <c r="AA46" s="790"/>
      <c r="AB46" s="790" t="s">
        <v>3548</v>
      </c>
      <c r="AC46" s="790"/>
      <c r="AD46" s="790"/>
      <c r="AE46" s="790"/>
      <c r="AF46" s="790"/>
      <c r="AG46" s="790"/>
      <c r="AH46" s="790" t="s">
        <v>3548</v>
      </c>
      <c r="AI46" s="790"/>
      <c r="AJ46" s="790"/>
      <c r="AK46" s="790"/>
      <c r="AL46" s="790"/>
      <c r="AM46" s="790"/>
      <c r="AN46" s="790" t="s">
        <v>3548</v>
      </c>
      <c r="AO46" s="790"/>
      <c r="AP46" s="790"/>
      <c r="AQ46" s="790"/>
      <c r="AR46" s="790"/>
      <c r="AS46" s="790"/>
      <c r="AT46" s="790" t="s">
        <v>3548</v>
      </c>
      <c r="AU46" s="790"/>
      <c r="AV46" s="790"/>
      <c r="AW46" s="790"/>
      <c r="AX46" s="790"/>
      <c r="AY46" s="790"/>
      <c r="AZ46" s="790" t="s">
        <v>3548</v>
      </c>
      <c r="BA46" s="790"/>
      <c r="BB46" s="790"/>
      <c r="BC46" s="790"/>
      <c r="BD46" s="790"/>
      <c r="BE46" s="790"/>
      <c r="BF46" s="790" t="s">
        <v>3548</v>
      </c>
      <c r="BG46" s="790"/>
      <c r="BH46" s="790"/>
      <c r="BI46" s="790"/>
      <c r="BJ46" s="790"/>
      <c r="BK46" s="790"/>
      <c r="BL46" s="790" t="s">
        <v>3548</v>
      </c>
      <c r="BM46" s="790"/>
      <c r="BN46" s="790"/>
      <c r="BO46" s="790"/>
      <c r="BP46" s="790"/>
      <c r="BQ46" s="790"/>
      <c r="BR46" s="790" t="s">
        <v>3548</v>
      </c>
      <c r="BS46" s="790"/>
      <c r="BT46" s="790"/>
      <c r="BU46" s="790"/>
      <c r="BV46" s="790"/>
      <c r="BW46" s="790"/>
      <c r="BX46" s="790" t="s">
        <v>3548</v>
      </c>
      <c r="BY46" s="790"/>
      <c r="BZ46" s="790"/>
      <c r="CA46" s="790"/>
      <c r="CB46" s="790"/>
      <c r="CC46" s="790"/>
      <c r="CD46" s="790" t="s">
        <v>3548</v>
      </c>
      <c r="CE46" s="790"/>
      <c r="CF46" s="790"/>
      <c r="CG46" s="790"/>
      <c r="CH46" s="790"/>
      <c r="CI46" s="790"/>
      <c r="CJ46" s="790" t="s">
        <v>3548</v>
      </c>
      <c r="CK46" s="790"/>
      <c r="CL46" s="790"/>
      <c r="CM46" s="790"/>
      <c r="CN46" s="790"/>
      <c r="CO46" s="790"/>
      <c r="CP46" s="790" t="s">
        <v>3548</v>
      </c>
      <c r="CQ46" s="790"/>
      <c r="CR46" s="790"/>
      <c r="CS46" s="790"/>
      <c r="CT46" s="790"/>
      <c r="CU46" s="790"/>
      <c r="CV46" s="790" t="s">
        <v>3548</v>
      </c>
      <c r="CW46" s="790"/>
      <c r="CX46" s="790"/>
      <c r="CY46" s="790"/>
      <c r="CZ46" s="790"/>
      <c r="DA46" s="790"/>
      <c r="DB46" s="790" t="s">
        <v>3548</v>
      </c>
      <c r="DC46" s="790"/>
      <c r="DD46" s="790"/>
      <c r="DE46" s="790"/>
      <c r="DF46" s="790"/>
      <c r="DG46" s="790"/>
      <c r="DH46" s="790" t="s">
        <v>3548</v>
      </c>
      <c r="DI46" s="790"/>
      <c r="DJ46" s="790"/>
      <c r="DK46" s="790"/>
      <c r="DL46" s="790"/>
      <c r="DM46" s="790"/>
      <c r="DN46" s="790" t="s">
        <v>3548</v>
      </c>
      <c r="DO46" s="790"/>
      <c r="DP46" s="790"/>
      <c r="DQ46" s="790"/>
      <c r="DR46" s="790"/>
      <c r="DS46" s="790"/>
      <c r="DT46" s="790" t="s">
        <v>3548</v>
      </c>
      <c r="DU46" s="790"/>
      <c r="DV46" s="790"/>
      <c r="DW46" s="790"/>
      <c r="DX46" s="790"/>
      <c r="DY46" s="790"/>
      <c r="DZ46" s="790" t="s">
        <v>3548</v>
      </c>
      <c r="EA46" s="790"/>
      <c r="EB46" s="790"/>
      <c r="EC46" s="790"/>
      <c r="ED46" s="790"/>
      <c r="EE46" s="790"/>
      <c r="EF46" s="790" t="s">
        <v>3548</v>
      </c>
      <c r="EG46" s="790"/>
      <c r="EH46" s="790"/>
      <c r="EI46" s="790"/>
      <c r="EJ46" s="790"/>
      <c r="EK46" s="790"/>
      <c r="EL46" s="790" t="s">
        <v>3548</v>
      </c>
      <c r="EM46" s="790"/>
      <c r="EN46" s="790"/>
      <c r="EO46" s="790"/>
      <c r="EP46" s="790"/>
      <c r="EQ46" s="790"/>
      <c r="ER46" s="790" t="s">
        <v>3548</v>
      </c>
      <c r="ES46" s="790"/>
      <c r="ET46" s="790"/>
      <c r="EU46" s="790"/>
      <c r="EV46" s="790"/>
      <c r="EW46" s="790"/>
      <c r="EX46" s="790" t="s">
        <v>3548</v>
      </c>
      <c r="EY46" s="790"/>
      <c r="EZ46" s="790"/>
      <c r="FA46" s="790"/>
      <c r="FB46" s="790"/>
      <c r="FC46" s="790"/>
      <c r="FD46" s="790" t="s">
        <v>3548</v>
      </c>
      <c r="FE46" s="790"/>
      <c r="FF46" s="790"/>
      <c r="FG46" s="790"/>
      <c r="FH46" s="790"/>
      <c r="FI46" s="790"/>
      <c r="FJ46" s="790" t="s">
        <v>3548</v>
      </c>
      <c r="FK46" s="790"/>
      <c r="FL46" s="790"/>
      <c r="FM46" s="790"/>
      <c r="FN46" s="790"/>
      <c r="FO46" s="790"/>
      <c r="FP46" s="790" t="s">
        <v>3548</v>
      </c>
      <c r="FQ46" s="790"/>
      <c r="FR46" s="790"/>
      <c r="FS46" s="790"/>
      <c r="FT46" s="790"/>
      <c r="FU46" s="790"/>
      <c r="FV46" s="790" t="s">
        <v>3548</v>
      </c>
      <c r="FW46" s="790"/>
      <c r="FX46" s="790"/>
      <c r="FY46" s="790"/>
      <c r="FZ46" s="790"/>
      <c r="GA46" s="790"/>
      <c r="GB46" s="790" t="s">
        <v>3548</v>
      </c>
      <c r="GC46" s="790"/>
      <c r="GD46" s="790"/>
      <c r="GE46" s="790"/>
      <c r="GF46" s="790"/>
      <c r="GG46" s="790"/>
      <c r="GH46" s="790" t="s">
        <v>3548</v>
      </c>
      <c r="GI46" s="790"/>
      <c r="GJ46" s="790"/>
      <c r="GK46" s="790"/>
      <c r="GL46" s="790"/>
      <c r="GM46" s="790"/>
      <c r="GN46" s="790" t="s">
        <v>3548</v>
      </c>
      <c r="GO46" s="790"/>
      <c r="GP46" s="790"/>
      <c r="GQ46" s="790"/>
      <c r="GR46" s="790"/>
      <c r="GS46" s="790"/>
      <c r="GT46" s="790" t="s">
        <v>3548</v>
      </c>
      <c r="GU46" s="790"/>
      <c r="GV46" s="790"/>
      <c r="GW46" s="790"/>
      <c r="GX46" s="790"/>
      <c r="GY46" s="790"/>
      <c r="GZ46" s="790" t="s">
        <v>3548</v>
      </c>
      <c r="HA46" s="790"/>
      <c r="HB46" s="790"/>
      <c r="HC46" s="790"/>
      <c r="HD46" s="790"/>
      <c r="HE46" s="790"/>
      <c r="HF46" s="790" t="s">
        <v>3548</v>
      </c>
      <c r="HG46" s="790"/>
      <c r="HH46" s="790"/>
      <c r="HI46" s="790"/>
      <c r="HJ46" s="790"/>
      <c r="HK46" s="790"/>
      <c r="HL46" s="790" t="s">
        <v>3548</v>
      </c>
      <c r="HM46" s="790"/>
      <c r="HN46" s="790"/>
      <c r="HO46" s="790"/>
      <c r="HP46" s="790"/>
      <c r="HQ46" s="790"/>
      <c r="HR46" s="790" t="s">
        <v>3548</v>
      </c>
      <c r="HS46" s="790"/>
      <c r="HT46" s="790"/>
      <c r="HU46" s="790"/>
      <c r="HV46" s="790"/>
      <c r="HW46" s="790"/>
      <c r="HX46" s="790" t="s">
        <v>3548</v>
      </c>
      <c r="HY46" s="790"/>
      <c r="HZ46" s="790"/>
      <c r="IA46" s="790"/>
      <c r="IB46" s="790"/>
      <c r="IC46" s="790"/>
      <c r="ID46" s="790" t="s">
        <v>3548</v>
      </c>
      <c r="IE46" s="790"/>
      <c r="IF46" s="790"/>
      <c r="IG46" s="790"/>
      <c r="IH46" s="790"/>
      <c r="II46" s="790"/>
      <c r="IJ46" s="790" t="s">
        <v>3548</v>
      </c>
      <c r="IK46" s="790"/>
      <c r="IL46" s="790"/>
      <c r="IM46" s="790"/>
      <c r="IN46" s="790"/>
      <c r="IO46" s="790"/>
      <c r="IP46" s="790" t="s">
        <v>3548</v>
      </c>
      <c r="IQ46" s="790"/>
      <c r="IR46" s="790"/>
      <c r="IS46" s="790"/>
    </row>
    <row r="47" spans="1:256">
      <c r="C47" s="1" t="s">
        <v>3626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3626</v>
      </c>
      <c r="W48" s="790"/>
      <c r="X48" s="790"/>
      <c r="Y48" s="790"/>
      <c r="Z48" s="790"/>
      <c r="AA48" s="790"/>
      <c r="AB48" s="790" t="s">
        <v>3626</v>
      </c>
      <c r="AC48" s="790"/>
      <c r="AD48" s="790"/>
      <c r="AE48" s="790"/>
      <c r="AF48" s="790"/>
      <c r="AG48" s="790"/>
      <c r="AH48" s="790" t="s">
        <v>3626</v>
      </c>
      <c r="AI48" s="790"/>
      <c r="AJ48" s="790"/>
      <c r="AK48" s="790"/>
      <c r="AL48" s="790"/>
      <c r="AM48" s="790"/>
      <c r="AN48" s="790" t="s">
        <v>3626</v>
      </c>
      <c r="AO48" s="790"/>
      <c r="AP48" s="790"/>
      <c r="AQ48" s="790"/>
      <c r="AR48" s="790"/>
      <c r="AS48" s="790"/>
      <c r="AT48" s="790" t="s">
        <v>3626</v>
      </c>
      <c r="AU48" s="790"/>
      <c r="AV48" s="790"/>
      <c r="AW48" s="790"/>
      <c r="AX48" s="790"/>
      <c r="AY48" s="790"/>
      <c r="AZ48" s="790" t="s">
        <v>3626</v>
      </c>
      <c r="BA48" s="790"/>
      <c r="BB48" s="790"/>
      <c r="BC48" s="790"/>
      <c r="BD48" s="790"/>
      <c r="BE48" s="790"/>
      <c r="BF48" s="790" t="s">
        <v>3626</v>
      </c>
      <c r="BG48" s="790"/>
      <c r="BH48" s="790"/>
      <c r="BI48" s="790"/>
      <c r="BJ48" s="790"/>
      <c r="BK48" s="790"/>
      <c r="BL48" s="790" t="s">
        <v>3626</v>
      </c>
      <c r="BM48" s="790"/>
      <c r="BN48" s="790"/>
      <c r="BO48" s="790"/>
      <c r="BP48" s="790"/>
      <c r="BQ48" s="790"/>
      <c r="BR48" s="790" t="s">
        <v>3626</v>
      </c>
      <c r="BS48" s="790"/>
      <c r="BT48" s="790"/>
      <c r="BU48" s="790"/>
      <c r="BV48" s="790"/>
      <c r="BW48" s="790"/>
      <c r="BX48" s="790" t="s">
        <v>3626</v>
      </c>
      <c r="BY48" s="790"/>
      <c r="BZ48" s="790"/>
      <c r="CA48" s="790"/>
      <c r="CB48" s="790"/>
      <c r="CC48" s="790"/>
      <c r="CD48" s="790" t="s">
        <v>3626</v>
      </c>
      <c r="CE48" s="790"/>
      <c r="CF48" s="790"/>
      <c r="CG48" s="790"/>
      <c r="CH48" s="790"/>
      <c r="CI48" s="790"/>
      <c r="CJ48" s="790" t="s">
        <v>3626</v>
      </c>
      <c r="CK48" s="790"/>
      <c r="CL48" s="790"/>
      <c r="CM48" s="790"/>
      <c r="CN48" s="790"/>
      <c r="CO48" s="790"/>
      <c r="CP48" s="790" t="s">
        <v>3626</v>
      </c>
      <c r="CQ48" s="790"/>
      <c r="CR48" s="790"/>
      <c r="CS48" s="790"/>
      <c r="CT48" s="790"/>
      <c r="CU48" s="790"/>
      <c r="CV48" s="790" t="s">
        <v>3626</v>
      </c>
      <c r="CW48" s="790"/>
      <c r="CX48" s="790"/>
      <c r="CY48" s="790"/>
      <c r="CZ48" s="790"/>
      <c r="DA48" s="790"/>
      <c r="DB48" s="790" t="s">
        <v>3626</v>
      </c>
      <c r="DC48" s="790"/>
      <c r="DD48" s="790"/>
      <c r="DE48" s="790"/>
      <c r="DF48" s="790"/>
      <c r="DG48" s="790"/>
      <c r="DH48" s="790" t="s">
        <v>3626</v>
      </c>
      <c r="DI48" s="790"/>
      <c r="DJ48" s="790"/>
      <c r="DK48" s="790"/>
      <c r="DL48" s="790"/>
      <c r="DM48" s="790"/>
      <c r="DN48" s="790" t="s">
        <v>3626</v>
      </c>
      <c r="DO48" s="790"/>
      <c r="DP48" s="790"/>
      <c r="DQ48" s="790"/>
      <c r="DR48" s="790"/>
      <c r="DS48" s="790"/>
      <c r="DT48" s="790" t="s">
        <v>3626</v>
      </c>
      <c r="DU48" s="790"/>
      <c r="DV48" s="790"/>
      <c r="DW48" s="790"/>
      <c r="DX48" s="790"/>
      <c r="DY48" s="790"/>
      <c r="DZ48" s="790" t="s">
        <v>3626</v>
      </c>
      <c r="EA48" s="790"/>
      <c r="EB48" s="790"/>
      <c r="EC48" s="790"/>
      <c r="ED48" s="790"/>
      <c r="EE48" s="790"/>
      <c r="EF48" s="790" t="s">
        <v>3626</v>
      </c>
      <c r="EG48" s="790"/>
      <c r="EH48" s="790"/>
      <c r="EI48" s="790"/>
      <c r="EJ48" s="790"/>
      <c r="EK48" s="790"/>
      <c r="EL48" s="790" t="s">
        <v>3626</v>
      </c>
      <c r="EM48" s="790"/>
      <c r="EN48" s="790"/>
      <c r="EO48" s="790"/>
      <c r="EP48" s="790"/>
      <c r="EQ48" s="790"/>
      <c r="ER48" s="790" t="s">
        <v>3626</v>
      </c>
      <c r="ES48" s="790"/>
      <c r="ET48" s="790"/>
      <c r="EU48" s="790"/>
      <c r="EV48" s="790"/>
      <c r="EW48" s="790"/>
      <c r="EX48" s="790" t="s">
        <v>3626</v>
      </c>
      <c r="EY48" s="790"/>
      <c r="EZ48" s="790"/>
      <c r="FA48" s="790"/>
      <c r="FB48" s="790"/>
      <c r="FC48" s="790"/>
      <c r="FD48" s="790" t="s">
        <v>3626</v>
      </c>
      <c r="FE48" s="790"/>
      <c r="FF48" s="790"/>
      <c r="FG48" s="790"/>
      <c r="FH48" s="790"/>
      <c r="FI48" s="790"/>
      <c r="FJ48" s="790" t="s">
        <v>3626</v>
      </c>
      <c r="FK48" s="790"/>
      <c r="FL48" s="790"/>
      <c r="FM48" s="790"/>
      <c r="FN48" s="790"/>
      <c r="FO48" s="790"/>
      <c r="FP48" s="790" t="s">
        <v>3626</v>
      </c>
      <c r="FQ48" s="790"/>
      <c r="FR48" s="790"/>
      <c r="FS48" s="790"/>
      <c r="FT48" s="790"/>
      <c r="FU48" s="790"/>
      <c r="FV48" s="790" t="s">
        <v>3626</v>
      </c>
      <c r="FW48" s="790"/>
      <c r="FX48" s="790"/>
      <c r="FY48" s="790"/>
      <c r="FZ48" s="790"/>
      <c r="GA48" s="790"/>
      <c r="GB48" s="790" t="s">
        <v>3626</v>
      </c>
      <c r="GC48" s="790"/>
      <c r="GD48" s="790"/>
      <c r="GE48" s="790"/>
      <c r="GF48" s="790"/>
      <c r="GG48" s="790"/>
      <c r="GH48" s="790" t="s">
        <v>3626</v>
      </c>
      <c r="GI48" s="790"/>
      <c r="GJ48" s="790"/>
      <c r="GK48" s="790"/>
      <c r="GL48" s="790"/>
      <c r="GM48" s="790"/>
      <c r="GN48" s="790" t="s">
        <v>3626</v>
      </c>
      <c r="GO48" s="790"/>
      <c r="GP48" s="790"/>
      <c r="GQ48" s="790"/>
      <c r="GR48" s="790"/>
      <c r="GS48" s="790"/>
      <c r="GT48" s="790" t="s">
        <v>3626</v>
      </c>
      <c r="GU48" s="790"/>
      <c r="GV48" s="790"/>
      <c r="GW48" s="790"/>
      <c r="GX48" s="790"/>
      <c r="GY48" s="790"/>
      <c r="GZ48" s="790" t="s">
        <v>3626</v>
      </c>
      <c r="HA48" s="790"/>
      <c r="HB48" s="790"/>
      <c r="HC48" s="790"/>
      <c r="HD48" s="790"/>
      <c r="HE48" s="790"/>
      <c r="HF48" s="790" t="s">
        <v>3626</v>
      </c>
      <c r="HG48" s="790"/>
      <c r="HH48" s="790"/>
      <c r="HI48" s="790"/>
      <c r="HJ48" s="790"/>
      <c r="HK48" s="790"/>
      <c r="HL48" s="790" t="s">
        <v>3626</v>
      </c>
      <c r="HM48" s="790"/>
      <c r="HN48" s="790"/>
      <c r="HO48" s="790"/>
      <c r="HP48" s="790"/>
      <c r="HQ48" s="790"/>
      <c r="HR48" s="790" t="s">
        <v>3626</v>
      </c>
      <c r="HS48" s="790"/>
      <c r="HT48" s="790"/>
      <c r="HU48" s="790"/>
      <c r="HV48" s="790"/>
      <c r="HW48" s="790"/>
      <c r="HX48" s="790" t="s">
        <v>3626</v>
      </c>
      <c r="HY48" s="790"/>
      <c r="HZ48" s="790"/>
      <c r="IA48" s="790"/>
      <c r="IB48" s="790"/>
      <c r="IC48" s="790"/>
      <c r="ID48" s="790" t="s">
        <v>3626</v>
      </c>
      <c r="IE48" s="790"/>
      <c r="IF48" s="790"/>
      <c r="IG48" s="790"/>
      <c r="IH48" s="790"/>
      <c r="II48" s="790"/>
      <c r="IJ48" s="790" t="s">
        <v>3626</v>
      </c>
      <c r="IK48" s="790"/>
      <c r="IL48" s="790"/>
      <c r="IM48" s="790"/>
      <c r="IN48" s="790"/>
      <c r="IO48" s="790"/>
      <c r="IP48" s="790" t="s">
        <v>3626</v>
      </c>
      <c r="IQ48" s="790"/>
      <c r="IR48" s="790"/>
      <c r="IS48" s="790"/>
      <c r="IT48" s="790"/>
      <c r="IU48" s="790"/>
      <c r="IV48" s="1" t="s">
        <v>3626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HX48:IC48"/>
    <mergeCell ref="ID48:II48"/>
    <mergeCell ref="DT48:DY48"/>
    <mergeCell ref="DZ48:EE48"/>
    <mergeCell ref="IP47:IS47"/>
    <mergeCell ref="HX47:IC47"/>
    <mergeCell ref="ID47:II47"/>
    <mergeCell ref="IJ47:IO47"/>
    <mergeCell ref="IJ48:IO48"/>
    <mergeCell ref="IP48:IU48"/>
    <mergeCell ref="GZ48:HE48"/>
    <mergeCell ref="HF48:HK48"/>
    <mergeCell ref="FJ47:FO47"/>
    <mergeCell ref="HF47:HK47"/>
    <mergeCell ref="HL47:HQ47"/>
    <mergeCell ref="HR47:HW47"/>
    <mergeCell ref="GZ47:HE47"/>
    <mergeCell ref="FV47:GA47"/>
    <mergeCell ref="GB47:GG47"/>
    <mergeCell ref="HL48:HQ48"/>
    <mergeCell ref="HR48:HW48"/>
    <mergeCell ref="FV48:GA48"/>
    <mergeCell ref="GB48:GG48"/>
    <mergeCell ref="GH48:GM48"/>
    <mergeCell ref="P48:U48"/>
    <mergeCell ref="V48:AA48"/>
    <mergeCell ref="AB48:AG48"/>
    <mergeCell ref="AH48:AM48"/>
    <mergeCell ref="AN48:AS48"/>
    <mergeCell ref="DH48:DM48"/>
    <mergeCell ref="DN48:DS48"/>
    <mergeCell ref="AZ48:BE48"/>
    <mergeCell ref="BF48:BK48"/>
    <mergeCell ref="CJ48:CO48"/>
    <mergeCell ref="CP48:CU48"/>
    <mergeCell ref="CV48:DA48"/>
    <mergeCell ref="DB48:DG48"/>
    <mergeCell ref="BL48:BQ48"/>
    <mergeCell ref="BR48:BW48"/>
    <mergeCell ref="GH47:GM47"/>
    <mergeCell ref="GN47:GS47"/>
    <mergeCell ref="GT47:GY47"/>
    <mergeCell ref="AT48:AY48"/>
    <mergeCell ref="ER48:EW48"/>
    <mergeCell ref="EX48:FC48"/>
    <mergeCell ref="FD48:FI48"/>
    <mergeCell ref="GN48:GS48"/>
    <mergeCell ref="GT48:GY48"/>
    <mergeCell ref="EF48:EK48"/>
    <mergeCell ref="EL48:EQ48"/>
    <mergeCell ref="FJ48:FO48"/>
    <mergeCell ref="FP48:FU48"/>
    <mergeCell ref="CV47:DA47"/>
    <mergeCell ref="FP47:FU47"/>
    <mergeCell ref="BL47:BQ47"/>
    <mergeCell ref="BX48:CC48"/>
    <mergeCell ref="CD48:CI48"/>
    <mergeCell ref="GH46:GM46"/>
    <mergeCell ref="BR46:BW46"/>
    <mergeCell ref="BX46:CC46"/>
    <mergeCell ref="EF47:EK47"/>
    <mergeCell ref="EL47:EQ47"/>
    <mergeCell ref="EF46:EK46"/>
    <mergeCell ref="EL46:EQ46"/>
    <mergeCell ref="DN47:DS47"/>
    <mergeCell ref="DT47:DY47"/>
    <mergeCell ref="DZ47:EE47"/>
    <mergeCell ref="DN46:DS46"/>
    <mergeCell ref="DT46:DY46"/>
    <mergeCell ref="DZ46:EE46"/>
    <mergeCell ref="EX46:FC46"/>
    <mergeCell ref="FD46:FI46"/>
    <mergeCell ref="DB46:DG46"/>
    <mergeCell ref="DH46:DM46"/>
    <mergeCell ref="CD46:CI46"/>
    <mergeCell ref="CJ46:CO46"/>
    <mergeCell ref="EX47:FC47"/>
    <mergeCell ref="FD47:FI47"/>
    <mergeCell ref="CP46:CU46"/>
    <mergeCell ref="CV46:DA46"/>
    <mergeCell ref="FJ46:FO46"/>
    <mergeCell ref="FP46:FU46"/>
    <mergeCell ref="ER46:EW46"/>
    <mergeCell ref="J47:O47"/>
    <mergeCell ref="P47:U47"/>
    <mergeCell ref="V47:AA47"/>
    <mergeCell ref="AB47:AG47"/>
    <mergeCell ref="ER47:EW47"/>
    <mergeCell ref="CD47:CI47"/>
    <mergeCell ref="CJ47:CO47"/>
    <mergeCell ref="CP47:CU47"/>
    <mergeCell ref="AH47:AM47"/>
    <mergeCell ref="AN47:AS47"/>
    <mergeCell ref="DH47:DM47"/>
    <mergeCell ref="AZ47:BE47"/>
    <mergeCell ref="BF47:BK47"/>
    <mergeCell ref="BR47:BW47"/>
    <mergeCell ref="BX47:CC47"/>
    <mergeCell ref="DB47:DG47"/>
    <mergeCell ref="AT47:AY47"/>
    <mergeCell ref="C1:G1"/>
    <mergeCell ref="C19:G19"/>
    <mergeCell ref="J46:O46"/>
    <mergeCell ref="P46:U46"/>
    <mergeCell ref="V46:AA46"/>
    <mergeCell ref="AB46:AG46"/>
    <mergeCell ref="AH46:AM46"/>
    <mergeCell ref="AN46:AS46"/>
    <mergeCell ref="IP46:IS46"/>
    <mergeCell ref="ID46:II46"/>
    <mergeCell ref="IJ46:IO46"/>
    <mergeCell ref="GT46:GY46"/>
    <mergeCell ref="GN46:GS46"/>
    <mergeCell ref="HX46:IC46"/>
    <mergeCell ref="GZ46:HE46"/>
    <mergeCell ref="HR46:HW46"/>
    <mergeCell ref="HF46:HK46"/>
    <mergeCell ref="HL46:HQ46"/>
    <mergeCell ref="FV46:GA46"/>
    <mergeCell ref="GB46:GG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zoomScale="125" workbookViewId="0">
      <selection activeCell="C1" sqref="C1:G1"/>
    </sheetView>
  </sheetViews>
  <sheetFormatPr baseColWidth="10" defaultColWidth="10.7109375" defaultRowHeight="15" x14ac:dyDescent="0"/>
  <cols>
    <col min="1" max="1" width="9.5703125" style="89" customWidth="1"/>
    <col min="2" max="2" width="39.285156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40614</v>
      </c>
    </row>
    <row r="4" spans="1:8">
      <c r="A4" s="89" t="s">
        <v>3462</v>
      </c>
      <c r="G4" s="93" t="s">
        <v>392</v>
      </c>
    </row>
    <row r="5" spans="1:8">
      <c r="A5" s="89" t="s">
        <v>3646</v>
      </c>
    </row>
    <row r="6" spans="1:8">
      <c r="C6" s="15" t="s">
        <v>3645</v>
      </c>
      <c r="D6" s="16"/>
      <c r="E6" s="16"/>
      <c r="F6" s="17"/>
      <c r="G6" s="18"/>
      <c r="H6" s="94"/>
    </row>
    <row r="7" spans="1:8">
      <c r="C7" s="95" t="s">
        <v>3644</v>
      </c>
      <c r="D7" s="20" t="s">
        <v>394</v>
      </c>
      <c r="E7" s="20"/>
      <c r="F7" s="21"/>
      <c r="G7" s="22"/>
      <c r="H7" s="94"/>
    </row>
    <row r="8" spans="1:8">
      <c r="A8" s="89" t="s">
        <v>3642</v>
      </c>
      <c r="C8" s="95" t="s">
        <v>3857</v>
      </c>
      <c r="D8" s="20" t="s">
        <v>393</v>
      </c>
      <c r="E8" s="20"/>
      <c r="F8" s="21"/>
      <c r="G8" s="96"/>
      <c r="H8" s="94"/>
    </row>
    <row r="9" spans="1:8">
      <c r="A9" s="89" t="s">
        <v>395</v>
      </c>
      <c r="C9" s="95" t="s">
        <v>3670</v>
      </c>
      <c r="D9" s="20" t="s">
        <v>139</v>
      </c>
      <c r="E9" s="20"/>
      <c r="F9" s="21"/>
      <c r="G9" s="96"/>
      <c r="H9" s="94"/>
    </row>
    <row r="10" spans="1:8">
      <c r="A10" s="89" t="s">
        <v>396</v>
      </c>
      <c r="C10" s="97"/>
      <c r="D10" s="20"/>
      <c r="E10" s="20"/>
      <c r="F10" s="21"/>
      <c r="G10" s="96"/>
      <c r="H10" s="94"/>
    </row>
    <row r="11" spans="1:8">
      <c r="A11" s="89" t="s">
        <v>135</v>
      </c>
      <c r="C11" s="25" t="s">
        <v>3781</v>
      </c>
      <c r="D11" s="94"/>
      <c r="E11" s="94"/>
      <c r="F11" s="99"/>
      <c r="G11" s="96"/>
      <c r="H11" s="94"/>
    </row>
    <row r="12" spans="1:8">
      <c r="A12" s="89" t="s">
        <v>136</v>
      </c>
      <c r="C12" s="25" t="s">
        <v>3653</v>
      </c>
      <c r="D12" s="20"/>
      <c r="E12" s="20"/>
      <c r="F12" s="21"/>
      <c r="G12" s="96"/>
      <c r="H12" s="94"/>
    </row>
    <row r="13" spans="1:8">
      <c r="C13" s="25" t="s">
        <v>3524</v>
      </c>
      <c r="D13" s="94"/>
      <c r="E13" s="94"/>
      <c r="F13" s="99"/>
      <c r="G13" s="96"/>
      <c r="H13" s="94"/>
    </row>
    <row r="14" spans="1:8">
      <c r="A14" s="100"/>
      <c r="C14" s="25" t="s">
        <v>3742</v>
      </c>
      <c r="D14" s="94"/>
      <c r="E14" s="94"/>
      <c r="F14" s="99"/>
      <c r="G14" s="101"/>
      <c r="H14" s="94"/>
    </row>
    <row r="15" spans="1:8">
      <c r="A15" s="100" t="s">
        <v>3932</v>
      </c>
      <c r="C15" s="97" t="s">
        <v>3887</v>
      </c>
      <c r="D15" s="94"/>
      <c r="E15" s="94"/>
      <c r="F15" s="99"/>
      <c r="G15" s="96"/>
      <c r="H15" s="94"/>
    </row>
    <row r="16" spans="1:8">
      <c r="A16" s="89" t="s">
        <v>137</v>
      </c>
      <c r="C16" s="97"/>
      <c r="D16" s="94"/>
      <c r="E16" s="94"/>
      <c r="F16" s="99"/>
      <c r="G16" s="96"/>
      <c r="H16" s="94"/>
    </row>
    <row r="17" spans="1:8">
      <c r="C17" s="97"/>
      <c r="D17" s="94"/>
      <c r="E17" s="94"/>
      <c r="F17" s="99"/>
      <c r="G17" s="96"/>
      <c r="H17" s="94"/>
    </row>
    <row r="18" spans="1:8">
      <c r="C18" s="102" t="s">
        <v>138</v>
      </c>
      <c r="D18" s="103"/>
      <c r="E18" s="103"/>
      <c r="F18" s="104"/>
      <c r="G18" s="105"/>
      <c r="H18" s="94"/>
    </row>
    <row r="19" spans="1:8">
      <c r="A19" s="89" t="s">
        <v>2705</v>
      </c>
      <c r="C19" s="795"/>
      <c r="D19" s="795"/>
      <c r="E19" s="795"/>
      <c r="F19" s="795"/>
      <c r="G19" s="795"/>
    </row>
    <row r="20" spans="1:8">
      <c r="A20" s="100"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3832</v>
      </c>
      <c r="F23" s="47" t="s">
        <v>3831</v>
      </c>
      <c r="G23" s="45" t="s">
        <v>3830</v>
      </c>
      <c r="H23" s="48"/>
    </row>
    <row r="24" spans="1:8">
      <c r="A24" s="115">
        <v>40769</v>
      </c>
      <c r="B24" s="116" t="s">
        <v>2258</v>
      </c>
      <c r="C24" s="117">
        <v>315</v>
      </c>
      <c r="D24" s="118">
        <v>8</v>
      </c>
      <c r="E24" s="117">
        <f>C24*D24</f>
        <v>2520</v>
      </c>
      <c r="F24" s="53">
        <v>0.35</v>
      </c>
      <c r="G24" s="54">
        <f>E24*(1-F24)</f>
        <v>1638</v>
      </c>
      <c r="H24" s="48"/>
    </row>
    <row r="25" spans="1:8">
      <c r="A25" s="11"/>
      <c r="B25" s="116" t="s">
        <v>3969</v>
      </c>
      <c r="C25" s="117">
        <v>225</v>
      </c>
      <c r="D25" s="118">
        <v>8</v>
      </c>
      <c r="E25" s="117">
        <f>C25*D25</f>
        <v>1800</v>
      </c>
      <c r="F25" s="119">
        <v>0.35</v>
      </c>
      <c r="G25" s="54">
        <f t="shared" ref="G25:G39" si="0">E25*(1-F25)</f>
        <v>1170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3855</v>
      </c>
      <c r="C33" s="122">
        <v>75</v>
      </c>
      <c r="D33" s="123">
        <v>4</v>
      </c>
      <c r="E33" s="117">
        <f>C33*D33</f>
        <v>300</v>
      </c>
      <c r="F33" s="124"/>
      <c r="G33" s="54">
        <f t="shared" si="0"/>
        <v>300</v>
      </c>
      <c r="H33" s="56"/>
    </row>
    <row r="34" spans="1:256">
      <c r="A34" s="120"/>
      <c r="B34" s="121" t="s">
        <v>674</v>
      </c>
      <c r="C34" s="117">
        <v>35</v>
      </c>
      <c r="D34" s="118">
        <v>8</v>
      </c>
      <c r="E34" s="117">
        <f>C34*D34</f>
        <v>280</v>
      </c>
      <c r="F34" s="119"/>
      <c r="G34" s="54">
        <f t="shared" si="0"/>
        <v>280</v>
      </c>
      <c r="H34" s="48"/>
    </row>
    <row r="35" spans="1:256">
      <c r="A35" s="120"/>
      <c r="B35" s="121" t="s">
        <v>380</v>
      </c>
      <c r="C35" s="117">
        <v>500</v>
      </c>
      <c r="D35" s="123" t="s">
        <v>549</v>
      </c>
      <c r="E35" s="11">
        <v>500</v>
      </c>
      <c r="F35" s="124"/>
      <c r="G35" s="54">
        <f t="shared" si="0"/>
        <v>500</v>
      </c>
      <c r="H35" s="48"/>
    </row>
    <row r="36" spans="1:256">
      <c r="A36" s="120"/>
      <c r="B36" s="121" t="s">
        <v>2270</v>
      </c>
      <c r="C36" s="117"/>
      <c r="D36" s="118"/>
      <c r="E36" s="117"/>
      <c r="F36" s="124"/>
      <c r="G36" s="54">
        <f t="shared" si="0"/>
        <v>0</v>
      </c>
      <c r="H36" s="48"/>
    </row>
    <row r="37" spans="1:256">
      <c r="A37" s="120"/>
      <c r="B37" s="121" t="s">
        <v>3732</v>
      </c>
      <c r="C37" s="117"/>
      <c r="D37" s="118"/>
      <c r="E37" s="117"/>
      <c r="F37" s="119"/>
      <c r="G37" s="54">
        <f t="shared" si="0"/>
        <v>0</v>
      </c>
      <c r="H37" s="48"/>
    </row>
    <row r="38" spans="1:256">
      <c r="A38" s="120"/>
      <c r="B38" s="271" t="s">
        <v>3603</v>
      </c>
      <c r="C38" s="117"/>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3604</v>
      </c>
      <c r="C40" s="131"/>
      <c r="D40" s="131"/>
      <c r="E40" s="72">
        <f>SUM(E24:E39)</f>
        <v>5400</v>
      </c>
      <c r="F40" s="72"/>
      <c r="G40" s="72">
        <f>SUM(G24:G39)</f>
        <v>3888</v>
      </c>
      <c r="H40" s="134"/>
    </row>
    <row r="42" spans="1:256">
      <c r="C42" s="136" t="s">
        <v>3605</v>
      </c>
      <c r="D42" s="340">
        <f>G40/2</f>
        <v>1944</v>
      </c>
      <c r="E42" s="340"/>
      <c r="F42" s="138"/>
    </row>
    <row r="44" spans="1:256">
      <c r="C44" s="1" t="s">
        <v>3548</v>
      </c>
      <c r="D44" s="1"/>
      <c r="E44" s="1"/>
      <c r="F44" s="139"/>
      <c r="G44" s="1"/>
      <c r="H44" s="1"/>
      <c r="I44" s="1"/>
    </row>
    <row r="45" spans="1:256">
      <c r="C45" s="1" t="s">
        <v>3686</v>
      </c>
      <c r="D45" s="1"/>
      <c r="E45" s="1"/>
      <c r="F45" s="139"/>
      <c r="G45" s="1"/>
      <c r="H45" s="1"/>
      <c r="I45" s="1"/>
    </row>
    <row r="46" spans="1:256">
      <c r="C46" s="341" t="s">
        <v>3774</v>
      </c>
      <c r="D46" s="341"/>
      <c r="E46" s="341"/>
      <c r="F46" s="342"/>
      <c r="G46" s="341"/>
      <c r="H46" s="341"/>
      <c r="I46" s="142"/>
      <c r="J46" s="790"/>
      <c r="K46" s="790"/>
      <c r="L46" s="790"/>
      <c r="M46" s="790"/>
      <c r="N46" s="790"/>
      <c r="O46" s="790"/>
      <c r="P46" s="790"/>
      <c r="Q46" s="790"/>
      <c r="R46" s="790"/>
      <c r="S46" s="790"/>
      <c r="T46" s="790"/>
      <c r="U46" s="790"/>
      <c r="V46" s="790" t="s">
        <v>3548</v>
      </c>
      <c r="W46" s="790"/>
      <c r="X46" s="790"/>
      <c r="Y46" s="790"/>
      <c r="Z46" s="790"/>
      <c r="AA46" s="790"/>
      <c r="AB46" s="790" t="s">
        <v>3548</v>
      </c>
      <c r="AC46" s="790"/>
      <c r="AD46" s="790"/>
      <c r="AE46" s="790"/>
      <c r="AF46" s="790"/>
      <c r="AG46" s="790"/>
      <c r="AH46" s="790" t="s">
        <v>3548</v>
      </c>
      <c r="AI46" s="790"/>
      <c r="AJ46" s="790"/>
      <c r="AK46" s="790"/>
      <c r="AL46" s="790"/>
      <c r="AM46" s="790"/>
      <c r="AN46" s="790" t="s">
        <v>3548</v>
      </c>
      <c r="AO46" s="790"/>
      <c r="AP46" s="790"/>
      <c r="AQ46" s="790"/>
      <c r="AR46" s="790"/>
      <c r="AS46" s="790"/>
      <c r="AT46" s="790" t="s">
        <v>3548</v>
      </c>
      <c r="AU46" s="790"/>
      <c r="AV46" s="790"/>
      <c r="AW46" s="790"/>
      <c r="AX46" s="790"/>
      <c r="AY46" s="790"/>
      <c r="AZ46" s="790" t="s">
        <v>3548</v>
      </c>
      <c r="BA46" s="790"/>
      <c r="BB46" s="790"/>
      <c r="BC46" s="790"/>
      <c r="BD46" s="790"/>
      <c r="BE46" s="790"/>
      <c r="BF46" s="790" t="s">
        <v>3548</v>
      </c>
      <c r="BG46" s="790"/>
      <c r="BH46" s="790"/>
      <c r="BI46" s="790"/>
      <c r="BJ46" s="790"/>
      <c r="BK46" s="790"/>
      <c r="BL46" s="790" t="s">
        <v>3548</v>
      </c>
      <c r="BM46" s="790"/>
      <c r="BN46" s="790"/>
      <c r="BO46" s="790"/>
      <c r="BP46" s="790"/>
      <c r="BQ46" s="790"/>
      <c r="BR46" s="790" t="s">
        <v>3548</v>
      </c>
      <c r="BS46" s="790"/>
      <c r="BT46" s="790"/>
      <c r="BU46" s="790"/>
      <c r="BV46" s="790"/>
      <c r="BW46" s="790"/>
      <c r="BX46" s="790" t="s">
        <v>3548</v>
      </c>
      <c r="BY46" s="790"/>
      <c r="BZ46" s="790"/>
      <c r="CA46" s="790"/>
      <c r="CB46" s="790"/>
      <c r="CC46" s="790"/>
      <c r="CD46" s="790" t="s">
        <v>3548</v>
      </c>
      <c r="CE46" s="790"/>
      <c r="CF46" s="790"/>
      <c r="CG46" s="790"/>
      <c r="CH46" s="790"/>
      <c r="CI46" s="790"/>
      <c r="CJ46" s="790" t="s">
        <v>3548</v>
      </c>
      <c r="CK46" s="790"/>
      <c r="CL46" s="790"/>
      <c r="CM46" s="790"/>
      <c r="CN46" s="790"/>
      <c r="CO46" s="790"/>
      <c r="CP46" s="790" t="s">
        <v>3548</v>
      </c>
      <c r="CQ46" s="790"/>
      <c r="CR46" s="790"/>
      <c r="CS46" s="790"/>
      <c r="CT46" s="790"/>
      <c r="CU46" s="790"/>
      <c r="CV46" s="790" t="s">
        <v>3548</v>
      </c>
      <c r="CW46" s="790"/>
      <c r="CX46" s="790"/>
      <c r="CY46" s="790"/>
      <c r="CZ46" s="790"/>
      <c r="DA46" s="790"/>
      <c r="DB46" s="790" t="s">
        <v>3548</v>
      </c>
      <c r="DC46" s="790"/>
      <c r="DD46" s="790"/>
      <c r="DE46" s="790"/>
      <c r="DF46" s="790"/>
      <c r="DG46" s="790"/>
      <c r="DH46" s="790" t="s">
        <v>3548</v>
      </c>
      <c r="DI46" s="790"/>
      <c r="DJ46" s="790"/>
      <c r="DK46" s="790"/>
      <c r="DL46" s="790"/>
      <c r="DM46" s="790"/>
      <c r="DN46" s="790" t="s">
        <v>3548</v>
      </c>
      <c r="DO46" s="790"/>
      <c r="DP46" s="790"/>
      <c r="DQ46" s="790"/>
      <c r="DR46" s="790"/>
      <c r="DS46" s="790"/>
      <c r="DT46" s="790" t="s">
        <v>3548</v>
      </c>
      <c r="DU46" s="790"/>
      <c r="DV46" s="790"/>
      <c r="DW46" s="790"/>
      <c r="DX46" s="790"/>
      <c r="DY46" s="790"/>
      <c r="DZ46" s="790" t="s">
        <v>3548</v>
      </c>
      <c r="EA46" s="790"/>
      <c r="EB46" s="790"/>
      <c r="EC46" s="790"/>
      <c r="ED46" s="790"/>
      <c r="EE46" s="790"/>
      <c r="EF46" s="790" t="s">
        <v>3548</v>
      </c>
      <c r="EG46" s="790"/>
      <c r="EH46" s="790"/>
      <c r="EI46" s="790"/>
      <c r="EJ46" s="790"/>
      <c r="EK46" s="790"/>
      <c r="EL46" s="790" t="s">
        <v>3548</v>
      </c>
      <c r="EM46" s="790"/>
      <c r="EN46" s="790"/>
      <c r="EO46" s="790"/>
      <c r="EP46" s="790"/>
      <c r="EQ46" s="790"/>
      <c r="ER46" s="790" t="s">
        <v>3548</v>
      </c>
      <c r="ES46" s="790"/>
      <c r="ET46" s="790"/>
      <c r="EU46" s="790"/>
      <c r="EV46" s="790"/>
      <c r="EW46" s="790"/>
      <c r="EX46" s="790" t="s">
        <v>3548</v>
      </c>
      <c r="EY46" s="790"/>
      <c r="EZ46" s="790"/>
      <c r="FA46" s="790"/>
      <c r="FB46" s="790"/>
      <c r="FC46" s="790"/>
      <c r="FD46" s="790" t="s">
        <v>3548</v>
      </c>
      <c r="FE46" s="790"/>
      <c r="FF46" s="790"/>
      <c r="FG46" s="790"/>
      <c r="FH46" s="790"/>
      <c r="FI46" s="790"/>
      <c r="FJ46" s="790" t="s">
        <v>3548</v>
      </c>
      <c r="FK46" s="790"/>
      <c r="FL46" s="790"/>
      <c r="FM46" s="790"/>
      <c r="FN46" s="790"/>
      <c r="FO46" s="790"/>
      <c r="FP46" s="790" t="s">
        <v>3548</v>
      </c>
      <c r="FQ46" s="790"/>
      <c r="FR46" s="790"/>
      <c r="FS46" s="790"/>
      <c r="FT46" s="790"/>
      <c r="FU46" s="790"/>
      <c r="FV46" s="790" t="s">
        <v>3548</v>
      </c>
      <c r="FW46" s="790"/>
      <c r="FX46" s="790"/>
      <c r="FY46" s="790"/>
      <c r="FZ46" s="790"/>
      <c r="GA46" s="790"/>
      <c r="GB46" s="790" t="s">
        <v>3548</v>
      </c>
      <c r="GC46" s="790"/>
      <c r="GD46" s="790"/>
      <c r="GE46" s="790"/>
      <c r="GF46" s="790"/>
      <c r="GG46" s="790"/>
      <c r="GH46" s="790" t="s">
        <v>3548</v>
      </c>
      <c r="GI46" s="790"/>
      <c r="GJ46" s="790"/>
      <c r="GK46" s="790"/>
      <c r="GL46" s="790"/>
      <c r="GM46" s="790"/>
      <c r="GN46" s="790" t="s">
        <v>3548</v>
      </c>
      <c r="GO46" s="790"/>
      <c r="GP46" s="790"/>
      <c r="GQ46" s="790"/>
      <c r="GR46" s="790"/>
      <c r="GS46" s="790"/>
      <c r="GT46" s="790" t="s">
        <v>3548</v>
      </c>
      <c r="GU46" s="790"/>
      <c r="GV46" s="790"/>
      <c r="GW46" s="790"/>
      <c r="GX46" s="790"/>
      <c r="GY46" s="790"/>
      <c r="GZ46" s="790" t="s">
        <v>3548</v>
      </c>
      <c r="HA46" s="790"/>
      <c r="HB46" s="790"/>
      <c r="HC46" s="790"/>
      <c r="HD46" s="790"/>
      <c r="HE46" s="790"/>
      <c r="HF46" s="790" t="s">
        <v>3548</v>
      </c>
      <c r="HG46" s="790"/>
      <c r="HH46" s="790"/>
      <c r="HI46" s="790"/>
      <c r="HJ46" s="790"/>
      <c r="HK46" s="790"/>
      <c r="HL46" s="790" t="s">
        <v>3548</v>
      </c>
      <c r="HM46" s="790"/>
      <c r="HN46" s="790"/>
      <c r="HO46" s="790"/>
      <c r="HP46" s="790"/>
      <c r="HQ46" s="790"/>
      <c r="HR46" s="790" t="s">
        <v>3548</v>
      </c>
      <c r="HS46" s="790"/>
      <c r="HT46" s="790"/>
      <c r="HU46" s="790"/>
      <c r="HV46" s="790"/>
      <c r="HW46" s="790"/>
      <c r="HX46" s="790" t="s">
        <v>3548</v>
      </c>
      <c r="HY46" s="790"/>
      <c r="HZ46" s="790"/>
      <c r="IA46" s="790"/>
      <c r="IB46" s="790"/>
      <c r="IC46" s="790"/>
      <c r="ID46" s="790" t="s">
        <v>3548</v>
      </c>
      <c r="IE46" s="790"/>
      <c r="IF46" s="790"/>
      <c r="IG46" s="790"/>
      <c r="IH46" s="790"/>
      <c r="II46" s="790"/>
      <c r="IJ46" s="790" t="s">
        <v>3548</v>
      </c>
      <c r="IK46" s="790"/>
      <c r="IL46" s="790"/>
      <c r="IM46" s="790"/>
      <c r="IN46" s="790"/>
      <c r="IO46" s="790"/>
      <c r="IP46" s="790" t="s">
        <v>3548</v>
      </c>
      <c r="IQ46" s="790"/>
      <c r="IR46" s="790"/>
      <c r="IS46" s="790"/>
    </row>
    <row r="47" spans="1:256">
      <c r="C47" s="1" t="s">
        <v>3626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3626</v>
      </c>
      <c r="W48" s="790"/>
      <c r="X48" s="790"/>
      <c r="Y48" s="790"/>
      <c r="Z48" s="790"/>
      <c r="AA48" s="790"/>
      <c r="AB48" s="790" t="s">
        <v>3626</v>
      </c>
      <c r="AC48" s="790"/>
      <c r="AD48" s="790"/>
      <c r="AE48" s="790"/>
      <c r="AF48" s="790"/>
      <c r="AG48" s="790"/>
      <c r="AH48" s="790" t="s">
        <v>3626</v>
      </c>
      <c r="AI48" s="790"/>
      <c r="AJ48" s="790"/>
      <c r="AK48" s="790"/>
      <c r="AL48" s="790"/>
      <c r="AM48" s="790"/>
      <c r="AN48" s="790" t="s">
        <v>3626</v>
      </c>
      <c r="AO48" s="790"/>
      <c r="AP48" s="790"/>
      <c r="AQ48" s="790"/>
      <c r="AR48" s="790"/>
      <c r="AS48" s="790"/>
      <c r="AT48" s="790" t="s">
        <v>3626</v>
      </c>
      <c r="AU48" s="790"/>
      <c r="AV48" s="790"/>
      <c r="AW48" s="790"/>
      <c r="AX48" s="790"/>
      <c r="AY48" s="790"/>
      <c r="AZ48" s="790" t="s">
        <v>3626</v>
      </c>
      <c r="BA48" s="790"/>
      <c r="BB48" s="790"/>
      <c r="BC48" s="790"/>
      <c r="BD48" s="790"/>
      <c r="BE48" s="790"/>
      <c r="BF48" s="790" t="s">
        <v>3626</v>
      </c>
      <c r="BG48" s="790"/>
      <c r="BH48" s="790"/>
      <c r="BI48" s="790"/>
      <c r="BJ48" s="790"/>
      <c r="BK48" s="790"/>
      <c r="BL48" s="790" t="s">
        <v>3626</v>
      </c>
      <c r="BM48" s="790"/>
      <c r="BN48" s="790"/>
      <c r="BO48" s="790"/>
      <c r="BP48" s="790"/>
      <c r="BQ48" s="790"/>
      <c r="BR48" s="790" t="s">
        <v>3626</v>
      </c>
      <c r="BS48" s="790"/>
      <c r="BT48" s="790"/>
      <c r="BU48" s="790"/>
      <c r="BV48" s="790"/>
      <c r="BW48" s="790"/>
      <c r="BX48" s="790" t="s">
        <v>3626</v>
      </c>
      <c r="BY48" s="790"/>
      <c r="BZ48" s="790"/>
      <c r="CA48" s="790"/>
      <c r="CB48" s="790"/>
      <c r="CC48" s="790"/>
      <c r="CD48" s="790" t="s">
        <v>3626</v>
      </c>
      <c r="CE48" s="790"/>
      <c r="CF48" s="790"/>
      <c r="CG48" s="790"/>
      <c r="CH48" s="790"/>
      <c r="CI48" s="790"/>
      <c r="CJ48" s="790" t="s">
        <v>3626</v>
      </c>
      <c r="CK48" s="790"/>
      <c r="CL48" s="790"/>
      <c r="CM48" s="790"/>
      <c r="CN48" s="790"/>
      <c r="CO48" s="790"/>
      <c r="CP48" s="790" t="s">
        <v>3626</v>
      </c>
      <c r="CQ48" s="790"/>
      <c r="CR48" s="790"/>
      <c r="CS48" s="790"/>
      <c r="CT48" s="790"/>
      <c r="CU48" s="790"/>
      <c r="CV48" s="790" t="s">
        <v>3626</v>
      </c>
      <c r="CW48" s="790"/>
      <c r="CX48" s="790"/>
      <c r="CY48" s="790"/>
      <c r="CZ48" s="790"/>
      <c r="DA48" s="790"/>
      <c r="DB48" s="790" t="s">
        <v>3626</v>
      </c>
      <c r="DC48" s="790"/>
      <c r="DD48" s="790"/>
      <c r="DE48" s="790"/>
      <c r="DF48" s="790"/>
      <c r="DG48" s="790"/>
      <c r="DH48" s="790" t="s">
        <v>3626</v>
      </c>
      <c r="DI48" s="790"/>
      <c r="DJ48" s="790"/>
      <c r="DK48" s="790"/>
      <c r="DL48" s="790"/>
      <c r="DM48" s="790"/>
      <c r="DN48" s="790" t="s">
        <v>3626</v>
      </c>
      <c r="DO48" s="790"/>
      <c r="DP48" s="790"/>
      <c r="DQ48" s="790"/>
      <c r="DR48" s="790"/>
      <c r="DS48" s="790"/>
      <c r="DT48" s="790" t="s">
        <v>3626</v>
      </c>
      <c r="DU48" s="790"/>
      <c r="DV48" s="790"/>
      <c r="DW48" s="790"/>
      <c r="DX48" s="790"/>
      <c r="DY48" s="790"/>
      <c r="DZ48" s="790" t="s">
        <v>3626</v>
      </c>
      <c r="EA48" s="790"/>
      <c r="EB48" s="790"/>
      <c r="EC48" s="790"/>
      <c r="ED48" s="790"/>
      <c r="EE48" s="790"/>
      <c r="EF48" s="790" t="s">
        <v>3626</v>
      </c>
      <c r="EG48" s="790"/>
      <c r="EH48" s="790"/>
      <c r="EI48" s="790"/>
      <c r="EJ48" s="790"/>
      <c r="EK48" s="790"/>
      <c r="EL48" s="790" t="s">
        <v>3626</v>
      </c>
      <c r="EM48" s="790"/>
      <c r="EN48" s="790"/>
      <c r="EO48" s="790"/>
      <c r="EP48" s="790"/>
      <c r="EQ48" s="790"/>
      <c r="ER48" s="790" t="s">
        <v>3626</v>
      </c>
      <c r="ES48" s="790"/>
      <c r="ET48" s="790"/>
      <c r="EU48" s="790"/>
      <c r="EV48" s="790"/>
      <c r="EW48" s="790"/>
      <c r="EX48" s="790" t="s">
        <v>3626</v>
      </c>
      <c r="EY48" s="790"/>
      <c r="EZ48" s="790"/>
      <c r="FA48" s="790"/>
      <c r="FB48" s="790"/>
      <c r="FC48" s="790"/>
      <c r="FD48" s="790" t="s">
        <v>3626</v>
      </c>
      <c r="FE48" s="790"/>
      <c r="FF48" s="790"/>
      <c r="FG48" s="790"/>
      <c r="FH48" s="790"/>
      <c r="FI48" s="790"/>
      <c r="FJ48" s="790" t="s">
        <v>3626</v>
      </c>
      <c r="FK48" s="790"/>
      <c r="FL48" s="790"/>
      <c r="FM48" s="790"/>
      <c r="FN48" s="790"/>
      <c r="FO48" s="790"/>
      <c r="FP48" s="790" t="s">
        <v>3626</v>
      </c>
      <c r="FQ48" s="790"/>
      <c r="FR48" s="790"/>
      <c r="FS48" s="790"/>
      <c r="FT48" s="790"/>
      <c r="FU48" s="790"/>
      <c r="FV48" s="790" t="s">
        <v>3626</v>
      </c>
      <c r="FW48" s="790"/>
      <c r="FX48" s="790"/>
      <c r="FY48" s="790"/>
      <c r="FZ48" s="790"/>
      <c r="GA48" s="790"/>
      <c r="GB48" s="790" t="s">
        <v>3626</v>
      </c>
      <c r="GC48" s="790"/>
      <c r="GD48" s="790"/>
      <c r="GE48" s="790"/>
      <c r="GF48" s="790"/>
      <c r="GG48" s="790"/>
      <c r="GH48" s="790" t="s">
        <v>3626</v>
      </c>
      <c r="GI48" s="790"/>
      <c r="GJ48" s="790"/>
      <c r="GK48" s="790"/>
      <c r="GL48" s="790"/>
      <c r="GM48" s="790"/>
      <c r="GN48" s="790" t="s">
        <v>3626</v>
      </c>
      <c r="GO48" s="790"/>
      <c r="GP48" s="790"/>
      <c r="GQ48" s="790"/>
      <c r="GR48" s="790"/>
      <c r="GS48" s="790"/>
      <c r="GT48" s="790" t="s">
        <v>3626</v>
      </c>
      <c r="GU48" s="790"/>
      <c r="GV48" s="790"/>
      <c r="GW48" s="790"/>
      <c r="GX48" s="790"/>
      <c r="GY48" s="790"/>
      <c r="GZ48" s="790" t="s">
        <v>3626</v>
      </c>
      <c r="HA48" s="790"/>
      <c r="HB48" s="790"/>
      <c r="HC48" s="790"/>
      <c r="HD48" s="790"/>
      <c r="HE48" s="790"/>
      <c r="HF48" s="790" t="s">
        <v>3626</v>
      </c>
      <c r="HG48" s="790"/>
      <c r="HH48" s="790"/>
      <c r="HI48" s="790"/>
      <c r="HJ48" s="790"/>
      <c r="HK48" s="790"/>
      <c r="HL48" s="790" t="s">
        <v>3626</v>
      </c>
      <c r="HM48" s="790"/>
      <c r="HN48" s="790"/>
      <c r="HO48" s="790"/>
      <c r="HP48" s="790"/>
      <c r="HQ48" s="790"/>
      <c r="HR48" s="790" t="s">
        <v>3626</v>
      </c>
      <c r="HS48" s="790"/>
      <c r="HT48" s="790"/>
      <c r="HU48" s="790"/>
      <c r="HV48" s="790"/>
      <c r="HW48" s="790"/>
      <c r="HX48" s="790" t="s">
        <v>3626</v>
      </c>
      <c r="HY48" s="790"/>
      <c r="HZ48" s="790"/>
      <c r="IA48" s="790"/>
      <c r="IB48" s="790"/>
      <c r="IC48" s="790"/>
      <c r="ID48" s="790" t="s">
        <v>3626</v>
      </c>
      <c r="IE48" s="790"/>
      <c r="IF48" s="790"/>
      <c r="IG48" s="790"/>
      <c r="IH48" s="790"/>
      <c r="II48" s="790"/>
      <c r="IJ48" s="790" t="s">
        <v>3626</v>
      </c>
      <c r="IK48" s="790"/>
      <c r="IL48" s="790"/>
      <c r="IM48" s="790"/>
      <c r="IN48" s="790"/>
      <c r="IO48" s="790"/>
      <c r="IP48" s="790" t="s">
        <v>3626</v>
      </c>
      <c r="IQ48" s="790"/>
      <c r="IR48" s="790"/>
      <c r="IS48" s="790"/>
      <c r="IT48" s="790"/>
      <c r="IU48" s="790"/>
      <c r="IV48" s="1" t="s">
        <v>3626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HX48:IC48"/>
    <mergeCell ref="ID48:II48"/>
    <mergeCell ref="DT48:DY48"/>
    <mergeCell ref="DZ48:EE48"/>
    <mergeCell ref="IP47:IS47"/>
    <mergeCell ref="HX47:IC47"/>
    <mergeCell ref="ID47:II47"/>
    <mergeCell ref="IJ47:IO47"/>
    <mergeCell ref="IJ48:IO48"/>
    <mergeCell ref="IP48:IU48"/>
    <mergeCell ref="GZ48:HE48"/>
    <mergeCell ref="HF48:HK48"/>
    <mergeCell ref="FJ47:FO47"/>
    <mergeCell ref="HF47:HK47"/>
    <mergeCell ref="HL47:HQ47"/>
    <mergeCell ref="HR47:HW47"/>
    <mergeCell ref="GZ47:HE47"/>
    <mergeCell ref="FV47:GA47"/>
    <mergeCell ref="GB47:GG47"/>
    <mergeCell ref="HL48:HQ48"/>
    <mergeCell ref="HR48:HW48"/>
    <mergeCell ref="FV48:GA48"/>
    <mergeCell ref="GB48:GG48"/>
    <mergeCell ref="GH48:GM48"/>
    <mergeCell ref="P48:U48"/>
    <mergeCell ref="V48:AA48"/>
    <mergeCell ref="AB48:AG48"/>
    <mergeCell ref="AH48:AM48"/>
    <mergeCell ref="AN48:AS48"/>
    <mergeCell ref="DH48:DM48"/>
    <mergeCell ref="DN48:DS48"/>
    <mergeCell ref="AZ48:BE48"/>
    <mergeCell ref="BF48:BK48"/>
    <mergeCell ref="CJ48:CO48"/>
    <mergeCell ref="CP48:CU48"/>
    <mergeCell ref="CV48:DA48"/>
    <mergeCell ref="DB48:DG48"/>
    <mergeCell ref="BL48:BQ48"/>
    <mergeCell ref="BR48:BW48"/>
    <mergeCell ref="GH47:GM47"/>
    <mergeCell ref="GN47:GS47"/>
    <mergeCell ref="GT47:GY47"/>
    <mergeCell ref="AT48:AY48"/>
    <mergeCell ref="ER48:EW48"/>
    <mergeCell ref="EX48:FC48"/>
    <mergeCell ref="FD48:FI48"/>
    <mergeCell ref="GN48:GS48"/>
    <mergeCell ref="GT48:GY48"/>
    <mergeCell ref="EF48:EK48"/>
    <mergeCell ref="EL48:EQ48"/>
    <mergeCell ref="FJ48:FO48"/>
    <mergeCell ref="FP48:FU48"/>
    <mergeCell ref="CV47:DA47"/>
    <mergeCell ref="FP47:FU47"/>
    <mergeCell ref="BL47:BQ47"/>
    <mergeCell ref="BX48:CC48"/>
    <mergeCell ref="CD48:CI48"/>
    <mergeCell ref="GH46:GM46"/>
    <mergeCell ref="BR46:BW46"/>
    <mergeCell ref="BX46:CC46"/>
    <mergeCell ref="EF47:EK47"/>
    <mergeCell ref="EL47:EQ47"/>
    <mergeCell ref="EF46:EK46"/>
    <mergeCell ref="EL46:EQ46"/>
    <mergeCell ref="DN47:DS47"/>
    <mergeCell ref="DT47:DY47"/>
    <mergeCell ref="DZ47:EE47"/>
    <mergeCell ref="DN46:DS46"/>
    <mergeCell ref="DT46:DY46"/>
    <mergeCell ref="DZ46:EE46"/>
    <mergeCell ref="EX46:FC46"/>
    <mergeCell ref="FD46:FI46"/>
    <mergeCell ref="DB46:DG46"/>
    <mergeCell ref="DH46:DM46"/>
    <mergeCell ref="CD46:CI46"/>
    <mergeCell ref="CJ46:CO46"/>
    <mergeCell ref="EX47:FC47"/>
    <mergeCell ref="FD47:FI47"/>
    <mergeCell ref="CP46:CU46"/>
    <mergeCell ref="CV46:DA46"/>
    <mergeCell ref="FJ46:FO46"/>
    <mergeCell ref="FP46:FU46"/>
    <mergeCell ref="ER46:EW46"/>
    <mergeCell ref="J47:O47"/>
    <mergeCell ref="P47:U47"/>
    <mergeCell ref="V47:AA47"/>
    <mergeCell ref="AB47:AG47"/>
    <mergeCell ref="ER47:EW47"/>
    <mergeCell ref="CD47:CI47"/>
    <mergeCell ref="CJ47:CO47"/>
    <mergeCell ref="CP47:CU47"/>
    <mergeCell ref="AH47:AM47"/>
    <mergeCell ref="AN47:AS47"/>
    <mergeCell ref="DH47:DM47"/>
    <mergeCell ref="AZ47:BE47"/>
    <mergeCell ref="BF47:BK47"/>
    <mergeCell ref="BR47:BW47"/>
    <mergeCell ref="BX47:CC47"/>
    <mergeCell ref="DB47:DG47"/>
    <mergeCell ref="AT47:AY47"/>
    <mergeCell ref="C1:G1"/>
    <mergeCell ref="C19:G19"/>
    <mergeCell ref="J46:O46"/>
    <mergeCell ref="P46:U46"/>
    <mergeCell ref="V46:AA46"/>
    <mergeCell ref="AB46:AG46"/>
    <mergeCell ref="AH46:AM46"/>
    <mergeCell ref="AN46:AS46"/>
    <mergeCell ref="IP46:IS46"/>
    <mergeCell ref="ID46:II46"/>
    <mergeCell ref="IJ46:IO46"/>
    <mergeCell ref="GT46:GY46"/>
    <mergeCell ref="GN46:GS46"/>
    <mergeCell ref="HX46:IC46"/>
    <mergeCell ref="GZ46:HE46"/>
    <mergeCell ref="HR46:HW46"/>
    <mergeCell ref="HF46:HK46"/>
    <mergeCell ref="HL46:HQ46"/>
    <mergeCell ref="FV46:GA46"/>
    <mergeCell ref="GB46:GG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25" zoomScale="125" workbookViewId="0">
      <selection activeCell="A16" sqref="A16"/>
    </sheetView>
  </sheetViews>
  <sheetFormatPr baseColWidth="10" defaultColWidth="10.7109375" defaultRowHeight="15" x14ac:dyDescent="0"/>
  <cols>
    <col min="1" max="1" width="9.5703125" style="89" customWidth="1"/>
    <col min="2" max="2" width="39.285156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3408</v>
      </c>
      <c r="G3" s="92">
        <v>40613</v>
      </c>
    </row>
    <row r="4" spans="1:8">
      <c r="A4" s="89" t="s">
        <v>3462</v>
      </c>
      <c r="G4" s="93" t="s">
        <v>381</v>
      </c>
    </row>
    <row r="5" spans="1:8">
      <c r="A5" s="89" t="s">
        <v>3646</v>
      </c>
    </row>
    <row r="6" spans="1:8">
      <c r="C6" s="15" t="s">
        <v>3645</v>
      </c>
      <c r="D6" s="16"/>
      <c r="E6" s="16"/>
      <c r="F6" s="17"/>
      <c r="G6" s="18"/>
      <c r="H6" s="94"/>
    </row>
    <row r="7" spans="1:8">
      <c r="C7" s="95" t="s">
        <v>3644</v>
      </c>
      <c r="D7" s="20" t="s">
        <v>383</v>
      </c>
      <c r="E7" s="20"/>
      <c r="F7" s="21"/>
      <c r="G7" s="22"/>
      <c r="H7" s="94"/>
    </row>
    <row r="8" spans="1:8">
      <c r="A8" s="89" t="s">
        <v>3642</v>
      </c>
      <c r="C8" s="95" t="s">
        <v>3857</v>
      </c>
      <c r="D8" s="20" t="s">
        <v>382</v>
      </c>
      <c r="E8" s="20"/>
      <c r="F8" s="21"/>
      <c r="G8" s="96"/>
      <c r="H8" s="94"/>
    </row>
    <row r="9" spans="1:8">
      <c r="A9" s="89" t="s">
        <v>385</v>
      </c>
      <c r="C9" s="95" t="s">
        <v>3670</v>
      </c>
      <c r="D9" s="20" t="s">
        <v>384</v>
      </c>
      <c r="E9" s="20"/>
      <c r="F9" s="21"/>
      <c r="G9" s="96"/>
      <c r="H9" s="94"/>
    </row>
    <row r="10" spans="1:8">
      <c r="A10" s="89" t="s">
        <v>386</v>
      </c>
      <c r="C10" s="97"/>
      <c r="D10" s="20"/>
      <c r="E10" s="20"/>
      <c r="F10" s="21"/>
      <c r="G10" s="96"/>
      <c r="H10" s="94"/>
    </row>
    <row r="11" spans="1:8">
      <c r="A11" s="89" t="s">
        <v>387</v>
      </c>
      <c r="C11" s="25" t="s">
        <v>3781</v>
      </c>
      <c r="D11" s="94"/>
      <c r="E11" s="94"/>
      <c r="F11" s="99"/>
      <c r="G11" s="96"/>
      <c r="H11" s="94"/>
    </row>
    <row r="12" spans="1:8">
      <c r="A12" s="89" t="s">
        <v>388</v>
      </c>
      <c r="C12" s="25" t="s">
        <v>3653</v>
      </c>
      <c r="D12" s="20"/>
      <c r="E12" s="20"/>
      <c r="F12" s="21"/>
      <c r="G12" s="96"/>
      <c r="H12" s="94"/>
    </row>
    <row r="13" spans="1:8">
      <c r="C13" s="25" t="s">
        <v>3245</v>
      </c>
      <c r="D13" s="94"/>
      <c r="E13" s="94"/>
      <c r="F13" s="99"/>
      <c r="G13" s="96"/>
      <c r="H13" s="94"/>
    </row>
    <row r="14" spans="1:8">
      <c r="A14" s="100"/>
      <c r="C14" s="25" t="s">
        <v>3742</v>
      </c>
      <c r="D14" s="94"/>
      <c r="E14" s="94"/>
      <c r="F14" s="99"/>
      <c r="G14" s="101"/>
      <c r="H14" s="94"/>
    </row>
    <row r="15" spans="1:8">
      <c r="A15" s="100" t="s">
        <v>3932</v>
      </c>
      <c r="C15" s="97" t="s">
        <v>3887</v>
      </c>
      <c r="D15" s="94"/>
      <c r="E15" s="94"/>
      <c r="F15" s="99"/>
      <c r="G15" s="96"/>
      <c r="H15" s="94"/>
    </row>
    <row r="16" spans="1:8">
      <c r="A16" s="484" t="s">
        <v>389</v>
      </c>
      <c r="C16" s="97" t="s">
        <v>390</v>
      </c>
      <c r="D16" s="94"/>
      <c r="E16" s="94"/>
      <c r="F16" s="99"/>
      <c r="G16" s="96"/>
      <c r="H16" s="94"/>
    </row>
    <row r="17" spans="1:8">
      <c r="C17" s="97" t="s">
        <v>391</v>
      </c>
      <c r="D17" s="94"/>
      <c r="E17" s="94"/>
      <c r="F17" s="99"/>
      <c r="G17" s="96"/>
      <c r="H17" s="94"/>
    </row>
    <row r="18" spans="1:8">
      <c r="C18" s="102" t="s">
        <v>2362</v>
      </c>
      <c r="D18" s="103"/>
      <c r="E18" s="103"/>
      <c r="F18" s="104"/>
      <c r="G18" s="105"/>
      <c r="H18" s="94"/>
    </row>
    <row r="19" spans="1:8">
      <c r="A19" s="89" t="s">
        <v>2705</v>
      </c>
      <c r="C19" s="795"/>
      <c r="D19" s="795"/>
      <c r="E19" s="795"/>
      <c r="F19" s="795"/>
      <c r="G19" s="795"/>
    </row>
    <row r="20" spans="1:8">
      <c r="A20" s="100"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3832</v>
      </c>
      <c r="F23" s="47" t="s">
        <v>3831</v>
      </c>
      <c r="G23" s="45" t="s">
        <v>3830</v>
      </c>
      <c r="H23" s="48"/>
    </row>
    <row r="24" spans="1:8">
      <c r="A24" s="115">
        <v>40836</v>
      </c>
      <c r="B24" s="116" t="s">
        <v>2258</v>
      </c>
      <c r="C24" s="117">
        <v>295</v>
      </c>
      <c r="D24" s="118">
        <v>3</v>
      </c>
      <c r="E24" s="117">
        <f>C24*D24</f>
        <v>885</v>
      </c>
      <c r="F24" s="53"/>
      <c r="G24" s="54">
        <f>E24*(1-F24)</f>
        <v>885</v>
      </c>
      <c r="H24" s="48"/>
    </row>
    <row r="25" spans="1:8">
      <c r="A25" s="11"/>
      <c r="B25" s="116" t="s">
        <v>3969</v>
      </c>
      <c r="C25" s="117"/>
      <c r="D25" s="118"/>
      <c r="E25" s="117"/>
      <c r="F25" s="119"/>
      <c r="G25" s="54">
        <f t="shared" ref="G25:G39" si="0">E25*(1-F25)</f>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3505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3855</v>
      </c>
      <c r="C33" s="122">
        <v>75</v>
      </c>
      <c r="D33" s="123">
        <v>3</v>
      </c>
      <c r="E33" s="117">
        <f>C33*D33</f>
        <v>225</v>
      </c>
      <c r="F33" s="124"/>
      <c r="G33" s="54">
        <f t="shared" si="0"/>
        <v>225</v>
      </c>
      <c r="H33" s="56"/>
    </row>
    <row r="34" spans="1:256">
      <c r="A34" s="120"/>
      <c r="B34" s="121" t="s">
        <v>3938</v>
      </c>
      <c r="C34" s="117">
        <v>35</v>
      </c>
      <c r="D34" s="118">
        <v>6</v>
      </c>
      <c r="E34" s="117">
        <f>C34*D34</f>
        <v>210</v>
      </c>
      <c r="F34" s="119"/>
      <c r="G34" s="54">
        <f t="shared" si="0"/>
        <v>210</v>
      </c>
      <c r="H34" s="48"/>
    </row>
    <row r="35" spans="1:256">
      <c r="A35" s="120"/>
      <c r="B35" s="121" t="s">
        <v>380</v>
      </c>
      <c r="C35" s="117">
        <v>300</v>
      </c>
      <c r="D35" s="123" t="s">
        <v>3731</v>
      </c>
      <c r="E35" s="11">
        <v>300</v>
      </c>
      <c r="F35" s="124"/>
      <c r="G35" s="54">
        <f t="shared" si="0"/>
        <v>300</v>
      </c>
      <c r="H35" s="48"/>
    </row>
    <row r="36" spans="1:256">
      <c r="A36" s="120"/>
      <c r="B36" s="121" t="s">
        <v>2270</v>
      </c>
      <c r="C36" s="117"/>
      <c r="D36" s="118"/>
      <c r="E36" s="117"/>
      <c r="F36" s="124"/>
      <c r="G36" s="54">
        <f t="shared" si="0"/>
        <v>0</v>
      </c>
      <c r="H36" s="48"/>
    </row>
    <row r="37" spans="1:256">
      <c r="A37" s="120"/>
      <c r="B37" s="121" t="s">
        <v>3732</v>
      </c>
      <c r="C37" s="117"/>
      <c r="D37" s="118"/>
      <c r="E37" s="117"/>
      <c r="F37" s="119"/>
      <c r="G37" s="54">
        <f t="shared" si="0"/>
        <v>0</v>
      </c>
      <c r="H37" s="48"/>
    </row>
    <row r="38" spans="1:256">
      <c r="A38" s="120"/>
      <c r="B38" s="271" t="s">
        <v>3603</v>
      </c>
      <c r="C38" s="117"/>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3394</v>
      </c>
      <c r="C40" s="131"/>
      <c r="D40" s="131"/>
      <c r="E40" s="72">
        <f>SUM(E24:E39)</f>
        <v>1620</v>
      </c>
      <c r="F40" s="72"/>
      <c r="G40" s="72">
        <f>SUM(G24:G39)</f>
        <v>1620</v>
      </c>
      <c r="H40" s="134"/>
    </row>
    <row r="42" spans="1:256">
      <c r="C42" s="136" t="s">
        <v>3605</v>
      </c>
      <c r="D42" s="340">
        <f>G40/2</f>
        <v>810</v>
      </c>
      <c r="E42" s="340"/>
      <c r="F42" s="138"/>
    </row>
    <row r="44" spans="1:256">
      <c r="C44" s="1" t="s">
        <v>3548</v>
      </c>
      <c r="D44" s="1"/>
      <c r="E44" s="1"/>
      <c r="F44" s="139"/>
      <c r="G44" s="1"/>
      <c r="H44" s="1"/>
      <c r="I44" s="1"/>
    </row>
    <row r="45" spans="1:256">
      <c r="C45" s="1" t="s">
        <v>3119</v>
      </c>
      <c r="D45" s="1"/>
      <c r="E45" s="1"/>
      <c r="F45" s="139"/>
      <c r="G45" s="1"/>
      <c r="H45" s="1"/>
      <c r="I45" s="1"/>
    </row>
    <row r="46" spans="1:256">
      <c r="C46" s="341" t="s">
        <v>3774</v>
      </c>
      <c r="D46" s="341"/>
      <c r="E46" s="341"/>
      <c r="F46" s="342"/>
      <c r="G46" s="341"/>
      <c r="H46" s="341"/>
      <c r="I46" s="142"/>
      <c r="J46" s="790"/>
      <c r="K46" s="790"/>
      <c r="L46" s="790"/>
      <c r="M46" s="790"/>
      <c r="N46" s="790"/>
      <c r="O46" s="790"/>
      <c r="P46" s="790"/>
      <c r="Q46" s="790"/>
      <c r="R46" s="790"/>
      <c r="S46" s="790"/>
      <c r="T46" s="790"/>
      <c r="U46" s="790"/>
      <c r="V46" s="790" t="s">
        <v>3548</v>
      </c>
      <c r="W46" s="790"/>
      <c r="X46" s="790"/>
      <c r="Y46" s="790"/>
      <c r="Z46" s="790"/>
      <c r="AA46" s="790"/>
      <c r="AB46" s="790" t="s">
        <v>3548</v>
      </c>
      <c r="AC46" s="790"/>
      <c r="AD46" s="790"/>
      <c r="AE46" s="790"/>
      <c r="AF46" s="790"/>
      <c r="AG46" s="790"/>
      <c r="AH46" s="790" t="s">
        <v>3548</v>
      </c>
      <c r="AI46" s="790"/>
      <c r="AJ46" s="790"/>
      <c r="AK46" s="790"/>
      <c r="AL46" s="790"/>
      <c r="AM46" s="790"/>
      <c r="AN46" s="790" t="s">
        <v>3548</v>
      </c>
      <c r="AO46" s="790"/>
      <c r="AP46" s="790"/>
      <c r="AQ46" s="790"/>
      <c r="AR46" s="790"/>
      <c r="AS46" s="790"/>
      <c r="AT46" s="790" t="s">
        <v>3548</v>
      </c>
      <c r="AU46" s="790"/>
      <c r="AV46" s="790"/>
      <c r="AW46" s="790"/>
      <c r="AX46" s="790"/>
      <c r="AY46" s="790"/>
      <c r="AZ46" s="790" t="s">
        <v>3548</v>
      </c>
      <c r="BA46" s="790"/>
      <c r="BB46" s="790"/>
      <c r="BC46" s="790"/>
      <c r="BD46" s="790"/>
      <c r="BE46" s="790"/>
      <c r="BF46" s="790" t="s">
        <v>3548</v>
      </c>
      <c r="BG46" s="790"/>
      <c r="BH46" s="790"/>
      <c r="BI46" s="790"/>
      <c r="BJ46" s="790"/>
      <c r="BK46" s="790"/>
      <c r="BL46" s="790" t="s">
        <v>3548</v>
      </c>
      <c r="BM46" s="790"/>
      <c r="BN46" s="790"/>
      <c r="BO46" s="790"/>
      <c r="BP46" s="790"/>
      <c r="BQ46" s="790"/>
      <c r="BR46" s="790" t="s">
        <v>3548</v>
      </c>
      <c r="BS46" s="790"/>
      <c r="BT46" s="790"/>
      <c r="BU46" s="790"/>
      <c r="BV46" s="790"/>
      <c r="BW46" s="790"/>
      <c r="BX46" s="790" t="s">
        <v>3548</v>
      </c>
      <c r="BY46" s="790"/>
      <c r="BZ46" s="790"/>
      <c r="CA46" s="790"/>
      <c r="CB46" s="790"/>
      <c r="CC46" s="790"/>
      <c r="CD46" s="790" t="s">
        <v>3548</v>
      </c>
      <c r="CE46" s="790"/>
      <c r="CF46" s="790"/>
      <c r="CG46" s="790"/>
      <c r="CH46" s="790"/>
      <c r="CI46" s="790"/>
      <c r="CJ46" s="790" t="s">
        <v>3548</v>
      </c>
      <c r="CK46" s="790"/>
      <c r="CL46" s="790"/>
      <c r="CM46" s="790"/>
      <c r="CN46" s="790"/>
      <c r="CO46" s="790"/>
      <c r="CP46" s="790" t="s">
        <v>3548</v>
      </c>
      <c r="CQ46" s="790"/>
      <c r="CR46" s="790"/>
      <c r="CS46" s="790"/>
      <c r="CT46" s="790"/>
      <c r="CU46" s="790"/>
      <c r="CV46" s="790" t="s">
        <v>3548</v>
      </c>
      <c r="CW46" s="790"/>
      <c r="CX46" s="790"/>
      <c r="CY46" s="790"/>
      <c r="CZ46" s="790"/>
      <c r="DA46" s="790"/>
      <c r="DB46" s="790" t="s">
        <v>3548</v>
      </c>
      <c r="DC46" s="790"/>
      <c r="DD46" s="790"/>
      <c r="DE46" s="790"/>
      <c r="DF46" s="790"/>
      <c r="DG46" s="790"/>
      <c r="DH46" s="790" t="s">
        <v>3548</v>
      </c>
      <c r="DI46" s="790"/>
      <c r="DJ46" s="790"/>
      <c r="DK46" s="790"/>
      <c r="DL46" s="790"/>
      <c r="DM46" s="790"/>
      <c r="DN46" s="790" t="s">
        <v>3548</v>
      </c>
      <c r="DO46" s="790"/>
      <c r="DP46" s="790"/>
      <c r="DQ46" s="790"/>
      <c r="DR46" s="790"/>
      <c r="DS46" s="790"/>
      <c r="DT46" s="790" t="s">
        <v>3548</v>
      </c>
      <c r="DU46" s="790"/>
      <c r="DV46" s="790"/>
      <c r="DW46" s="790"/>
      <c r="DX46" s="790"/>
      <c r="DY46" s="790"/>
      <c r="DZ46" s="790" t="s">
        <v>3548</v>
      </c>
      <c r="EA46" s="790"/>
      <c r="EB46" s="790"/>
      <c r="EC46" s="790"/>
      <c r="ED46" s="790"/>
      <c r="EE46" s="790"/>
      <c r="EF46" s="790" t="s">
        <v>3548</v>
      </c>
      <c r="EG46" s="790"/>
      <c r="EH46" s="790"/>
      <c r="EI46" s="790"/>
      <c r="EJ46" s="790"/>
      <c r="EK46" s="790"/>
      <c r="EL46" s="790" t="s">
        <v>3548</v>
      </c>
      <c r="EM46" s="790"/>
      <c r="EN46" s="790"/>
      <c r="EO46" s="790"/>
      <c r="EP46" s="790"/>
      <c r="EQ46" s="790"/>
      <c r="ER46" s="790" t="s">
        <v>3548</v>
      </c>
      <c r="ES46" s="790"/>
      <c r="ET46" s="790"/>
      <c r="EU46" s="790"/>
      <c r="EV46" s="790"/>
      <c r="EW46" s="790"/>
      <c r="EX46" s="790" t="s">
        <v>3548</v>
      </c>
      <c r="EY46" s="790"/>
      <c r="EZ46" s="790"/>
      <c r="FA46" s="790"/>
      <c r="FB46" s="790"/>
      <c r="FC46" s="790"/>
      <c r="FD46" s="790" t="s">
        <v>3548</v>
      </c>
      <c r="FE46" s="790"/>
      <c r="FF46" s="790"/>
      <c r="FG46" s="790"/>
      <c r="FH46" s="790"/>
      <c r="FI46" s="790"/>
      <c r="FJ46" s="790" t="s">
        <v>3548</v>
      </c>
      <c r="FK46" s="790"/>
      <c r="FL46" s="790"/>
      <c r="FM46" s="790"/>
      <c r="FN46" s="790"/>
      <c r="FO46" s="790"/>
      <c r="FP46" s="790" t="s">
        <v>3548</v>
      </c>
      <c r="FQ46" s="790"/>
      <c r="FR46" s="790"/>
      <c r="FS46" s="790"/>
      <c r="FT46" s="790"/>
      <c r="FU46" s="790"/>
      <c r="FV46" s="790" t="s">
        <v>3548</v>
      </c>
      <c r="FW46" s="790"/>
      <c r="FX46" s="790"/>
      <c r="FY46" s="790"/>
      <c r="FZ46" s="790"/>
      <c r="GA46" s="790"/>
      <c r="GB46" s="790" t="s">
        <v>3548</v>
      </c>
      <c r="GC46" s="790"/>
      <c r="GD46" s="790"/>
      <c r="GE46" s="790"/>
      <c r="GF46" s="790"/>
      <c r="GG46" s="790"/>
      <c r="GH46" s="790" t="s">
        <v>3548</v>
      </c>
      <c r="GI46" s="790"/>
      <c r="GJ46" s="790"/>
      <c r="GK46" s="790"/>
      <c r="GL46" s="790"/>
      <c r="GM46" s="790"/>
      <c r="GN46" s="790" t="s">
        <v>3548</v>
      </c>
      <c r="GO46" s="790"/>
      <c r="GP46" s="790"/>
      <c r="GQ46" s="790"/>
      <c r="GR46" s="790"/>
      <c r="GS46" s="790"/>
      <c r="GT46" s="790" t="s">
        <v>3548</v>
      </c>
      <c r="GU46" s="790"/>
      <c r="GV46" s="790"/>
      <c r="GW46" s="790"/>
      <c r="GX46" s="790"/>
      <c r="GY46" s="790"/>
      <c r="GZ46" s="790" t="s">
        <v>3548</v>
      </c>
      <c r="HA46" s="790"/>
      <c r="HB46" s="790"/>
      <c r="HC46" s="790"/>
      <c r="HD46" s="790"/>
      <c r="HE46" s="790"/>
      <c r="HF46" s="790" t="s">
        <v>3548</v>
      </c>
      <c r="HG46" s="790"/>
      <c r="HH46" s="790"/>
      <c r="HI46" s="790"/>
      <c r="HJ46" s="790"/>
      <c r="HK46" s="790"/>
      <c r="HL46" s="790" t="s">
        <v>3548</v>
      </c>
      <c r="HM46" s="790"/>
      <c r="HN46" s="790"/>
      <c r="HO46" s="790"/>
      <c r="HP46" s="790"/>
      <c r="HQ46" s="790"/>
      <c r="HR46" s="790" t="s">
        <v>3548</v>
      </c>
      <c r="HS46" s="790"/>
      <c r="HT46" s="790"/>
      <c r="HU46" s="790"/>
      <c r="HV46" s="790"/>
      <c r="HW46" s="790"/>
      <c r="HX46" s="790" t="s">
        <v>3548</v>
      </c>
      <c r="HY46" s="790"/>
      <c r="HZ46" s="790"/>
      <c r="IA46" s="790"/>
      <c r="IB46" s="790"/>
      <c r="IC46" s="790"/>
      <c r="ID46" s="790" t="s">
        <v>3548</v>
      </c>
      <c r="IE46" s="790"/>
      <c r="IF46" s="790"/>
      <c r="IG46" s="790"/>
      <c r="IH46" s="790"/>
      <c r="II46" s="790"/>
      <c r="IJ46" s="790" t="s">
        <v>3548</v>
      </c>
      <c r="IK46" s="790"/>
      <c r="IL46" s="790"/>
      <c r="IM46" s="790"/>
      <c r="IN46" s="790"/>
      <c r="IO46" s="790"/>
      <c r="IP46" s="790" t="s">
        <v>3548</v>
      </c>
      <c r="IQ46" s="790"/>
      <c r="IR46" s="790"/>
      <c r="IS46" s="790"/>
    </row>
    <row r="47" spans="1:256">
      <c r="C47" s="1" t="s">
        <v>3626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3626</v>
      </c>
      <c r="W48" s="790"/>
      <c r="X48" s="790"/>
      <c r="Y48" s="790"/>
      <c r="Z48" s="790"/>
      <c r="AA48" s="790"/>
      <c r="AB48" s="790" t="s">
        <v>3626</v>
      </c>
      <c r="AC48" s="790"/>
      <c r="AD48" s="790"/>
      <c r="AE48" s="790"/>
      <c r="AF48" s="790"/>
      <c r="AG48" s="790"/>
      <c r="AH48" s="790" t="s">
        <v>3626</v>
      </c>
      <c r="AI48" s="790"/>
      <c r="AJ48" s="790"/>
      <c r="AK48" s="790"/>
      <c r="AL48" s="790"/>
      <c r="AM48" s="790"/>
      <c r="AN48" s="790" t="s">
        <v>3626</v>
      </c>
      <c r="AO48" s="790"/>
      <c r="AP48" s="790"/>
      <c r="AQ48" s="790"/>
      <c r="AR48" s="790"/>
      <c r="AS48" s="790"/>
      <c r="AT48" s="790" t="s">
        <v>3626</v>
      </c>
      <c r="AU48" s="790"/>
      <c r="AV48" s="790"/>
      <c r="AW48" s="790"/>
      <c r="AX48" s="790"/>
      <c r="AY48" s="790"/>
      <c r="AZ48" s="790" t="s">
        <v>3626</v>
      </c>
      <c r="BA48" s="790"/>
      <c r="BB48" s="790"/>
      <c r="BC48" s="790"/>
      <c r="BD48" s="790"/>
      <c r="BE48" s="790"/>
      <c r="BF48" s="790" t="s">
        <v>3626</v>
      </c>
      <c r="BG48" s="790"/>
      <c r="BH48" s="790"/>
      <c r="BI48" s="790"/>
      <c r="BJ48" s="790"/>
      <c r="BK48" s="790"/>
      <c r="BL48" s="790" t="s">
        <v>3626</v>
      </c>
      <c r="BM48" s="790"/>
      <c r="BN48" s="790"/>
      <c r="BO48" s="790"/>
      <c r="BP48" s="790"/>
      <c r="BQ48" s="790"/>
      <c r="BR48" s="790" t="s">
        <v>3626</v>
      </c>
      <c r="BS48" s="790"/>
      <c r="BT48" s="790"/>
      <c r="BU48" s="790"/>
      <c r="BV48" s="790"/>
      <c r="BW48" s="790"/>
      <c r="BX48" s="790" t="s">
        <v>3626</v>
      </c>
      <c r="BY48" s="790"/>
      <c r="BZ48" s="790"/>
      <c r="CA48" s="790"/>
      <c r="CB48" s="790"/>
      <c r="CC48" s="790"/>
      <c r="CD48" s="790" t="s">
        <v>3626</v>
      </c>
      <c r="CE48" s="790"/>
      <c r="CF48" s="790"/>
      <c r="CG48" s="790"/>
      <c r="CH48" s="790"/>
      <c r="CI48" s="790"/>
      <c r="CJ48" s="790" t="s">
        <v>3626</v>
      </c>
      <c r="CK48" s="790"/>
      <c r="CL48" s="790"/>
      <c r="CM48" s="790"/>
      <c r="CN48" s="790"/>
      <c r="CO48" s="790"/>
      <c r="CP48" s="790" t="s">
        <v>3626</v>
      </c>
      <c r="CQ48" s="790"/>
      <c r="CR48" s="790"/>
      <c r="CS48" s="790"/>
      <c r="CT48" s="790"/>
      <c r="CU48" s="790"/>
      <c r="CV48" s="790" t="s">
        <v>3626</v>
      </c>
      <c r="CW48" s="790"/>
      <c r="CX48" s="790"/>
      <c r="CY48" s="790"/>
      <c r="CZ48" s="790"/>
      <c r="DA48" s="790"/>
      <c r="DB48" s="790" t="s">
        <v>3626</v>
      </c>
      <c r="DC48" s="790"/>
      <c r="DD48" s="790"/>
      <c r="DE48" s="790"/>
      <c r="DF48" s="790"/>
      <c r="DG48" s="790"/>
      <c r="DH48" s="790" t="s">
        <v>3626</v>
      </c>
      <c r="DI48" s="790"/>
      <c r="DJ48" s="790"/>
      <c r="DK48" s="790"/>
      <c r="DL48" s="790"/>
      <c r="DM48" s="790"/>
      <c r="DN48" s="790" t="s">
        <v>3626</v>
      </c>
      <c r="DO48" s="790"/>
      <c r="DP48" s="790"/>
      <c r="DQ48" s="790"/>
      <c r="DR48" s="790"/>
      <c r="DS48" s="790"/>
      <c r="DT48" s="790" t="s">
        <v>3626</v>
      </c>
      <c r="DU48" s="790"/>
      <c r="DV48" s="790"/>
      <c r="DW48" s="790"/>
      <c r="DX48" s="790"/>
      <c r="DY48" s="790"/>
      <c r="DZ48" s="790" t="s">
        <v>3626</v>
      </c>
      <c r="EA48" s="790"/>
      <c r="EB48" s="790"/>
      <c r="EC48" s="790"/>
      <c r="ED48" s="790"/>
      <c r="EE48" s="790"/>
      <c r="EF48" s="790" t="s">
        <v>3626</v>
      </c>
      <c r="EG48" s="790"/>
      <c r="EH48" s="790"/>
      <c r="EI48" s="790"/>
      <c r="EJ48" s="790"/>
      <c r="EK48" s="790"/>
      <c r="EL48" s="790" t="s">
        <v>3626</v>
      </c>
      <c r="EM48" s="790"/>
      <c r="EN48" s="790"/>
      <c r="EO48" s="790"/>
      <c r="EP48" s="790"/>
      <c r="EQ48" s="790"/>
      <c r="ER48" s="790" t="s">
        <v>3626</v>
      </c>
      <c r="ES48" s="790"/>
      <c r="ET48" s="790"/>
      <c r="EU48" s="790"/>
      <c r="EV48" s="790"/>
      <c r="EW48" s="790"/>
      <c r="EX48" s="790" t="s">
        <v>3626</v>
      </c>
      <c r="EY48" s="790"/>
      <c r="EZ48" s="790"/>
      <c r="FA48" s="790"/>
      <c r="FB48" s="790"/>
      <c r="FC48" s="790"/>
      <c r="FD48" s="790" t="s">
        <v>3626</v>
      </c>
      <c r="FE48" s="790"/>
      <c r="FF48" s="790"/>
      <c r="FG48" s="790"/>
      <c r="FH48" s="790"/>
      <c r="FI48" s="790"/>
      <c r="FJ48" s="790" t="s">
        <v>3626</v>
      </c>
      <c r="FK48" s="790"/>
      <c r="FL48" s="790"/>
      <c r="FM48" s="790"/>
      <c r="FN48" s="790"/>
      <c r="FO48" s="790"/>
      <c r="FP48" s="790" t="s">
        <v>3626</v>
      </c>
      <c r="FQ48" s="790"/>
      <c r="FR48" s="790"/>
      <c r="FS48" s="790"/>
      <c r="FT48" s="790"/>
      <c r="FU48" s="790"/>
      <c r="FV48" s="790" t="s">
        <v>3626</v>
      </c>
      <c r="FW48" s="790"/>
      <c r="FX48" s="790"/>
      <c r="FY48" s="790"/>
      <c r="FZ48" s="790"/>
      <c r="GA48" s="790"/>
      <c r="GB48" s="790" t="s">
        <v>3626</v>
      </c>
      <c r="GC48" s="790"/>
      <c r="GD48" s="790"/>
      <c r="GE48" s="790"/>
      <c r="GF48" s="790"/>
      <c r="GG48" s="790"/>
      <c r="GH48" s="790" t="s">
        <v>3626</v>
      </c>
      <c r="GI48" s="790"/>
      <c r="GJ48" s="790"/>
      <c r="GK48" s="790"/>
      <c r="GL48" s="790"/>
      <c r="GM48" s="790"/>
      <c r="GN48" s="790" t="s">
        <v>3626</v>
      </c>
      <c r="GO48" s="790"/>
      <c r="GP48" s="790"/>
      <c r="GQ48" s="790"/>
      <c r="GR48" s="790"/>
      <c r="GS48" s="790"/>
      <c r="GT48" s="790" t="s">
        <v>3626</v>
      </c>
      <c r="GU48" s="790"/>
      <c r="GV48" s="790"/>
      <c r="GW48" s="790"/>
      <c r="GX48" s="790"/>
      <c r="GY48" s="790"/>
      <c r="GZ48" s="790" t="s">
        <v>3626</v>
      </c>
      <c r="HA48" s="790"/>
      <c r="HB48" s="790"/>
      <c r="HC48" s="790"/>
      <c r="HD48" s="790"/>
      <c r="HE48" s="790"/>
      <c r="HF48" s="790" t="s">
        <v>3626</v>
      </c>
      <c r="HG48" s="790"/>
      <c r="HH48" s="790"/>
      <c r="HI48" s="790"/>
      <c r="HJ48" s="790"/>
      <c r="HK48" s="790"/>
      <c r="HL48" s="790" t="s">
        <v>3626</v>
      </c>
      <c r="HM48" s="790"/>
      <c r="HN48" s="790"/>
      <c r="HO48" s="790"/>
      <c r="HP48" s="790"/>
      <c r="HQ48" s="790"/>
      <c r="HR48" s="790" t="s">
        <v>3626</v>
      </c>
      <c r="HS48" s="790"/>
      <c r="HT48" s="790"/>
      <c r="HU48" s="790"/>
      <c r="HV48" s="790"/>
      <c r="HW48" s="790"/>
      <c r="HX48" s="790" t="s">
        <v>3626</v>
      </c>
      <c r="HY48" s="790"/>
      <c r="HZ48" s="790"/>
      <c r="IA48" s="790"/>
      <c r="IB48" s="790"/>
      <c r="IC48" s="790"/>
      <c r="ID48" s="790" t="s">
        <v>3626</v>
      </c>
      <c r="IE48" s="790"/>
      <c r="IF48" s="790"/>
      <c r="IG48" s="790"/>
      <c r="IH48" s="790"/>
      <c r="II48" s="790"/>
      <c r="IJ48" s="790" t="s">
        <v>3626</v>
      </c>
      <c r="IK48" s="790"/>
      <c r="IL48" s="790"/>
      <c r="IM48" s="790"/>
      <c r="IN48" s="790"/>
      <c r="IO48" s="790"/>
      <c r="IP48" s="790" t="s">
        <v>3626</v>
      </c>
      <c r="IQ48" s="790"/>
      <c r="IR48" s="790"/>
      <c r="IS48" s="790"/>
      <c r="IT48" s="790"/>
      <c r="IU48" s="790"/>
      <c r="IV48" s="1" t="s">
        <v>3626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1:G1"/>
    <mergeCell ref="C19:G19"/>
    <mergeCell ref="J46:O46"/>
    <mergeCell ref="P46:U46"/>
    <mergeCell ref="V46:AA46"/>
    <mergeCell ref="AB46:AG46"/>
    <mergeCell ref="BR46:BW46"/>
    <mergeCell ref="BX46:CC46"/>
    <mergeCell ref="AH46:AM46"/>
    <mergeCell ref="AZ46:BE46"/>
    <mergeCell ref="BF46:BK46"/>
    <mergeCell ref="BL46:BQ46"/>
    <mergeCell ref="AN46:AS46"/>
    <mergeCell ref="AT46:AY46"/>
    <mergeCell ref="IJ46:IO46"/>
    <mergeCell ref="CJ46:CO46"/>
    <mergeCell ref="CD46:CI46"/>
    <mergeCell ref="DN46:DS46"/>
    <mergeCell ref="DT46:DY46"/>
    <mergeCell ref="GT46:GY46"/>
    <mergeCell ref="FV46:GA46"/>
    <mergeCell ref="GB46:GG46"/>
    <mergeCell ref="EL46:EQ46"/>
    <mergeCell ref="ER46:EW46"/>
    <mergeCell ref="CP46:CU46"/>
    <mergeCell ref="CV46:DA46"/>
    <mergeCell ref="ID46:II46"/>
    <mergeCell ref="EX46:FC46"/>
    <mergeCell ref="FD46:FI46"/>
    <mergeCell ref="GH46:GM46"/>
    <mergeCell ref="GN46:GS46"/>
    <mergeCell ref="GZ46:HE46"/>
    <mergeCell ref="FJ46:FO46"/>
    <mergeCell ref="FP46:FU46"/>
    <mergeCell ref="HR46:HW46"/>
    <mergeCell ref="HX46:IC46"/>
    <mergeCell ref="IP46:IS46"/>
    <mergeCell ref="J47:O47"/>
    <mergeCell ref="P47:U47"/>
    <mergeCell ref="V47:AA47"/>
    <mergeCell ref="AB47:AG47"/>
    <mergeCell ref="AH47:AM47"/>
    <mergeCell ref="AN47:AS47"/>
    <mergeCell ref="AT47:AY47"/>
    <mergeCell ref="HF46:HK46"/>
    <mergeCell ref="HL46:HQ46"/>
    <mergeCell ref="CV47:DA47"/>
    <mergeCell ref="DB47:DG47"/>
    <mergeCell ref="CJ47:CO47"/>
    <mergeCell ref="CP47:CU47"/>
    <mergeCell ref="DH47:DM47"/>
    <mergeCell ref="DN47:DS47"/>
    <mergeCell ref="DZ46:EE46"/>
    <mergeCell ref="EF46:EK46"/>
    <mergeCell ref="DT47:DY47"/>
    <mergeCell ref="DZ47:EE47"/>
    <mergeCell ref="DB46:DG46"/>
    <mergeCell ref="DH46:DM46"/>
    <mergeCell ref="AZ47:BE47"/>
    <mergeCell ref="BF47:BK47"/>
    <mergeCell ref="P48:U48"/>
    <mergeCell ref="V48:AA48"/>
    <mergeCell ref="AB48:AG48"/>
    <mergeCell ref="AH48:AM48"/>
    <mergeCell ref="GB47:GG47"/>
    <mergeCell ref="GH47:GM47"/>
    <mergeCell ref="BL47:BQ47"/>
    <mergeCell ref="BR47:BW47"/>
    <mergeCell ref="BX47:CC47"/>
    <mergeCell ref="CD47:CI47"/>
    <mergeCell ref="AN48:AS48"/>
    <mergeCell ref="AT48:AY48"/>
    <mergeCell ref="AZ48:BE48"/>
    <mergeCell ref="BF48:BK48"/>
    <mergeCell ref="CJ48:CO48"/>
    <mergeCell ref="CP48:CU48"/>
    <mergeCell ref="BL48:BQ48"/>
    <mergeCell ref="BR48:BW48"/>
    <mergeCell ref="BX48:CC48"/>
    <mergeCell ref="CD48:CI48"/>
    <mergeCell ref="CV48:DA48"/>
    <mergeCell ref="DB48:DG48"/>
    <mergeCell ref="DH48:DM48"/>
    <mergeCell ref="DN48:DS48"/>
    <mergeCell ref="GN47:GS47"/>
    <mergeCell ref="GT47:GY47"/>
    <mergeCell ref="IJ48:IO48"/>
    <mergeCell ref="IP48:IU48"/>
    <mergeCell ref="GZ48:HE48"/>
    <mergeCell ref="HF48:HK48"/>
    <mergeCell ref="HL48:HQ48"/>
    <mergeCell ref="HR48:HW48"/>
    <mergeCell ref="GN48:GS48"/>
    <mergeCell ref="GT48:GY48"/>
    <mergeCell ref="IJ47:IO47"/>
    <mergeCell ref="IP47:IS47"/>
    <mergeCell ref="GZ47:HE47"/>
    <mergeCell ref="HF47:HK47"/>
    <mergeCell ref="HL47:HQ47"/>
    <mergeCell ref="HR47:HW47"/>
    <mergeCell ref="HX47:IC47"/>
    <mergeCell ref="ID47:II47"/>
    <mergeCell ref="HX48:IC48"/>
    <mergeCell ref="ID48:II48"/>
    <mergeCell ref="DT48:DY48"/>
    <mergeCell ref="DZ48:EE48"/>
    <mergeCell ref="EF48:EK48"/>
    <mergeCell ref="EL48:EQ48"/>
    <mergeCell ref="FD48:FI48"/>
    <mergeCell ref="FJ48:FO48"/>
    <mergeCell ref="ER48:EW48"/>
    <mergeCell ref="EX48:FC48"/>
    <mergeCell ref="FP47:FU47"/>
    <mergeCell ref="FP48:FU48"/>
    <mergeCell ref="FV48:GA48"/>
    <mergeCell ref="GB48:GG48"/>
    <mergeCell ref="GH48:GM48"/>
    <mergeCell ref="EF47:EK47"/>
    <mergeCell ref="EL47:EQ47"/>
    <mergeCell ref="ER47:EW47"/>
    <mergeCell ref="EX47:FC47"/>
    <mergeCell ref="FD47:FI47"/>
    <mergeCell ref="FJ47:FO47"/>
    <mergeCell ref="FV47:GA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5" zoomScale="125" workbookViewId="0">
      <selection activeCell="A9" sqref="A9:A12"/>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870</v>
      </c>
      <c r="G2" s="91"/>
    </row>
    <row r="3" spans="1:8">
      <c r="A3" s="89" t="s">
        <v>868</v>
      </c>
      <c r="G3" s="92">
        <v>40604</v>
      </c>
    </row>
    <row r="4" spans="1:8">
      <c r="A4" s="89" t="s">
        <v>1129</v>
      </c>
      <c r="G4" s="93" t="s">
        <v>4029</v>
      </c>
    </row>
    <row r="5" spans="1:8">
      <c r="A5" s="89" t="s">
        <v>893</v>
      </c>
    </row>
    <row r="6" spans="1:8">
      <c r="C6" s="15" t="s">
        <v>894</v>
      </c>
      <c r="D6" s="16"/>
      <c r="E6" s="16"/>
      <c r="F6" s="17"/>
      <c r="G6" s="18"/>
      <c r="H6" s="94"/>
    </row>
    <row r="7" spans="1:8">
      <c r="C7" s="95" t="s">
        <v>410</v>
      </c>
      <c r="D7" s="20" t="s">
        <v>4031</v>
      </c>
      <c r="E7" s="20"/>
      <c r="F7" s="21"/>
      <c r="G7" s="22"/>
      <c r="H7" s="94"/>
    </row>
    <row r="8" spans="1:8">
      <c r="A8" s="89" t="s">
        <v>834</v>
      </c>
      <c r="C8" s="95" t="s">
        <v>411</v>
      </c>
      <c r="D8" s="20" t="s">
        <v>4030</v>
      </c>
      <c r="E8" s="20"/>
      <c r="F8" s="21"/>
      <c r="G8" s="96"/>
      <c r="H8" s="94"/>
    </row>
    <row r="9" spans="1:8">
      <c r="A9" s="89" t="s">
        <v>3951</v>
      </c>
      <c r="C9" s="95" t="s">
        <v>412</v>
      </c>
      <c r="D9" s="20" t="s">
        <v>3950</v>
      </c>
      <c r="E9" s="20"/>
      <c r="F9" s="21"/>
      <c r="G9" s="96"/>
      <c r="H9" s="94"/>
    </row>
    <row r="10" spans="1:8">
      <c r="A10" s="89" t="s">
        <v>3952</v>
      </c>
      <c r="C10" s="97"/>
      <c r="D10" s="20"/>
      <c r="E10" s="20"/>
      <c r="F10" s="21"/>
      <c r="G10" s="96"/>
      <c r="H10" s="94"/>
    </row>
    <row r="11" spans="1:8">
      <c r="A11" s="89" t="s">
        <v>3809</v>
      </c>
      <c r="C11" s="25" t="s">
        <v>688</v>
      </c>
      <c r="D11" s="94"/>
      <c r="E11" s="94"/>
      <c r="F11" s="99"/>
      <c r="G11" s="96"/>
      <c r="H11" s="94"/>
    </row>
    <row r="12" spans="1:8">
      <c r="A12" s="89" t="s">
        <v>3554</v>
      </c>
      <c r="C12" s="25" t="s">
        <v>789</v>
      </c>
      <c r="D12" s="20"/>
      <c r="E12" s="20"/>
      <c r="F12" s="21"/>
      <c r="G12" s="96"/>
      <c r="H12" s="94"/>
    </row>
    <row r="13" spans="1:8">
      <c r="A13" s="98"/>
      <c r="C13" s="25" t="s">
        <v>1010</v>
      </c>
      <c r="D13" s="94"/>
      <c r="E13" s="94"/>
      <c r="F13" s="99"/>
      <c r="G13" s="96"/>
      <c r="H13" s="94"/>
    </row>
    <row r="14" spans="1:8">
      <c r="A14" s="100"/>
      <c r="C14" s="25" t="s">
        <v>525</v>
      </c>
      <c r="D14" s="94"/>
      <c r="E14" s="94"/>
      <c r="F14" s="99"/>
      <c r="G14" s="101"/>
      <c r="H14" s="94"/>
    </row>
    <row r="15" spans="1:8">
      <c r="A15" s="100" t="s">
        <v>730</v>
      </c>
      <c r="C15" s="97" t="s">
        <v>527</v>
      </c>
      <c r="D15" s="94"/>
      <c r="E15" s="94"/>
      <c r="F15" s="99"/>
      <c r="G15" s="96"/>
      <c r="H15" s="94"/>
    </row>
    <row r="16" spans="1:8">
      <c r="A16" s="89" t="s">
        <v>3953</v>
      </c>
      <c r="C16" s="97"/>
      <c r="D16" s="94"/>
      <c r="E16" s="94"/>
      <c r="F16" s="99"/>
      <c r="G16" s="96"/>
      <c r="H16" s="94"/>
    </row>
    <row r="17" spans="1:8">
      <c r="C17" s="97"/>
      <c r="D17" s="94"/>
      <c r="E17" s="94"/>
      <c r="F17" s="99"/>
      <c r="G17" s="96"/>
      <c r="H17" s="94"/>
    </row>
    <row r="18" spans="1:8">
      <c r="C18" s="102" t="s">
        <v>3955</v>
      </c>
      <c r="D18" s="103"/>
      <c r="E18" s="103"/>
      <c r="F18" s="104"/>
      <c r="G18" s="105"/>
      <c r="H18" s="94"/>
    </row>
    <row r="19" spans="1:8">
      <c r="A19" s="89" t="s">
        <v>2705</v>
      </c>
      <c r="C19" s="795"/>
      <c r="D19" s="795"/>
      <c r="E19" s="795"/>
      <c r="F19" s="795"/>
      <c r="G19" s="795"/>
    </row>
    <row r="20" spans="1:8">
      <c r="A20" s="100" t="s">
        <v>3954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529</v>
      </c>
      <c r="B23" s="45" t="s">
        <v>503</v>
      </c>
      <c r="C23" s="45" t="s">
        <v>399</v>
      </c>
      <c r="D23" s="321" t="s">
        <v>400</v>
      </c>
      <c r="E23" s="45" t="s">
        <v>459</v>
      </c>
      <c r="F23" s="47" t="s">
        <v>833</v>
      </c>
      <c r="G23" s="45" t="s">
        <v>702</v>
      </c>
      <c r="H23" s="48"/>
    </row>
    <row r="24" spans="1:8">
      <c r="A24" s="115">
        <v>40662</v>
      </c>
      <c r="B24" s="116" t="s">
        <v>2258</v>
      </c>
      <c r="C24" s="117">
        <v>295</v>
      </c>
      <c r="D24" s="118">
        <v>2</v>
      </c>
      <c r="E24" s="117">
        <f>C24*D24</f>
        <v>590</v>
      </c>
      <c r="F24" s="53">
        <v>0.5</v>
      </c>
      <c r="G24" s="54">
        <f>E24*(1-F24)</f>
        <v>295</v>
      </c>
      <c r="H24" s="48"/>
    </row>
    <row r="25" spans="1:8">
      <c r="A25" s="11"/>
      <c r="B25" s="116" t="s">
        <v>462</v>
      </c>
      <c r="C25" s="117"/>
      <c r="D25" s="118"/>
      <c r="E25" s="117">
        <f t="shared" ref="E25:E38" si="0">C25*D25</f>
        <v>0</v>
      </c>
      <c r="F25" s="119"/>
      <c r="G25" s="54">
        <f t="shared" ref="G25:G39" si="1">E25*(1-F25)</f>
        <v>0</v>
      </c>
      <c r="H25" s="56"/>
    </row>
    <row r="26" spans="1:8">
      <c r="A26" s="120"/>
      <c r="B26" s="121" t="s">
        <v>463</v>
      </c>
      <c r="C26" s="117"/>
      <c r="D26" s="118"/>
      <c r="E26" s="117">
        <f t="shared" si="0"/>
        <v>0</v>
      </c>
      <c r="F26" s="119"/>
      <c r="G26" s="54">
        <f t="shared" si="1"/>
        <v>0</v>
      </c>
      <c r="H26" s="56"/>
    </row>
    <row r="27" spans="1:8">
      <c r="A27" s="120"/>
      <c r="B27" s="121" t="s">
        <v>464</v>
      </c>
      <c r="C27" s="117"/>
      <c r="D27" s="118"/>
      <c r="E27" s="117">
        <f t="shared" si="0"/>
        <v>0</v>
      </c>
      <c r="F27" s="119"/>
      <c r="G27" s="54">
        <f t="shared" si="1"/>
        <v>0</v>
      </c>
      <c r="H27" s="56"/>
    </row>
    <row r="28" spans="1:8">
      <c r="A28" s="120"/>
      <c r="B28" s="121" t="s">
        <v>579</v>
      </c>
      <c r="C28" s="117"/>
      <c r="D28" s="118"/>
      <c r="E28" s="117">
        <f t="shared" si="0"/>
        <v>0</v>
      </c>
      <c r="F28" s="119"/>
      <c r="G28" s="54">
        <f t="shared" si="1"/>
        <v>0</v>
      </c>
      <c r="H28" s="56"/>
    </row>
    <row r="29" spans="1:8">
      <c r="A29" s="120"/>
      <c r="B29" s="121" t="s">
        <v>580</v>
      </c>
      <c r="C29" s="117"/>
      <c r="D29" s="118"/>
      <c r="E29" s="117">
        <f t="shared" si="0"/>
        <v>0</v>
      </c>
      <c r="F29" s="119"/>
      <c r="G29" s="54">
        <f t="shared" si="1"/>
        <v>0</v>
      </c>
      <c r="H29" s="56"/>
    </row>
    <row r="30" spans="1:8">
      <c r="A30" s="120"/>
      <c r="B30" s="121" t="s">
        <v>581</v>
      </c>
      <c r="C30" s="117"/>
      <c r="D30" s="118"/>
      <c r="E30" s="117">
        <f t="shared" si="0"/>
        <v>0</v>
      </c>
      <c r="F30" s="119"/>
      <c r="G30" s="54">
        <f t="shared" si="1"/>
        <v>0</v>
      </c>
      <c r="H30" s="56"/>
    </row>
    <row r="31" spans="1:8">
      <c r="A31" s="120"/>
      <c r="B31" s="121" t="s">
        <v>415</v>
      </c>
      <c r="C31" s="117"/>
      <c r="D31" s="118"/>
      <c r="E31" s="117">
        <f t="shared" si="0"/>
        <v>0</v>
      </c>
      <c r="F31" s="119"/>
      <c r="G31" s="54">
        <f t="shared" si="1"/>
        <v>0</v>
      </c>
      <c r="H31" s="56"/>
    </row>
    <row r="32" spans="1:8">
      <c r="A32" s="120"/>
      <c r="B32" s="121" t="s">
        <v>830</v>
      </c>
      <c r="C32" s="117"/>
      <c r="D32" s="118"/>
      <c r="E32" s="117">
        <f t="shared" si="0"/>
        <v>0</v>
      </c>
      <c r="F32" s="119"/>
      <c r="G32" s="54">
        <f t="shared" si="1"/>
        <v>0</v>
      </c>
      <c r="H32" s="56"/>
    </row>
    <row r="33" spans="1:256">
      <c r="A33" s="120"/>
      <c r="B33" s="121" t="s">
        <v>3855</v>
      </c>
      <c r="C33" s="122">
        <v>75</v>
      </c>
      <c r="D33" s="123">
        <v>2</v>
      </c>
      <c r="E33" s="117">
        <f t="shared" si="0"/>
        <v>150</v>
      </c>
      <c r="F33" s="124"/>
      <c r="G33" s="54">
        <f t="shared" si="1"/>
        <v>150</v>
      </c>
      <c r="H33" s="56"/>
    </row>
    <row r="34" spans="1:256">
      <c r="A34" s="120"/>
      <c r="B34" s="121" t="s">
        <v>417</v>
      </c>
      <c r="C34" s="117">
        <v>35</v>
      </c>
      <c r="D34" s="118">
        <v>4</v>
      </c>
      <c r="E34" s="117">
        <f t="shared" si="0"/>
        <v>140</v>
      </c>
      <c r="F34" s="119"/>
      <c r="G34" s="54">
        <f t="shared" si="1"/>
        <v>140</v>
      </c>
      <c r="H34" s="48"/>
    </row>
    <row r="35" spans="1:256">
      <c r="A35" s="120"/>
      <c r="B35" s="121" t="s">
        <v>3821</v>
      </c>
      <c r="C35" s="117">
        <v>300</v>
      </c>
      <c r="D35" s="123" t="s">
        <v>428</v>
      </c>
      <c r="E35" s="11">
        <v>300</v>
      </c>
      <c r="F35" s="124"/>
      <c r="G35" s="54">
        <f t="shared" si="1"/>
        <v>300</v>
      </c>
      <c r="H35" s="48"/>
    </row>
    <row r="36" spans="1:256">
      <c r="A36" s="120"/>
      <c r="B36" s="121" t="s">
        <v>2270</v>
      </c>
      <c r="C36" s="117"/>
      <c r="D36" s="118"/>
      <c r="E36" s="117">
        <f t="shared" si="0"/>
        <v>0</v>
      </c>
      <c r="F36" s="124"/>
      <c r="G36" s="54">
        <f t="shared" si="1"/>
        <v>0</v>
      </c>
      <c r="H36" s="48"/>
    </row>
    <row r="37" spans="1:256">
      <c r="A37" s="120"/>
      <c r="B37" s="121" t="s">
        <v>635</v>
      </c>
      <c r="C37" s="117"/>
      <c r="D37" s="118"/>
      <c r="E37" s="117">
        <f t="shared" si="0"/>
        <v>0</v>
      </c>
      <c r="F37" s="119"/>
      <c r="G37" s="54">
        <f t="shared" si="1"/>
        <v>0</v>
      </c>
      <c r="H37" s="48"/>
    </row>
    <row r="38" spans="1:256">
      <c r="A38" s="120"/>
      <c r="B38" s="271" t="s">
        <v>628</v>
      </c>
      <c r="C38" s="117"/>
      <c r="D38" s="125"/>
      <c r="E38" s="117">
        <f t="shared" si="0"/>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421</v>
      </c>
      <c r="C40" s="131"/>
      <c r="D40" s="131"/>
      <c r="E40" s="72">
        <f>SUM(E24:E39)</f>
        <v>1180</v>
      </c>
      <c r="F40" s="72"/>
      <c r="G40" s="72">
        <f>SUM(G24:G39)</f>
        <v>885</v>
      </c>
      <c r="H40" s="134"/>
    </row>
    <row r="42" spans="1:256">
      <c r="C42" s="136" t="s">
        <v>220</v>
      </c>
      <c r="D42" s="340">
        <f>G40/2</f>
        <v>442.5</v>
      </c>
      <c r="E42" s="340"/>
      <c r="F42" s="138"/>
    </row>
    <row r="44" spans="1:256">
      <c r="C44" s="1" t="s">
        <v>657</v>
      </c>
      <c r="D44" s="1"/>
      <c r="E44" s="1"/>
      <c r="F44" s="139"/>
      <c r="G44" s="1"/>
      <c r="H44" s="1"/>
      <c r="I44" s="1"/>
    </row>
    <row r="45" spans="1:256">
      <c r="C45" s="1" t="s">
        <v>499</v>
      </c>
      <c r="D45" s="1"/>
      <c r="E45" s="1"/>
      <c r="F45" s="139"/>
      <c r="G45" s="1"/>
      <c r="H45" s="1"/>
      <c r="I45" s="1"/>
    </row>
    <row r="46" spans="1:256">
      <c r="C46" s="341" t="s">
        <v>826</v>
      </c>
      <c r="D46" s="341"/>
      <c r="E46" s="341"/>
      <c r="F46" s="342"/>
      <c r="G46" s="341"/>
      <c r="H46" s="341"/>
      <c r="I46" s="142"/>
      <c r="J46" s="790"/>
      <c r="K46" s="790"/>
      <c r="L46" s="790"/>
      <c r="M46" s="790"/>
      <c r="N46" s="790"/>
      <c r="O46" s="790"/>
      <c r="P46" s="790"/>
      <c r="Q46" s="790"/>
      <c r="R46" s="790"/>
      <c r="S46" s="790"/>
      <c r="T46" s="790"/>
      <c r="U46" s="790"/>
      <c r="V46" s="790" t="s">
        <v>657</v>
      </c>
      <c r="W46" s="790"/>
      <c r="X46" s="790"/>
      <c r="Y46" s="790"/>
      <c r="Z46" s="790"/>
      <c r="AA46" s="790"/>
      <c r="AB46" s="790" t="s">
        <v>657</v>
      </c>
      <c r="AC46" s="790"/>
      <c r="AD46" s="790"/>
      <c r="AE46" s="790"/>
      <c r="AF46" s="790"/>
      <c r="AG46" s="790"/>
      <c r="AH46" s="790" t="s">
        <v>657</v>
      </c>
      <c r="AI46" s="790"/>
      <c r="AJ46" s="790"/>
      <c r="AK46" s="790"/>
      <c r="AL46" s="790"/>
      <c r="AM46" s="790"/>
      <c r="AN46" s="790" t="s">
        <v>657</v>
      </c>
      <c r="AO46" s="790"/>
      <c r="AP46" s="790"/>
      <c r="AQ46" s="790"/>
      <c r="AR46" s="790"/>
      <c r="AS46" s="790"/>
      <c r="AT46" s="790" t="s">
        <v>657</v>
      </c>
      <c r="AU46" s="790"/>
      <c r="AV46" s="790"/>
      <c r="AW46" s="790"/>
      <c r="AX46" s="790"/>
      <c r="AY46" s="790"/>
      <c r="AZ46" s="790" t="s">
        <v>657</v>
      </c>
      <c r="BA46" s="790"/>
      <c r="BB46" s="790"/>
      <c r="BC46" s="790"/>
      <c r="BD46" s="790"/>
      <c r="BE46" s="790"/>
      <c r="BF46" s="790" t="s">
        <v>657</v>
      </c>
      <c r="BG46" s="790"/>
      <c r="BH46" s="790"/>
      <c r="BI46" s="790"/>
      <c r="BJ46" s="790"/>
      <c r="BK46" s="790"/>
      <c r="BL46" s="790" t="s">
        <v>657</v>
      </c>
      <c r="BM46" s="790"/>
      <c r="BN46" s="790"/>
      <c r="BO46" s="790"/>
      <c r="BP46" s="790"/>
      <c r="BQ46" s="790"/>
      <c r="BR46" s="790" t="s">
        <v>657</v>
      </c>
      <c r="BS46" s="790"/>
      <c r="BT46" s="790"/>
      <c r="BU46" s="790"/>
      <c r="BV46" s="790"/>
      <c r="BW46" s="790"/>
      <c r="BX46" s="790" t="s">
        <v>657</v>
      </c>
      <c r="BY46" s="790"/>
      <c r="BZ46" s="790"/>
      <c r="CA46" s="790"/>
      <c r="CB46" s="790"/>
      <c r="CC46" s="790"/>
      <c r="CD46" s="790" t="s">
        <v>657</v>
      </c>
      <c r="CE46" s="790"/>
      <c r="CF46" s="790"/>
      <c r="CG46" s="790"/>
      <c r="CH46" s="790"/>
      <c r="CI46" s="790"/>
      <c r="CJ46" s="790" t="s">
        <v>657</v>
      </c>
      <c r="CK46" s="790"/>
      <c r="CL46" s="790"/>
      <c r="CM46" s="790"/>
      <c r="CN46" s="790"/>
      <c r="CO46" s="790"/>
      <c r="CP46" s="790" t="s">
        <v>657</v>
      </c>
      <c r="CQ46" s="790"/>
      <c r="CR46" s="790"/>
      <c r="CS46" s="790"/>
      <c r="CT46" s="790"/>
      <c r="CU46" s="790"/>
      <c r="CV46" s="790" t="s">
        <v>657</v>
      </c>
      <c r="CW46" s="790"/>
      <c r="CX46" s="790"/>
      <c r="CY46" s="790"/>
      <c r="CZ46" s="790"/>
      <c r="DA46" s="790"/>
      <c r="DB46" s="790" t="s">
        <v>657</v>
      </c>
      <c r="DC46" s="790"/>
      <c r="DD46" s="790"/>
      <c r="DE46" s="790"/>
      <c r="DF46" s="790"/>
      <c r="DG46" s="790"/>
      <c r="DH46" s="790" t="s">
        <v>657</v>
      </c>
      <c r="DI46" s="790"/>
      <c r="DJ46" s="790"/>
      <c r="DK46" s="790"/>
      <c r="DL46" s="790"/>
      <c r="DM46" s="790"/>
      <c r="DN46" s="790" t="s">
        <v>657</v>
      </c>
      <c r="DO46" s="790"/>
      <c r="DP46" s="790"/>
      <c r="DQ46" s="790"/>
      <c r="DR46" s="790"/>
      <c r="DS46" s="790"/>
      <c r="DT46" s="790" t="s">
        <v>657</v>
      </c>
      <c r="DU46" s="790"/>
      <c r="DV46" s="790"/>
      <c r="DW46" s="790"/>
      <c r="DX46" s="790"/>
      <c r="DY46" s="790"/>
      <c r="DZ46" s="790" t="s">
        <v>657</v>
      </c>
      <c r="EA46" s="790"/>
      <c r="EB46" s="790"/>
      <c r="EC46" s="790"/>
      <c r="ED46" s="790"/>
      <c r="EE46" s="790"/>
      <c r="EF46" s="790" t="s">
        <v>657</v>
      </c>
      <c r="EG46" s="790"/>
      <c r="EH46" s="790"/>
      <c r="EI46" s="790"/>
      <c r="EJ46" s="790"/>
      <c r="EK46" s="790"/>
      <c r="EL46" s="790" t="s">
        <v>657</v>
      </c>
      <c r="EM46" s="790"/>
      <c r="EN46" s="790"/>
      <c r="EO46" s="790"/>
      <c r="EP46" s="790"/>
      <c r="EQ46" s="790"/>
      <c r="ER46" s="790" t="s">
        <v>657</v>
      </c>
      <c r="ES46" s="790"/>
      <c r="ET46" s="790"/>
      <c r="EU46" s="790"/>
      <c r="EV46" s="790"/>
      <c r="EW46" s="790"/>
      <c r="EX46" s="790" t="s">
        <v>657</v>
      </c>
      <c r="EY46" s="790"/>
      <c r="EZ46" s="790"/>
      <c r="FA46" s="790"/>
      <c r="FB46" s="790"/>
      <c r="FC46" s="790"/>
      <c r="FD46" s="790" t="s">
        <v>657</v>
      </c>
      <c r="FE46" s="790"/>
      <c r="FF46" s="790"/>
      <c r="FG46" s="790"/>
      <c r="FH46" s="790"/>
      <c r="FI46" s="790"/>
      <c r="FJ46" s="790" t="s">
        <v>657</v>
      </c>
      <c r="FK46" s="790"/>
      <c r="FL46" s="790"/>
      <c r="FM46" s="790"/>
      <c r="FN46" s="790"/>
      <c r="FO46" s="790"/>
      <c r="FP46" s="790" t="s">
        <v>657</v>
      </c>
      <c r="FQ46" s="790"/>
      <c r="FR46" s="790"/>
      <c r="FS46" s="790"/>
      <c r="FT46" s="790"/>
      <c r="FU46" s="790"/>
      <c r="FV46" s="790" t="s">
        <v>657</v>
      </c>
      <c r="FW46" s="790"/>
      <c r="FX46" s="790"/>
      <c r="FY46" s="790"/>
      <c r="FZ46" s="790"/>
      <c r="GA46" s="790"/>
      <c r="GB46" s="790" t="s">
        <v>657</v>
      </c>
      <c r="GC46" s="790"/>
      <c r="GD46" s="790"/>
      <c r="GE46" s="790"/>
      <c r="GF46" s="790"/>
      <c r="GG46" s="790"/>
      <c r="GH46" s="790" t="s">
        <v>657</v>
      </c>
      <c r="GI46" s="790"/>
      <c r="GJ46" s="790"/>
      <c r="GK46" s="790"/>
      <c r="GL46" s="790"/>
      <c r="GM46" s="790"/>
      <c r="GN46" s="790" t="s">
        <v>657</v>
      </c>
      <c r="GO46" s="790"/>
      <c r="GP46" s="790"/>
      <c r="GQ46" s="790"/>
      <c r="GR46" s="790"/>
      <c r="GS46" s="790"/>
      <c r="GT46" s="790" t="s">
        <v>657</v>
      </c>
      <c r="GU46" s="790"/>
      <c r="GV46" s="790"/>
      <c r="GW46" s="790"/>
      <c r="GX46" s="790"/>
      <c r="GY46" s="790"/>
      <c r="GZ46" s="790" t="s">
        <v>657</v>
      </c>
      <c r="HA46" s="790"/>
      <c r="HB46" s="790"/>
      <c r="HC46" s="790"/>
      <c r="HD46" s="790"/>
      <c r="HE46" s="790"/>
      <c r="HF46" s="790" t="s">
        <v>657</v>
      </c>
      <c r="HG46" s="790"/>
      <c r="HH46" s="790"/>
      <c r="HI46" s="790"/>
      <c r="HJ46" s="790"/>
      <c r="HK46" s="790"/>
      <c r="HL46" s="790" t="s">
        <v>657</v>
      </c>
      <c r="HM46" s="790"/>
      <c r="HN46" s="790"/>
      <c r="HO46" s="790"/>
      <c r="HP46" s="790"/>
      <c r="HQ46" s="790"/>
      <c r="HR46" s="790" t="s">
        <v>657</v>
      </c>
      <c r="HS46" s="790"/>
      <c r="HT46" s="790"/>
      <c r="HU46" s="790"/>
      <c r="HV46" s="790"/>
      <c r="HW46" s="790"/>
      <c r="HX46" s="790" t="s">
        <v>657</v>
      </c>
      <c r="HY46" s="790"/>
      <c r="HZ46" s="790"/>
      <c r="IA46" s="790"/>
      <c r="IB46" s="790"/>
      <c r="IC46" s="790"/>
      <c r="ID46" s="790" t="s">
        <v>657</v>
      </c>
      <c r="IE46" s="790"/>
      <c r="IF46" s="790"/>
      <c r="IG46" s="790"/>
      <c r="IH46" s="790"/>
      <c r="II46" s="790"/>
      <c r="IJ46" s="790" t="s">
        <v>657</v>
      </c>
      <c r="IK46" s="790"/>
      <c r="IL46" s="790"/>
      <c r="IM46" s="790"/>
      <c r="IN46" s="790"/>
      <c r="IO46" s="790"/>
      <c r="IP46" s="790" t="s">
        <v>657</v>
      </c>
      <c r="IQ46" s="790"/>
      <c r="IR46" s="790"/>
      <c r="IS46" s="790"/>
    </row>
    <row r="47" spans="1:256">
      <c r="C47" s="1" t="s">
        <v>502</v>
      </c>
      <c r="D47" s="1"/>
      <c r="E47" s="1"/>
      <c r="F47" s="139"/>
      <c r="G47" s="1"/>
      <c r="H47" s="1"/>
      <c r="I47" s="1"/>
      <c r="J47" s="790"/>
      <c r="K47" s="790"/>
      <c r="L47" s="790"/>
      <c r="M47" s="790"/>
      <c r="N47" s="790"/>
      <c r="O47" s="790"/>
      <c r="P47" s="790"/>
      <c r="Q47" s="790"/>
      <c r="R47" s="790"/>
      <c r="S47" s="790"/>
      <c r="T47" s="790"/>
      <c r="U47" s="790"/>
      <c r="V47" s="790" t="s">
        <v>689</v>
      </c>
      <c r="W47" s="790"/>
      <c r="X47" s="790"/>
      <c r="Y47" s="790"/>
      <c r="Z47" s="790"/>
      <c r="AA47" s="790"/>
      <c r="AB47" s="790" t="s">
        <v>689</v>
      </c>
      <c r="AC47" s="790"/>
      <c r="AD47" s="790"/>
      <c r="AE47" s="790"/>
      <c r="AF47" s="790"/>
      <c r="AG47" s="790"/>
      <c r="AH47" s="790" t="s">
        <v>689</v>
      </c>
      <c r="AI47" s="790"/>
      <c r="AJ47" s="790"/>
      <c r="AK47" s="790"/>
      <c r="AL47" s="790"/>
      <c r="AM47" s="790"/>
      <c r="AN47" s="790" t="s">
        <v>689</v>
      </c>
      <c r="AO47" s="790"/>
      <c r="AP47" s="790"/>
      <c r="AQ47" s="790"/>
      <c r="AR47" s="790"/>
      <c r="AS47" s="790"/>
      <c r="AT47" s="790" t="s">
        <v>689</v>
      </c>
      <c r="AU47" s="790"/>
      <c r="AV47" s="790"/>
      <c r="AW47" s="790"/>
      <c r="AX47" s="790"/>
      <c r="AY47" s="790"/>
      <c r="AZ47" s="790" t="s">
        <v>689</v>
      </c>
      <c r="BA47" s="790"/>
      <c r="BB47" s="790"/>
      <c r="BC47" s="790"/>
      <c r="BD47" s="790"/>
      <c r="BE47" s="790"/>
      <c r="BF47" s="790" t="s">
        <v>689</v>
      </c>
      <c r="BG47" s="790"/>
      <c r="BH47" s="790"/>
      <c r="BI47" s="790"/>
      <c r="BJ47" s="790"/>
      <c r="BK47" s="790"/>
      <c r="BL47" s="790" t="s">
        <v>689</v>
      </c>
      <c r="BM47" s="790"/>
      <c r="BN47" s="790"/>
      <c r="BO47" s="790"/>
      <c r="BP47" s="790"/>
      <c r="BQ47" s="790"/>
      <c r="BR47" s="790" t="s">
        <v>689</v>
      </c>
      <c r="BS47" s="790"/>
      <c r="BT47" s="790"/>
      <c r="BU47" s="790"/>
      <c r="BV47" s="790"/>
      <c r="BW47" s="790"/>
      <c r="BX47" s="790" t="s">
        <v>689</v>
      </c>
      <c r="BY47" s="790"/>
      <c r="BZ47" s="790"/>
      <c r="CA47" s="790"/>
      <c r="CB47" s="790"/>
      <c r="CC47" s="790"/>
      <c r="CD47" s="790" t="s">
        <v>689</v>
      </c>
      <c r="CE47" s="790"/>
      <c r="CF47" s="790"/>
      <c r="CG47" s="790"/>
      <c r="CH47" s="790"/>
      <c r="CI47" s="790"/>
      <c r="CJ47" s="790" t="s">
        <v>689</v>
      </c>
      <c r="CK47" s="790"/>
      <c r="CL47" s="790"/>
      <c r="CM47" s="790"/>
      <c r="CN47" s="790"/>
      <c r="CO47" s="790"/>
      <c r="CP47" s="790" t="s">
        <v>689</v>
      </c>
      <c r="CQ47" s="790"/>
      <c r="CR47" s="790"/>
      <c r="CS47" s="790"/>
      <c r="CT47" s="790"/>
      <c r="CU47" s="790"/>
      <c r="CV47" s="790" t="s">
        <v>689</v>
      </c>
      <c r="CW47" s="790"/>
      <c r="CX47" s="790"/>
      <c r="CY47" s="790"/>
      <c r="CZ47" s="790"/>
      <c r="DA47" s="790"/>
      <c r="DB47" s="790" t="s">
        <v>689</v>
      </c>
      <c r="DC47" s="790"/>
      <c r="DD47" s="790"/>
      <c r="DE47" s="790"/>
      <c r="DF47" s="790"/>
      <c r="DG47" s="790"/>
      <c r="DH47" s="790" t="s">
        <v>689</v>
      </c>
      <c r="DI47" s="790"/>
      <c r="DJ47" s="790"/>
      <c r="DK47" s="790"/>
      <c r="DL47" s="790"/>
      <c r="DM47" s="790"/>
      <c r="DN47" s="790" t="s">
        <v>689</v>
      </c>
      <c r="DO47" s="790"/>
      <c r="DP47" s="790"/>
      <c r="DQ47" s="790"/>
      <c r="DR47" s="790"/>
      <c r="DS47" s="790"/>
      <c r="DT47" s="790" t="s">
        <v>689</v>
      </c>
      <c r="DU47" s="790"/>
      <c r="DV47" s="790"/>
      <c r="DW47" s="790"/>
      <c r="DX47" s="790"/>
      <c r="DY47" s="790"/>
      <c r="DZ47" s="790" t="s">
        <v>689</v>
      </c>
      <c r="EA47" s="790"/>
      <c r="EB47" s="790"/>
      <c r="EC47" s="790"/>
      <c r="ED47" s="790"/>
      <c r="EE47" s="790"/>
      <c r="EF47" s="790" t="s">
        <v>689</v>
      </c>
      <c r="EG47" s="790"/>
      <c r="EH47" s="790"/>
      <c r="EI47" s="790"/>
      <c r="EJ47" s="790"/>
      <c r="EK47" s="790"/>
      <c r="EL47" s="790" t="s">
        <v>689</v>
      </c>
      <c r="EM47" s="790"/>
      <c r="EN47" s="790"/>
      <c r="EO47" s="790"/>
      <c r="EP47" s="790"/>
      <c r="EQ47" s="790"/>
      <c r="ER47" s="790" t="s">
        <v>689</v>
      </c>
      <c r="ES47" s="790"/>
      <c r="ET47" s="790"/>
      <c r="EU47" s="790"/>
      <c r="EV47" s="790"/>
      <c r="EW47" s="790"/>
      <c r="EX47" s="790" t="s">
        <v>689</v>
      </c>
      <c r="EY47" s="790"/>
      <c r="EZ47" s="790"/>
      <c r="FA47" s="790"/>
      <c r="FB47" s="790"/>
      <c r="FC47" s="790"/>
      <c r="FD47" s="790" t="s">
        <v>689</v>
      </c>
      <c r="FE47" s="790"/>
      <c r="FF47" s="790"/>
      <c r="FG47" s="790"/>
      <c r="FH47" s="790"/>
      <c r="FI47" s="790"/>
      <c r="FJ47" s="790" t="s">
        <v>689</v>
      </c>
      <c r="FK47" s="790"/>
      <c r="FL47" s="790"/>
      <c r="FM47" s="790"/>
      <c r="FN47" s="790"/>
      <c r="FO47" s="790"/>
      <c r="FP47" s="790" t="s">
        <v>689</v>
      </c>
      <c r="FQ47" s="790"/>
      <c r="FR47" s="790"/>
      <c r="FS47" s="790"/>
      <c r="FT47" s="790"/>
      <c r="FU47" s="790"/>
      <c r="FV47" s="790" t="s">
        <v>689</v>
      </c>
      <c r="FW47" s="790"/>
      <c r="FX47" s="790"/>
      <c r="FY47" s="790"/>
      <c r="FZ47" s="790"/>
      <c r="GA47" s="790"/>
      <c r="GB47" s="790" t="s">
        <v>689</v>
      </c>
      <c r="GC47" s="790"/>
      <c r="GD47" s="790"/>
      <c r="GE47" s="790"/>
      <c r="GF47" s="790"/>
      <c r="GG47" s="790"/>
      <c r="GH47" s="790" t="s">
        <v>689</v>
      </c>
      <c r="GI47" s="790"/>
      <c r="GJ47" s="790"/>
      <c r="GK47" s="790"/>
      <c r="GL47" s="790"/>
      <c r="GM47" s="790"/>
      <c r="GN47" s="790" t="s">
        <v>689</v>
      </c>
      <c r="GO47" s="790"/>
      <c r="GP47" s="790"/>
      <c r="GQ47" s="790"/>
      <c r="GR47" s="790"/>
      <c r="GS47" s="790"/>
      <c r="GT47" s="790" t="s">
        <v>689</v>
      </c>
      <c r="GU47" s="790"/>
      <c r="GV47" s="790"/>
      <c r="GW47" s="790"/>
      <c r="GX47" s="790"/>
      <c r="GY47" s="790"/>
      <c r="GZ47" s="790" t="s">
        <v>689</v>
      </c>
      <c r="HA47" s="790"/>
      <c r="HB47" s="790"/>
      <c r="HC47" s="790"/>
      <c r="HD47" s="790"/>
      <c r="HE47" s="790"/>
      <c r="HF47" s="790" t="s">
        <v>689</v>
      </c>
      <c r="HG47" s="790"/>
      <c r="HH47" s="790"/>
      <c r="HI47" s="790"/>
      <c r="HJ47" s="790"/>
      <c r="HK47" s="790"/>
      <c r="HL47" s="790" t="s">
        <v>689</v>
      </c>
      <c r="HM47" s="790"/>
      <c r="HN47" s="790"/>
      <c r="HO47" s="790"/>
      <c r="HP47" s="790"/>
      <c r="HQ47" s="790"/>
      <c r="HR47" s="790" t="s">
        <v>689</v>
      </c>
      <c r="HS47" s="790"/>
      <c r="HT47" s="790"/>
      <c r="HU47" s="790"/>
      <c r="HV47" s="790"/>
      <c r="HW47" s="790"/>
      <c r="HX47" s="790" t="s">
        <v>689</v>
      </c>
      <c r="HY47" s="790"/>
      <c r="HZ47" s="790"/>
      <c r="IA47" s="790"/>
      <c r="IB47" s="790"/>
      <c r="IC47" s="790"/>
      <c r="ID47" s="790" t="s">
        <v>689</v>
      </c>
      <c r="IE47" s="790"/>
      <c r="IF47" s="790"/>
      <c r="IG47" s="790"/>
      <c r="IH47" s="790"/>
      <c r="II47" s="790"/>
      <c r="IJ47" s="790" t="s">
        <v>689</v>
      </c>
      <c r="IK47" s="790"/>
      <c r="IL47" s="790"/>
      <c r="IM47" s="790"/>
      <c r="IN47" s="790"/>
      <c r="IO47" s="790"/>
      <c r="IP47" s="790" t="s">
        <v>689</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502</v>
      </c>
      <c r="W48" s="790"/>
      <c r="X48" s="790"/>
      <c r="Y48" s="790"/>
      <c r="Z48" s="790"/>
      <c r="AA48" s="790"/>
      <c r="AB48" s="790" t="s">
        <v>502</v>
      </c>
      <c r="AC48" s="790"/>
      <c r="AD48" s="790"/>
      <c r="AE48" s="790"/>
      <c r="AF48" s="790"/>
      <c r="AG48" s="790"/>
      <c r="AH48" s="790" t="s">
        <v>502</v>
      </c>
      <c r="AI48" s="790"/>
      <c r="AJ48" s="790"/>
      <c r="AK48" s="790"/>
      <c r="AL48" s="790"/>
      <c r="AM48" s="790"/>
      <c r="AN48" s="790" t="s">
        <v>502</v>
      </c>
      <c r="AO48" s="790"/>
      <c r="AP48" s="790"/>
      <c r="AQ48" s="790"/>
      <c r="AR48" s="790"/>
      <c r="AS48" s="790"/>
      <c r="AT48" s="790" t="s">
        <v>502</v>
      </c>
      <c r="AU48" s="790"/>
      <c r="AV48" s="790"/>
      <c r="AW48" s="790"/>
      <c r="AX48" s="790"/>
      <c r="AY48" s="790"/>
      <c r="AZ48" s="790" t="s">
        <v>502</v>
      </c>
      <c r="BA48" s="790"/>
      <c r="BB48" s="790"/>
      <c r="BC48" s="790"/>
      <c r="BD48" s="790"/>
      <c r="BE48" s="790"/>
      <c r="BF48" s="790" t="s">
        <v>502</v>
      </c>
      <c r="BG48" s="790"/>
      <c r="BH48" s="790"/>
      <c r="BI48" s="790"/>
      <c r="BJ48" s="790"/>
      <c r="BK48" s="790"/>
      <c r="BL48" s="790" t="s">
        <v>502</v>
      </c>
      <c r="BM48" s="790"/>
      <c r="BN48" s="790"/>
      <c r="BO48" s="790"/>
      <c r="BP48" s="790"/>
      <c r="BQ48" s="790"/>
      <c r="BR48" s="790" t="s">
        <v>502</v>
      </c>
      <c r="BS48" s="790"/>
      <c r="BT48" s="790"/>
      <c r="BU48" s="790"/>
      <c r="BV48" s="790"/>
      <c r="BW48" s="790"/>
      <c r="BX48" s="790" t="s">
        <v>502</v>
      </c>
      <c r="BY48" s="790"/>
      <c r="BZ48" s="790"/>
      <c r="CA48" s="790"/>
      <c r="CB48" s="790"/>
      <c r="CC48" s="790"/>
      <c r="CD48" s="790" t="s">
        <v>502</v>
      </c>
      <c r="CE48" s="790"/>
      <c r="CF48" s="790"/>
      <c r="CG48" s="790"/>
      <c r="CH48" s="790"/>
      <c r="CI48" s="790"/>
      <c r="CJ48" s="790" t="s">
        <v>502</v>
      </c>
      <c r="CK48" s="790"/>
      <c r="CL48" s="790"/>
      <c r="CM48" s="790"/>
      <c r="CN48" s="790"/>
      <c r="CO48" s="790"/>
      <c r="CP48" s="790" t="s">
        <v>502</v>
      </c>
      <c r="CQ48" s="790"/>
      <c r="CR48" s="790"/>
      <c r="CS48" s="790"/>
      <c r="CT48" s="790"/>
      <c r="CU48" s="790"/>
      <c r="CV48" s="790" t="s">
        <v>502</v>
      </c>
      <c r="CW48" s="790"/>
      <c r="CX48" s="790"/>
      <c r="CY48" s="790"/>
      <c r="CZ48" s="790"/>
      <c r="DA48" s="790"/>
      <c r="DB48" s="790" t="s">
        <v>502</v>
      </c>
      <c r="DC48" s="790"/>
      <c r="DD48" s="790"/>
      <c r="DE48" s="790"/>
      <c r="DF48" s="790"/>
      <c r="DG48" s="790"/>
      <c r="DH48" s="790" t="s">
        <v>502</v>
      </c>
      <c r="DI48" s="790"/>
      <c r="DJ48" s="790"/>
      <c r="DK48" s="790"/>
      <c r="DL48" s="790"/>
      <c r="DM48" s="790"/>
      <c r="DN48" s="790" t="s">
        <v>502</v>
      </c>
      <c r="DO48" s="790"/>
      <c r="DP48" s="790"/>
      <c r="DQ48" s="790"/>
      <c r="DR48" s="790"/>
      <c r="DS48" s="790"/>
      <c r="DT48" s="790" t="s">
        <v>502</v>
      </c>
      <c r="DU48" s="790"/>
      <c r="DV48" s="790"/>
      <c r="DW48" s="790"/>
      <c r="DX48" s="790"/>
      <c r="DY48" s="790"/>
      <c r="DZ48" s="790" t="s">
        <v>502</v>
      </c>
      <c r="EA48" s="790"/>
      <c r="EB48" s="790"/>
      <c r="EC48" s="790"/>
      <c r="ED48" s="790"/>
      <c r="EE48" s="790"/>
      <c r="EF48" s="790" t="s">
        <v>502</v>
      </c>
      <c r="EG48" s="790"/>
      <c r="EH48" s="790"/>
      <c r="EI48" s="790"/>
      <c r="EJ48" s="790"/>
      <c r="EK48" s="790"/>
      <c r="EL48" s="790" t="s">
        <v>502</v>
      </c>
      <c r="EM48" s="790"/>
      <c r="EN48" s="790"/>
      <c r="EO48" s="790"/>
      <c r="EP48" s="790"/>
      <c r="EQ48" s="790"/>
      <c r="ER48" s="790" t="s">
        <v>502</v>
      </c>
      <c r="ES48" s="790"/>
      <c r="ET48" s="790"/>
      <c r="EU48" s="790"/>
      <c r="EV48" s="790"/>
      <c r="EW48" s="790"/>
      <c r="EX48" s="790" t="s">
        <v>502</v>
      </c>
      <c r="EY48" s="790"/>
      <c r="EZ48" s="790"/>
      <c r="FA48" s="790"/>
      <c r="FB48" s="790"/>
      <c r="FC48" s="790"/>
      <c r="FD48" s="790" t="s">
        <v>502</v>
      </c>
      <c r="FE48" s="790"/>
      <c r="FF48" s="790"/>
      <c r="FG48" s="790"/>
      <c r="FH48" s="790"/>
      <c r="FI48" s="790"/>
      <c r="FJ48" s="790" t="s">
        <v>502</v>
      </c>
      <c r="FK48" s="790"/>
      <c r="FL48" s="790"/>
      <c r="FM48" s="790"/>
      <c r="FN48" s="790"/>
      <c r="FO48" s="790"/>
      <c r="FP48" s="790" t="s">
        <v>502</v>
      </c>
      <c r="FQ48" s="790"/>
      <c r="FR48" s="790"/>
      <c r="FS48" s="790"/>
      <c r="FT48" s="790"/>
      <c r="FU48" s="790"/>
      <c r="FV48" s="790" t="s">
        <v>502</v>
      </c>
      <c r="FW48" s="790"/>
      <c r="FX48" s="790"/>
      <c r="FY48" s="790"/>
      <c r="FZ48" s="790"/>
      <c r="GA48" s="790"/>
      <c r="GB48" s="790" t="s">
        <v>502</v>
      </c>
      <c r="GC48" s="790"/>
      <c r="GD48" s="790"/>
      <c r="GE48" s="790"/>
      <c r="GF48" s="790"/>
      <c r="GG48" s="790"/>
      <c r="GH48" s="790" t="s">
        <v>502</v>
      </c>
      <c r="GI48" s="790"/>
      <c r="GJ48" s="790"/>
      <c r="GK48" s="790"/>
      <c r="GL48" s="790"/>
      <c r="GM48" s="790"/>
      <c r="GN48" s="790" t="s">
        <v>502</v>
      </c>
      <c r="GO48" s="790"/>
      <c r="GP48" s="790"/>
      <c r="GQ48" s="790"/>
      <c r="GR48" s="790"/>
      <c r="GS48" s="790"/>
      <c r="GT48" s="790" t="s">
        <v>502</v>
      </c>
      <c r="GU48" s="790"/>
      <c r="GV48" s="790"/>
      <c r="GW48" s="790"/>
      <c r="GX48" s="790"/>
      <c r="GY48" s="790"/>
      <c r="GZ48" s="790" t="s">
        <v>502</v>
      </c>
      <c r="HA48" s="790"/>
      <c r="HB48" s="790"/>
      <c r="HC48" s="790"/>
      <c r="HD48" s="790"/>
      <c r="HE48" s="790"/>
      <c r="HF48" s="790" t="s">
        <v>502</v>
      </c>
      <c r="HG48" s="790"/>
      <c r="HH48" s="790"/>
      <c r="HI48" s="790"/>
      <c r="HJ48" s="790"/>
      <c r="HK48" s="790"/>
      <c r="HL48" s="790" t="s">
        <v>502</v>
      </c>
      <c r="HM48" s="790"/>
      <c r="HN48" s="790"/>
      <c r="HO48" s="790"/>
      <c r="HP48" s="790"/>
      <c r="HQ48" s="790"/>
      <c r="HR48" s="790" t="s">
        <v>502</v>
      </c>
      <c r="HS48" s="790"/>
      <c r="HT48" s="790"/>
      <c r="HU48" s="790"/>
      <c r="HV48" s="790"/>
      <c r="HW48" s="790"/>
      <c r="HX48" s="790" t="s">
        <v>502</v>
      </c>
      <c r="HY48" s="790"/>
      <c r="HZ48" s="790"/>
      <c r="IA48" s="790"/>
      <c r="IB48" s="790"/>
      <c r="IC48" s="790"/>
      <c r="ID48" s="790" t="s">
        <v>502</v>
      </c>
      <c r="IE48" s="790"/>
      <c r="IF48" s="790"/>
      <c r="IG48" s="790"/>
      <c r="IH48" s="790"/>
      <c r="II48" s="790"/>
      <c r="IJ48" s="790" t="s">
        <v>502</v>
      </c>
      <c r="IK48" s="790"/>
      <c r="IL48" s="790"/>
      <c r="IM48" s="790"/>
      <c r="IN48" s="790"/>
      <c r="IO48" s="790"/>
      <c r="IP48" s="790" t="s">
        <v>502</v>
      </c>
      <c r="IQ48" s="790"/>
      <c r="IR48" s="790"/>
      <c r="IS48" s="790"/>
      <c r="IT48" s="790"/>
      <c r="IU48" s="790"/>
      <c r="IV48" s="1" t="s">
        <v>502</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P48:U48"/>
    <mergeCell ref="V48:AA48"/>
    <mergeCell ref="AB48:AG48"/>
    <mergeCell ref="AH48:AM48"/>
    <mergeCell ref="IP48:IU48"/>
    <mergeCell ref="GZ48:HE48"/>
    <mergeCell ref="HF48:HK48"/>
    <mergeCell ref="HL48:HQ48"/>
    <mergeCell ref="HR48:HW48"/>
    <mergeCell ref="HX48:IC48"/>
    <mergeCell ref="AN48:AS48"/>
    <mergeCell ref="AT48:AY48"/>
    <mergeCell ref="ID48:II48"/>
    <mergeCell ref="IJ48:IO48"/>
    <mergeCell ref="DT48:DY48"/>
    <mergeCell ref="DZ48:EE48"/>
    <mergeCell ref="GH48:GM48"/>
    <mergeCell ref="GN48:GS48"/>
    <mergeCell ref="GT48:GY48"/>
    <mergeCell ref="FV48:GA48"/>
    <mergeCell ref="GB48:GG48"/>
    <mergeCell ref="EX48:FC48"/>
    <mergeCell ref="FD48:FI48"/>
    <mergeCell ref="FJ48:FO48"/>
    <mergeCell ref="FP48:FU48"/>
    <mergeCell ref="BL47:BQ47"/>
    <mergeCell ref="BR47:BW47"/>
    <mergeCell ref="BX47:CC47"/>
    <mergeCell ref="CD47:CI47"/>
    <mergeCell ref="CJ47:CO47"/>
    <mergeCell ref="CP47:CU47"/>
    <mergeCell ref="ER47:EW47"/>
    <mergeCell ref="ER48:EW48"/>
    <mergeCell ref="CP48:CU48"/>
    <mergeCell ref="CV48:DA48"/>
    <mergeCell ref="DB48:DG48"/>
    <mergeCell ref="AZ48:BE48"/>
    <mergeCell ref="BF48:BK48"/>
    <mergeCell ref="CV47:DA47"/>
    <mergeCell ref="DT47:DY47"/>
    <mergeCell ref="DZ47:EE47"/>
    <mergeCell ref="EF47:EK47"/>
    <mergeCell ref="EL47:EQ47"/>
    <mergeCell ref="DB47:DG47"/>
    <mergeCell ref="DH47:DM47"/>
    <mergeCell ref="DN47:DS47"/>
    <mergeCell ref="EL48:EQ48"/>
    <mergeCell ref="BL48:BQ48"/>
    <mergeCell ref="BR48:BW48"/>
    <mergeCell ref="BX48:CC48"/>
    <mergeCell ref="CD48:CI48"/>
    <mergeCell ref="CJ48:CO48"/>
    <mergeCell ref="DH48:DM48"/>
    <mergeCell ref="DN48:DS48"/>
    <mergeCell ref="EF48:EK48"/>
    <mergeCell ref="IP46:IS46"/>
    <mergeCell ref="J47:O47"/>
    <mergeCell ref="P47:U47"/>
    <mergeCell ref="V47:AA47"/>
    <mergeCell ref="AB47:AG47"/>
    <mergeCell ref="AH47:AM47"/>
    <mergeCell ref="AN47:AS47"/>
    <mergeCell ref="AT47:AY47"/>
    <mergeCell ref="AZ47:BE47"/>
    <mergeCell ref="BF47:BK47"/>
    <mergeCell ref="HF46:HK46"/>
    <mergeCell ref="HL46:HQ46"/>
    <mergeCell ref="FV46:GA46"/>
    <mergeCell ref="GB46:GG46"/>
    <mergeCell ref="GH46:GM46"/>
    <mergeCell ref="GN46:GS46"/>
    <mergeCell ref="GT46:GY46"/>
    <mergeCell ref="GZ46:HE46"/>
    <mergeCell ref="DZ46:EE46"/>
    <mergeCell ref="EF46:EK46"/>
    <mergeCell ref="EL46:EQ46"/>
    <mergeCell ref="ER46:EW46"/>
    <mergeCell ref="HF47:HK47"/>
    <mergeCell ref="IP47:IS47"/>
    <mergeCell ref="CP46:CU46"/>
    <mergeCell ref="CV46:DA46"/>
    <mergeCell ref="CD46:CI46"/>
    <mergeCell ref="CJ46:CO46"/>
    <mergeCell ref="GZ47:HE47"/>
    <mergeCell ref="HL47:HQ47"/>
    <mergeCell ref="DB46:DG46"/>
    <mergeCell ref="DH46:DM46"/>
    <mergeCell ref="DN46:DS46"/>
    <mergeCell ref="DT46:DY46"/>
    <mergeCell ref="GT47:GY47"/>
    <mergeCell ref="FJ47:FO47"/>
    <mergeCell ref="FD47:FI47"/>
    <mergeCell ref="EX47:FC47"/>
    <mergeCell ref="GB47:GG47"/>
    <mergeCell ref="GH47:GM47"/>
    <mergeCell ref="GN47:GS47"/>
    <mergeCell ref="IJ46:IO46"/>
    <mergeCell ref="FJ46:FO46"/>
    <mergeCell ref="FP46:FU46"/>
    <mergeCell ref="EX46:FC46"/>
    <mergeCell ref="FD46:FI46"/>
    <mergeCell ref="HR46:HW46"/>
    <mergeCell ref="HX46:IC46"/>
    <mergeCell ref="ID46:II46"/>
    <mergeCell ref="FP47:FU47"/>
    <mergeCell ref="FV47:GA47"/>
    <mergeCell ref="IJ47:IO47"/>
    <mergeCell ref="HX47:IC47"/>
    <mergeCell ref="ID47:II47"/>
    <mergeCell ref="HR47:HW47"/>
    <mergeCell ref="C1:G1"/>
    <mergeCell ref="C19:G19"/>
    <mergeCell ref="J46:O46"/>
    <mergeCell ref="P46:U46"/>
    <mergeCell ref="V46:AA46"/>
    <mergeCell ref="AB46:AG46"/>
    <mergeCell ref="BR46:BW46"/>
    <mergeCell ref="BX46:CC46"/>
    <mergeCell ref="AH46:AM46"/>
    <mergeCell ref="AN46:AS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zoomScale="125" workbookViewId="0">
      <selection activeCell="H9" sqref="H9"/>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80</v>
      </c>
      <c r="D1" s="791"/>
      <c r="E1" s="791"/>
      <c r="F1" s="791"/>
      <c r="G1" s="791"/>
    </row>
    <row r="2" spans="1:8">
      <c r="A2" s="90" t="s">
        <v>81</v>
      </c>
      <c r="G2" s="91"/>
    </row>
    <row r="3" spans="1:8">
      <c r="A3" s="89" t="s">
        <v>82</v>
      </c>
      <c r="G3" s="92">
        <v>40705</v>
      </c>
    </row>
    <row r="4" spans="1:8">
      <c r="A4" s="89" t="s">
        <v>83</v>
      </c>
      <c r="G4" s="93" t="s">
        <v>4337</v>
      </c>
    </row>
    <row r="5" spans="1:8">
      <c r="A5" s="89" t="s">
        <v>84</v>
      </c>
    </row>
    <row r="6" spans="1:8">
      <c r="C6" s="15" t="s">
        <v>85</v>
      </c>
      <c r="D6" s="16"/>
      <c r="E6" s="16"/>
      <c r="F6" s="17"/>
      <c r="G6" s="18"/>
      <c r="H6" s="94"/>
    </row>
    <row r="7" spans="1:8">
      <c r="C7" s="95" t="s">
        <v>1237</v>
      </c>
      <c r="D7" s="20" t="s">
        <v>4333</v>
      </c>
      <c r="E7" s="20"/>
      <c r="F7" s="21"/>
      <c r="G7" s="22"/>
      <c r="H7" s="94"/>
    </row>
    <row r="8" spans="1:8">
      <c r="A8" s="89" t="s">
        <v>169</v>
      </c>
      <c r="C8" s="95" t="s">
        <v>223</v>
      </c>
      <c r="D8" s="20" t="s">
        <v>242</v>
      </c>
      <c r="E8" s="20"/>
      <c r="F8" s="21"/>
      <c r="G8" s="96"/>
      <c r="H8" s="94"/>
    </row>
    <row r="9" spans="1:8">
      <c r="A9" s="25" t="s">
        <v>134</v>
      </c>
      <c r="C9" s="95" t="s">
        <v>132</v>
      </c>
      <c r="D9" s="20" t="s">
        <v>4334</v>
      </c>
      <c r="E9" s="20"/>
      <c r="F9" s="21"/>
      <c r="G9" s="96"/>
      <c r="H9" s="94"/>
    </row>
    <row r="10" spans="1:8">
      <c r="A10" s="25" t="s">
        <v>239</v>
      </c>
      <c r="C10" s="97"/>
      <c r="D10" s="20"/>
      <c r="E10" s="20"/>
      <c r="F10" s="21"/>
      <c r="G10" s="96"/>
      <c r="H10" s="94"/>
    </row>
    <row r="11" spans="1:8">
      <c r="A11" s="25" t="s">
        <v>240</v>
      </c>
      <c r="C11" s="25" t="s">
        <v>86</v>
      </c>
      <c r="D11" s="94"/>
      <c r="E11" s="94"/>
      <c r="F11" s="99"/>
      <c r="G11" s="96"/>
      <c r="H11" s="94"/>
    </row>
    <row r="12" spans="1:8">
      <c r="A12" s="483"/>
      <c r="C12" s="25" t="s">
        <v>127</v>
      </c>
      <c r="D12" s="20"/>
      <c r="E12" s="20"/>
      <c r="F12" s="21"/>
      <c r="G12" s="96"/>
      <c r="H12" s="94"/>
    </row>
    <row r="13" spans="1:8">
      <c r="A13" s="98"/>
      <c r="C13" s="25" t="s">
        <v>172</v>
      </c>
      <c r="D13" s="94"/>
      <c r="E13" s="94"/>
      <c r="F13" s="99"/>
      <c r="G13" s="96"/>
      <c r="H13" s="94"/>
    </row>
    <row r="14" spans="1:8">
      <c r="A14" s="100"/>
      <c r="C14" s="25" t="s">
        <v>88</v>
      </c>
      <c r="D14" s="94"/>
      <c r="E14" s="94"/>
      <c r="F14" s="99"/>
      <c r="G14" s="101"/>
      <c r="H14" s="94"/>
    </row>
    <row r="15" spans="1:8">
      <c r="A15" s="100" t="s">
        <v>89</v>
      </c>
      <c r="C15" s="97" t="s">
        <v>309</v>
      </c>
      <c r="D15" s="94"/>
      <c r="E15" s="94"/>
      <c r="F15" s="99"/>
      <c r="G15" s="96"/>
      <c r="H15" s="94"/>
    </row>
    <row r="16" spans="1:8">
      <c r="A16" s="25" t="s">
        <v>241</v>
      </c>
      <c r="C16" s="97" t="s">
        <v>4336</v>
      </c>
      <c r="D16" s="94"/>
      <c r="E16" s="94"/>
      <c r="F16" s="99"/>
      <c r="G16" s="96"/>
      <c r="H16" s="94"/>
    </row>
    <row r="17" spans="1:8">
      <c r="C17" s="97"/>
      <c r="D17" s="94"/>
      <c r="E17" s="94"/>
      <c r="F17" s="99"/>
      <c r="G17" s="96"/>
      <c r="H17" s="94"/>
    </row>
    <row r="18" spans="1:8">
      <c r="C18" s="102" t="s">
        <v>2749</v>
      </c>
      <c r="D18" s="103"/>
      <c r="E18" s="103"/>
      <c r="F18" s="104"/>
      <c r="G18" s="105"/>
      <c r="H18" s="94"/>
    </row>
    <row r="19" spans="1:8">
      <c r="A19" s="89" t="s">
        <v>2705</v>
      </c>
      <c r="C19" s="795"/>
      <c r="D19" s="795"/>
      <c r="E19" s="795"/>
      <c r="F19" s="795"/>
      <c r="G19" s="795"/>
    </row>
    <row r="20" spans="1:8">
      <c r="A20" s="100" t="s">
        <v>90</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91</v>
      </c>
      <c r="B23" s="45" t="s">
        <v>92</v>
      </c>
      <c r="C23" s="45" t="s">
        <v>93</v>
      </c>
      <c r="D23" s="321" t="s">
        <v>94</v>
      </c>
      <c r="E23" s="45" t="s">
        <v>95</v>
      </c>
      <c r="F23" s="47" t="s">
        <v>663</v>
      </c>
      <c r="G23" s="45" t="s">
        <v>97</v>
      </c>
      <c r="H23" s="48"/>
    </row>
    <row r="24" spans="1:8">
      <c r="A24" s="115">
        <v>40741</v>
      </c>
      <c r="B24" s="116" t="s">
        <v>2258</v>
      </c>
      <c r="C24" s="117">
        <v>255</v>
      </c>
      <c r="D24" s="118">
        <v>4</v>
      </c>
      <c r="E24" s="117">
        <f>C24*D24</f>
        <v>1020</v>
      </c>
      <c r="F24" s="53"/>
      <c r="G24" s="54">
        <f t="shared" ref="G24:G38" si="0">E24*(1-F24)</f>
        <v>1020</v>
      </c>
      <c r="H24" s="48"/>
    </row>
    <row r="25" spans="1:8">
      <c r="A25" s="11"/>
      <c r="B25" s="116" t="s">
        <v>98</v>
      </c>
      <c r="C25" s="117"/>
      <c r="D25" s="118"/>
      <c r="E25" s="117"/>
      <c r="F25" s="119"/>
      <c r="G25" s="54">
        <f t="shared" si="0"/>
        <v>0</v>
      </c>
      <c r="H25" s="56"/>
    </row>
    <row r="26" spans="1:8">
      <c r="A26" s="120"/>
      <c r="B26" s="121" t="s">
        <v>99</v>
      </c>
      <c r="C26" s="117"/>
      <c r="D26" s="118"/>
      <c r="E26" s="117"/>
      <c r="F26" s="119"/>
      <c r="G26" s="54">
        <f t="shared" si="0"/>
        <v>0</v>
      </c>
      <c r="H26" s="56"/>
    </row>
    <row r="27" spans="1:8">
      <c r="A27" s="120"/>
      <c r="B27" s="121" t="s">
        <v>100</v>
      </c>
      <c r="C27" s="117"/>
      <c r="D27" s="118"/>
      <c r="E27" s="117"/>
      <c r="F27" s="119"/>
      <c r="G27" s="54">
        <f t="shared" si="0"/>
        <v>0</v>
      </c>
      <c r="H27" s="56"/>
    </row>
    <row r="28" spans="1:8">
      <c r="A28" s="120"/>
      <c r="B28" s="121" t="s">
        <v>101</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103</v>
      </c>
      <c r="C30" s="117"/>
      <c r="D30" s="118"/>
      <c r="E30" s="117"/>
      <c r="F30" s="119"/>
      <c r="G30" s="54">
        <f t="shared" si="0"/>
        <v>0</v>
      </c>
      <c r="H30" s="56"/>
    </row>
    <row r="31" spans="1:8">
      <c r="A31" s="120"/>
      <c r="B31" s="121" t="s">
        <v>104</v>
      </c>
      <c r="C31" s="117"/>
      <c r="D31" s="118"/>
      <c r="E31" s="117"/>
      <c r="F31" s="119"/>
      <c r="G31" s="54">
        <f t="shared" si="0"/>
        <v>0</v>
      </c>
      <c r="H31" s="56"/>
    </row>
    <row r="32" spans="1:8">
      <c r="A32" s="120"/>
      <c r="B32" s="121" t="s">
        <v>105</v>
      </c>
      <c r="C32" s="117"/>
      <c r="D32" s="118"/>
      <c r="E32" s="117"/>
      <c r="F32" s="119"/>
      <c r="G32" s="54">
        <f t="shared" si="0"/>
        <v>0</v>
      </c>
      <c r="H32" s="56"/>
    </row>
    <row r="33" spans="1:256">
      <c r="A33" s="120"/>
      <c r="B33" s="121" t="s">
        <v>106</v>
      </c>
      <c r="C33" s="122">
        <v>75</v>
      </c>
      <c r="D33" s="123">
        <v>2</v>
      </c>
      <c r="E33" s="117">
        <f>C33*D33</f>
        <v>150</v>
      </c>
      <c r="F33" s="124"/>
      <c r="G33" s="54">
        <f t="shared" si="0"/>
        <v>150</v>
      </c>
      <c r="H33" s="56"/>
    </row>
    <row r="34" spans="1:256">
      <c r="A34" s="120"/>
      <c r="B34" s="121" t="s">
        <v>107</v>
      </c>
      <c r="C34" s="117">
        <v>40</v>
      </c>
      <c r="D34" s="118">
        <v>6</v>
      </c>
      <c r="E34" s="117">
        <f>C34*D34</f>
        <v>240</v>
      </c>
      <c r="F34" s="119"/>
      <c r="G34" s="54">
        <f t="shared" si="0"/>
        <v>240</v>
      </c>
      <c r="H34" s="48"/>
    </row>
    <row r="35" spans="1:256">
      <c r="A35" s="120"/>
      <c r="B35" s="362" t="s">
        <v>4335</v>
      </c>
      <c r="C35" s="117">
        <v>300</v>
      </c>
      <c r="D35" s="123" t="s">
        <v>108</v>
      </c>
      <c r="E35" s="117">
        <v>300</v>
      </c>
      <c r="F35" s="124"/>
      <c r="G35" s="54">
        <f t="shared" si="0"/>
        <v>300</v>
      </c>
      <c r="H35" s="48"/>
    </row>
    <row r="36" spans="1:256">
      <c r="A36" s="120"/>
      <c r="B36" s="121" t="s">
        <v>2270</v>
      </c>
      <c r="C36" s="117"/>
      <c r="D36" s="118"/>
      <c r="E36" s="117"/>
      <c r="F36" s="124"/>
      <c r="G36" s="54">
        <f t="shared" si="0"/>
        <v>0</v>
      </c>
      <c r="H36" s="48"/>
    </row>
    <row r="37" spans="1:256">
      <c r="A37" s="120"/>
      <c r="B37" s="271"/>
      <c r="C37" s="117"/>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246</v>
      </c>
      <c r="C39" s="131"/>
      <c r="D39" s="131"/>
      <c r="E39" s="72">
        <f>SUM(E24:E38)</f>
        <v>1710</v>
      </c>
      <c r="F39" s="72"/>
      <c r="G39" s="72">
        <f>SUM(G24:G38)</f>
        <v>1710</v>
      </c>
      <c r="H39" s="134"/>
    </row>
    <row r="41" spans="1:256">
      <c r="C41" s="136" t="s">
        <v>220</v>
      </c>
      <c r="D41" s="340">
        <f>G39/2</f>
        <v>855</v>
      </c>
      <c r="E41" s="340"/>
      <c r="F41" s="138"/>
    </row>
    <row r="43" spans="1:256">
      <c r="C43" s="625" t="s">
        <v>195</v>
      </c>
      <c r="D43" s="625"/>
      <c r="E43" s="625"/>
      <c r="F43" s="139"/>
      <c r="G43" s="625"/>
      <c r="H43" s="625"/>
      <c r="I43" s="625"/>
    </row>
    <row r="44" spans="1:256">
      <c r="C44" s="625" t="s">
        <v>194</v>
      </c>
      <c r="D44" s="625"/>
      <c r="E44" s="625"/>
      <c r="F44" s="139"/>
      <c r="G44" s="625"/>
      <c r="H44" s="625"/>
      <c r="I44" s="625"/>
    </row>
    <row r="45" spans="1:256">
      <c r="C45" s="421" t="s">
        <v>250</v>
      </c>
      <c r="D45" s="421"/>
      <c r="E45" s="421"/>
      <c r="F45" s="422"/>
      <c r="G45" s="421"/>
      <c r="H45" s="421"/>
      <c r="I45" s="142"/>
      <c r="J45" s="790"/>
      <c r="K45" s="790"/>
      <c r="L45" s="790"/>
      <c r="M45" s="790"/>
      <c r="N45" s="790"/>
      <c r="O45" s="790"/>
      <c r="P45" s="790"/>
      <c r="Q45" s="790"/>
      <c r="R45" s="790"/>
      <c r="S45" s="790"/>
      <c r="T45" s="790"/>
      <c r="U45" s="790"/>
      <c r="V45" s="790" t="s">
        <v>195</v>
      </c>
      <c r="W45" s="790"/>
      <c r="X45" s="790"/>
      <c r="Y45" s="790"/>
      <c r="Z45" s="790"/>
      <c r="AA45" s="790"/>
      <c r="AB45" s="790" t="s">
        <v>195</v>
      </c>
      <c r="AC45" s="790"/>
      <c r="AD45" s="790"/>
      <c r="AE45" s="790"/>
      <c r="AF45" s="790"/>
      <c r="AG45" s="790"/>
      <c r="AH45" s="790" t="s">
        <v>195</v>
      </c>
      <c r="AI45" s="790"/>
      <c r="AJ45" s="790"/>
      <c r="AK45" s="790"/>
      <c r="AL45" s="790"/>
      <c r="AM45" s="790"/>
      <c r="AN45" s="790" t="s">
        <v>195</v>
      </c>
      <c r="AO45" s="790"/>
      <c r="AP45" s="790"/>
      <c r="AQ45" s="790"/>
      <c r="AR45" s="790"/>
      <c r="AS45" s="790"/>
      <c r="AT45" s="790" t="s">
        <v>195</v>
      </c>
      <c r="AU45" s="790"/>
      <c r="AV45" s="790"/>
      <c r="AW45" s="790"/>
      <c r="AX45" s="790"/>
      <c r="AY45" s="790"/>
      <c r="AZ45" s="790" t="s">
        <v>195</v>
      </c>
      <c r="BA45" s="790"/>
      <c r="BB45" s="790"/>
      <c r="BC45" s="790"/>
      <c r="BD45" s="790"/>
      <c r="BE45" s="790"/>
      <c r="BF45" s="790" t="s">
        <v>195</v>
      </c>
      <c r="BG45" s="790"/>
      <c r="BH45" s="790"/>
      <c r="BI45" s="790"/>
      <c r="BJ45" s="790"/>
      <c r="BK45" s="790"/>
      <c r="BL45" s="790" t="s">
        <v>195</v>
      </c>
      <c r="BM45" s="790"/>
      <c r="BN45" s="790"/>
      <c r="BO45" s="790"/>
      <c r="BP45" s="790"/>
      <c r="BQ45" s="790"/>
      <c r="BR45" s="790" t="s">
        <v>195</v>
      </c>
      <c r="BS45" s="790"/>
      <c r="BT45" s="790"/>
      <c r="BU45" s="790"/>
      <c r="BV45" s="790"/>
      <c r="BW45" s="790"/>
      <c r="BX45" s="790" t="s">
        <v>195</v>
      </c>
      <c r="BY45" s="790"/>
      <c r="BZ45" s="790"/>
      <c r="CA45" s="790"/>
      <c r="CB45" s="790"/>
      <c r="CC45" s="790"/>
      <c r="CD45" s="790" t="s">
        <v>195</v>
      </c>
      <c r="CE45" s="790"/>
      <c r="CF45" s="790"/>
      <c r="CG45" s="790"/>
      <c r="CH45" s="790"/>
      <c r="CI45" s="790"/>
      <c r="CJ45" s="790" t="s">
        <v>195</v>
      </c>
      <c r="CK45" s="790"/>
      <c r="CL45" s="790"/>
      <c r="CM45" s="790"/>
      <c r="CN45" s="790"/>
      <c r="CO45" s="790"/>
      <c r="CP45" s="790" t="s">
        <v>195</v>
      </c>
      <c r="CQ45" s="790"/>
      <c r="CR45" s="790"/>
      <c r="CS45" s="790"/>
      <c r="CT45" s="790"/>
      <c r="CU45" s="790"/>
      <c r="CV45" s="790" t="s">
        <v>195</v>
      </c>
      <c r="CW45" s="790"/>
      <c r="CX45" s="790"/>
      <c r="CY45" s="790"/>
      <c r="CZ45" s="790"/>
      <c r="DA45" s="790"/>
      <c r="DB45" s="790" t="s">
        <v>195</v>
      </c>
      <c r="DC45" s="790"/>
      <c r="DD45" s="790"/>
      <c r="DE45" s="790"/>
      <c r="DF45" s="790"/>
      <c r="DG45" s="790"/>
      <c r="DH45" s="790" t="s">
        <v>195</v>
      </c>
      <c r="DI45" s="790"/>
      <c r="DJ45" s="790"/>
      <c r="DK45" s="790"/>
      <c r="DL45" s="790"/>
      <c r="DM45" s="790"/>
      <c r="DN45" s="790" t="s">
        <v>195</v>
      </c>
      <c r="DO45" s="790"/>
      <c r="DP45" s="790"/>
      <c r="DQ45" s="790"/>
      <c r="DR45" s="790"/>
      <c r="DS45" s="790"/>
      <c r="DT45" s="790" t="s">
        <v>195</v>
      </c>
      <c r="DU45" s="790"/>
      <c r="DV45" s="790"/>
      <c r="DW45" s="790"/>
      <c r="DX45" s="790"/>
      <c r="DY45" s="790"/>
      <c r="DZ45" s="790" t="s">
        <v>195</v>
      </c>
      <c r="EA45" s="790"/>
      <c r="EB45" s="790"/>
      <c r="EC45" s="790"/>
      <c r="ED45" s="790"/>
      <c r="EE45" s="790"/>
      <c r="EF45" s="790" t="s">
        <v>195</v>
      </c>
      <c r="EG45" s="790"/>
      <c r="EH45" s="790"/>
      <c r="EI45" s="790"/>
      <c r="EJ45" s="790"/>
      <c r="EK45" s="790"/>
      <c r="EL45" s="790" t="s">
        <v>195</v>
      </c>
      <c r="EM45" s="790"/>
      <c r="EN45" s="790"/>
      <c r="EO45" s="790"/>
      <c r="EP45" s="790"/>
      <c r="EQ45" s="790"/>
      <c r="ER45" s="790" t="s">
        <v>195</v>
      </c>
      <c r="ES45" s="790"/>
      <c r="ET45" s="790"/>
      <c r="EU45" s="790"/>
      <c r="EV45" s="790"/>
      <c r="EW45" s="790"/>
      <c r="EX45" s="790" t="s">
        <v>195</v>
      </c>
      <c r="EY45" s="790"/>
      <c r="EZ45" s="790"/>
      <c r="FA45" s="790"/>
      <c r="FB45" s="790"/>
      <c r="FC45" s="790"/>
      <c r="FD45" s="790" t="s">
        <v>195</v>
      </c>
      <c r="FE45" s="790"/>
      <c r="FF45" s="790"/>
      <c r="FG45" s="790"/>
      <c r="FH45" s="790"/>
      <c r="FI45" s="790"/>
      <c r="FJ45" s="790" t="s">
        <v>195</v>
      </c>
      <c r="FK45" s="790"/>
      <c r="FL45" s="790"/>
      <c r="FM45" s="790"/>
      <c r="FN45" s="790"/>
      <c r="FO45" s="790"/>
      <c r="FP45" s="790" t="s">
        <v>195</v>
      </c>
      <c r="FQ45" s="790"/>
      <c r="FR45" s="790"/>
      <c r="FS45" s="790"/>
      <c r="FT45" s="790"/>
      <c r="FU45" s="790"/>
      <c r="FV45" s="790" t="s">
        <v>195</v>
      </c>
      <c r="FW45" s="790"/>
      <c r="FX45" s="790"/>
      <c r="FY45" s="790"/>
      <c r="FZ45" s="790"/>
      <c r="GA45" s="790"/>
      <c r="GB45" s="790" t="s">
        <v>195</v>
      </c>
      <c r="GC45" s="790"/>
      <c r="GD45" s="790"/>
      <c r="GE45" s="790"/>
      <c r="GF45" s="790"/>
      <c r="GG45" s="790"/>
      <c r="GH45" s="790" t="s">
        <v>195</v>
      </c>
      <c r="GI45" s="790"/>
      <c r="GJ45" s="790"/>
      <c r="GK45" s="790"/>
      <c r="GL45" s="790"/>
      <c r="GM45" s="790"/>
      <c r="GN45" s="790" t="s">
        <v>195</v>
      </c>
      <c r="GO45" s="790"/>
      <c r="GP45" s="790"/>
      <c r="GQ45" s="790"/>
      <c r="GR45" s="790"/>
      <c r="GS45" s="790"/>
      <c r="GT45" s="790" t="s">
        <v>195</v>
      </c>
      <c r="GU45" s="790"/>
      <c r="GV45" s="790"/>
      <c r="GW45" s="790"/>
      <c r="GX45" s="790"/>
      <c r="GY45" s="790"/>
      <c r="GZ45" s="790" t="s">
        <v>195</v>
      </c>
      <c r="HA45" s="790"/>
      <c r="HB45" s="790"/>
      <c r="HC45" s="790"/>
      <c r="HD45" s="790"/>
      <c r="HE45" s="790"/>
      <c r="HF45" s="790" t="s">
        <v>195</v>
      </c>
      <c r="HG45" s="790"/>
      <c r="HH45" s="790"/>
      <c r="HI45" s="790"/>
      <c r="HJ45" s="790"/>
      <c r="HK45" s="790"/>
      <c r="HL45" s="790" t="s">
        <v>195</v>
      </c>
      <c r="HM45" s="790"/>
      <c r="HN45" s="790"/>
      <c r="HO45" s="790"/>
      <c r="HP45" s="790"/>
      <c r="HQ45" s="790"/>
      <c r="HR45" s="790" t="s">
        <v>195</v>
      </c>
      <c r="HS45" s="790"/>
      <c r="HT45" s="790"/>
      <c r="HU45" s="790"/>
      <c r="HV45" s="790"/>
      <c r="HW45" s="790"/>
      <c r="HX45" s="790" t="s">
        <v>195</v>
      </c>
      <c r="HY45" s="790"/>
      <c r="HZ45" s="790"/>
      <c r="IA45" s="790"/>
      <c r="IB45" s="790"/>
      <c r="IC45" s="790"/>
      <c r="ID45" s="790" t="s">
        <v>195</v>
      </c>
      <c r="IE45" s="790"/>
      <c r="IF45" s="790"/>
      <c r="IG45" s="790"/>
      <c r="IH45" s="790"/>
      <c r="II45" s="790"/>
      <c r="IJ45" s="790" t="s">
        <v>195</v>
      </c>
      <c r="IK45" s="790"/>
      <c r="IL45" s="790"/>
      <c r="IM45" s="790"/>
      <c r="IN45" s="790"/>
      <c r="IO45" s="790"/>
      <c r="IP45" s="790" t="s">
        <v>195</v>
      </c>
      <c r="IQ45" s="790"/>
      <c r="IR45" s="790"/>
      <c r="IS45" s="790"/>
    </row>
    <row r="46" spans="1:256">
      <c r="C46" s="625" t="s">
        <v>196</v>
      </c>
      <c r="D46" s="625"/>
      <c r="E46" s="625"/>
      <c r="F46" s="139"/>
      <c r="G46" s="625"/>
      <c r="H46" s="625"/>
      <c r="I46" s="625"/>
      <c r="J46" s="790"/>
      <c r="K46" s="790"/>
      <c r="L46" s="790"/>
      <c r="M46" s="790"/>
      <c r="N46" s="790"/>
      <c r="O46" s="790"/>
      <c r="P46" s="790"/>
      <c r="Q46" s="790"/>
      <c r="R46" s="790"/>
      <c r="S46" s="790"/>
      <c r="T46" s="790"/>
      <c r="U46" s="790"/>
      <c r="V46" s="790" t="s">
        <v>252</v>
      </c>
      <c r="W46" s="790"/>
      <c r="X46" s="790"/>
      <c r="Y46" s="790"/>
      <c r="Z46" s="790"/>
      <c r="AA46" s="790"/>
      <c r="AB46" s="790" t="s">
        <v>252</v>
      </c>
      <c r="AC46" s="790"/>
      <c r="AD46" s="790"/>
      <c r="AE46" s="790"/>
      <c r="AF46" s="790"/>
      <c r="AG46" s="790"/>
      <c r="AH46" s="790" t="s">
        <v>252</v>
      </c>
      <c r="AI46" s="790"/>
      <c r="AJ46" s="790"/>
      <c r="AK46" s="790"/>
      <c r="AL46" s="790"/>
      <c r="AM46" s="790"/>
      <c r="AN46" s="790" t="s">
        <v>252</v>
      </c>
      <c r="AO46" s="790"/>
      <c r="AP46" s="790"/>
      <c r="AQ46" s="790"/>
      <c r="AR46" s="790"/>
      <c r="AS46" s="790"/>
      <c r="AT46" s="790" t="s">
        <v>252</v>
      </c>
      <c r="AU46" s="790"/>
      <c r="AV46" s="790"/>
      <c r="AW46" s="790"/>
      <c r="AX46" s="790"/>
      <c r="AY46" s="790"/>
      <c r="AZ46" s="790" t="s">
        <v>252</v>
      </c>
      <c r="BA46" s="790"/>
      <c r="BB46" s="790"/>
      <c r="BC46" s="790"/>
      <c r="BD46" s="790"/>
      <c r="BE46" s="790"/>
      <c r="BF46" s="790" t="s">
        <v>252</v>
      </c>
      <c r="BG46" s="790"/>
      <c r="BH46" s="790"/>
      <c r="BI46" s="790"/>
      <c r="BJ46" s="790"/>
      <c r="BK46" s="790"/>
      <c r="BL46" s="790" t="s">
        <v>252</v>
      </c>
      <c r="BM46" s="790"/>
      <c r="BN46" s="790"/>
      <c r="BO46" s="790"/>
      <c r="BP46" s="790"/>
      <c r="BQ46" s="790"/>
      <c r="BR46" s="790" t="s">
        <v>252</v>
      </c>
      <c r="BS46" s="790"/>
      <c r="BT46" s="790"/>
      <c r="BU46" s="790"/>
      <c r="BV46" s="790"/>
      <c r="BW46" s="790"/>
      <c r="BX46" s="790" t="s">
        <v>252</v>
      </c>
      <c r="BY46" s="790"/>
      <c r="BZ46" s="790"/>
      <c r="CA46" s="790"/>
      <c r="CB46" s="790"/>
      <c r="CC46" s="790"/>
      <c r="CD46" s="790" t="s">
        <v>252</v>
      </c>
      <c r="CE46" s="790"/>
      <c r="CF46" s="790"/>
      <c r="CG46" s="790"/>
      <c r="CH46" s="790"/>
      <c r="CI46" s="790"/>
      <c r="CJ46" s="790" t="s">
        <v>252</v>
      </c>
      <c r="CK46" s="790"/>
      <c r="CL46" s="790"/>
      <c r="CM46" s="790"/>
      <c r="CN46" s="790"/>
      <c r="CO46" s="790"/>
      <c r="CP46" s="790" t="s">
        <v>252</v>
      </c>
      <c r="CQ46" s="790"/>
      <c r="CR46" s="790"/>
      <c r="CS46" s="790"/>
      <c r="CT46" s="790"/>
      <c r="CU46" s="790"/>
      <c r="CV46" s="790" t="s">
        <v>252</v>
      </c>
      <c r="CW46" s="790"/>
      <c r="CX46" s="790"/>
      <c r="CY46" s="790"/>
      <c r="CZ46" s="790"/>
      <c r="DA46" s="790"/>
      <c r="DB46" s="790" t="s">
        <v>252</v>
      </c>
      <c r="DC46" s="790"/>
      <c r="DD46" s="790"/>
      <c r="DE46" s="790"/>
      <c r="DF46" s="790"/>
      <c r="DG46" s="790"/>
      <c r="DH46" s="790" t="s">
        <v>252</v>
      </c>
      <c r="DI46" s="790"/>
      <c r="DJ46" s="790"/>
      <c r="DK46" s="790"/>
      <c r="DL46" s="790"/>
      <c r="DM46" s="790"/>
      <c r="DN46" s="790" t="s">
        <v>252</v>
      </c>
      <c r="DO46" s="790"/>
      <c r="DP46" s="790"/>
      <c r="DQ46" s="790"/>
      <c r="DR46" s="790"/>
      <c r="DS46" s="790"/>
      <c r="DT46" s="790" t="s">
        <v>252</v>
      </c>
      <c r="DU46" s="790"/>
      <c r="DV46" s="790"/>
      <c r="DW46" s="790"/>
      <c r="DX46" s="790"/>
      <c r="DY46" s="790"/>
      <c r="DZ46" s="790" t="s">
        <v>252</v>
      </c>
      <c r="EA46" s="790"/>
      <c r="EB46" s="790"/>
      <c r="EC46" s="790"/>
      <c r="ED46" s="790"/>
      <c r="EE46" s="790"/>
      <c r="EF46" s="790" t="s">
        <v>252</v>
      </c>
      <c r="EG46" s="790"/>
      <c r="EH46" s="790"/>
      <c r="EI46" s="790"/>
      <c r="EJ46" s="790"/>
      <c r="EK46" s="790"/>
      <c r="EL46" s="790" t="s">
        <v>252</v>
      </c>
      <c r="EM46" s="790"/>
      <c r="EN46" s="790"/>
      <c r="EO46" s="790"/>
      <c r="EP46" s="790"/>
      <c r="EQ46" s="790"/>
      <c r="ER46" s="790" t="s">
        <v>252</v>
      </c>
      <c r="ES46" s="790"/>
      <c r="ET46" s="790"/>
      <c r="EU46" s="790"/>
      <c r="EV46" s="790"/>
      <c r="EW46" s="790"/>
      <c r="EX46" s="790" t="s">
        <v>252</v>
      </c>
      <c r="EY46" s="790"/>
      <c r="EZ46" s="790"/>
      <c r="FA46" s="790"/>
      <c r="FB46" s="790"/>
      <c r="FC46" s="790"/>
      <c r="FD46" s="790" t="s">
        <v>252</v>
      </c>
      <c r="FE46" s="790"/>
      <c r="FF46" s="790"/>
      <c r="FG46" s="790"/>
      <c r="FH46" s="790"/>
      <c r="FI46" s="790"/>
      <c r="FJ46" s="790" t="s">
        <v>252</v>
      </c>
      <c r="FK46" s="790"/>
      <c r="FL46" s="790"/>
      <c r="FM46" s="790"/>
      <c r="FN46" s="790"/>
      <c r="FO46" s="790"/>
      <c r="FP46" s="790" t="s">
        <v>252</v>
      </c>
      <c r="FQ46" s="790"/>
      <c r="FR46" s="790"/>
      <c r="FS46" s="790"/>
      <c r="FT46" s="790"/>
      <c r="FU46" s="790"/>
      <c r="FV46" s="790" t="s">
        <v>252</v>
      </c>
      <c r="FW46" s="790"/>
      <c r="FX46" s="790"/>
      <c r="FY46" s="790"/>
      <c r="FZ46" s="790"/>
      <c r="GA46" s="790"/>
      <c r="GB46" s="790" t="s">
        <v>252</v>
      </c>
      <c r="GC46" s="790"/>
      <c r="GD46" s="790"/>
      <c r="GE46" s="790"/>
      <c r="GF46" s="790"/>
      <c r="GG46" s="790"/>
      <c r="GH46" s="790" t="s">
        <v>252</v>
      </c>
      <c r="GI46" s="790"/>
      <c r="GJ46" s="790"/>
      <c r="GK46" s="790"/>
      <c r="GL46" s="790"/>
      <c r="GM46" s="790"/>
      <c r="GN46" s="790" t="s">
        <v>252</v>
      </c>
      <c r="GO46" s="790"/>
      <c r="GP46" s="790"/>
      <c r="GQ46" s="790"/>
      <c r="GR46" s="790"/>
      <c r="GS46" s="790"/>
      <c r="GT46" s="790" t="s">
        <v>252</v>
      </c>
      <c r="GU46" s="790"/>
      <c r="GV46" s="790"/>
      <c r="GW46" s="790"/>
      <c r="GX46" s="790"/>
      <c r="GY46" s="790"/>
      <c r="GZ46" s="790" t="s">
        <v>252</v>
      </c>
      <c r="HA46" s="790"/>
      <c r="HB46" s="790"/>
      <c r="HC46" s="790"/>
      <c r="HD46" s="790"/>
      <c r="HE46" s="790"/>
      <c r="HF46" s="790" t="s">
        <v>252</v>
      </c>
      <c r="HG46" s="790"/>
      <c r="HH46" s="790"/>
      <c r="HI46" s="790"/>
      <c r="HJ46" s="790"/>
      <c r="HK46" s="790"/>
      <c r="HL46" s="790" t="s">
        <v>252</v>
      </c>
      <c r="HM46" s="790"/>
      <c r="HN46" s="790"/>
      <c r="HO46" s="790"/>
      <c r="HP46" s="790"/>
      <c r="HQ46" s="790"/>
      <c r="HR46" s="790" t="s">
        <v>252</v>
      </c>
      <c r="HS46" s="790"/>
      <c r="HT46" s="790"/>
      <c r="HU46" s="790"/>
      <c r="HV46" s="790"/>
      <c r="HW46" s="790"/>
      <c r="HX46" s="790" t="s">
        <v>252</v>
      </c>
      <c r="HY46" s="790"/>
      <c r="HZ46" s="790"/>
      <c r="IA46" s="790"/>
      <c r="IB46" s="790"/>
      <c r="IC46" s="790"/>
      <c r="ID46" s="790" t="s">
        <v>252</v>
      </c>
      <c r="IE46" s="790"/>
      <c r="IF46" s="790"/>
      <c r="IG46" s="790"/>
      <c r="IH46" s="790"/>
      <c r="II46" s="790"/>
      <c r="IJ46" s="790" t="s">
        <v>252</v>
      </c>
      <c r="IK46" s="790"/>
      <c r="IL46" s="790"/>
      <c r="IM46" s="790"/>
      <c r="IN46" s="790"/>
      <c r="IO46" s="790"/>
      <c r="IP46" s="790" t="s">
        <v>252</v>
      </c>
      <c r="IQ46" s="790"/>
      <c r="IR46" s="790"/>
      <c r="IS46" s="790"/>
    </row>
    <row r="47" spans="1:256">
      <c r="B47" s="625"/>
      <c r="C47" s="625"/>
      <c r="D47" s="625"/>
      <c r="E47" s="625"/>
      <c r="F47" s="139"/>
      <c r="G47" s="625"/>
      <c r="H47" s="625"/>
      <c r="I47" s="625"/>
      <c r="J47" s="625"/>
      <c r="K47" s="625"/>
      <c r="L47" s="625"/>
      <c r="M47" s="625"/>
      <c r="N47" s="625"/>
      <c r="O47" s="625"/>
      <c r="P47" s="790"/>
      <c r="Q47" s="790"/>
      <c r="R47" s="790"/>
      <c r="S47" s="790"/>
      <c r="T47" s="790"/>
      <c r="U47" s="790"/>
      <c r="V47" s="790" t="s">
        <v>196</v>
      </c>
      <c r="W47" s="790"/>
      <c r="X47" s="790"/>
      <c r="Y47" s="790"/>
      <c r="Z47" s="790"/>
      <c r="AA47" s="790"/>
      <c r="AB47" s="790" t="s">
        <v>196</v>
      </c>
      <c r="AC47" s="790"/>
      <c r="AD47" s="790"/>
      <c r="AE47" s="790"/>
      <c r="AF47" s="790"/>
      <c r="AG47" s="790"/>
      <c r="AH47" s="790" t="s">
        <v>196</v>
      </c>
      <c r="AI47" s="790"/>
      <c r="AJ47" s="790"/>
      <c r="AK47" s="790"/>
      <c r="AL47" s="790"/>
      <c r="AM47" s="790"/>
      <c r="AN47" s="790" t="s">
        <v>196</v>
      </c>
      <c r="AO47" s="790"/>
      <c r="AP47" s="790"/>
      <c r="AQ47" s="790"/>
      <c r="AR47" s="790"/>
      <c r="AS47" s="790"/>
      <c r="AT47" s="790" t="s">
        <v>196</v>
      </c>
      <c r="AU47" s="790"/>
      <c r="AV47" s="790"/>
      <c r="AW47" s="790"/>
      <c r="AX47" s="790"/>
      <c r="AY47" s="790"/>
      <c r="AZ47" s="790" t="s">
        <v>196</v>
      </c>
      <c r="BA47" s="790"/>
      <c r="BB47" s="790"/>
      <c r="BC47" s="790"/>
      <c r="BD47" s="790"/>
      <c r="BE47" s="790"/>
      <c r="BF47" s="790" t="s">
        <v>196</v>
      </c>
      <c r="BG47" s="790"/>
      <c r="BH47" s="790"/>
      <c r="BI47" s="790"/>
      <c r="BJ47" s="790"/>
      <c r="BK47" s="790"/>
      <c r="BL47" s="790" t="s">
        <v>196</v>
      </c>
      <c r="BM47" s="790"/>
      <c r="BN47" s="790"/>
      <c r="BO47" s="790"/>
      <c r="BP47" s="790"/>
      <c r="BQ47" s="790"/>
      <c r="BR47" s="790" t="s">
        <v>196</v>
      </c>
      <c r="BS47" s="790"/>
      <c r="BT47" s="790"/>
      <c r="BU47" s="790"/>
      <c r="BV47" s="790"/>
      <c r="BW47" s="790"/>
      <c r="BX47" s="790" t="s">
        <v>196</v>
      </c>
      <c r="BY47" s="790"/>
      <c r="BZ47" s="790"/>
      <c r="CA47" s="790"/>
      <c r="CB47" s="790"/>
      <c r="CC47" s="790"/>
      <c r="CD47" s="790" t="s">
        <v>196</v>
      </c>
      <c r="CE47" s="790"/>
      <c r="CF47" s="790"/>
      <c r="CG47" s="790"/>
      <c r="CH47" s="790"/>
      <c r="CI47" s="790"/>
      <c r="CJ47" s="790" t="s">
        <v>196</v>
      </c>
      <c r="CK47" s="790"/>
      <c r="CL47" s="790"/>
      <c r="CM47" s="790"/>
      <c r="CN47" s="790"/>
      <c r="CO47" s="790"/>
      <c r="CP47" s="790" t="s">
        <v>196</v>
      </c>
      <c r="CQ47" s="790"/>
      <c r="CR47" s="790"/>
      <c r="CS47" s="790"/>
      <c r="CT47" s="790"/>
      <c r="CU47" s="790"/>
      <c r="CV47" s="790" t="s">
        <v>196</v>
      </c>
      <c r="CW47" s="790"/>
      <c r="CX47" s="790"/>
      <c r="CY47" s="790"/>
      <c r="CZ47" s="790"/>
      <c r="DA47" s="790"/>
      <c r="DB47" s="790" t="s">
        <v>196</v>
      </c>
      <c r="DC47" s="790"/>
      <c r="DD47" s="790"/>
      <c r="DE47" s="790"/>
      <c r="DF47" s="790"/>
      <c r="DG47" s="790"/>
      <c r="DH47" s="790" t="s">
        <v>196</v>
      </c>
      <c r="DI47" s="790"/>
      <c r="DJ47" s="790"/>
      <c r="DK47" s="790"/>
      <c r="DL47" s="790"/>
      <c r="DM47" s="790"/>
      <c r="DN47" s="790" t="s">
        <v>196</v>
      </c>
      <c r="DO47" s="790"/>
      <c r="DP47" s="790"/>
      <c r="DQ47" s="790"/>
      <c r="DR47" s="790"/>
      <c r="DS47" s="790"/>
      <c r="DT47" s="790" t="s">
        <v>196</v>
      </c>
      <c r="DU47" s="790"/>
      <c r="DV47" s="790"/>
      <c r="DW47" s="790"/>
      <c r="DX47" s="790"/>
      <c r="DY47" s="790"/>
      <c r="DZ47" s="790" t="s">
        <v>196</v>
      </c>
      <c r="EA47" s="790"/>
      <c r="EB47" s="790"/>
      <c r="EC47" s="790"/>
      <c r="ED47" s="790"/>
      <c r="EE47" s="790"/>
      <c r="EF47" s="790" t="s">
        <v>196</v>
      </c>
      <c r="EG47" s="790"/>
      <c r="EH47" s="790"/>
      <c r="EI47" s="790"/>
      <c r="EJ47" s="790"/>
      <c r="EK47" s="790"/>
      <c r="EL47" s="790" t="s">
        <v>196</v>
      </c>
      <c r="EM47" s="790"/>
      <c r="EN47" s="790"/>
      <c r="EO47" s="790"/>
      <c r="EP47" s="790"/>
      <c r="EQ47" s="790"/>
      <c r="ER47" s="790" t="s">
        <v>196</v>
      </c>
      <c r="ES47" s="790"/>
      <c r="ET47" s="790"/>
      <c r="EU47" s="790"/>
      <c r="EV47" s="790"/>
      <c r="EW47" s="790"/>
      <c r="EX47" s="790" t="s">
        <v>196</v>
      </c>
      <c r="EY47" s="790"/>
      <c r="EZ47" s="790"/>
      <c r="FA47" s="790"/>
      <c r="FB47" s="790"/>
      <c r="FC47" s="790"/>
      <c r="FD47" s="790" t="s">
        <v>196</v>
      </c>
      <c r="FE47" s="790"/>
      <c r="FF47" s="790"/>
      <c r="FG47" s="790"/>
      <c r="FH47" s="790"/>
      <c r="FI47" s="790"/>
      <c r="FJ47" s="790" t="s">
        <v>196</v>
      </c>
      <c r="FK47" s="790"/>
      <c r="FL47" s="790"/>
      <c r="FM47" s="790"/>
      <c r="FN47" s="790"/>
      <c r="FO47" s="790"/>
      <c r="FP47" s="790" t="s">
        <v>196</v>
      </c>
      <c r="FQ47" s="790"/>
      <c r="FR47" s="790"/>
      <c r="FS47" s="790"/>
      <c r="FT47" s="790"/>
      <c r="FU47" s="790"/>
      <c r="FV47" s="790" t="s">
        <v>196</v>
      </c>
      <c r="FW47" s="790"/>
      <c r="FX47" s="790"/>
      <c r="FY47" s="790"/>
      <c r="FZ47" s="790"/>
      <c r="GA47" s="790"/>
      <c r="GB47" s="790" t="s">
        <v>196</v>
      </c>
      <c r="GC47" s="790"/>
      <c r="GD47" s="790"/>
      <c r="GE47" s="790"/>
      <c r="GF47" s="790"/>
      <c r="GG47" s="790"/>
      <c r="GH47" s="790" t="s">
        <v>196</v>
      </c>
      <c r="GI47" s="790"/>
      <c r="GJ47" s="790"/>
      <c r="GK47" s="790"/>
      <c r="GL47" s="790"/>
      <c r="GM47" s="790"/>
      <c r="GN47" s="790" t="s">
        <v>196</v>
      </c>
      <c r="GO47" s="790"/>
      <c r="GP47" s="790"/>
      <c r="GQ47" s="790"/>
      <c r="GR47" s="790"/>
      <c r="GS47" s="790"/>
      <c r="GT47" s="790" t="s">
        <v>196</v>
      </c>
      <c r="GU47" s="790"/>
      <c r="GV47" s="790"/>
      <c r="GW47" s="790"/>
      <c r="GX47" s="790"/>
      <c r="GY47" s="790"/>
      <c r="GZ47" s="790" t="s">
        <v>196</v>
      </c>
      <c r="HA47" s="790"/>
      <c r="HB47" s="790"/>
      <c r="HC47" s="790"/>
      <c r="HD47" s="790"/>
      <c r="HE47" s="790"/>
      <c r="HF47" s="790" t="s">
        <v>196</v>
      </c>
      <c r="HG47" s="790"/>
      <c r="HH47" s="790"/>
      <c r="HI47" s="790"/>
      <c r="HJ47" s="790"/>
      <c r="HK47" s="790"/>
      <c r="HL47" s="790" t="s">
        <v>196</v>
      </c>
      <c r="HM47" s="790"/>
      <c r="HN47" s="790"/>
      <c r="HO47" s="790"/>
      <c r="HP47" s="790"/>
      <c r="HQ47" s="790"/>
      <c r="HR47" s="790" t="s">
        <v>196</v>
      </c>
      <c r="HS47" s="790"/>
      <c r="HT47" s="790"/>
      <c r="HU47" s="790"/>
      <c r="HV47" s="790"/>
      <c r="HW47" s="790"/>
      <c r="HX47" s="790" t="s">
        <v>196</v>
      </c>
      <c r="HY47" s="790"/>
      <c r="HZ47" s="790"/>
      <c r="IA47" s="790"/>
      <c r="IB47" s="790"/>
      <c r="IC47" s="790"/>
      <c r="ID47" s="790" t="s">
        <v>196</v>
      </c>
      <c r="IE47" s="790"/>
      <c r="IF47" s="790"/>
      <c r="IG47" s="790"/>
      <c r="IH47" s="790"/>
      <c r="II47" s="790"/>
      <c r="IJ47" s="790" t="s">
        <v>196</v>
      </c>
      <c r="IK47" s="790"/>
      <c r="IL47" s="790"/>
      <c r="IM47" s="790"/>
      <c r="IN47" s="790"/>
      <c r="IO47" s="790"/>
      <c r="IP47" s="790" t="s">
        <v>196</v>
      </c>
      <c r="IQ47" s="790"/>
      <c r="IR47" s="790"/>
      <c r="IS47" s="790"/>
      <c r="IT47" s="790"/>
      <c r="IU47" s="790"/>
      <c r="IV47" s="625" t="s">
        <v>196</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4">
    <mergeCell ref="IJ47:IO47"/>
    <mergeCell ref="IP47:IU47"/>
    <mergeCell ref="GZ47:HE47"/>
    <mergeCell ref="HF47:HK47"/>
    <mergeCell ref="HL47:HQ47"/>
    <mergeCell ref="HR47:HW47"/>
    <mergeCell ref="HX47:IC47"/>
    <mergeCell ref="ID47:II47"/>
    <mergeCell ref="FP47:FU47"/>
    <mergeCell ref="FV47:GA47"/>
    <mergeCell ref="GB47:GG47"/>
    <mergeCell ref="GH47:GM47"/>
    <mergeCell ref="GN47:GS47"/>
    <mergeCell ref="GT47:GY47"/>
    <mergeCell ref="EF47:EK47"/>
    <mergeCell ref="EL47:EQ47"/>
    <mergeCell ref="ER47:EW47"/>
    <mergeCell ref="EX47:FC47"/>
    <mergeCell ref="FD47:FI47"/>
    <mergeCell ref="FJ47:FO47"/>
    <mergeCell ref="CV47:DA47"/>
    <mergeCell ref="DB47:DG47"/>
    <mergeCell ref="DH47:DM47"/>
    <mergeCell ref="DN47:DS47"/>
    <mergeCell ref="DT47:DY47"/>
    <mergeCell ref="DZ47:EE47"/>
    <mergeCell ref="BL47:BQ47"/>
    <mergeCell ref="BR47:BW47"/>
    <mergeCell ref="BX47:CC47"/>
    <mergeCell ref="CD47:CI47"/>
    <mergeCell ref="CJ47:CO47"/>
    <mergeCell ref="CP47:CU47"/>
    <mergeCell ref="IJ46:IO46"/>
    <mergeCell ref="IP46:IS46"/>
    <mergeCell ref="P47:U47"/>
    <mergeCell ref="V47:AA47"/>
    <mergeCell ref="AB47:AG47"/>
    <mergeCell ref="AH47:AM47"/>
    <mergeCell ref="AN47:AS47"/>
    <mergeCell ref="AT47:AY47"/>
    <mergeCell ref="AZ47:BE47"/>
    <mergeCell ref="BF47:BK47"/>
    <mergeCell ref="GZ46:HE46"/>
    <mergeCell ref="HF46:HK46"/>
    <mergeCell ref="HL46:HQ46"/>
    <mergeCell ref="HR46:HW46"/>
    <mergeCell ref="HX46:IC46"/>
    <mergeCell ref="ID46:II46"/>
    <mergeCell ref="FP46:FU46"/>
    <mergeCell ref="FV46:GA46"/>
    <mergeCell ref="GB46:GG46"/>
    <mergeCell ref="GH46:GM46"/>
    <mergeCell ref="GN46:GS46"/>
    <mergeCell ref="GT46:GY46"/>
    <mergeCell ref="EF46:EK46"/>
    <mergeCell ref="EL46:EQ46"/>
    <mergeCell ref="ER46:EW46"/>
    <mergeCell ref="EX46:FC46"/>
    <mergeCell ref="FD46:FI46"/>
    <mergeCell ref="FJ46:FO46"/>
    <mergeCell ref="CV46:DA46"/>
    <mergeCell ref="DB46:DG46"/>
    <mergeCell ref="DH46:DM46"/>
    <mergeCell ref="DN46:DS46"/>
    <mergeCell ref="DT46:DY46"/>
    <mergeCell ref="DZ46:EE46"/>
    <mergeCell ref="BL46:BQ46"/>
    <mergeCell ref="BR46:BW46"/>
    <mergeCell ref="BX46:CC46"/>
    <mergeCell ref="CD46:CI46"/>
    <mergeCell ref="CJ46:CO46"/>
    <mergeCell ref="CP46:CU46"/>
    <mergeCell ref="IP45:IS45"/>
    <mergeCell ref="J46:O46"/>
    <mergeCell ref="P46:U46"/>
    <mergeCell ref="V46:AA46"/>
    <mergeCell ref="AB46:AG46"/>
    <mergeCell ref="AH46:AM46"/>
    <mergeCell ref="AN46:AS46"/>
    <mergeCell ref="AT46:AY46"/>
    <mergeCell ref="AZ46:BE46"/>
    <mergeCell ref="BF46:BK46"/>
    <mergeCell ref="HF45:HK45"/>
    <mergeCell ref="HL45:HQ45"/>
    <mergeCell ref="HR45:HW45"/>
    <mergeCell ref="HX45:IC45"/>
    <mergeCell ref="ID45:II45"/>
    <mergeCell ref="IJ45:IO45"/>
    <mergeCell ref="FV45:GA45"/>
    <mergeCell ref="GB45:GG45"/>
    <mergeCell ref="GH45:GM45"/>
    <mergeCell ref="GN45:GS45"/>
    <mergeCell ref="GT45:GY45"/>
    <mergeCell ref="GZ45:HE45"/>
    <mergeCell ref="EL45:EQ45"/>
    <mergeCell ref="ER45:EW45"/>
    <mergeCell ref="EX45:FC45"/>
    <mergeCell ref="FD45:FI45"/>
    <mergeCell ref="FJ45:FO45"/>
    <mergeCell ref="FP45:FU45"/>
    <mergeCell ref="DB45:DG45"/>
    <mergeCell ref="DH45:DM45"/>
    <mergeCell ref="DN45:DS45"/>
    <mergeCell ref="DT45:DY45"/>
    <mergeCell ref="DZ45:EE45"/>
    <mergeCell ref="EF45:EK45"/>
    <mergeCell ref="CJ45:CO45"/>
    <mergeCell ref="CP45:CU45"/>
    <mergeCell ref="CV45:DA45"/>
    <mergeCell ref="AH45:AM45"/>
    <mergeCell ref="AN45:AS45"/>
    <mergeCell ref="AT45:AY45"/>
    <mergeCell ref="AZ45:BE45"/>
    <mergeCell ref="BF45:BK45"/>
    <mergeCell ref="BL45:BQ45"/>
    <mergeCell ref="C1:G1"/>
    <mergeCell ref="C19:G19"/>
    <mergeCell ref="J45:O45"/>
    <mergeCell ref="P45:U45"/>
    <mergeCell ref="V45:AA45"/>
    <mergeCell ref="AB45:AG45"/>
    <mergeCell ref="BR45:BW45"/>
    <mergeCell ref="BX45:CC45"/>
    <mergeCell ref="CD45:CI45"/>
  </mergeCells>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18" zoomScale="125" workbookViewId="0">
      <selection activeCell="B20" sqref="B20"/>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40612</v>
      </c>
    </row>
    <row r="4" spans="1:8">
      <c r="A4" s="89" t="s">
        <v>3462</v>
      </c>
      <c r="G4" s="93" t="s">
        <v>133</v>
      </c>
    </row>
    <row r="5" spans="1:8">
      <c r="A5" s="89" t="s">
        <v>3646</v>
      </c>
    </row>
    <row r="6" spans="1:8">
      <c r="C6" s="15" t="s">
        <v>3645</v>
      </c>
      <c r="D6" s="16"/>
      <c r="E6" s="16"/>
      <c r="F6" s="17"/>
      <c r="G6" s="18"/>
      <c r="H6" s="94"/>
    </row>
    <row r="7" spans="1:8">
      <c r="C7" s="95" t="s">
        <v>1237</v>
      </c>
      <c r="D7" s="20" t="s">
        <v>243</v>
      </c>
      <c r="E7" s="20"/>
      <c r="F7" s="21"/>
      <c r="G7" s="22"/>
      <c r="H7" s="94"/>
    </row>
    <row r="8" spans="1:8">
      <c r="A8" s="89" t="s">
        <v>3642</v>
      </c>
      <c r="C8" s="95" t="s">
        <v>223</v>
      </c>
      <c r="D8" s="20" t="s">
        <v>242</v>
      </c>
      <c r="E8" s="20"/>
      <c r="F8" s="21"/>
      <c r="G8" s="96"/>
      <c r="H8" s="94"/>
    </row>
    <row r="9" spans="1:8">
      <c r="A9" s="25" t="s">
        <v>134</v>
      </c>
      <c r="C9" s="95" t="s">
        <v>132</v>
      </c>
      <c r="D9" s="20" t="s">
        <v>244</v>
      </c>
      <c r="E9" s="20"/>
      <c r="F9" s="21"/>
      <c r="G9" s="96"/>
      <c r="H9" s="94"/>
    </row>
    <row r="10" spans="1:8">
      <c r="A10" s="25" t="s">
        <v>239</v>
      </c>
      <c r="C10" s="97"/>
      <c r="D10" s="20"/>
      <c r="E10" s="20"/>
      <c r="F10" s="21"/>
      <c r="G10" s="96"/>
      <c r="H10" s="94"/>
    </row>
    <row r="11" spans="1:8">
      <c r="A11" s="25" t="s">
        <v>240</v>
      </c>
      <c r="C11" s="25" t="s">
        <v>3781</v>
      </c>
      <c r="D11" s="94"/>
      <c r="E11" s="94"/>
      <c r="F11" s="99"/>
      <c r="G11" s="96"/>
      <c r="H11" s="94"/>
    </row>
    <row r="12" spans="1:8">
      <c r="A12" s="483"/>
      <c r="C12" s="25" t="s">
        <v>127</v>
      </c>
      <c r="D12" s="20"/>
      <c r="E12" s="20"/>
      <c r="F12" s="21"/>
      <c r="G12" s="96"/>
      <c r="H12" s="94"/>
    </row>
    <row r="13" spans="1:8">
      <c r="A13" s="98"/>
      <c r="C13" s="25" t="s">
        <v>3245</v>
      </c>
      <c r="D13" s="94"/>
      <c r="E13" s="94"/>
      <c r="F13" s="99"/>
      <c r="G13" s="96"/>
      <c r="H13" s="94"/>
    </row>
    <row r="14" spans="1:8">
      <c r="A14" s="100"/>
      <c r="C14" s="25" t="s">
        <v>3742</v>
      </c>
      <c r="D14" s="94"/>
      <c r="E14" s="94"/>
      <c r="F14" s="99"/>
      <c r="G14" s="101"/>
      <c r="H14" s="94"/>
    </row>
    <row r="15" spans="1:8">
      <c r="A15" s="100" t="s">
        <v>3932</v>
      </c>
      <c r="C15" s="97" t="s">
        <v>3887</v>
      </c>
      <c r="D15" s="94"/>
      <c r="E15" s="94"/>
      <c r="F15" s="99"/>
      <c r="G15" s="96"/>
      <c r="H15" s="94"/>
    </row>
    <row r="16" spans="1:8">
      <c r="A16" s="25" t="s">
        <v>241</v>
      </c>
      <c r="C16" s="97" t="s">
        <v>128</v>
      </c>
      <c r="D16" s="94"/>
      <c r="E16" s="94"/>
      <c r="F16" s="99"/>
      <c r="G16" s="96"/>
      <c r="H16" s="94"/>
    </row>
    <row r="17" spans="1:8">
      <c r="C17" s="97"/>
      <c r="D17" s="94"/>
      <c r="E17" s="94"/>
      <c r="F17" s="99"/>
      <c r="G17" s="96"/>
      <c r="H17" s="94"/>
    </row>
    <row r="18" spans="1:8">
      <c r="C18" s="102" t="s">
        <v>2507</v>
      </c>
      <c r="D18" s="103"/>
      <c r="E18" s="103"/>
      <c r="F18" s="104"/>
      <c r="G18" s="105"/>
      <c r="H18" s="94"/>
    </row>
    <row r="19" spans="1:8">
      <c r="A19" s="89" t="s">
        <v>2705</v>
      </c>
      <c r="C19" s="795"/>
      <c r="D19" s="795"/>
      <c r="E19" s="795"/>
      <c r="F19" s="795"/>
      <c r="G19" s="795"/>
    </row>
    <row r="20" spans="1:8">
      <c r="A20" s="100" t="s">
        <v>3957</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3832</v>
      </c>
      <c r="F23" s="47" t="s">
        <v>663</v>
      </c>
      <c r="G23" s="45" t="s">
        <v>3830</v>
      </c>
      <c r="H23" s="48"/>
    </row>
    <row r="24" spans="1:8">
      <c r="A24" s="115">
        <v>40741</v>
      </c>
      <c r="B24" s="116" t="s">
        <v>2258</v>
      </c>
      <c r="C24" s="117">
        <v>315</v>
      </c>
      <c r="D24" s="118">
        <v>4</v>
      </c>
      <c r="E24" s="117">
        <f>C24*D24</f>
        <v>1260</v>
      </c>
      <c r="F24" s="53"/>
      <c r="G24" s="54">
        <f t="shared" ref="G24:G38" si="0">E24*(1-F24)</f>
        <v>1260</v>
      </c>
      <c r="H24" s="48"/>
    </row>
    <row r="25" spans="1:8">
      <c r="A25" s="11"/>
      <c r="B25" s="116" t="s">
        <v>3969</v>
      </c>
      <c r="C25" s="117"/>
      <c r="D25" s="118"/>
      <c r="E25" s="117"/>
      <c r="F25" s="119"/>
      <c r="G25" s="54">
        <f t="shared" si="0"/>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3505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3855</v>
      </c>
      <c r="C33" s="122">
        <v>75</v>
      </c>
      <c r="D33" s="123">
        <v>3</v>
      </c>
      <c r="E33" s="117">
        <f>C33*D33</f>
        <v>225</v>
      </c>
      <c r="F33" s="124"/>
      <c r="G33" s="54">
        <f t="shared" si="0"/>
        <v>225</v>
      </c>
      <c r="H33" s="56"/>
    </row>
    <row r="34" spans="1:256">
      <c r="A34" s="120"/>
      <c r="B34" s="121" t="s">
        <v>3938</v>
      </c>
      <c r="C34" s="117">
        <v>40</v>
      </c>
      <c r="D34" s="118">
        <v>7</v>
      </c>
      <c r="E34" s="117">
        <f>C34*D34</f>
        <v>280</v>
      </c>
      <c r="F34" s="119"/>
      <c r="G34" s="54">
        <f t="shared" si="0"/>
        <v>280</v>
      </c>
      <c r="H34" s="48"/>
    </row>
    <row r="35" spans="1:256">
      <c r="A35" s="120"/>
      <c r="B35" s="362" t="s">
        <v>376</v>
      </c>
      <c r="C35" s="117">
        <v>350</v>
      </c>
      <c r="D35" s="123" t="s">
        <v>3731</v>
      </c>
      <c r="E35" s="117">
        <v>350</v>
      </c>
      <c r="F35" s="124"/>
      <c r="G35" s="54">
        <f t="shared" si="0"/>
        <v>350</v>
      </c>
      <c r="H35" s="48"/>
    </row>
    <row r="36" spans="1:256">
      <c r="A36" s="120"/>
      <c r="B36" s="121" t="s">
        <v>2270</v>
      </c>
      <c r="C36" s="117"/>
      <c r="D36" s="118"/>
      <c r="E36" s="117"/>
      <c r="F36" s="124"/>
      <c r="G36" s="54">
        <f t="shared" si="0"/>
        <v>0</v>
      </c>
      <c r="H36" s="48"/>
    </row>
    <row r="37" spans="1:256">
      <c r="A37" s="120"/>
      <c r="B37" s="271"/>
      <c r="C37" s="117"/>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3973</v>
      </c>
      <c r="C39" s="131"/>
      <c r="D39" s="131"/>
      <c r="E39" s="72">
        <f>SUM(E24:E38)</f>
        <v>2115</v>
      </c>
      <c r="F39" s="72"/>
      <c r="G39" s="72">
        <f>SUM(G24:G38)</f>
        <v>2115</v>
      </c>
      <c r="H39" s="134"/>
    </row>
    <row r="41" spans="1:256">
      <c r="C41" s="136" t="s">
        <v>3605</v>
      </c>
      <c r="D41" s="340">
        <f>G39/2</f>
        <v>1057.5</v>
      </c>
      <c r="E41" s="340"/>
      <c r="F41" s="138"/>
    </row>
    <row r="43" spans="1:256">
      <c r="C43" s="1" t="s">
        <v>3548</v>
      </c>
      <c r="D43" s="1"/>
      <c r="E43" s="1"/>
      <c r="F43" s="139"/>
      <c r="G43" s="1"/>
      <c r="H43" s="1"/>
      <c r="I43" s="1"/>
    </row>
    <row r="44" spans="1:256">
      <c r="C44" s="1" t="s">
        <v>3883</v>
      </c>
      <c r="D44" s="1"/>
      <c r="E44" s="1"/>
      <c r="F44" s="139"/>
      <c r="G44" s="1"/>
      <c r="H44" s="1"/>
      <c r="I44" s="1"/>
    </row>
    <row r="45" spans="1:256">
      <c r="C45" s="421" t="s">
        <v>3774</v>
      </c>
      <c r="D45" s="421"/>
      <c r="E45" s="421"/>
      <c r="F45" s="422"/>
      <c r="G45" s="421"/>
      <c r="H45" s="421"/>
      <c r="I45" s="142"/>
      <c r="J45" s="790"/>
      <c r="K45" s="790"/>
      <c r="L45" s="790"/>
      <c r="M45" s="790"/>
      <c r="N45" s="790"/>
      <c r="O45" s="790"/>
      <c r="P45" s="790"/>
      <c r="Q45" s="790"/>
      <c r="R45" s="790"/>
      <c r="S45" s="790"/>
      <c r="T45" s="790"/>
      <c r="U45" s="790"/>
      <c r="V45" s="790" t="s">
        <v>3548</v>
      </c>
      <c r="W45" s="790"/>
      <c r="X45" s="790"/>
      <c r="Y45" s="790"/>
      <c r="Z45" s="790"/>
      <c r="AA45" s="790"/>
      <c r="AB45" s="790" t="s">
        <v>3548</v>
      </c>
      <c r="AC45" s="790"/>
      <c r="AD45" s="790"/>
      <c r="AE45" s="790"/>
      <c r="AF45" s="790"/>
      <c r="AG45" s="790"/>
      <c r="AH45" s="790" t="s">
        <v>3548</v>
      </c>
      <c r="AI45" s="790"/>
      <c r="AJ45" s="790"/>
      <c r="AK45" s="790"/>
      <c r="AL45" s="790"/>
      <c r="AM45" s="790"/>
      <c r="AN45" s="790" t="s">
        <v>3548</v>
      </c>
      <c r="AO45" s="790"/>
      <c r="AP45" s="790"/>
      <c r="AQ45" s="790"/>
      <c r="AR45" s="790"/>
      <c r="AS45" s="790"/>
      <c r="AT45" s="790" t="s">
        <v>3548</v>
      </c>
      <c r="AU45" s="790"/>
      <c r="AV45" s="790"/>
      <c r="AW45" s="790"/>
      <c r="AX45" s="790"/>
      <c r="AY45" s="790"/>
      <c r="AZ45" s="790" t="s">
        <v>3548</v>
      </c>
      <c r="BA45" s="790"/>
      <c r="BB45" s="790"/>
      <c r="BC45" s="790"/>
      <c r="BD45" s="790"/>
      <c r="BE45" s="790"/>
      <c r="BF45" s="790" t="s">
        <v>3548</v>
      </c>
      <c r="BG45" s="790"/>
      <c r="BH45" s="790"/>
      <c r="BI45" s="790"/>
      <c r="BJ45" s="790"/>
      <c r="BK45" s="790"/>
      <c r="BL45" s="790" t="s">
        <v>3548</v>
      </c>
      <c r="BM45" s="790"/>
      <c r="BN45" s="790"/>
      <c r="BO45" s="790"/>
      <c r="BP45" s="790"/>
      <c r="BQ45" s="790"/>
      <c r="BR45" s="790" t="s">
        <v>3548</v>
      </c>
      <c r="BS45" s="790"/>
      <c r="BT45" s="790"/>
      <c r="BU45" s="790"/>
      <c r="BV45" s="790"/>
      <c r="BW45" s="790"/>
      <c r="BX45" s="790" t="s">
        <v>3548</v>
      </c>
      <c r="BY45" s="790"/>
      <c r="BZ45" s="790"/>
      <c r="CA45" s="790"/>
      <c r="CB45" s="790"/>
      <c r="CC45" s="790"/>
      <c r="CD45" s="790" t="s">
        <v>3548</v>
      </c>
      <c r="CE45" s="790"/>
      <c r="CF45" s="790"/>
      <c r="CG45" s="790"/>
      <c r="CH45" s="790"/>
      <c r="CI45" s="790"/>
      <c r="CJ45" s="790" t="s">
        <v>3548</v>
      </c>
      <c r="CK45" s="790"/>
      <c r="CL45" s="790"/>
      <c r="CM45" s="790"/>
      <c r="CN45" s="790"/>
      <c r="CO45" s="790"/>
      <c r="CP45" s="790" t="s">
        <v>3548</v>
      </c>
      <c r="CQ45" s="790"/>
      <c r="CR45" s="790"/>
      <c r="CS45" s="790"/>
      <c r="CT45" s="790"/>
      <c r="CU45" s="790"/>
      <c r="CV45" s="790" t="s">
        <v>3548</v>
      </c>
      <c r="CW45" s="790"/>
      <c r="CX45" s="790"/>
      <c r="CY45" s="790"/>
      <c r="CZ45" s="790"/>
      <c r="DA45" s="790"/>
      <c r="DB45" s="790" t="s">
        <v>3548</v>
      </c>
      <c r="DC45" s="790"/>
      <c r="DD45" s="790"/>
      <c r="DE45" s="790"/>
      <c r="DF45" s="790"/>
      <c r="DG45" s="790"/>
      <c r="DH45" s="790" t="s">
        <v>3548</v>
      </c>
      <c r="DI45" s="790"/>
      <c r="DJ45" s="790"/>
      <c r="DK45" s="790"/>
      <c r="DL45" s="790"/>
      <c r="DM45" s="790"/>
      <c r="DN45" s="790" t="s">
        <v>3548</v>
      </c>
      <c r="DO45" s="790"/>
      <c r="DP45" s="790"/>
      <c r="DQ45" s="790"/>
      <c r="DR45" s="790"/>
      <c r="DS45" s="790"/>
      <c r="DT45" s="790" t="s">
        <v>3548</v>
      </c>
      <c r="DU45" s="790"/>
      <c r="DV45" s="790"/>
      <c r="DW45" s="790"/>
      <c r="DX45" s="790"/>
      <c r="DY45" s="790"/>
      <c r="DZ45" s="790" t="s">
        <v>3548</v>
      </c>
      <c r="EA45" s="790"/>
      <c r="EB45" s="790"/>
      <c r="EC45" s="790"/>
      <c r="ED45" s="790"/>
      <c r="EE45" s="790"/>
      <c r="EF45" s="790" t="s">
        <v>3548</v>
      </c>
      <c r="EG45" s="790"/>
      <c r="EH45" s="790"/>
      <c r="EI45" s="790"/>
      <c r="EJ45" s="790"/>
      <c r="EK45" s="790"/>
      <c r="EL45" s="790" t="s">
        <v>3548</v>
      </c>
      <c r="EM45" s="790"/>
      <c r="EN45" s="790"/>
      <c r="EO45" s="790"/>
      <c r="EP45" s="790"/>
      <c r="EQ45" s="790"/>
      <c r="ER45" s="790" t="s">
        <v>3548</v>
      </c>
      <c r="ES45" s="790"/>
      <c r="ET45" s="790"/>
      <c r="EU45" s="790"/>
      <c r="EV45" s="790"/>
      <c r="EW45" s="790"/>
      <c r="EX45" s="790" t="s">
        <v>3548</v>
      </c>
      <c r="EY45" s="790"/>
      <c r="EZ45" s="790"/>
      <c r="FA45" s="790"/>
      <c r="FB45" s="790"/>
      <c r="FC45" s="790"/>
      <c r="FD45" s="790" t="s">
        <v>3548</v>
      </c>
      <c r="FE45" s="790"/>
      <c r="FF45" s="790"/>
      <c r="FG45" s="790"/>
      <c r="FH45" s="790"/>
      <c r="FI45" s="790"/>
      <c r="FJ45" s="790" t="s">
        <v>3548</v>
      </c>
      <c r="FK45" s="790"/>
      <c r="FL45" s="790"/>
      <c r="FM45" s="790"/>
      <c r="FN45" s="790"/>
      <c r="FO45" s="790"/>
      <c r="FP45" s="790" t="s">
        <v>3548</v>
      </c>
      <c r="FQ45" s="790"/>
      <c r="FR45" s="790"/>
      <c r="FS45" s="790"/>
      <c r="FT45" s="790"/>
      <c r="FU45" s="790"/>
      <c r="FV45" s="790" t="s">
        <v>3548</v>
      </c>
      <c r="FW45" s="790"/>
      <c r="FX45" s="790"/>
      <c r="FY45" s="790"/>
      <c r="FZ45" s="790"/>
      <c r="GA45" s="790"/>
      <c r="GB45" s="790" t="s">
        <v>3548</v>
      </c>
      <c r="GC45" s="790"/>
      <c r="GD45" s="790"/>
      <c r="GE45" s="790"/>
      <c r="GF45" s="790"/>
      <c r="GG45" s="790"/>
      <c r="GH45" s="790" t="s">
        <v>3548</v>
      </c>
      <c r="GI45" s="790"/>
      <c r="GJ45" s="790"/>
      <c r="GK45" s="790"/>
      <c r="GL45" s="790"/>
      <c r="GM45" s="790"/>
      <c r="GN45" s="790" t="s">
        <v>3548</v>
      </c>
      <c r="GO45" s="790"/>
      <c r="GP45" s="790"/>
      <c r="GQ45" s="790"/>
      <c r="GR45" s="790"/>
      <c r="GS45" s="790"/>
      <c r="GT45" s="790" t="s">
        <v>3548</v>
      </c>
      <c r="GU45" s="790"/>
      <c r="GV45" s="790"/>
      <c r="GW45" s="790"/>
      <c r="GX45" s="790"/>
      <c r="GY45" s="790"/>
      <c r="GZ45" s="790" t="s">
        <v>3548</v>
      </c>
      <c r="HA45" s="790"/>
      <c r="HB45" s="790"/>
      <c r="HC45" s="790"/>
      <c r="HD45" s="790"/>
      <c r="HE45" s="790"/>
      <c r="HF45" s="790" t="s">
        <v>3548</v>
      </c>
      <c r="HG45" s="790"/>
      <c r="HH45" s="790"/>
      <c r="HI45" s="790"/>
      <c r="HJ45" s="790"/>
      <c r="HK45" s="790"/>
      <c r="HL45" s="790" t="s">
        <v>3548</v>
      </c>
      <c r="HM45" s="790"/>
      <c r="HN45" s="790"/>
      <c r="HO45" s="790"/>
      <c r="HP45" s="790"/>
      <c r="HQ45" s="790"/>
      <c r="HR45" s="790" t="s">
        <v>3548</v>
      </c>
      <c r="HS45" s="790"/>
      <c r="HT45" s="790"/>
      <c r="HU45" s="790"/>
      <c r="HV45" s="790"/>
      <c r="HW45" s="790"/>
      <c r="HX45" s="790" t="s">
        <v>3548</v>
      </c>
      <c r="HY45" s="790"/>
      <c r="HZ45" s="790"/>
      <c r="IA45" s="790"/>
      <c r="IB45" s="790"/>
      <c r="IC45" s="790"/>
      <c r="ID45" s="790" t="s">
        <v>3548</v>
      </c>
      <c r="IE45" s="790"/>
      <c r="IF45" s="790"/>
      <c r="IG45" s="790"/>
      <c r="IH45" s="790"/>
      <c r="II45" s="790"/>
      <c r="IJ45" s="790" t="s">
        <v>3548</v>
      </c>
      <c r="IK45" s="790"/>
      <c r="IL45" s="790"/>
      <c r="IM45" s="790"/>
      <c r="IN45" s="790"/>
      <c r="IO45" s="790"/>
      <c r="IP45" s="790" t="s">
        <v>3548</v>
      </c>
      <c r="IQ45" s="790"/>
      <c r="IR45" s="790"/>
      <c r="IS45" s="790"/>
    </row>
    <row r="46" spans="1:256">
      <c r="C46" s="1" t="s">
        <v>3626</v>
      </c>
      <c r="D46" s="1"/>
      <c r="E46" s="1"/>
      <c r="F46" s="139"/>
      <c r="G46" s="1"/>
      <c r="H46" s="1"/>
      <c r="I46" s="1"/>
      <c r="J46" s="790"/>
      <c r="K46" s="790"/>
      <c r="L46" s="790"/>
      <c r="M46" s="790"/>
      <c r="N46" s="790"/>
      <c r="O46" s="790"/>
      <c r="P46" s="790"/>
      <c r="Q46" s="790"/>
      <c r="R46" s="790"/>
      <c r="S46" s="790"/>
      <c r="T46" s="790"/>
      <c r="U46" s="790"/>
      <c r="V46" s="790" t="s">
        <v>3538</v>
      </c>
      <c r="W46" s="790"/>
      <c r="X46" s="790"/>
      <c r="Y46" s="790"/>
      <c r="Z46" s="790"/>
      <c r="AA46" s="790"/>
      <c r="AB46" s="790" t="s">
        <v>3538</v>
      </c>
      <c r="AC46" s="790"/>
      <c r="AD46" s="790"/>
      <c r="AE46" s="790"/>
      <c r="AF46" s="790"/>
      <c r="AG46" s="790"/>
      <c r="AH46" s="790" t="s">
        <v>3538</v>
      </c>
      <c r="AI46" s="790"/>
      <c r="AJ46" s="790"/>
      <c r="AK46" s="790"/>
      <c r="AL46" s="790"/>
      <c r="AM46" s="790"/>
      <c r="AN46" s="790" t="s">
        <v>3538</v>
      </c>
      <c r="AO46" s="790"/>
      <c r="AP46" s="790"/>
      <c r="AQ46" s="790"/>
      <c r="AR46" s="790"/>
      <c r="AS46" s="790"/>
      <c r="AT46" s="790" t="s">
        <v>3538</v>
      </c>
      <c r="AU46" s="790"/>
      <c r="AV46" s="790"/>
      <c r="AW46" s="790"/>
      <c r="AX46" s="790"/>
      <c r="AY46" s="790"/>
      <c r="AZ46" s="790" t="s">
        <v>3538</v>
      </c>
      <c r="BA46" s="790"/>
      <c r="BB46" s="790"/>
      <c r="BC46" s="790"/>
      <c r="BD46" s="790"/>
      <c r="BE46" s="790"/>
      <c r="BF46" s="790" t="s">
        <v>3538</v>
      </c>
      <c r="BG46" s="790"/>
      <c r="BH46" s="790"/>
      <c r="BI46" s="790"/>
      <c r="BJ46" s="790"/>
      <c r="BK46" s="790"/>
      <c r="BL46" s="790" t="s">
        <v>3538</v>
      </c>
      <c r="BM46" s="790"/>
      <c r="BN46" s="790"/>
      <c r="BO46" s="790"/>
      <c r="BP46" s="790"/>
      <c r="BQ46" s="790"/>
      <c r="BR46" s="790" t="s">
        <v>3538</v>
      </c>
      <c r="BS46" s="790"/>
      <c r="BT46" s="790"/>
      <c r="BU46" s="790"/>
      <c r="BV46" s="790"/>
      <c r="BW46" s="790"/>
      <c r="BX46" s="790" t="s">
        <v>3538</v>
      </c>
      <c r="BY46" s="790"/>
      <c r="BZ46" s="790"/>
      <c r="CA46" s="790"/>
      <c r="CB46" s="790"/>
      <c r="CC46" s="790"/>
      <c r="CD46" s="790" t="s">
        <v>3538</v>
      </c>
      <c r="CE46" s="790"/>
      <c r="CF46" s="790"/>
      <c r="CG46" s="790"/>
      <c r="CH46" s="790"/>
      <c r="CI46" s="790"/>
      <c r="CJ46" s="790" t="s">
        <v>3538</v>
      </c>
      <c r="CK46" s="790"/>
      <c r="CL46" s="790"/>
      <c r="CM46" s="790"/>
      <c r="CN46" s="790"/>
      <c r="CO46" s="790"/>
      <c r="CP46" s="790" t="s">
        <v>3538</v>
      </c>
      <c r="CQ46" s="790"/>
      <c r="CR46" s="790"/>
      <c r="CS46" s="790"/>
      <c r="CT46" s="790"/>
      <c r="CU46" s="790"/>
      <c r="CV46" s="790" t="s">
        <v>3538</v>
      </c>
      <c r="CW46" s="790"/>
      <c r="CX46" s="790"/>
      <c r="CY46" s="790"/>
      <c r="CZ46" s="790"/>
      <c r="DA46" s="790"/>
      <c r="DB46" s="790" t="s">
        <v>3538</v>
      </c>
      <c r="DC46" s="790"/>
      <c r="DD46" s="790"/>
      <c r="DE46" s="790"/>
      <c r="DF46" s="790"/>
      <c r="DG46" s="790"/>
      <c r="DH46" s="790" t="s">
        <v>3538</v>
      </c>
      <c r="DI46" s="790"/>
      <c r="DJ46" s="790"/>
      <c r="DK46" s="790"/>
      <c r="DL46" s="790"/>
      <c r="DM46" s="790"/>
      <c r="DN46" s="790" t="s">
        <v>3538</v>
      </c>
      <c r="DO46" s="790"/>
      <c r="DP46" s="790"/>
      <c r="DQ46" s="790"/>
      <c r="DR46" s="790"/>
      <c r="DS46" s="790"/>
      <c r="DT46" s="790" t="s">
        <v>3538</v>
      </c>
      <c r="DU46" s="790"/>
      <c r="DV46" s="790"/>
      <c r="DW46" s="790"/>
      <c r="DX46" s="790"/>
      <c r="DY46" s="790"/>
      <c r="DZ46" s="790" t="s">
        <v>3538</v>
      </c>
      <c r="EA46" s="790"/>
      <c r="EB46" s="790"/>
      <c r="EC46" s="790"/>
      <c r="ED46" s="790"/>
      <c r="EE46" s="790"/>
      <c r="EF46" s="790" t="s">
        <v>3538</v>
      </c>
      <c r="EG46" s="790"/>
      <c r="EH46" s="790"/>
      <c r="EI46" s="790"/>
      <c r="EJ46" s="790"/>
      <c r="EK46" s="790"/>
      <c r="EL46" s="790" t="s">
        <v>3538</v>
      </c>
      <c r="EM46" s="790"/>
      <c r="EN46" s="790"/>
      <c r="EO46" s="790"/>
      <c r="EP46" s="790"/>
      <c r="EQ46" s="790"/>
      <c r="ER46" s="790" t="s">
        <v>3538</v>
      </c>
      <c r="ES46" s="790"/>
      <c r="ET46" s="790"/>
      <c r="EU46" s="790"/>
      <c r="EV46" s="790"/>
      <c r="EW46" s="790"/>
      <c r="EX46" s="790" t="s">
        <v>3538</v>
      </c>
      <c r="EY46" s="790"/>
      <c r="EZ46" s="790"/>
      <c r="FA46" s="790"/>
      <c r="FB46" s="790"/>
      <c r="FC46" s="790"/>
      <c r="FD46" s="790" t="s">
        <v>3538</v>
      </c>
      <c r="FE46" s="790"/>
      <c r="FF46" s="790"/>
      <c r="FG46" s="790"/>
      <c r="FH46" s="790"/>
      <c r="FI46" s="790"/>
      <c r="FJ46" s="790" t="s">
        <v>3538</v>
      </c>
      <c r="FK46" s="790"/>
      <c r="FL46" s="790"/>
      <c r="FM46" s="790"/>
      <c r="FN46" s="790"/>
      <c r="FO46" s="790"/>
      <c r="FP46" s="790" t="s">
        <v>3538</v>
      </c>
      <c r="FQ46" s="790"/>
      <c r="FR46" s="790"/>
      <c r="FS46" s="790"/>
      <c r="FT46" s="790"/>
      <c r="FU46" s="790"/>
      <c r="FV46" s="790" t="s">
        <v>3538</v>
      </c>
      <c r="FW46" s="790"/>
      <c r="FX46" s="790"/>
      <c r="FY46" s="790"/>
      <c r="FZ46" s="790"/>
      <c r="GA46" s="790"/>
      <c r="GB46" s="790" t="s">
        <v>3538</v>
      </c>
      <c r="GC46" s="790"/>
      <c r="GD46" s="790"/>
      <c r="GE46" s="790"/>
      <c r="GF46" s="790"/>
      <c r="GG46" s="790"/>
      <c r="GH46" s="790" t="s">
        <v>3538</v>
      </c>
      <c r="GI46" s="790"/>
      <c r="GJ46" s="790"/>
      <c r="GK46" s="790"/>
      <c r="GL46" s="790"/>
      <c r="GM46" s="790"/>
      <c r="GN46" s="790" t="s">
        <v>3538</v>
      </c>
      <c r="GO46" s="790"/>
      <c r="GP46" s="790"/>
      <c r="GQ46" s="790"/>
      <c r="GR46" s="790"/>
      <c r="GS46" s="790"/>
      <c r="GT46" s="790" t="s">
        <v>3538</v>
      </c>
      <c r="GU46" s="790"/>
      <c r="GV46" s="790"/>
      <c r="GW46" s="790"/>
      <c r="GX46" s="790"/>
      <c r="GY46" s="790"/>
      <c r="GZ46" s="790" t="s">
        <v>3538</v>
      </c>
      <c r="HA46" s="790"/>
      <c r="HB46" s="790"/>
      <c r="HC46" s="790"/>
      <c r="HD46" s="790"/>
      <c r="HE46" s="790"/>
      <c r="HF46" s="790" t="s">
        <v>3538</v>
      </c>
      <c r="HG46" s="790"/>
      <c r="HH46" s="790"/>
      <c r="HI46" s="790"/>
      <c r="HJ46" s="790"/>
      <c r="HK46" s="790"/>
      <c r="HL46" s="790" t="s">
        <v>3538</v>
      </c>
      <c r="HM46" s="790"/>
      <c r="HN46" s="790"/>
      <c r="HO46" s="790"/>
      <c r="HP46" s="790"/>
      <c r="HQ46" s="790"/>
      <c r="HR46" s="790" t="s">
        <v>3538</v>
      </c>
      <c r="HS46" s="790"/>
      <c r="HT46" s="790"/>
      <c r="HU46" s="790"/>
      <c r="HV46" s="790"/>
      <c r="HW46" s="790"/>
      <c r="HX46" s="790" t="s">
        <v>3538</v>
      </c>
      <c r="HY46" s="790"/>
      <c r="HZ46" s="790"/>
      <c r="IA46" s="790"/>
      <c r="IB46" s="790"/>
      <c r="IC46" s="790"/>
      <c r="ID46" s="790" t="s">
        <v>3538</v>
      </c>
      <c r="IE46" s="790"/>
      <c r="IF46" s="790"/>
      <c r="IG46" s="790"/>
      <c r="IH46" s="790"/>
      <c r="II46" s="790"/>
      <c r="IJ46" s="790" t="s">
        <v>3538</v>
      </c>
      <c r="IK46" s="790"/>
      <c r="IL46" s="790"/>
      <c r="IM46" s="790"/>
      <c r="IN46" s="790"/>
      <c r="IO46" s="790"/>
      <c r="IP46" s="790" t="s">
        <v>3538</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3626</v>
      </c>
      <c r="W47" s="790"/>
      <c r="X47" s="790"/>
      <c r="Y47" s="790"/>
      <c r="Z47" s="790"/>
      <c r="AA47" s="790"/>
      <c r="AB47" s="790" t="s">
        <v>3626</v>
      </c>
      <c r="AC47" s="790"/>
      <c r="AD47" s="790"/>
      <c r="AE47" s="790"/>
      <c r="AF47" s="790"/>
      <c r="AG47" s="790"/>
      <c r="AH47" s="790" t="s">
        <v>3626</v>
      </c>
      <c r="AI47" s="790"/>
      <c r="AJ47" s="790"/>
      <c r="AK47" s="790"/>
      <c r="AL47" s="790"/>
      <c r="AM47" s="790"/>
      <c r="AN47" s="790" t="s">
        <v>3626</v>
      </c>
      <c r="AO47" s="790"/>
      <c r="AP47" s="790"/>
      <c r="AQ47" s="790"/>
      <c r="AR47" s="790"/>
      <c r="AS47" s="790"/>
      <c r="AT47" s="790" t="s">
        <v>3626</v>
      </c>
      <c r="AU47" s="790"/>
      <c r="AV47" s="790"/>
      <c r="AW47" s="790"/>
      <c r="AX47" s="790"/>
      <c r="AY47" s="790"/>
      <c r="AZ47" s="790" t="s">
        <v>3626</v>
      </c>
      <c r="BA47" s="790"/>
      <c r="BB47" s="790"/>
      <c r="BC47" s="790"/>
      <c r="BD47" s="790"/>
      <c r="BE47" s="790"/>
      <c r="BF47" s="790" t="s">
        <v>3626</v>
      </c>
      <c r="BG47" s="790"/>
      <c r="BH47" s="790"/>
      <c r="BI47" s="790"/>
      <c r="BJ47" s="790"/>
      <c r="BK47" s="790"/>
      <c r="BL47" s="790" t="s">
        <v>3626</v>
      </c>
      <c r="BM47" s="790"/>
      <c r="BN47" s="790"/>
      <c r="BO47" s="790"/>
      <c r="BP47" s="790"/>
      <c r="BQ47" s="790"/>
      <c r="BR47" s="790" t="s">
        <v>3626</v>
      </c>
      <c r="BS47" s="790"/>
      <c r="BT47" s="790"/>
      <c r="BU47" s="790"/>
      <c r="BV47" s="790"/>
      <c r="BW47" s="790"/>
      <c r="BX47" s="790" t="s">
        <v>3626</v>
      </c>
      <c r="BY47" s="790"/>
      <c r="BZ47" s="790"/>
      <c r="CA47" s="790"/>
      <c r="CB47" s="790"/>
      <c r="CC47" s="790"/>
      <c r="CD47" s="790" t="s">
        <v>3626</v>
      </c>
      <c r="CE47" s="790"/>
      <c r="CF47" s="790"/>
      <c r="CG47" s="790"/>
      <c r="CH47" s="790"/>
      <c r="CI47" s="790"/>
      <c r="CJ47" s="790" t="s">
        <v>3626</v>
      </c>
      <c r="CK47" s="790"/>
      <c r="CL47" s="790"/>
      <c r="CM47" s="790"/>
      <c r="CN47" s="790"/>
      <c r="CO47" s="790"/>
      <c r="CP47" s="790" t="s">
        <v>3626</v>
      </c>
      <c r="CQ47" s="790"/>
      <c r="CR47" s="790"/>
      <c r="CS47" s="790"/>
      <c r="CT47" s="790"/>
      <c r="CU47" s="790"/>
      <c r="CV47" s="790" t="s">
        <v>3626</v>
      </c>
      <c r="CW47" s="790"/>
      <c r="CX47" s="790"/>
      <c r="CY47" s="790"/>
      <c r="CZ47" s="790"/>
      <c r="DA47" s="790"/>
      <c r="DB47" s="790" t="s">
        <v>3626</v>
      </c>
      <c r="DC47" s="790"/>
      <c r="DD47" s="790"/>
      <c r="DE47" s="790"/>
      <c r="DF47" s="790"/>
      <c r="DG47" s="790"/>
      <c r="DH47" s="790" t="s">
        <v>3626</v>
      </c>
      <c r="DI47" s="790"/>
      <c r="DJ47" s="790"/>
      <c r="DK47" s="790"/>
      <c r="DL47" s="790"/>
      <c r="DM47" s="790"/>
      <c r="DN47" s="790" t="s">
        <v>3626</v>
      </c>
      <c r="DO47" s="790"/>
      <c r="DP47" s="790"/>
      <c r="DQ47" s="790"/>
      <c r="DR47" s="790"/>
      <c r="DS47" s="790"/>
      <c r="DT47" s="790" t="s">
        <v>3626</v>
      </c>
      <c r="DU47" s="790"/>
      <c r="DV47" s="790"/>
      <c r="DW47" s="790"/>
      <c r="DX47" s="790"/>
      <c r="DY47" s="790"/>
      <c r="DZ47" s="790" t="s">
        <v>3626</v>
      </c>
      <c r="EA47" s="790"/>
      <c r="EB47" s="790"/>
      <c r="EC47" s="790"/>
      <c r="ED47" s="790"/>
      <c r="EE47" s="790"/>
      <c r="EF47" s="790" t="s">
        <v>3626</v>
      </c>
      <c r="EG47" s="790"/>
      <c r="EH47" s="790"/>
      <c r="EI47" s="790"/>
      <c r="EJ47" s="790"/>
      <c r="EK47" s="790"/>
      <c r="EL47" s="790" t="s">
        <v>3626</v>
      </c>
      <c r="EM47" s="790"/>
      <c r="EN47" s="790"/>
      <c r="EO47" s="790"/>
      <c r="EP47" s="790"/>
      <c r="EQ47" s="790"/>
      <c r="ER47" s="790" t="s">
        <v>3626</v>
      </c>
      <c r="ES47" s="790"/>
      <c r="ET47" s="790"/>
      <c r="EU47" s="790"/>
      <c r="EV47" s="790"/>
      <c r="EW47" s="790"/>
      <c r="EX47" s="790" t="s">
        <v>3626</v>
      </c>
      <c r="EY47" s="790"/>
      <c r="EZ47" s="790"/>
      <c r="FA47" s="790"/>
      <c r="FB47" s="790"/>
      <c r="FC47" s="790"/>
      <c r="FD47" s="790" t="s">
        <v>3626</v>
      </c>
      <c r="FE47" s="790"/>
      <c r="FF47" s="790"/>
      <c r="FG47" s="790"/>
      <c r="FH47" s="790"/>
      <c r="FI47" s="790"/>
      <c r="FJ47" s="790" t="s">
        <v>3626</v>
      </c>
      <c r="FK47" s="790"/>
      <c r="FL47" s="790"/>
      <c r="FM47" s="790"/>
      <c r="FN47" s="790"/>
      <c r="FO47" s="790"/>
      <c r="FP47" s="790" t="s">
        <v>3626</v>
      </c>
      <c r="FQ47" s="790"/>
      <c r="FR47" s="790"/>
      <c r="FS47" s="790"/>
      <c r="FT47" s="790"/>
      <c r="FU47" s="790"/>
      <c r="FV47" s="790" t="s">
        <v>3626</v>
      </c>
      <c r="FW47" s="790"/>
      <c r="FX47" s="790"/>
      <c r="FY47" s="790"/>
      <c r="FZ47" s="790"/>
      <c r="GA47" s="790"/>
      <c r="GB47" s="790" t="s">
        <v>3626</v>
      </c>
      <c r="GC47" s="790"/>
      <c r="GD47" s="790"/>
      <c r="GE47" s="790"/>
      <c r="GF47" s="790"/>
      <c r="GG47" s="790"/>
      <c r="GH47" s="790" t="s">
        <v>3626</v>
      </c>
      <c r="GI47" s="790"/>
      <c r="GJ47" s="790"/>
      <c r="GK47" s="790"/>
      <c r="GL47" s="790"/>
      <c r="GM47" s="790"/>
      <c r="GN47" s="790" t="s">
        <v>3626</v>
      </c>
      <c r="GO47" s="790"/>
      <c r="GP47" s="790"/>
      <c r="GQ47" s="790"/>
      <c r="GR47" s="790"/>
      <c r="GS47" s="790"/>
      <c r="GT47" s="790" t="s">
        <v>3626</v>
      </c>
      <c r="GU47" s="790"/>
      <c r="GV47" s="790"/>
      <c r="GW47" s="790"/>
      <c r="GX47" s="790"/>
      <c r="GY47" s="790"/>
      <c r="GZ47" s="790" t="s">
        <v>3626</v>
      </c>
      <c r="HA47" s="790"/>
      <c r="HB47" s="790"/>
      <c r="HC47" s="790"/>
      <c r="HD47" s="790"/>
      <c r="HE47" s="790"/>
      <c r="HF47" s="790" t="s">
        <v>3626</v>
      </c>
      <c r="HG47" s="790"/>
      <c r="HH47" s="790"/>
      <c r="HI47" s="790"/>
      <c r="HJ47" s="790"/>
      <c r="HK47" s="790"/>
      <c r="HL47" s="790" t="s">
        <v>3626</v>
      </c>
      <c r="HM47" s="790"/>
      <c r="HN47" s="790"/>
      <c r="HO47" s="790"/>
      <c r="HP47" s="790"/>
      <c r="HQ47" s="790"/>
      <c r="HR47" s="790" t="s">
        <v>3626</v>
      </c>
      <c r="HS47" s="790"/>
      <c r="HT47" s="790"/>
      <c r="HU47" s="790"/>
      <c r="HV47" s="790"/>
      <c r="HW47" s="790"/>
      <c r="HX47" s="790" t="s">
        <v>3626</v>
      </c>
      <c r="HY47" s="790"/>
      <c r="HZ47" s="790"/>
      <c r="IA47" s="790"/>
      <c r="IB47" s="790"/>
      <c r="IC47" s="790"/>
      <c r="ID47" s="790" t="s">
        <v>3626</v>
      </c>
      <c r="IE47" s="790"/>
      <c r="IF47" s="790"/>
      <c r="IG47" s="790"/>
      <c r="IH47" s="790"/>
      <c r="II47" s="790"/>
      <c r="IJ47" s="790" t="s">
        <v>3626</v>
      </c>
      <c r="IK47" s="790"/>
      <c r="IL47" s="790"/>
      <c r="IM47" s="790"/>
      <c r="IN47" s="790"/>
      <c r="IO47" s="790"/>
      <c r="IP47" s="790" t="s">
        <v>3626</v>
      </c>
      <c r="IQ47" s="790"/>
      <c r="IR47" s="790"/>
      <c r="IS47" s="790"/>
      <c r="IT47" s="790"/>
      <c r="IU47" s="790"/>
      <c r="IV47" s="1" t="s">
        <v>3626</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4">
    <mergeCell ref="C1:G1"/>
    <mergeCell ref="C19:G19"/>
    <mergeCell ref="J45:O45"/>
    <mergeCell ref="P45:U45"/>
    <mergeCell ref="V45:AA45"/>
    <mergeCell ref="AB45:AG45"/>
    <mergeCell ref="BR45:BW45"/>
    <mergeCell ref="BX45:CC45"/>
    <mergeCell ref="AH45:AM45"/>
    <mergeCell ref="AZ45:BE45"/>
    <mergeCell ref="BF45:BK45"/>
    <mergeCell ref="BL45:BQ45"/>
    <mergeCell ref="AN45:AS45"/>
    <mergeCell ref="AT45:AY45"/>
    <mergeCell ref="IJ45:IO45"/>
    <mergeCell ref="CJ45:CO45"/>
    <mergeCell ref="CD45:CI45"/>
    <mergeCell ref="DN45:DS45"/>
    <mergeCell ref="DT45:DY45"/>
    <mergeCell ref="GT45:GY45"/>
    <mergeCell ref="FV45:GA45"/>
    <mergeCell ref="GB45:GG45"/>
    <mergeCell ref="EL45:EQ45"/>
    <mergeCell ref="ER45:EW45"/>
    <mergeCell ref="CP45:CU45"/>
    <mergeCell ref="CV45:DA45"/>
    <mergeCell ref="ID45:II45"/>
    <mergeCell ref="EX45:FC45"/>
    <mergeCell ref="FD45:FI45"/>
    <mergeCell ref="GH45:GM45"/>
    <mergeCell ref="GN45:GS45"/>
    <mergeCell ref="GZ45:HE45"/>
    <mergeCell ref="FJ45:FO45"/>
    <mergeCell ref="FP45:FU45"/>
    <mergeCell ref="HR45:HW45"/>
    <mergeCell ref="HX45:IC45"/>
    <mergeCell ref="IP45:IS45"/>
    <mergeCell ref="J46:O46"/>
    <mergeCell ref="P46:U46"/>
    <mergeCell ref="V46:AA46"/>
    <mergeCell ref="AB46:AG46"/>
    <mergeCell ref="AH46:AM46"/>
    <mergeCell ref="AN46:AS46"/>
    <mergeCell ref="AT46:AY46"/>
    <mergeCell ref="HF45:HK45"/>
    <mergeCell ref="HL45:HQ45"/>
    <mergeCell ref="CV46:DA46"/>
    <mergeCell ref="DB46:DG46"/>
    <mergeCell ref="CJ46:CO46"/>
    <mergeCell ref="CP46:CU46"/>
    <mergeCell ref="DH46:DM46"/>
    <mergeCell ref="DN46:DS46"/>
    <mergeCell ref="DZ45:EE45"/>
    <mergeCell ref="EF45:EK45"/>
    <mergeCell ref="DT46:DY46"/>
    <mergeCell ref="DZ46:EE46"/>
    <mergeCell ref="DB45:DG45"/>
    <mergeCell ref="DH45:DM45"/>
    <mergeCell ref="AZ46:BE46"/>
    <mergeCell ref="BF46:BK46"/>
    <mergeCell ref="P47:U47"/>
    <mergeCell ref="V47:AA47"/>
    <mergeCell ref="AB47:AG47"/>
    <mergeCell ref="AH47:AM47"/>
    <mergeCell ref="GB46:GG46"/>
    <mergeCell ref="GH46:GM46"/>
    <mergeCell ref="BL46:BQ46"/>
    <mergeCell ref="BR46:BW46"/>
    <mergeCell ref="BX46:CC46"/>
    <mergeCell ref="CD46:CI46"/>
    <mergeCell ref="AN47:AS47"/>
    <mergeCell ref="AT47:AY47"/>
    <mergeCell ref="AZ47:BE47"/>
    <mergeCell ref="BF47:BK47"/>
    <mergeCell ref="CJ47:CO47"/>
    <mergeCell ref="CP47:CU47"/>
    <mergeCell ref="BL47:BQ47"/>
    <mergeCell ref="BR47:BW47"/>
    <mergeCell ref="BX47:CC47"/>
    <mergeCell ref="CD47:CI47"/>
    <mergeCell ref="CV47:DA47"/>
    <mergeCell ref="DB47:DG47"/>
    <mergeCell ref="DH47:DM47"/>
    <mergeCell ref="DN47:DS47"/>
    <mergeCell ref="GN46:GS46"/>
    <mergeCell ref="GT46:GY46"/>
    <mergeCell ref="IJ47:IO47"/>
    <mergeCell ref="IP47:IU47"/>
    <mergeCell ref="GZ47:HE47"/>
    <mergeCell ref="HF47:HK47"/>
    <mergeCell ref="HL47:HQ47"/>
    <mergeCell ref="HR47:HW47"/>
    <mergeCell ref="GN47:GS47"/>
    <mergeCell ref="GT47:GY47"/>
    <mergeCell ref="IJ46:IO46"/>
    <mergeCell ref="IP46:IS46"/>
    <mergeCell ref="GZ46:HE46"/>
    <mergeCell ref="HF46:HK46"/>
    <mergeCell ref="HL46:HQ46"/>
    <mergeCell ref="HR46:HW46"/>
    <mergeCell ref="HX46:IC46"/>
    <mergeCell ref="ID46:II46"/>
    <mergeCell ref="HX47:IC47"/>
    <mergeCell ref="ID47:II47"/>
    <mergeCell ref="DT47:DY47"/>
    <mergeCell ref="DZ47:EE47"/>
    <mergeCell ref="EF47:EK47"/>
    <mergeCell ref="EL47:EQ47"/>
    <mergeCell ref="FD47:FI47"/>
    <mergeCell ref="FJ47:FO47"/>
    <mergeCell ref="ER47:EW47"/>
    <mergeCell ref="EX47:FC47"/>
    <mergeCell ref="FP46:FU46"/>
    <mergeCell ref="FP47:FU47"/>
    <mergeCell ref="FV47:GA47"/>
    <mergeCell ref="GB47:GG47"/>
    <mergeCell ref="GH47:GM47"/>
    <mergeCell ref="EF46:EK46"/>
    <mergeCell ref="EL46:EQ46"/>
    <mergeCell ref="ER46:EW46"/>
    <mergeCell ref="EX46:FC46"/>
    <mergeCell ref="FD46:FI46"/>
    <mergeCell ref="FJ46:FO46"/>
    <mergeCell ref="FV46:GA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6" zoomScale="125" workbookViewId="0">
      <selection activeCell="C31" sqref="C3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40612</v>
      </c>
    </row>
    <row r="4" spans="1:8">
      <c r="A4" s="89" t="s">
        <v>3462</v>
      </c>
      <c r="G4" s="93" t="s">
        <v>224</v>
      </c>
    </row>
    <row r="5" spans="1:8">
      <c r="A5" s="89" t="s">
        <v>3646</v>
      </c>
    </row>
    <row r="6" spans="1:8">
      <c r="C6" s="15" t="s">
        <v>3645</v>
      </c>
      <c r="D6" s="16"/>
      <c r="E6" s="16"/>
      <c r="F6" s="17"/>
      <c r="G6" s="18"/>
      <c r="H6" s="94"/>
    </row>
    <row r="7" spans="1:8">
      <c r="C7" s="95" t="s">
        <v>1237</v>
      </c>
      <c r="D7" s="20" t="s">
        <v>264</v>
      </c>
      <c r="E7" s="20"/>
      <c r="F7" s="21"/>
      <c r="G7" s="22"/>
      <c r="H7" s="94"/>
    </row>
    <row r="8" spans="1:8">
      <c r="A8" s="89" t="s">
        <v>3642</v>
      </c>
      <c r="C8" s="95" t="s">
        <v>223</v>
      </c>
      <c r="D8" s="20" t="s">
        <v>125</v>
      </c>
      <c r="E8" s="20"/>
      <c r="F8" s="21"/>
      <c r="G8" s="96"/>
      <c r="H8" s="94"/>
    </row>
    <row r="9" spans="1:8">
      <c r="A9" s="251" t="s">
        <v>225</v>
      </c>
      <c r="C9" s="95" t="s">
        <v>132</v>
      </c>
      <c r="D9" s="20" t="s">
        <v>126</v>
      </c>
      <c r="E9" s="20"/>
      <c r="F9" s="21"/>
      <c r="G9" s="96"/>
      <c r="H9" s="94"/>
    </row>
    <row r="10" spans="1:8">
      <c r="A10" s="25" t="s">
        <v>226</v>
      </c>
      <c r="C10" s="97"/>
      <c r="D10" s="20"/>
      <c r="E10" s="20"/>
      <c r="F10" s="21"/>
      <c r="G10" s="96"/>
      <c r="H10" s="94"/>
    </row>
    <row r="11" spans="1:8">
      <c r="A11" s="20" t="s">
        <v>227</v>
      </c>
      <c r="C11" s="25" t="s">
        <v>3781</v>
      </c>
      <c r="D11" s="94"/>
      <c r="E11" s="94"/>
      <c r="F11" s="99"/>
      <c r="G11" s="96"/>
      <c r="H11" s="94"/>
    </row>
    <row r="12" spans="1:8">
      <c r="A12" s="483" t="s">
        <v>262</v>
      </c>
      <c r="C12" s="25" t="s">
        <v>127</v>
      </c>
      <c r="D12" s="20"/>
      <c r="E12" s="20"/>
      <c r="F12" s="21"/>
      <c r="G12" s="96"/>
      <c r="H12" s="94"/>
    </row>
    <row r="13" spans="1:8">
      <c r="A13" s="98"/>
      <c r="C13" s="25" t="s">
        <v>3245</v>
      </c>
      <c r="D13" s="94"/>
      <c r="E13" s="94"/>
      <c r="F13" s="99"/>
      <c r="G13" s="96"/>
      <c r="H13" s="94"/>
    </row>
    <row r="14" spans="1:8">
      <c r="A14" s="100"/>
      <c r="C14" s="25" t="s">
        <v>3742</v>
      </c>
      <c r="D14" s="94"/>
      <c r="E14" s="94"/>
      <c r="F14" s="99"/>
      <c r="G14" s="101"/>
      <c r="H14" s="94"/>
    </row>
    <row r="15" spans="1:8">
      <c r="A15" s="100" t="s">
        <v>3932</v>
      </c>
      <c r="C15" s="97" t="s">
        <v>3887</v>
      </c>
      <c r="D15" s="94"/>
      <c r="E15" s="94"/>
      <c r="F15" s="99"/>
      <c r="G15" s="96"/>
      <c r="H15" s="94"/>
    </row>
    <row r="16" spans="1:8">
      <c r="A16" s="144" t="s">
        <v>263</v>
      </c>
      <c r="C16" s="97" t="s">
        <v>129</v>
      </c>
      <c r="D16" s="94"/>
      <c r="E16" s="94"/>
      <c r="F16" s="99"/>
      <c r="G16" s="96"/>
      <c r="H16" s="94"/>
    </row>
    <row r="17" spans="1:8">
      <c r="C17" s="97" t="s">
        <v>128</v>
      </c>
      <c r="D17" s="94"/>
      <c r="E17" s="94"/>
      <c r="F17" s="99"/>
      <c r="G17" s="96"/>
      <c r="H17" s="94"/>
    </row>
    <row r="18" spans="1:8">
      <c r="C18" s="102" t="s">
        <v>130</v>
      </c>
      <c r="D18" s="103"/>
      <c r="E18" s="103"/>
      <c r="F18" s="104"/>
      <c r="G18" s="105"/>
      <c r="H18" s="94"/>
    </row>
    <row r="19" spans="1:8">
      <c r="A19" s="89" t="s">
        <v>2705</v>
      </c>
      <c r="C19" s="795"/>
      <c r="D19" s="795"/>
      <c r="E19" s="795"/>
      <c r="F19" s="795"/>
      <c r="G19" s="795"/>
    </row>
    <row r="20" spans="1:8">
      <c r="A20" s="100" t="s">
        <v>3957</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3832</v>
      </c>
      <c r="F23" s="47" t="s">
        <v>663</v>
      </c>
      <c r="G23" s="45" t="s">
        <v>3830</v>
      </c>
      <c r="H23" s="48"/>
    </row>
    <row r="24" spans="1:8">
      <c r="A24" s="115">
        <v>40810</v>
      </c>
      <c r="B24" s="116" t="s">
        <v>2258</v>
      </c>
      <c r="C24" s="117">
        <v>295</v>
      </c>
      <c r="D24" s="118">
        <v>3</v>
      </c>
      <c r="E24" s="117">
        <f t="shared" ref="E24:E34" si="0">C24*D24</f>
        <v>885</v>
      </c>
      <c r="F24" s="53">
        <v>0.15</v>
      </c>
      <c r="G24" s="54">
        <f t="shared" ref="G24:G39" si="1">E24*(1-F24)</f>
        <v>752.25</v>
      </c>
      <c r="H24" s="48"/>
    </row>
    <row r="25" spans="1:8">
      <c r="A25" s="11"/>
      <c r="B25" s="116" t="s">
        <v>3969</v>
      </c>
      <c r="C25" s="117">
        <v>180</v>
      </c>
      <c r="D25" s="118">
        <v>3</v>
      </c>
      <c r="E25" s="117">
        <f t="shared" si="0"/>
        <v>540</v>
      </c>
      <c r="F25" s="119">
        <v>0.15</v>
      </c>
      <c r="G25" s="54">
        <f t="shared" si="1"/>
        <v>459</v>
      </c>
      <c r="H25" s="56"/>
    </row>
    <row r="26" spans="1:8">
      <c r="A26" s="120"/>
      <c r="B26" s="121" t="s">
        <v>3728</v>
      </c>
      <c r="C26" s="117"/>
      <c r="D26" s="118"/>
      <c r="E26" s="117">
        <f t="shared" si="0"/>
        <v>0</v>
      </c>
      <c r="F26" s="119"/>
      <c r="G26" s="54">
        <f t="shared" si="1"/>
        <v>0</v>
      </c>
      <c r="H26" s="56"/>
    </row>
    <row r="27" spans="1:8">
      <c r="A27" s="120"/>
      <c r="B27" s="121" t="s">
        <v>3729</v>
      </c>
      <c r="C27" s="117"/>
      <c r="D27" s="118"/>
      <c r="E27" s="117">
        <f t="shared" si="0"/>
        <v>0</v>
      </c>
      <c r="F27" s="119"/>
      <c r="G27" s="54">
        <f t="shared" si="1"/>
        <v>0</v>
      </c>
      <c r="H27" s="56"/>
    </row>
    <row r="28" spans="1:8">
      <c r="A28" s="120"/>
      <c r="B28" s="121" t="s">
        <v>3710</v>
      </c>
      <c r="C28" s="117"/>
      <c r="D28" s="118"/>
      <c r="E28" s="117">
        <f t="shared" si="0"/>
        <v>0</v>
      </c>
      <c r="F28" s="119"/>
      <c r="G28" s="54">
        <f t="shared" si="1"/>
        <v>0</v>
      </c>
      <c r="H28" s="56"/>
    </row>
    <row r="29" spans="1:8">
      <c r="A29" s="120"/>
      <c r="B29" s="121" t="s">
        <v>4015</v>
      </c>
      <c r="C29" s="117"/>
      <c r="D29" s="118"/>
      <c r="E29" s="117">
        <f t="shared" si="0"/>
        <v>0</v>
      </c>
      <c r="F29" s="119"/>
      <c r="G29" s="54">
        <f t="shared" si="1"/>
        <v>0</v>
      </c>
      <c r="H29" s="56"/>
    </row>
    <row r="30" spans="1:8">
      <c r="A30" s="120"/>
      <c r="B30" s="121" t="s">
        <v>3505</v>
      </c>
      <c r="C30" s="117"/>
      <c r="D30" s="118"/>
      <c r="E30" s="117">
        <f t="shared" si="0"/>
        <v>0</v>
      </c>
      <c r="F30" s="119"/>
      <c r="G30" s="54">
        <f t="shared" si="1"/>
        <v>0</v>
      </c>
      <c r="H30" s="56"/>
    </row>
    <row r="31" spans="1:8">
      <c r="A31" s="120"/>
      <c r="B31" s="121" t="s">
        <v>3586</v>
      </c>
      <c r="C31" s="117"/>
      <c r="D31" s="118"/>
      <c r="E31" s="117">
        <f t="shared" si="0"/>
        <v>0</v>
      </c>
      <c r="F31" s="119"/>
      <c r="G31" s="54">
        <f t="shared" si="1"/>
        <v>0</v>
      </c>
      <c r="H31" s="56"/>
    </row>
    <row r="32" spans="1:8">
      <c r="A32" s="120"/>
      <c r="B32" s="121" t="s">
        <v>3687</v>
      </c>
      <c r="C32" s="117"/>
      <c r="D32" s="118"/>
      <c r="E32" s="117">
        <f t="shared" si="0"/>
        <v>0</v>
      </c>
      <c r="F32" s="119"/>
      <c r="G32" s="54">
        <f t="shared" si="1"/>
        <v>0</v>
      </c>
      <c r="H32" s="56"/>
    </row>
    <row r="33" spans="1:256">
      <c r="A33" s="120"/>
      <c r="B33" s="121" t="s">
        <v>3855</v>
      </c>
      <c r="C33" s="122">
        <v>50</v>
      </c>
      <c r="D33" s="123">
        <v>4</v>
      </c>
      <c r="E33" s="117">
        <f t="shared" si="0"/>
        <v>200</v>
      </c>
      <c r="F33" s="124"/>
      <c r="G33" s="54">
        <f t="shared" si="1"/>
        <v>200</v>
      </c>
      <c r="H33" s="56"/>
    </row>
    <row r="34" spans="1:256">
      <c r="A34" s="120"/>
      <c r="B34" s="121" t="s">
        <v>3938</v>
      </c>
      <c r="C34" s="117">
        <v>40</v>
      </c>
      <c r="D34" s="118">
        <v>7</v>
      </c>
      <c r="E34" s="117">
        <f t="shared" si="0"/>
        <v>280</v>
      </c>
      <c r="F34" s="119"/>
      <c r="G34" s="54">
        <f t="shared" si="1"/>
        <v>280</v>
      </c>
      <c r="H34" s="48"/>
    </row>
    <row r="35" spans="1:256">
      <c r="A35" s="120"/>
      <c r="B35" s="362" t="s">
        <v>3580</v>
      </c>
      <c r="C35" s="117">
        <v>350</v>
      </c>
      <c r="D35" s="123" t="s">
        <v>3731</v>
      </c>
      <c r="E35" s="117">
        <v>350</v>
      </c>
      <c r="F35" s="124"/>
      <c r="G35" s="54">
        <f t="shared" si="1"/>
        <v>350</v>
      </c>
      <c r="H35" s="48"/>
    </row>
    <row r="36" spans="1:256">
      <c r="A36" s="120"/>
      <c r="B36" s="121" t="s">
        <v>2270</v>
      </c>
      <c r="C36" s="117">
        <v>40</v>
      </c>
      <c r="D36" s="118">
        <v>5</v>
      </c>
      <c r="E36" s="117">
        <f>C36*D36</f>
        <v>200</v>
      </c>
      <c r="F36" s="124"/>
      <c r="G36" s="54">
        <f t="shared" si="1"/>
        <v>200</v>
      </c>
      <c r="H36" s="48"/>
    </row>
    <row r="37" spans="1:256">
      <c r="A37" s="120"/>
      <c r="B37" s="121" t="s">
        <v>131</v>
      </c>
      <c r="C37" s="117">
        <v>75</v>
      </c>
      <c r="D37" s="118">
        <v>1</v>
      </c>
      <c r="E37" s="117">
        <f>C37*D37</f>
        <v>75</v>
      </c>
      <c r="F37" s="119"/>
      <c r="G37" s="54">
        <f t="shared" si="1"/>
        <v>75</v>
      </c>
      <c r="H37" s="48"/>
    </row>
    <row r="38" spans="1:256">
      <c r="A38" s="120"/>
      <c r="B38" s="271"/>
      <c r="C38" s="117"/>
      <c r="D38" s="125"/>
      <c r="E38" s="117"/>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3973</v>
      </c>
      <c r="C40" s="131"/>
      <c r="D40" s="131"/>
      <c r="E40" s="72">
        <f>SUM(E24:E39)</f>
        <v>2530</v>
      </c>
      <c r="F40" s="72"/>
      <c r="G40" s="72">
        <f>SUM(G24:G39)</f>
        <v>2316.25</v>
      </c>
      <c r="H40" s="134"/>
    </row>
    <row r="42" spans="1:256">
      <c r="C42" s="136" t="s">
        <v>3605</v>
      </c>
      <c r="D42" s="340">
        <f>G40/2</f>
        <v>1158.125</v>
      </c>
      <c r="E42" s="340"/>
      <c r="F42" s="138"/>
    </row>
    <row r="44" spans="1:256">
      <c r="C44" s="1" t="s">
        <v>3548</v>
      </c>
      <c r="D44" s="1"/>
      <c r="E44" s="1"/>
      <c r="F44" s="139"/>
      <c r="G44" s="1"/>
      <c r="H44" s="1"/>
      <c r="I44" s="1"/>
    </row>
    <row r="45" spans="1:256">
      <c r="C45" s="1" t="s">
        <v>3883</v>
      </c>
      <c r="D45" s="1"/>
      <c r="E45" s="1"/>
      <c r="F45" s="139"/>
      <c r="G45" s="1"/>
      <c r="H45" s="1"/>
      <c r="I45" s="1"/>
    </row>
    <row r="46" spans="1:256">
      <c r="C46" s="421" t="s">
        <v>3774</v>
      </c>
      <c r="D46" s="421"/>
      <c r="E46" s="421"/>
      <c r="F46" s="422"/>
      <c r="G46" s="421"/>
      <c r="H46" s="421"/>
      <c r="I46" s="142"/>
      <c r="J46" s="790"/>
      <c r="K46" s="790"/>
      <c r="L46" s="790"/>
      <c r="M46" s="790"/>
      <c r="N46" s="790"/>
      <c r="O46" s="790"/>
      <c r="P46" s="790"/>
      <c r="Q46" s="790"/>
      <c r="R46" s="790"/>
      <c r="S46" s="790"/>
      <c r="T46" s="790"/>
      <c r="U46" s="790"/>
      <c r="V46" s="790" t="s">
        <v>3548</v>
      </c>
      <c r="W46" s="790"/>
      <c r="X46" s="790"/>
      <c r="Y46" s="790"/>
      <c r="Z46" s="790"/>
      <c r="AA46" s="790"/>
      <c r="AB46" s="790" t="s">
        <v>3548</v>
      </c>
      <c r="AC46" s="790"/>
      <c r="AD46" s="790"/>
      <c r="AE46" s="790"/>
      <c r="AF46" s="790"/>
      <c r="AG46" s="790"/>
      <c r="AH46" s="790" t="s">
        <v>3548</v>
      </c>
      <c r="AI46" s="790"/>
      <c r="AJ46" s="790"/>
      <c r="AK46" s="790"/>
      <c r="AL46" s="790"/>
      <c r="AM46" s="790"/>
      <c r="AN46" s="790" t="s">
        <v>3548</v>
      </c>
      <c r="AO46" s="790"/>
      <c r="AP46" s="790"/>
      <c r="AQ46" s="790"/>
      <c r="AR46" s="790"/>
      <c r="AS46" s="790"/>
      <c r="AT46" s="790" t="s">
        <v>3548</v>
      </c>
      <c r="AU46" s="790"/>
      <c r="AV46" s="790"/>
      <c r="AW46" s="790"/>
      <c r="AX46" s="790"/>
      <c r="AY46" s="790"/>
      <c r="AZ46" s="790" t="s">
        <v>3548</v>
      </c>
      <c r="BA46" s="790"/>
      <c r="BB46" s="790"/>
      <c r="BC46" s="790"/>
      <c r="BD46" s="790"/>
      <c r="BE46" s="790"/>
      <c r="BF46" s="790" t="s">
        <v>3548</v>
      </c>
      <c r="BG46" s="790"/>
      <c r="BH46" s="790"/>
      <c r="BI46" s="790"/>
      <c r="BJ46" s="790"/>
      <c r="BK46" s="790"/>
      <c r="BL46" s="790" t="s">
        <v>3548</v>
      </c>
      <c r="BM46" s="790"/>
      <c r="BN46" s="790"/>
      <c r="BO46" s="790"/>
      <c r="BP46" s="790"/>
      <c r="BQ46" s="790"/>
      <c r="BR46" s="790" t="s">
        <v>3548</v>
      </c>
      <c r="BS46" s="790"/>
      <c r="BT46" s="790"/>
      <c r="BU46" s="790"/>
      <c r="BV46" s="790"/>
      <c r="BW46" s="790"/>
      <c r="BX46" s="790" t="s">
        <v>3548</v>
      </c>
      <c r="BY46" s="790"/>
      <c r="BZ46" s="790"/>
      <c r="CA46" s="790"/>
      <c r="CB46" s="790"/>
      <c r="CC46" s="790"/>
      <c r="CD46" s="790" t="s">
        <v>3548</v>
      </c>
      <c r="CE46" s="790"/>
      <c r="CF46" s="790"/>
      <c r="CG46" s="790"/>
      <c r="CH46" s="790"/>
      <c r="CI46" s="790"/>
      <c r="CJ46" s="790" t="s">
        <v>3548</v>
      </c>
      <c r="CK46" s="790"/>
      <c r="CL46" s="790"/>
      <c r="CM46" s="790"/>
      <c r="CN46" s="790"/>
      <c r="CO46" s="790"/>
      <c r="CP46" s="790" t="s">
        <v>3548</v>
      </c>
      <c r="CQ46" s="790"/>
      <c r="CR46" s="790"/>
      <c r="CS46" s="790"/>
      <c r="CT46" s="790"/>
      <c r="CU46" s="790"/>
      <c r="CV46" s="790" t="s">
        <v>3548</v>
      </c>
      <c r="CW46" s="790"/>
      <c r="CX46" s="790"/>
      <c r="CY46" s="790"/>
      <c r="CZ46" s="790"/>
      <c r="DA46" s="790"/>
      <c r="DB46" s="790" t="s">
        <v>3548</v>
      </c>
      <c r="DC46" s="790"/>
      <c r="DD46" s="790"/>
      <c r="DE46" s="790"/>
      <c r="DF46" s="790"/>
      <c r="DG46" s="790"/>
      <c r="DH46" s="790" t="s">
        <v>3548</v>
      </c>
      <c r="DI46" s="790"/>
      <c r="DJ46" s="790"/>
      <c r="DK46" s="790"/>
      <c r="DL46" s="790"/>
      <c r="DM46" s="790"/>
      <c r="DN46" s="790" t="s">
        <v>3548</v>
      </c>
      <c r="DO46" s="790"/>
      <c r="DP46" s="790"/>
      <c r="DQ46" s="790"/>
      <c r="DR46" s="790"/>
      <c r="DS46" s="790"/>
      <c r="DT46" s="790" t="s">
        <v>3548</v>
      </c>
      <c r="DU46" s="790"/>
      <c r="DV46" s="790"/>
      <c r="DW46" s="790"/>
      <c r="DX46" s="790"/>
      <c r="DY46" s="790"/>
      <c r="DZ46" s="790" t="s">
        <v>3548</v>
      </c>
      <c r="EA46" s="790"/>
      <c r="EB46" s="790"/>
      <c r="EC46" s="790"/>
      <c r="ED46" s="790"/>
      <c r="EE46" s="790"/>
      <c r="EF46" s="790" t="s">
        <v>3548</v>
      </c>
      <c r="EG46" s="790"/>
      <c r="EH46" s="790"/>
      <c r="EI46" s="790"/>
      <c r="EJ46" s="790"/>
      <c r="EK46" s="790"/>
      <c r="EL46" s="790" t="s">
        <v>3548</v>
      </c>
      <c r="EM46" s="790"/>
      <c r="EN46" s="790"/>
      <c r="EO46" s="790"/>
      <c r="EP46" s="790"/>
      <c r="EQ46" s="790"/>
      <c r="ER46" s="790" t="s">
        <v>3548</v>
      </c>
      <c r="ES46" s="790"/>
      <c r="ET46" s="790"/>
      <c r="EU46" s="790"/>
      <c r="EV46" s="790"/>
      <c r="EW46" s="790"/>
      <c r="EX46" s="790" t="s">
        <v>3548</v>
      </c>
      <c r="EY46" s="790"/>
      <c r="EZ46" s="790"/>
      <c r="FA46" s="790"/>
      <c r="FB46" s="790"/>
      <c r="FC46" s="790"/>
      <c r="FD46" s="790" t="s">
        <v>3548</v>
      </c>
      <c r="FE46" s="790"/>
      <c r="FF46" s="790"/>
      <c r="FG46" s="790"/>
      <c r="FH46" s="790"/>
      <c r="FI46" s="790"/>
      <c r="FJ46" s="790" t="s">
        <v>3548</v>
      </c>
      <c r="FK46" s="790"/>
      <c r="FL46" s="790"/>
      <c r="FM46" s="790"/>
      <c r="FN46" s="790"/>
      <c r="FO46" s="790"/>
      <c r="FP46" s="790" t="s">
        <v>3548</v>
      </c>
      <c r="FQ46" s="790"/>
      <c r="FR46" s="790"/>
      <c r="FS46" s="790"/>
      <c r="FT46" s="790"/>
      <c r="FU46" s="790"/>
      <c r="FV46" s="790" t="s">
        <v>3548</v>
      </c>
      <c r="FW46" s="790"/>
      <c r="FX46" s="790"/>
      <c r="FY46" s="790"/>
      <c r="FZ46" s="790"/>
      <c r="GA46" s="790"/>
      <c r="GB46" s="790" t="s">
        <v>3548</v>
      </c>
      <c r="GC46" s="790"/>
      <c r="GD46" s="790"/>
      <c r="GE46" s="790"/>
      <c r="GF46" s="790"/>
      <c r="GG46" s="790"/>
      <c r="GH46" s="790" t="s">
        <v>3548</v>
      </c>
      <c r="GI46" s="790"/>
      <c r="GJ46" s="790"/>
      <c r="GK46" s="790"/>
      <c r="GL46" s="790"/>
      <c r="GM46" s="790"/>
      <c r="GN46" s="790" t="s">
        <v>3548</v>
      </c>
      <c r="GO46" s="790"/>
      <c r="GP46" s="790"/>
      <c r="GQ46" s="790"/>
      <c r="GR46" s="790"/>
      <c r="GS46" s="790"/>
      <c r="GT46" s="790" t="s">
        <v>3548</v>
      </c>
      <c r="GU46" s="790"/>
      <c r="GV46" s="790"/>
      <c r="GW46" s="790"/>
      <c r="GX46" s="790"/>
      <c r="GY46" s="790"/>
      <c r="GZ46" s="790" t="s">
        <v>3548</v>
      </c>
      <c r="HA46" s="790"/>
      <c r="HB46" s="790"/>
      <c r="HC46" s="790"/>
      <c r="HD46" s="790"/>
      <c r="HE46" s="790"/>
      <c r="HF46" s="790" t="s">
        <v>3548</v>
      </c>
      <c r="HG46" s="790"/>
      <c r="HH46" s="790"/>
      <c r="HI46" s="790"/>
      <c r="HJ46" s="790"/>
      <c r="HK46" s="790"/>
      <c r="HL46" s="790" t="s">
        <v>3548</v>
      </c>
      <c r="HM46" s="790"/>
      <c r="HN46" s="790"/>
      <c r="HO46" s="790"/>
      <c r="HP46" s="790"/>
      <c r="HQ46" s="790"/>
      <c r="HR46" s="790" t="s">
        <v>3548</v>
      </c>
      <c r="HS46" s="790"/>
      <c r="HT46" s="790"/>
      <c r="HU46" s="790"/>
      <c r="HV46" s="790"/>
      <c r="HW46" s="790"/>
      <c r="HX46" s="790" t="s">
        <v>3548</v>
      </c>
      <c r="HY46" s="790"/>
      <c r="HZ46" s="790"/>
      <c r="IA46" s="790"/>
      <c r="IB46" s="790"/>
      <c r="IC46" s="790"/>
      <c r="ID46" s="790" t="s">
        <v>3548</v>
      </c>
      <c r="IE46" s="790"/>
      <c r="IF46" s="790"/>
      <c r="IG46" s="790"/>
      <c r="IH46" s="790"/>
      <c r="II46" s="790"/>
      <c r="IJ46" s="790" t="s">
        <v>3548</v>
      </c>
      <c r="IK46" s="790"/>
      <c r="IL46" s="790"/>
      <c r="IM46" s="790"/>
      <c r="IN46" s="790"/>
      <c r="IO46" s="790"/>
      <c r="IP46" s="790" t="s">
        <v>3548</v>
      </c>
      <c r="IQ46" s="790"/>
      <c r="IR46" s="790"/>
      <c r="IS46" s="790"/>
    </row>
    <row r="47" spans="1:256">
      <c r="C47" s="1" t="s">
        <v>3626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3626</v>
      </c>
      <c r="W48" s="790"/>
      <c r="X48" s="790"/>
      <c r="Y48" s="790"/>
      <c r="Z48" s="790"/>
      <c r="AA48" s="790"/>
      <c r="AB48" s="790" t="s">
        <v>3626</v>
      </c>
      <c r="AC48" s="790"/>
      <c r="AD48" s="790"/>
      <c r="AE48" s="790"/>
      <c r="AF48" s="790"/>
      <c r="AG48" s="790"/>
      <c r="AH48" s="790" t="s">
        <v>3626</v>
      </c>
      <c r="AI48" s="790"/>
      <c r="AJ48" s="790"/>
      <c r="AK48" s="790"/>
      <c r="AL48" s="790"/>
      <c r="AM48" s="790"/>
      <c r="AN48" s="790" t="s">
        <v>3626</v>
      </c>
      <c r="AO48" s="790"/>
      <c r="AP48" s="790"/>
      <c r="AQ48" s="790"/>
      <c r="AR48" s="790"/>
      <c r="AS48" s="790"/>
      <c r="AT48" s="790" t="s">
        <v>3626</v>
      </c>
      <c r="AU48" s="790"/>
      <c r="AV48" s="790"/>
      <c r="AW48" s="790"/>
      <c r="AX48" s="790"/>
      <c r="AY48" s="790"/>
      <c r="AZ48" s="790" t="s">
        <v>3626</v>
      </c>
      <c r="BA48" s="790"/>
      <c r="BB48" s="790"/>
      <c r="BC48" s="790"/>
      <c r="BD48" s="790"/>
      <c r="BE48" s="790"/>
      <c r="BF48" s="790" t="s">
        <v>3626</v>
      </c>
      <c r="BG48" s="790"/>
      <c r="BH48" s="790"/>
      <c r="BI48" s="790"/>
      <c r="BJ48" s="790"/>
      <c r="BK48" s="790"/>
      <c r="BL48" s="790" t="s">
        <v>3626</v>
      </c>
      <c r="BM48" s="790"/>
      <c r="BN48" s="790"/>
      <c r="BO48" s="790"/>
      <c r="BP48" s="790"/>
      <c r="BQ48" s="790"/>
      <c r="BR48" s="790" t="s">
        <v>3626</v>
      </c>
      <c r="BS48" s="790"/>
      <c r="BT48" s="790"/>
      <c r="BU48" s="790"/>
      <c r="BV48" s="790"/>
      <c r="BW48" s="790"/>
      <c r="BX48" s="790" t="s">
        <v>3626</v>
      </c>
      <c r="BY48" s="790"/>
      <c r="BZ48" s="790"/>
      <c r="CA48" s="790"/>
      <c r="CB48" s="790"/>
      <c r="CC48" s="790"/>
      <c r="CD48" s="790" t="s">
        <v>3626</v>
      </c>
      <c r="CE48" s="790"/>
      <c r="CF48" s="790"/>
      <c r="CG48" s="790"/>
      <c r="CH48" s="790"/>
      <c r="CI48" s="790"/>
      <c r="CJ48" s="790" t="s">
        <v>3626</v>
      </c>
      <c r="CK48" s="790"/>
      <c r="CL48" s="790"/>
      <c r="CM48" s="790"/>
      <c r="CN48" s="790"/>
      <c r="CO48" s="790"/>
      <c r="CP48" s="790" t="s">
        <v>3626</v>
      </c>
      <c r="CQ48" s="790"/>
      <c r="CR48" s="790"/>
      <c r="CS48" s="790"/>
      <c r="CT48" s="790"/>
      <c r="CU48" s="790"/>
      <c r="CV48" s="790" t="s">
        <v>3626</v>
      </c>
      <c r="CW48" s="790"/>
      <c r="CX48" s="790"/>
      <c r="CY48" s="790"/>
      <c r="CZ48" s="790"/>
      <c r="DA48" s="790"/>
      <c r="DB48" s="790" t="s">
        <v>3626</v>
      </c>
      <c r="DC48" s="790"/>
      <c r="DD48" s="790"/>
      <c r="DE48" s="790"/>
      <c r="DF48" s="790"/>
      <c r="DG48" s="790"/>
      <c r="DH48" s="790" t="s">
        <v>3626</v>
      </c>
      <c r="DI48" s="790"/>
      <c r="DJ48" s="790"/>
      <c r="DK48" s="790"/>
      <c r="DL48" s="790"/>
      <c r="DM48" s="790"/>
      <c r="DN48" s="790" t="s">
        <v>3626</v>
      </c>
      <c r="DO48" s="790"/>
      <c r="DP48" s="790"/>
      <c r="DQ48" s="790"/>
      <c r="DR48" s="790"/>
      <c r="DS48" s="790"/>
      <c r="DT48" s="790" t="s">
        <v>3626</v>
      </c>
      <c r="DU48" s="790"/>
      <c r="DV48" s="790"/>
      <c r="DW48" s="790"/>
      <c r="DX48" s="790"/>
      <c r="DY48" s="790"/>
      <c r="DZ48" s="790" t="s">
        <v>3626</v>
      </c>
      <c r="EA48" s="790"/>
      <c r="EB48" s="790"/>
      <c r="EC48" s="790"/>
      <c r="ED48" s="790"/>
      <c r="EE48" s="790"/>
      <c r="EF48" s="790" t="s">
        <v>3626</v>
      </c>
      <c r="EG48" s="790"/>
      <c r="EH48" s="790"/>
      <c r="EI48" s="790"/>
      <c r="EJ48" s="790"/>
      <c r="EK48" s="790"/>
      <c r="EL48" s="790" t="s">
        <v>3626</v>
      </c>
      <c r="EM48" s="790"/>
      <c r="EN48" s="790"/>
      <c r="EO48" s="790"/>
      <c r="EP48" s="790"/>
      <c r="EQ48" s="790"/>
      <c r="ER48" s="790" t="s">
        <v>3626</v>
      </c>
      <c r="ES48" s="790"/>
      <c r="ET48" s="790"/>
      <c r="EU48" s="790"/>
      <c r="EV48" s="790"/>
      <c r="EW48" s="790"/>
      <c r="EX48" s="790" t="s">
        <v>3626</v>
      </c>
      <c r="EY48" s="790"/>
      <c r="EZ48" s="790"/>
      <c r="FA48" s="790"/>
      <c r="FB48" s="790"/>
      <c r="FC48" s="790"/>
      <c r="FD48" s="790" t="s">
        <v>3626</v>
      </c>
      <c r="FE48" s="790"/>
      <c r="FF48" s="790"/>
      <c r="FG48" s="790"/>
      <c r="FH48" s="790"/>
      <c r="FI48" s="790"/>
      <c r="FJ48" s="790" t="s">
        <v>3626</v>
      </c>
      <c r="FK48" s="790"/>
      <c r="FL48" s="790"/>
      <c r="FM48" s="790"/>
      <c r="FN48" s="790"/>
      <c r="FO48" s="790"/>
      <c r="FP48" s="790" t="s">
        <v>3626</v>
      </c>
      <c r="FQ48" s="790"/>
      <c r="FR48" s="790"/>
      <c r="FS48" s="790"/>
      <c r="FT48" s="790"/>
      <c r="FU48" s="790"/>
      <c r="FV48" s="790" t="s">
        <v>3626</v>
      </c>
      <c r="FW48" s="790"/>
      <c r="FX48" s="790"/>
      <c r="FY48" s="790"/>
      <c r="FZ48" s="790"/>
      <c r="GA48" s="790"/>
      <c r="GB48" s="790" t="s">
        <v>3626</v>
      </c>
      <c r="GC48" s="790"/>
      <c r="GD48" s="790"/>
      <c r="GE48" s="790"/>
      <c r="GF48" s="790"/>
      <c r="GG48" s="790"/>
      <c r="GH48" s="790" t="s">
        <v>3626</v>
      </c>
      <c r="GI48" s="790"/>
      <c r="GJ48" s="790"/>
      <c r="GK48" s="790"/>
      <c r="GL48" s="790"/>
      <c r="GM48" s="790"/>
      <c r="GN48" s="790" t="s">
        <v>3626</v>
      </c>
      <c r="GO48" s="790"/>
      <c r="GP48" s="790"/>
      <c r="GQ48" s="790"/>
      <c r="GR48" s="790"/>
      <c r="GS48" s="790"/>
      <c r="GT48" s="790" t="s">
        <v>3626</v>
      </c>
      <c r="GU48" s="790"/>
      <c r="GV48" s="790"/>
      <c r="GW48" s="790"/>
      <c r="GX48" s="790"/>
      <c r="GY48" s="790"/>
      <c r="GZ48" s="790" t="s">
        <v>3626</v>
      </c>
      <c r="HA48" s="790"/>
      <c r="HB48" s="790"/>
      <c r="HC48" s="790"/>
      <c r="HD48" s="790"/>
      <c r="HE48" s="790"/>
      <c r="HF48" s="790" t="s">
        <v>3626</v>
      </c>
      <c r="HG48" s="790"/>
      <c r="HH48" s="790"/>
      <c r="HI48" s="790"/>
      <c r="HJ48" s="790"/>
      <c r="HK48" s="790"/>
      <c r="HL48" s="790" t="s">
        <v>3626</v>
      </c>
      <c r="HM48" s="790"/>
      <c r="HN48" s="790"/>
      <c r="HO48" s="790"/>
      <c r="HP48" s="790"/>
      <c r="HQ48" s="790"/>
      <c r="HR48" s="790" t="s">
        <v>3626</v>
      </c>
      <c r="HS48" s="790"/>
      <c r="HT48" s="790"/>
      <c r="HU48" s="790"/>
      <c r="HV48" s="790"/>
      <c r="HW48" s="790"/>
      <c r="HX48" s="790" t="s">
        <v>3626</v>
      </c>
      <c r="HY48" s="790"/>
      <c r="HZ48" s="790"/>
      <c r="IA48" s="790"/>
      <c r="IB48" s="790"/>
      <c r="IC48" s="790"/>
      <c r="ID48" s="790" t="s">
        <v>3626</v>
      </c>
      <c r="IE48" s="790"/>
      <c r="IF48" s="790"/>
      <c r="IG48" s="790"/>
      <c r="IH48" s="790"/>
      <c r="II48" s="790"/>
      <c r="IJ48" s="790" t="s">
        <v>3626</v>
      </c>
      <c r="IK48" s="790"/>
      <c r="IL48" s="790"/>
      <c r="IM48" s="790"/>
      <c r="IN48" s="790"/>
      <c r="IO48" s="790"/>
      <c r="IP48" s="790" t="s">
        <v>3626</v>
      </c>
      <c r="IQ48" s="790"/>
      <c r="IR48" s="790"/>
      <c r="IS48" s="790"/>
      <c r="IT48" s="790"/>
      <c r="IU48" s="790"/>
      <c r="IV48" s="1" t="s">
        <v>3626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1:G1"/>
    <mergeCell ref="C19:G19"/>
    <mergeCell ref="J46:O46"/>
    <mergeCell ref="P46:U46"/>
    <mergeCell ref="V46:AA46"/>
    <mergeCell ref="AB46:AG46"/>
    <mergeCell ref="BR46:BW46"/>
    <mergeCell ref="BX46:CC46"/>
    <mergeCell ref="AH46:AM46"/>
    <mergeCell ref="AZ46:BE46"/>
    <mergeCell ref="BF46:BK46"/>
    <mergeCell ref="BL46:BQ46"/>
    <mergeCell ref="AN46:AS46"/>
    <mergeCell ref="AT46:AY46"/>
    <mergeCell ref="IJ46:IO46"/>
    <mergeCell ref="CJ46:CO46"/>
    <mergeCell ref="CD46:CI46"/>
    <mergeCell ref="DN46:DS46"/>
    <mergeCell ref="DT46:DY46"/>
    <mergeCell ref="GT46:GY46"/>
    <mergeCell ref="FV46:GA46"/>
    <mergeCell ref="GB46:GG46"/>
    <mergeCell ref="EL46:EQ46"/>
    <mergeCell ref="ER46:EW46"/>
    <mergeCell ref="CP46:CU46"/>
    <mergeCell ref="CV46:DA46"/>
    <mergeCell ref="ID46:II46"/>
    <mergeCell ref="EX46:FC46"/>
    <mergeCell ref="FD46:FI46"/>
    <mergeCell ref="GH46:GM46"/>
    <mergeCell ref="GN46:GS46"/>
    <mergeCell ref="GZ46:HE46"/>
    <mergeCell ref="FJ46:FO46"/>
    <mergeCell ref="FP46:FU46"/>
    <mergeCell ref="HR46:HW46"/>
    <mergeCell ref="HX46:IC46"/>
    <mergeCell ref="IP46:IS46"/>
    <mergeCell ref="J47:O47"/>
    <mergeCell ref="P47:U47"/>
    <mergeCell ref="V47:AA47"/>
    <mergeCell ref="AB47:AG47"/>
    <mergeCell ref="AH47:AM47"/>
    <mergeCell ref="AN47:AS47"/>
    <mergeCell ref="AT47:AY47"/>
    <mergeCell ref="HF46:HK46"/>
    <mergeCell ref="HL46:HQ46"/>
    <mergeCell ref="CV47:DA47"/>
    <mergeCell ref="DB47:DG47"/>
    <mergeCell ref="CJ47:CO47"/>
    <mergeCell ref="CP47:CU47"/>
    <mergeCell ref="DH47:DM47"/>
    <mergeCell ref="DN47:DS47"/>
    <mergeCell ref="DZ46:EE46"/>
    <mergeCell ref="EF46:EK46"/>
    <mergeCell ref="DT47:DY47"/>
    <mergeCell ref="DZ47:EE47"/>
    <mergeCell ref="DB46:DG46"/>
    <mergeCell ref="DH46:DM46"/>
    <mergeCell ref="AZ47:BE47"/>
    <mergeCell ref="BF47:BK47"/>
    <mergeCell ref="P48:U48"/>
    <mergeCell ref="V48:AA48"/>
    <mergeCell ref="AB48:AG48"/>
    <mergeCell ref="AH48:AM48"/>
    <mergeCell ref="GB47:GG47"/>
    <mergeCell ref="GH47:GM47"/>
    <mergeCell ref="BL47:BQ47"/>
    <mergeCell ref="BR47:BW47"/>
    <mergeCell ref="BX47:CC47"/>
    <mergeCell ref="CD47:CI47"/>
    <mergeCell ref="AN48:AS48"/>
    <mergeCell ref="AT48:AY48"/>
    <mergeCell ref="AZ48:BE48"/>
    <mergeCell ref="BF48:BK48"/>
    <mergeCell ref="CJ48:CO48"/>
    <mergeCell ref="CP48:CU48"/>
    <mergeCell ref="BL48:BQ48"/>
    <mergeCell ref="BR48:BW48"/>
    <mergeCell ref="BX48:CC48"/>
    <mergeCell ref="CD48:CI48"/>
    <mergeCell ref="CV48:DA48"/>
    <mergeCell ref="DB48:DG48"/>
    <mergeCell ref="DH48:DM48"/>
    <mergeCell ref="DN48:DS48"/>
    <mergeCell ref="GN47:GS47"/>
    <mergeCell ref="GT47:GY47"/>
    <mergeCell ref="IJ48:IO48"/>
    <mergeCell ref="IP48:IU48"/>
    <mergeCell ref="GZ48:HE48"/>
    <mergeCell ref="HF48:HK48"/>
    <mergeCell ref="HL48:HQ48"/>
    <mergeCell ref="HR48:HW48"/>
    <mergeCell ref="GN48:GS48"/>
    <mergeCell ref="GT48:GY48"/>
    <mergeCell ref="IJ47:IO47"/>
    <mergeCell ref="IP47:IS47"/>
    <mergeCell ref="GZ47:HE47"/>
    <mergeCell ref="HF47:HK47"/>
    <mergeCell ref="HL47:HQ47"/>
    <mergeCell ref="HR47:HW47"/>
    <mergeCell ref="HX47:IC47"/>
    <mergeCell ref="ID47:II47"/>
    <mergeCell ref="HX48:IC48"/>
    <mergeCell ref="ID48:II48"/>
    <mergeCell ref="DT48:DY48"/>
    <mergeCell ref="DZ48:EE48"/>
    <mergeCell ref="EF48:EK48"/>
    <mergeCell ref="EL48:EQ48"/>
    <mergeCell ref="FD48:FI48"/>
    <mergeCell ref="FJ48:FO48"/>
    <mergeCell ref="ER48:EW48"/>
    <mergeCell ref="EX48:FC48"/>
    <mergeCell ref="FP47:FU47"/>
    <mergeCell ref="FP48:FU48"/>
    <mergeCell ref="FV48:GA48"/>
    <mergeCell ref="GB48:GG48"/>
    <mergeCell ref="GH48:GM48"/>
    <mergeCell ref="EF47:EK47"/>
    <mergeCell ref="EL47:EQ47"/>
    <mergeCell ref="ER47:EW47"/>
    <mergeCell ref="EX47:FC47"/>
    <mergeCell ref="FD47:FI47"/>
    <mergeCell ref="FJ47:FO47"/>
    <mergeCell ref="FV47:GA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zoomScale="125" workbookViewId="0">
      <selection activeCell="C35" sqref="C35"/>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870</v>
      </c>
      <c r="G2" s="91"/>
    </row>
    <row r="3" spans="1:8">
      <c r="A3" s="89" t="s">
        <v>868</v>
      </c>
      <c r="G3" s="92">
        <v>40604</v>
      </c>
    </row>
    <row r="4" spans="1:8">
      <c r="A4" s="89" t="s">
        <v>1129</v>
      </c>
      <c r="G4" s="93" t="s">
        <v>3956</v>
      </c>
    </row>
    <row r="5" spans="1:8">
      <c r="A5" s="89" t="s">
        <v>893</v>
      </c>
    </row>
    <row r="6" spans="1:8">
      <c r="C6" s="15" t="s">
        <v>894</v>
      </c>
      <c r="D6" s="16"/>
      <c r="E6" s="16"/>
      <c r="F6" s="17"/>
      <c r="G6" s="18"/>
      <c r="H6" s="94"/>
    </row>
    <row r="7" spans="1:8">
      <c r="C7" s="95" t="s">
        <v>410</v>
      </c>
      <c r="D7" s="20" t="s">
        <v>3852</v>
      </c>
      <c r="E7" s="20"/>
      <c r="F7" s="21"/>
      <c r="G7" s="22"/>
      <c r="H7" s="94"/>
    </row>
    <row r="8" spans="1:8">
      <c r="A8" s="89" t="s">
        <v>834</v>
      </c>
      <c r="C8" s="95" t="s">
        <v>411</v>
      </c>
      <c r="D8" s="20" t="s">
        <v>3851</v>
      </c>
      <c r="E8" s="20"/>
      <c r="F8" s="21"/>
      <c r="G8" s="96"/>
      <c r="H8" s="94"/>
    </row>
    <row r="9" spans="1:8">
      <c r="A9" s="89" t="s">
        <v>3960</v>
      </c>
      <c r="C9" s="95" t="s">
        <v>412</v>
      </c>
      <c r="D9" s="20" t="s">
        <v>3958</v>
      </c>
      <c r="E9" s="20"/>
      <c r="F9" s="21"/>
      <c r="G9" s="96"/>
      <c r="H9" s="94"/>
    </row>
    <row r="10" spans="1:8">
      <c r="A10" s="89" t="s">
        <v>3847</v>
      </c>
      <c r="C10" s="97"/>
      <c r="D10" s="20"/>
      <c r="E10" s="20"/>
      <c r="F10" s="21"/>
      <c r="G10" s="96"/>
      <c r="H10" s="94"/>
    </row>
    <row r="11" spans="1:8">
      <c r="A11" s="89" t="s">
        <v>3848</v>
      </c>
      <c r="C11" s="25" t="s">
        <v>688</v>
      </c>
      <c r="D11" s="94"/>
      <c r="E11" s="94"/>
      <c r="F11" s="99"/>
      <c r="G11" s="96"/>
      <c r="H11" s="94"/>
    </row>
    <row r="12" spans="1:8">
      <c r="A12" s="89" t="s">
        <v>3849</v>
      </c>
      <c r="C12" s="25" t="s">
        <v>789</v>
      </c>
      <c r="D12" s="20"/>
      <c r="E12" s="20"/>
      <c r="F12" s="21"/>
      <c r="G12" s="96"/>
      <c r="H12" s="94"/>
    </row>
    <row r="13" spans="1:8">
      <c r="C13" s="25" t="s">
        <v>1010</v>
      </c>
      <c r="D13" s="94"/>
      <c r="E13" s="94"/>
      <c r="F13" s="99"/>
      <c r="G13" s="96"/>
      <c r="H13" s="94"/>
    </row>
    <row r="14" spans="1:8">
      <c r="A14" s="100"/>
      <c r="C14" s="25" t="s">
        <v>525</v>
      </c>
      <c r="D14" s="94"/>
      <c r="E14" s="94"/>
      <c r="F14" s="99"/>
      <c r="G14" s="101"/>
      <c r="H14" s="94"/>
    </row>
    <row r="15" spans="1:8">
      <c r="A15" s="100" t="s">
        <v>730</v>
      </c>
      <c r="C15" s="97" t="s">
        <v>527</v>
      </c>
      <c r="D15" s="94"/>
      <c r="E15" s="94"/>
      <c r="F15" s="99"/>
      <c r="G15" s="96"/>
      <c r="H15" s="94"/>
    </row>
    <row r="16" spans="1:8">
      <c r="A16" s="89" t="s">
        <v>3850</v>
      </c>
      <c r="C16" s="97"/>
      <c r="D16" s="94"/>
      <c r="E16" s="94"/>
      <c r="F16" s="99"/>
      <c r="G16" s="96"/>
      <c r="H16" s="94"/>
    </row>
    <row r="17" spans="1:8">
      <c r="C17" s="97"/>
      <c r="D17" s="94"/>
      <c r="E17" s="94"/>
      <c r="F17" s="99"/>
      <c r="G17" s="96"/>
      <c r="H17" s="94"/>
    </row>
    <row r="18" spans="1:8">
      <c r="C18" s="102" t="s">
        <v>3959</v>
      </c>
      <c r="D18" s="103"/>
      <c r="E18" s="103"/>
      <c r="F18" s="104"/>
      <c r="G18" s="105"/>
      <c r="H18" s="94"/>
    </row>
    <row r="19" spans="1:8">
      <c r="A19" s="89" t="s">
        <v>2705</v>
      </c>
      <c r="C19" s="795"/>
      <c r="D19" s="795"/>
      <c r="E19" s="795"/>
      <c r="F19" s="795"/>
      <c r="G19" s="795"/>
    </row>
    <row r="20" spans="1:8">
      <c r="A20" s="100"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529</v>
      </c>
      <c r="B23" s="45" t="s">
        <v>503</v>
      </c>
      <c r="C23" s="45" t="s">
        <v>399</v>
      </c>
      <c r="D23" s="321" t="s">
        <v>400</v>
      </c>
      <c r="E23" s="45" t="s">
        <v>459</v>
      </c>
      <c r="F23" s="47" t="s">
        <v>833</v>
      </c>
      <c r="G23" s="45" t="s">
        <v>702</v>
      </c>
      <c r="H23" s="48"/>
    </row>
    <row r="24" spans="1:8">
      <c r="A24" s="115">
        <v>40628</v>
      </c>
      <c r="B24" s="116" t="s">
        <v>2258</v>
      </c>
      <c r="C24" s="117">
        <v>315</v>
      </c>
      <c r="D24" s="118">
        <v>4</v>
      </c>
      <c r="E24" s="117">
        <f>C24*D24</f>
        <v>1260</v>
      </c>
      <c r="F24" s="53"/>
      <c r="G24" s="54">
        <f>E24*(1-F24)</f>
        <v>1260</v>
      </c>
      <c r="H24" s="48"/>
    </row>
    <row r="25" spans="1:8">
      <c r="A25" s="11"/>
      <c r="B25" s="116" t="s">
        <v>462</v>
      </c>
      <c r="C25" s="117"/>
      <c r="D25" s="118"/>
      <c r="E25" s="117">
        <f t="shared" ref="E25:E38" si="0">C25*D25</f>
        <v>0</v>
      </c>
      <c r="F25" s="119"/>
      <c r="G25" s="54">
        <f t="shared" ref="G25:G39" si="1">E25*(1-F25)</f>
        <v>0</v>
      </c>
      <c r="H25" s="56"/>
    </row>
    <row r="26" spans="1:8">
      <c r="A26" s="120"/>
      <c r="B26" s="121" t="s">
        <v>463</v>
      </c>
      <c r="C26" s="117"/>
      <c r="D26" s="118"/>
      <c r="E26" s="117">
        <f t="shared" si="0"/>
        <v>0</v>
      </c>
      <c r="F26" s="119"/>
      <c r="G26" s="54">
        <f t="shared" si="1"/>
        <v>0</v>
      </c>
      <c r="H26" s="56"/>
    </row>
    <row r="27" spans="1:8">
      <c r="A27" s="120"/>
      <c r="B27" s="121" t="s">
        <v>464</v>
      </c>
      <c r="C27" s="117"/>
      <c r="D27" s="118"/>
      <c r="E27" s="117">
        <f t="shared" si="0"/>
        <v>0</v>
      </c>
      <c r="F27" s="119"/>
      <c r="G27" s="54">
        <f t="shared" si="1"/>
        <v>0</v>
      </c>
      <c r="H27" s="56"/>
    </row>
    <row r="28" spans="1:8">
      <c r="A28" s="120"/>
      <c r="B28" s="121" t="s">
        <v>579</v>
      </c>
      <c r="C28" s="117"/>
      <c r="D28" s="118"/>
      <c r="E28" s="117">
        <f t="shared" si="0"/>
        <v>0</v>
      </c>
      <c r="F28" s="119"/>
      <c r="G28" s="54">
        <f t="shared" si="1"/>
        <v>0</v>
      </c>
      <c r="H28" s="56"/>
    </row>
    <row r="29" spans="1:8">
      <c r="A29" s="120"/>
      <c r="B29" s="121" t="s">
        <v>580</v>
      </c>
      <c r="C29" s="117"/>
      <c r="D29" s="118"/>
      <c r="E29" s="117">
        <f t="shared" si="0"/>
        <v>0</v>
      </c>
      <c r="F29" s="119"/>
      <c r="G29" s="54">
        <f t="shared" si="1"/>
        <v>0</v>
      </c>
      <c r="H29" s="56"/>
    </row>
    <row r="30" spans="1:8">
      <c r="A30" s="120"/>
      <c r="B30" s="121" t="s">
        <v>581</v>
      </c>
      <c r="C30" s="117"/>
      <c r="D30" s="118"/>
      <c r="E30" s="117">
        <f t="shared" si="0"/>
        <v>0</v>
      </c>
      <c r="F30" s="119"/>
      <c r="G30" s="54">
        <f t="shared" si="1"/>
        <v>0</v>
      </c>
      <c r="H30" s="56"/>
    </row>
    <row r="31" spans="1:8">
      <c r="A31" s="120"/>
      <c r="B31" s="121" t="s">
        <v>415</v>
      </c>
      <c r="C31" s="117"/>
      <c r="D31" s="118"/>
      <c r="E31" s="117">
        <f t="shared" si="0"/>
        <v>0</v>
      </c>
      <c r="F31" s="119"/>
      <c r="G31" s="54">
        <f t="shared" si="1"/>
        <v>0</v>
      </c>
      <c r="H31" s="56"/>
    </row>
    <row r="32" spans="1:8">
      <c r="A32" s="120"/>
      <c r="B32" s="121" t="s">
        <v>830</v>
      </c>
      <c r="C32" s="117"/>
      <c r="D32" s="118"/>
      <c r="E32" s="117">
        <f t="shared" si="0"/>
        <v>0</v>
      </c>
      <c r="F32" s="119"/>
      <c r="G32" s="54">
        <f t="shared" si="1"/>
        <v>0</v>
      </c>
      <c r="H32" s="56"/>
    </row>
    <row r="33" spans="1:256">
      <c r="A33" s="120"/>
      <c r="B33" s="121" t="s">
        <v>3855</v>
      </c>
      <c r="C33" s="122">
        <v>75</v>
      </c>
      <c r="D33" s="123">
        <v>2.5</v>
      </c>
      <c r="E33" s="117">
        <f t="shared" si="0"/>
        <v>187.5</v>
      </c>
      <c r="F33" s="124"/>
      <c r="G33" s="54">
        <f t="shared" si="1"/>
        <v>187.5</v>
      </c>
      <c r="H33" s="56"/>
    </row>
    <row r="34" spans="1:256">
      <c r="A34" s="120"/>
      <c r="B34" s="121" t="s">
        <v>417</v>
      </c>
      <c r="C34" s="117">
        <v>35</v>
      </c>
      <c r="D34" s="118">
        <v>6.5</v>
      </c>
      <c r="E34" s="117">
        <f t="shared" si="0"/>
        <v>227.5</v>
      </c>
      <c r="F34" s="119"/>
      <c r="G34" s="54">
        <f t="shared" si="1"/>
        <v>227.5</v>
      </c>
      <c r="H34" s="48"/>
    </row>
    <row r="35" spans="1:256">
      <c r="A35" s="120"/>
      <c r="B35" s="121" t="s">
        <v>3853</v>
      </c>
      <c r="C35" s="117">
        <v>500</v>
      </c>
      <c r="D35" s="123" t="s">
        <v>428</v>
      </c>
      <c r="E35" s="11">
        <v>500</v>
      </c>
      <c r="F35" s="124"/>
      <c r="G35" s="54">
        <f t="shared" si="1"/>
        <v>500</v>
      </c>
      <c r="H35" s="48"/>
    </row>
    <row r="36" spans="1:256">
      <c r="A36" s="120"/>
      <c r="B36" s="121" t="s">
        <v>2270</v>
      </c>
      <c r="C36" s="117"/>
      <c r="D36" s="118"/>
      <c r="E36" s="117">
        <f t="shared" si="0"/>
        <v>0</v>
      </c>
      <c r="F36" s="124"/>
      <c r="G36" s="54">
        <f t="shared" si="1"/>
        <v>0</v>
      </c>
      <c r="H36" s="48"/>
    </row>
    <row r="37" spans="1:256">
      <c r="A37" s="120"/>
      <c r="B37" s="121" t="s">
        <v>635</v>
      </c>
      <c r="C37" s="117"/>
      <c r="D37" s="118"/>
      <c r="E37" s="117">
        <f t="shared" si="0"/>
        <v>0</v>
      </c>
      <c r="F37" s="119"/>
      <c r="G37" s="54">
        <f t="shared" si="1"/>
        <v>0</v>
      </c>
      <c r="H37" s="48"/>
    </row>
    <row r="38" spans="1:256">
      <c r="A38" s="120"/>
      <c r="B38" s="271" t="s">
        <v>628</v>
      </c>
      <c r="C38" s="117"/>
      <c r="D38" s="125"/>
      <c r="E38" s="117">
        <f t="shared" si="0"/>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421</v>
      </c>
      <c r="C40" s="131"/>
      <c r="D40" s="131"/>
      <c r="E40" s="72">
        <f>SUM(E24:E39)</f>
        <v>2175</v>
      </c>
      <c r="F40" s="72"/>
      <c r="G40" s="72">
        <f>SUM(G24:G39)</f>
        <v>2175</v>
      </c>
      <c r="H40" s="134"/>
    </row>
    <row r="42" spans="1:256">
      <c r="C42" s="136" t="s">
        <v>220</v>
      </c>
      <c r="D42" s="340">
        <f>G40/2</f>
        <v>1087.5</v>
      </c>
      <c r="E42" s="340"/>
      <c r="F42" s="138"/>
    </row>
    <row r="44" spans="1:256">
      <c r="C44" s="1" t="s">
        <v>657</v>
      </c>
      <c r="D44" s="1"/>
      <c r="E44" s="1"/>
      <c r="F44" s="139"/>
      <c r="G44" s="1"/>
      <c r="H44" s="1"/>
      <c r="I44" s="1"/>
    </row>
    <row r="45" spans="1:256">
      <c r="C45" s="1" t="s">
        <v>499</v>
      </c>
      <c r="D45" s="1"/>
      <c r="E45" s="1"/>
      <c r="F45" s="139"/>
      <c r="G45" s="1"/>
      <c r="H45" s="1"/>
      <c r="I45" s="1"/>
    </row>
    <row r="46" spans="1:256">
      <c r="C46" s="341" t="s">
        <v>826</v>
      </c>
      <c r="D46" s="341"/>
      <c r="E46" s="341"/>
      <c r="F46" s="342"/>
      <c r="G46" s="341"/>
      <c r="H46" s="341"/>
      <c r="I46" s="142"/>
      <c r="J46" s="790"/>
      <c r="K46" s="790"/>
      <c r="L46" s="790"/>
      <c r="M46" s="790"/>
      <c r="N46" s="790"/>
      <c r="O46" s="790"/>
      <c r="P46" s="790"/>
      <c r="Q46" s="790"/>
      <c r="R46" s="790"/>
      <c r="S46" s="790"/>
      <c r="T46" s="790"/>
      <c r="U46" s="790"/>
      <c r="V46" s="790" t="s">
        <v>657</v>
      </c>
      <c r="W46" s="790"/>
      <c r="X46" s="790"/>
      <c r="Y46" s="790"/>
      <c r="Z46" s="790"/>
      <c r="AA46" s="790"/>
      <c r="AB46" s="790" t="s">
        <v>657</v>
      </c>
      <c r="AC46" s="790"/>
      <c r="AD46" s="790"/>
      <c r="AE46" s="790"/>
      <c r="AF46" s="790"/>
      <c r="AG46" s="790"/>
      <c r="AH46" s="790" t="s">
        <v>657</v>
      </c>
      <c r="AI46" s="790"/>
      <c r="AJ46" s="790"/>
      <c r="AK46" s="790"/>
      <c r="AL46" s="790"/>
      <c r="AM46" s="790"/>
      <c r="AN46" s="790" t="s">
        <v>657</v>
      </c>
      <c r="AO46" s="790"/>
      <c r="AP46" s="790"/>
      <c r="AQ46" s="790"/>
      <c r="AR46" s="790"/>
      <c r="AS46" s="790"/>
      <c r="AT46" s="790" t="s">
        <v>657</v>
      </c>
      <c r="AU46" s="790"/>
      <c r="AV46" s="790"/>
      <c r="AW46" s="790"/>
      <c r="AX46" s="790"/>
      <c r="AY46" s="790"/>
      <c r="AZ46" s="790" t="s">
        <v>657</v>
      </c>
      <c r="BA46" s="790"/>
      <c r="BB46" s="790"/>
      <c r="BC46" s="790"/>
      <c r="BD46" s="790"/>
      <c r="BE46" s="790"/>
      <c r="BF46" s="790" t="s">
        <v>657</v>
      </c>
      <c r="BG46" s="790"/>
      <c r="BH46" s="790"/>
      <c r="BI46" s="790"/>
      <c r="BJ46" s="790"/>
      <c r="BK46" s="790"/>
      <c r="BL46" s="790" t="s">
        <v>657</v>
      </c>
      <c r="BM46" s="790"/>
      <c r="BN46" s="790"/>
      <c r="BO46" s="790"/>
      <c r="BP46" s="790"/>
      <c r="BQ46" s="790"/>
      <c r="BR46" s="790" t="s">
        <v>657</v>
      </c>
      <c r="BS46" s="790"/>
      <c r="BT46" s="790"/>
      <c r="BU46" s="790"/>
      <c r="BV46" s="790"/>
      <c r="BW46" s="790"/>
      <c r="BX46" s="790" t="s">
        <v>657</v>
      </c>
      <c r="BY46" s="790"/>
      <c r="BZ46" s="790"/>
      <c r="CA46" s="790"/>
      <c r="CB46" s="790"/>
      <c r="CC46" s="790"/>
      <c r="CD46" s="790" t="s">
        <v>657</v>
      </c>
      <c r="CE46" s="790"/>
      <c r="CF46" s="790"/>
      <c r="CG46" s="790"/>
      <c r="CH46" s="790"/>
      <c r="CI46" s="790"/>
      <c r="CJ46" s="790" t="s">
        <v>657</v>
      </c>
      <c r="CK46" s="790"/>
      <c r="CL46" s="790"/>
      <c r="CM46" s="790"/>
      <c r="CN46" s="790"/>
      <c r="CO46" s="790"/>
      <c r="CP46" s="790" t="s">
        <v>657</v>
      </c>
      <c r="CQ46" s="790"/>
      <c r="CR46" s="790"/>
      <c r="CS46" s="790"/>
      <c r="CT46" s="790"/>
      <c r="CU46" s="790"/>
      <c r="CV46" s="790" t="s">
        <v>657</v>
      </c>
      <c r="CW46" s="790"/>
      <c r="CX46" s="790"/>
      <c r="CY46" s="790"/>
      <c r="CZ46" s="790"/>
      <c r="DA46" s="790"/>
      <c r="DB46" s="790" t="s">
        <v>657</v>
      </c>
      <c r="DC46" s="790"/>
      <c r="DD46" s="790"/>
      <c r="DE46" s="790"/>
      <c r="DF46" s="790"/>
      <c r="DG46" s="790"/>
      <c r="DH46" s="790" t="s">
        <v>657</v>
      </c>
      <c r="DI46" s="790"/>
      <c r="DJ46" s="790"/>
      <c r="DK46" s="790"/>
      <c r="DL46" s="790"/>
      <c r="DM46" s="790"/>
      <c r="DN46" s="790" t="s">
        <v>657</v>
      </c>
      <c r="DO46" s="790"/>
      <c r="DP46" s="790"/>
      <c r="DQ46" s="790"/>
      <c r="DR46" s="790"/>
      <c r="DS46" s="790"/>
      <c r="DT46" s="790" t="s">
        <v>657</v>
      </c>
      <c r="DU46" s="790"/>
      <c r="DV46" s="790"/>
      <c r="DW46" s="790"/>
      <c r="DX46" s="790"/>
      <c r="DY46" s="790"/>
      <c r="DZ46" s="790" t="s">
        <v>657</v>
      </c>
      <c r="EA46" s="790"/>
      <c r="EB46" s="790"/>
      <c r="EC46" s="790"/>
      <c r="ED46" s="790"/>
      <c r="EE46" s="790"/>
      <c r="EF46" s="790" t="s">
        <v>657</v>
      </c>
      <c r="EG46" s="790"/>
      <c r="EH46" s="790"/>
      <c r="EI46" s="790"/>
      <c r="EJ46" s="790"/>
      <c r="EK46" s="790"/>
      <c r="EL46" s="790" t="s">
        <v>657</v>
      </c>
      <c r="EM46" s="790"/>
      <c r="EN46" s="790"/>
      <c r="EO46" s="790"/>
      <c r="EP46" s="790"/>
      <c r="EQ46" s="790"/>
      <c r="ER46" s="790" t="s">
        <v>657</v>
      </c>
      <c r="ES46" s="790"/>
      <c r="ET46" s="790"/>
      <c r="EU46" s="790"/>
      <c r="EV46" s="790"/>
      <c r="EW46" s="790"/>
      <c r="EX46" s="790" t="s">
        <v>657</v>
      </c>
      <c r="EY46" s="790"/>
      <c r="EZ46" s="790"/>
      <c r="FA46" s="790"/>
      <c r="FB46" s="790"/>
      <c r="FC46" s="790"/>
      <c r="FD46" s="790" t="s">
        <v>657</v>
      </c>
      <c r="FE46" s="790"/>
      <c r="FF46" s="790"/>
      <c r="FG46" s="790"/>
      <c r="FH46" s="790"/>
      <c r="FI46" s="790"/>
      <c r="FJ46" s="790" t="s">
        <v>657</v>
      </c>
      <c r="FK46" s="790"/>
      <c r="FL46" s="790"/>
      <c r="FM46" s="790"/>
      <c r="FN46" s="790"/>
      <c r="FO46" s="790"/>
      <c r="FP46" s="790" t="s">
        <v>657</v>
      </c>
      <c r="FQ46" s="790"/>
      <c r="FR46" s="790"/>
      <c r="FS46" s="790"/>
      <c r="FT46" s="790"/>
      <c r="FU46" s="790"/>
      <c r="FV46" s="790" t="s">
        <v>657</v>
      </c>
      <c r="FW46" s="790"/>
      <c r="FX46" s="790"/>
      <c r="FY46" s="790"/>
      <c r="FZ46" s="790"/>
      <c r="GA46" s="790"/>
      <c r="GB46" s="790" t="s">
        <v>657</v>
      </c>
      <c r="GC46" s="790"/>
      <c r="GD46" s="790"/>
      <c r="GE46" s="790"/>
      <c r="GF46" s="790"/>
      <c r="GG46" s="790"/>
      <c r="GH46" s="790" t="s">
        <v>657</v>
      </c>
      <c r="GI46" s="790"/>
      <c r="GJ46" s="790"/>
      <c r="GK46" s="790"/>
      <c r="GL46" s="790"/>
      <c r="GM46" s="790"/>
      <c r="GN46" s="790" t="s">
        <v>657</v>
      </c>
      <c r="GO46" s="790"/>
      <c r="GP46" s="790"/>
      <c r="GQ46" s="790"/>
      <c r="GR46" s="790"/>
      <c r="GS46" s="790"/>
      <c r="GT46" s="790" t="s">
        <v>657</v>
      </c>
      <c r="GU46" s="790"/>
      <c r="GV46" s="790"/>
      <c r="GW46" s="790"/>
      <c r="GX46" s="790"/>
      <c r="GY46" s="790"/>
      <c r="GZ46" s="790" t="s">
        <v>657</v>
      </c>
      <c r="HA46" s="790"/>
      <c r="HB46" s="790"/>
      <c r="HC46" s="790"/>
      <c r="HD46" s="790"/>
      <c r="HE46" s="790"/>
      <c r="HF46" s="790" t="s">
        <v>657</v>
      </c>
      <c r="HG46" s="790"/>
      <c r="HH46" s="790"/>
      <c r="HI46" s="790"/>
      <c r="HJ46" s="790"/>
      <c r="HK46" s="790"/>
      <c r="HL46" s="790" t="s">
        <v>657</v>
      </c>
      <c r="HM46" s="790"/>
      <c r="HN46" s="790"/>
      <c r="HO46" s="790"/>
      <c r="HP46" s="790"/>
      <c r="HQ46" s="790"/>
      <c r="HR46" s="790" t="s">
        <v>657</v>
      </c>
      <c r="HS46" s="790"/>
      <c r="HT46" s="790"/>
      <c r="HU46" s="790"/>
      <c r="HV46" s="790"/>
      <c r="HW46" s="790"/>
      <c r="HX46" s="790" t="s">
        <v>657</v>
      </c>
      <c r="HY46" s="790"/>
      <c r="HZ46" s="790"/>
      <c r="IA46" s="790"/>
      <c r="IB46" s="790"/>
      <c r="IC46" s="790"/>
      <c r="ID46" s="790" t="s">
        <v>657</v>
      </c>
      <c r="IE46" s="790"/>
      <c r="IF46" s="790"/>
      <c r="IG46" s="790"/>
      <c r="IH46" s="790"/>
      <c r="II46" s="790"/>
      <c r="IJ46" s="790" t="s">
        <v>657</v>
      </c>
      <c r="IK46" s="790"/>
      <c r="IL46" s="790"/>
      <c r="IM46" s="790"/>
      <c r="IN46" s="790"/>
      <c r="IO46" s="790"/>
      <c r="IP46" s="790" t="s">
        <v>657</v>
      </c>
      <c r="IQ46" s="790"/>
      <c r="IR46" s="790"/>
      <c r="IS46" s="790"/>
    </row>
    <row r="47" spans="1:256">
      <c r="C47" s="1" t="s">
        <v>502</v>
      </c>
      <c r="D47" s="1"/>
      <c r="E47" s="1"/>
      <c r="F47" s="139"/>
      <c r="G47" s="1"/>
      <c r="H47" s="1"/>
      <c r="I47" s="1"/>
      <c r="J47" s="790"/>
      <c r="K47" s="790"/>
      <c r="L47" s="790"/>
      <c r="M47" s="790"/>
      <c r="N47" s="790"/>
      <c r="O47" s="790"/>
      <c r="P47" s="790"/>
      <c r="Q47" s="790"/>
      <c r="R47" s="790"/>
      <c r="S47" s="790"/>
      <c r="T47" s="790"/>
      <c r="U47" s="790"/>
      <c r="V47" s="790" t="s">
        <v>689</v>
      </c>
      <c r="W47" s="790"/>
      <c r="X47" s="790"/>
      <c r="Y47" s="790"/>
      <c r="Z47" s="790"/>
      <c r="AA47" s="790"/>
      <c r="AB47" s="790" t="s">
        <v>689</v>
      </c>
      <c r="AC47" s="790"/>
      <c r="AD47" s="790"/>
      <c r="AE47" s="790"/>
      <c r="AF47" s="790"/>
      <c r="AG47" s="790"/>
      <c r="AH47" s="790" t="s">
        <v>689</v>
      </c>
      <c r="AI47" s="790"/>
      <c r="AJ47" s="790"/>
      <c r="AK47" s="790"/>
      <c r="AL47" s="790"/>
      <c r="AM47" s="790"/>
      <c r="AN47" s="790" t="s">
        <v>689</v>
      </c>
      <c r="AO47" s="790"/>
      <c r="AP47" s="790"/>
      <c r="AQ47" s="790"/>
      <c r="AR47" s="790"/>
      <c r="AS47" s="790"/>
      <c r="AT47" s="790" t="s">
        <v>689</v>
      </c>
      <c r="AU47" s="790"/>
      <c r="AV47" s="790"/>
      <c r="AW47" s="790"/>
      <c r="AX47" s="790"/>
      <c r="AY47" s="790"/>
      <c r="AZ47" s="790" t="s">
        <v>689</v>
      </c>
      <c r="BA47" s="790"/>
      <c r="BB47" s="790"/>
      <c r="BC47" s="790"/>
      <c r="BD47" s="790"/>
      <c r="BE47" s="790"/>
      <c r="BF47" s="790" t="s">
        <v>689</v>
      </c>
      <c r="BG47" s="790"/>
      <c r="BH47" s="790"/>
      <c r="BI47" s="790"/>
      <c r="BJ47" s="790"/>
      <c r="BK47" s="790"/>
      <c r="BL47" s="790" t="s">
        <v>689</v>
      </c>
      <c r="BM47" s="790"/>
      <c r="BN47" s="790"/>
      <c r="BO47" s="790"/>
      <c r="BP47" s="790"/>
      <c r="BQ47" s="790"/>
      <c r="BR47" s="790" t="s">
        <v>689</v>
      </c>
      <c r="BS47" s="790"/>
      <c r="BT47" s="790"/>
      <c r="BU47" s="790"/>
      <c r="BV47" s="790"/>
      <c r="BW47" s="790"/>
      <c r="BX47" s="790" t="s">
        <v>689</v>
      </c>
      <c r="BY47" s="790"/>
      <c r="BZ47" s="790"/>
      <c r="CA47" s="790"/>
      <c r="CB47" s="790"/>
      <c r="CC47" s="790"/>
      <c r="CD47" s="790" t="s">
        <v>689</v>
      </c>
      <c r="CE47" s="790"/>
      <c r="CF47" s="790"/>
      <c r="CG47" s="790"/>
      <c r="CH47" s="790"/>
      <c r="CI47" s="790"/>
      <c r="CJ47" s="790" t="s">
        <v>689</v>
      </c>
      <c r="CK47" s="790"/>
      <c r="CL47" s="790"/>
      <c r="CM47" s="790"/>
      <c r="CN47" s="790"/>
      <c r="CO47" s="790"/>
      <c r="CP47" s="790" t="s">
        <v>689</v>
      </c>
      <c r="CQ47" s="790"/>
      <c r="CR47" s="790"/>
      <c r="CS47" s="790"/>
      <c r="CT47" s="790"/>
      <c r="CU47" s="790"/>
      <c r="CV47" s="790" t="s">
        <v>689</v>
      </c>
      <c r="CW47" s="790"/>
      <c r="CX47" s="790"/>
      <c r="CY47" s="790"/>
      <c r="CZ47" s="790"/>
      <c r="DA47" s="790"/>
      <c r="DB47" s="790" t="s">
        <v>689</v>
      </c>
      <c r="DC47" s="790"/>
      <c r="DD47" s="790"/>
      <c r="DE47" s="790"/>
      <c r="DF47" s="790"/>
      <c r="DG47" s="790"/>
      <c r="DH47" s="790" t="s">
        <v>689</v>
      </c>
      <c r="DI47" s="790"/>
      <c r="DJ47" s="790"/>
      <c r="DK47" s="790"/>
      <c r="DL47" s="790"/>
      <c r="DM47" s="790"/>
      <c r="DN47" s="790" t="s">
        <v>689</v>
      </c>
      <c r="DO47" s="790"/>
      <c r="DP47" s="790"/>
      <c r="DQ47" s="790"/>
      <c r="DR47" s="790"/>
      <c r="DS47" s="790"/>
      <c r="DT47" s="790" t="s">
        <v>689</v>
      </c>
      <c r="DU47" s="790"/>
      <c r="DV47" s="790"/>
      <c r="DW47" s="790"/>
      <c r="DX47" s="790"/>
      <c r="DY47" s="790"/>
      <c r="DZ47" s="790" t="s">
        <v>689</v>
      </c>
      <c r="EA47" s="790"/>
      <c r="EB47" s="790"/>
      <c r="EC47" s="790"/>
      <c r="ED47" s="790"/>
      <c r="EE47" s="790"/>
      <c r="EF47" s="790" t="s">
        <v>689</v>
      </c>
      <c r="EG47" s="790"/>
      <c r="EH47" s="790"/>
      <c r="EI47" s="790"/>
      <c r="EJ47" s="790"/>
      <c r="EK47" s="790"/>
      <c r="EL47" s="790" t="s">
        <v>689</v>
      </c>
      <c r="EM47" s="790"/>
      <c r="EN47" s="790"/>
      <c r="EO47" s="790"/>
      <c r="EP47" s="790"/>
      <c r="EQ47" s="790"/>
      <c r="ER47" s="790" t="s">
        <v>689</v>
      </c>
      <c r="ES47" s="790"/>
      <c r="ET47" s="790"/>
      <c r="EU47" s="790"/>
      <c r="EV47" s="790"/>
      <c r="EW47" s="790"/>
      <c r="EX47" s="790" t="s">
        <v>689</v>
      </c>
      <c r="EY47" s="790"/>
      <c r="EZ47" s="790"/>
      <c r="FA47" s="790"/>
      <c r="FB47" s="790"/>
      <c r="FC47" s="790"/>
      <c r="FD47" s="790" t="s">
        <v>689</v>
      </c>
      <c r="FE47" s="790"/>
      <c r="FF47" s="790"/>
      <c r="FG47" s="790"/>
      <c r="FH47" s="790"/>
      <c r="FI47" s="790"/>
      <c r="FJ47" s="790" t="s">
        <v>689</v>
      </c>
      <c r="FK47" s="790"/>
      <c r="FL47" s="790"/>
      <c r="FM47" s="790"/>
      <c r="FN47" s="790"/>
      <c r="FO47" s="790"/>
      <c r="FP47" s="790" t="s">
        <v>689</v>
      </c>
      <c r="FQ47" s="790"/>
      <c r="FR47" s="790"/>
      <c r="FS47" s="790"/>
      <c r="FT47" s="790"/>
      <c r="FU47" s="790"/>
      <c r="FV47" s="790" t="s">
        <v>689</v>
      </c>
      <c r="FW47" s="790"/>
      <c r="FX47" s="790"/>
      <c r="FY47" s="790"/>
      <c r="FZ47" s="790"/>
      <c r="GA47" s="790"/>
      <c r="GB47" s="790" t="s">
        <v>689</v>
      </c>
      <c r="GC47" s="790"/>
      <c r="GD47" s="790"/>
      <c r="GE47" s="790"/>
      <c r="GF47" s="790"/>
      <c r="GG47" s="790"/>
      <c r="GH47" s="790" t="s">
        <v>689</v>
      </c>
      <c r="GI47" s="790"/>
      <c r="GJ47" s="790"/>
      <c r="GK47" s="790"/>
      <c r="GL47" s="790"/>
      <c r="GM47" s="790"/>
      <c r="GN47" s="790" t="s">
        <v>689</v>
      </c>
      <c r="GO47" s="790"/>
      <c r="GP47" s="790"/>
      <c r="GQ47" s="790"/>
      <c r="GR47" s="790"/>
      <c r="GS47" s="790"/>
      <c r="GT47" s="790" t="s">
        <v>689</v>
      </c>
      <c r="GU47" s="790"/>
      <c r="GV47" s="790"/>
      <c r="GW47" s="790"/>
      <c r="GX47" s="790"/>
      <c r="GY47" s="790"/>
      <c r="GZ47" s="790" t="s">
        <v>689</v>
      </c>
      <c r="HA47" s="790"/>
      <c r="HB47" s="790"/>
      <c r="HC47" s="790"/>
      <c r="HD47" s="790"/>
      <c r="HE47" s="790"/>
      <c r="HF47" s="790" t="s">
        <v>689</v>
      </c>
      <c r="HG47" s="790"/>
      <c r="HH47" s="790"/>
      <c r="HI47" s="790"/>
      <c r="HJ47" s="790"/>
      <c r="HK47" s="790"/>
      <c r="HL47" s="790" t="s">
        <v>689</v>
      </c>
      <c r="HM47" s="790"/>
      <c r="HN47" s="790"/>
      <c r="HO47" s="790"/>
      <c r="HP47" s="790"/>
      <c r="HQ47" s="790"/>
      <c r="HR47" s="790" t="s">
        <v>689</v>
      </c>
      <c r="HS47" s="790"/>
      <c r="HT47" s="790"/>
      <c r="HU47" s="790"/>
      <c r="HV47" s="790"/>
      <c r="HW47" s="790"/>
      <c r="HX47" s="790" t="s">
        <v>689</v>
      </c>
      <c r="HY47" s="790"/>
      <c r="HZ47" s="790"/>
      <c r="IA47" s="790"/>
      <c r="IB47" s="790"/>
      <c r="IC47" s="790"/>
      <c r="ID47" s="790" t="s">
        <v>689</v>
      </c>
      <c r="IE47" s="790"/>
      <c r="IF47" s="790"/>
      <c r="IG47" s="790"/>
      <c r="IH47" s="790"/>
      <c r="II47" s="790"/>
      <c r="IJ47" s="790" t="s">
        <v>689</v>
      </c>
      <c r="IK47" s="790"/>
      <c r="IL47" s="790"/>
      <c r="IM47" s="790"/>
      <c r="IN47" s="790"/>
      <c r="IO47" s="790"/>
      <c r="IP47" s="790" t="s">
        <v>689</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502</v>
      </c>
      <c r="W48" s="790"/>
      <c r="X48" s="790"/>
      <c r="Y48" s="790"/>
      <c r="Z48" s="790"/>
      <c r="AA48" s="790"/>
      <c r="AB48" s="790" t="s">
        <v>502</v>
      </c>
      <c r="AC48" s="790"/>
      <c r="AD48" s="790"/>
      <c r="AE48" s="790"/>
      <c r="AF48" s="790"/>
      <c r="AG48" s="790"/>
      <c r="AH48" s="790" t="s">
        <v>502</v>
      </c>
      <c r="AI48" s="790"/>
      <c r="AJ48" s="790"/>
      <c r="AK48" s="790"/>
      <c r="AL48" s="790"/>
      <c r="AM48" s="790"/>
      <c r="AN48" s="790" t="s">
        <v>502</v>
      </c>
      <c r="AO48" s="790"/>
      <c r="AP48" s="790"/>
      <c r="AQ48" s="790"/>
      <c r="AR48" s="790"/>
      <c r="AS48" s="790"/>
      <c r="AT48" s="790" t="s">
        <v>502</v>
      </c>
      <c r="AU48" s="790"/>
      <c r="AV48" s="790"/>
      <c r="AW48" s="790"/>
      <c r="AX48" s="790"/>
      <c r="AY48" s="790"/>
      <c r="AZ48" s="790" t="s">
        <v>502</v>
      </c>
      <c r="BA48" s="790"/>
      <c r="BB48" s="790"/>
      <c r="BC48" s="790"/>
      <c r="BD48" s="790"/>
      <c r="BE48" s="790"/>
      <c r="BF48" s="790" t="s">
        <v>502</v>
      </c>
      <c r="BG48" s="790"/>
      <c r="BH48" s="790"/>
      <c r="BI48" s="790"/>
      <c r="BJ48" s="790"/>
      <c r="BK48" s="790"/>
      <c r="BL48" s="790" t="s">
        <v>502</v>
      </c>
      <c r="BM48" s="790"/>
      <c r="BN48" s="790"/>
      <c r="BO48" s="790"/>
      <c r="BP48" s="790"/>
      <c r="BQ48" s="790"/>
      <c r="BR48" s="790" t="s">
        <v>502</v>
      </c>
      <c r="BS48" s="790"/>
      <c r="BT48" s="790"/>
      <c r="BU48" s="790"/>
      <c r="BV48" s="790"/>
      <c r="BW48" s="790"/>
      <c r="BX48" s="790" t="s">
        <v>502</v>
      </c>
      <c r="BY48" s="790"/>
      <c r="BZ48" s="790"/>
      <c r="CA48" s="790"/>
      <c r="CB48" s="790"/>
      <c r="CC48" s="790"/>
      <c r="CD48" s="790" t="s">
        <v>502</v>
      </c>
      <c r="CE48" s="790"/>
      <c r="CF48" s="790"/>
      <c r="CG48" s="790"/>
      <c r="CH48" s="790"/>
      <c r="CI48" s="790"/>
      <c r="CJ48" s="790" t="s">
        <v>502</v>
      </c>
      <c r="CK48" s="790"/>
      <c r="CL48" s="790"/>
      <c r="CM48" s="790"/>
      <c r="CN48" s="790"/>
      <c r="CO48" s="790"/>
      <c r="CP48" s="790" t="s">
        <v>502</v>
      </c>
      <c r="CQ48" s="790"/>
      <c r="CR48" s="790"/>
      <c r="CS48" s="790"/>
      <c r="CT48" s="790"/>
      <c r="CU48" s="790"/>
      <c r="CV48" s="790" t="s">
        <v>502</v>
      </c>
      <c r="CW48" s="790"/>
      <c r="CX48" s="790"/>
      <c r="CY48" s="790"/>
      <c r="CZ48" s="790"/>
      <c r="DA48" s="790"/>
      <c r="DB48" s="790" t="s">
        <v>502</v>
      </c>
      <c r="DC48" s="790"/>
      <c r="DD48" s="790"/>
      <c r="DE48" s="790"/>
      <c r="DF48" s="790"/>
      <c r="DG48" s="790"/>
      <c r="DH48" s="790" t="s">
        <v>502</v>
      </c>
      <c r="DI48" s="790"/>
      <c r="DJ48" s="790"/>
      <c r="DK48" s="790"/>
      <c r="DL48" s="790"/>
      <c r="DM48" s="790"/>
      <c r="DN48" s="790" t="s">
        <v>502</v>
      </c>
      <c r="DO48" s="790"/>
      <c r="DP48" s="790"/>
      <c r="DQ48" s="790"/>
      <c r="DR48" s="790"/>
      <c r="DS48" s="790"/>
      <c r="DT48" s="790" t="s">
        <v>502</v>
      </c>
      <c r="DU48" s="790"/>
      <c r="DV48" s="790"/>
      <c r="DW48" s="790"/>
      <c r="DX48" s="790"/>
      <c r="DY48" s="790"/>
      <c r="DZ48" s="790" t="s">
        <v>502</v>
      </c>
      <c r="EA48" s="790"/>
      <c r="EB48" s="790"/>
      <c r="EC48" s="790"/>
      <c r="ED48" s="790"/>
      <c r="EE48" s="790"/>
      <c r="EF48" s="790" t="s">
        <v>502</v>
      </c>
      <c r="EG48" s="790"/>
      <c r="EH48" s="790"/>
      <c r="EI48" s="790"/>
      <c r="EJ48" s="790"/>
      <c r="EK48" s="790"/>
      <c r="EL48" s="790" t="s">
        <v>502</v>
      </c>
      <c r="EM48" s="790"/>
      <c r="EN48" s="790"/>
      <c r="EO48" s="790"/>
      <c r="EP48" s="790"/>
      <c r="EQ48" s="790"/>
      <c r="ER48" s="790" t="s">
        <v>502</v>
      </c>
      <c r="ES48" s="790"/>
      <c r="ET48" s="790"/>
      <c r="EU48" s="790"/>
      <c r="EV48" s="790"/>
      <c r="EW48" s="790"/>
      <c r="EX48" s="790" t="s">
        <v>502</v>
      </c>
      <c r="EY48" s="790"/>
      <c r="EZ48" s="790"/>
      <c r="FA48" s="790"/>
      <c r="FB48" s="790"/>
      <c r="FC48" s="790"/>
      <c r="FD48" s="790" t="s">
        <v>502</v>
      </c>
      <c r="FE48" s="790"/>
      <c r="FF48" s="790"/>
      <c r="FG48" s="790"/>
      <c r="FH48" s="790"/>
      <c r="FI48" s="790"/>
      <c r="FJ48" s="790" t="s">
        <v>502</v>
      </c>
      <c r="FK48" s="790"/>
      <c r="FL48" s="790"/>
      <c r="FM48" s="790"/>
      <c r="FN48" s="790"/>
      <c r="FO48" s="790"/>
      <c r="FP48" s="790" t="s">
        <v>502</v>
      </c>
      <c r="FQ48" s="790"/>
      <c r="FR48" s="790"/>
      <c r="FS48" s="790"/>
      <c r="FT48" s="790"/>
      <c r="FU48" s="790"/>
      <c r="FV48" s="790" t="s">
        <v>502</v>
      </c>
      <c r="FW48" s="790"/>
      <c r="FX48" s="790"/>
      <c r="FY48" s="790"/>
      <c r="FZ48" s="790"/>
      <c r="GA48" s="790"/>
      <c r="GB48" s="790" t="s">
        <v>502</v>
      </c>
      <c r="GC48" s="790"/>
      <c r="GD48" s="790"/>
      <c r="GE48" s="790"/>
      <c r="GF48" s="790"/>
      <c r="GG48" s="790"/>
      <c r="GH48" s="790" t="s">
        <v>502</v>
      </c>
      <c r="GI48" s="790"/>
      <c r="GJ48" s="790"/>
      <c r="GK48" s="790"/>
      <c r="GL48" s="790"/>
      <c r="GM48" s="790"/>
      <c r="GN48" s="790" t="s">
        <v>502</v>
      </c>
      <c r="GO48" s="790"/>
      <c r="GP48" s="790"/>
      <c r="GQ48" s="790"/>
      <c r="GR48" s="790"/>
      <c r="GS48" s="790"/>
      <c r="GT48" s="790" t="s">
        <v>502</v>
      </c>
      <c r="GU48" s="790"/>
      <c r="GV48" s="790"/>
      <c r="GW48" s="790"/>
      <c r="GX48" s="790"/>
      <c r="GY48" s="790"/>
      <c r="GZ48" s="790" t="s">
        <v>502</v>
      </c>
      <c r="HA48" s="790"/>
      <c r="HB48" s="790"/>
      <c r="HC48" s="790"/>
      <c r="HD48" s="790"/>
      <c r="HE48" s="790"/>
      <c r="HF48" s="790" t="s">
        <v>502</v>
      </c>
      <c r="HG48" s="790"/>
      <c r="HH48" s="790"/>
      <c r="HI48" s="790"/>
      <c r="HJ48" s="790"/>
      <c r="HK48" s="790"/>
      <c r="HL48" s="790" t="s">
        <v>502</v>
      </c>
      <c r="HM48" s="790"/>
      <c r="HN48" s="790"/>
      <c r="HO48" s="790"/>
      <c r="HP48" s="790"/>
      <c r="HQ48" s="790"/>
      <c r="HR48" s="790" t="s">
        <v>502</v>
      </c>
      <c r="HS48" s="790"/>
      <c r="HT48" s="790"/>
      <c r="HU48" s="790"/>
      <c r="HV48" s="790"/>
      <c r="HW48" s="790"/>
      <c r="HX48" s="790" t="s">
        <v>502</v>
      </c>
      <c r="HY48" s="790"/>
      <c r="HZ48" s="790"/>
      <c r="IA48" s="790"/>
      <c r="IB48" s="790"/>
      <c r="IC48" s="790"/>
      <c r="ID48" s="790" t="s">
        <v>502</v>
      </c>
      <c r="IE48" s="790"/>
      <c r="IF48" s="790"/>
      <c r="IG48" s="790"/>
      <c r="IH48" s="790"/>
      <c r="II48" s="790"/>
      <c r="IJ48" s="790" t="s">
        <v>502</v>
      </c>
      <c r="IK48" s="790"/>
      <c r="IL48" s="790"/>
      <c r="IM48" s="790"/>
      <c r="IN48" s="790"/>
      <c r="IO48" s="790"/>
      <c r="IP48" s="790" t="s">
        <v>502</v>
      </c>
      <c r="IQ48" s="790"/>
      <c r="IR48" s="790"/>
      <c r="IS48" s="790"/>
      <c r="IT48" s="790"/>
      <c r="IU48" s="790"/>
      <c r="IV48" s="1" t="s">
        <v>502</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P48:U48"/>
    <mergeCell ref="V48:AA48"/>
    <mergeCell ref="AB48:AG48"/>
    <mergeCell ref="AH48:AM48"/>
    <mergeCell ref="IP48:IU48"/>
    <mergeCell ref="GZ48:HE48"/>
    <mergeCell ref="HF48:HK48"/>
    <mergeCell ref="HL48:HQ48"/>
    <mergeCell ref="HR48:HW48"/>
    <mergeCell ref="HX48:IC48"/>
    <mergeCell ref="AN48:AS48"/>
    <mergeCell ref="AT48:AY48"/>
    <mergeCell ref="ID48:II48"/>
    <mergeCell ref="IJ48:IO48"/>
    <mergeCell ref="DT48:DY48"/>
    <mergeCell ref="DZ48:EE48"/>
    <mergeCell ref="GH48:GM48"/>
    <mergeCell ref="GN48:GS48"/>
    <mergeCell ref="GT48:GY48"/>
    <mergeCell ref="FV48:GA48"/>
    <mergeCell ref="GB48:GG48"/>
    <mergeCell ref="EX48:FC48"/>
    <mergeCell ref="FD48:FI48"/>
    <mergeCell ref="FJ48:FO48"/>
    <mergeCell ref="FP48:FU48"/>
    <mergeCell ref="BL47:BQ47"/>
    <mergeCell ref="BR47:BW47"/>
    <mergeCell ref="BX47:CC47"/>
    <mergeCell ref="CD47:CI47"/>
    <mergeCell ref="CJ47:CO47"/>
    <mergeCell ref="CP47:CU47"/>
    <mergeCell ref="ER47:EW47"/>
    <mergeCell ref="ER48:EW48"/>
    <mergeCell ref="CP48:CU48"/>
    <mergeCell ref="CV48:DA48"/>
    <mergeCell ref="DB48:DG48"/>
    <mergeCell ref="AZ48:BE48"/>
    <mergeCell ref="BF48:BK48"/>
    <mergeCell ref="CV47:DA47"/>
    <mergeCell ref="DT47:DY47"/>
    <mergeCell ref="DZ47:EE47"/>
    <mergeCell ref="EF47:EK47"/>
    <mergeCell ref="EL47:EQ47"/>
    <mergeCell ref="DB47:DG47"/>
    <mergeCell ref="DH47:DM47"/>
    <mergeCell ref="DN47:DS47"/>
    <mergeCell ref="EL48:EQ48"/>
    <mergeCell ref="BL48:BQ48"/>
    <mergeCell ref="BR48:BW48"/>
    <mergeCell ref="BX48:CC48"/>
    <mergeCell ref="CD48:CI48"/>
    <mergeCell ref="CJ48:CO48"/>
    <mergeCell ref="DH48:DM48"/>
    <mergeCell ref="DN48:DS48"/>
    <mergeCell ref="EF48:EK48"/>
    <mergeCell ref="IP46:IS46"/>
    <mergeCell ref="J47:O47"/>
    <mergeCell ref="P47:U47"/>
    <mergeCell ref="V47:AA47"/>
    <mergeCell ref="AB47:AG47"/>
    <mergeCell ref="AH47:AM47"/>
    <mergeCell ref="AN47:AS47"/>
    <mergeCell ref="AT47:AY47"/>
    <mergeCell ref="AZ47:BE47"/>
    <mergeCell ref="BF47:BK47"/>
    <mergeCell ref="HF46:HK46"/>
    <mergeCell ref="HL46:HQ46"/>
    <mergeCell ref="FV46:GA46"/>
    <mergeCell ref="GB46:GG46"/>
    <mergeCell ref="GH46:GM46"/>
    <mergeCell ref="GN46:GS46"/>
    <mergeCell ref="GT46:GY46"/>
    <mergeCell ref="GZ46:HE46"/>
    <mergeCell ref="DZ46:EE46"/>
    <mergeCell ref="EF46:EK46"/>
    <mergeCell ref="EL46:EQ46"/>
    <mergeCell ref="ER46:EW46"/>
    <mergeCell ref="HF47:HK47"/>
    <mergeCell ref="IP47:IS47"/>
    <mergeCell ref="CP46:CU46"/>
    <mergeCell ref="CV46:DA46"/>
    <mergeCell ref="CD46:CI46"/>
    <mergeCell ref="CJ46:CO46"/>
    <mergeCell ref="GZ47:HE47"/>
    <mergeCell ref="HL47:HQ47"/>
    <mergeCell ref="DB46:DG46"/>
    <mergeCell ref="DH46:DM46"/>
    <mergeCell ref="DN46:DS46"/>
    <mergeCell ref="DT46:DY46"/>
    <mergeCell ref="GT47:GY47"/>
    <mergeCell ref="FJ47:FO47"/>
    <mergeCell ref="FD47:FI47"/>
    <mergeCell ref="EX47:FC47"/>
    <mergeCell ref="GB47:GG47"/>
    <mergeCell ref="GH47:GM47"/>
    <mergeCell ref="GN47:GS47"/>
    <mergeCell ref="IJ46:IO46"/>
    <mergeCell ref="FJ46:FO46"/>
    <mergeCell ref="FP46:FU46"/>
    <mergeCell ref="EX46:FC46"/>
    <mergeCell ref="FD46:FI46"/>
    <mergeCell ref="HR46:HW46"/>
    <mergeCell ref="HX46:IC46"/>
    <mergeCell ref="ID46:II46"/>
    <mergeCell ref="FP47:FU47"/>
    <mergeCell ref="FV47:GA47"/>
    <mergeCell ref="IJ47:IO47"/>
    <mergeCell ref="HX47:IC47"/>
    <mergeCell ref="ID47:II47"/>
    <mergeCell ref="HR47:HW47"/>
    <mergeCell ref="C1:G1"/>
    <mergeCell ref="C19:G19"/>
    <mergeCell ref="J46:O46"/>
    <mergeCell ref="P46:U46"/>
    <mergeCell ref="V46:AA46"/>
    <mergeCell ref="AB46:AG46"/>
    <mergeCell ref="BR46:BW46"/>
    <mergeCell ref="BX46:CC46"/>
    <mergeCell ref="AH46:AM46"/>
    <mergeCell ref="AN46:AS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zoomScale="125" workbookViewId="0">
      <selection activeCell="F30" sqref="F30"/>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40604</v>
      </c>
    </row>
    <row r="4" spans="1:8">
      <c r="A4" s="89" t="s">
        <v>3462</v>
      </c>
      <c r="G4" s="93" t="s">
        <v>470</v>
      </c>
    </row>
    <row r="5" spans="1:8">
      <c r="A5" s="89" t="s">
        <v>3646</v>
      </c>
    </row>
    <row r="6" spans="1:8">
      <c r="C6" s="15" t="s">
        <v>3645</v>
      </c>
      <c r="D6" s="16"/>
      <c r="E6" s="16"/>
      <c r="F6" s="17"/>
      <c r="G6" s="18"/>
      <c r="H6" s="94"/>
    </row>
    <row r="7" spans="1:8">
      <c r="C7" s="95" t="s">
        <v>471</v>
      </c>
      <c r="D7" s="20"/>
      <c r="E7" s="20"/>
      <c r="F7" s="21"/>
      <c r="G7" s="22"/>
      <c r="H7" s="94"/>
    </row>
    <row r="8" spans="1:8">
      <c r="A8" s="89" t="s">
        <v>3642</v>
      </c>
      <c r="C8" s="95" t="s">
        <v>350</v>
      </c>
      <c r="D8" s="20"/>
      <c r="E8" s="20"/>
      <c r="F8" s="21"/>
      <c r="G8" s="96"/>
      <c r="H8" s="94"/>
    </row>
    <row r="9" spans="1:8">
      <c r="A9" s="89" t="s">
        <v>351</v>
      </c>
      <c r="C9" s="95" t="s">
        <v>352</v>
      </c>
      <c r="D9" s="20"/>
      <c r="E9" s="20"/>
      <c r="F9" s="21"/>
      <c r="G9" s="96"/>
      <c r="H9" s="94"/>
    </row>
    <row r="10" spans="1:8">
      <c r="A10" s="324" t="s">
        <v>353</v>
      </c>
      <c r="C10" s="97"/>
      <c r="D10" s="20"/>
      <c r="E10" s="20"/>
      <c r="F10" s="21"/>
      <c r="G10" s="96"/>
      <c r="H10" s="94"/>
    </row>
    <row r="11" spans="1:8">
      <c r="A11" s="324" t="s">
        <v>354</v>
      </c>
      <c r="C11" s="25" t="s">
        <v>3781</v>
      </c>
      <c r="D11" s="94"/>
      <c r="E11" s="94"/>
      <c r="F11" s="99"/>
      <c r="G11" s="96"/>
      <c r="H11" s="94"/>
    </row>
    <row r="12" spans="1:8">
      <c r="A12" s="11" t="s">
        <v>355</v>
      </c>
      <c r="C12" s="25" t="s">
        <v>3653</v>
      </c>
      <c r="D12" s="20"/>
      <c r="E12" s="20"/>
      <c r="F12" s="21"/>
      <c r="G12" s="96"/>
      <c r="H12" s="94"/>
    </row>
    <row r="13" spans="1:8">
      <c r="A13" s="98"/>
      <c r="C13" s="25" t="s">
        <v>3495</v>
      </c>
      <c r="D13" s="94"/>
      <c r="E13" s="94"/>
      <c r="F13" s="99"/>
      <c r="G13" s="96"/>
      <c r="H13" s="94"/>
    </row>
    <row r="14" spans="1:8">
      <c r="A14" s="100"/>
      <c r="C14" s="25" t="s">
        <v>3742</v>
      </c>
      <c r="D14" s="94"/>
      <c r="E14" s="94"/>
      <c r="F14" s="99"/>
      <c r="G14" s="101"/>
      <c r="H14" s="94"/>
    </row>
    <row r="15" spans="1:8">
      <c r="A15" s="100" t="s">
        <v>3932</v>
      </c>
      <c r="C15" s="97" t="s">
        <v>3887</v>
      </c>
      <c r="D15" s="94"/>
      <c r="E15" s="94"/>
      <c r="F15" s="99"/>
      <c r="G15" s="96"/>
      <c r="H15" s="94"/>
    </row>
    <row r="16" spans="1:8">
      <c r="A16" s="423" t="s">
        <v>356</v>
      </c>
      <c r="C16" s="97"/>
      <c r="D16" s="94"/>
      <c r="E16" s="94"/>
      <c r="F16" s="99"/>
      <c r="G16" s="96"/>
      <c r="H16" s="94"/>
    </row>
    <row r="17" spans="1:8">
      <c r="C17" s="97"/>
      <c r="D17" s="94"/>
      <c r="E17" s="94"/>
      <c r="F17" s="99"/>
      <c r="G17" s="96"/>
      <c r="H17" s="94"/>
    </row>
    <row r="18" spans="1:8">
      <c r="C18" s="102" t="s">
        <v>228</v>
      </c>
      <c r="D18" s="103"/>
      <c r="E18" s="103"/>
      <c r="F18" s="104"/>
      <c r="G18" s="105"/>
      <c r="H18" s="94"/>
    </row>
    <row r="19" spans="1:8">
      <c r="A19" s="89" t="s">
        <v>2705</v>
      </c>
      <c r="C19" s="795"/>
      <c r="D19" s="795"/>
      <c r="E19" s="795"/>
      <c r="F19" s="795"/>
      <c r="G19" s="795"/>
    </row>
    <row r="20" spans="1:8">
      <c r="A20" s="100" t="s">
        <v>3957</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3832</v>
      </c>
      <c r="F23" s="47" t="s">
        <v>229</v>
      </c>
      <c r="G23" s="45" t="s">
        <v>3830</v>
      </c>
      <c r="H23" s="48"/>
    </row>
    <row r="24" spans="1:8">
      <c r="A24" s="115">
        <v>40636</v>
      </c>
      <c r="B24" s="116" t="s">
        <v>2258</v>
      </c>
      <c r="C24" s="117">
        <v>210</v>
      </c>
      <c r="D24" s="118">
        <v>7</v>
      </c>
      <c r="E24" s="117">
        <f t="shared" ref="E24:E34" si="0">C24*D24</f>
        <v>1470</v>
      </c>
      <c r="F24" s="53">
        <v>0.25</v>
      </c>
      <c r="G24" s="54">
        <f t="shared" ref="G24:G39" si="1">E24*(1-F24)</f>
        <v>1102.5</v>
      </c>
      <c r="H24" s="48"/>
    </row>
    <row r="25" spans="1:8">
      <c r="A25" s="11"/>
      <c r="B25" s="116" t="s">
        <v>3725</v>
      </c>
      <c r="C25" s="117"/>
      <c r="D25" s="118"/>
      <c r="E25" s="117">
        <f t="shared" si="0"/>
        <v>0</v>
      </c>
      <c r="F25" s="119"/>
      <c r="G25" s="54">
        <f t="shared" si="1"/>
        <v>0</v>
      </c>
      <c r="H25" s="56"/>
    </row>
    <row r="26" spans="1:8">
      <c r="A26" s="120"/>
      <c r="B26" s="121" t="s">
        <v>3728</v>
      </c>
      <c r="C26" s="117">
        <v>105</v>
      </c>
      <c r="D26" s="118">
        <v>7</v>
      </c>
      <c r="E26" s="117">
        <f t="shared" si="0"/>
        <v>735</v>
      </c>
      <c r="F26" s="119">
        <v>0.25</v>
      </c>
      <c r="G26" s="54">
        <f t="shared" si="1"/>
        <v>551.25</v>
      </c>
      <c r="H26" s="56"/>
    </row>
    <row r="27" spans="1:8">
      <c r="A27" s="120"/>
      <c r="B27" s="121" t="s">
        <v>3729</v>
      </c>
      <c r="C27" s="117"/>
      <c r="D27" s="118"/>
      <c r="E27" s="117">
        <f t="shared" si="0"/>
        <v>0</v>
      </c>
      <c r="F27" s="119"/>
      <c r="G27" s="54">
        <f t="shared" si="1"/>
        <v>0</v>
      </c>
      <c r="H27" s="56"/>
    </row>
    <row r="28" spans="1:8">
      <c r="A28" s="120"/>
      <c r="B28" s="121" t="s">
        <v>3710</v>
      </c>
      <c r="C28" s="117">
        <v>65</v>
      </c>
      <c r="D28" s="118">
        <v>7</v>
      </c>
      <c r="E28" s="117">
        <f t="shared" si="0"/>
        <v>455</v>
      </c>
      <c r="F28" s="119">
        <v>0.25</v>
      </c>
      <c r="G28" s="54">
        <f t="shared" si="1"/>
        <v>341.25</v>
      </c>
      <c r="H28" s="56"/>
    </row>
    <row r="29" spans="1:8">
      <c r="A29" s="120"/>
      <c r="B29" s="121" t="s">
        <v>3613</v>
      </c>
      <c r="C29" s="117">
        <v>60</v>
      </c>
      <c r="D29" s="118">
        <v>7</v>
      </c>
      <c r="E29" s="117">
        <f t="shared" si="0"/>
        <v>420</v>
      </c>
      <c r="F29" s="119">
        <v>0.25</v>
      </c>
      <c r="G29" s="54">
        <f t="shared" si="1"/>
        <v>315</v>
      </c>
      <c r="H29" s="56"/>
    </row>
    <row r="30" spans="1:8">
      <c r="A30" s="120"/>
      <c r="B30" s="121" t="s">
        <v>3562</v>
      </c>
      <c r="C30" s="117"/>
      <c r="D30" s="118"/>
      <c r="E30" s="117">
        <f t="shared" si="0"/>
        <v>0</v>
      </c>
      <c r="F30" s="119"/>
      <c r="G30" s="54">
        <f t="shared" si="1"/>
        <v>0</v>
      </c>
      <c r="H30" s="56"/>
    </row>
    <row r="31" spans="1:8">
      <c r="A31" s="120"/>
      <c r="B31" s="121" t="s">
        <v>3563</v>
      </c>
      <c r="C31" s="117"/>
      <c r="D31" s="118"/>
      <c r="E31" s="117">
        <f t="shared" si="0"/>
        <v>0</v>
      </c>
      <c r="F31" s="119"/>
      <c r="G31" s="54">
        <f t="shared" si="1"/>
        <v>0</v>
      </c>
      <c r="H31" s="56"/>
    </row>
    <row r="32" spans="1:8">
      <c r="A32" s="120"/>
      <c r="B32" s="121" t="s">
        <v>3564</v>
      </c>
      <c r="C32" s="117"/>
      <c r="D32" s="118"/>
      <c r="E32" s="117">
        <f t="shared" si="0"/>
        <v>0</v>
      </c>
      <c r="F32" s="119"/>
      <c r="G32" s="54">
        <f t="shared" si="1"/>
        <v>0</v>
      </c>
      <c r="H32" s="56"/>
    </row>
    <row r="33" spans="1:256">
      <c r="A33" s="120"/>
      <c r="B33" s="121" t="s">
        <v>465</v>
      </c>
      <c r="C33" s="122">
        <v>75</v>
      </c>
      <c r="D33" s="123">
        <v>2</v>
      </c>
      <c r="E33" s="117">
        <f t="shared" si="0"/>
        <v>150</v>
      </c>
      <c r="F33" s="124"/>
      <c r="G33" s="54">
        <f t="shared" si="1"/>
        <v>150</v>
      </c>
      <c r="H33" s="56"/>
    </row>
    <row r="34" spans="1:256">
      <c r="A34" s="120"/>
      <c r="B34" s="121" t="s">
        <v>3938</v>
      </c>
      <c r="C34" s="117">
        <v>40</v>
      </c>
      <c r="D34" s="118">
        <v>9</v>
      </c>
      <c r="E34" s="117">
        <f t="shared" si="0"/>
        <v>360</v>
      </c>
      <c r="F34" s="119"/>
      <c r="G34" s="54">
        <f t="shared" si="1"/>
        <v>360</v>
      </c>
      <c r="H34" s="48"/>
    </row>
    <row r="35" spans="1:256">
      <c r="A35" s="120"/>
      <c r="B35" s="362" t="s">
        <v>230</v>
      </c>
      <c r="C35" s="117">
        <v>500</v>
      </c>
      <c r="D35" s="123" t="s">
        <v>3731</v>
      </c>
      <c r="E35" s="117">
        <v>500</v>
      </c>
      <c r="F35" s="124"/>
      <c r="G35" s="54">
        <f t="shared" si="1"/>
        <v>500</v>
      </c>
      <c r="H35" s="48"/>
    </row>
    <row r="36" spans="1:256">
      <c r="A36" s="120"/>
      <c r="B36" s="121" t="s">
        <v>2270</v>
      </c>
      <c r="C36" s="117"/>
      <c r="D36" s="118"/>
      <c r="E36" s="117">
        <f>C36*D36</f>
        <v>0</v>
      </c>
      <c r="F36" s="124"/>
      <c r="G36" s="54">
        <f t="shared" si="1"/>
        <v>0</v>
      </c>
      <c r="H36" s="48"/>
    </row>
    <row r="37" spans="1:256">
      <c r="A37" s="120"/>
      <c r="B37" s="121" t="s">
        <v>3732</v>
      </c>
      <c r="C37" s="117"/>
      <c r="D37" s="118"/>
      <c r="E37" s="117">
        <f>C37*D37</f>
        <v>0</v>
      </c>
      <c r="F37" s="119"/>
      <c r="G37" s="54">
        <f t="shared" si="1"/>
        <v>0</v>
      </c>
      <c r="H37" s="48"/>
    </row>
    <row r="38" spans="1:256">
      <c r="A38" s="120"/>
      <c r="B38" s="271" t="s">
        <v>3603</v>
      </c>
      <c r="C38" s="117"/>
      <c r="D38" s="125"/>
      <c r="E38" s="117">
        <f>C38*D38</f>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3604</v>
      </c>
      <c r="C40" s="131"/>
      <c r="D40" s="131"/>
      <c r="E40" s="72">
        <f>SUM(E24:E39)</f>
        <v>4090</v>
      </c>
      <c r="F40" s="72"/>
      <c r="G40" s="72">
        <f>SUM(G24:G39)</f>
        <v>3320</v>
      </c>
      <c r="H40" s="134"/>
    </row>
    <row r="42" spans="1:256">
      <c r="C42" s="136" t="s">
        <v>3605</v>
      </c>
      <c r="D42" s="340">
        <f>G40/2</f>
        <v>1660</v>
      </c>
      <c r="E42" s="340"/>
      <c r="F42" s="138"/>
    </row>
    <row r="44" spans="1:256">
      <c r="C44" s="1" t="s">
        <v>3548</v>
      </c>
      <c r="D44" s="1"/>
      <c r="E44" s="1"/>
      <c r="F44" s="139"/>
      <c r="G44" s="1"/>
      <c r="H44" s="1"/>
      <c r="I44" s="1"/>
    </row>
    <row r="45" spans="1:256">
      <c r="C45" s="1" t="s">
        <v>3883</v>
      </c>
      <c r="D45" s="1"/>
      <c r="E45" s="1"/>
      <c r="F45" s="139"/>
      <c r="G45" s="1"/>
      <c r="H45" s="1"/>
      <c r="I45" s="1"/>
    </row>
    <row r="46" spans="1:256">
      <c r="C46" s="421" t="s">
        <v>3774</v>
      </c>
      <c r="D46" s="421"/>
      <c r="E46" s="421"/>
      <c r="F46" s="422"/>
      <c r="G46" s="421"/>
      <c r="H46" s="421"/>
      <c r="I46" s="142"/>
      <c r="J46" s="790"/>
      <c r="K46" s="790"/>
      <c r="L46" s="790"/>
      <c r="M46" s="790"/>
      <c r="N46" s="790"/>
      <c r="O46" s="790"/>
      <c r="P46" s="790"/>
      <c r="Q46" s="790"/>
      <c r="R46" s="790"/>
      <c r="S46" s="790"/>
      <c r="T46" s="790"/>
      <c r="U46" s="790"/>
      <c r="V46" s="790" t="s">
        <v>3548</v>
      </c>
      <c r="W46" s="790"/>
      <c r="X46" s="790"/>
      <c r="Y46" s="790"/>
      <c r="Z46" s="790"/>
      <c r="AA46" s="790"/>
      <c r="AB46" s="790" t="s">
        <v>3548</v>
      </c>
      <c r="AC46" s="790"/>
      <c r="AD46" s="790"/>
      <c r="AE46" s="790"/>
      <c r="AF46" s="790"/>
      <c r="AG46" s="790"/>
      <c r="AH46" s="790" t="s">
        <v>3548</v>
      </c>
      <c r="AI46" s="790"/>
      <c r="AJ46" s="790"/>
      <c r="AK46" s="790"/>
      <c r="AL46" s="790"/>
      <c r="AM46" s="790"/>
      <c r="AN46" s="790" t="s">
        <v>3548</v>
      </c>
      <c r="AO46" s="790"/>
      <c r="AP46" s="790"/>
      <c r="AQ46" s="790"/>
      <c r="AR46" s="790"/>
      <c r="AS46" s="790"/>
      <c r="AT46" s="790" t="s">
        <v>3548</v>
      </c>
      <c r="AU46" s="790"/>
      <c r="AV46" s="790"/>
      <c r="AW46" s="790"/>
      <c r="AX46" s="790"/>
      <c r="AY46" s="790"/>
      <c r="AZ46" s="790" t="s">
        <v>3548</v>
      </c>
      <c r="BA46" s="790"/>
      <c r="BB46" s="790"/>
      <c r="BC46" s="790"/>
      <c r="BD46" s="790"/>
      <c r="BE46" s="790"/>
      <c r="BF46" s="790" t="s">
        <v>3548</v>
      </c>
      <c r="BG46" s="790"/>
      <c r="BH46" s="790"/>
      <c r="BI46" s="790"/>
      <c r="BJ46" s="790"/>
      <c r="BK46" s="790"/>
      <c r="BL46" s="790" t="s">
        <v>3548</v>
      </c>
      <c r="BM46" s="790"/>
      <c r="BN46" s="790"/>
      <c r="BO46" s="790"/>
      <c r="BP46" s="790"/>
      <c r="BQ46" s="790"/>
      <c r="BR46" s="790" t="s">
        <v>3548</v>
      </c>
      <c r="BS46" s="790"/>
      <c r="BT46" s="790"/>
      <c r="BU46" s="790"/>
      <c r="BV46" s="790"/>
      <c r="BW46" s="790"/>
      <c r="BX46" s="790" t="s">
        <v>3548</v>
      </c>
      <c r="BY46" s="790"/>
      <c r="BZ46" s="790"/>
      <c r="CA46" s="790"/>
      <c r="CB46" s="790"/>
      <c r="CC46" s="790"/>
      <c r="CD46" s="790" t="s">
        <v>3548</v>
      </c>
      <c r="CE46" s="790"/>
      <c r="CF46" s="790"/>
      <c r="CG46" s="790"/>
      <c r="CH46" s="790"/>
      <c r="CI46" s="790"/>
      <c r="CJ46" s="790" t="s">
        <v>3548</v>
      </c>
      <c r="CK46" s="790"/>
      <c r="CL46" s="790"/>
      <c r="CM46" s="790"/>
      <c r="CN46" s="790"/>
      <c r="CO46" s="790"/>
      <c r="CP46" s="790" t="s">
        <v>3548</v>
      </c>
      <c r="CQ46" s="790"/>
      <c r="CR46" s="790"/>
      <c r="CS46" s="790"/>
      <c r="CT46" s="790"/>
      <c r="CU46" s="790"/>
      <c r="CV46" s="790" t="s">
        <v>3548</v>
      </c>
      <c r="CW46" s="790"/>
      <c r="CX46" s="790"/>
      <c r="CY46" s="790"/>
      <c r="CZ46" s="790"/>
      <c r="DA46" s="790"/>
      <c r="DB46" s="790" t="s">
        <v>3548</v>
      </c>
      <c r="DC46" s="790"/>
      <c r="DD46" s="790"/>
      <c r="DE46" s="790"/>
      <c r="DF46" s="790"/>
      <c r="DG46" s="790"/>
      <c r="DH46" s="790" t="s">
        <v>3548</v>
      </c>
      <c r="DI46" s="790"/>
      <c r="DJ46" s="790"/>
      <c r="DK46" s="790"/>
      <c r="DL46" s="790"/>
      <c r="DM46" s="790"/>
      <c r="DN46" s="790" t="s">
        <v>3548</v>
      </c>
      <c r="DO46" s="790"/>
      <c r="DP46" s="790"/>
      <c r="DQ46" s="790"/>
      <c r="DR46" s="790"/>
      <c r="DS46" s="790"/>
      <c r="DT46" s="790" t="s">
        <v>3548</v>
      </c>
      <c r="DU46" s="790"/>
      <c r="DV46" s="790"/>
      <c r="DW46" s="790"/>
      <c r="DX46" s="790"/>
      <c r="DY46" s="790"/>
      <c r="DZ46" s="790" t="s">
        <v>3548</v>
      </c>
      <c r="EA46" s="790"/>
      <c r="EB46" s="790"/>
      <c r="EC46" s="790"/>
      <c r="ED46" s="790"/>
      <c r="EE46" s="790"/>
      <c r="EF46" s="790" t="s">
        <v>3548</v>
      </c>
      <c r="EG46" s="790"/>
      <c r="EH46" s="790"/>
      <c r="EI46" s="790"/>
      <c r="EJ46" s="790"/>
      <c r="EK46" s="790"/>
      <c r="EL46" s="790" t="s">
        <v>3548</v>
      </c>
      <c r="EM46" s="790"/>
      <c r="EN46" s="790"/>
      <c r="EO46" s="790"/>
      <c r="EP46" s="790"/>
      <c r="EQ46" s="790"/>
      <c r="ER46" s="790" t="s">
        <v>3548</v>
      </c>
      <c r="ES46" s="790"/>
      <c r="ET46" s="790"/>
      <c r="EU46" s="790"/>
      <c r="EV46" s="790"/>
      <c r="EW46" s="790"/>
      <c r="EX46" s="790" t="s">
        <v>3548</v>
      </c>
      <c r="EY46" s="790"/>
      <c r="EZ46" s="790"/>
      <c r="FA46" s="790"/>
      <c r="FB46" s="790"/>
      <c r="FC46" s="790"/>
      <c r="FD46" s="790" t="s">
        <v>3548</v>
      </c>
      <c r="FE46" s="790"/>
      <c r="FF46" s="790"/>
      <c r="FG46" s="790"/>
      <c r="FH46" s="790"/>
      <c r="FI46" s="790"/>
      <c r="FJ46" s="790" t="s">
        <v>3548</v>
      </c>
      <c r="FK46" s="790"/>
      <c r="FL46" s="790"/>
      <c r="FM46" s="790"/>
      <c r="FN46" s="790"/>
      <c r="FO46" s="790"/>
      <c r="FP46" s="790" t="s">
        <v>3548</v>
      </c>
      <c r="FQ46" s="790"/>
      <c r="FR46" s="790"/>
      <c r="FS46" s="790"/>
      <c r="FT46" s="790"/>
      <c r="FU46" s="790"/>
      <c r="FV46" s="790" t="s">
        <v>3548</v>
      </c>
      <c r="FW46" s="790"/>
      <c r="FX46" s="790"/>
      <c r="FY46" s="790"/>
      <c r="FZ46" s="790"/>
      <c r="GA46" s="790"/>
      <c r="GB46" s="790" t="s">
        <v>3548</v>
      </c>
      <c r="GC46" s="790"/>
      <c r="GD46" s="790"/>
      <c r="GE46" s="790"/>
      <c r="GF46" s="790"/>
      <c r="GG46" s="790"/>
      <c r="GH46" s="790" t="s">
        <v>3548</v>
      </c>
      <c r="GI46" s="790"/>
      <c r="GJ46" s="790"/>
      <c r="GK46" s="790"/>
      <c r="GL46" s="790"/>
      <c r="GM46" s="790"/>
      <c r="GN46" s="790" t="s">
        <v>3548</v>
      </c>
      <c r="GO46" s="790"/>
      <c r="GP46" s="790"/>
      <c r="GQ46" s="790"/>
      <c r="GR46" s="790"/>
      <c r="GS46" s="790"/>
      <c r="GT46" s="790" t="s">
        <v>3548</v>
      </c>
      <c r="GU46" s="790"/>
      <c r="GV46" s="790"/>
      <c r="GW46" s="790"/>
      <c r="GX46" s="790"/>
      <c r="GY46" s="790"/>
      <c r="GZ46" s="790" t="s">
        <v>3548</v>
      </c>
      <c r="HA46" s="790"/>
      <c r="HB46" s="790"/>
      <c r="HC46" s="790"/>
      <c r="HD46" s="790"/>
      <c r="HE46" s="790"/>
      <c r="HF46" s="790" t="s">
        <v>3548</v>
      </c>
      <c r="HG46" s="790"/>
      <c r="HH46" s="790"/>
      <c r="HI46" s="790"/>
      <c r="HJ46" s="790"/>
      <c r="HK46" s="790"/>
      <c r="HL46" s="790" t="s">
        <v>3548</v>
      </c>
      <c r="HM46" s="790"/>
      <c r="HN46" s="790"/>
      <c r="HO46" s="790"/>
      <c r="HP46" s="790"/>
      <c r="HQ46" s="790"/>
      <c r="HR46" s="790" t="s">
        <v>3548</v>
      </c>
      <c r="HS46" s="790"/>
      <c r="HT46" s="790"/>
      <c r="HU46" s="790"/>
      <c r="HV46" s="790"/>
      <c r="HW46" s="790"/>
      <c r="HX46" s="790" t="s">
        <v>3548</v>
      </c>
      <c r="HY46" s="790"/>
      <c r="HZ46" s="790"/>
      <c r="IA46" s="790"/>
      <c r="IB46" s="790"/>
      <c r="IC46" s="790"/>
      <c r="ID46" s="790" t="s">
        <v>3548</v>
      </c>
      <c r="IE46" s="790"/>
      <c r="IF46" s="790"/>
      <c r="IG46" s="790"/>
      <c r="IH46" s="790"/>
      <c r="II46" s="790"/>
      <c r="IJ46" s="790" t="s">
        <v>3548</v>
      </c>
      <c r="IK46" s="790"/>
      <c r="IL46" s="790"/>
      <c r="IM46" s="790"/>
      <c r="IN46" s="790"/>
      <c r="IO46" s="790"/>
      <c r="IP46" s="790" t="s">
        <v>3548</v>
      </c>
      <c r="IQ46" s="790"/>
      <c r="IR46" s="790"/>
      <c r="IS46" s="790"/>
    </row>
    <row r="47" spans="1:256">
      <c r="C47" s="1" t="s">
        <v>3581</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3581</v>
      </c>
      <c r="W48" s="790"/>
      <c r="X48" s="790"/>
      <c r="Y48" s="790"/>
      <c r="Z48" s="790"/>
      <c r="AA48" s="790"/>
      <c r="AB48" s="790" t="s">
        <v>3581</v>
      </c>
      <c r="AC48" s="790"/>
      <c r="AD48" s="790"/>
      <c r="AE48" s="790"/>
      <c r="AF48" s="790"/>
      <c r="AG48" s="790"/>
      <c r="AH48" s="790" t="s">
        <v>3581</v>
      </c>
      <c r="AI48" s="790"/>
      <c r="AJ48" s="790"/>
      <c r="AK48" s="790"/>
      <c r="AL48" s="790"/>
      <c r="AM48" s="790"/>
      <c r="AN48" s="790" t="s">
        <v>3581</v>
      </c>
      <c r="AO48" s="790"/>
      <c r="AP48" s="790"/>
      <c r="AQ48" s="790"/>
      <c r="AR48" s="790"/>
      <c r="AS48" s="790"/>
      <c r="AT48" s="790" t="s">
        <v>3581</v>
      </c>
      <c r="AU48" s="790"/>
      <c r="AV48" s="790"/>
      <c r="AW48" s="790"/>
      <c r="AX48" s="790"/>
      <c r="AY48" s="790"/>
      <c r="AZ48" s="790" t="s">
        <v>3581</v>
      </c>
      <c r="BA48" s="790"/>
      <c r="BB48" s="790"/>
      <c r="BC48" s="790"/>
      <c r="BD48" s="790"/>
      <c r="BE48" s="790"/>
      <c r="BF48" s="790" t="s">
        <v>3581</v>
      </c>
      <c r="BG48" s="790"/>
      <c r="BH48" s="790"/>
      <c r="BI48" s="790"/>
      <c r="BJ48" s="790"/>
      <c r="BK48" s="790"/>
      <c r="BL48" s="790" t="s">
        <v>3581</v>
      </c>
      <c r="BM48" s="790"/>
      <c r="BN48" s="790"/>
      <c r="BO48" s="790"/>
      <c r="BP48" s="790"/>
      <c r="BQ48" s="790"/>
      <c r="BR48" s="790" t="s">
        <v>3581</v>
      </c>
      <c r="BS48" s="790"/>
      <c r="BT48" s="790"/>
      <c r="BU48" s="790"/>
      <c r="BV48" s="790"/>
      <c r="BW48" s="790"/>
      <c r="BX48" s="790" t="s">
        <v>3581</v>
      </c>
      <c r="BY48" s="790"/>
      <c r="BZ48" s="790"/>
      <c r="CA48" s="790"/>
      <c r="CB48" s="790"/>
      <c r="CC48" s="790"/>
      <c r="CD48" s="790" t="s">
        <v>3581</v>
      </c>
      <c r="CE48" s="790"/>
      <c r="CF48" s="790"/>
      <c r="CG48" s="790"/>
      <c r="CH48" s="790"/>
      <c r="CI48" s="790"/>
      <c r="CJ48" s="790" t="s">
        <v>3581</v>
      </c>
      <c r="CK48" s="790"/>
      <c r="CL48" s="790"/>
      <c r="CM48" s="790"/>
      <c r="CN48" s="790"/>
      <c r="CO48" s="790"/>
      <c r="CP48" s="790" t="s">
        <v>3581</v>
      </c>
      <c r="CQ48" s="790"/>
      <c r="CR48" s="790"/>
      <c r="CS48" s="790"/>
      <c r="CT48" s="790"/>
      <c r="CU48" s="790"/>
      <c r="CV48" s="790" t="s">
        <v>3581</v>
      </c>
      <c r="CW48" s="790"/>
      <c r="CX48" s="790"/>
      <c r="CY48" s="790"/>
      <c r="CZ48" s="790"/>
      <c r="DA48" s="790"/>
      <c r="DB48" s="790" t="s">
        <v>3581</v>
      </c>
      <c r="DC48" s="790"/>
      <c r="DD48" s="790"/>
      <c r="DE48" s="790"/>
      <c r="DF48" s="790"/>
      <c r="DG48" s="790"/>
      <c r="DH48" s="790" t="s">
        <v>3581</v>
      </c>
      <c r="DI48" s="790"/>
      <c r="DJ48" s="790"/>
      <c r="DK48" s="790"/>
      <c r="DL48" s="790"/>
      <c r="DM48" s="790"/>
      <c r="DN48" s="790" t="s">
        <v>3581</v>
      </c>
      <c r="DO48" s="790"/>
      <c r="DP48" s="790"/>
      <c r="DQ48" s="790"/>
      <c r="DR48" s="790"/>
      <c r="DS48" s="790"/>
      <c r="DT48" s="790" t="s">
        <v>3581</v>
      </c>
      <c r="DU48" s="790"/>
      <c r="DV48" s="790"/>
      <c r="DW48" s="790"/>
      <c r="DX48" s="790"/>
      <c r="DY48" s="790"/>
      <c r="DZ48" s="790" t="s">
        <v>3581</v>
      </c>
      <c r="EA48" s="790"/>
      <c r="EB48" s="790"/>
      <c r="EC48" s="790"/>
      <c r="ED48" s="790"/>
      <c r="EE48" s="790"/>
      <c r="EF48" s="790" t="s">
        <v>3581</v>
      </c>
      <c r="EG48" s="790"/>
      <c r="EH48" s="790"/>
      <c r="EI48" s="790"/>
      <c r="EJ48" s="790"/>
      <c r="EK48" s="790"/>
      <c r="EL48" s="790" t="s">
        <v>3581</v>
      </c>
      <c r="EM48" s="790"/>
      <c r="EN48" s="790"/>
      <c r="EO48" s="790"/>
      <c r="EP48" s="790"/>
      <c r="EQ48" s="790"/>
      <c r="ER48" s="790" t="s">
        <v>3581</v>
      </c>
      <c r="ES48" s="790"/>
      <c r="ET48" s="790"/>
      <c r="EU48" s="790"/>
      <c r="EV48" s="790"/>
      <c r="EW48" s="790"/>
      <c r="EX48" s="790" t="s">
        <v>3581</v>
      </c>
      <c r="EY48" s="790"/>
      <c r="EZ48" s="790"/>
      <c r="FA48" s="790"/>
      <c r="FB48" s="790"/>
      <c r="FC48" s="790"/>
      <c r="FD48" s="790" t="s">
        <v>3581</v>
      </c>
      <c r="FE48" s="790"/>
      <c r="FF48" s="790"/>
      <c r="FG48" s="790"/>
      <c r="FH48" s="790"/>
      <c r="FI48" s="790"/>
      <c r="FJ48" s="790" t="s">
        <v>3581</v>
      </c>
      <c r="FK48" s="790"/>
      <c r="FL48" s="790"/>
      <c r="FM48" s="790"/>
      <c r="FN48" s="790"/>
      <c r="FO48" s="790"/>
      <c r="FP48" s="790" t="s">
        <v>3581</v>
      </c>
      <c r="FQ48" s="790"/>
      <c r="FR48" s="790"/>
      <c r="FS48" s="790"/>
      <c r="FT48" s="790"/>
      <c r="FU48" s="790"/>
      <c r="FV48" s="790" t="s">
        <v>3581</v>
      </c>
      <c r="FW48" s="790"/>
      <c r="FX48" s="790"/>
      <c r="FY48" s="790"/>
      <c r="FZ48" s="790"/>
      <c r="GA48" s="790"/>
      <c r="GB48" s="790" t="s">
        <v>3581</v>
      </c>
      <c r="GC48" s="790"/>
      <c r="GD48" s="790"/>
      <c r="GE48" s="790"/>
      <c r="GF48" s="790"/>
      <c r="GG48" s="790"/>
      <c r="GH48" s="790" t="s">
        <v>3581</v>
      </c>
      <c r="GI48" s="790"/>
      <c r="GJ48" s="790"/>
      <c r="GK48" s="790"/>
      <c r="GL48" s="790"/>
      <c r="GM48" s="790"/>
      <c r="GN48" s="790" t="s">
        <v>3581</v>
      </c>
      <c r="GO48" s="790"/>
      <c r="GP48" s="790"/>
      <c r="GQ48" s="790"/>
      <c r="GR48" s="790"/>
      <c r="GS48" s="790"/>
      <c r="GT48" s="790" t="s">
        <v>3581</v>
      </c>
      <c r="GU48" s="790"/>
      <c r="GV48" s="790"/>
      <c r="GW48" s="790"/>
      <c r="GX48" s="790"/>
      <c r="GY48" s="790"/>
      <c r="GZ48" s="790" t="s">
        <v>3581</v>
      </c>
      <c r="HA48" s="790"/>
      <c r="HB48" s="790"/>
      <c r="HC48" s="790"/>
      <c r="HD48" s="790"/>
      <c r="HE48" s="790"/>
      <c r="HF48" s="790" t="s">
        <v>3581</v>
      </c>
      <c r="HG48" s="790"/>
      <c r="HH48" s="790"/>
      <c r="HI48" s="790"/>
      <c r="HJ48" s="790"/>
      <c r="HK48" s="790"/>
      <c r="HL48" s="790" t="s">
        <v>3581</v>
      </c>
      <c r="HM48" s="790"/>
      <c r="HN48" s="790"/>
      <c r="HO48" s="790"/>
      <c r="HP48" s="790"/>
      <c r="HQ48" s="790"/>
      <c r="HR48" s="790" t="s">
        <v>3581</v>
      </c>
      <c r="HS48" s="790"/>
      <c r="HT48" s="790"/>
      <c r="HU48" s="790"/>
      <c r="HV48" s="790"/>
      <c r="HW48" s="790"/>
      <c r="HX48" s="790" t="s">
        <v>3581</v>
      </c>
      <c r="HY48" s="790"/>
      <c r="HZ48" s="790"/>
      <c r="IA48" s="790"/>
      <c r="IB48" s="790"/>
      <c r="IC48" s="790"/>
      <c r="ID48" s="790" t="s">
        <v>3581</v>
      </c>
      <c r="IE48" s="790"/>
      <c r="IF48" s="790"/>
      <c r="IG48" s="790"/>
      <c r="IH48" s="790"/>
      <c r="II48" s="790"/>
      <c r="IJ48" s="790" t="s">
        <v>3581</v>
      </c>
      <c r="IK48" s="790"/>
      <c r="IL48" s="790"/>
      <c r="IM48" s="790"/>
      <c r="IN48" s="790"/>
      <c r="IO48" s="790"/>
      <c r="IP48" s="790" t="s">
        <v>3581</v>
      </c>
      <c r="IQ48" s="790"/>
      <c r="IR48" s="790"/>
      <c r="IS48" s="790"/>
      <c r="IT48" s="790"/>
      <c r="IU48" s="790"/>
      <c r="IV48" s="1" t="s">
        <v>3581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1:G1"/>
    <mergeCell ref="C19:G19"/>
    <mergeCell ref="J46:O46"/>
    <mergeCell ref="P46:U46"/>
    <mergeCell ref="J47:O47"/>
    <mergeCell ref="P47:U47"/>
    <mergeCell ref="CJ46:CO46"/>
    <mergeCell ref="BL46:BQ46"/>
    <mergeCell ref="BR46:BW46"/>
    <mergeCell ref="DB46:DG46"/>
    <mergeCell ref="CV46:DA46"/>
    <mergeCell ref="BL47:BQ47"/>
    <mergeCell ref="V47:AA47"/>
    <mergeCell ref="AB47:AG47"/>
    <mergeCell ref="CD47:CI47"/>
    <mergeCell ref="AH46:AM46"/>
    <mergeCell ref="BX46:CC46"/>
    <mergeCell ref="AN47:AS47"/>
    <mergeCell ref="BF46:BK46"/>
    <mergeCell ref="BR47:BW47"/>
    <mergeCell ref="AB46:AG46"/>
    <mergeCell ref="CD46:CI46"/>
    <mergeCell ref="CP46:CU46"/>
    <mergeCell ref="AH47:AM47"/>
    <mergeCell ref="AT47:AY47"/>
    <mergeCell ref="AZ47:BE47"/>
    <mergeCell ref="BF47:BK47"/>
    <mergeCell ref="AN46:AS46"/>
    <mergeCell ref="AT46:AY46"/>
    <mergeCell ref="AZ46:BE46"/>
    <mergeCell ref="BX47:CC47"/>
    <mergeCell ref="CJ47:CO47"/>
    <mergeCell ref="V46:AA46"/>
    <mergeCell ref="DH46:DM46"/>
    <mergeCell ref="DN46:DS46"/>
    <mergeCell ref="FP46:FU46"/>
    <mergeCell ref="DT46:DY46"/>
    <mergeCell ref="EL46:EQ46"/>
    <mergeCell ref="EF46:EK46"/>
    <mergeCell ref="DZ46:EE46"/>
    <mergeCell ref="GT48:GY48"/>
    <mergeCell ref="GZ47:HE47"/>
    <mergeCell ref="GZ46:HE46"/>
    <mergeCell ref="GN47:GS47"/>
    <mergeCell ref="GN48:GS48"/>
    <mergeCell ref="GZ48:HE48"/>
    <mergeCell ref="GT47:GY47"/>
    <mergeCell ref="ER47:EW47"/>
    <mergeCell ref="EX48:FC48"/>
    <mergeCell ref="ER48:EW48"/>
    <mergeCell ref="EX47:FC47"/>
    <mergeCell ref="GB46:GG46"/>
    <mergeCell ref="FJ46:FO46"/>
    <mergeCell ref="ER46:EW46"/>
    <mergeCell ref="EX46:FC46"/>
    <mergeCell ref="FD46:FI46"/>
    <mergeCell ref="FV46:GA46"/>
    <mergeCell ref="GN46:GS46"/>
    <mergeCell ref="FV48:GA48"/>
    <mergeCell ref="GB48:GG48"/>
    <mergeCell ref="GB47:GG47"/>
    <mergeCell ref="GH46:GM46"/>
    <mergeCell ref="IP46:IS46"/>
    <mergeCell ref="ID46:II46"/>
    <mergeCell ref="IJ46:IO46"/>
    <mergeCell ref="GT46:GY46"/>
    <mergeCell ref="HR46:HW46"/>
    <mergeCell ref="HX46:IC46"/>
    <mergeCell ref="HL46:HQ46"/>
    <mergeCell ref="HF46:HK46"/>
    <mergeCell ref="HF47:HK47"/>
    <mergeCell ref="IJ48:IO48"/>
    <mergeCell ref="IP48:IU48"/>
    <mergeCell ref="HX47:IC47"/>
    <mergeCell ref="IJ47:IO47"/>
    <mergeCell ref="ID48:II48"/>
    <mergeCell ref="ID47:II47"/>
    <mergeCell ref="HX48:IC48"/>
    <mergeCell ref="IP47:IS47"/>
    <mergeCell ref="GH48:GM48"/>
    <mergeCell ref="GH47:GM47"/>
    <mergeCell ref="EF48:EK48"/>
    <mergeCell ref="EL48:EQ48"/>
    <mergeCell ref="DT48:DY48"/>
    <mergeCell ref="DZ48:EE48"/>
    <mergeCell ref="DH48:DM48"/>
    <mergeCell ref="HR47:HW47"/>
    <mergeCell ref="HL47:HQ47"/>
    <mergeCell ref="HR48:HW48"/>
    <mergeCell ref="HF48:HK48"/>
    <mergeCell ref="HL48:HQ48"/>
    <mergeCell ref="EF47:EK47"/>
    <mergeCell ref="EL47:EQ47"/>
    <mergeCell ref="DN47:DS47"/>
    <mergeCell ref="DH47:DM47"/>
    <mergeCell ref="DT47:DY47"/>
    <mergeCell ref="DZ47:EE47"/>
    <mergeCell ref="DN48:DS48"/>
    <mergeCell ref="FJ48:FO48"/>
    <mergeCell ref="FJ47:FO47"/>
    <mergeCell ref="FP48:FU48"/>
    <mergeCell ref="FD47:FI47"/>
    <mergeCell ref="FP47:FU47"/>
    <mergeCell ref="FD48:FI48"/>
    <mergeCell ref="FV47:GA47"/>
    <mergeCell ref="P48:U48"/>
    <mergeCell ref="V48:AA48"/>
    <mergeCell ref="AB48:AG48"/>
    <mergeCell ref="AH48:AM48"/>
    <mergeCell ref="DB47:DG47"/>
    <mergeCell ref="CP47:CU47"/>
    <mergeCell ref="AT48:AY48"/>
    <mergeCell ref="AZ48:BE48"/>
    <mergeCell ref="CD48:CI48"/>
    <mergeCell ref="CV47:DA47"/>
    <mergeCell ref="AN48:AS48"/>
    <mergeCell ref="DB48:DG48"/>
    <mergeCell ref="BF48:BK48"/>
    <mergeCell ref="BX48:CC48"/>
    <mergeCell ref="CJ48:CO48"/>
    <mergeCell ref="CV48:DA48"/>
    <mergeCell ref="CP48:CU48"/>
    <mergeCell ref="BL48:BQ48"/>
    <mergeCell ref="BR48:BW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9" enableFormatConditionsCalculation="0">
    <pageSetUpPr fitToPage="1"/>
  </sheetPr>
  <dimension ref="A1:IV57"/>
  <sheetViews>
    <sheetView topLeftCell="A7" zoomScale="125" workbookViewId="0">
      <selection activeCell="E36" sqref="E3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197</v>
      </c>
      <c r="G2" s="91"/>
    </row>
    <row r="3" spans="1:8">
      <c r="A3" s="89" t="s">
        <v>198</v>
      </c>
      <c r="G3" s="92">
        <v>40604</v>
      </c>
    </row>
    <row r="4" spans="1:8">
      <c r="A4" s="89" t="s">
        <v>3462</v>
      </c>
      <c r="G4" s="93" t="s">
        <v>514</v>
      </c>
    </row>
    <row r="5" spans="1:8">
      <c r="A5" s="89" t="s">
        <v>3646</v>
      </c>
    </row>
    <row r="6" spans="1:8">
      <c r="C6" s="15" t="s">
        <v>515</v>
      </c>
      <c r="D6" s="16"/>
      <c r="E6" s="16"/>
      <c r="F6" s="17"/>
      <c r="G6" s="18"/>
      <c r="H6" s="94"/>
    </row>
    <row r="7" spans="1:8">
      <c r="C7" s="479" t="s">
        <v>516</v>
      </c>
      <c r="D7" s="452"/>
      <c r="E7" s="452"/>
      <c r="F7" s="453" t="s">
        <v>370</v>
      </c>
      <c r="G7" s="454"/>
      <c r="H7" s="94"/>
    </row>
    <row r="8" spans="1:8">
      <c r="A8" s="89" t="s">
        <v>3642</v>
      </c>
      <c r="C8" s="479" t="s">
        <v>371</v>
      </c>
      <c r="D8" s="452"/>
      <c r="E8" s="452"/>
      <c r="F8" s="453" t="s">
        <v>372</v>
      </c>
      <c r="G8" s="455"/>
      <c r="H8" s="94"/>
    </row>
    <row r="9" spans="1:8">
      <c r="A9" s="419" t="s">
        <v>373</v>
      </c>
      <c r="B9" s="349"/>
      <c r="C9" s="479" t="s">
        <v>374</v>
      </c>
      <c r="D9" s="452"/>
      <c r="E9" s="452"/>
      <c r="F9" s="453" t="s">
        <v>375</v>
      </c>
      <c r="G9" s="455"/>
      <c r="H9" s="94"/>
    </row>
    <row r="10" spans="1:8">
      <c r="A10" s="351" t="s">
        <v>507</v>
      </c>
      <c r="B10" s="349"/>
      <c r="C10" s="97"/>
      <c r="D10" s="20"/>
      <c r="E10" s="20"/>
      <c r="F10" s="21"/>
      <c r="G10" s="96"/>
      <c r="H10" s="94"/>
    </row>
    <row r="11" spans="1:8">
      <c r="A11" s="351" t="s">
        <v>508</v>
      </c>
      <c r="B11" s="349"/>
      <c r="C11" s="25" t="s">
        <v>3781</v>
      </c>
      <c r="D11" s="94"/>
      <c r="E11" s="94"/>
      <c r="F11" s="99"/>
      <c r="G11" s="96"/>
      <c r="H11" s="94"/>
    </row>
    <row r="12" spans="1:8">
      <c r="A12" s="98" t="s">
        <v>509</v>
      </c>
      <c r="B12" s="349"/>
      <c r="C12" s="25" t="s">
        <v>3653</v>
      </c>
      <c r="D12" s="20"/>
      <c r="E12" s="20"/>
      <c r="F12" s="21"/>
      <c r="G12" s="96"/>
      <c r="H12" s="94"/>
    </row>
    <row r="13" spans="1:8">
      <c r="A13" s="419"/>
      <c r="B13" s="349"/>
      <c r="C13" s="25" t="s">
        <v>3495</v>
      </c>
      <c r="D13" s="94"/>
      <c r="E13" s="94"/>
      <c r="F13" s="99"/>
      <c r="G13" s="96"/>
      <c r="H13" s="94"/>
    </row>
    <row r="14" spans="1:8">
      <c r="A14" s="100"/>
      <c r="C14" s="25" t="s">
        <v>3742</v>
      </c>
      <c r="D14" s="94"/>
      <c r="E14" s="94"/>
      <c r="F14" s="99"/>
      <c r="G14" s="101"/>
      <c r="H14" s="94"/>
    </row>
    <row r="15" spans="1:8">
      <c r="A15" s="100" t="s">
        <v>3932</v>
      </c>
      <c r="C15" s="97" t="s">
        <v>3887</v>
      </c>
      <c r="D15" s="94"/>
      <c r="E15" s="94"/>
      <c r="F15" s="99"/>
      <c r="G15" s="96"/>
      <c r="H15" s="94"/>
    </row>
    <row r="16" spans="1:8">
      <c r="A16" s="351" t="s">
        <v>510</v>
      </c>
      <c r="C16" s="97" t="s">
        <v>3543</v>
      </c>
      <c r="D16" s="94"/>
      <c r="E16" s="94"/>
      <c r="F16" s="99"/>
      <c r="G16" s="96"/>
      <c r="H16" s="94"/>
    </row>
    <row r="17" spans="1:8">
      <c r="C17" s="97"/>
      <c r="D17" s="94"/>
      <c r="E17" s="94"/>
      <c r="F17" s="99"/>
      <c r="G17" s="96"/>
      <c r="H17" s="94"/>
    </row>
    <row r="18" spans="1:8">
      <c r="C18" s="102" t="s">
        <v>511</v>
      </c>
      <c r="D18" s="103"/>
      <c r="E18" s="103"/>
      <c r="F18" s="104"/>
      <c r="G18" s="105"/>
      <c r="H18" s="94"/>
    </row>
    <row r="19" spans="1:8">
      <c r="A19" s="89" t="s">
        <v>2705</v>
      </c>
      <c r="C19" s="795"/>
      <c r="D19" s="795"/>
      <c r="E19" s="795"/>
      <c r="F19" s="795"/>
      <c r="G19" s="795"/>
    </row>
    <row r="20" spans="1:8">
      <c r="A20" s="100" t="s">
        <v>3957</v>
      </c>
      <c r="C20" s="100"/>
      <c r="D20" s="100"/>
      <c r="E20" s="100"/>
      <c r="F20" s="106"/>
    </row>
    <row r="21" spans="1:8">
      <c r="A21" s="420"/>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3832</v>
      </c>
      <c r="F23" s="47" t="s">
        <v>3831</v>
      </c>
      <c r="G23" s="45" t="s">
        <v>3830</v>
      </c>
      <c r="H23" s="48"/>
    </row>
    <row r="24" spans="1:8">
      <c r="A24" s="115">
        <v>40641</v>
      </c>
      <c r="B24" s="116" t="s">
        <v>2258</v>
      </c>
      <c r="C24" s="117">
        <v>180</v>
      </c>
      <c r="D24" s="118">
        <v>1.5</v>
      </c>
      <c r="E24" s="117">
        <f t="shared" ref="E24:E34" si="0">C24*D24</f>
        <v>270</v>
      </c>
      <c r="F24" s="53">
        <v>0.15</v>
      </c>
      <c r="G24" s="54">
        <f t="shared" ref="G24:G39" si="1">E24*(1-F24)</f>
        <v>229.5</v>
      </c>
      <c r="H24" s="48"/>
    </row>
    <row r="25" spans="1:8">
      <c r="A25" s="11"/>
      <c r="B25" s="116" t="s">
        <v>3725</v>
      </c>
      <c r="C25" s="117">
        <v>110</v>
      </c>
      <c r="D25" s="118">
        <v>1.5</v>
      </c>
      <c r="E25" s="117">
        <f t="shared" si="0"/>
        <v>165</v>
      </c>
      <c r="F25" s="119">
        <v>0.15</v>
      </c>
      <c r="G25" s="54">
        <f t="shared" si="1"/>
        <v>140.25</v>
      </c>
      <c r="H25" s="56"/>
    </row>
    <row r="26" spans="1:8">
      <c r="A26" s="120"/>
      <c r="B26" s="121" t="s">
        <v>3728</v>
      </c>
      <c r="C26" s="117"/>
      <c r="D26" s="118"/>
      <c r="E26" s="117">
        <f t="shared" si="0"/>
        <v>0</v>
      </c>
      <c r="F26" s="119"/>
      <c r="G26" s="54">
        <f t="shared" si="1"/>
        <v>0</v>
      </c>
      <c r="H26" s="56"/>
    </row>
    <row r="27" spans="1:8">
      <c r="A27" s="120"/>
      <c r="B27" s="121" t="s">
        <v>3729</v>
      </c>
      <c r="C27" s="117">
        <v>60</v>
      </c>
      <c r="D27" s="118">
        <v>2.75</v>
      </c>
      <c r="E27" s="117">
        <f t="shared" si="0"/>
        <v>165</v>
      </c>
      <c r="F27" s="119">
        <v>0.15</v>
      </c>
      <c r="G27" s="54">
        <f t="shared" si="1"/>
        <v>140.25</v>
      </c>
      <c r="H27" s="56"/>
    </row>
    <row r="28" spans="1:8">
      <c r="A28" s="120"/>
      <c r="B28" s="121" t="s">
        <v>3710</v>
      </c>
      <c r="C28" s="117"/>
      <c r="D28" s="118"/>
      <c r="E28" s="117">
        <f t="shared" si="0"/>
        <v>0</v>
      </c>
      <c r="F28" s="119"/>
      <c r="G28" s="54">
        <f t="shared" si="1"/>
        <v>0</v>
      </c>
      <c r="H28" s="56"/>
    </row>
    <row r="29" spans="1:8">
      <c r="A29" s="120"/>
      <c r="B29" s="121" t="s">
        <v>3613</v>
      </c>
      <c r="C29" s="117"/>
      <c r="D29" s="118"/>
      <c r="E29" s="117">
        <f t="shared" si="0"/>
        <v>0</v>
      </c>
      <c r="F29" s="119"/>
      <c r="G29" s="54">
        <f t="shared" si="1"/>
        <v>0</v>
      </c>
      <c r="H29" s="56"/>
    </row>
    <row r="30" spans="1:8">
      <c r="A30" s="120"/>
      <c r="B30" s="121" t="s">
        <v>3562</v>
      </c>
      <c r="C30" s="117"/>
      <c r="D30" s="118"/>
      <c r="E30" s="117">
        <f t="shared" si="0"/>
        <v>0</v>
      </c>
      <c r="F30" s="119"/>
      <c r="G30" s="54">
        <f t="shared" si="1"/>
        <v>0</v>
      </c>
      <c r="H30" s="56"/>
    </row>
    <row r="31" spans="1:8">
      <c r="A31" s="120"/>
      <c r="B31" s="121" t="s">
        <v>3563</v>
      </c>
      <c r="C31" s="117"/>
      <c r="D31" s="118"/>
      <c r="E31" s="117">
        <f t="shared" si="0"/>
        <v>0</v>
      </c>
      <c r="F31" s="119"/>
      <c r="G31" s="54">
        <f t="shared" si="1"/>
        <v>0</v>
      </c>
      <c r="H31" s="56"/>
    </row>
    <row r="32" spans="1:8">
      <c r="A32" s="120"/>
      <c r="B32" s="121" t="s">
        <v>3564</v>
      </c>
      <c r="C32" s="117"/>
      <c r="D32" s="118"/>
      <c r="E32" s="117">
        <f t="shared" si="0"/>
        <v>0</v>
      </c>
      <c r="F32" s="119"/>
      <c r="G32" s="54">
        <f t="shared" si="1"/>
        <v>0</v>
      </c>
      <c r="H32" s="56"/>
    </row>
    <row r="33" spans="1:256">
      <c r="A33" s="120"/>
      <c r="B33" s="121" t="s">
        <v>465</v>
      </c>
      <c r="C33" s="122">
        <v>75</v>
      </c>
      <c r="D33" s="123">
        <v>2.5</v>
      </c>
      <c r="E33" s="117">
        <f t="shared" si="0"/>
        <v>187.5</v>
      </c>
      <c r="F33" s="124"/>
      <c r="G33" s="54">
        <f t="shared" si="1"/>
        <v>187.5</v>
      </c>
      <c r="H33" s="56"/>
    </row>
    <row r="34" spans="1:256">
      <c r="A34" s="120"/>
      <c r="B34" s="121" t="s">
        <v>3938</v>
      </c>
      <c r="C34" s="117">
        <v>40</v>
      </c>
      <c r="D34" s="118">
        <v>4.75</v>
      </c>
      <c r="E34" s="117">
        <f t="shared" si="0"/>
        <v>190</v>
      </c>
      <c r="F34" s="119"/>
      <c r="G34" s="54">
        <f t="shared" si="1"/>
        <v>190</v>
      </c>
      <c r="H34" s="48"/>
    </row>
    <row r="35" spans="1:256">
      <c r="A35" s="120"/>
      <c r="B35" s="362" t="s">
        <v>466</v>
      </c>
      <c r="C35" s="117">
        <v>300</v>
      </c>
      <c r="D35" s="123" t="s">
        <v>467</v>
      </c>
      <c r="E35" s="117">
        <v>300</v>
      </c>
      <c r="F35" s="124"/>
      <c r="G35" s="54">
        <f t="shared" si="1"/>
        <v>300</v>
      </c>
      <c r="H35" s="48"/>
    </row>
    <row r="36" spans="1:256">
      <c r="A36" s="120"/>
      <c r="B36" s="121" t="s">
        <v>2270</v>
      </c>
      <c r="C36" s="117">
        <v>40</v>
      </c>
      <c r="D36" s="118">
        <v>3</v>
      </c>
      <c r="E36" s="117">
        <f>C36*D36</f>
        <v>120</v>
      </c>
      <c r="F36" s="124"/>
      <c r="G36" s="54">
        <f t="shared" si="1"/>
        <v>120</v>
      </c>
      <c r="H36" s="48"/>
    </row>
    <row r="37" spans="1:256">
      <c r="A37" s="120"/>
      <c r="B37" s="121" t="s">
        <v>3732</v>
      </c>
      <c r="C37" s="117"/>
      <c r="D37" s="118"/>
      <c r="E37" s="117">
        <f>C37*D37</f>
        <v>0</v>
      </c>
      <c r="F37" s="119"/>
      <c r="G37" s="54">
        <f t="shared" si="1"/>
        <v>0</v>
      </c>
      <c r="H37" s="48"/>
    </row>
    <row r="38" spans="1:256">
      <c r="A38" s="120"/>
      <c r="B38" s="271" t="s">
        <v>3603</v>
      </c>
      <c r="C38" s="117"/>
      <c r="D38" s="125"/>
      <c r="E38" s="117">
        <f>C38*D38</f>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3604</v>
      </c>
      <c r="C40" s="131"/>
      <c r="D40" s="131"/>
      <c r="E40" s="72">
        <f>SUM(E24:E39)</f>
        <v>1397.5</v>
      </c>
      <c r="F40" s="72"/>
      <c r="G40" s="72">
        <f>SUM(G24:G39)</f>
        <v>1307.5</v>
      </c>
      <c r="H40" s="134"/>
    </row>
    <row r="42" spans="1:256">
      <c r="C42" s="136" t="s">
        <v>468</v>
      </c>
      <c r="D42" s="340">
        <f>G40/2</f>
        <v>653.75</v>
      </c>
      <c r="E42" s="340"/>
      <c r="F42" s="138"/>
    </row>
    <row r="44" spans="1:256">
      <c r="C44" s="1" t="s">
        <v>469</v>
      </c>
      <c r="D44" s="1"/>
      <c r="E44" s="1"/>
      <c r="F44" s="139"/>
      <c r="G44" s="1"/>
      <c r="H44" s="1"/>
      <c r="I44" s="1"/>
    </row>
    <row r="45" spans="1:256">
      <c r="C45" s="1" t="s">
        <v>3883</v>
      </c>
      <c r="D45" s="1"/>
      <c r="E45" s="1"/>
      <c r="F45" s="139"/>
      <c r="G45" s="1"/>
      <c r="H45" s="1"/>
      <c r="I45" s="1"/>
    </row>
    <row r="46" spans="1:256">
      <c r="C46" s="421" t="s">
        <v>3774</v>
      </c>
      <c r="D46" s="421"/>
      <c r="E46" s="421"/>
      <c r="F46" s="422"/>
      <c r="G46" s="421"/>
      <c r="H46" s="421"/>
      <c r="I46" s="142"/>
      <c r="J46" s="790"/>
      <c r="K46" s="790"/>
      <c r="L46" s="790"/>
      <c r="M46" s="790"/>
      <c r="N46" s="790"/>
      <c r="O46" s="790"/>
      <c r="P46" s="790"/>
      <c r="Q46" s="790"/>
      <c r="R46" s="790"/>
      <c r="S46" s="790"/>
      <c r="T46" s="790"/>
      <c r="U46" s="790"/>
      <c r="V46" s="790" t="s">
        <v>3548</v>
      </c>
      <c r="W46" s="790"/>
      <c r="X46" s="790"/>
      <c r="Y46" s="790"/>
      <c r="Z46" s="790"/>
      <c r="AA46" s="790"/>
      <c r="AB46" s="790" t="s">
        <v>3548</v>
      </c>
      <c r="AC46" s="790"/>
      <c r="AD46" s="790"/>
      <c r="AE46" s="790"/>
      <c r="AF46" s="790"/>
      <c r="AG46" s="790"/>
      <c r="AH46" s="790" t="s">
        <v>3548</v>
      </c>
      <c r="AI46" s="790"/>
      <c r="AJ46" s="790"/>
      <c r="AK46" s="790"/>
      <c r="AL46" s="790"/>
      <c r="AM46" s="790"/>
      <c r="AN46" s="790" t="s">
        <v>3548</v>
      </c>
      <c r="AO46" s="790"/>
      <c r="AP46" s="790"/>
      <c r="AQ46" s="790"/>
      <c r="AR46" s="790"/>
      <c r="AS46" s="790"/>
      <c r="AT46" s="790" t="s">
        <v>3548</v>
      </c>
      <c r="AU46" s="790"/>
      <c r="AV46" s="790"/>
      <c r="AW46" s="790"/>
      <c r="AX46" s="790"/>
      <c r="AY46" s="790"/>
      <c r="AZ46" s="790" t="s">
        <v>3548</v>
      </c>
      <c r="BA46" s="790"/>
      <c r="BB46" s="790"/>
      <c r="BC46" s="790"/>
      <c r="BD46" s="790"/>
      <c r="BE46" s="790"/>
      <c r="BF46" s="790" t="s">
        <v>3548</v>
      </c>
      <c r="BG46" s="790"/>
      <c r="BH46" s="790"/>
      <c r="BI46" s="790"/>
      <c r="BJ46" s="790"/>
      <c r="BK46" s="790"/>
      <c r="BL46" s="790" t="s">
        <v>3548</v>
      </c>
      <c r="BM46" s="790"/>
      <c r="BN46" s="790"/>
      <c r="BO46" s="790"/>
      <c r="BP46" s="790"/>
      <c r="BQ46" s="790"/>
      <c r="BR46" s="790" t="s">
        <v>3548</v>
      </c>
      <c r="BS46" s="790"/>
      <c r="BT46" s="790"/>
      <c r="BU46" s="790"/>
      <c r="BV46" s="790"/>
      <c r="BW46" s="790"/>
      <c r="BX46" s="790" t="s">
        <v>3548</v>
      </c>
      <c r="BY46" s="790"/>
      <c r="BZ46" s="790"/>
      <c r="CA46" s="790"/>
      <c r="CB46" s="790"/>
      <c r="CC46" s="790"/>
      <c r="CD46" s="790" t="s">
        <v>3548</v>
      </c>
      <c r="CE46" s="790"/>
      <c r="CF46" s="790"/>
      <c r="CG46" s="790"/>
      <c r="CH46" s="790"/>
      <c r="CI46" s="790"/>
      <c r="CJ46" s="790" t="s">
        <v>3548</v>
      </c>
      <c r="CK46" s="790"/>
      <c r="CL46" s="790"/>
      <c r="CM46" s="790"/>
      <c r="CN46" s="790"/>
      <c r="CO46" s="790"/>
      <c r="CP46" s="790" t="s">
        <v>3548</v>
      </c>
      <c r="CQ46" s="790"/>
      <c r="CR46" s="790"/>
      <c r="CS46" s="790"/>
      <c r="CT46" s="790"/>
      <c r="CU46" s="790"/>
      <c r="CV46" s="790" t="s">
        <v>3548</v>
      </c>
      <c r="CW46" s="790"/>
      <c r="CX46" s="790"/>
      <c r="CY46" s="790"/>
      <c r="CZ46" s="790"/>
      <c r="DA46" s="790"/>
      <c r="DB46" s="790" t="s">
        <v>3548</v>
      </c>
      <c r="DC46" s="790"/>
      <c r="DD46" s="790"/>
      <c r="DE46" s="790"/>
      <c r="DF46" s="790"/>
      <c r="DG46" s="790"/>
      <c r="DH46" s="790" t="s">
        <v>3548</v>
      </c>
      <c r="DI46" s="790"/>
      <c r="DJ46" s="790"/>
      <c r="DK46" s="790"/>
      <c r="DL46" s="790"/>
      <c r="DM46" s="790"/>
      <c r="DN46" s="790" t="s">
        <v>3548</v>
      </c>
      <c r="DO46" s="790"/>
      <c r="DP46" s="790"/>
      <c r="DQ46" s="790"/>
      <c r="DR46" s="790"/>
      <c r="DS46" s="790"/>
      <c r="DT46" s="790" t="s">
        <v>3548</v>
      </c>
      <c r="DU46" s="790"/>
      <c r="DV46" s="790"/>
      <c r="DW46" s="790"/>
      <c r="DX46" s="790"/>
      <c r="DY46" s="790"/>
      <c r="DZ46" s="790" t="s">
        <v>3548</v>
      </c>
      <c r="EA46" s="790"/>
      <c r="EB46" s="790"/>
      <c r="EC46" s="790"/>
      <c r="ED46" s="790"/>
      <c r="EE46" s="790"/>
      <c r="EF46" s="790" t="s">
        <v>3548</v>
      </c>
      <c r="EG46" s="790"/>
      <c r="EH46" s="790"/>
      <c r="EI46" s="790"/>
      <c r="EJ46" s="790"/>
      <c r="EK46" s="790"/>
      <c r="EL46" s="790" t="s">
        <v>3548</v>
      </c>
      <c r="EM46" s="790"/>
      <c r="EN46" s="790"/>
      <c r="EO46" s="790"/>
      <c r="EP46" s="790"/>
      <c r="EQ46" s="790"/>
      <c r="ER46" s="790" t="s">
        <v>3548</v>
      </c>
      <c r="ES46" s="790"/>
      <c r="ET46" s="790"/>
      <c r="EU46" s="790"/>
      <c r="EV46" s="790"/>
      <c r="EW46" s="790"/>
      <c r="EX46" s="790" t="s">
        <v>3548</v>
      </c>
      <c r="EY46" s="790"/>
      <c r="EZ46" s="790"/>
      <c r="FA46" s="790"/>
      <c r="FB46" s="790"/>
      <c r="FC46" s="790"/>
      <c r="FD46" s="790" t="s">
        <v>3548</v>
      </c>
      <c r="FE46" s="790"/>
      <c r="FF46" s="790"/>
      <c r="FG46" s="790"/>
      <c r="FH46" s="790"/>
      <c r="FI46" s="790"/>
      <c r="FJ46" s="790" t="s">
        <v>3548</v>
      </c>
      <c r="FK46" s="790"/>
      <c r="FL46" s="790"/>
      <c r="FM46" s="790"/>
      <c r="FN46" s="790"/>
      <c r="FO46" s="790"/>
      <c r="FP46" s="790" t="s">
        <v>3548</v>
      </c>
      <c r="FQ46" s="790"/>
      <c r="FR46" s="790"/>
      <c r="FS46" s="790"/>
      <c r="FT46" s="790"/>
      <c r="FU46" s="790"/>
      <c r="FV46" s="790" t="s">
        <v>3548</v>
      </c>
      <c r="FW46" s="790"/>
      <c r="FX46" s="790"/>
      <c r="FY46" s="790"/>
      <c r="FZ46" s="790"/>
      <c r="GA46" s="790"/>
      <c r="GB46" s="790" t="s">
        <v>3548</v>
      </c>
      <c r="GC46" s="790"/>
      <c r="GD46" s="790"/>
      <c r="GE46" s="790"/>
      <c r="GF46" s="790"/>
      <c r="GG46" s="790"/>
      <c r="GH46" s="790" t="s">
        <v>3548</v>
      </c>
      <c r="GI46" s="790"/>
      <c r="GJ46" s="790"/>
      <c r="GK46" s="790"/>
      <c r="GL46" s="790"/>
      <c r="GM46" s="790"/>
      <c r="GN46" s="790" t="s">
        <v>3548</v>
      </c>
      <c r="GO46" s="790"/>
      <c r="GP46" s="790"/>
      <c r="GQ46" s="790"/>
      <c r="GR46" s="790"/>
      <c r="GS46" s="790"/>
      <c r="GT46" s="790" t="s">
        <v>3548</v>
      </c>
      <c r="GU46" s="790"/>
      <c r="GV46" s="790"/>
      <c r="GW46" s="790"/>
      <c r="GX46" s="790"/>
      <c r="GY46" s="790"/>
      <c r="GZ46" s="790" t="s">
        <v>3548</v>
      </c>
      <c r="HA46" s="790"/>
      <c r="HB46" s="790"/>
      <c r="HC46" s="790"/>
      <c r="HD46" s="790"/>
      <c r="HE46" s="790"/>
      <c r="HF46" s="790" t="s">
        <v>3548</v>
      </c>
      <c r="HG46" s="790"/>
      <c r="HH46" s="790"/>
      <c r="HI46" s="790"/>
      <c r="HJ46" s="790"/>
      <c r="HK46" s="790"/>
      <c r="HL46" s="790" t="s">
        <v>3548</v>
      </c>
      <c r="HM46" s="790"/>
      <c r="HN46" s="790"/>
      <c r="HO46" s="790"/>
      <c r="HP46" s="790"/>
      <c r="HQ46" s="790"/>
      <c r="HR46" s="790" t="s">
        <v>3548</v>
      </c>
      <c r="HS46" s="790"/>
      <c r="HT46" s="790"/>
      <c r="HU46" s="790"/>
      <c r="HV46" s="790"/>
      <c r="HW46" s="790"/>
      <c r="HX46" s="790" t="s">
        <v>3548</v>
      </c>
      <c r="HY46" s="790"/>
      <c r="HZ46" s="790"/>
      <c r="IA46" s="790"/>
      <c r="IB46" s="790"/>
      <c r="IC46" s="790"/>
      <c r="ID46" s="790" t="s">
        <v>3548</v>
      </c>
      <c r="IE46" s="790"/>
      <c r="IF46" s="790"/>
      <c r="IG46" s="790"/>
      <c r="IH46" s="790"/>
      <c r="II46" s="790"/>
      <c r="IJ46" s="790" t="s">
        <v>3548</v>
      </c>
      <c r="IK46" s="790"/>
      <c r="IL46" s="790"/>
      <c r="IM46" s="790"/>
      <c r="IN46" s="790"/>
      <c r="IO46" s="790"/>
      <c r="IP46" s="790" t="s">
        <v>3548</v>
      </c>
      <c r="IQ46" s="790"/>
      <c r="IR46" s="790"/>
      <c r="IS46" s="790"/>
    </row>
    <row r="47" spans="1:256">
      <c r="C47" s="1" t="s">
        <v>3581</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3581</v>
      </c>
      <c r="W48" s="790"/>
      <c r="X48" s="790"/>
      <c r="Y48" s="790"/>
      <c r="Z48" s="790"/>
      <c r="AA48" s="790"/>
      <c r="AB48" s="790" t="s">
        <v>3581</v>
      </c>
      <c r="AC48" s="790"/>
      <c r="AD48" s="790"/>
      <c r="AE48" s="790"/>
      <c r="AF48" s="790"/>
      <c r="AG48" s="790"/>
      <c r="AH48" s="790" t="s">
        <v>3581</v>
      </c>
      <c r="AI48" s="790"/>
      <c r="AJ48" s="790"/>
      <c r="AK48" s="790"/>
      <c r="AL48" s="790"/>
      <c r="AM48" s="790"/>
      <c r="AN48" s="790" t="s">
        <v>3581</v>
      </c>
      <c r="AO48" s="790"/>
      <c r="AP48" s="790"/>
      <c r="AQ48" s="790"/>
      <c r="AR48" s="790"/>
      <c r="AS48" s="790"/>
      <c r="AT48" s="790" t="s">
        <v>3581</v>
      </c>
      <c r="AU48" s="790"/>
      <c r="AV48" s="790"/>
      <c r="AW48" s="790"/>
      <c r="AX48" s="790"/>
      <c r="AY48" s="790"/>
      <c r="AZ48" s="790" t="s">
        <v>3581</v>
      </c>
      <c r="BA48" s="790"/>
      <c r="BB48" s="790"/>
      <c r="BC48" s="790"/>
      <c r="BD48" s="790"/>
      <c r="BE48" s="790"/>
      <c r="BF48" s="790" t="s">
        <v>3581</v>
      </c>
      <c r="BG48" s="790"/>
      <c r="BH48" s="790"/>
      <c r="BI48" s="790"/>
      <c r="BJ48" s="790"/>
      <c r="BK48" s="790"/>
      <c r="BL48" s="790" t="s">
        <v>3581</v>
      </c>
      <c r="BM48" s="790"/>
      <c r="BN48" s="790"/>
      <c r="BO48" s="790"/>
      <c r="BP48" s="790"/>
      <c r="BQ48" s="790"/>
      <c r="BR48" s="790" t="s">
        <v>3581</v>
      </c>
      <c r="BS48" s="790"/>
      <c r="BT48" s="790"/>
      <c r="BU48" s="790"/>
      <c r="BV48" s="790"/>
      <c r="BW48" s="790"/>
      <c r="BX48" s="790" t="s">
        <v>3581</v>
      </c>
      <c r="BY48" s="790"/>
      <c r="BZ48" s="790"/>
      <c r="CA48" s="790"/>
      <c r="CB48" s="790"/>
      <c r="CC48" s="790"/>
      <c r="CD48" s="790" t="s">
        <v>3581</v>
      </c>
      <c r="CE48" s="790"/>
      <c r="CF48" s="790"/>
      <c r="CG48" s="790"/>
      <c r="CH48" s="790"/>
      <c r="CI48" s="790"/>
      <c r="CJ48" s="790" t="s">
        <v>3581</v>
      </c>
      <c r="CK48" s="790"/>
      <c r="CL48" s="790"/>
      <c r="CM48" s="790"/>
      <c r="CN48" s="790"/>
      <c r="CO48" s="790"/>
      <c r="CP48" s="790" t="s">
        <v>3581</v>
      </c>
      <c r="CQ48" s="790"/>
      <c r="CR48" s="790"/>
      <c r="CS48" s="790"/>
      <c r="CT48" s="790"/>
      <c r="CU48" s="790"/>
      <c r="CV48" s="790" t="s">
        <v>3581</v>
      </c>
      <c r="CW48" s="790"/>
      <c r="CX48" s="790"/>
      <c r="CY48" s="790"/>
      <c r="CZ48" s="790"/>
      <c r="DA48" s="790"/>
      <c r="DB48" s="790" t="s">
        <v>3581</v>
      </c>
      <c r="DC48" s="790"/>
      <c r="DD48" s="790"/>
      <c r="DE48" s="790"/>
      <c r="DF48" s="790"/>
      <c r="DG48" s="790"/>
      <c r="DH48" s="790" t="s">
        <v>3581</v>
      </c>
      <c r="DI48" s="790"/>
      <c r="DJ48" s="790"/>
      <c r="DK48" s="790"/>
      <c r="DL48" s="790"/>
      <c r="DM48" s="790"/>
      <c r="DN48" s="790" t="s">
        <v>3581</v>
      </c>
      <c r="DO48" s="790"/>
      <c r="DP48" s="790"/>
      <c r="DQ48" s="790"/>
      <c r="DR48" s="790"/>
      <c r="DS48" s="790"/>
      <c r="DT48" s="790" t="s">
        <v>3581</v>
      </c>
      <c r="DU48" s="790"/>
      <c r="DV48" s="790"/>
      <c r="DW48" s="790"/>
      <c r="DX48" s="790"/>
      <c r="DY48" s="790"/>
      <c r="DZ48" s="790" t="s">
        <v>3581</v>
      </c>
      <c r="EA48" s="790"/>
      <c r="EB48" s="790"/>
      <c r="EC48" s="790"/>
      <c r="ED48" s="790"/>
      <c r="EE48" s="790"/>
      <c r="EF48" s="790" t="s">
        <v>3581</v>
      </c>
      <c r="EG48" s="790"/>
      <c r="EH48" s="790"/>
      <c r="EI48" s="790"/>
      <c r="EJ48" s="790"/>
      <c r="EK48" s="790"/>
      <c r="EL48" s="790" t="s">
        <v>3581</v>
      </c>
      <c r="EM48" s="790"/>
      <c r="EN48" s="790"/>
      <c r="EO48" s="790"/>
      <c r="EP48" s="790"/>
      <c r="EQ48" s="790"/>
      <c r="ER48" s="790" t="s">
        <v>3581</v>
      </c>
      <c r="ES48" s="790"/>
      <c r="ET48" s="790"/>
      <c r="EU48" s="790"/>
      <c r="EV48" s="790"/>
      <c r="EW48" s="790"/>
      <c r="EX48" s="790" t="s">
        <v>3581</v>
      </c>
      <c r="EY48" s="790"/>
      <c r="EZ48" s="790"/>
      <c r="FA48" s="790"/>
      <c r="FB48" s="790"/>
      <c r="FC48" s="790"/>
      <c r="FD48" s="790" t="s">
        <v>3581</v>
      </c>
      <c r="FE48" s="790"/>
      <c r="FF48" s="790"/>
      <c r="FG48" s="790"/>
      <c r="FH48" s="790"/>
      <c r="FI48" s="790"/>
      <c r="FJ48" s="790" t="s">
        <v>3581</v>
      </c>
      <c r="FK48" s="790"/>
      <c r="FL48" s="790"/>
      <c r="FM48" s="790"/>
      <c r="FN48" s="790"/>
      <c r="FO48" s="790"/>
      <c r="FP48" s="790" t="s">
        <v>3581</v>
      </c>
      <c r="FQ48" s="790"/>
      <c r="FR48" s="790"/>
      <c r="FS48" s="790"/>
      <c r="FT48" s="790"/>
      <c r="FU48" s="790"/>
      <c r="FV48" s="790" t="s">
        <v>3581</v>
      </c>
      <c r="FW48" s="790"/>
      <c r="FX48" s="790"/>
      <c r="FY48" s="790"/>
      <c r="FZ48" s="790"/>
      <c r="GA48" s="790"/>
      <c r="GB48" s="790" t="s">
        <v>3581</v>
      </c>
      <c r="GC48" s="790"/>
      <c r="GD48" s="790"/>
      <c r="GE48" s="790"/>
      <c r="GF48" s="790"/>
      <c r="GG48" s="790"/>
      <c r="GH48" s="790" t="s">
        <v>3581</v>
      </c>
      <c r="GI48" s="790"/>
      <c r="GJ48" s="790"/>
      <c r="GK48" s="790"/>
      <c r="GL48" s="790"/>
      <c r="GM48" s="790"/>
      <c r="GN48" s="790" t="s">
        <v>3581</v>
      </c>
      <c r="GO48" s="790"/>
      <c r="GP48" s="790"/>
      <c r="GQ48" s="790"/>
      <c r="GR48" s="790"/>
      <c r="GS48" s="790"/>
      <c r="GT48" s="790" t="s">
        <v>3581</v>
      </c>
      <c r="GU48" s="790"/>
      <c r="GV48" s="790"/>
      <c r="GW48" s="790"/>
      <c r="GX48" s="790"/>
      <c r="GY48" s="790"/>
      <c r="GZ48" s="790" t="s">
        <v>3581</v>
      </c>
      <c r="HA48" s="790"/>
      <c r="HB48" s="790"/>
      <c r="HC48" s="790"/>
      <c r="HD48" s="790"/>
      <c r="HE48" s="790"/>
      <c r="HF48" s="790" t="s">
        <v>3581</v>
      </c>
      <c r="HG48" s="790"/>
      <c r="HH48" s="790"/>
      <c r="HI48" s="790"/>
      <c r="HJ48" s="790"/>
      <c r="HK48" s="790"/>
      <c r="HL48" s="790" t="s">
        <v>3581</v>
      </c>
      <c r="HM48" s="790"/>
      <c r="HN48" s="790"/>
      <c r="HO48" s="790"/>
      <c r="HP48" s="790"/>
      <c r="HQ48" s="790"/>
      <c r="HR48" s="790" t="s">
        <v>3581</v>
      </c>
      <c r="HS48" s="790"/>
      <c r="HT48" s="790"/>
      <c r="HU48" s="790"/>
      <c r="HV48" s="790"/>
      <c r="HW48" s="790"/>
      <c r="HX48" s="790" t="s">
        <v>3581</v>
      </c>
      <c r="HY48" s="790"/>
      <c r="HZ48" s="790"/>
      <c r="IA48" s="790"/>
      <c r="IB48" s="790"/>
      <c r="IC48" s="790"/>
      <c r="ID48" s="790" t="s">
        <v>3581</v>
      </c>
      <c r="IE48" s="790"/>
      <c r="IF48" s="790"/>
      <c r="IG48" s="790"/>
      <c r="IH48" s="790"/>
      <c r="II48" s="790"/>
      <c r="IJ48" s="790" t="s">
        <v>3581</v>
      </c>
      <c r="IK48" s="790"/>
      <c r="IL48" s="790"/>
      <c r="IM48" s="790"/>
      <c r="IN48" s="790"/>
      <c r="IO48" s="790"/>
      <c r="IP48" s="790" t="s">
        <v>3581</v>
      </c>
      <c r="IQ48" s="790"/>
      <c r="IR48" s="790"/>
      <c r="IS48" s="790"/>
      <c r="IT48" s="790"/>
      <c r="IU48" s="790"/>
      <c r="IV48" s="1" t="s">
        <v>3581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AN46:AS46"/>
    <mergeCell ref="AN47:AS47"/>
    <mergeCell ref="BL46:BQ46"/>
    <mergeCell ref="BR46:BW46"/>
    <mergeCell ref="C1:G1"/>
    <mergeCell ref="C19:G19"/>
    <mergeCell ref="J46:O46"/>
    <mergeCell ref="P46:U46"/>
    <mergeCell ref="CD46:CI46"/>
    <mergeCell ref="BX46:CC46"/>
    <mergeCell ref="V46:AA46"/>
    <mergeCell ref="AB46:AG46"/>
    <mergeCell ref="AZ46:BE46"/>
    <mergeCell ref="AT46:AY46"/>
    <mergeCell ref="J47:O47"/>
    <mergeCell ref="ER46:EW46"/>
    <mergeCell ref="DZ46:EE46"/>
    <mergeCell ref="EF46:EK46"/>
    <mergeCell ref="AH47:AM47"/>
    <mergeCell ref="AT47:AY47"/>
    <mergeCell ref="AZ47:BE47"/>
    <mergeCell ref="AH46:AM46"/>
    <mergeCell ref="P47:U47"/>
    <mergeCell ref="BF46:BK46"/>
    <mergeCell ref="CV46:DA46"/>
    <mergeCell ref="DB46:DG46"/>
    <mergeCell ref="V47:AA47"/>
    <mergeCell ref="AB47:AG47"/>
    <mergeCell ref="CV47:DA47"/>
    <mergeCell ref="BF47:BK47"/>
    <mergeCell ref="CP47:CU47"/>
    <mergeCell ref="BR47:BW47"/>
    <mergeCell ref="BL47:BQ47"/>
    <mergeCell ref="BX47:CC47"/>
    <mergeCell ref="DZ47:EE47"/>
    <mergeCell ref="CD47:CI47"/>
    <mergeCell ref="CJ47:CO47"/>
    <mergeCell ref="DN47:DS47"/>
    <mergeCell ref="DB47:DG47"/>
    <mergeCell ref="CJ46:CO46"/>
    <mergeCell ref="CP46:CU46"/>
    <mergeCell ref="DH47:DM47"/>
    <mergeCell ref="DT47:DY47"/>
    <mergeCell ref="DH46:DM46"/>
    <mergeCell ref="GZ47:HE47"/>
    <mergeCell ref="GT47:GY47"/>
    <mergeCell ref="HL48:HQ48"/>
    <mergeCell ref="HF47:HK47"/>
    <mergeCell ref="GN47:GS47"/>
    <mergeCell ref="GT48:GY48"/>
    <mergeCell ref="HF48:HK48"/>
    <mergeCell ref="DN46:DS46"/>
    <mergeCell ref="FP46:FU46"/>
    <mergeCell ref="DT46:DY46"/>
    <mergeCell ref="EL46:EQ46"/>
    <mergeCell ref="EX46:FC46"/>
    <mergeCell ref="FD46:FI46"/>
    <mergeCell ref="EF47:EK47"/>
    <mergeCell ref="EL47:EQ47"/>
    <mergeCell ref="ER47:EW47"/>
    <mergeCell ref="GH47:GM47"/>
    <mergeCell ref="FV47:GA47"/>
    <mergeCell ref="GB47:GG47"/>
    <mergeCell ref="GB46:GG46"/>
    <mergeCell ref="FV46:GA46"/>
    <mergeCell ref="FJ46:FO46"/>
    <mergeCell ref="GZ48:HE48"/>
    <mergeCell ref="GN46:GS46"/>
    <mergeCell ref="GH46:GM46"/>
    <mergeCell ref="FJ48:FO48"/>
    <mergeCell ref="FP48:FU48"/>
    <mergeCell ref="FV48:GA48"/>
    <mergeCell ref="GN48:GS48"/>
    <mergeCell ref="FP47:FU47"/>
    <mergeCell ref="IP46:IS46"/>
    <mergeCell ref="ID46:II46"/>
    <mergeCell ref="IJ46:IO46"/>
    <mergeCell ref="GT46:GY46"/>
    <mergeCell ref="HR46:HW46"/>
    <mergeCell ref="HX46:IC46"/>
    <mergeCell ref="GZ46:HE46"/>
    <mergeCell ref="HF46:HK46"/>
    <mergeCell ref="HL46:HQ46"/>
    <mergeCell ref="AT48:AY48"/>
    <mergeCell ref="AZ48:BE48"/>
    <mergeCell ref="DN48:DS48"/>
    <mergeCell ref="ER48:EW48"/>
    <mergeCell ref="DB48:DG48"/>
    <mergeCell ref="P48:U48"/>
    <mergeCell ref="V48:AA48"/>
    <mergeCell ref="AB48:AG48"/>
    <mergeCell ref="AH48:AM48"/>
    <mergeCell ref="BL48:BQ48"/>
    <mergeCell ref="BR48:BW48"/>
    <mergeCell ref="EF48:EK48"/>
    <mergeCell ref="EL48:EQ48"/>
    <mergeCell ref="DH48:DM48"/>
    <mergeCell ref="AN48:AS48"/>
    <mergeCell ref="CV48:DA48"/>
    <mergeCell ref="CP48:CU48"/>
    <mergeCell ref="BF48:BK48"/>
    <mergeCell ref="BX48:CC48"/>
    <mergeCell ref="CD48:CI48"/>
    <mergeCell ref="CJ48:CO48"/>
    <mergeCell ref="HX47:IC47"/>
    <mergeCell ref="IJ47:IO47"/>
    <mergeCell ref="ID48:II48"/>
    <mergeCell ref="ID47:II47"/>
    <mergeCell ref="HX48:IC48"/>
    <mergeCell ref="IP47:IS47"/>
    <mergeCell ref="GB48:GG48"/>
    <mergeCell ref="DT48:DY48"/>
    <mergeCell ref="DZ48:EE48"/>
    <mergeCell ref="HR48:HW48"/>
    <mergeCell ref="IJ48:IO48"/>
    <mergeCell ref="IP48:IU48"/>
    <mergeCell ref="EX48:FC48"/>
    <mergeCell ref="FD48:FI48"/>
    <mergeCell ref="EX47:FC47"/>
    <mergeCell ref="FJ47:FO47"/>
    <mergeCell ref="HR47:HW47"/>
    <mergeCell ref="HL47:HQ47"/>
    <mergeCell ref="GH48:GM48"/>
    <mergeCell ref="FD47:FI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20" zoomScale="125" workbookViewId="0">
      <selection activeCell="G16" sqref="G1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3328</v>
      </c>
      <c r="D1" s="791"/>
      <c r="E1" s="791"/>
      <c r="F1" s="791"/>
      <c r="G1" s="791"/>
    </row>
    <row r="2" spans="1:8">
      <c r="A2" s="90" t="s">
        <v>870</v>
      </c>
      <c r="G2" s="91"/>
    </row>
    <row r="3" spans="1:8">
      <c r="A3" s="89" t="s">
        <v>3187</v>
      </c>
      <c r="G3" s="92">
        <v>40598</v>
      </c>
    </row>
    <row r="4" spans="1:8">
      <c r="A4" s="89" t="s">
        <v>1473</v>
      </c>
      <c r="G4" s="93" t="s">
        <v>4011</v>
      </c>
    </row>
    <row r="5" spans="1:8">
      <c r="A5" s="89" t="s">
        <v>3646</v>
      </c>
    </row>
    <row r="6" spans="1:8">
      <c r="C6" s="15" t="s">
        <v>3645</v>
      </c>
      <c r="D6" s="16"/>
      <c r="E6" s="16"/>
      <c r="F6" s="17"/>
      <c r="G6" s="18"/>
      <c r="H6" s="94"/>
    </row>
    <row r="7" spans="1:8">
      <c r="C7" s="95" t="s">
        <v>410</v>
      </c>
      <c r="D7" s="20" t="s">
        <v>156</v>
      </c>
      <c r="E7" s="20"/>
      <c r="F7" s="21"/>
      <c r="G7" s="22"/>
      <c r="H7" s="94"/>
    </row>
    <row r="8" spans="1:8">
      <c r="A8" s="89" t="s">
        <v>3642</v>
      </c>
      <c r="C8" s="95" t="s">
        <v>411</v>
      </c>
      <c r="D8" s="20" t="s">
        <v>157</v>
      </c>
      <c r="E8" s="20"/>
      <c r="F8" s="21"/>
      <c r="G8" s="96"/>
      <c r="H8" s="94"/>
    </row>
    <row r="9" spans="1:8">
      <c r="A9" s="89" t="s">
        <v>3665</v>
      </c>
      <c r="C9" s="95" t="s">
        <v>412</v>
      </c>
      <c r="D9" s="20" t="s">
        <v>158</v>
      </c>
      <c r="E9" s="20"/>
      <c r="F9" s="21" t="s">
        <v>161</v>
      </c>
      <c r="G9" s="96"/>
      <c r="H9" s="94"/>
    </row>
    <row r="10" spans="1:8">
      <c r="A10" s="89" t="s">
        <v>159</v>
      </c>
      <c r="C10" s="97"/>
      <c r="D10" s="20"/>
      <c r="E10" s="20"/>
      <c r="F10" s="21" t="s">
        <v>162</v>
      </c>
      <c r="G10" s="96"/>
      <c r="H10" s="94"/>
    </row>
    <row r="11" spans="1:8">
      <c r="A11" s="89" t="s">
        <v>3679</v>
      </c>
      <c r="C11" s="25" t="s">
        <v>3287</v>
      </c>
      <c r="D11" s="94"/>
      <c r="E11" s="94"/>
      <c r="F11" s="99"/>
      <c r="G11" s="96"/>
      <c r="H11" s="94"/>
    </row>
    <row r="12" spans="1:8">
      <c r="A12" s="89" t="s">
        <v>3680</v>
      </c>
      <c r="C12" s="25" t="s">
        <v>3769</v>
      </c>
      <c r="D12" s="20"/>
      <c r="E12" s="20"/>
      <c r="F12" s="21" t="s">
        <v>405</v>
      </c>
      <c r="G12" s="96"/>
      <c r="H12" s="94"/>
    </row>
    <row r="13" spans="1:8">
      <c r="A13" s="98"/>
      <c r="C13" s="25" t="s">
        <v>3063</v>
      </c>
      <c r="D13" s="94"/>
      <c r="E13" s="94"/>
      <c r="F13" s="99"/>
      <c r="G13" s="96"/>
      <c r="H13" s="94"/>
    </row>
    <row r="14" spans="1:8">
      <c r="A14" s="100"/>
      <c r="C14" s="25" t="s">
        <v>3061</v>
      </c>
      <c r="D14" s="94"/>
      <c r="E14" s="94"/>
      <c r="F14" s="99"/>
      <c r="G14" s="101"/>
      <c r="H14" s="94"/>
    </row>
    <row r="15" spans="1:8">
      <c r="A15" s="100" t="s">
        <v>2873</v>
      </c>
      <c r="C15" s="97" t="s">
        <v>3887</v>
      </c>
      <c r="D15" s="94"/>
      <c r="E15" s="94"/>
      <c r="F15" s="99"/>
      <c r="G15" s="96"/>
      <c r="H15" s="94"/>
    </row>
    <row r="16" spans="1:8">
      <c r="A16" s="89" t="s">
        <v>4041</v>
      </c>
      <c r="C16" s="97" t="s">
        <v>163</v>
      </c>
      <c r="D16" s="94"/>
      <c r="E16" s="94"/>
      <c r="F16" s="99"/>
      <c r="G16" s="96"/>
      <c r="H16" s="94"/>
    </row>
    <row r="17" spans="1:8">
      <c r="C17" s="97"/>
      <c r="D17" s="94"/>
      <c r="E17" s="94"/>
      <c r="F17" s="99"/>
      <c r="G17" s="96"/>
      <c r="H17" s="94"/>
    </row>
    <row r="18" spans="1:8">
      <c r="C18" s="102" t="s">
        <v>3792</v>
      </c>
      <c r="D18" s="103"/>
      <c r="E18" s="103"/>
      <c r="F18" s="104"/>
      <c r="G18" s="105"/>
      <c r="H18" s="94"/>
    </row>
    <row r="19" spans="1:8">
      <c r="A19" s="89" t="s">
        <v>2705</v>
      </c>
      <c r="C19" s="795"/>
      <c r="D19" s="795"/>
      <c r="E19" s="795"/>
      <c r="F19" s="795"/>
      <c r="G19" s="795"/>
    </row>
    <row r="20" spans="1:8">
      <c r="A20" s="100"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3698</v>
      </c>
      <c r="C23" s="45" t="s">
        <v>399</v>
      </c>
      <c r="D23" s="321" t="s">
        <v>400</v>
      </c>
      <c r="E23" s="45" t="s">
        <v>4042</v>
      </c>
      <c r="F23" s="47" t="s">
        <v>2972</v>
      </c>
      <c r="G23" s="45" t="s">
        <v>3968</v>
      </c>
      <c r="H23" s="48"/>
    </row>
    <row r="24" spans="1:8">
      <c r="A24" s="115">
        <v>40809</v>
      </c>
      <c r="B24" s="116" t="s">
        <v>2258</v>
      </c>
      <c r="C24" s="117">
        <v>295</v>
      </c>
      <c r="D24" s="118">
        <v>2</v>
      </c>
      <c r="E24" s="117">
        <f>C24*D24</f>
        <v>590</v>
      </c>
      <c r="F24" s="53"/>
      <c r="G24" s="54">
        <f>E24*(1-F24)</f>
        <v>590</v>
      </c>
      <c r="H24" s="48"/>
    </row>
    <row r="25" spans="1:8">
      <c r="A25" s="11"/>
      <c r="B25" s="116" t="s">
        <v>3969</v>
      </c>
      <c r="C25" s="117"/>
      <c r="D25" s="118"/>
      <c r="E25" s="117"/>
      <c r="F25" s="119"/>
      <c r="G25" s="54">
        <f t="shared" ref="G25:G40" si="0">E25*(1-F25)</f>
        <v>0</v>
      </c>
      <c r="H25" s="56"/>
    </row>
    <row r="26" spans="1:8">
      <c r="A26" s="120"/>
      <c r="B26" s="121" t="s">
        <v>3122</v>
      </c>
      <c r="C26" s="117"/>
      <c r="D26" s="118"/>
      <c r="E26" s="117"/>
      <c r="F26" s="119"/>
      <c r="G26" s="54">
        <f t="shared" si="0"/>
        <v>0</v>
      </c>
      <c r="H26" s="56"/>
    </row>
    <row r="27" spans="1:8">
      <c r="A27" s="120"/>
      <c r="B27" s="121" t="s">
        <v>3709</v>
      </c>
      <c r="C27" s="117"/>
      <c r="D27" s="118"/>
      <c r="E27" s="117"/>
      <c r="F27" s="119"/>
      <c r="G27" s="54">
        <f t="shared" si="0"/>
        <v>0</v>
      </c>
      <c r="H27" s="56"/>
    </row>
    <row r="28" spans="1:8">
      <c r="A28" s="120"/>
      <c r="B28" s="121" t="s">
        <v>3710</v>
      </c>
      <c r="C28" s="117">
        <v>95</v>
      </c>
      <c r="D28" s="118">
        <v>3</v>
      </c>
      <c r="E28" s="117">
        <f t="shared" ref="E28:E37" si="1">C28*D28</f>
        <v>285</v>
      </c>
      <c r="F28" s="119"/>
      <c r="G28" s="54">
        <f t="shared" si="0"/>
        <v>285</v>
      </c>
      <c r="H28" s="56"/>
    </row>
    <row r="29" spans="1:8">
      <c r="A29" s="120"/>
      <c r="B29" s="121" t="s">
        <v>4015</v>
      </c>
      <c r="C29" s="117"/>
      <c r="D29" s="118"/>
      <c r="E29" s="117"/>
      <c r="F29" s="119"/>
      <c r="G29" s="54">
        <f t="shared" si="0"/>
        <v>0</v>
      </c>
      <c r="H29" s="56"/>
    </row>
    <row r="30" spans="1:8">
      <c r="A30" s="120"/>
      <c r="B30" s="121" t="s">
        <v>3181</v>
      </c>
      <c r="C30" s="117"/>
      <c r="D30" s="118"/>
      <c r="E30" s="117"/>
      <c r="F30" s="119"/>
      <c r="G30" s="54">
        <f t="shared" si="0"/>
        <v>0</v>
      </c>
      <c r="H30" s="56"/>
    </row>
    <row r="31" spans="1:8">
      <c r="A31" s="120"/>
      <c r="B31" s="121" t="s">
        <v>2928</v>
      </c>
      <c r="C31" s="117"/>
      <c r="D31" s="118"/>
      <c r="E31" s="117"/>
      <c r="F31" s="119"/>
      <c r="G31" s="54">
        <f t="shared" si="0"/>
        <v>0</v>
      </c>
      <c r="H31" s="56"/>
    </row>
    <row r="32" spans="1:8">
      <c r="A32" s="120"/>
      <c r="B32" s="121" t="s">
        <v>2929</v>
      </c>
      <c r="C32" s="117"/>
      <c r="D32" s="118"/>
      <c r="E32" s="117"/>
      <c r="F32" s="119"/>
      <c r="G32" s="54">
        <f t="shared" si="0"/>
        <v>0</v>
      </c>
      <c r="H32" s="56"/>
    </row>
    <row r="33" spans="1:253">
      <c r="A33" s="120"/>
      <c r="B33" s="121" t="s">
        <v>160</v>
      </c>
      <c r="C33" s="117">
        <v>15</v>
      </c>
      <c r="D33" s="118">
        <v>5</v>
      </c>
      <c r="E33" s="117">
        <f t="shared" si="1"/>
        <v>75</v>
      </c>
      <c r="F33" s="119"/>
      <c r="G33" s="54">
        <f t="shared" si="0"/>
        <v>75</v>
      </c>
      <c r="H33" s="56"/>
    </row>
    <row r="34" spans="1:253">
      <c r="A34" s="120"/>
      <c r="B34" s="121" t="s">
        <v>3855</v>
      </c>
      <c r="C34" s="122">
        <v>75</v>
      </c>
      <c r="D34" s="123">
        <v>4.5</v>
      </c>
      <c r="E34" s="117">
        <f t="shared" si="1"/>
        <v>337.5</v>
      </c>
      <c r="F34" s="124"/>
      <c r="G34" s="54">
        <f t="shared" si="0"/>
        <v>337.5</v>
      </c>
      <c r="H34" s="56"/>
    </row>
    <row r="35" spans="1:253">
      <c r="A35" s="120"/>
      <c r="B35" s="121" t="s">
        <v>417</v>
      </c>
      <c r="C35" s="117">
        <v>35</v>
      </c>
      <c r="D35" s="118">
        <v>4</v>
      </c>
      <c r="E35" s="117">
        <f t="shared" si="1"/>
        <v>140</v>
      </c>
      <c r="F35" s="119"/>
      <c r="G35" s="54">
        <f t="shared" si="0"/>
        <v>140</v>
      </c>
      <c r="H35" s="48"/>
    </row>
    <row r="36" spans="1:253">
      <c r="A36" s="120"/>
      <c r="B36" s="121" t="s">
        <v>3821</v>
      </c>
      <c r="C36" s="117">
        <v>300</v>
      </c>
      <c r="D36" s="123" t="s">
        <v>3971</v>
      </c>
      <c r="E36" s="117">
        <v>300</v>
      </c>
      <c r="F36" s="124"/>
      <c r="G36" s="54">
        <f t="shared" si="0"/>
        <v>300</v>
      </c>
      <c r="H36" s="48"/>
    </row>
    <row r="37" spans="1:253">
      <c r="A37" s="120"/>
      <c r="B37" s="121" t="s">
        <v>333</v>
      </c>
      <c r="C37" s="117">
        <v>40</v>
      </c>
      <c r="D37" s="118">
        <v>6</v>
      </c>
      <c r="E37" s="117">
        <f t="shared" si="1"/>
        <v>240</v>
      </c>
      <c r="F37" s="124"/>
      <c r="G37" s="54">
        <f t="shared" si="0"/>
        <v>240</v>
      </c>
      <c r="H37" s="48"/>
    </row>
    <row r="38" spans="1:253">
      <c r="A38" s="120"/>
      <c r="B38" s="121" t="s">
        <v>3040</v>
      </c>
      <c r="C38" s="117"/>
      <c r="D38" s="118"/>
      <c r="E38" s="117"/>
      <c r="F38" s="119"/>
      <c r="G38" s="54">
        <f t="shared" si="0"/>
        <v>0</v>
      </c>
      <c r="H38" s="48"/>
    </row>
    <row r="39" spans="1:253">
      <c r="A39" s="120"/>
      <c r="B39" s="271" t="s">
        <v>3042</v>
      </c>
      <c r="C39" s="117"/>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3973</v>
      </c>
      <c r="C41" s="131"/>
      <c r="D41" s="131"/>
      <c r="E41" s="72">
        <f>SUM(E24:E40)</f>
        <v>1967.5</v>
      </c>
      <c r="F41" s="72"/>
      <c r="G41" s="72">
        <f>SUM(G24:G40)</f>
        <v>1967.5</v>
      </c>
      <c r="H41" s="134"/>
    </row>
    <row r="43" spans="1:253">
      <c r="C43" s="136" t="s">
        <v>220</v>
      </c>
      <c r="D43" s="340">
        <f>G41/2</f>
        <v>983.75</v>
      </c>
      <c r="E43" s="340"/>
      <c r="F43" s="138"/>
    </row>
    <row r="45" spans="1:253">
      <c r="C45" s="1" t="s">
        <v>3548</v>
      </c>
      <c r="D45" s="1"/>
      <c r="E45" s="1"/>
      <c r="F45" s="139"/>
      <c r="G45" s="1"/>
      <c r="H45" s="1"/>
      <c r="I45" s="1"/>
    </row>
    <row r="46" spans="1:253">
      <c r="C46" s="1" t="s">
        <v>3883</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3548</v>
      </c>
      <c r="W47" s="790"/>
      <c r="X47" s="790"/>
      <c r="Y47" s="790"/>
      <c r="Z47" s="790"/>
      <c r="AA47" s="790"/>
      <c r="AB47" s="790" t="s">
        <v>3548</v>
      </c>
      <c r="AC47" s="790"/>
      <c r="AD47" s="790"/>
      <c r="AE47" s="790"/>
      <c r="AF47" s="790"/>
      <c r="AG47" s="790"/>
      <c r="AH47" s="790" t="s">
        <v>3548</v>
      </c>
      <c r="AI47" s="790"/>
      <c r="AJ47" s="790"/>
      <c r="AK47" s="790"/>
      <c r="AL47" s="790"/>
      <c r="AM47" s="790"/>
      <c r="AN47" s="790" t="s">
        <v>3548</v>
      </c>
      <c r="AO47" s="790"/>
      <c r="AP47" s="790"/>
      <c r="AQ47" s="790"/>
      <c r="AR47" s="790"/>
      <c r="AS47" s="790"/>
      <c r="AT47" s="790" t="s">
        <v>3548</v>
      </c>
      <c r="AU47" s="790"/>
      <c r="AV47" s="790"/>
      <c r="AW47" s="790"/>
      <c r="AX47" s="790"/>
      <c r="AY47" s="790"/>
      <c r="AZ47" s="790" t="s">
        <v>3548</v>
      </c>
      <c r="BA47" s="790"/>
      <c r="BB47" s="790"/>
      <c r="BC47" s="790"/>
      <c r="BD47" s="790"/>
      <c r="BE47" s="790"/>
      <c r="BF47" s="790" t="s">
        <v>3548</v>
      </c>
      <c r="BG47" s="790"/>
      <c r="BH47" s="790"/>
      <c r="BI47" s="790"/>
      <c r="BJ47" s="790"/>
      <c r="BK47" s="790"/>
      <c r="BL47" s="790" t="s">
        <v>3548</v>
      </c>
      <c r="BM47" s="790"/>
      <c r="BN47" s="790"/>
      <c r="BO47" s="790"/>
      <c r="BP47" s="790"/>
      <c r="BQ47" s="790"/>
      <c r="BR47" s="790" t="s">
        <v>3548</v>
      </c>
      <c r="BS47" s="790"/>
      <c r="BT47" s="790"/>
      <c r="BU47" s="790"/>
      <c r="BV47" s="790"/>
      <c r="BW47" s="790"/>
      <c r="BX47" s="790" t="s">
        <v>3548</v>
      </c>
      <c r="BY47" s="790"/>
      <c r="BZ47" s="790"/>
      <c r="CA47" s="790"/>
      <c r="CB47" s="790"/>
      <c r="CC47" s="790"/>
      <c r="CD47" s="790" t="s">
        <v>3548</v>
      </c>
      <c r="CE47" s="790"/>
      <c r="CF47" s="790"/>
      <c r="CG47" s="790"/>
      <c r="CH47" s="790"/>
      <c r="CI47" s="790"/>
      <c r="CJ47" s="790" t="s">
        <v>3548</v>
      </c>
      <c r="CK47" s="790"/>
      <c r="CL47" s="790"/>
      <c r="CM47" s="790"/>
      <c r="CN47" s="790"/>
      <c r="CO47" s="790"/>
      <c r="CP47" s="790" t="s">
        <v>3548</v>
      </c>
      <c r="CQ47" s="790"/>
      <c r="CR47" s="790"/>
      <c r="CS47" s="790"/>
      <c r="CT47" s="790"/>
      <c r="CU47" s="790"/>
      <c r="CV47" s="790" t="s">
        <v>3548</v>
      </c>
      <c r="CW47" s="790"/>
      <c r="CX47" s="790"/>
      <c r="CY47" s="790"/>
      <c r="CZ47" s="790"/>
      <c r="DA47" s="790"/>
      <c r="DB47" s="790" t="s">
        <v>3548</v>
      </c>
      <c r="DC47" s="790"/>
      <c r="DD47" s="790"/>
      <c r="DE47" s="790"/>
      <c r="DF47" s="790"/>
      <c r="DG47" s="790"/>
      <c r="DH47" s="790" t="s">
        <v>3548</v>
      </c>
      <c r="DI47" s="790"/>
      <c r="DJ47" s="790"/>
      <c r="DK47" s="790"/>
      <c r="DL47" s="790"/>
      <c r="DM47" s="790"/>
      <c r="DN47" s="790" t="s">
        <v>3548</v>
      </c>
      <c r="DO47" s="790"/>
      <c r="DP47" s="790"/>
      <c r="DQ47" s="790"/>
      <c r="DR47" s="790"/>
      <c r="DS47" s="790"/>
      <c r="DT47" s="790" t="s">
        <v>3548</v>
      </c>
      <c r="DU47" s="790"/>
      <c r="DV47" s="790"/>
      <c r="DW47" s="790"/>
      <c r="DX47" s="790"/>
      <c r="DY47" s="790"/>
      <c r="DZ47" s="790" t="s">
        <v>3548</v>
      </c>
      <c r="EA47" s="790"/>
      <c r="EB47" s="790"/>
      <c r="EC47" s="790"/>
      <c r="ED47" s="790"/>
      <c r="EE47" s="790"/>
      <c r="EF47" s="790" t="s">
        <v>3548</v>
      </c>
      <c r="EG47" s="790"/>
      <c r="EH47" s="790"/>
      <c r="EI47" s="790"/>
      <c r="EJ47" s="790"/>
      <c r="EK47" s="790"/>
      <c r="EL47" s="790" t="s">
        <v>3548</v>
      </c>
      <c r="EM47" s="790"/>
      <c r="EN47" s="790"/>
      <c r="EO47" s="790"/>
      <c r="EP47" s="790"/>
      <c r="EQ47" s="790"/>
      <c r="ER47" s="790" t="s">
        <v>3548</v>
      </c>
      <c r="ES47" s="790"/>
      <c r="ET47" s="790"/>
      <c r="EU47" s="790"/>
      <c r="EV47" s="790"/>
      <c r="EW47" s="790"/>
      <c r="EX47" s="790" t="s">
        <v>3548</v>
      </c>
      <c r="EY47" s="790"/>
      <c r="EZ47" s="790"/>
      <c r="FA47" s="790"/>
      <c r="FB47" s="790"/>
      <c r="FC47" s="790"/>
      <c r="FD47" s="790" t="s">
        <v>3548</v>
      </c>
      <c r="FE47" s="790"/>
      <c r="FF47" s="790"/>
      <c r="FG47" s="790"/>
      <c r="FH47" s="790"/>
      <c r="FI47" s="790"/>
      <c r="FJ47" s="790" t="s">
        <v>3548</v>
      </c>
      <c r="FK47" s="790"/>
      <c r="FL47" s="790"/>
      <c r="FM47" s="790"/>
      <c r="FN47" s="790"/>
      <c r="FO47" s="790"/>
      <c r="FP47" s="790" t="s">
        <v>3548</v>
      </c>
      <c r="FQ47" s="790"/>
      <c r="FR47" s="790"/>
      <c r="FS47" s="790"/>
      <c r="FT47" s="790"/>
      <c r="FU47" s="790"/>
      <c r="FV47" s="790" t="s">
        <v>3548</v>
      </c>
      <c r="FW47" s="790"/>
      <c r="FX47" s="790"/>
      <c r="FY47" s="790"/>
      <c r="FZ47" s="790"/>
      <c r="GA47" s="790"/>
      <c r="GB47" s="790" t="s">
        <v>3548</v>
      </c>
      <c r="GC47" s="790"/>
      <c r="GD47" s="790"/>
      <c r="GE47" s="790"/>
      <c r="GF47" s="790"/>
      <c r="GG47" s="790"/>
      <c r="GH47" s="790" t="s">
        <v>3548</v>
      </c>
      <c r="GI47" s="790"/>
      <c r="GJ47" s="790"/>
      <c r="GK47" s="790"/>
      <c r="GL47" s="790"/>
      <c r="GM47" s="790"/>
      <c r="GN47" s="790" t="s">
        <v>3548</v>
      </c>
      <c r="GO47" s="790"/>
      <c r="GP47" s="790"/>
      <c r="GQ47" s="790"/>
      <c r="GR47" s="790"/>
      <c r="GS47" s="790"/>
      <c r="GT47" s="790" t="s">
        <v>3548</v>
      </c>
      <c r="GU47" s="790"/>
      <c r="GV47" s="790"/>
      <c r="GW47" s="790"/>
      <c r="GX47" s="790"/>
      <c r="GY47" s="790"/>
      <c r="GZ47" s="790" t="s">
        <v>3548</v>
      </c>
      <c r="HA47" s="790"/>
      <c r="HB47" s="790"/>
      <c r="HC47" s="790"/>
      <c r="HD47" s="790"/>
      <c r="HE47" s="790"/>
      <c r="HF47" s="790" t="s">
        <v>3548</v>
      </c>
      <c r="HG47" s="790"/>
      <c r="HH47" s="790"/>
      <c r="HI47" s="790"/>
      <c r="HJ47" s="790"/>
      <c r="HK47" s="790"/>
      <c r="HL47" s="790" t="s">
        <v>3548</v>
      </c>
      <c r="HM47" s="790"/>
      <c r="HN47" s="790"/>
      <c r="HO47" s="790"/>
      <c r="HP47" s="790"/>
      <c r="HQ47" s="790"/>
      <c r="HR47" s="790" t="s">
        <v>3548</v>
      </c>
      <c r="HS47" s="790"/>
      <c r="HT47" s="790"/>
      <c r="HU47" s="790"/>
      <c r="HV47" s="790"/>
      <c r="HW47" s="790"/>
      <c r="HX47" s="790" t="s">
        <v>3548</v>
      </c>
      <c r="HY47" s="790"/>
      <c r="HZ47" s="790"/>
      <c r="IA47" s="790"/>
      <c r="IB47" s="790"/>
      <c r="IC47" s="790"/>
      <c r="ID47" s="790" t="s">
        <v>3548</v>
      </c>
      <c r="IE47" s="790"/>
      <c r="IF47" s="790"/>
      <c r="IG47" s="790"/>
      <c r="IH47" s="790"/>
      <c r="II47" s="790"/>
      <c r="IJ47" s="790" t="s">
        <v>3548</v>
      </c>
      <c r="IK47" s="790"/>
      <c r="IL47" s="790"/>
      <c r="IM47" s="790"/>
      <c r="IN47" s="790"/>
      <c r="IO47" s="790"/>
      <c r="IP47" s="790" t="s">
        <v>3548</v>
      </c>
      <c r="IQ47" s="790"/>
      <c r="IR47" s="790"/>
      <c r="IS47" s="790"/>
    </row>
    <row r="48" spans="1:253">
      <c r="C48" s="1" t="s">
        <v>3626</v>
      </c>
      <c r="D48" s="1"/>
      <c r="E48" s="1"/>
      <c r="F48" s="139"/>
      <c r="G48" s="1"/>
      <c r="H48" s="1"/>
      <c r="I48" s="1"/>
      <c r="J48" s="790"/>
      <c r="K48" s="790"/>
      <c r="L48" s="790"/>
      <c r="M48" s="790"/>
      <c r="N48" s="790"/>
      <c r="O48" s="790"/>
      <c r="P48" s="790"/>
      <c r="Q48" s="790"/>
      <c r="R48" s="790"/>
      <c r="S48" s="790"/>
      <c r="T48" s="790"/>
      <c r="U48" s="790"/>
      <c r="V48" s="790" t="s">
        <v>3538</v>
      </c>
      <c r="W48" s="790"/>
      <c r="X48" s="790"/>
      <c r="Y48" s="790"/>
      <c r="Z48" s="790"/>
      <c r="AA48" s="790"/>
      <c r="AB48" s="790" t="s">
        <v>3538</v>
      </c>
      <c r="AC48" s="790"/>
      <c r="AD48" s="790"/>
      <c r="AE48" s="790"/>
      <c r="AF48" s="790"/>
      <c r="AG48" s="790"/>
      <c r="AH48" s="790" t="s">
        <v>3538</v>
      </c>
      <c r="AI48" s="790"/>
      <c r="AJ48" s="790"/>
      <c r="AK48" s="790"/>
      <c r="AL48" s="790"/>
      <c r="AM48" s="790"/>
      <c r="AN48" s="790" t="s">
        <v>3538</v>
      </c>
      <c r="AO48" s="790"/>
      <c r="AP48" s="790"/>
      <c r="AQ48" s="790"/>
      <c r="AR48" s="790"/>
      <c r="AS48" s="790"/>
      <c r="AT48" s="790" t="s">
        <v>3538</v>
      </c>
      <c r="AU48" s="790"/>
      <c r="AV48" s="790"/>
      <c r="AW48" s="790"/>
      <c r="AX48" s="790"/>
      <c r="AY48" s="790"/>
      <c r="AZ48" s="790" t="s">
        <v>3538</v>
      </c>
      <c r="BA48" s="790"/>
      <c r="BB48" s="790"/>
      <c r="BC48" s="790"/>
      <c r="BD48" s="790"/>
      <c r="BE48" s="790"/>
      <c r="BF48" s="790" t="s">
        <v>3538</v>
      </c>
      <c r="BG48" s="790"/>
      <c r="BH48" s="790"/>
      <c r="BI48" s="790"/>
      <c r="BJ48" s="790"/>
      <c r="BK48" s="790"/>
      <c r="BL48" s="790" t="s">
        <v>3538</v>
      </c>
      <c r="BM48" s="790"/>
      <c r="BN48" s="790"/>
      <c r="BO48" s="790"/>
      <c r="BP48" s="790"/>
      <c r="BQ48" s="790"/>
      <c r="BR48" s="790" t="s">
        <v>3538</v>
      </c>
      <c r="BS48" s="790"/>
      <c r="BT48" s="790"/>
      <c r="BU48" s="790"/>
      <c r="BV48" s="790"/>
      <c r="BW48" s="790"/>
      <c r="BX48" s="790" t="s">
        <v>3538</v>
      </c>
      <c r="BY48" s="790"/>
      <c r="BZ48" s="790"/>
      <c r="CA48" s="790"/>
      <c r="CB48" s="790"/>
      <c r="CC48" s="790"/>
      <c r="CD48" s="790" t="s">
        <v>3538</v>
      </c>
      <c r="CE48" s="790"/>
      <c r="CF48" s="790"/>
      <c r="CG48" s="790"/>
      <c r="CH48" s="790"/>
      <c r="CI48" s="790"/>
      <c r="CJ48" s="790" t="s">
        <v>3538</v>
      </c>
      <c r="CK48" s="790"/>
      <c r="CL48" s="790"/>
      <c r="CM48" s="790"/>
      <c r="CN48" s="790"/>
      <c r="CO48" s="790"/>
      <c r="CP48" s="790" t="s">
        <v>3538</v>
      </c>
      <c r="CQ48" s="790"/>
      <c r="CR48" s="790"/>
      <c r="CS48" s="790"/>
      <c r="CT48" s="790"/>
      <c r="CU48" s="790"/>
      <c r="CV48" s="790" t="s">
        <v>3538</v>
      </c>
      <c r="CW48" s="790"/>
      <c r="CX48" s="790"/>
      <c r="CY48" s="790"/>
      <c r="CZ48" s="790"/>
      <c r="DA48" s="790"/>
      <c r="DB48" s="790" t="s">
        <v>3538</v>
      </c>
      <c r="DC48" s="790"/>
      <c r="DD48" s="790"/>
      <c r="DE48" s="790"/>
      <c r="DF48" s="790"/>
      <c r="DG48" s="790"/>
      <c r="DH48" s="790" t="s">
        <v>3538</v>
      </c>
      <c r="DI48" s="790"/>
      <c r="DJ48" s="790"/>
      <c r="DK48" s="790"/>
      <c r="DL48" s="790"/>
      <c r="DM48" s="790"/>
      <c r="DN48" s="790" t="s">
        <v>3538</v>
      </c>
      <c r="DO48" s="790"/>
      <c r="DP48" s="790"/>
      <c r="DQ48" s="790"/>
      <c r="DR48" s="790"/>
      <c r="DS48" s="790"/>
      <c r="DT48" s="790" t="s">
        <v>3538</v>
      </c>
      <c r="DU48" s="790"/>
      <c r="DV48" s="790"/>
      <c r="DW48" s="790"/>
      <c r="DX48" s="790"/>
      <c r="DY48" s="790"/>
      <c r="DZ48" s="790" t="s">
        <v>3538</v>
      </c>
      <c r="EA48" s="790"/>
      <c r="EB48" s="790"/>
      <c r="EC48" s="790"/>
      <c r="ED48" s="790"/>
      <c r="EE48" s="790"/>
      <c r="EF48" s="790" t="s">
        <v>3538</v>
      </c>
      <c r="EG48" s="790"/>
      <c r="EH48" s="790"/>
      <c r="EI48" s="790"/>
      <c r="EJ48" s="790"/>
      <c r="EK48" s="790"/>
      <c r="EL48" s="790" t="s">
        <v>3538</v>
      </c>
      <c r="EM48" s="790"/>
      <c r="EN48" s="790"/>
      <c r="EO48" s="790"/>
      <c r="EP48" s="790"/>
      <c r="EQ48" s="790"/>
      <c r="ER48" s="790" t="s">
        <v>3538</v>
      </c>
      <c r="ES48" s="790"/>
      <c r="ET48" s="790"/>
      <c r="EU48" s="790"/>
      <c r="EV48" s="790"/>
      <c r="EW48" s="790"/>
      <c r="EX48" s="790" t="s">
        <v>3538</v>
      </c>
      <c r="EY48" s="790"/>
      <c r="EZ48" s="790"/>
      <c r="FA48" s="790"/>
      <c r="FB48" s="790"/>
      <c r="FC48" s="790"/>
      <c r="FD48" s="790" t="s">
        <v>3538</v>
      </c>
      <c r="FE48" s="790"/>
      <c r="FF48" s="790"/>
      <c r="FG48" s="790"/>
      <c r="FH48" s="790"/>
      <c r="FI48" s="790"/>
      <c r="FJ48" s="790" t="s">
        <v>3538</v>
      </c>
      <c r="FK48" s="790"/>
      <c r="FL48" s="790"/>
      <c r="FM48" s="790"/>
      <c r="FN48" s="790"/>
      <c r="FO48" s="790"/>
      <c r="FP48" s="790" t="s">
        <v>3538</v>
      </c>
      <c r="FQ48" s="790"/>
      <c r="FR48" s="790"/>
      <c r="FS48" s="790"/>
      <c r="FT48" s="790"/>
      <c r="FU48" s="790"/>
      <c r="FV48" s="790" t="s">
        <v>3538</v>
      </c>
      <c r="FW48" s="790"/>
      <c r="FX48" s="790"/>
      <c r="FY48" s="790"/>
      <c r="FZ48" s="790"/>
      <c r="GA48" s="790"/>
      <c r="GB48" s="790" t="s">
        <v>3538</v>
      </c>
      <c r="GC48" s="790"/>
      <c r="GD48" s="790"/>
      <c r="GE48" s="790"/>
      <c r="GF48" s="790"/>
      <c r="GG48" s="790"/>
      <c r="GH48" s="790" t="s">
        <v>3538</v>
      </c>
      <c r="GI48" s="790"/>
      <c r="GJ48" s="790"/>
      <c r="GK48" s="790"/>
      <c r="GL48" s="790"/>
      <c r="GM48" s="790"/>
      <c r="GN48" s="790" t="s">
        <v>3538</v>
      </c>
      <c r="GO48" s="790"/>
      <c r="GP48" s="790"/>
      <c r="GQ48" s="790"/>
      <c r="GR48" s="790"/>
      <c r="GS48" s="790"/>
      <c r="GT48" s="790" t="s">
        <v>3538</v>
      </c>
      <c r="GU48" s="790"/>
      <c r="GV48" s="790"/>
      <c r="GW48" s="790"/>
      <c r="GX48" s="790"/>
      <c r="GY48" s="790"/>
      <c r="GZ48" s="790" t="s">
        <v>3538</v>
      </c>
      <c r="HA48" s="790"/>
      <c r="HB48" s="790"/>
      <c r="HC48" s="790"/>
      <c r="HD48" s="790"/>
      <c r="HE48" s="790"/>
      <c r="HF48" s="790" t="s">
        <v>3538</v>
      </c>
      <c r="HG48" s="790"/>
      <c r="HH48" s="790"/>
      <c r="HI48" s="790"/>
      <c r="HJ48" s="790"/>
      <c r="HK48" s="790"/>
      <c r="HL48" s="790" t="s">
        <v>3538</v>
      </c>
      <c r="HM48" s="790"/>
      <c r="HN48" s="790"/>
      <c r="HO48" s="790"/>
      <c r="HP48" s="790"/>
      <c r="HQ48" s="790"/>
      <c r="HR48" s="790" t="s">
        <v>3538</v>
      </c>
      <c r="HS48" s="790"/>
      <c r="HT48" s="790"/>
      <c r="HU48" s="790"/>
      <c r="HV48" s="790"/>
      <c r="HW48" s="790"/>
      <c r="HX48" s="790" t="s">
        <v>3538</v>
      </c>
      <c r="HY48" s="790"/>
      <c r="HZ48" s="790"/>
      <c r="IA48" s="790"/>
      <c r="IB48" s="790"/>
      <c r="IC48" s="790"/>
      <c r="ID48" s="790" t="s">
        <v>3538</v>
      </c>
      <c r="IE48" s="790"/>
      <c r="IF48" s="790"/>
      <c r="IG48" s="790"/>
      <c r="IH48" s="790"/>
      <c r="II48" s="790"/>
      <c r="IJ48" s="790" t="s">
        <v>3538</v>
      </c>
      <c r="IK48" s="790"/>
      <c r="IL48" s="790"/>
      <c r="IM48" s="790"/>
      <c r="IN48" s="790"/>
      <c r="IO48" s="790"/>
      <c r="IP48" s="790" t="s">
        <v>3538</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3626</v>
      </c>
      <c r="W49" s="790"/>
      <c r="X49" s="790"/>
      <c r="Y49" s="790"/>
      <c r="Z49" s="790"/>
      <c r="AA49" s="790"/>
      <c r="AB49" s="790" t="s">
        <v>3626</v>
      </c>
      <c r="AC49" s="790"/>
      <c r="AD49" s="790"/>
      <c r="AE49" s="790"/>
      <c r="AF49" s="790"/>
      <c r="AG49" s="790"/>
      <c r="AH49" s="790" t="s">
        <v>3626</v>
      </c>
      <c r="AI49" s="790"/>
      <c r="AJ49" s="790"/>
      <c r="AK49" s="790"/>
      <c r="AL49" s="790"/>
      <c r="AM49" s="790"/>
      <c r="AN49" s="790" t="s">
        <v>3626</v>
      </c>
      <c r="AO49" s="790"/>
      <c r="AP49" s="790"/>
      <c r="AQ49" s="790"/>
      <c r="AR49" s="790"/>
      <c r="AS49" s="790"/>
      <c r="AT49" s="790" t="s">
        <v>3626</v>
      </c>
      <c r="AU49" s="790"/>
      <c r="AV49" s="790"/>
      <c r="AW49" s="790"/>
      <c r="AX49" s="790"/>
      <c r="AY49" s="790"/>
      <c r="AZ49" s="790" t="s">
        <v>3626</v>
      </c>
      <c r="BA49" s="790"/>
      <c r="BB49" s="790"/>
      <c r="BC49" s="790"/>
      <c r="BD49" s="790"/>
      <c r="BE49" s="790"/>
      <c r="BF49" s="790" t="s">
        <v>3626</v>
      </c>
      <c r="BG49" s="790"/>
      <c r="BH49" s="790"/>
      <c r="BI49" s="790"/>
      <c r="BJ49" s="790"/>
      <c r="BK49" s="790"/>
      <c r="BL49" s="790" t="s">
        <v>3626</v>
      </c>
      <c r="BM49" s="790"/>
      <c r="BN49" s="790"/>
      <c r="BO49" s="790"/>
      <c r="BP49" s="790"/>
      <c r="BQ49" s="790"/>
      <c r="BR49" s="790" t="s">
        <v>3626</v>
      </c>
      <c r="BS49" s="790"/>
      <c r="BT49" s="790"/>
      <c r="BU49" s="790"/>
      <c r="BV49" s="790"/>
      <c r="BW49" s="790"/>
      <c r="BX49" s="790" t="s">
        <v>3626</v>
      </c>
      <c r="BY49" s="790"/>
      <c r="BZ49" s="790"/>
      <c r="CA49" s="790"/>
      <c r="CB49" s="790"/>
      <c r="CC49" s="790"/>
      <c r="CD49" s="790" t="s">
        <v>3626</v>
      </c>
      <c r="CE49" s="790"/>
      <c r="CF49" s="790"/>
      <c r="CG49" s="790"/>
      <c r="CH49" s="790"/>
      <c r="CI49" s="790"/>
      <c r="CJ49" s="790" t="s">
        <v>3626</v>
      </c>
      <c r="CK49" s="790"/>
      <c r="CL49" s="790"/>
      <c r="CM49" s="790"/>
      <c r="CN49" s="790"/>
      <c r="CO49" s="790"/>
      <c r="CP49" s="790" t="s">
        <v>3626</v>
      </c>
      <c r="CQ49" s="790"/>
      <c r="CR49" s="790"/>
      <c r="CS49" s="790"/>
      <c r="CT49" s="790"/>
      <c r="CU49" s="790"/>
      <c r="CV49" s="790" t="s">
        <v>3626</v>
      </c>
      <c r="CW49" s="790"/>
      <c r="CX49" s="790"/>
      <c r="CY49" s="790"/>
      <c r="CZ49" s="790"/>
      <c r="DA49" s="790"/>
      <c r="DB49" s="790" t="s">
        <v>3626</v>
      </c>
      <c r="DC49" s="790"/>
      <c r="DD49" s="790"/>
      <c r="DE49" s="790"/>
      <c r="DF49" s="790"/>
      <c r="DG49" s="790"/>
      <c r="DH49" s="790" t="s">
        <v>3626</v>
      </c>
      <c r="DI49" s="790"/>
      <c r="DJ49" s="790"/>
      <c r="DK49" s="790"/>
      <c r="DL49" s="790"/>
      <c r="DM49" s="790"/>
      <c r="DN49" s="790" t="s">
        <v>3626</v>
      </c>
      <c r="DO49" s="790"/>
      <c r="DP49" s="790"/>
      <c r="DQ49" s="790"/>
      <c r="DR49" s="790"/>
      <c r="DS49" s="790"/>
      <c r="DT49" s="790" t="s">
        <v>3626</v>
      </c>
      <c r="DU49" s="790"/>
      <c r="DV49" s="790"/>
      <c r="DW49" s="790"/>
      <c r="DX49" s="790"/>
      <c r="DY49" s="790"/>
      <c r="DZ49" s="790" t="s">
        <v>3626</v>
      </c>
      <c r="EA49" s="790"/>
      <c r="EB49" s="790"/>
      <c r="EC49" s="790"/>
      <c r="ED49" s="790"/>
      <c r="EE49" s="790"/>
      <c r="EF49" s="790" t="s">
        <v>3626</v>
      </c>
      <c r="EG49" s="790"/>
      <c r="EH49" s="790"/>
      <c r="EI49" s="790"/>
      <c r="EJ49" s="790"/>
      <c r="EK49" s="790"/>
      <c r="EL49" s="790" t="s">
        <v>3626</v>
      </c>
      <c r="EM49" s="790"/>
      <c r="EN49" s="790"/>
      <c r="EO49" s="790"/>
      <c r="EP49" s="790"/>
      <c r="EQ49" s="790"/>
      <c r="ER49" s="790" t="s">
        <v>3626</v>
      </c>
      <c r="ES49" s="790"/>
      <c r="ET49" s="790"/>
      <c r="EU49" s="790"/>
      <c r="EV49" s="790"/>
      <c r="EW49" s="790"/>
      <c r="EX49" s="790" t="s">
        <v>3626</v>
      </c>
      <c r="EY49" s="790"/>
      <c r="EZ49" s="790"/>
      <c r="FA49" s="790"/>
      <c r="FB49" s="790"/>
      <c r="FC49" s="790"/>
      <c r="FD49" s="790" t="s">
        <v>3626</v>
      </c>
      <c r="FE49" s="790"/>
      <c r="FF49" s="790"/>
      <c r="FG49" s="790"/>
      <c r="FH49" s="790"/>
      <c r="FI49" s="790"/>
      <c r="FJ49" s="790" t="s">
        <v>3626</v>
      </c>
      <c r="FK49" s="790"/>
      <c r="FL49" s="790"/>
      <c r="FM49" s="790"/>
      <c r="FN49" s="790"/>
      <c r="FO49" s="790"/>
      <c r="FP49" s="790" t="s">
        <v>3626</v>
      </c>
      <c r="FQ49" s="790"/>
      <c r="FR49" s="790"/>
      <c r="FS49" s="790"/>
      <c r="FT49" s="790"/>
      <c r="FU49" s="790"/>
      <c r="FV49" s="790" t="s">
        <v>3626</v>
      </c>
      <c r="FW49" s="790"/>
      <c r="FX49" s="790"/>
      <c r="FY49" s="790"/>
      <c r="FZ49" s="790"/>
      <c r="GA49" s="790"/>
      <c r="GB49" s="790" t="s">
        <v>3626</v>
      </c>
      <c r="GC49" s="790"/>
      <c r="GD49" s="790"/>
      <c r="GE49" s="790"/>
      <c r="GF49" s="790"/>
      <c r="GG49" s="790"/>
      <c r="GH49" s="790" t="s">
        <v>3626</v>
      </c>
      <c r="GI49" s="790"/>
      <c r="GJ49" s="790"/>
      <c r="GK49" s="790"/>
      <c r="GL49" s="790"/>
      <c r="GM49" s="790"/>
      <c r="GN49" s="790" t="s">
        <v>3626</v>
      </c>
      <c r="GO49" s="790"/>
      <c r="GP49" s="790"/>
      <c r="GQ49" s="790"/>
      <c r="GR49" s="790"/>
      <c r="GS49" s="790"/>
      <c r="GT49" s="790" t="s">
        <v>3626</v>
      </c>
      <c r="GU49" s="790"/>
      <c r="GV49" s="790"/>
      <c r="GW49" s="790"/>
      <c r="GX49" s="790"/>
      <c r="GY49" s="790"/>
      <c r="GZ49" s="790" t="s">
        <v>3626</v>
      </c>
      <c r="HA49" s="790"/>
      <c r="HB49" s="790"/>
      <c r="HC49" s="790"/>
      <c r="HD49" s="790"/>
      <c r="HE49" s="790"/>
      <c r="HF49" s="790" t="s">
        <v>3626</v>
      </c>
      <c r="HG49" s="790"/>
      <c r="HH49" s="790"/>
      <c r="HI49" s="790"/>
      <c r="HJ49" s="790"/>
      <c r="HK49" s="790"/>
      <c r="HL49" s="790" t="s">
        <v>3626</v>
      </c>
      <c r="HM49" s="790"/>
      <c r="HN49" s="790"/>
      <c r="HO49" s="790"/>
      <c r="HP49" s="790"/>
      <c r="HQ49" s="790"/>
      <c r="HR49" s="790" t="s">
        <v>3626</v>
      </c>
      <c r="HS49" s="790"/>
      <c r="HT49" s="790"/>
      <c r="HU49" s="790"/>
      <c r="HV49" s="790"/>
      <c r="HW49" s="790"/>
      <c r="HX49" s="790" t="s">
        <v>3626</v>
      </c>
      <c r="HY49" s="790"/>
      <c r="HZ49" s="790"/>
      <c r="IA49" s="790"/>
      <c r="IB49" s="790"/>
      <c r="IC49" s="790"/>
      <c r="ID49" s="790" t="s">
        <v>3626</v>
      </c>
      <c r="IE49" s="790"/>
      <c r="IF49" s="790"/>
      <c r="IG49" s="790"/>
      <c r="IH49" s="790"/>
      <c r="II49" s="790"/>
      <c r="IJ49" s="790" t="s">
        <v>3626</v>
      </c>
      <c r="IK49" s="790"/>
      <c r="IL49" s="790"/>
      <c r="IM49" s="790"/>
      <c r="IN49" s="790"/>
      <c r="IO49" s="790"/>
      <c r="IP49" s="790" t="s">
        <v>3626</v>
      </c>
      <c r="IQ49" s="790"/>
      <c r="IR49" s="790"/>
      <c r="IS49" s="790"/>
      <c r="IT49" s="790"/>
      <c r="IU49" s="790"/>
      <c r="IV49" s="1" t="s">
        <v>3626</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C1:G1"/>
    <mergeCell ref="C19:G19"/>
    <mergeCell ref="J47:O47"/>
    <mergeCell ref="P47:U47"/>
    <mergeCell ref="V47:AA47"/>
    <mergeCell ref="AB47:AG47"/>
    <mergeCell ref="BR47:BW47"/>
    <mergeCell ref="BX47:CC47"/>
    <mergeCell ref="AH47:AM47"/>
    <mergeCell ref="AZ47:BE47"/>
    <mergeCell ref="BF47:BK47"/>
    <mergeCell ref="BL47:BQ47"/>
    <mergeCell ref="AN47:AS47"/>
    <mergeCell ref="AT47:AY47"/>
    <mergeCell ref="IJ47:IO47"/>
    <mergeCell ref="CJ47:CO47"/>
    <mergeCell ref="CD47:CI47"/>
    <mergeCell ref="DN47:DS47"/>
    <mergeCell ref="DT47:DY47"/>
    <mergeCell ref="GT47:GY47"/>
    <mergeCell ref="FV47:GA47"/>
    <mergeCell ref="GB47:GG47"/>
    <mergeCell ref="EL47:EQ47"/>
    <mergeCell ref="ER47:EW47"/>
    <mergeCell ref="CP47:CU47"/>
    <mergeCell ref="CV47:DA47"/>
    <mergeCell ref="ID47:II47"/>
    <mergeCell ref="EX47:FC47"/>
    <mergeCell ref="FD47:FI47"/>
    <mergeCell ref="GH47:GM47"/>
    <mergeCell ref="GN47:GS47"/>
    <mergeCell ref="GZ47:HE47"/>
    <mergeCell ref="FJ47:FO47"/>
    <mergeCell ref="FP47:FU47"/>
    <mergeCell ref="HR47:HW47"/>
    <mergeCell ref="HX47:IC47"/>
    <mergeCell ref="IP47:IS47"/>
    <mergeCell ref="J48:O48"/>
    <mergeCell ref="P48:U48"/>
    <mergeCell ref="V48:AA48"/>
    <mergeCell ref="AB48:AG48"/>
    <mergeCell ref="AH48:AM48"/>
    <mergeCell ref="AN48:AS48"/>
    <mergeCell ref="AT48:AY48"/>
    <mergeCell ref="HF47:HK47"/>
    <mergeCell ref="HL47:HQ47"/>
    <mergeCell ref="CV48:DA48"/>
    <mergeCell ref="DB48:DG48"/>
    <mergeCell ref="CJ48:CO48"/>
    <mergeCell ref="CP48:CU48"/>
    <mergeCell ref="DH48:DM48"/>
    <mergeCell ref="DN48:DS48"/>
    <mergeCell ref="DZ47:EE47"/>
    <mergeCell ref="EF47:EK47"/>
    <mergeCell ref="DT48:DY48"/>
    <mergeCell ref="DZ48:EE48"/>
    <mergeCell ref="DB47:DG47"/>
    <mergeCell ref="DH47:DM47"/>
    <mergeCell ref="AZ48:BE48"/>
    <mergeCell ref="BF48:BK48"/>
    <mergeCell ref="P49:U49"/>
    <mergeCell ref="V49:AA49"/>
    <mergeCell ref="AB49:AG49"/>
    <mergeCell ref="AH49:AM49"/>
    <mergeCell ref="GB48:GG48"/>
    <mergeCell ref="GH48:GM48"/>
    <mergeCell ref="BL48:BQ48"/>
    <mergeCell ref="BR48:BW48"/>
    <mergeCell ref="BX48:CC48"/>
    <mergeCell ref="CD48:CI48"/>
    <mergeCell ref="AN49:AS49"/>
    <mergeCell ref="AT49:AY49"/>
    <mergeCell ref="AZ49:BE49"/>
    <mergeCell ref="BF49:BK49"/>
    <mergeCell ref="CJ49:CO49"/>
    <mergeCell ref="CP49:CU49"/>
    <mergeCell ref="BL49:BQ49"/>
    <mergeCell ref="BR49:BW49"/>
    <mergeCell ref="BX49:CC49"/>
    <mergeCell ref="CD49:CI49"/>
    <mergeCell ref="CV49:DA49"/>
    <mergeCell ref="DB49:DG49"/>
    <mergeCell ref="DH49:DM49"/>
    <mergeCell ref="DN49:DS49"/>
    <mergeCell ref="GN48:GS48"/>
    <mergeCell ref="GT48:GY48"/>
    <mergeCell ref="IJ49:IO49"/>
    <mergeCell ref="IP49:IU49"/>
    <mergeCell ref="GZ49:HE49"/>
    <mergeCell ref="HF49:HK49"/>
    <mergeCell ref="HL49:HQ49"/>
    <mergeCell ref="HR49:HW49"/>
    <mergeCell ref="GN49:GS49"/>
    <mergeCell ref="GT49:GY49"/>
    <mergeCell ref="IJ48:IO48"/>
    <mergeCell ref="IP48:IS48"/>
    <mergeCell ref="GZ48:HE48"/>
    <mergeCell ref="HF48:HK48"/>
    <mergeCell ref="HL48:HQ48"/>
    <mergeCell ref="HR48:HW48"/>
    <mergeCell ref="HX48:IC48"/>
    <mergeCell ref="ID48:II48"/>
    <mergeCell ref="HX49:IC49"/>
    <mergeCell ref="ID49:II49"/>
    <mergeCell ref="DT49:DY49"/>
    <mergeCell ref="DZ49:EE49"/>
    <mergeCell ref="EF49:EK49"/>
    <mergeCell ref="EL49:EQ49"/>
    <mergeCell ref="FD49:FI49"/>
    <mergeCell ref="FJ49:FO49"/>
    <mergeCell ref="ER49:EW49"/>
    <mergeCell ref="EX49:FC49"/>
    <mergeCell ref="FP48:FU48"/>
    <mergeCell ref="FP49:FU49"/>
    <mergeCell ref="FV49:GA49"/>
    <mergeCell ref="GB49:GG49"/>
    <mergeCell ref="GH49:GM49"/>
    <mergeCell ref="EF48:EK48"/>
    <mergeCell ref="EL48:EQ48"/>
    <mergeCell ref="ER48:EW48"/>
    <mergeCell ref="EX48:FC48"/>
    <mergeCell ref="FD48:FI48"/>
    <mergeCell ref="FJ48:FO48"/>
    <mergeCell ref="FV48:GA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28" zoomScale="125" workbookViewId="0">
      <selection activeCell="C42" sqref="C42"/>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870</v>
      </c>
      <c r="G2" s="91"/>
    </row>
    <row r="3" spans="1:8">
      <c r="A3" s="89" t="s">
        <v>868</v>
      </c>
      <c r="G3" s="92">
        <v>40598</v>
      </c>
    </row>
    <row r="4" spans="1:8">
      <c r="A4" s="89" t="s">
        <v>1473</v>
      </c>
      <c r="G4" s="93" t="s">
        <v>4011</v>
      </c>
    </row>
    <row r="5" spans="1:8">
      <c r="A5" s="89" t="s">
        <v>893</v>
      </c>
    </row>
    <row r="6" spans="1:8">
      <c r="C6" s="15" t="s">
        <v>894</v>
      </c>
      <c r="D6" s="16"/>
      <c r="E6" s="16"/>
      <c r="F6" s="17"/>
      <c r="G6" s="18"/>
      <c r="H6" s="94"/>
    </row>
    <row r="7" spans="1:8">
      <c r="C7" s="95" t="s">
        <v>410</v>
      </c>
      <c r="D7" s="20" t="s">
        <v>913</v>
      </c>
      <c r="E7" s="20"/>
      <c r="F7" s="21"/>
      <c r="G7" s="22"/>
      <c r="H7" s="94"/>
    </row>
    <row r="8" spans="1:8">
      <c r="A8" s="89" t="s">
        <v>834</v>
      </c>
      <c r="C8" s="95" t="s">
        <v>411</v>
      </c>
      <c r="D8" s="20" t="s">
        <v>3664</v>
      </c>
      <c r="E8" s="20"/>
      <c r="F8" s="21"/>
      <c r="G8" s="96"/>
      <c r="H8" s="94"/>
    </row>
    <row r="9" spans="1:8">
      <c r="A9" s="89" t="s">
        <v>3665</v>
      </c>
      <c r="C9" s="95" t="s">
        <v>412</v>
      </c>
      <c r="D9" s="20" t="s">
        <v>546</v>
      </c>
      <c r="E9" s="20"/>
      <c r="F9" s="21"/>
      <c r="G9" s="96"/>
      <c r="H9" s="94"/>
    </row>
    <row r="10" spans="1:8">
      <c r="A10" s="89" t="s">
        <v>3666</v>
      </c>
      <c r="C10" s="97"/>
      <c r="D10" s="20"/>
      <c r="E10" s="20"/>
      <c r="F10" s="21"/>
      <c r="G10" s="96"/>
      <c r="H10" s="94"/>
    </row>
    <row r="11" spans="1:8">
      <c r="A11" s="89" t="s">
        <v>3679</v>
      </c>
      <c r="C11" s="25" t="s">
        <v>688</v>
      </c>
      <c r="D11" s="94"/>
      <c r="E11" s="94"/>
      <c r="F11" s="99"/>
      <c r="G11" s="96"/>
      <c r="H11" s="94"/>
    </row>
    <row r="12" spans="1:8">
      <c r="A12" s="89" t="s">
        <v>3680</v>
      </c>
      <c r="C12" s="25" t="s">
        <v>789</v>
      </c>
      <c r="D12" s="20"/>
      <c r="E12" s="20"/>
      <c r="F12" s="21"/>
      <c r="G12" s="96"/>
      <c r="H12" s="94"/>
    </row>
    <row r="13" spans="1:8">
      <c r="A13" s="98"/>
      <c r="C13" s="25" t="s">
        <v>1010</v>
      </c>
      <c r="D13" s="94"/>
      <c r="E13" s="94"/>
      <c r="F13" s="99"/>
      <c r="G13" s="96"/>
      <c r="H13" s="94"/>
    </row>
    <row r="14" spans="1:8">
      <c r="A14" s="100"/>
      <c r="C14" s="25" t="s">
        <v>525</v>
      </c>
      <c r="D14" s="94"/>
      <c r="E14" s="94"/>
      <c r="F14" s="99"/>
      <c r="G14" s="101"/>
      <c r="H14" s="94"/>
    </row>
    <row r="15" spans="1:8">
      <c r="A15" s="100" t="s">
        <v>730</v>
      </c>
      <c r="C15" s="97" t="s">
        <v>527</v>
      </c>
      <c r="D15" s="94"/>
      <c r="E15" s="94"/>
      <c r="F15" s="99"/>
      <c r="G15" s="96"/>
      <c r="H15" s="94"/>
    </row>
    <row r="16" spans="1:8">
      <c r="A16" s="89" t="s">
        <v>4041</v>
      </c>
      <c r="C16" s="97"/>
      <c r="D16" s="94"/>
      <c r="E16" s="94"/>
      <c r="F16" s="99"/>
      <c r="G16" s="96"/>
      <c r="H16" s="94"/>
    </row>
    <row r="17" spans="1:8">
      <c r="C17" s="97"/>
      <c r="D17" s="94"/>
      <c r="E17" s="94"/>
      <c r="F17" s="99"/>
      <c r="G17" s="96"/>
      <c r="H17" s="94"/>
    </row>
    <row r="18" spans="1:8">
      <c r="C18" s="102" t="s">
        <v>3792</v>
      </c>
      <c r="D18" s="103"/>
      <c r="E18" s="103"/>
      <c r="F18" s="104"/>
      <c r="G18" s="105"/>
      <c r="H18" s="94"/>
    </row>
    <row r="19" spans="1:8">
      <c r="A19" s="89" t="s">
        <v>2705</v>
      </c>
      <c r="C19" s="795"/>
      <c r="D19" s="795"/>
      <c r="E19" s="795"/>
      <c r="F19" s="795"/>
      <c r="G19" s="795"/>
    </row>
    <row r="20" spans="1:8">
      <c r="A20" s="100" t="s">
        <v>559</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529</v>
      </c>
      <c r="B23" s="45" t="s">
        <v>726</v>
      </c>
      <c r="C23" s="45" t="s">
        <v>399</v>
      </c>
      <c r="D23" s="321" t="s">
        <v>400</v>
      </c>
      <c r="E23" s="45" t="s">
        <v>459</v>
      </c>
      <c r="F23" s="47" t="s">
        <v>833</v>
      </c>
      <c r="G23" s="45" t="s">
        <v>702</v>
      </c>
      <c r="H23" s="48"/>
    </row>
    <row r="24" spans="1:8">
      <c r="A24" s="115">
        <v>40654</v>
      </c>
      <c r="B24" s="116" t="s">
        <v>2258</v>
      </c>
      <c r="C24" s="117">
        <v>295</v>
      </c>
      <c r="D24" s="118">
        <v>2</v>
      </c>
      <c r="E24" s="117">
        <f>C24*D24</f>
        <v>590</v>
      </c>
      <c r="F24" s="53"/>
      <c r="G24" s="54">
        <f>E24*(1-F24)</f>
        <v>590</v>
      </c>
      <c r="H24" s="48"/>
    </row>
    <row r="25" spans="1:8">
      <c r="A25" s="11"/>
      <c r="B25" s="116" t="s">
        <v>462</v>
      </c>
      <c r="C25" s="117"/>
      <c r="D25" s="118"/>
      <c r="E25" s="117">
        <f t="shared" ref="E25:E38" si="0">C25*D25</f>
        <v>0</v>
      </c>
      <c r="F25" s="119"/>
      <c r="G25" s="54">
        <f t="shared" ref="G25:G39" si="1">E25*(1-F25)</f>
        <v>0</v>
      </c>
      <c r="H25" s="56"/>
    </row>
    <row r="26" spans="1:8">
      <c r="A26" s="120"/>
      <c r="B26" s="121" t="s">
        <v>463</v>
      </c>
      <c r="C26" s="117"/>
      <c r="D26" s="118"/>
      <c r="E26" s="117">
        <f t="shared" si="0"/>
        <v>0</v>
      </c>
      <c r="F26" s="119"/>
      <c r="G26" s="54">
        <f t="shared" si="1"/>
        <v>0</v>
      </c>
      <c r="H26" s="56"/>
    </row>
    <row r="27" spans="1:8">
      <c r="A27" s="120"/>
      <c r="B27" s="121" t="s">
        <v>464</v>
      </c>
      <c r="C27" s="117"/>
      <c r="D27" s="118"/>
      <c r="E27" s="117">
        <f t="shared" si="0"/>
        <v>0</v>
      </c>
      <c r="F27" s="119"/>
      <c r="G27" s="54">
        <f t="shared" si="1"/>
        <v>0</v>
      </c>
      <c r="H27" s="56"/>
    </row>
    <row r="28" spans="1:8">
      <c r="A28" s="120"/>
      <c r="B28" s="121" t="s">
        <v>579</v>
      </c>
      <c r="C28" s="117"/>
      <c r="D28" s="118"/>
      <c r="E28" s="117">
        <f t="shared" si="0"/>
        <v>0</v>
      </c>
      <c r="F28" s="119"/>
      <c r="G28" s="54">
        <f t="shared" si="1"/>
        <v>0</v>
      </c>
      <c r="H28" s="56"/>
    </row>
    <row r="29" spans="1:8">
      <c r="A29" s="120"/>
      <c r="B29" s="121" t="s">
        <v>580</v>
      </c>
      <c r="C29" s="117"/>
      <c r="D29" s="118"/>
      <c r="E29" s="117">
        <f t="shared" si="0"/>
        <v>0</v>
      </c>
      <c r="F29" s="119"/>
      <c r="G29" s="54">
        <f t="shared" si="1"/>
        <v>0</v>
      </c>
      <c r="H29" s="56"/>
    </row>
    <row r="30" spans="1:8">
      <c r="A30" s="120"/>
      <c r="B30" s="121" t="s">
        <v>581</v>
      </c>
      <c r="C30" s="117"/>
      <c r="D30" s="118"/>
      <c r="E30" s="117">
        <f t="shared" si="0"/>
        <v>0</v>
      </c>
      <c r="F30" s="119"/>
      <c r="G30" s="54">
        <f t="shared" si="1"/>
        <v>0</v>
      </c>
      <c r="H30" s="56"/>
    </row>
    <row r="31" spans="1:8">
      <c r="A31" s="120"/>
      <c r="B31" s="121" t="s">
        <v>415</v>
      </c>
      <c r="C31" s="117"/>
      <c r="D31" s="118"/>
      <c r="E31" s="117">
        <f t="shared" si="0"/>
        <v>0</v>
      </c>
      <c r="F31" s="119"/>
      <c r="G31" s="54">
        <f t="shared" si="1"/>
        <v>0</v>
      </c>
      <c r="H31" s="56"/>
    </row>
    <row r="32" spans="1:8">
      <c r="A32" s="120"/>
      <c r="B32" s="121" t="s">
        <v>830</v>
      </c>
      <c r="C32" s="117"/>
      <c r="D32" s="118"/>
      <c r="E32" s="117">
        <f t="shared" si="0"/>
        <v>0</v>
      </c>
      <c r="F32" s="119"/>
      <c r="G32" s="54">
        <f t="shared" si="1"/>
        <v>0</v>
      </c>
      <c r="H32" s="56"/>
    </row>
    <row r="33" spans="1:256">
      <c r="A33" s="120"/>
      <c r="B33" s="121" t="s">
        <v>3855</v>
      </c>
      <c r="C33" s="122">
        <v>75</v>
      </c>
      <c r="D33" s="123">
        <v>2</v>
      </c>
      <c r="E33" s="117">
        <f t="shared" si="0"/>
        <v>150</v>
      </c>
      <c r="F33" s="124"/>
      <c r="G33" s="54">
        <f t="shared" si="1"/>
        <v>150</v>
      </c>
      <c r="H33" s="56"/>
    </row>
    <row r="34" spans="1:256">
      <c r="A34" s="120"/>
      <c r="B34" s="121" t="s">
        <v>417</v>
      </c>
      <c r="C34" s="117">
        <v>35</v>
      </c>
      <c r="D34" s="118">
        <v>4</v>
      </c>
      <c r="E34" s="117">
        <f t="shared" si="0"/>
        <v>140</v>
      </c>
      <c r="F34" s="119"/>
      <c r="G34" s="54">
        <f t="shared" si="1"/>
        <v>140</v>
      </c>
      <c r="H34" s="48"/>
    </row>
    <row r="35" spans="1:256">
      <c r="A35" s="120"/>
      <c r="B35" s="121" t="s">
        <v>3821</v>
      </c>
      <c r="C35" s="117">
        <v>300</v>
      </c>
      <c r="D35" s="123" t="s">
        <v>428</v>
      </c>
      <c r="E35" s="11">
        <v>300</v>
      </c>
      <c r="F35" s="124"/>
      <c r="G35" s="54">
        <f t="shared" si="1"/>
        <v>300</v>
      </c>
      <c r="H35" s="48"/>
    </row>
    <row r="36" spans="1:256">
      <c r="A36" s="120"/>
      <c r="B36" s="121" t="s">
        <v>2270</v>
      </c>
      <c r="C36" s="117"/>
      <c r="D36" s="118"/>
      <c r="E36" s="117">
        <f t="shared" si="0"/>
        <v>0</v>
      </c>
      <c r="F36" s="124"/>
      <c r="G36" s="54">
        <f t="shared" si="1"/>
        <v>0</v>
      </c>
      <c r="H36" s="48"/>
    </row>
    <row r="37" spans="1:256">
      <c r="A37" s="120"/>
      <c r="B37" s="121" t="s">
        <v>635</v>
      </c>
      <c r="C37" s="117"/>
      <c r="D37" s="118"/>
      <c r="E37" s="117">
        <f t="shared" si="0"/>
        <v>0</v>
      </c>
      <c r="F37" s="119"/>
      <c r="G37" s="54">
        <f t="shared" si="1"/>
        <v>0</v>
      </c>
      <c r="H37" s="48"/>
    </row>
    <row r="38" spans="1:256">
      <c r="A38" s="120"/>
      <c r="B38" s="271" t="s">
        <v>628</v>
      </c>
      <c r="C38" s="117"/>
      <c r="D38" s="125"/>
      <c r="E38" s="117">
        <f t="shared" si="0"/>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421</v>
      </c>
      <c r="C40" s="131"/>
      <c r="D40" s="131"/>
      <c r="E40" s="72">
        <f>SUM(E24:E39)</f>
        <v>1180</v>
      </c>
      <c r="F40" s="72"/>
      <c r="G40" s="72">
        <f>SUM(G24:G39)</f>
        <v>1180</v>
      </c>
      <c r="H40" s="134"/>
    </row>
    <row r="42" spans="1:256">
      <c r="C42" s="136" t="s">
        <v>220</v>
      </c>
      <c r="D42" s="340">
        <f>G40/2</f>
        <v>590</v>
      </c>
      <c r="E42" s="340"/>
      <c r="F42" s="138"/>
    </row>
    <row r="44" spans="1:256">
      <c r="C44" s="1" t="s">
        <v>657</v>
      </c>
      <c r="D44" s="1"/>
      <c r="E44" s="1"/>
      <c r="F44" s="139"/>
      <c r="G44" s="1"/>
      <c r="H44" s="1"/>
      <c r="I44" s="1"/>
    </row>
    <row r="45" spans="1:256">
      <c r="C45" s="1" t="s">
        <v>499</v>
      </c>
      <c r="D45" s="1"/>
      <c r="E45" s="1"/>
      <c r="F45" s="139"/>
      <c r="G45" s="1"/>
      <c r="H45" s="1"/>
      <c r="I45" s="1"/>
    </row>
    <row r="46" spans="1:256">
      <c r="C46" s="341" t="s">
        <v>826</v>
      </c>
      <c r="D46" s="341"/>
      <c r="E46" s="341"/>
      <c r="F46" s="342"/>
      <c r="G46" s="341"/>
      <c r="H46" s="341"/>
      <c r="I46" s="142"/>
      <c r="J46" s="790"/>
      <c r="K46" s="790"/>
      <c r="L46" s="790"/>
      <c r="M46" s="790"/>
      <c r="N46" s="790"/>
      <c r="O46" s="790"/>
      <c r="P46" s="790"/>
      <c r="Q46" s="790"/>
      <c r="R46" s="790"/>
      <c r="S46" s="790"/>
      <c r="T46" s="790"/>
      <c r="U46" s="790"/>
      <c r="V46" s="790" t="s">
        <v>657</v>
      </c>
      <c r="W46" s="790"/>
      <c r="X46" s="790"/>
      <c r="Y46" s="790"/>
      <c r="Z46" s="790"/>
      <c r="AA46" s="790"/>
      <c r="AB46" s="790" t="s">
        <v>657</v>
      </c>
      <c r="AC46" s="790"/>
      <c r="AD46" s="790"/>
      <c r="AE46" s="790"/>
      <c r="AF46" s="790"/>
      <c r="AG46" s="790"/>
      <c r="AH46" s="790" t="s">
        <v>657</v>
      </c>
      <c r="AI46" s="790"/>
      <c r="AJ46" s="790"/>
      <c r="AK46" s="790"/>
      <c r="AL46" s="790"/>
      <c r="AM46" s="790"/>
      <c r="AN46" s="790" t="s">
        <v>657</v>
      </c>
      <c r="AO46" s="790"/>
      <c r="AP46" s="790"/>
      <c r="AQ46" s="790"/>
      <c r="AR46" s="790"/>
      <c r="AS46" s="790"/>
      <c r="AT46" s="790" t="s">
        <v>657</v>
      </c>
      <c r="AU46" s="790"/>
      <c r="AV46" s="790"/>
      <c r="AW46" s="790"/>
      <c r="AX46" s="790"/>
      <c r="AY46" s="790"/>
      <c r="AZ46" s="790" t="s">
        <v>657</v>
      </c>
      <c r="BA46" s="790"/>
      <c r="BB46" s="790"/>
      <c r="BC46" s="790"/>
      <c r="BD46" s="790"/>
      <c r="BE46" s="790"/>
      <c r="BF46" s="790" t="s">
        <v>657</v>
      </c>
      <c r="BG46" s="790"/>
      <c r="BH46" s="790"/>
      <c r="BI46" s="790"/>
      <c r="BJ46" s="790"/>
      <c r="BK46" s="790"/>
      <c r="BL46" s="790" t="s">
        <v>657</v>
      </c>
      <c r="BM46" s="790"/>
      <c r="BN46" s="790"/>
      <c r="BO46" s="790"/>
      <c r="BP46" s="790"/>
      <c r="BQ46" s="790"/>
      <c r="BR46" s="790" t="s">
        <v>657</v>
      </c>
      <c r="BS46" s="790"/>
      <c r="BT46" s="790"/>
      <c r="BU46" s="790"/>
      <c r="BV46" s="790"/>
      <c r="BW46" s="790"/>
      <c r="BX46" s="790" t="s">
        <v>657</v>
      </c>
      <c r="BY46" s="790"/>
      <c r="BZ46" s="790"/>
      <c r="CA46" s="790"/>
      <c r="CB46" s="790"/>
      <c r="CC46" s="790"/>
      <c r="CD46" s="790" t="s">
        <v>657</v>
      </c>
      <c r="CE46" s="790"/>
      <c r="CF46" s="790"/>
      <c r="CG46" s="790"/>
      <c r="CH46" s="790"/>
      <c r="CI46" s="790"/>
      <c r="CJ46" s="790" t="s">
        <v>657</v>
      </c>
      <c r="CK46" s="790"/>
      <c r="CL46" s="790"/>
      <c r="CM46" s="790"/>
      <c r="CN46" s="790"/>
      <c r="CO46" s="790"/>
      <c r="CP46" s="790" t="s">
        <v>657</v>
      </c>
      <c r="CQ46" s="790"/>
      <c r="CR46" s="790"/>
      <c r="CS46" s="790"/>
      <c r="CT46" s="790"/>
      <c r="CU46" s="790"/>
      <c r="CV46" s="790" t="s">
        <v>657</v>
      </c>
      <c r="CW46" s="790"/>
      <c r="CX46" s="790"/>
      <c r="CY46" s="790"/>
      <c r="CZ46" s="790"/>
      <c r="DA46" s="790"/>
      <c r="DB46" s="790" t="s">
        <v>657</v>
      </c>
      <c r="DC46" s="790"/>
      <c r="DD46" s="790"/>
      <c r="DE46" s="790"/>
      <c r="DF46" s="790"/>
      <c r="DG46" s="790"/>
      <c r="DH46" s="790" t="s">
        <v>657</v>
      </c>
      <c r="DI46" s="790"/>
      <c r="DJ46" s="790"/>
      <c r="DK46" s="790"/>
      <c r="DL46" s="790"/>
      <c r="DM46" s="790"/>
      <c r="DN46" s="790" t="s">
        <v>657</v>
      </c>
      <c r="DO46" s="790"/>
      <c r="DP46" s="790"/>
      <c r="DQ46" s="790"/>
      <c r="DR46" s="790"/>
      <c r="DS46" s="790"/>
      <c r="DT46" s="790" t="s">
        <v>657</v>
      </c>
      <c r="DU46" s="790"/>
      <c r="DV46" s="790"/>
      <c r="DW46" s="790"/>
      <c r="DX46" s="790"/>
      <c r="DY46" s="790"/>
      <c r="DZ46" s="790" t="s">
        <v>657</v>
      </c>
      <c r="EA46" s="790"/>
      <c r="EB46" s="790"/>
      <c r="EC46" s="790"/>
      <c r="ED46" s="790"/>
      <c r="EE46" s="790"/>
      <c r="EF46" s="790" t="s">
        <v>657</v>
      </c>
      <c r="EG46" s="790"/>
      <c r="EH46" s="790"/>
      <c r="EI46" s="790"/>
      <c r="EJ46" s="790"/>
      <c r="EK46" s="790"/>
      <c r="EL46" s="790" t="s">
        <v>657</v>
      </c>
      <c r="EM46" s="790"/>
      <c r="EN46" s="790"/>
      <c r="EO46" s="790"/>
      <c r="EP46" s="790"/>
      <c r="EQ46" s="790"/>
      <c r="ER46" s="790" t="s">
        <v>657</v>
      </c>
      <c r="ES46" s="790"/>
      <c r="ET46" s="790"/>
      <c r="EU46" s="790"/>
      <c r="EV46" s="790"/>
      <c r="EW46" s="790"/>
      <c r="EX46" s="790" t="s">
        <v>657</v>
      </c>
      <c r="EY46" s="790"/>
      <c r="EZ46" s="790"/>
      <c r="FA46" s="790"/>
      <c r="FB46" s="790"/>
      <c r="FC46" s="790"/>
      <c r="FD46" s="790" t="s">
        <v>657</v>
      </c>
      <c r="FE46" s="790"/>
      <c r="FF46" s="790"/>
      <c r="FG46" s="790"/>
      <c r="FH46" s="790"/>
      <c r="FI46" s="790"/>
      <c r="FJ46" s="790" t="s">
        <v>657</v>
      </c>
      <c r="FK46" s="790"/>
      <c r="FL46" s="790"/>
      <c r="FM46" s="790"/>
      <c r="FN46" s="790"/>
      <c r="FO46" s="790"/>
      <c r="FP46" s="790" t="s">
        <v>657</v>
      </c>
      <c r="FQ46" s="790"/>
      <c r="FR46" s="790"/>
      <c r="FS46" s="790"/>
      <c r="FT46" s="790"/>
      <c r="FU46" s="790"/>
      <c r="FV46" s="790" t="s">
        <v>657</v>
      </c>
      <c r="FW46" s="790"/>
      <c r="FX46" s="790"/>
      <c r="FY46" s="790"/>
      <c r="FZ46" s="790"/>
      <c r="GA46" s="790"/>
      <c r="GB46" s="790" t="s">
        <v>657</v>
      </c>
      <c r="GC46" s="790"/>
      <c r="GD46" s="790"/>
      <c r="GE46" s="790"/>
      <c r="GF46" s="790"/>
      <c r="GG46" s="790"/>
      <c r="GH46" s="790" t="s">
        <v>657</v>
      </c>
      <c r="GI46" s="790"/>
      <c r="GJ46" s="790"/>
      <c r="GK46" s="790"/>
      <c r="GL46" s="790"/>
      <c r="GM46" s="790"/>
      <c r="GN46" s="790" t="s">
        <v>657</v>
      </c>
      <c r="GO46" s="790"/>
      <c r="GP46" s="790"/>
      <c r="GQ46" s="790"/>
      <c r="GR46" s="790"/>
      <c r="GS46" s="790"/>
      <c r="GT46" s="790" t="s">
        <v>657</v>
      </c>
      <c r="GU46" s="790"/>
      <c r="GV46" s="790"/>
      <c r="GW46" s="790"/>
      <c r="GX46" s="790"/>
      <c r="GY46" s="790"/>
      <c r="GZ46" s="790" t="s">
        <v>657</v>
      </c>
      <c r="HA46" s="790"/>
      <c r="HB46" s="790"/>
      <c r="HC46" s="790"/>
      <c r="HD46" s="790"/>
      <c r="HE46" s="790"/>
      <c r="HF46" s="790" t="s">
        <v>657</v>
      </c>
      <c r="HG46" s="790"/>
      <c r="HH46" s="790"/>
      <c r="HI46" s="790"/>
      <c r="HJ46" s="790"/>
      <c r="HK46" s="790"/>
      <c r="HL46" s="790" t="s">
        <v>657</v>
      </c>
      <c r="HM46" s="790"/>
      <c r="HN46" s="790"/>
      <c r="HO46" s="790"/>
      <c r="HP46" s="790"/>
      <c r="HQ46" s="790"/>
      <c r="HR46" s="790" t="s">
        <v>657</v>
      </c>
      <c r="HS46" s="790"/>
      <c r="HT46" s="790"/>
      <c r="HU46" s="790"/>
      <c r="HV46" s="790"/>
      <c r="HW46" s="790"/>
      <c r="HX46" s="790" t="s">
        <v>657</v>
      </c>
      <c r="HY46" s="790"/>
      <c r="HZ46" s="790"/>
      <c r="IA46" s="790"/>
      <c r="IB46" s="790"/>
      <c r="IC46" s="790"/>
      <c r="ID46" s="790" t="s">
        <v>657</v>
      </c>
      <c r="IE46" s="790"/>
      <c r="IF46" s="790"/>
      <c r="IG46" s="790"/>
      <c r="IH46" s="790"/>
      <c r="II46" s="790"/>
      <c r="IJ46" s="790" t="s">
        <v>657</v>
      </c>
      <c r="IK46" s="790"/>
      <c r="IL46" s="790"/>
      <c r="IM46" s="790"/>
      <c r="IN46" s="790"/>
      <c r="IO46" s="790"/>
      <c r="IP46" s="790" t="s">
        <v>657</v>
      </c>
      <c r="IQ46" s="790"/>
      <c r="IR46" s="790"/>
      <c r="IS46" s="790"/>
    </row>
    <row r="47" spans="1:256">
      <c r="C47" s="1" t="s">
        <v>502</v>
      </c>
      <c r="D47" s="1"/>
      <c r="E47" s="1"/>
      <c r="F47" s="139"/>
      <c r="G47" s="1"/>
      <c r="H47" s="1"/>
      <c r="I47" s="1"/>
      <c r="J47" s="790"/>
      <c r="K47" s="790"/>
      <c r="L47" s="790"/>
      <c r="M47" s="790"/>
      <c r="N47" s="790"/>
      <c r="O47" s="790"/>
      <c r="P47" s="790"/>
      <c r="Q47" s="790"/>
      <c r="R47" s="790"/>
      <c r="S47" s="790"/>
      <c r="T47" s="790"/>
      <c r="U47" s="790"/>
      <c r="V47" s="790" t="s">
        <v>689</v>
      </c>
      <c r="W47" s="790"/>
      <c r="X47" s="790"/>
      <c r="Y47" s="790"/>
      <c r="Z47" s="790"/>
      <c r="AA47" s="790"/>
      <c r="AB47" s="790" t="s">
        <v>689</v>
      </c>
      <c r="AC47" s="790"/>
      <c r="AD47" s="790"/>
      <c r="AE47" s="790"/>
      <c r="AF47" s="790"/>
      <c r="AG47" s="790"/>
      <c r="AH47" s="790" t="s">
        <v>689</v>
      </c>
      <c r="AI47" s="790"/>
      <c r="AJ47" s="790"/>
      <c r="AK47" s="790"/>
      <c r="AL47" s="790"/>
      <c r="AM47" s="790"/>
      <c r="AN47" s="790" t="s">
        <v>689</v>
      </c>
      <c r="AO47" s="790"/>
      <c r="AP47" s="790"/>
      <c r="AQ47" s="790"/>
      <c r="AR47" s="790"/>
      <c r="AS47" s="790"/>
      <c r="AT47" s="790" t="s">
        <v>689</v>
      </c>
      <c r="AU47" s="790"/>
      <c r="AV47" s="790"/>
      <c r="AW47" s="790"/>
      <c r="AX47" s="790"/>
      <c r="AY47" s="790"/>
      <c r="AZ47" s="790" t="s">
        <v>689</v>
      </c>
      <c r="BA47" s="790"/>
      <c r="BB47" s="790"/>
      <c r="BC47" s="790"/>
      <c r="BD47" s="790"/>
      <c r="BE47" s="790"/>
      <c r="BF47" s="790" t="s">
        <v>689</v>
      </c>
      <c r="BG47" s="790"/>
      <c r="BH47" s="790"/>
      <c r="BI47" s="790"/>
      <c r="BJ47" s="790"/>
      <c r="BK47" s="790"/>
      <c r="BL47" s="790" t="s">
        <v>689</v>
      </c>
      <c r="BM47" s="790"/>
      <c r="BN47" s="790"/>
      <c r="BO47" s="790"/>
      <c r="BP47" s="790"/>
      <c r="BQ47" s="790"/>
      <c r="BR47" s="790" t="s">
        <v>689</v>
      </c>
      <c r="BS47" s="790"/>
      <c r="BT47" s="790"/>
      <c r="BU47" s="790"/>
      <c r="BV47" s="790"/>
      <c r="BW47" s="790"/>
      <c r="BX47" s="790" t="s">
        <v>689</v>
      </c>
      <c r="BY47" s="790"/>
      <c r="BZ47" s="790"/>
      <c r="CA47" s="790"/>
      <c r="CB47" s="790"/>
      <c r="CC47" s="790"/>
      <c r="CD47" s="790" t="s">
        <v>689</v>
      </c>
      <c r="CE47" s="790"/>
      <c r="CF47" s="790"/>
      <c r="CG47" s="790"/>
      <c r="CH47" s="790"/>
      <c r="CI47" s="790"/>
      <c r="CJ47" s="790" t="s">
        <v>689</v>
      </c>
      <c r="CK47" s="790"/>
      <c r="CL47" s="790"/>
      <c r="CM47" s="790"/>
      <c r="CN47" s="790"/>
      <c r="CO47" s="790"/>
      <c r="CP47" s="790" t="s">
        <v>689</v>
      </c>
      <c r="CQ47" s="790"/>
      <c r="CR47" s="790"/>
      <c r="CS47" s="790"/>
      <c r="CT47" s="790"/>
      <c r="CU47" s="790"/>
      <c r="CV47" s="790" t="s">
        <v>689</v>
      </c>
      <c r="CW47" s="790"/>
      <c r="CX47" s="790"/>
      <c r="CY47" s="790"/>
      <c r="CZ47" s="790"/>
      <c r="DA47" s="790"/>
      <c r="DB47" s="790" t="s">
        <v>689</v>
      </c>
      <c r="DC47" s="790"/>
      <c r="DD47" s="790"/>
      <c r="DE47" s="790"/>
      <c r="DF47" s="790"/>
      <c r="DG47" s="790"/>
      <c r="DH47" s="790" t="s">
        <v>689</v>
      </c>
      <c r="DI47" s="790"/>
      <c r="DJ47" s="790"/>
      <c r="DK47" s="790"/>
      <c r="DL47" s="790"/>
      <c r="DM47" s="790"/>
      <c r="DN47" s="790" t="s">
        <v>689</v>
      </c>
      <c r="DO47" s="790"/>
      <c r="DP47" s="790"/>
      <c r="DQ47" s="790"/>
      <c r="DR47" s="790"/>
      <c r="DS47" s="790"/>
      <c r="DT47" s="790" t="s">
        <v>689</v>
      </c>
      <c r="DU47" s="790"/>
      <c r="DV47" s="790"/>
      <c r="DW47" s="790"/>
      <c r="DX47" s="790"/>
      <c r="DY47" s="790"/>
      <c r="DZ47" s="790" t="s">
        <v>689</v>
      </c>
      <c r="EA47" s="790"/>
      <c r="EB47" s="790"/>
      <c r="EC47" s="790"/>
      <c r="ED47" s="790"/>
      <c r="EE47" s="790"/>
      <c r="EF47" s="790" t="s">
        <v>689</v>
      </c>
      <c r="EG47" s="790"/>
      <c r="EH47" s="790"/>
      <c r="EI47" s="790"/>
      <c r="EJ47" s="790"/>
      <c r="EK47" s="790"/>
      <c r="EL47" s="790" t="s">
        <v>689</v>
      </c>
      <c r="EM47" s="790"/>
      <c r="EN47" s="790"/>
      <c r="EO47" s="790"/>
      <c r="EP47" s="790"/>
      <c r="EQ47" s="790"/>
      <c r="ER47" s="790" t="s">
        <v>689</v>
      </c>
      <c r="ES47" s="790"/>
      <c r="ET47" s="790"/>
      <c r="EU47" s="790"/>
      <c r="EV47" s="790"/>
      <c r="EW47" s="790"/>
      <c r="EX47" s="790" t="s">
        <v>689</v>
      </c>
      <c r="EY47" s="790"/>
      <c r="EZ47" s="790"/>
      <c r="FA47" s="790"/>
      <c r="FB47" s="790"/>
      <c r="FC47" s="790"/>
      <c r="FD47" s="790" t="s">
        <v>689</v>
      </c>
      <c r="FE47" s="790"/>
      <c r="FF47" s="790"/>
      <c r="FG47" s="790"/>
      <c r="FH47" s="790"/>
      <c r="FI47" s="790"/>
      <c r="FJ47" s="790" t="s">
        <v>689</v>
      </c>
      <c r="FK47" s="790"/>
      <c r="FL47" s="790"/>
      <c r="FM47" s="790"/>
      <c r="FN47" s="790"/>
      <c r="FO47" s="790"/>
      <c r="FP47" s="790" t="s">
        <v>689</v>
      </c>
      <c r="FQ47" s="790"/>
      <c r="FR47" s="790"/>
      <c r="FS47" s="790"/>
      <c r="FT47" s="790"/>
      <c r="FU47" s="790"/>
      <c r="FV47" s="790" t="s">
        <v>689</v>
      </c>
      <c r="FW47" s="790"/>
      <c r="FX47" s="790"/>
      <c r="FY47" s="790"/>
      <c r="FZ47" s="790"/>
      <c r="GA47" s="790"/>
      <c r="GB47" s="790" t="s">
        <v>689</v>
      </c>
      <c r="GC47" s="790"/>
      <c r="GD47" s="790"/>
      <c r="GE47" s="790"/>
      <c r="GF47" s="790"/>
      <c r="GG47" s="790"/>
      <c r="GH47" s="790" t="s">
        <v>689</v>
      </c>
      <c r="GI47" s="790"/>
      <c r="GJ47" s="790"/>
      <c r="GK47" s="790"/>
      <c r="GL47" s="790"/>
      <c r="GM47" s="790"/>
      <c r="GN47" s="790" t="s">
        <v>689</v>
      </c>
      <c r="GO47" s="790"/>
      <c r="GP47" s="790"/>
      <c r="GQ47" s="790"/>
      <c r="GR47" s="790"/>
      <c r="GS47" s="790"/>
      <c r="GT47" s="790" t="s">
        <v>689</v>
      </c>
      <c r="GU47" s="790"/>
      <c r="GV47" s="790"/>
      <c r="GW47" s="790"/>
      <c r="GX47" s="790"/>
      <c r="GY47" s="790"/>
      <c r="GZ47" s="790" t="s">
        <v>689</v>
      </c>
      <c r="HA47" s="790"/>
      <c r="HB47" s="790"/>
      <c r="HC47" s="790"/>
      <c r="HD47" s="790"/>
      <c r="HE47" s="790"/>
      <c r="HF47" s="790" t="s">
        <v>689</v>
      </c>
      <c r="HG47" s="790"/>
      <c r="HH47" s="790"/>
      <c r="HI47" s="790"/>
      <c r="HJ47" s="790"/>
      <c r="HK47" s="790"/>
      <c r="HL47" s="790" t="s">
        <v>689</v>
      </c>
      <c r="HM47" s="790"/>
      <c r="HN47" s="790"/>
      <c r="HO47" s="790"/>
      <c r="HP47" s="790"/>
      <c r="HQ47" s="790"/>
      <c r="HR47" s="790" t="s">
        <v>689</v>
      </c>
      <c r="HS47" s="790"/>
      <c r="HT47" s="790"/>
      <c r="HU47" s="790"/>
      <c r="HV47" s="790"/>
      <c r="HW47" s="790"/>
      <c r="HX47" s="790" t="s">
        <v>689</v>
      </c>
      <c r="HY47" s="790"/>
      <c r="HZ47" s="790"/>
      <c r="IA47" s="790"/>
      <c r="IB47" s="790"/>
      <c r="IC47" s="790"/>
      <c r="ID47" s="790" t="s">
        <v>689</v>
      </c>
      <c r="IE47" s="790"/>
      <c r="IF47" s="790"/>
      <c r="IG47" s="790"/>
      <c r="IH47" s="790"/>
      <c r="II47" s="790"/>
      <c r="IJ47" s="790" t="s">
        <v>689</v>
      </c>
      <c r="IK47" s="790"/>
      <c r="IL47" s="790"/>
      <c r="IM47" s="790"/>
      <c r="IN47" s="790"/>
      <c r="IO47" s="790"/>
      <c r="IP47" s="790" t="s">
        <v>689</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502</v>
      </c>
      <c r="W48" s="790"/>
      <c r="X48" s="790"/>
      <c r="Y48" s="790"/>
      <c r="Z48" s="790"/>
      <c r="AA48" s="790"/>
      <c r="AB48" s="790" t="s">
        <v>502</v>
      </c>
      <c r="AC48" s="790"/>
      <c r="AD48" s="790"/>
      <c r="AE48" s="790"/>
      <c r="AF48" s="790"/>
      <c r="AG48" s="790"/>
      <c r="AH48" s="790" t="s">
        <v>502</v>
      </c>
      <c r="AI48" s="790"/>
      <c r="AJ48" s="790"/>
      <c r="AK48" s="790"/>
      <c r="AL48" s="790"/>
      <c r="AM48" s="790"/>
      <c r="AN48" s="790" t="s">
        <v>502</v>
      </c>
      <c r="AO48" s="790"/>
      <c r="AP48" s="790"/>
      <c r="AQ48" s="790"/>
      <c r="AR48" s="790"/>
      <c r="AS48" s="790"/>
      <c r="AT48" s="790" t="s">
        <v>502</v>
      </c>
      <c r="AU48" s="790"/>
      <c r="AV48" s="790"/>
      <c r="AW48" s="790"/>
      <c r="AX48" s="790"/>
      <c r="AY48" s="790"/>
      <c r="AZ48" s="790" t="s">
        <v>502</v>
      </c>
      <c r="BA48" s="790"/>
      <c r="BB48" s="790"/>
      <c r="BC48" s="790"/>
      <c r="BD48" s="790"/>
      <c r="BE48" s="790"/>
      <c r="BF48" s="790" t="s">
        <v>502</v>
      </c>
      <c r="BG48" s="790"/>
      <c r="BH48" s="790"/>
      <c r="BI48" s="790"/>
      <c r="BJ48" s="790"/>
      <c r="BK48" s="790"/>
      <c r="BL48" s="790" t="s">
        <v>502</v>
      </c>
      <c r="BM48" s="790"/>
      <c r="BN48" s="790"/>
      <c r="BO48" s="790"/>
      <c r="BP48" s="790"/>
      <c r="BQ48" s="790"/>
      <c r="BR48" s="790" t="s">
        <v>502</v>
      </c>
      <c r="BS48" s="790"/>
      <c r="BT48" s="790"/>
      <c r="BU48" s="790"/>
      <c r="BV48" s="790"/>
      <c r="BW48" s="790"/>
      <c r="BX48" s="790" t="s">
        <v>502</v>
      </c>
      <c r="BY48" s="790"/>
      <c r="BZ48" s="790"/>
      <c r="CA48" s="790"/>
      <c r="CB48" s="790"/>
      <c r="CC48" s="790"/>
      <c r="CD48" s="790" t="s">
        <v>502</v>
      </c>
      <c r="CE48" s="790"/>
      <c r="CF48" s="790"/>
      <c r="CG48" s="790"/>
      <c r="CH48" s="790"/>
      <c r="CI48" s="790"/>
      <c r="CJ48" s="790" t="s">
        <v>502</v>
      </c>
      <c r="CK48" s="790"/>
      <c r="CL48" s="790"/>
      <c r="CM48" s="790"/>
      <c r="CN48" s="790"/>
      <c r="CO48" s="790"/>
      <c r="CP48" s="790" t="s">
        <v>502</v>
      </c>
      <c r="CQ48" s="790"/>
      <c r="CR48" s="790"/>
      <c r="CS48" s="790"/>
      <c r="CT48" s="790"/>
      <c r="CU48" s="790"/>
      <c r="CV48" s="790" t="s">
        <v>502</v>
      </c>
      <c r="CW48" s="790"/>
      <c r="CX48" s="790"/>
      <c r="CY48" s="790"/>
      <c r="CZ48" s="790"/>
      <c r="DA48" s="790"/>
      <c r="DB48" s="790" t="s">
        <v>502</v>
      </c>
      <c r="DC48" s="790"/>
      <c r="DD48" s="790"/>
      <c r="DE48" s="790"/>
      <c r="DF48" s="790"/>
      <c r="DG48" s="790"/>
      <c r="DH48" s="790" t="s">
        <v>502</v>
      </c>
      <c r="DI48" s="790"/>
      <c r="DJ48" s="790"/>
      <c r="DK48" s="790"/>
      <c r="DL48" s="790"/>
      <c r="DM48" s="790"/>
      <c r="DN48" s="790" t="s">
        <v>502</v>
      </c>
      <c r="DO48" s="790"/>
      <c r="DP48" s="790"/>
      <c r="DQ48" s="790"/>
      <c r="DR48" s="790"/>
      <c r="DS48" s="790"/>
      <c r="DT48" s="790" t="s">
        <v>502</v>
      </c>
      <c r="DU48" s="790"/>
      <c r="DV48" s="790"/>
      <c r="DW48" s="790"/>
      <c r="DX48" s="790"/>
      <c r="DY48" s="790"/>
      <c r="DZ48" s="790" t="s">
        <v>502</v>
      </c>
      <c r="EA48" s="790"/>
      <c r="EB48" s="790"/>
      <c r="EC48" s="790"/>
      <c r="ED48" s="790"/>
      <c r="EE48" s="790"/>
      <c r="EF48" s="790" t="s">
        <v>502</v>
      </c>
      <c r="EG48" s="790"/>
      <c r="EH48" s="790"/>
      <c r="EI48" s="790"/>
      <c r="EJ48" s="790"/>
      <c r="EK48" s="790"/>
      <c r="EL48" s="790" t="s">
        <v>502</v>
      </c>
      <c r="EM48" s="790"/>
      <c r="EN48" s="790"/>
      <c r="EO48" s="790"/>
      <c r="EP48" s="790"/>
      <c r="EQ48" s="790"/>
      <c r="ER48" s="790" t="s">
        <v>502</v>
      </c>
      <c r="ES48" s="790"/>
      <c r="ET48" s="790"/>
      <c r="EU48" s="790"/>
      <c r="EV48" s="790"/>
      <c r="EW48" s="790"/>
      <c r="EX48" s="790" t="s">
        <v>502</v>
      </c>
      <c r="EY48" s="790"/>
      <c r="EZ48" s="790"/>
      <c r="FA48" s="790"/>
      <c r="FB48" s="790"/>
      <c r="FC48" s="790"/>
      <c r="FD48" s="790" t="s">
        <v>502</v>
      </c>
      <c r="FE48" s="790"/>
      <c r="FF48" s="790"/>
      <c r="FG48" s="790"/>
      <c r="FH48" s="790"/>
      <c r="FI48" s="790"/>
      <c r="FJ48" s="790" t="s">
        <v>502</v>
      </c>
      <c r="FK48" s="790"/>
      <c r="FL48" s="790"/>
      <c r="FM48" s="790"/>
      <c r="FN48" s="790"/>
      <c r="FO48" s="790"/>
      <c r="FP48" s="790" t="s">
        <v>502</v>
      </c>
      <c r="FQ48" s="790"/>
      <c r="FR48" s="790"/>
      <c r="FS48" s="790"/>
      <c r="FT48" s="790"/>
      <c r="FU48" s="790"/>
      <c r="FV48" s="790" t="s">
        <v>502</v>
      </c>
      <c r="FW48" s="790"/>
      <c r="FX48" s="790"/>
      <c r="FY48" s="790"/>
      <c r="FZ48" s="790"/>
      <c r="GA48" s="790"/>
      <c r="GB48" s="790" t="s">
        <v>502</v>
      </c>
      <c r="GC48" s="790"/>
      <c r="GD48" s="790"/>
      <c r="GE48" s="790"/>
      <c r="GF48" s="790"/>
      <c r="GG48" s="790"/>
      <c r="GH48" s="790" t="s">
        <v>502</v>
      </c>
      <c r="GI48" s="790"/>
      <c r="GJ48" s="790"/>
      <c r="GK48" s="790"/>
      <c r="GL48" s="790"/>
      <c r="GM48" s="790"/>
      <c r="GN48" s="790" t="s">
        <v>502</v>
      </c>
      <c r="GO48" s="790"/>
      <c r="GP48" s="790"/>
      <c r="GQ48" s="790"/>
      <c r="GR48" s="790"/>
      <c r="GS48" s="790"/>
      <c r="GT48" s="790" t="s">
        <v>502</v>
      </c>
      <c r="GU48" s="790"/>
      <c r="GV48" s="790"/>
      <c r="GW48" s="790"/>
      <c r="GX48" s="790"/>
      <c r="GY48" s="790"/>
      <c r="GZ48" s="790" t="s">
        <v>502</v>
      </c>
      <c r="HA48" s="790"/>
      <c r="HB48" s="790"/>
      <c r="HC48" s="790"/>
      <c r="HD48" s="790"/>
      <c r="HE48" s="790"/>
      <c r="HF48" s="790" t="s">
        <v>502</v>
      </c>
      <c r="HG48" s="790"/>
      <c r="HH48" s="790"/>
      <c r="HI48" s="790"/>
      <c r="HJ48" s="790"/>
      <c r="HK48" s="790"/>
      <c r="HL48" s="790" t="s">
        <v>502</v>
      </c>
      <c r="HM48" s="790"/>
      <c r="HN48" s="790"/>
      <c r="HO48" s="790"/>
      <c r="HP48" s="790"/>
      <c r="HQ48" s="790"/>
      <c r="HR48" s="790" t="s">
        <v>502</v>
      </c>
      <c r="HS48" s="790"/>
      <c r="HT48" s="790"/>
      <c r="HU48" s="790"/>
      <c r="HV48" s="790"/>
      <c r="HW48" s="790"/>
      <c r="HX48" s="790" t="s">
        <v>502</v>
      </c>
      <c r="HY48" s="790"/>
      <c r="HZ48" s="790"/>
      <c r="IA48" s="790"/>
      <c r="IB48" s="790"/>
      <c r="IC48" s="790"/>
      <c r="ID48" s="790" t="s">
        <v>502</v>
      </c>
      <c r="IE48" s="790"/>
      <c r="IF48" s="790"/>
      <c r="IG48" s="790"/>
      <c r="IH48" s="790"/>
      <c r="II48" s="790"/>
      <c r="IJ48" s="790" t="s">
        <v>502</v>
      </c>
      <c r="IK48" s="790"/>
      <c r="IL48" s="790"/>
      <c r="IM48" s="790"/>
      <c r="IN48" s="790"/>
      <c r="IO48" s="790"/>
      <c r="IP48" s="790" t="s">
        <v>502</v>
      </c>
      <c r="IQ48" s="790"/>
      <c r="IR48" s="790"/>
      <c r="IS48" s="790"/>
      <c r="IT48" s="790"/>
      <c r="IU48" s="790"/>
      <c r="IV48" s="1" t="s">
        <v>502</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P48:U48"/>
    <mergeCell ref="V48:AA48"/>
    <mergeCell ref="AB48:AG48"/>
    <mergeCell ref="AH48:AM48"/>
    <mergeCell ref="IP48:IU48"/>
    <mergeCell ref="GZ48:HE48"/>
    <mergeCell ref="HF48:HK48"/>
    <mergeCell ref="HL48:HQ48"/>
    <mergeCell ref="HR48:HW48"/>
    <mergeCell ref="HX48:IC48"/>
    <mergeCell ref="AN48:AS48"/>
    <mergeCell ref="AT48:AY48"/>
    <mergeCell ref="ID48:II48"/>
    <mergeCell ref="IJ48:IO48"/>
    <mergeCell ref="DT48:DY48"/>
    <mergeCell ref="DZ48:EE48"/>
    <mergeCell ref="GH48:GM48"/>
    <mergeCell ref="GN48:GS48"/>
    <mergeCell ref="GT48:GY48"/>
    <mergeCell ref="FV48:GA48"/>
    <mergeCell ref="GB48:GG48"/>
    <mergeCell ref="EX48:FC48"/>
    <mergeCell ref="FD48:FI48"/>
    <mergeCell ref="FJ48:FO48"/>
    <mergeCell ref="FP48:FU48"/>
    <mergeCell ref="BL47:BQ47"/>
    <mergeCell ref="BR47:BW47"/>
    <mergeCell ref="BX47:CC47"/>
    <mergeCell ref="CD47:CI47"/>
    <mergeCell ref="CJ47:CO47"/>
    <mergeCell ref="CP47:CU47"/>
    <mergeCell ref="ER47:EW47"/>
    <mergeCell ref="ER48:EW48"/>
    <mergeCell ref="CP48:CU48"/>
    <mergeCell ref="CV48:DA48"/>
    <mergeCell ref="DB48:DG48"/>
    <mergeCell ref="AZ48:BE48"/>
    <mergeCell ref="BF48:BK48"/>
    <mergeCell ref="CV47:DA47"/>
    <mergeCell ref="DT47:DY47"/>
    <mergeCell ref="DZ47:EE47"/>
    <mergeCell ref="EF47:EK47"/>
    <mergeCell ref="EL47:EQ47"/>
    <mergeCell ref="DB47:DG47"/>
    <mergeCell ref="DH47:DM47"/>
    <mergeCell ref="DN47:DS47"/>
    <mergeCell ref="EL48:EQ48"/>
    <mergeCell ref="BL48:BQ48"/>
    <mergeCell ref="BR48:BW48"/>
    <mergeCell ref="BX48:CC48"/>
    <mergeCell ref="CD48:CI48"/>
    <mergeCell ref="CJ48:CO48"/>
    <mergeCell ref="DH48:DM48"/>
    <mergeCell ref="DN48:DS48"/>
    <mergeCell ref="EF48:EK48"/>
    <mergeCell ref="IP46:IS46"/>
    <mergeCell ref="J47:O47"/>
    <mergeCell ref="P47:U47"/>
    <mergeCell ref="V47:AA47"/>
    <mergeCell ref="AB47:AG47"/>
    <mergeCell ref="AH47:AM47"/>
    <mergeCell ref="AN47:AS47"/>
    <mergeCell ref="AT47:AY47"/>
    <mergeCell ref="AZ47:BE47"/>
    <mergeCell ref="BF47:BK47"/>
    <mergeCell ref="HF46:HK46"/>
    <mergeCell ref="HL46:HQ46"/>
    <mergeCell ref="FV46:GA46"/>
    <mergeCell ref="GB46:GG46"/>
    <mergeCell ref="GH46:GM46"/>
    <mergeCell ref="GN46:GS46"/>
    <mergeCell ref="GT46:GY46"/>
    <mergeCell ref="GZ46:HE46"/>
    <mergeCell ref="DZ46:EE46"/>
    <mergeCell ref="EF46:EK46"/>
    <mergeCell ref="EL46:EQ46"/>
    <mergeCell ref="ER46:EW46"/>
    <mergeCell ref="HF47:HK47"/>
    <mergeCell ref="IP47:IS47"/>
    <mergeCell ref="CP46:CU46"/>
    <mergeCell ref="CV46:DA46"/>
    <mergeCell ref="CD46:CI46"/>
    <mergeCell ref="CJ46:CO46"/>
    <mergeCell ref="GZ47:HE47"/>
    <mergeCell ref="HL47:HQ47"/>
    <mergeCell ref="DB46:DG46"/>
    <mergeCell ref="DH46:DM46"/>
    <mergeCell ref="DN46:DS46"/>
    <mergeCell ref="DT46:DY46"/>
    <mergeCell ref="GT47:GY47"/>
    <mergeCell ref="FJ47:FO47"/>
    <mergeCell ref="FD47:FI47"/>
    <mergeCell ref="EX47:FC47"/>
    <mergeCell ref="GB47:GG47"/>
    <mergeCell ref="GH47:GM47"/>
    <mergeCell ref="GN47:GS47"/>
    <mergeCell ref="IJ46:IO46"/>
    <mergeCell ref="FJ46:FO46"/>
    <mergeCell ref="FP46:FU46"/>
    <mergeCell ref="EX46:FC46"/>
    <mergeCell ref="FD46:FI46"/>
    <mergeCell ref="HR46:HW46"/>
    <mergeCell ref="HX46:IC46"/>
    <mergeCell ref="ID46:II46"/>
    <mergeCell ref="FP47:FU47"/>
    <mergeCell ref="FV47:GA47"/>
    <mergeCell ref="IJ47:IO47"/>
    <mergeCell ref="HX47:IC47"/>
    <mergeCell ref="ID47:II47"/>
    <mergeCell ref="HR47:HW47"/>
    <mergeCell ref="C1:G1"/>
    <mergeCell ref="C19:G19"/>
    <mergeCell ref="J46:O46"/>
    <mergeCell ref="P46:U46"/>
    <mergeCell ref="V46:AA46"/>
    <mergeCell ref="AB46:AG46"/>
    <mergeCell ref="BR46:BW46"/>
    <mergeCell ref="BX46:CC46"/>
    <mergeCell ref="AH46:AM46"/>
    <mergeCell ref="AN46:AS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9" zoomScale="125" workbookViewId="0">
      <selection activeCell="E29" sqref="E29"/>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870</v>
      </c>
      <c r="G2" s="91"/>
    </row>
    <row r="3" spans="1:8">
      <c r="A3" s="89" t="s">
        <v>868</v>
      </c>
      <c r="G3" s="92">
        <v>40598</v>
      </c>
    </row>
    <row r="4" spans="1:8">
      <c r="A4" s="89" t="s">
        <v>1473</v>
      </c>
      <c r="G4" s="93" t="s">
        <v>3865</v>
      </c>
    </row>
    <row r="5" spans="1:8">
      <c r="A5" s="89" t="s">
        <v>893</v>
      </c>
    </row>
    <row r="6" spans="1:8">
      <c r="C6" s="15" t="s">
        <v>894</v>
      </c>
      <c r="D6" s="16"/>
      <c r="E6" s="16"/>
      <c r="F6" s="17"/>
      <c r="G6" s="18"/>
      <c r="H6" s="94"/>
    </row>
    <row r="7" spans="1:8">
      <c r="C7" s="95" t="s">
        <v>410</v>
      </c>
      <c r="D7" s="20" t="s">
        <v>619</v>
      </c>
      <c r="E7" s="20"/>
      <c r="F7" s="21"/>
      <c r="G7" s="22"/>
      <c r="H7" s="94"/>
    </row>
    <row r="8" spans="1:8">
      <c r="A8" s="89" t="s">
        <v>834</v>
      </c>
      <c r="C8" s="95" t="s">
        <v>411</v>
      </c>
      <c r="D8" s="20" t="s">
        <v>4010</v>
      </c>
      <c r="E8" s="20"/>
      <c r="F8" s="21"/>
      <c r="G8" s="96"/>
      <c r="H8" s="94"/>
    </row>
    <row r="9" spans="1:8">
      <c r="A9" s="89" t="s">
        <v>3736</v>
      </c>
      <c r="C9" s="95" t="s">
        <v>412</v>
      </c>
      <c r="D9" s="20" t="s">
        <v>828</v>
      </c>
      <c r="E9" s="20"/>
      <c r="F9" s="21"/>
      <c r="G9" s="96"/>
      <c r="H9" s="94"/>
    </row>
    <row r="10" spans="1:8">
      <c r="A10" s="89" t="s">
        <v>4006</v>
      </c>
      <c r="C10" s="97"/>
      <c r="D10" s="20"/>
      <c r="E10" s="20"/>
      <c r="F10" s="21"/>
      <c r="G10" s="96"/>
      <c r="H10" s="94"/>
    </row>
    <row r="11" spans="1:8">
      <c r="A11" s="89" t="s">
        <v>4007</v>
      </c>
      <c r="C11" s="25" t="s">
        <v>688</v>
      </c>
      <c r="D11" s="94"/>
      <c r="E11" s="94"/>
      <c r="F11" s="99"/>
      <c r="G11" s="96"/>
      <c r="H11" s="94"/>
    </row>
    <row r="12" spans="1:8">
      <c r="A12" s="89" t="s">
        <v>4008</v>
      </c>
      <c r="C12" s="25" t="s">
        <v>789</v>
      </c>
      <c r="D12" s="20"/>
      <c r="E12" s="20"/>
      <c r="F12" s="21"/>
      <c r="G12" s="96"/>
      <c r="H12" s="94"/>
    </row>
    <row r="13" spans="1:8">
      <c r="A13" s="98"/>
      <c r="C13" s="25" t="s">
        <v>1010</v>
      </c>
      <c r="D13" s="94"/>
      <c r="E13" s="94"/>
      <c r="F13" s="99"/>
      <c r="G13" s="96"/>
      <c r="H13" s="94"/>
    </row>
    <row r="14" spans="1:8">
      <c r="A14" s="100"/>
      <c r="C14" s="25" t="s">
        <v>525</v>
      </c>
      <c r="D14" s="94"/>
      <c r="E14" s="94"/>
      <c r="F14" s="99"/>
      <c r="G14" s="101"/>
      <c r="H14" s="94"/>
    </row>
    <row r="15" spans="1:8">
      <c r="A15" s="100" t="s">
        <v>730</v>
      </c>
      <c r="C15" s="97" t="s">
        <v>527</v>
      </c>
      <c r="D15" s="94"/>
      <c r="E15" s="94"/>
      <c r="F15" s="99"/>
      <c r="G15" s="96"/>
      <c r="H15" s="94"/>
    </row>
    <row r="16" spans="1:8">
      <c r="A16" s="279" t="s">
        <v>4009</v>
      </c>
      <c r="C16" s="97"/>
      <c r="D16" s="94"/>
      <c r="E16" s="94"/>
      <c r="F16" s="99"/>
      <c r="G16" s="96"/>
      <c r="H16" s="94"/>
    </row>
    <row r="17" spans="1:8">
      <c r="C17" s="97"/>
      <c r="D17" s="94"/>
      <c r="E17" s="94"/>
      <c r="F17" s="99"/>
      <c r="G17" s="96"/>
      <c r="H17" s="94"/>
    </row>
    <row r="18" spans="1:8">
      <c r="C18" s="102" t="s">
        <v>3735</v>
      </c>
      <c r="D18" s="103"/>
      <c r="E18" s="103"/>
      <c r="F18" s="104"/>
      <c r="G18" s="105"/>
      <c r="H18" s="94"/>
    </row>
    <row r="19" spans="1:8">
      <c r="A19" s="89" t="s">
        <v>2705</v>
      </c>
      <c r="C19" s="795"/>
      <c r="D19" s="795"/>
      <c r="E19" s="795"/>
      <c r="F19" s="795"/>
      <c r="G19" s="795"/>
    </row>
    <row r="20" spans="1:8">
      <c r="A20" s="100" t="s">
        <v>559</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529</v>
      </c>
      <c r="B23" s="45" t="s">
        <v>726</v>
      </c>
      <c r="C23" s="45" t="s">
        <v>399</v>
      </c>
      <c r="D23" s="321" t="s">
        <v>400</v>
      </c>
      <c r="E23" s="45" t="s">
        <v>459</v>
      </c>
      <c r="F23" s="47" t="s">
        <v>833</v>
      </c>
      <c r="G23" s="45" t="s">
        <v>702</v>
      </c>
      <c r="H23" s="48"/>
    </row>
    <row r="24" spans="1:8">
      <c r="A24" s="115">
        <v>40654</v>
      </c>
      <c r="B24" s="116" t="s">
        <v>2258</v>
      </c>
      <c r="C24" s="117">
        <v>295</v>
      </c>
      <c r="D24" s="118">
        <v>2.5</v>
      </c>
      <c r="E24" s="117">
        <f>C24*D24</f>
        <v>737.5</v>
      </c>
      <c r="F24" s="53">
        <v>0.3</v>
      </c>
      <c r="G24" s="54">
        <f>E24*(1-F24)</f>
        <v>516.25</v>
      </c>
      <c r="H24" s="48"/>
    </row>
    <row r="25" spans="1:8">
      <c r="A25" s="11"/>
      <c r="B25" s="116" t="s">
        <v>462</v>
      </c>
      <c r="C25" s="117"/>
      <c r="D25" s="118"/>
      <c r="E25" s="117">
        <f t="shared" ref="E25:E38" si="0">C25*D25</f>
        <v>0</v>
      </c>
      <c r="F25" s="119"/>
      <c r="G25" s="54">
        <f t="shared" ref="G25:G39" si="1">E25*(1-F25)</f>
        <v>0</v>
      </c>
      <c r="H25" s="56"/>
    </row>
    <row r="26" spans="1:8">
      <c r="A26" s="120"/>
      <c r="B26" s="121" t="s">
        <v>463</v>
      </c>
      <c r="C26" s="117"/>
      <c r="D26" s="118"/>
      <c r="E26" s="117">
        <f t="shared" si="0"/>
        <v>0</v>
      </c>
      <c r="F26" s="119"/>
      <c r="G26" s="54">
        <f t="shared" si="1"/>
        <v>0</v>
      </c>
      <c r="H26" s="56"/>
    </row>
    <row r="27" spans="1:8">
      <c r="A27" s="120"/>
      <c r="B27" s="121" t="s">
        <v>464</v>
      </c>
      <c r="C27" s="117"/>
      <c r="D27" s="118"/>
      <c r="E27" s="117">
        <f t="shared" si="0"/>
        <v>0</v>
      </c>
      <c r="F27" s="119"/>
      <c r="G27" s="54">
        <f t="shared" si="1"/>
        <v>0</v>
      </c>
      <c r="H27" s="56"/>
    </row>
    <row r="28" spans="1:8">
      <c r="A28" s="120"/>
      <c r="B28" s="121" t="s">
        <v>579</v>
      </c>
      <c r="C28" s="117"/>
      <c r="D28" s="118"/>
      <c r="E28" s="117">
        <f t="shared" si="0"/>
        <v>0</v>
      </c>
      <c r="F28" s="119"/>
      <c r="G28" s="54">
        <f t="shared" si="1"/>
        <v>0</v>
      </c>
      <c r="H28" s="56"/>
    </row>
    <row r="29" spans="1:8">
      <c r="A29" s="120"/>
      <c r="B29" s="121" t="s">
        <v>580</v>
      </c>
      <c r="C29" s="117"/>
      <c r="D29" s="118"/>
      <c r="E29" s="117">
        <f t="shared" si="0"/>
        <v>0</v>
      </c>
      <c r="F29" s="119"/>
      <c r="G29" s="54">
        <f t="shared" si="1"/>
        <v>0</v>
      </c>
      <c r="H29" s="56"/>
    </row>
    <row r="30" spans="1:8">
      <c r="A30" s="120"/>
      <c r="B30" s="121" t="s">
        <v>581</v>
      </c>
      <c r="C30" s="117"/>
      <c r="D30" s="118"/>
      <c r="E30" s="117">
        <f t="shared" si="0"/>
        <v>0</v>
      </c>
      <c r="F30" s="119"/>
      <c r="G30" s="54">
        <f t="shared" si="1"/>
        <v>0</v>
      </c>
      <c r="H30" s="56"/>
    </row>
    <row r="31" spans="1:8">
      <c r="A31" s="120"/>
      <c r="B31" s="121" t="s">
        <v>415</v>
      </c>
      <c r="C31" s="117"/>
      <c r="D31" s="118"/>
      <c r="E31" s="117">
        <f t="shared" si="0"/>
        <v>0</v>
      </c>
      <c r="F31" s="119"/>
      <c r="G31" s="54">
        <f t="shared" si="1"/>
        <v>0</v>
      </c>
      <c r="H31" s="56"/>
    </row>
    <row r="32" spans="1:8">
      <c r="A32" s="120"/>
      <c r="B32" s="121" t="s">
        <v>830</v>
      </c>
      <c r="C32" s="117"/>
      <c r="D32" s="118"/>
      <c r="E32" s="117">
        <f t="shared" si="0"/>
        <v>0</v>
      </c>
      <c r="F32" s="119"/>
      <c r="G32" s="54">
        <f t="shared" si="1"/>
        <v>0</v>
      </c>
      <c r="H32" s="56"/>
    </row>
    <row r="33" spans="1:256">
      <c r="A33" s="120"/>
      <c r="B33" s="121" t="s">
        <v>3855</v>
      </c>
      <c r="C33" s="122">
        <v>75</v>
      </c>
      <c r="D33" s="123">
        <v>2.5</v>
      </c>
      <c r="E33" s="117">
        <f t="shared" si="0"/>
        <v>187.5</v>
      </c>
      <c r="F33" s="124"/>
      <c r="G33" s="54">
        <f t="shared" si="1"/>
        <v>187.5</v>
      </c>
      <c r="H33" s="56"/>
    </row>
    <row r="34" spans="1:256">
      <c r="A34" s="120"/>
      <c r="B34" s="121" t="s">
        <v>417</v>
      </c>
      <c r="C34" s="117">
        <v>30</v>
      </c>
      <c r="D34" s="118">
        <v>5</v>
      </c>
      <c r="E34" s="117">
        <f t="shared" si="0"/>
        <v>150</v>
      </c>
      <c r="F34" s="119"/>
      <c r="G34" s="54">
        <f t="shared" si="1"/>
        <v>150</v>
      </c>
      <c r="H34" s="48"/>
    </row>
    <row r="35" spans="1:256">
      <c r="A35" s="120"/>
      <c r="B35" s="121" t="s">
        <v>3821</v>
      </c>
      <c r="C35" s="117">
        <v>150</v>
      </c>
      <c r="D35" s="123" t="s">
        <v>428</v>
      </c>
      <c r="E35" s="11">
        <v>150</v>
      </c>
      <c r="F35" s="124"/>
      <c r="G35" s="54">
        <f t="shared" si="1"/>
        <v>150</v>
      </c>
      <c r="H35" s="48"/>
    </row>
    <row r="36" spans="1:256">
      <c r="A36" s="120"/>
      <c r="B36" s="121" t="s">
        <v>2270</v>
      </c>
      <c r="C36" s="117"/>
      <c r="D36" s="118"/>
      <c r="E36" s="117">
        <f t="shared" si="0"/>
        <v>0</v>
      </c>
      <c r="F36" s="124"/>
      <c r="G36" s="54">
        <f t="shared" si="1"/>
        <v>0</v>
      </c>
      <c r="H36" s="48"/>
    </row>
    <row r="37" spans="1:256">
      <c r="A37" s="120"/>
      <c r="B37" s="121" t="s">
        <v>635</v>
      </c>
      <c r="C37" s="117"/>
      <c r="D37" s="118"/>
      <c r="E37" s="117">
        <f t="shared" si="0"/>
        <v>0</v>
      </c>
      <c r="F37" s="119"/>
      <c r="G37" s="54">
        <f t="shared" si="1"/>
        <v>0</v>
      </c>
      <c r="H37" s="48"/>
    </row>
    <row r="38" spans="1:256">
      <c r="A38" s="120"/>
      <c r="B38" s="271" t="s">
        <v>628</v>
      </c>
      <c r="C38" s="117"/>
      <c r="D38" s="125"/>
      <c r="E38" s="117">
        <f t="shared" si="0"/>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421</v>
      </c>
      <c r="C40" s="131"/>
      <c r="D40" s="131"/>
      <c r="E40" s="72">
        <f>SUM(E24:E39)</f>
        <v>1225</v>
      </c>
      <c r="F40" s="72"/>
      <c r="G40" s="72">
        <f>SUM(G24:G39)</f>
        <v>1003.75</v>
      </c>
      <c r="H40" s="134"/>
    </row>
    <row r="42" spans="1:256">
      <c r="C42" s="136" t="s">
        <v>220</v>
      </c>
      <c r="D42" s="340">
        <f>G40/2</f>
        <v>501.875</v>
      </c>
      <c r="E42" s="340"/>
      <c r="F42" s="138"/>
    </row>
    <row r="44" spans="1:256">
      <c r="C44" s="1" t="s">
        <v>657</v>
      </c>
      <c r="D44" s="1"/>
      <c r="E44" s="1"/>
      <c r="F44" s="139"/>
      <c r="G44" s="1"/>
      <c r="H44" s="1"/>
      <c r="I44" s="1"/>
    </row>
    <row r="45" spans="1:256">
      <c r="C45" s="1" t="s">
        <v>499</v>
      </c>
      <c r="D45" s="1"/>
      <c r="E45" s="1"/>
      <c r="F45" s="139"/>
      <c r="G45" s="1"/>
      <c r="H45" s="1"/>
      <c r="I45" s="1"/>
    </row>
    <row r="46" spans="1:256">
      <c r="C46" s="341" t="s">
        <v>826</v>
      </c>
      <c r="D46" s="341"/>
      <c r="E46" s="341"/>
      <c r="F46" s="342"/>
      <c r="G46" s="341"/>
      <c r="H46" s="341"/>
      <c r="I46" s="142"/>
      <c r="J46" s="790"/>
      <c r="K46" s="790"/>
      <c r="L46" s="790"/>
      <c r="M46" s="790"/>
      <c r="N46" s="790"/>
      <c r="O46" s="790"/>
      <c r="P46" s="790"/>
      <c r="Q46" s="790"/>
      <c r="R46" s="790"/>
      <c r="S46" s="790"/>
      <c r="T46" s="790"/>
      <c r="U46" s="790"/>
      <c r="V46" s="790" t="s">
        <v>657</v>
      </c>
      <c r="W46" s="790"/>
      <c r="X46" s="790"/>
      <c r="Y46" s="790"/>
      <c r="Z46" s="790"/>
      <c r="AA46" s="790"/>
      <c r="AB46" s="790" t="s">
        <v>657</v>
      </c>
      <c r="AC46" s="790"/>
      <c r="AD46" s="790"/>
      <c r="AE46" s="790"/>
      <c r="AF46" s="790"/>
      <c r="AG46" s="790"/>
      <c r="AH46" s="790" t="s">
        <v>657</v>
      </c>
      <c r="AI46" s="790"/>
      <c r="AJ46" s="790"/>
      <c r="AK46" s="790"/>
      <c r="AL46" s="790"/>
      <c r="AM46" s="790"/>
      <c r="AN46" s="790" t="s">
        <v>657</v>
      </c>
      <c r="AO46" s="790"/>
      <c r="AP46" s="790"/>
      <c r="AQ46" s="790"/>
      <c r="AR46" s="790"/>
      <c r="AS46" s="790"/>
      <c r="AT46" s="790" t="s">
        <v>657</v>
      </c>
      <c r="AU46" s="790"/>
      <c r="AV46" s="790"/>
      <c r="AW46" s="790"/>
      <c r="AX46" s="790"/>
      <c r="AY46" s="790"/>
      <c r="AZ46" s="790" t="s">
        <v>657</v>
      </c>
      <c r="BA46" s="790"/>
      <c r="BB46" s="790"/>
      <c r="BC46" s="790"/>
      <c r="BD46" s="790"/>
      <c r="BE46" s="790"/>
      <c r="BF46" s="790" t="s">
        <v>657</v>
      </c>
      <c r="BG46" s="790"/>
      <c r="BH46" s="790"/>
      <c r="BI46" s="790"/>
      <c r="BJ46" s="790"/>
      <c r="BK46" s="790"/>
      <c r="BL46" s="790" t="s">
        <v>657</v>
      </c>
      <c r="BM46" s="790"/>
      <c r="BN46" s="790"/>
      <c r="BO46" s="790"/>
      <c r="BP46" s="790"/>
      <c r="BQ46" s="790"/>
      <c r="BR46" s="790" t="s">
        <v>657</v>
      </c>
      <c r="BS46" s="790"/>
      <c r="BT46" s="790"/>
      <c r="BU46" s="790"/>
      <c r="BV46" s="790"/>
      <c r="BW46" s="790"/>
      <c r="BX46" s="790" t="s">
        <v>657</v>
      </c>
      <c r="BY46" s="790"/>
      <c r="BZ46" s="790"/>
      <c r="CA46" s="790"/>
      <c r="CB46" s="790"/>
      <c r="CC46" s="790"/>
      <c r="CD46" s="790" t="s">
        <v>657</v>
      </c>
      <c r="CE46" s="790"/>
      <c r="CF46" s="790"/>
      <c r="CG46" s="790"/>
      <c r="CH46" s="790"/>
      <c r="CI46" s="790"/>
      <c r="CJ46" s="790" t="s">
        <v>657</v>
      </c>
      <c r="CK46" s="790"/>
      <c r="CL46" s="790"/>
      <c r="CM46" s="790"/>
      <c r="CN46" s="790"/>
      <c r="CO46" s="790"/>
      <c r="CP46" s="790" t="s">
        <v>657</v>
      </c>
      <c r="CQ46" s="790"/>
      <c r="CR46" s="790"/>
      <c r="CS46" s="790"/>
      <c r="CT46" s="790"/>
      <c r="CU46" s="790"/>
      <c r="CV46" s="790" t="s">
        <v>657</v>
      </c>
      <c r="CW46" s="790"/>
      <c r="CX46" s="790"/>
      <c r="CY46" s="790"/>
      <c r="CZ46" s="790"/>
      <c r="DA46" s="790"/>
      <c r="DB46" s="790" t="s">
        <v>657</v>
      </c>
      <c r="DC46" s="790"/>
      <c r="DD46" s="790"/>
      <c r="DE46" s="790"/>
      <c r="DF46" s="790"/>
      <c r="DG46" s="790"/>
      <c r="DH46" s="790" t="s">
        <v>657</v>
      </c>
      <c r="DI46" s="790"/>
      <c r="DJ46" s="790"/>
      <c r="DK46" s="790"/>
      <c r="DL46" s="790"/>
      <c r="DM46" s="790"/>
      <c r="DN46" s="790" t="s">
        <v>657</v>
      </c>
      <c r="DO46" s="790"/>
      <c r="DP46" s="790"/>
      <c r="DQ46" s="790"/>
      <c r="DR46" s="790"/>
      <c r="DS46" s="790"/>
      <c r="DT46" s="790" t="s">
        <v>657</v>
      </c>
      <c r="DU46" s="790"/>
      <c r="DV46" s="790"/>
      <c r="DW46" s="790"/>
      <c r="DX46" s="790"/>
      <c r="DY46" s="790"/>
      <c r="DZ46" s="790" t="s">
        <v>657</v>
      </c>
      <c r="EA46" s="790"/>
      <c r="EB46" s="790"/>
      <c r="EC46" s="790"/>
      <c r="ED46" s="790"/>
      <c r="EE46" s="790"/>
      <c r="EF46" s="790" t="s">
        <v>657</v>
      </c>
      <c r="EG46" s="790"/>
      <c r="EH46" s="790"/>
      <c r="EI46" s="790"/>
      <c r="EJ46" s="790"/>
      <c r="EK46" s="790"/>
      <c r="EL46" s="790" t="s">
        <v>657</v>
      </c>
      <c r="EM46" s="790"/>
      <c r="EN46" s="790"/>
      <c r="EO46" s="790"/>
      <c r="EP46" s="790"/>
      <c r="EQ46" s="790"/>
      <c r="ER46" s="790" t="s">
        <v>657</v>
      </c>
      <c r="ES46" s="790"/>
      <c r="ET46" s="790"/>
      <c r="EU46" s="790"/>
      <c r="EV46" s="790"/>
      <c r="EW46" s="790"/>
      <c r="EX46" s="790" t="s">
        <v>657</v>
      </c>
      <c r="EY46" s="790"/>
      <c r="EZ46" s="790"/>
      <c r="FA46" s="790"/>
      <c r="FB46" s="790"/>
      <c r="FC46" s="790"/>
      <c r="FD46" s="790" t="s">
        <v>657</v>
      </c>
      <c r="FE46" s="790"/>
      <c r="FF46" s="790"/>
      <c r="FG46" s="790"/>
      <c r="FH46" s="790"/>
      <c r="FI46" s="790"/>
      <c r="FJ46" s="790" t="s">
        <v>657</v>
      </c>
      <c r="FK46" s="790"/>
      <c r="FL46" s="790"/>
      <c r="FM46" s="790"/>
      <c r="FN46" s="790"/>
      <c r="FO46" s="790"/>
      <c r="FP46" s="790" t="s">
        <v>657</v>
      </c>
      <c r="FQ46" s="790"/>
      <c r="FR46" s="790"/>
      <c r="FS46" s="790"/>
      <c r="FT46" s="790"/>
      <c r="FU46" s="790"/>
      <c r="FV46" s="790" t="s">
        <v>657</v>
      </c>
      <c r="FW46" s="790"/>
      <c r="FX46" s="790"/>
      <c r="FY46" s="790"/>
      <c r="FZ46" s="790"/>
      <c r="GA46" s="790"/>
      <c r="GB46" s="790" t="s">
        <v>657</v>
      </c>
      <c r="GC46" s="790"/>
      <c r="GD46" s="790"/>
      <c r="GE46" s="790"/>
      <c r="GF46" s="790"/>
      <c r="GG46" s="790"/>
      <c r="GH46" s="790" t="s">
        <v>657</v>
      </c>
      <c r="GI46" s="790"/>
      <c r="GJ46" s="790"/>
      <c r="GK46" s="790"/>
      <c r="GL46" s="790"/>
      <c r="GM46" s="790"/>
      <c r="GN46" s="790" t="s">
        <v>657</v>
      </c>
      <c r="GO46" s="790"/>
      <c r="GP46" s="790"/>
      <c r="GQ46" s="790"/>
      <c r="GR46" s="790"/>
      <c r="GS46" s="790"/>
      <c r="GT46" s="790" t="s">
        <v>657</v>
      </c>
      <c r="GU46" s="790"/>
      <c r="GV46" s="790"/>
      <c r="GW46" s="790"/>
      <c r="GX46" s="790"/>
      <c r="GY46" s="790"/>
      <c r="GZ46" s="790" t="s">
        <v>657</v>
      </c>
      <c r="HA46" s="790"/>
      <c r="HB46" s="790"/>
      <c r="HC46" s="790"/>
      <c r="HD46" s="790"/>
      <c r="HE46" s="790"/>
      <c r="HF46" s="790" t="s">
        <v>657</v>
      </c>
      <c r="HG46" s="790"/>
      <c r="HH46" s="790"/>
      <c r="HI46" s="790"/>
      <c r="HJ46" s="790"/>
      <c r="HK46" s="790"/>
      <c r="HL46" s="790" t="s">
        <v>657</v>
      </c>
      <c r="HM46" s="790"/>
      <c r="HN46" s="790"/>
      <c r="HO46" s="790"/>
      <c r="HP46" s="790"/>
      <c r="HQ46" s="790"/>
      <c r="HR46" s="790" t="s">
        <v>657</v>
      </c>
      <c r="HS46" s="790"/>
      <c r="HT46" s="790"/>
      <c r="HU46" s="790"/>
      <c r="HV46" s="790"/>
      <c r="HW46" s="790"/>
      <c r="HX46" s="790" t="s">
        <v>657</v>
      </c>
      <c r="HY46" s="790"/>
      <c r="HZ46" s="790"/>
      <c r="IA46" s="790"/>
      <c r="IB46" s="790"/>
      <c r="IC46" s="790"/>
      <c r="ID46" s="790" t="s">
        <v>657</v>
      </c>
      <c r="IE46" s="790"/>
      <c r="IF46" s="790"/>
      <c r="IG46" s="790"/>
      <c r="IH46" s="790"/>
      <c r="II46" s="790"/>
      <c r="IJ46" s="790" t="s">
        <v>657</v>
      </c>
      <c r="IK46" s="790"/>
      <c r="IL46" s="790"/>
      <c r="IM46" s="790"/>
      <c r="IN46" s="790"/>
      <c r="IO46" s="790"/>
      <c r="IP46" s="790" t="s">
        <v>657</v>
      </c>
      <c r="IQ46" s="790"/>
      <c r="IR46" s="790"/>
      <c r="IS46" s="790"/>
    </row>
    <row r="47" spans="1:256">
      <c r="C47" s="1" t="s">
        <v>502</v>
      </c>
      <c r="D47" s="1"/>
      <c r="E47" s="1"/>
      <c r="F47" s="139"/>
      <c r="G47" s="1"/>
      <c r="H47" s="1"/>
      <c r="I47" s="1"/>
      <c r="J47" s="790"/>
      <c r="K47" s="790"/>
      <c r="L47" s="790"/>
      <c r="M47" s="790"/>
      <c r="N47" s="790"/>
      <c r="O47" s="790"/>
      <c r="P47" s="790"/>
      <c r="Q47" s="790"/>
      <c r="R47" s="790"/>
      <c r="S47" s="790"/>
      <c r="T47" s="790"/>
      <c r="U47" s="790"/>
      <c r="V47" s="790" t="s">
        <v>689</v>
      </c>
      <c r="W47" s="790"/>
      <c r="X47" s="790"/>
      <c r="Y47" s="790"/>
      <c r="Z47" s="790"/>
      <c r="AA47" s="790"/>
      <c r="AB47" s="790" t="s">
        <v>689</v>
      </c>
      <c r="AC47" s="790"/>
      <c r="AD47" s="790"/>
      <c r="AE47" s="790"/>
      <c r="AF47" s="790"/>
      <c r="AG47" s="790"/>
      <c r="AH47" s="790" t="s">
        <v>689</v>
      </c>
      <c r="AI47" s="790"/>
      <c r="AJ47" s="790"/>
      <c r="AK47" s="790"/>
      <c r="AL47" s="790"/>
      <c r="AM47" s="790"/>
      <c r="AN47" s="790" t="s">
        <v>689</v>
      </c>
      <c r="AO47" s="790"/>
      <c r="AP47" s="790"/>
      <c r="AQ47" s="790"/>
      <c r="AR47" s="790"/>
      <c r="AS47" s="790"/>
      <c r="AT47" s="790" t="s">
        <v>689</v>
      </c>
      <c r="AU47" s="790"/>
      <c r="AV47" s="790"/>
      <c r="AW47" s="790"/>
      <c r="AX47" s="790"/>
      <c r="AY47" s="790"/>
      <c r="AZ47" s="790" t="s">
        <v>689</v>
      </c>
      <c r="BA47" s="790"/>
      <c r="BB47" s="790"/>
      <c r="BC47" s="790"/>
      <c r="BD47" s="790"/>
      <c r="BE47" s="790"/>
      <c r="BF47" s="790" t="s">
        <v>689</v>
      </c>
      <c r="BG47" s="790"/>
      <c r="BH47" s="790"/>
      <c r="BI47" s="790"/>
      <c r="BJ47" s="790"/>
      <c r="BK47" s="790"/>
      <c r="BL47" s="790" t="s">
        <v>689</v>
      </c>
      <c r="BM47" s="790"/>
      <c r="BN47" s="790"/>
      <c r="BO47" s="790"/>
      <c r="BP47" s="790"/>
      <c r="BQ47" s="790"/>
      <c r="BR47" s="790" t="s">
        <v>689</v>
      </c>
      <c r="BS47" s="790"/>
      <c r="BT47" s="790"/>
      <c r="BU47" s="790"/>
      <c r="BV47" s="790"/>
      <c r="BW47" s="790"/>
      <c r="BX47" s="790" t="s">
        <v>689</v>
      </c>
      <c r="BY47" s="790"/>
      <c r="BZ47" s="790"/>
      <c r="CA47" s="790"/>
      <c r="CB47" s="790"/>
      <c r="CC47" s="790"/>
      <c r="CD47" s="790" t="s">
        <v>689</v>
      </c>
      <c r="CE47" s="790"/>
      <c r="CF47" s="790"/>
      <c r="CG47" s="790"/>
      <c r="CH47" s="790"/>
      <c r="CI47" s="790"/>
      <c r="CJ47" s="790" t="s">
        <v>689</v>
      </c>
      <c r="CK47" s="790"/>
      <c r="CL47" s="790"/>
      <c r="CM47" s="790"/>
      <c r="CN47" s="790"/>
      <c r="CO47" s="790"/>
      <c r="CP47" s="790" t="s">
        <v>689</v>
      </c>
      <c r="CQ47" s="790"/>
      <c r="CR47" s="790"/>
      <c r="CS47" s="790"/>
      <c r="CT47" s="790"/>
      <c r="CU47" s="790"/>
      <c r="CV47" s="790" t="s">
        <v>689</v>
      </c>
      <c r="CW47" s="790"/>
      <c r="CX47" s="790"/>
      <c r="CY47" s="790"/>
      <c r="CZ47" s="790"/>
      <c r="DA47" s="790"/>
      <c r="DB47" s="790" t="s">
        <v>689</v>
      </c>
      <c r="DC47" s="790"/>
      <c r="DD47" s="790"/>
      <c r="DE47" s="790"/>
      <c r="DF47" s="790"/>
      <c r="DG47" s="790"/>
      <c r="DH47" s="790" t="s">
        <v>689</v>
      </c>
      <c r="DI47" s="790"/>
      <c r="DJ47" s="790"/>
      <c r="DK47" s="790"/>
      <c r="DL47" s="790"/>
      <c r="DM47" s="790"/>
      <c r="DN47" s="790" t="s">
        <v>689</v>
      </c>
      <c r="DO47" s="790"/>
      <c r="DP47" s="790"/>
      <c r="DQ47" s="790"/>
      <c r="DR47" s="790"/>
      <c r="DS47" s="790"/>
      <c r="DT47" s="790" t="s">
        <v>689</v>
      </c>
      <c r="DU47" s="790"/>
      <c r="DV47" s="790"/>
      <c r="DW47" s="790"/>
      <c r="DX47" s="790"/>
      <c r="DY47" s="790"/>
      <c r="DZ47" s="790" t="s">
        <v>689</v>
      </c>
      <c r="EA47" s="790"/>
      <c r="EB47" s="790"/>
      <c r="EC47" s="790"/>
      <c r="ED47" s="790"/>
      <c r="EE47" s="790"/>
      <c r="EF47" s="790" t="s">
        <v>689</v>
      </c>
      <c r="EG47" s="790"/>
      <c r="EH47" s="790"/>
      <c r="EI47" s="790"/>
      <c r="EJ47" s="790"/>
      <c r="EK47" s="790"/>
      <c r="EL47" s="790" t="s">
        <v>689</v>
      </c>
      <c r="EM47" s="790"/>
      <c r="EN47" s="790"/>
      <c r="EO47" s="790"/>
      <c r="EP47" s="790"/>
      <c r="EQ47" s="790"/>
      <c r="ER47" s="790" t="s">
        <v>689</v>
      </c>
      <c r="ES47" s="790"/>
      <c r="ET47" s="790"/>
      <c r="EU47" s="790"/>
      <c r="EV47" s="790"/>
      <c r="EW47" s="790"/>
      <c r="EX47" s="790" t="s">
        <v>689</v>
      </c>
      <c r="EY47" s="790"/>
      <c r="EZ47" s="790"/>
      <c r="FA47" s="790"/>
      <c r="FB47" s="790"/>
      <c r="FC47" s="790"/>
      <c r="FD47" s="790" t="s">
        <v>689</v>
      </c>
      <c r="FE47" s="790"/>
      <c r="FF47" s="790"/>
      <c r="FG47" s="790"/>
      <c r="FH47" s="790"/>
      <c r="FI47" s="790"/>
      <c r="FJ47" s="790" t="s">
        <v>689</v>
      </c>
      <c r="FK47" s="790"/>
      <c r="FL47" s="790"/>
      <c r="FM47" s="790"/>
      <c r="FN47" s="790"/>
      <c r="FO47" s="790"/>
      <c r="FP47" s="790" t="s">
        <v>689</v>
      </c>
      <c r="FQ47" s="790"/>
      <c r="FR47" s="790"/>
      <c r="FS47" s="790"/>
      <c r="FT47" s="790"/>
      <c r="FU47" s="790"/>
      <c r="FV47" s="790" t="s">
        <v>689</v>
      </c>
      <c r="FW47" s="790"/>
      <c r="FX47" s="790"/>
      <c r="FY47" s="790"/>
      <c r="FZ47" s="790"/>
      <c r="GA47" s="790"/>
      <c r="GB47" s="790" t="s">
        <v>689</v>
      </c>
      <c r="GC47" s="790"/>
      <c r="GD47" s="790"/>
      <c r="GE47" s="790"/>
      <c r="GF47" s="790"/>
      <c r="GG47" s="790"/>
      <c r="GH47" s="790" t="s">
        <v>689</v>
      </c>
      <c r="GI47" s="790"/>
      <c r="GJ47" s="790"/>
      <c r="GK47" s="790"/>
      <c r="GL47" s="790"/>
      <c r="GM47" s="790"/>
      <c r="GN47" s="790" t="s">
        <v>689</v>
      </c>
      <c r="GO47" s="790"/>
      <c r="GP47" s="790"/>
      <c r="GQ47" s="790"/>
      <c r="GR47" s="790"/>
      <c r="GS47" s="790"/>
      <c r="GT47" s="790" t="s">
        <v>689</v>
      </c>
      <c r="GU47" s="790"/>
      <c r="GV47" s="790"/>
      <c r="GW47" s="790"/>
      <c r="GX47" s="790"/>
      <c r="GY47" s="790"/>
      <c r="GZ47" s="790" t="s">
        <v>689</v>
      </c>
      <c r="HA47" s="790"/>
      <c r="HB47" s="790"/>
      <c r="HC47" s="790"/>
      <c r="HD47" s="790"/>
      <c r="HE47" s="790"/>
      <c r="HF47" s="790" t="s">
        <v>689</v>
      </c>
      <c r="HG47" s="790"/>
      <c r="HH47" s="790"/>
      <c r="HI47" s="790"/>
      <c r="HJ47" s="790"/>
      <c r="HK47" s="790"/>
      <c r="HL47" s="790" t="s">
        <v>689</v>
      </c>
      <c r="HM47" s="790"/>
      <c r="HN47" s="790"/>
      <c r="HO47" s="790"/>
      <c r="HP47" s="790"/>
      <c r="HQ47" s="790"/>
      <c r="HR47" s="790" t="s">
        <v>689</v>
      </c>
      <c r="HS47" s="790"/>
      <c r="HT47" s="790"/>
      <c r="HU47" s="790"/>
      <c r="HV47" s="790"/>
      <c r="HW47" s="790"/>
      <c r="HX47" s="790" t="s">
        <v>689</v>
      </c>
      <c r="HY47" s="790"/>
      <c r="HZ47" s="790"/>
      <c r="IA47" s="790"/>
      <c r="IB47" s="790"/>
      <c r="IC47" s="790"/>
      <c r="ID47" s="790" t="s">
        <v>689</v>
      </c>
      <c r="IE47" s="790"/>
      <c r="IF47" s="790"/>
      <c r="IG47" s="790"/>
      <c r="IH47" s="790"/>
      <c r="II47" s="790"/>
      <c r="IJ47" s="790" t="s">
        <v>689</v>
      </c>
      <c r="IK47" s="790"/>
      <c r="IL47" s="790"/>
      <c r="IM47" s="790"/>
      <c r="IN47" s="790"/>
      <c r="IO47" s="790"/>
      <c r="IP47" s="790" t="s">
        <v>689</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502</v>
      </c>
      <c r="W48" s="790"/>
      <c r="X48" s="790"/>
      <c r="Y48" s="790"/>
      <c r="Z48" s="790"/>
      <c r="AA48" s="790"/>
      <c r="AB48" s="790" t="s">
        <v>502</v>
      </c>
      <c r="AC48" s="790"/>
      <c r="AD48" s="790"/>
      <c r="AE48" s="790"/>
      <c r="AF48" s="790"/>
      <c r="AG48" s="790"/>
      <c r="AH48" s="790" t="s">
        <v>502</v>
      </c>
      <c r="AI48" s="790"/>
      <c r="AJ48" s="790"/>
      <c r="AK48" s="790"/>
      <c r="AL48" s="790"/>
      <c r="AM48" s="790"/>
      <c r="AN48" s="790" t="s">
        <v>502</v>
      </c>
      <c r="AO48" s="790"/>
      <c r="AP48" s="790"/>
      <c r="AQ48" s="790"/>
      <c r="AR48" s="790"/>
      <c r="AS48" s="790"/>
      <c r="AT48" s="790" t="s">
        <v>502</v>
      </c>
      <c r="AU48" s="790"/>
      <c r="AV48" s="790"/>
      <c r="AW48" s="790"/>
      <c r="AX48" s="790"/>
      <c r="AY48" s="790"/>
      <c r="AZ48" s="790" t="s">
        <v>502</v>
      </c>
      <c r="BA48" s="790"/>
      <c r="BB48" s="790"/>
      <c r="BC48" s="790"/>
      <c r="BD48" s="790"/>
      <c r="BE48" s="790"/>
      <c r="BF48" s="790" t="s">
        <v>502</v>
      </c>
      <c r="BG48" s="790"/>
      <c r="BH48" s="790"/>
      <c r="BI48" s="790"/>
      <c r="BJ48" s="790"/>
      <c r="BK48" s="790"/>
      <c r="BL48" s="790" t="s">
        <v>502</v>
      </c>
      <c r="BM48" s="790"/>
      <c r="BN48" s="790"/>
      <c r="BO48" s="790"/>
      <c r="BP48" s="790"/>
      <c r="BQ48" s="790"/>
      <c r="BR48" s="790" t="s">
        <v>502</v>
      </c>
      <c r="BS48" s="790"/>
      <c r="BT48" s="790"/>
      <c r="BU48" s="790"/>
      <c r="BV48" s="790"/>
      <c r="BW48" s="790"/>
      <c r="BX48" s="790" t="s">
        <v>502</v>
      </c>
      <c r="BY48" s="790"/>
      <c r="BZ48" s="790"/>
      <c r="CA48" s="790"/>
      <c r="CB48" s="790"/>
      <c r="CC48" s="790"/>
      <c r="CD48" s="790" t="s">
        <v>502</v>
      </c>
      <c r="CE48" s="790"/>
      <c r="CF48" s="790"/>
      <c r="CG48" s="790"/>
      <c r="CH48" s="790"/>
      <c r="CI48" s="790"/>
      <c r="CJ48" s="790" t="s">
        <v>502</v>
      </c>
      <c r="CK48" s="790"/>
      <c r="CL48" s="790"/>
      <c r="CM48" s="790"/>
      <c r="CN48" s="790"/>
      <c r="CO48" s="790"/>
      <c r="CP48" s="790" t="s">
        <v>502</v>
      </c>
      <c r="CQ48" s="790"/>
      <c r="CR48" s="790"/>
      <c r="CS48" s="790"/>
      <c r="CT48" s="790"/>
      <c r="CU48" s="790"/>
      <c r="CV48" s="790" t="s">
        <v>502</v>
      </c>
      <c r="CW48" s="790"/>
      <c r="CX48" s="790"/>
      <c r="CY48" s="790"/>
      <c r="CZ48" s="790"/>
      <c r="DA48" s="790"/>
      <c r="DB48" s="790" t="s">
        <v>502</v>
      </c>
      <c r="DC48" s="790"/>
      <c r="DD48" s="790"/>
      <c r="DE48" s="790"/>
      <c r="DF48" s="790"/>
      <c r="DG48" s="790"/>
      <c r="DH48" s="790" t="s">
        <v>502</v>
      </c>
      <c r="DI48" s="790"/>
      <c r="DJ48" s="790"/>
      <c r="DK48" s="790"/>
      <c r="DL48" s="790"/>
      <c r="DM48" s="790"/>
      <c r="DN48" s="790" t="s">
        <v>502</v>
      </c>
      <c r="DO48" s="790"/>
      <c r="DP48" s="790"/>
      <c r="DQ48" s="790"/>
      <c r="DR48" s="790"/>
      <c r="DS48" s="790"/>
      <c r="DT48" s="790" t="s">
        <v>502</v>
      </c>
      <c r="DU48" s="790"/>
      <c r="DV48" s="790"/>
      <c r="DW48" s="790"/>
      <c r="DX48" s="790"/>
      <c r="DY48" s="790"/>
      <c r="DZ48" s="790" t="s">
        <v>502</v>
      </c>
      <c r="EA48" s="790"/>
      <c r="EB48" s="790"/>
      <c r="EC48" s="790"/>
      <c r="ED48" s="790"/>
      <c r="EE48" s="790"/>
      <c r="EF48" s="790" t="s">
        <v>502</v>
      </c>
      <c r="EG48" s="790"/>
      <c r="EH48" s="790"/>
      <c r="EI48" s="790"/>
      <c r="EJ48" s="790"/>
      <c r="EK48" s="790"/>
      <c r="EL48" s="790" t="s">
        <v>502</v>
      </c>
      <c r="EM48" s="790"/>
      <c r="EN48" s="790"/>
      <c r="EO48" s="790"/>
      <c r="EP48" s="790"/>
      <c r="EQ48" s="790"/>
      <c r="ER48" s="790" t="s">
        <v>502</v>
      </c>
      <c r="ES48" s="790"/>
      <c r="ET48" s="790"/>
      <c r="EU48" s="790"/>
      <c r="EV48" s="790"/>
      <c r="EW48" s="790"/>
      <c r="EX48" s="790" t="s">
        <v>502</v>
      </c>
      <c r="EY48" s="790"/>
      <c r="EZ48" s="790"/>
      <c r="FA48" s="790"/>
      <c r="FB48" s="790"/>
      <c r="FC48" s="790"/>
      <c r="FD48" s="790" t="s">
        <v>502</v>
      </c>
      <c r="FE48" s="790"/>
      <c r="FF48" s="790"/>
      <c r="FG48" s="790"/>
      <c r="FH48" s="790"/>
      <c r="FI48" s="790"/>
      <c r="FJ48" s="790" t="s">
        <v>502</v>
      </c>
      <c r="FK48" s="790"/>
      <c r="FL48" s="790"/>
      <c r="FM48" s="790"/>
      <c r="FN48" s="790"/>
      <c r="FO48" s="790"/>
      <c r="FP48" s="790" t="s">
        <v>502</v>
      </c>
      <c r="FQ48" s="790"/>
      <c r="FR48" s="790"/>
      <c r="FS48" s="790"/>
      <c r="FT48" s="790"/>
      <c r="FU48" s="790"/>
      <c r="FV48" s="790" t="s">
        <v>502</v>
      </c>
      <c r="FW48" s="790"/>
      <c r="FX48" s="790"/>
      <c r="FY48" s="790"/>
      <c r="FZ48" s="790"/>
      <c r="GA48" s="790"/>
      <c r="GB48" s="790" t="s">
        <v>502</v>
      </c>
      <c r="GC48" s="790"/>
      <c r="GD48" s="790"/>
      <c r="GE48" s="790"/>
      <c r="GF48" s="790"/>
      <c r="GG48" s="790"/>
      <c r="GH48" s="790" t="s">
        <v>502</v>
      </c>
      <c r="GI48" s="790"/>
      <c r="GJ48" s="790"/>
      <c r="GK48" s="790"/>
      <c r="GL48" s="790"/>
      <c r="GM48" s="790"/>
      <c r="GN48" s="790" t="s">
        <v>502</v>
      </c>
      <c r="GO48" s="790"/>
      <c r="GP48" s="790"/>
      <c r="GQ48" s="790"/>
      <c r="GR48" s="790"/>
      <c r="GS48" s="790"/>
      <c r="GT48" s="790" t="s">
        <v>502</v>
      </c>
      <c r="GU48" s="790"/>
      <c r="GV48" s="790"/>
      <c r="GW48" s="790"/>
      <c r="GX48" s="790"/>
      <c r="GY48" s="790"/>
      <c r="GZ48" s="790" t="s">
        <v>502</v>
      </c>
      <c r="HA48" s="790"/>
      <c r="HB48" s="790"/>
      <c r="HC48" s="790"/>
      <c r="HD48" s="790"/>
      <c r="HE48" s="790"/>
      <c r="HF48" s="790" t="s">
        <v>502</v>
      </c>
      <c r="HG48" s="790"/>
      <c r="HH48" s="790"/>
      <c r="HI48" s="790"/>
      <c r="HJ48" s="790"/>
      <c r="HK48" s="790"/>
      <c r="HL48" s="790" t="s">
        <v>502</v>
      </c>
      <c r="HM48" s="790"/>
      <c r="HN48" s="790"/>
      <c r="HO48" s="790"/>
      <c r="HP48" s="790"/>
      <c r="HQ48" s="790"/>
      <c r="HR48" s="790" t="s">
        <v>502</v>
      </c>
      <c r="HS48" s="790"/>
      <c r="HT48" s="790"/>
      <c r="HU48" s="790"/>
      <c r="HV48" s="790"/>
      <c r="HW48" s="790"/>
      <c r="HX48" s="790" t="s">
        <v>502</v>
      </c>
      <c r="HY48" s="790"/>
      <c r="HZ48" s="790"/>
      <c r="IA48" s="790"/>
      <c r="IB48" s="790"/>
      <c r="IC48" s="790"/>
      <c r="ID48" s="790" t="s">
        <v>502</v>
      </c>
      <c r="IE48" s="790"/>
      <c r="IF48" s="790"/>
      <c r="IG48" s="790"/>
      <c r="IH48" s="790"/>
      <c r="II48" s="790"/>
      <c r="IJ48" s="790" t="s">
        <v>502</v>
      </c>
      <c r="IK48" s="790"/>
      <c r="IL48" s="790"/>
      <c r="IM48" s="790"/>
      <c r="IN48" s="790"/>
      <c r="IO48" s="790"/>
      <c r="IP48" s="790" t="s">
        <v>502</v>
      </c>
      <c r="IQ48" s="790"/>
      <c r="IR48" s="790"/>
      <c r="IS48" s="790"/>
      <c r="IT48" s="790"/>
      <c r="IU48" s="790"/>
      <c r="IV48" s="1" t="s">
        <v>502</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P48:U48"/>
    <mergeCell ref="V48:AA48"/>
    <mergeCell ref="AB48:AG48"/>
    <mergeCell ref="AH48:AM48"/>
    <mergeCell ref="IP48:IU48"/>
    <mergeCell ref="GZ48:HE48"/>
    <mergeCell ref="HF48:HK48"/>
    <mergeCell ref="HL48:HQ48"/>
    <mergeCell ref="HR48:HW48"/>
    <mergeCell ref="HX48:IC48"/>
    <mergeCell ref="AN48:AS48"/>
    <mergeCell ref="AT48:AY48"/>
    <mergeCell ref="ID48:II48"/>
    <mergeCell ref="IJ48:IO48"/>
    <mergeCell ref="DT48:DY48"/>
    <mergeCell ref="DZ48:EE48"/>
    <mergeCell ref="GH48:GM48"/>
    <mergeCell ref="GN48:GS48"/>
    <mergeCell ref="GT48:GY48"/>
    <mergeCell ref="FV48:GA48"/>
    <mergeCell ref="GB48:GG48"/>
    <mergeCell ref="EX48:FC48"/>
    <mergeCell ref="FD48:FI48"/>
    <mergeCell ref="FJ48:FO48"/>
    <mergeCell ref="FP48:FU48"/>
    <mergeCell ref="BL47:BQ47"/>
    <mergeCell ref="BR47:BW47"/>
    <mergeCell ref="BX47:CC47"/>
    <mergeCell ref="CD47:CI47"/>
    <mergeCell ref="CJ47:CO47"/>
    <mergeCell ref="CP47:CU47"/>
    <mergeCell ref="ER47:EW47"/>
    <mergeCell ref="ER48:EW48"/>
    <mergeCell ref="CP48:CU48"/>
    <mergeCell ref="CV48:DA48"/>
    <mergeCell ref="DB48:DG48"/>
    <mergeCell ref="AZ48:BE48"/>
    <mergeCell ref="BF48:BK48"/>
    <mergeCell ref="CV47:DA47"/>
    <mergeCell ref="DT47:DY47"/>
    <mergeCell ref="DZ47:EE47"/>
    <mergeCell ref="EF47:EK47"/>
    <mergeCell ref="EL47:EQ47"/>
    <mergeCell ref="DB47:DG47"/>
    <mergeCell ref="DH47:DM47"/>
    <mergeCell ref="DN47:DS47"/>
    <mergeCell ref="EL48:EQ48"/>
    <mergeCell ref="BL48:BQ48"/>
    <mergeCell ref="BR48:BW48"/>
    <mergeCell ref="BX48:CC48"/>
    <mergeCell ref="CD48:CI48"/>
    <mergeCell ref="CJ48:CO48"/>
    <mergeCell ref="DH48:DM48"/>
    <mergeCell ref="DN48:DS48"/>
    <mergeCell ref="EF48:EK48"/>
    <mergeCell ref="IP46:IS46"/>
    <mergeCell ref="J47:O47"/>
    <mergeCell ref="P47:U47"/>
    <mergeCell ref="V47:AA47"/>
    <mergeCell ref="AB47:AG47"/>
    <mergeCell ref="AH47:AM47"/>
    <mergeCell ref="AN47:AS47"/>
    <mergeCell ref="AT47:AY47"/>
    <mergeCell ref="AZ47:BE47"/>
    <mergeCell ref="BF47:BK47"/>
    <mergeCell ref="HF46:HK46"/>
    <mergeCell ref="HL46:HQ46"/>
    <mergeCell ref="FV46:GA46"/>
    <mergeCell ref="GB46:GG46"/>
    <mergeCell ref="GH46:GM46"/>
    <mergeCell ref="GN46:GS46"/>
    <mergeCell ref="GT46:GY46"/>
    <mergeCell ref="GZ46:HE46"/>
    <mergeCell ref="DZ46:EE46"/>
    <mergeCell ref="EF46:EK46"/>
    <mergeCell ref="EL46:EQ46"/>
    <mergeCell ref="ER46:EW46"/>
    <mergeCell ref="HF47:HK47"/>
    <mergeCell ref="IP47:IS47"/>
    <mergeCell ref="CP46:CU46"/>
    <mergeCell ref="CV46:DA46"/>
    <mergeCell ref="CD46:CI46"/>
    <mergeCell ref="CJ46:CO46"/>
    <mergeCell ref="GZ47:HE47"/>
    <mergeCell ref="HL47:HQ47"/>
    <mergeCell ref="DB46:DG46"/>
    <mergeCell ref="DH46:DM46"/>
    <mergeCell ref="DN46:DS46"/>
    <mergeCell ref="DT46:DY46"/>
    <mergeCell ref="GT47:GY47"/>
    <mergeCell ref="FJ47:FO47"/>
    <mergeCell ref="FD47:FI47"/>
    <mergeCell ref="EX47:FC47"/>
    <mergeCell ref="GB47:GG47"/>
    <mergeCell ref="GH47:GM47"/>
    <mergeCell ref="GN47:GS47"/>
    <mergeCell ref="IJ46:IO46"/>
    <mergeCell ref="FJ46:FO46"/>
    <mergeCell ref="FP46:FU46"/>
    <mergeCell ref="EX46:FC46"/>
    <mergeCell ref="FD46:FI46"/>
    <mergeCell ref="HR46:HW46"/>
    <mergeCell ref="HX46:IC46"/>
    <mergeCell ref="ID46:II46"/>
    <mergeCell ref="FP47:FU47"/>
    <mergeCell ref="FV47:GA47"/>
    <mergeCell ref="IJ47:IO47"/>
    <mergeCell ref="HX47:IC47"/>
    <mergeCell ref="ID47:II47"/>
    <mergeCell ref="HR47:HW47"/>
    <mergeCell ref="C1:G1"/>
    <mergeCell ref="C19:G19"/>
    <mergeCell ref="J46:O46"/>
    <mergeCell ref="P46:U46"/>
    <mergeCell ref="V46:AA46"/>
    <mergeCell ref="AB46:AG46"/>
    <mergeCell ref="BR46:BW46"/>
    <mergeCell ref="BX46:CC46"/>
    <mergeCell ref="AH46:AM46"/>
    <mergeCell ref="AN46:AS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H53"/>
  <sheetViews>
    <sheetView topLeftCell="A24" zoomScale="125" workbookViewId="0">
      <selection activeCell="F48" sqref="F48"/>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952</v>
      </c>
      <c r="G2" s="91"/>
    </row>
    <row r="3" spans="1:8">
      <c r="A3" s="89" t="s">
        <v>1128</v>
      </c>
      <c r="G3" s="92">
        <v>40596</v>
      </c>
    </row>
    <row r="4" spans="1:8">
      <c r="A4" s="89" t="s">
        <v>1473</v>
      </c>
      <c r="G4" s="93" t="s">
        <v>377</v>
      </c>
    </row>
    <row r="5" spans="1:8">
      <c r="A5" s="89" t="s">
        <v>1140</v>
      </c>
    </row>
    <row r="6" spans="1:8">
      <c r="C6" s="15" t="s">
        <v>1141</v>
      </c>
      <c r="D6" s="16"/>
      <c r="E6" s="16"/>
      <c r="F6" s="17"/>
      <c r="G6" s="18"/>
      <c r="H6" s="94"/>
    </row>
    <row r="7" spans="1:8">
      <c r="C7" s="95" t="s">
        <v>891</v>
      </c>
      <c r="D7" s="20" t="s">
        <v>568</v>
      </c>
      <c r="E7" s="20"/>
      <c r="F7" s="21"/>
      <c r="G7" s="22"/>
      <c r="H7" s="94"/>
    </row>
    <row r="8" spans="1:8">
      <c r="A8" s="89" t="s">
        <v>834</v>
      </c>
      <c r="C8" s="95" t="s">
        <v>411</v>
      </c>
      <c r="D8" s="20" t="s">
        <v>567</v>
      </c>
      <c r="E8" s="20"/>
      <c r="F8" s="21"/>
      <c r="G8" s="96"/>
      <c r="H8" s="94"/>
    </row>
    <row r="9" spans="1:8">
      <c r="A9" s="89" t="s">
        <v>436</v>
      </c>
      <c r="C9" s="95" t="s">
        <v>700</v>
      </c>
      <c r="D9" s="20" t="s">
        <v>569</v>
      </c>
      <c r="E9" s="20"/>
      <c r="F9" s="21"/>
      <c r="G9" s="96"/>
      <c r="H9" s="94"/>
    </row>
    <row r="10" spans="1:8">
      <c r="A10" s="89" t="s">
        <v>437</v>
      </c>
      <c r="C10" s="97"/>
      <c r="D10" s="20"/>
      <c r="E10" s="20"/>
      <c r="F10" s="21"/>
      <c r="G10" s="96"/>
      <c r="H10" s="94"/>
    </row>
    <row r="11" spans="1:8">
      <c r="A11" t="s">
        <v>304</v>
      </c>
      <c r="C11" s="25" t="s">
        <v>688</v>
      </c>
      <c r="D11" s="94"/>
      <c r="E11" s="94"/>
      <c r="F11" s="99"/>
      <c r="G11" s="96"/>
      <c r="H11" s="94"/>
    </row>
    <row r="12" spans="1:8">
      <c r="A12" s="89" t="s">
        <v>305</v>
      </c>
      <c r="C12" s="25" t="s">
        <v>3631</v>
      </c>
      <c r="D12" s="20"/>
      <c r="E12" s="20"/>
      <c r="F12" s="21"/>
      <c r="G12" s="96"/>
      <c r="H12" s="94"/>
    </row>
    <row r="13" spans="1:8">
      <c r="A13" s="98"/>
      <c r="C13" s="25" t="s">
        <v>816</v>
      </c>
      <c r="D13" s="94"/>
      <c r="E13" s="94"/>
      <c r="F13" s="99"/>
      <c r="G13" s="96"/>
      <c r="H13" s="94"/>
    </row>
    <row r="14" spans="1:8">
      <c r="A14" s="100"/>
      <c r="C14" s="25" t="s">
        <v>525</v>
      </c>
      <c r="D14" s="94"/>
      <c r="E14" s="94"/>
      <c r="F14" s="99"/>
      <c r="G14" s="101"/>
      <c r="H14" s="94"/>
    </row>
    <row r="15" spans="1:8">
      <c r="A15" s="100" t="s">
        <v>1161</v>
      </c>
      <c r="C15" s="97" t="s">
        <v>438</v>
      </c>
      <c r="D15" s="94"/>
      <c r="E15" s="94"/>
      <c r="F15" s="99"/>
      <c r="G15" s="96"/>
      <c r="H15" s="94"/>
    </row>
    <row r="16" spans="1:8">
      <c r="A16" s="279" t="s">
        <v>306</v>
      </c>
      <c r="C16" s="97"/>
      <c r="D16" s="94"/>
      <c r="E16" s="94"/>
      <c r="F16" s="99"/>
      <c r="G16" s="96"/>
      <c r="H16" s="94"/>
    </row>
    <row r="17" spans="1:8">
      <c r="C17" s="97"/>
      <c r="D17" s="94"/>
      <c r="E17" s="94"/>
      <c r="F17" s="99"/>
      <c r="G17" s="96"/>
      <c r="H17" s="94"/>
    </row>
    <row r="18" spans="1:8">
      <c r="C18" s="102" t="s">
        <v>379</v>
      </c>
      <c r="D18" s="103"/>
      <c r="E18" s="103"/>
      <c r="F18" s="104"/>
      <c r="G18" s="105"/>
      <c r="H18" s="94"/>
    </row>
    <row r="19" spans="1:8">
      <c r="A19" s="89" t="s">
        <v>2705</v>
      </c>
      <c r="C19" s="795"/>
      <c r="D19" s="795"/>
      <c r="E19" s="795"/>
      <c r="F19" s="795"/>
      <c r="G19" s="795"/>
    </row>
    <row r="20" spans="1:8">
      <c r="A20" s="100" t="s">
        <v>559</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529</v>
      </c>
      <c r="B23" s="45" t="s">
        <v>726</v>
      </c>
      <c r="C23" s="45" t="s">
        <v>399</v>
      </c>
      <c r="D23" s="321" t="s">
        <v>400</v>
      </c>
      <c r="E23" s="45" t="s">
        <v>766</v>
      </c>
      <c r="F23" s="47" t="s">
        <v>460</v>
      </c>
      <c r="G23" s="45" t="s">
        <v>461</v>
      </c>
      <c r="H23" s="48"/>
    </row>
    <row r="24" spans="1:8">
      <c r="A24" s="115">
        <v>40671</v>
      </c>
      <c r="B24" s="121" t="s">
        <v>1174</v>
      </c>
      <c r="C24" s="117">
        <v>85</v>
      </c>
      <c r="D24" s="118">
        <v>14</v>
      </c>
      <c r="E24" s="148">
        <f>C24*D24</f>
        <v>1190</v>
      </c>
      <c r="F24" s="119">
        <v>0.6</v>
      </c>
      <c r="G24" s="54">
        <f>E24*(1-F24)</f>
        <v>476</v>
      </c>
      <c r="H24" s="56"/>
    </row>
    <row r="25" spans="1:8">
      <c r="A25" s="120"/>
      <c r="B25" s="121" t="s">
        <v>579</v>
      </c>
      <c r="C25" s="117">
        <v>70</v>
      </c>
      <c r="D25" s="118">
        <v>14</v>
      </c>
      <c r="E25" s="148">
        <f>C25*D25</f>
        <v>980</v>
      </c>
      <c r="F25" s="119">
        <v>0.6</v>
      </c>
      <c r="G25" s="54">
        <f>E25*(1-F25)</f>
        <v>392</v>
      </c>
      <c r="H25" s="56"/>
    </row>
    <row r="26" spans="1:8">
      <c r="A26" s="120"/>
      <c r="B26" s="121" t="s">
        <v>417</v>
      </c>
      <c r="C26" s="117">
        <v>40</v>
      </c>
      <c r="D26" s="118">
        <v>4</v>
      </c>
      <c r="E26" s="148">
        <f>C26*D26</f>
        <v>160</v>
      </c>
      <c r="F26" s="119"/>
      <c r="G26" s="54">
        <f>E26*(1-F26)</f>
        <v>160</v>
      </c>
      <c r="H26" s="48"/>
    </row>
    <row r="27" spans="1:8">
      <c r="A27" s="120"/>
      <c r="B27" s="121"/>
      <c r="C27" s="117"/>
      <c r="D27" s="123"/>
      <c r="E27" s="478"/>
      <c r="F27" s="124"/>
      <c r="G27" s="54"/>
      <c r="H27" s="48"/>
    </row>
    <row r="28" spans="1:8" s="477" customFormat="1" ht="16" thickBot="1">
      <c r="A28" s="470"/>
      <c r="B28" s="471" t="s">
        <v>703</v>
      </c>
      <c r="C28" s="472"/>
      <c r="D28" s="473"/>
      <c r="E28" s="480">
        <f>SUM(E24:E26)</f>
        <v>2330</v>
      </c>
      <c r="F28" s="474"/>
      <c r="G28" s="475">
        <f>SUM(G24:G26)</f>
        <v>1028</v>
      </c>
      <c r="H28" s="476"/>
    </row>
    <row r="29" spans="1:8">
      <c r="A29" s="115">
        <v>40672</v>
      </c>
      <c r="B29" s="306" t="s">
        <v>3354</v>
      </c>
      <c r="C29" s="307">
        <v>85</v>
      </c>
      <c r="D29" s="308">
        <v>14</v>
      </c>
      <c r="E29" s="481">
        <f>C29*D29</f>
        <v>1190</v>
      </c>
      <c r="F29" s="309">
        <v>0.6</v>
      </c>
      <c r="G29" s="310">
        <f>E29*(1-F29)</f>
        <v>476</v>
      </c>
      <c r="H29" s="56"/>
    </row>
    <row r="30" spans="1:8">
      <c r="A30" s="120"/>
      <c r="B30" s="121" t="s">
        <v>579</v>
      </c>
      <c r="C30" s="117">
        <v>70</v>
      </c>
      <c r="D30" s="118">
        <v>14</v>
      </c>
      <c r="E30" s="148">
        <f>C30*D30</f>
        <v>980</v>
      </c>
      <c r="F30" s="119">
        <v>0.6</v>
      </c>
      <c r="G30" s="54">
        <f>E30*(1-F30)</f>
        <v>392</v>
      </c>
      <c r="H30" s="56"/>
    </row>
    <row r="31" spans="1:8">
      <c r="A31" s="120"/>
      <c r="B31" s="121" t="s">
        <v>417</v>
      </c>
      <c r="C31" s="117">
        <v>40</v>
      </c>
      <c r="D31" s="118">
        <v>4</v>
      </c>
      <c r="E31" s="148">
        <f>C31*D31</f>
        <v>160</v>
      </c>
      <c r="F31" s="119"/>
      <c r="G31" s="54">
        <f>E31*(1-F31)</f>
        <v>160</v>
      </c>
      <c r="H31" s="48"/>
    </row>
    <row r="32" spans="1:8">
      <c r="A32" s="120"/>
      <c r="B32" s="121" t="s">
        <v>701</v>
      </c>
      <c r="C32" s="117">
        <v>100</v>
      </c>
      <c r="D32" s="123" t="s">
        <v>428</v>
      </c>
      <c r="E32" s="148">
        <v>100</v>
      </c>
      <c r="F32" s="124"/>
      <c r="G32" s="54">
        <f>E32*(1-F32)</f>
        <v>100</v>
      </c>
      <c r="H32" s="48"/>
    </row>
    <row r="33" spans="1:8">
      <c r="A33" s="120"/>
      <c r="B33" s="121"/>
      <c r="C33" s="117"/>
      <c r="D33" s="123"/>
      <c r="E33" s="478"/>
      <c r="F33" s="124"/>
      <c r="G33" s="54"/>
      <c r="H33" s="48"/>
    </row>
    <row r="34" spans="1:8" s="477" customFormat="1" ht="16" thickBot="1">
      <c r="A34" s="470"/>
      <c r="B34" s="471" t="s">
        <v>703</v>
      </c>
      <c r="C34" s="472"/>
      <c r="D34" s="473"/>
      <c r="E34" s="480">
        <f>SUM(E29:E32)</f>
        <v>2430</v>
      </c>
      <c r="F34" s="474"/>
      <c r="G34" s="475">
        <f>SUM(G29:G32)</f>
        <v>1128</v>
      </c>
      <c r="H34" s="476"/>
    </row>
    <row r="35" spans="1:8">
      <c r="A35" s="115">
        <v>40678</v>
      </c>
      <c r="B35" s="306" t="s">
        <v>3354</v>
      </c>
      <c r="C35" s="307">
        <v>85</v>
      </c>
      <c r="D35" s="308">
        <v>14</v>
      </c>
      <c r="E35" s="481">
        <f>C35*D35</f>
        <v>1190</v>
      </c>
      <c r="F35" s="309">
        <v>0.6</v>
      </c>
      <c r="G35" s="310">
        <f>E35*(1-F35)</f>
        <v>476</v>
      </c>
      <c r="H35" s="56"/>
    </row>
    <row r="36" spans="1:8">
      <c r="A36" s="120"/>
      <c r="B36" s="121" t="s">
        <v>579</v>
      </c>
      <c r="C36" s="117">
        <v>70</v>
      </c>
      <c r="D36" s="118">
        <v>14</v>
      </c>
      <c r="E36" s="148">
        <f>C36*D36</f>
        <v>980</v>
      </c>
      <c r="F36" s="119">
        <v>0.6</v>
      </c>
      <c r="G36" s="54">
        <f>E36*(1-F36)</f>
        <v>392</v>
      </c>
      <c r="H36" s="56"/>
    </row>
    <row r="37" spans="1:8">
      <c r="A37" s="120"/>
      <c r="B37" s="121" t="s">
        <v>417</v>
      </c>
      <c r="C37" s="117">
        <v>40</v>
      </c>
      <c r="D37" s="118">
        <v>4</v>
      </c>
      <c r="E37" s="148">
        <f>C37*D37</f>
        <v>160</v>
      </c>
      <c r="F37" s="119"/>
      <c r="G37" s="54">
        <f>E37*(1-F37)</f>
        <v>160</v>
      </c>
      <c r="H37" s="48"/>
    </row>
    <row r="38" spans="1:8">
      <c r="A38" s="120"/>
      <c r="B38" s="121"/>
      <c r="C38" s="117"/>
      <c r="D38" s="123"/>
      <c r="E38" s="478"/>
      <c r="F38" s="124"/>
      <c r="G38" s="54"/>
      <c r="H38" s="48"/>
    </row>
    <row r="39" spans="1:8" s="477" customFormat="1" ht="16" thickBot="1">
      <c r="A39" s="470"/>
      <c r="B39" s="471" t="s">
        <v>703</v>
      </c>
      <c r="C39" s="472"/>
      <c r="D39" s="473"/>
      <c r="E39" s="480">
        <f>SUM(E35:E37)</f>
        <v>2330</v>
      </c>
      <c r="F39" s="474"/>
      <c r="G39" s="475">
        <f>SUM(G35:G37)</f>
        <v>1028</v>
      </c>
      <c r="H39" s="476"/>
    </row>
    <row r="40" spans="1:8">
      <c r="A40" s="115">
        <v>40679</v>
      </c>
      <c r="B40" s="306" t="s">
        <v>3354</v>
      </c>
      <c r="C40" s="307">
        <v>85</v>
      </c>
      <c r="D40" s="308">
        <v>14</v>
      </c>
      <c r="E40" s="481">
        <f>C40*D40</f>
        <v>1190</v>
      </c>
      <c r="F40" s="309">
        <v>0.6</v>
      </c>
      <c r="G40" s="310">
        <f>E40*(1-F40)</f>
        <v>476</v>
      </c>
      <c r="H40" s="56"/>
    </row>
    <row r="41" spans="1:8">
      <c r="A41" s="120"/>
      <c r="B41" s="121" t="s">
        <v>579</v>
      </c>
      <c r="C41" s="117">
        <v>70</v>
      </c>
      <c r="D41" s="118">
        <v>14</v>
      </c>
      <c r="E41" s="148">
        <f>C41*D41</f>
        <v>980</v>
      </c>
      <c r="F41" s="119">
        <v>0.6</v>
      </c>
      <c r="G41" s="54">
        <f>E41*(1-F41)</f>
        <v>392</v>
      </c>
      <c r="H41" s="56"/>
    </row>
    <row r="42" spans="1:8">
      <c r="A42" s="120"/>
      <c r="B42" s="121" t="s">
        <v>417</v>
      </c>
      <c r="C42" s="117">
        <v>40</v>
      </c>
      <c r="D42" s="118">
        <v>4</v>
      </c>
      <c r="E42" s="148">
        <f>C42*D42</f>
        <v>160</v>
      </c>
      <c r="F42" s="119"/>
      <c r="G42" s="54">
        <f>E42*(1-F42)</f>
        <v>160</v>
      </c>
      <c r="H42" s="48"/>
    </row>
    <row r="43" spans="1:8">
      <c r="A43" s="120"/>
      <c r="B43" s="121" t="s">
        <v>701</v>
      </c>
      <c r="C43" s="117">
        <v>100</v>
      </c>
      <c r="D43" s="123" t="s">
        <v>428</v>
      </c>
      <c r="E43" s="148">
        <v>100</v>
      </c>
      <c r="F43" s="124"/>
      <c r="G43" s="54">
        <f>E43*(1-F43)</f>
        <v>100</v>
      </c>
      <c r="H43" s="48"/>
    </row>
    <row r="44" spans="1:8">
      <c r="A44" s="120"/>
      <c r="B44" s="121"/>
      <c r="C44" s="117"/>
      <c r="D44" s="123"/>
      <c r="E44" s="478"/>
      <c r="F44" s="124"/>
      <c r="G44" s="54"/>
      <c r="H44" s="48"/>
    </row>
    <row r="45" spans="1:8" s="477" customFormat="1" ht="16" thickBot="1">
      <c r="A45" s="470"/>
      <c r="B45" s="471" t="s">
        <v>703</v>
      </c>
      <c r="C45" s="472"/>
      <c r="D45" s="473"/>
      <c r="E45" s="480">
        <f>SUM(E40:E43)</f>
        <v>2430</v>
      </c>
      <c r="F45" s="474"/>
      <c r="G45" s="475">
        <f>SUM(G40:G43)</f>
        <v>1128</v>
      </c>
      <c r="H45" s="476"/>
    </row>
    <row r="46" spans="1:8" s="89" customFormat="1">
      <c r="B46" s="69" t="s">
        <v>702</v>
      </c>
      <c r="C46" s="69"/>
      <c r="D46" s="69"/>
      <c r="E46" s="482">
        <f>E28+E34+E39+E45</f>
        <v>9520</v>
      </c>
      <c r="F46" s="469"/>
      <c r="G46" s="485">
        <f>G28+G34+G39+G45</f>
        <v>4312</v>
      </c>
      <c r="H46" s="11"/>
    </row>
    <row r="47" spans="1:8" s="89" customFormat="1">
      <c r="B47" s="11"/>
      <c r="C47" s="91"/>
      <c r="D47" s="91"/>
      <c r="E47" s="91"/>
      <c r="F47" s="12"/>
      <c r="G47" s="143"/>
      <c r="H47" s="11"/>
    </row>
    <row r="48" spans="1:8">
      <c r="C48" s="486" t="s">
        <v>220</v>
      </c>
    </row>
    <row r="50" spans="3:3">
      <c r="C50" s="1" t="s">
        <v>3734</v>
      </c>
    </row>
    <row r="51" spans="3:3">
      <c r="C51" s="1" t="s">
        <v>499</v>
      </c>
    </row>
    <row r="52" spans="3:3">
      <c r="C52" s="341" t="s">
        <v>826</v>
      </c>
    </row>
    <row r="53" spans="3:3">
      <c r="C53" s="1" t="s">
        <v>502</v>
      </c>
    </row>
  </sheetData>
  <mergeCells count="2">
    <mergeCell ref="C1:G1"/>
    <mergeCell ref="C19:G1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H48"/>
  <sheetViews>
    <sheetView topLeftCell="A25" zoomScale="125" workbookViewId="0">
      <selection activeCell="G8" sqref="G8"/>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3408</v>
      </c>
      <c r="G3" s="92">
        <v>40596</v>
      </c>
    </row>
    <row r="4" spans="1:8">
      <c r="A4" s="89" t="s">
        <v>3462</v>
      </c>
      <c r="G4" s="93" t="s">
        <v>378</v>
      </c>
    </row>
    <row r="5" spans="1:8">
      <c r="A5" s="89" t="s">
        <v>3646</v>
      </c>
    </row>
    <row r="6" spans="1:8">
      <c r="C6" s="15" t="s">
        <v>3645</v>
      </c>
      <c r="D6" s="16"/>
      <c r="E6" s="16"/>
      <c r="F6" s="17"/>
      <c r="G6" s="18"/>
      <c r="H6" s="94"/>
    </row>
    <row r="7" spans="1:8">
      <c r="C7" s="95" t="s">
        <v>3644</v>
      </c>
      <c r="D7" s="20" t="s">
        <v>4013</v>
      </c>
      <c r="E7" s="20"/>
      <c r="F7" s="21"/>
      <c r="G7" s="22"/>
      <c r="H7" s="94"/>
    </row>
    <row r="8" spans="1:8">
      <c r="A8" s="89" t="s">
        <v>3642</v>
      </c>
      <c r="C8" s="95" t="s">
        <v>3857</v>
      </c>
      <c r="D8" s="20" t="s">
        <v>567</v>
      </c>
      <c r="E8" s="20"/>
      <c r="F8" s="21"/>
      <c r="G8" s="96"/>
      <c r="H8" s="94"/>
    </row>
    <row r="9" spans="1:8">
      <c r="A9" s="89" t="s">
        <v>436</v>
      </c>
      <c r="C9" s="95" t="s">
        <v>700</v>
      </c>
      <c r="D9" s="20" t="s">
        <v>3949</v>
      </c>
      <c r="E9" s="20"/>
      <c r="F9" s="21"/>
      <c r="G9" s="96"/>
      <c r="H9" s="94"/>
    </row>
    <row r="10" spans="1:8">
      <c r="A10" s="89" t="s">
        <v>437</v>
      </c>
      <c r="C10" s="97"/>
      <c r="D10" s="20"/>
      <c r="E10" s="20"/>
      <c r="F10" s="21"/>
      <c r="G10" s="96"/>
      <c r="H10" s="94"/>
    </row>
    <row r="11" spans="1:8">
      <c r="A11" t="s">
        <v>304</v>
      </c>
      <c r="C11" s="25" t="s">
        <v>3781</v>
      </c>
      <c r="D11" s="94"/>
      <c r="E11" s="94"/>
      <c r="F11" s="99"/>
      <c r="G11" s="96"/>
      <c r="H11" s="94"/>
    </row>
    <row r="12" spans="1:8">
      <c r="A12" s="89" t="s">
        <v>305</v>
      </c>
      <c r="C12" s="25" t="s">
        <v>3769</v>
      </c>
      <c r="D12" s="20"/>
      <c r="E12" s="20"/>
      <c r="F12" s="21"/>
      <c r="G12" s="96"/>
      <c r="H12" s="94"/>
    </row>
    <row r="13" spans="1:8">
      <c r="A13" s="98"/>
      <c r="C13" s="25" t="s">
        <v>3245</v>
      </c>
      <c r="D13" s="94"/>
      <c r="E13" s="94"/>
      <c r="F13" s="99"/>
      <c r="G13" s="96"/>
      <c r="H13" s="94"/>
    </row>
    <row r="14" spans="1:8">
      <c r="A14" s="100"/>
      <c r="C14" s="25" t="s">
        <v>3742</v>
      </c>
      <c r="D14" s="94"/>
      <c r="E14" s="94"/>
      <c r="F14" s="99"/>
      <c r="G14" s="101"/>
      <c r="H14" s="94"/>
    </row>
    <row r="15" spans="1:8">
      <c r="A15" s="100" t="s">
        <v>3932</v>
      </c>
      <c r="C15" s="97" t="s">
        <v>3601</v>
      </c>
      <c r="D15" s="94"/>
      <c r="E15" s="94"/>
      <c r="F15" s="99"/>
      <c r="G15" s="96"/>
      <c r="H15" s="94"/>
    </row>
    <row r="16" spans="1:8">
      <c r="A16" s="279" t="s">
        <v>306</v>
      </c>
      <c r="C16" s="97"/>
      <c r="D16" s="94"/>
      <c r="E16" s="94"/>
      <c r="F16" s="99"/>
      <c r="G16" s="96"/>
      <c r="H16" s="94"/>
    </row>
    <row r="17" spans="1:8">
      <c r="C17" s="97"/>
      <c r="D17" s="94"/>
      <c r="E17" s="94"/>
      <c r="F17" s="99"/>
      <c r="G17" s="96"/>
      <c r="H17" s="94"/>
    </row>
    <row r="18" spans="1:8">
      <c r="C18" s="102" t="s">
        <v>704</v>
      </c>
      <c r="D18" s="103"/>
      <c r="E18" s="103"/>
      <c r="F18" s="104"/>
      <c r="G18" s="105"/>
      <c r="H18" s="94"/>
    </row>
    <row r="19" spans="1:8">
      <c r="A19" s="89" t="s">
        <v>2705</v>
      </c>
      <c r="C19" s="795"/>
      <c r="D19" s="795"/>
      <c r="E19" s="795"/>
      <c r="F19" s="795"/>
      <c r="G19" s="795"/>
    </row>
    <row r="20" spans="1:8">
      <c r="A20" s="100" t="s">
        <v>3957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3832</v>
      </c>
      <c r="F23" s="47" t="s">
        <v>3831</v>
      </c>
      <c r="G23" s="45" t="s">
        <v>3830</v>
      </c>
      <c r="H23" s="48"/>
    </row>
    <row r="24" spans="1:8">
      <c r="A24" s="115">
        <v>40671</v>
      </c>
      <c r="B24" s="121" t="s">
        <v>3729</v>
      </c>
      <c r="C24" s="117">
        <v>85</v>
      </c>
      <c r="D24" s="118">
        <v>14</v>
      </c>
      <c r="E24" s="148">
        <f>C24*D24</f>
        <v>1190</v>
      </c>
      <c r="F24" s="119">
        <v>0.2</v>
      </c>
      <c r="G24" s="54">
        <f>E24*(1-F24)</f>
        <v>952</v>
      </c>
      <c r="H24" s="56"/>
    </row>
    <row r="25" spans="1:8">
      <c r="A25" s="120"/>
      <c r="B25" s="121" t="s">
        <v>3710</v>
      </c>
      <c r="C25" s="117">
        <v>70</v>
      </c>
      <c r="D25" s="118">
        <v>14</v>
      </c>
      <c r="E25" s="148">
        <f>C25*D25</f>
        <v>980</v>
      </c>
      <c r="F25" s="119">
        <v>0.2</v>
      </c>
      <c r="G25" s="54">
        <f>E25*(1-F25)</f>
        <v>784</v>
      </c>
      <c r="H25" s="56"/>
    </row>
    <row r="26" spans="1:8">
      <c r="A26" s="120"/>
      <c r="B26" s="121" t="s">
        <v>3938</v>
      </c>
      <c r="C26" s="117">
        <v>40</v>
      </c>
      <c r="D26" s="118">
        <v>4</v>
      </c>
      <c r="E26" s="148">
        <f>C26*D26</f>
        <v>160</v>
      </c>
      <c r="F26" s="119"/>
      <c r="G26" s="54">
        <f>E26*(1-F26)</f>
        <v>160</v>
      </c>
      <c r="H26" s="48"/>
    </row>
    <row r="27" spans="1:8">
      <c r="A27" s="120"/>
      <c r="B27" s="121"/>
      <c r="C27" s="117"/>
      <c r="D27" s="123"/>
      <c r="E27" s="478"/>
      <c r="F27" s="124"/>
      <c r="G27" s="54"/>
      <c r="H27" s="48"/>
    </row>
    <row r="28" spans="1:8" s="477" customFormat="1" ht="16" thickBot="1">
      <c r="A28" s="470"/>
      <c r="B28" s="471" t="s">
        <v>703</v>
      </c>
      <c r="C28" s="472"/>
      <c r="D28" s="473"/>
      <c r="E28" s="480">
        <f>SUM(E24:E26)</f>
        <v>2330</v>
      </c>
      <c r="F28" s="474"/>
      <c r="G28" s="475">
        <f>SUM(G24:G26)</f>
        <v>1896</v>
      </c>
      <c r="H28" s="476"/>
    </row>
    <row r="29" spans="1:8">
      <c r="A29" s="115">
        <v>40672</v>
      </c>
      <c r="B29" s="306" t="s">
        <v>3729</v>
      </c>
      <c r="C29" s="307">
        <v>85</v>
      </c>
      <c r="D29" s="308">
        <v>14</v>
      </c>
      <c r="E29" s="481">
        <f>C29*D29</f>
        <v>1190</v>
      </c>
      <c r="F29" s="309">
        <v>0.2</v>
      </c>
      <c r="G29" s="310">
        <f>E29*(1-F29)</f>
        <v>952</v>
      </c>
      <c r="H29" s="56"/>
    </row>
    <row r="30" spans="1:8">
      <c r="A30" s="120"/>
      <c r="B30" s="121" t="s">
        <v>3710</v>
      </c>
      <c r="C30" s="117">
        <v>70</v>
      </c>
      <c r="D30" s="118">
        <v>14</v>
      </c>
      <c r="E30" s="148">
        <f>C30*D30</f>
        <v>980</v>
      </c>
      <c r="F30" s="119">
        <v>0.2</v>
      </c>
      <c r="G30" s="54">
        <f>E30*(1-F30)</f>
        <v>784</v>
      </c>
      <c r="H30" s="56"/>
    </row>
    <row r="31" spans="1:8">
      <c r="A31" s="120"/>
      <c r="B31" s="121" t="s">
        <v>3938</v>
      </c>
      <c r="C31" s="117">
        <v>40</v>
      </c>
      <c r="D31" s="118">
        <v>4</v>
      </c>
      <c r="E31" s="148">
        <f>C31*D31</f>
        <v>160</v>
      </c>
      <c r="F31" s="119"/>
      <c r="G31" s="54">
        <f>E31*(1-F31)</f>
        <v>160</v>
      </c>
      <c r="H31" s="48"/>
    </row>
    <row r="32" spans="1:8">
      <c r="A32" s="120"/>
      <c r="B32" s="121" t="s">
        <v>3978</v>
      </c>
      <c r="C32" s="117">
        <v>100</v>
      </c>
      <c r="D32" s="123" t="s">
        <v>3731</v>
      </c>
      <c r="E32" s="148">
        <v>100</v>
      </c>
      <c r="F32" s="124"/>
      <c r="G32" s="54">
        <f>E32*(1-F32)</f>
        <v>100</v>
      </c>
      <c r="H32" s="48"/>
    </row>
    <row r="33" spans="1:8">
      <c r="A33" s="120"/>
      <c r="B33" s="121"/>
      <c r="C33" s="117"/>
      <c r="D33" s="123"/>
      <c r="E33" s="478"/>
      <c r="F33" s="124"/>
      <c r="G33" s="54"/>
      <c r="H33" s="48"/>
    </row>
    <row r="34" spans="1:8" s="477" customFormat="1" ht="16" thickBot="1">
      <c r="A34" s="470"/>
      <c r="B34" s="471" t="s">
        <v>703</v>
      </c>
      <c r="C34" s="472"/>
      <c r="D34" s="473"/>
      <c r="E34" s="480">
        <f>SUM(E29:E32)</f>
        <v>2430</v>
      </c>
      <c r="F34" s="474"/>
      <c r="G34" s="475">
        <f>SUM(G29:G32)</f>
        <v>1996</v>
      </c>
      <c r="H34" s="476"/>
    </row>
    <row r="35" spans="1:8">
      <c r="A35" s="115">
        <v>40678</v>
      </c>
      <c r="B35" s="306" t="s">
        <v>3729</v>
      </c>
      <c r="C35" s="307">
        <v>85</v>
      </c>
      <c r="D35" s="308">
        <v>14</v>
      </c>
      <c r="E35" s="481">
        <f>C35*D35</f>
        <v>1190</v>
      </c>
      <c r="F35" s="309">
        <v>0.2</v>
      </c>
      <c r="G35" s="310">
        <f>E35*(1-F35)</f>
        <v>952</v>
      </c>
      <c r="H35" s="56"/>
    </row>
    <row r="36" spans="1:8">
      <c r="A36" s="120"/>
      <c r="B36" s="121" t="s">
        <v>3710</v>
      </c>
      <c r="C36" s="117">
        <v>70</v>
      </c>
      <c r="D36" s="118">
        <v>14</v>
      </c>
      <c r="E36" s="148">
        <f>C36*D36</f>
        <v>980</v>
      </c>
      <c r="F36" s="119">
        <v>0.2</v>
      </c>
      <c r="G36" s="54">
        <f>E36*(1-F36)</f>
        <v>784</v>
      </c>
      <c r="H36" s="56"/>
    </row>
    <row r="37" spans="1:8">
      <c r="A37" s="120"/>
      <c r="B37" s="121" t="s">
        <v>3938</v>
      </c>
      <c r="C37" s="117">
        <v>40</v>
      </c>
      <c r="D37" s="118">
        <v>4</v>
      </c>
      <c r="E37" s="148">
        <f>C37*D37</f>
        <v>160</v>
      </c>
      <c r="F37" s="119"/>
      <c r="G37" s="54">
        <f>E37*(1-F37)</f>
        <v>160</v>
      </c>
      <c r="H37" s="48"/>
    </row>
    <row r="38" spans="1:8">
      <c r="A38" s="120"/>
      <c r="B38" s="121"/>
      <c r="C38" s="117"/>
      <c r="D38" s="123"/>
      <c r="E38" s="478"/>
      <c r="F38" s="124"/>
      <c r="G38" s="54"/>
      <c r="H38" s="48"/>
    </row>
    <row r="39" spans="1:8" s="477" customFormat="1" ht="16" thickBot="1">
      <c r="A39" s="470"/>
      <c r="B39" s="471" t="s">
        <v>703</v>
      </c>
      <c r="C39" s="472"/>
      <c r="D39" s="473"/>
      <c r="E39" s="480">
        <f>SUM(E35:E37)</f>
        <v>2330</v>
      </c>
      <c r="F39" s="474"/>
      <c r="G39" s="475">
        <f>SUM(G35:G37)</f>
        <v>1896</v>
      </c>
      <c r="H39" s="476"/>
    </row>
    <row r="40" spans="1:8">
      <c r="A40" s="115">
        <v>40679</v>
      </c>
      <c r="B40" s="306" t="s">
        <v>3729</v>
      </c>
      <c r="C40" s="307">
        <v>85</v>
      </c>
      <c r="D40" s="308">
        <v>14</v>
      </c>
      <c r="E40" s="481">
        <f>C40*D40</f>
        <v>1190</v>
      </c>
      <c r="F40" s="309">
        <v>0.2</v>
      </c>
      <c r="G40" s="310">
        <f>E40*(1-F40)</f>
        <v>952</v>
      </c>
      <c r="H40" s="56"/>
    </row>
    <row r="41" spans="1:8">
      <c r="A41" s="120"/>
      <c r="B41" s="121" t="s">
        <v>3710</v>
      </c>
      <c r="C41" s="117">
        <v>70</v>
      </c>
      <c r="D41" s="118">
        <v>14</v>
      </c>
      <c r="E41" s="148">
        <f>C41*D41</f>
        <v>980</v>
      </c>
      <c r="F41" s="119">
        <v>0.2</v>
      </c>
      <c r="G41" s="54">
        <f>E41*(1-F41)</f>
        <v>784</v>
      </c>
      <c r="H41" s="56"/>
    </row>
    <row r="42" spans="1:8">
      <c r="A42" s="120"/>
      <c r="B42" s="121" t="s">
        <v>3938</v>
      </c>
      <c r="C42" s="117">
        <v>40</v>
      </c>
      <c r="D42" s="118">
        <v>4</v>
      </c>
      <c r="E42" s="148">
        <f>C42*D42</f>
        <v>160</v>
      </c>
      <c r="F42" s="119"/>
      <c r="G42" s="54">
        <f>E42*(1-F42)</f>
        <v>160</v>
      </c>
      <c r="H42" s="48"/>
    </row>
    <row r="43" spans="1:8">
      <c r="A43" s="120"/>
      <c r="B43" s="121" t="s">
        <v>3978</v>
      </c>
      <c r="C43" s="117">
        <v>100</v>
      </c>
      <c r="D43" s="123" t="s">
        <v>3731</v>
      </c>
      <c r="E43" s="148">
        <v>100</v>
      </c>
      <c r="F43" s="124"/>
      <c r="G43" s="54">
        <f>E43*(1-F43)</f>
        <v>100</v>
      </c>
      <c r="H43" s="48"/>
    </row>
    <row r="44" spans="1:8">
      <c r="A44" s="120"/>
      <c r="B44" s="121"/>
      <c r="C44" s="117"/>
      <c r="D44" s="123"/>
      <c r="E44" s="478"/>
      <c r="F44" s="124"/>
      <c r="G44" s="54"/>
      <c r="H44" s="48"/>
    </row>
    <row r="45" spans="1:8" s="477" customFormat="1" ht="16" thickBot="1">
      <c r="A45" s="470"/>
      <c r="B45" s="471" t="s">
        <v>703</v>
      </c>
      <c r="C45" s="472"/>
      <c r="D45" s="473"/>
      <c r="E45" s="480">
        <f>SUM(E40:E43)</f>
        <v>2430</v>
      </c>
      <c r="F45" s="474"/>
      <c r="G45" s="475">
        <f>SUM(G40:G43)</f>
        <v>1996</v>
      </c>
      <c r="H45" s="476"/>
    </row>
    <row r="46" spans="1:8" s="89" customFormat="1">
      <c r="B46" s="69" t="s">
        <v>3830</v>
      </c>
      <c r="C46" s="69"/>
      <c r="D46" s="69"/>
      <c r="E46" s="482">
        <f>E28+E34+E39+E45</f>
        <v>9520</v>
      </c>
      <c r="F46" s="469"/>
      <c r="G46" s="482">
        <f>G28+G34+G39+G45</f>
        <v>7784</v>
      </c>
      <c r="H46" s="11"/>
    </row>
    <row r="47" spans="1:8" s="89" customFormat="1">
      <c r="B47" s="11"/>
      <c r="C47" s="91"/>
      <c r="D47" s="91"/>
      <c r="E47" s="91"/>
      <c r="F47" s="12"/>
      <c r="G47" s="143"/>
      <c r="H47" s="11"/>
    </row>
    <row r="48" spans="1:8" s="89" customFormat="1">
      <c r="B48" s="11"/>
      <c r="C48" s="11"/>
      <c r="D48" s="11"/>
      <c r="E48" s="11"/>
      <c r="F48" s="12"/>
      <c r="G48" s="11"/>
      <c r="H48" s="11"/>
    </row>
  </sheetData>
  <mergeCells count="2">
    <mergeCell ref="C1:G1"/>
    <mergeCell ref="C19:G1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4" zoomScale="125" workbookViewId="0">
      <selection activeCell="B32" sqref="B32"/>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952</v>
      </c>
      <c r="G2" s="91"/>
    </row>
    <row r="3" spans="1:8">
      <c r="A3" s="89" t="s">
        <v>1128</v>
      </c>
      <c r="G3" s="92">
        <v>40592</v>
      </c>
    </row>
    <row r="4" spans="1:8">
      <c r="A4" s="89" t="s">
        <v>1473</v>
      </c>
      <c r="G4" s="93" t="s">
        <v>3898</v>
      </c>
    </row>
    <row r="5" spans="1:8">
      <c r="A5" s="89" t="s">
        <v>1140</v>
      </c>
    </row>
    <row r="6" spans="1:8">
      <c r="C6" s="15" t="s">
        <v>1141</v>
      </c>
      <c r="D6" s="16"/>
      <c r="E6" s="16"/>
      <c r="F6" s="17"/>
      <c r="G6" s="18"/>
      <c r="H6" s="94"/>
    </row>
    <row r="7" spans="1:8">
      <c r="C7" s="95" t="s">
        <v>891</v>
      </c>
      <c r="D7" s="20" t="s">
        <v>3783</v>
      </c>
      <c r="E7" s="20"/>
      <c r="F7" s="21"/>
      <c r="G7" s="22"/>
      <c r="H7" s="94"/>
    </row>
    <row r="8" spans="1:8">
      <c r="A8" s="89" t="s">
        <v>834</v>
      </c>
      <c r="C8" s="95" t="s">
        <v>411</v>
      </c>
      <c r="D8" s="20" t="s">
        <v>3904</v>
      </c>
      <c r="E8" s="20"/>
      <c r="F8" s="21"/>
      <c r="G8" s="96"/>
      <c r="H8" s="94"/>
    </row>
    <row r="9" spans="1:8">
      <c r="A9" s="89" t="s">
        <v>3899</v>
      </c>
      <c r="C9" s="95" t="s">
        <v>412</v>
      </c>
      <c r="D9" s="20" t="s">
        <v>4003</v>
      </c>
      <c r="E9" s="20"/>
      <c r="F9" s="21"/>
      <c r="G9" s="96"/>
      <c r="H9" s="94"/>
    </row>
    <row r="10" spans="1:8">
      <c r="A10" s="89" t="s">
        <v>3900</v>
      </c>
      <c r="C10" s="97"/>
      <c r="D10" s="20"/>
      <c r="E10" s="20"/>
      <c r="F10" s="21"/>
      <c r="G10" s="96"/>
      <c r="H10" s="94"/>
    </row>
    <row r="11" spans="1:8">
      <c r="A11" s="89" t="s">
        <v>3901</v>
      </c>
      <c r="C11" s="25" t="s">
        <v>688</v>
      </c>
      <c r="D11" s="94"/>
      <c r="E11" s="94"/>
      <c r="F11" s="99"/>
      <c r="G11" s="96"/>
      <c r="H11" s="94"/>
    </row>
    <row r="12" spans="1:8">
      <c r="A12" s="279" t="s">
        <v>3902</v>
      </c>
      <c r="C12" s="25" t="s">
        <v>3631</v>
      </c>
      <c r="D12" s="20"/>
      <c r="E12" s="20"/>
      <c r="F12" s="21"/>
      <c r="G12" s="96"/>
      <c r="H12" s="94"/>
    </row>
    <row r="13" spans="1:8">
      <c r="A13" s="98"/>
      <c r="C13" s="25" t="s">
        <v>816</v>
      </c>
      <c r="D13" s="94"/>
      <c r="E13" s="94"/>
      <c r="F13" s="99"/>
      <c r="G13" s="96"/>
      <c r="H13" s="94"/>
    </row>
    <row r="14" spans="1:8">
      <c r="A14" s="100"/>
      <c r="C14" s="25" t="s">
        <v>525</v>
      </c>
      <c r="D14" s="94"/>
      <c r="E14" s="94"/>
      <c r="F14" s="99"/>
      <c r="G14" s="101"/>
      <c r="H14" s="94"/>
    </row>
    <row r="15" spans="1:8">
      <c r="A15" s="100" t="s">
        <v>1161</v>
      </c>
      <c r="C15" s="97" t="s">
        <v>3887</v>
      </c>
      <c r="D15" s="94"/>
      <c r="E15" s="94"/>
      <c r="F15" s="99"/>
      <c r="G15" s="96"/>
      <c r="H15" s="94"/>
    </row>
    <row r="16" spans="1:8">
      <c r="A16" s="279" t="s">
        <v>3903</v>
      </c>
      <c r="C16" s="97"/>
      <c r="D16" s="94"/>
      <c r="E16" s="94"/>
      <c r="F16" s="99"/>
      <c r="G16" s="96"/>
      <c r="H16" s="94"/>
    </row>
    <row r="17" spans="1:8">
      <c r="C17" s="97"/>
      <c r="D17" s="94"/>
      <c r="E17" s="94"/>
      <c r="F17" s="99"/>
      <c r="G17" s="96"/>
      <c r="H17" s="94"/>
    </row>
    <row r="18" spans="1:8">
      <c r="C18" s="102" t="s">
        <v>3784</v>
      </c>
      <c r="D18" s="103"/>
      <c r="E18" s="103"/>
      <c r="F18" s="104"/>
      <c r="G18" s="105"/>
      <c r="H18" s="94"/>
    </row>
    <row r="19" spans="1:8">
      <c r="A19" s="89" t="s">
        <v>2705</v>
      </c>
      <c r="C19" s="795"/>
      <c r="D19" s="795"/>
      <c r="E19" s="795"/>
      <c r="F19" s="795"/>
      <c r="G19" s="795"/>
    </row>
    <row r="20" spans="1:8">
      <c r="A20" s="100" t="s">
        <v>559</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529</v>
      </c>
      <c r="B23" s="45" t="s">
        <v>726</v>
      </c>
      <c r="C23" s="45" t="s">
        <v>399</v>
      </c>
      <c r="D23" s="321" t="s">
        <v>400</v>
      </c>
      <c r="E23" s="45" t="s">
        <v>766</v>
      </c>
      <c r="F23" s="47" t="s">
        <v>460</v>
      </c>
      <c r="G23" s="45" t="s">
        <v>461</v>
      </c>
      <c r="H23" s="48"/>
    </row>
    <row r="24" spans="1:8">
      <c r="A24" s="115">
        <v>40616</v>
      </c>
      <c r="B24" s="116" t="s">
        <v>2258</v>
      </c>
      <c r="C24" s="117">
        <v>315</v>
      </c>
      <c r="D24" s="118">
        <v>3</v>
      </c>
      <c r="E24" s="117">
        <f>C24*D24</f>
        <v>945</v>
      </c>
      <c r="F24" s="53"/>
      <c r="G24" s="54">
        <f>E24*(1-F24)</f>
        <v>945</v>
      </c>
      <c r="H24" s="48"/>
    </row>
    <row r="25" spans="1:8">
      <c r="A25" s="11"/>
      <c r="B25" s="116" t="s">
        <v>1172</v>
      </c>
      <c r="C25" s="117"/>
      <c r="D25" s="118"/>
      <c r="E25" s="117">
        <f t="shared" ref="E25:E38" si="0">C25*D25</f>
        <v>0</v>
      </c>
      <c r="F25" s="119"/>
      <c r="G25" s="54">
        <f t="shared" ref="G25:G39" si="1">E25*(1-F25)</f>
        <v>0</v>
      </c>
      <c r="H25" s="56"/>
    </row>
    <row r="26" spans="1:8">
      <c r="A26" s="120"/>
      <c r="B26" s="121" t="s">
        <v>1173</v>
      </c>
      <c r="C26" s="117"/>
      <c r="D26" s="118"/>
      <c r="E26" s="117">
        <f t="shared" si="0"/>
        <v>0</v>
      </c>
      <c r="F26" s="119"/>
      <c r="G26" s="54">
        <f t="shared" si="1"/>
        <v>0</v>
      </c>
      <c r="H26" s="56"/>
    </row>
    <row r="27" spans="1:8">
      <c r="A27" s="120"/>
      <c r="B27" s="121" t="s">
        <v>1174</v>
      </c>
      <c r="C27" s="117"/>
      <c r="D27" s="118"/>
      <c r="E27" s="117">
        <f t="shared" si="0"/>
        <v>0</v>
      </c>
      <c r="F27" s="119"/>
      <c r="G27" s="54">
        <f t="shared" si="1"/>
        <v>0</v>
      </c>
      <c r="H27" s="56"/>
    </row>
    <row r="28" spans="1:8">
      <c r="A28" s="120"/>
      <c r="B28" s="121" t="s">
        <v>579</v>
      </c>
      <c r="C28" s="117"/>
      <c r="D28" s="118"/>
      <c r="E28" s="117">
        <f t="shared" si="0"/>
        <v>0</v>
      </c>
      <c r="F28" s="119"/>
      <c r="G28" s="54">
        <f t="shared" si="1"/>
        <v>0</v>
      </c>
      <c r="H28" s="56"/>
    </row>
    <row r="29" spans="1:8">
      <c r="A29" s="120"/>
      <c r="B29" s="121" t="s">
        <v>1224</v>
      </c>
      <c r="C29" s="117"/>
      <c r="D29" s="118"/>
      <c r="E29" s="117">
        <f t="shared" si="0"/>
        <v>0</v>
      </c>
      <c r="F29" s="119"/>
      <c r="G29" s="54">
        <f t="shared" si="1"/>
        <v>0</v>
      </c>
      <c r="H29" s="56"/>
    </row>
    <row r="30" spans="1:8">
      <c r="A30" s="120"/>
      <c r="B30" s="121" t="s">
        <v>818</v>
      </c>
      <c r="C30" s="117"/>
      <c r="D30" s="118"/>
      <c r="E30" s="117">
        <f t="shared" si="0"/>
        <v>0</v>
      </c>
      <c r="F30" s="119"/>
      <c r="G30" s="54">
        <f t="shared" si="1"/>
        <v>0</v>
      </c>
      <c r="H30" s="56"/>
    </row>
    <row r="31" spans="1:8">
      <c r="A31" s="120"/>
      <c r="B31" s="121" t="s">
        <v>646</v>
      </c>
      <c r="C31" s="117"/>
      <c r="D31" s="118"/>
      <c r="E31" s="117">
        <f t="shared" si="0"/>
        <v>0</v>
      </c>
      <c r="F31" s="119"/>
      <c r="G31" s="54">
        <f t="shared" si="1"/>
        <v>0</v>
      </c>
      <c r="H31" s="56"/>
    </row>
    <row r="32" spans="1:8">
      <c r="A32" s="120"/>
      <c r="B32" s="121" t="s">
        <v>517</v>
      </c>
      <c r="C32" s="117"/>
      <c r="D32" s="118"/>
      <c r="E32" s="117">
        <f t="shared" si="0"/>
        <v>0</v>
      </c>
      <c r="F32" s="119"/>
      <c r="G32" s="54">
        <f t="shared" si="1"/>
        <v>0</v>
      </c>
      <c r="H32" s="56"/>
    </row>
    <row r="33" spans="1:256">
      <c r="A33" s="120"/>
      <c r="B33" s="121" t="s">
        <v>3855</v>
      </c>
      <c r="C33" s="122">
        <v>75</v>
      </c>
      <c r="D33" s="123">
        <v>2.5</v>
      </c>
      <c r="E33" s="117">
        <f t="shared" si="0"/>
        <v>187.5</v>
      </c>
      <c r="F33" s="124"/>
      <c r="G33" s="54">
        <f t="shared" si="1"/>
        <v>187.5</v>
      </c>
      <c r="H33" s="56"/>
    </row>
    <row r="34" spans="1:256">
      <c r="A34" s="120"/>
      <c r="B34" s="121" t="s">
        <v>417</v>
      </c>
      <c r="C34" s="117">
        <v>40</v>
      </c>
      <c r="D34" s="118">
        <v>5.5</v>
      </c>
      <c r="E34" s="117">
        <f t="shared" si="0"/>
        <v>220</v>
      </c>
      <c r="F34" s="119"/>
      <c r="G34" s="54">
        <f t="shared" si="1"/>
        <v>220</v>
      </c>
      <c r="H34" s="48"/>
    </row>
    <row r="35" spans="1:256">
      <c r="A35" s="120"/>
      <c r="B35" s="121" t="s">
        <v>3894</v>
      </c>
      <c r="C35" s="117">
        <v>300</v>
      </c>
      <c r="D35" s="123" t="s">
        <v>428</v>
      </c>
      <c r="E35" s="11">
        <v>300</v>
      </c>
      <c r="F35" s="124"/>
      <c r="G35" s="54">
        <f t="shared" si="1"/>
        <v>300</v>
      </c>
      <c r="H35" s="48"/>
    </row>
    <row r="36" spans="1:256">
      <c r="A36" s="120"/>
      <c r="B36" s="121" t="s">
        <v>2270</v>
      </c>
      <c r="C36" s="117"/>
      <c r="D36" s="118"/>
      <c r="E36" s="117">
        <f t="shared" si="0"/>
        <v>0</v>
      </c>
      <c r="F36" s="124"/>
      <c r="G36" s="54">
        <f t="shared" si="1"/>
        <v>0</v>
      </c>
      <c r="H36" s="48"/>
    </row>
    <row r="37" spans="1:256">
      <c r="A37" s="120"/>
      <c r="B37" s="121" t="s">
        <v>635</v>
      </c>
      <c r="C37" s="117"/>
      <c r="D37" s="118"/>
      <c r="E37" s="117">
        <f t="shared" si="0"/>
        <v>0</v>
      </c>
      <c r="F37" s="119"/>
      <c r="G37" s="54">
        <f t="shared" si="1"/>
        <v>0</v>
      </c>
      <c r="H37" s="48"/>
    </row>
    <row r="38" spans="1:256">
      <c r="A38" s="120"/>
      <c r="B38" s="271" t="s">
        <v>628</v>
      </c>
      <c r="C38" s="117"/>
      <c r="D38" s="125"/>
      <c r="E38" s="117">
        <f t="shared" si="0"/>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421</v>
      </c>
      <c r="C40" s="131"/>
      <c r="D40" s="131"/>
      <c r="E40" s="72">
        <f>SUM(E24:E39)</f>
        <v>1652.5</v>
      </c>
      <c r="F40" s="72"/>
      <c r="G40" s="72">
        <f>SUM(G24:G39)</f>
        <v>1652.5</v>
      </c>
      <c r="H40" s="134"/>
    </row>
    <row r="42" spans="1:256">
      <c r="C42" s="136" t="s">
        <v>220</v>
      </c>
      <c r="D42" s="340">
        <f>G40/2</f>
        <v>826.25</v>
      </c>
      <c r="E42" s="340"/>
      <c r="F42" s="138"/>
    </row>
    <row r="44" spans="1:256">
      <c r="C44" s="1" t="s">
        <v>1037</v>
      </c>
      <c r="D44" s="1"/>
      <c r="E44" s="1"/>
      <c r="F44" s="139"/>
      <c r="G44" s="1"/>
      <c r="H44" s="1"/>
      <c r="I44" s="1"/>
    </row>
    <row r="45" spans="1:256">
      <c r="C45" s="1" t="s">
        <v>802</v>
      </c>
      <c r="D45" s="1"/>
      <c r="E45" s="1"/>
      <c r="F45" s="139"/>
      <c r="G45" s="1"/>
      <c r="H45" s="1"/>
      <c r="I45" s="1"/>
    </row>
    <row r="46" spans="1:256">
      <c r="C46" s="341" t="s">
        <v>801</v>
      </c>
      <c r="D46" s="341"/>
      <c r="E46" s="341"/>
      <c r="F46" s="342"/>
      <c r="G46" s="341"/>
      <c r="H46" s="341"/>
      <c r="I46" s="142"/>
      <c r="J46" s="790"/>
      <c r="K46" s="790"/>
      <c r="L46" s="790"/>
      <c r="M46" s="790"/>
      <c r="N46" s="790"/>
      <c r="O46" s="790"/>
      <c r="P46" s="790"/>
      <c r="Q46" s="790"/>
      <c r="R46" s="790"/>
      <c r="S46" s="790"/>
      <c r="T46" s="790"/>
      <c r="U46" s="790"/>
      <c r="V46" s="790" t="s">
        <v>657</v>
      </c>
      <c r="W46" s="790"/>
      <c r="X46" s="790"/>
      <c r="Y46" s="790"/>
      <c r="Z46" s="790"/>
      <c r="AA46" s="790"/>
      <c r="AB46" s="790" t="s">
        <v>657</v>
      </c>
      <c r="AC46" s="790"/>
      <c r="AD46" s="790"/>
      <c r="AE46" s="790"/>
      <c r="AF46" s="790"/>
      <c r="AG46" s="790"/>
      <c r="AH46" s="790" t="s">
        <v>657</v>
      </c>
      <c r="AI46" s="790"/>
      <c r="AJ46" s="790"/>
      <c r="AK46" s="790"/>
      <c r="AL46" s="790"/>
      <c r="AM46" s="790"/>
      <c r="AN46" s="790" t="s">
        <v>657</v>
      </c>
      <c r="AO46" s="790"/>
      <c r="AP46" s="790"/>
      <c r="AQ46" s="790"/>
      <c r="AR46" s="790"/>
      <c r="AS46" s="790"/>
      <c r="AT46" s="790" t="s">
        <v>657</v>
      </c>
      <c r="AU46" s="790"/>
      <c r="AV46" s="790"/>
      <c r="AW46" s="790"/>
      <c r="AX46" s="790"/>
      <c r="AY46" s="790"/>
      <c r="AZ46" s="790" t="s">
        <v>657</v>
      </c>
      <c r="BA46" s="790"/>
      <c r="BB46" s="790"/>
      <c r="BC46" s="790"/>
      <c r="BD46" s="790"/>
      <c r="BE46" s="790"/>
      <c r="BF46" s="790" t="s">
        <v>657</v>
      </c>
      <c r="BG46" s="790"/>
      <c r="BH46" s="790"/>
      <c r="BI46" s="790"/>
      <c r="BJ46" s="790"/>
      <c r="BK46" s="790"/>
      <c r="BL46" s="790" t="s">
        <v>657</v>
      </c>
      <c r="BM46" s="790"/>
      <c r="BN46" s="790"/>
      <c r="BO46" s="790"/>
      <c r="BP46" s="790"/>
      <c r="BQ46" s="790"/>
      <c r="BR46" s="790" t="s">
        <v>657</v>
      </c>
      <c r="BS46" s="790"/>
      <c r="BT46" s="790"/>
      <c r="BU46" s="790"/>
      <c r="BV46" s="790"/>
      <c r="BW46" s="790"/>
      <c r="BX46" s="790" t="s">
        <v>657</v>
      </c>
      <c r="BY46" s="790"/>
      <c r="BZ46" s="790"/>
      <c r="CA46" s="790"/>
      <c r="CB46" s="790"/>
      <c r="CC46" s="790"/>
      <c r="CD46" s="790" t="s">
        <v>657</v>
      </c>
      <c r="CE46" s="790"/>
      <c r="CF46" s="790"/>
      <c r="CG46" s="790"/>
      <c r="CH46" s="790"/>
      <c r="CI46" s="790"/>
      <c r="CJ46" s="790" t="s">
        <v>657</v>
      </c>
      <c r="CK46" s="790"/>
      <c r="CL46" s="790"/>
      <c r="CM46" s="790"/>
      <c r="CN46" s="790"/>
      <c r="CO46" s="790"/>
      <c r="CP46" s="790" t="s">
        <v>657</v>
      </c>
      <c r="CQ46" s="790"/>
      <c r="CR46" s="790"/>
      <c r="CS46" s="790"/>
      <c r="CT46" s="790"/>
      <c r="CU46" s="790"/>
      <c r="CV46" s="790" t="s">
        <v>657</v>
      </c>
      <c r="CW46" s="790"/>
      <c r="CX46" s="790"/>
      <c r="CY46" s="790"/>
      <c r="CZ46" s="790"/>
      <c r="DA46" s="790"/>
      <c r="DB46" s="790" t="s">
        <v>657</v>
      </c>
      <c r="DC46" s="790"/>
      <c r="DD46" s="790"/>
      <c r="DE46" s="790"/>
      <c r="DF46" s="790"/>
      <c r="DG46" s="790"/>
      <c r="DH46" s="790" t="s">
        <v>657</v>
      </c>
      <c r="DI46" s="790"/>
      <c r="DJ46" s="790"/>
      <c r="DK46" s="790"/>
      <c r="DL46" s="790"/>
      <c r="DM46" s="790"/>
      <c r="DN46" s="790" t="s">
        <v>657</v>
      </c>
      <c r="DO46" s="790"/>
      <c r="DP46" s="790"/>
      <c r="DQ46" s="790"/>
      <c r="DR46" s="790"/>
      <c r="DS46" s="790"/>
      <c r="DT46" s="790" t="s">
        <v>657</v>
      </c>
      <c r="DU46" s="790"/>
      <c r="DV46" s="790"/>
      <c r="DW46" s="790"/>
      <c r="DX46" s="790"/>
      <c r="DY46" s="790"/>
      <c r="DZ46" s="790" t="s">
        <v>657</v>
      </c>
      <c r="EA46" s="790"/>
      <c r="EB46" s="790"/>
      <c r="EC46" s="790"/>
      <c r="ED46" s="790"/>
      <c r="EE46" s="790"/>
      <c r="EF46" s="790" t="s">
        <v>657</v>
      </c>
      <c r="EG46" s="790"/>
      <c r="EH46" s="790"/>
      <c r="EI46" s="790"/>
      <c r="EJ46" s="790"/>
      <c r="EK46" s="790"/>
      <c r="EL46" s="790" t="s">
        <v>657</v>
      </c>
      <c r="EM46" s="790"/>
      <c r="EN46" s="790"/>
      <c r="EO46" s="790"/>
      <c r="EP46" s="790"/>
      <c r="EQ46" s="790"/>
      <c r="ER46" s="790" t="s">
        <v>657</v>
      </c>
      <c r="ES46" s="790"/>
      <c r="ET46" s="790"/>
      <c r="EU46" s="790"/>
      <c r="EV46" s="790"/>
      <c r="EW46" s="790"/>
      <c r="EX46" s="790" t="s">
        <v>657</v>
      </c>
      <c r="EY46" s="790"/>
      <c r="EZ46" s="790"/>
      <c r="FA46" s="790"/>
      <c r="FB46" s="790"/>
      <c r="FC46" s="790"/>
      <c r="FD46" s="790" t="s">
        <v>657</v>
      </c>
      <c r="FE46" s="790"/>
      <c r="FF46" s="790"/>
      <c r="FG46" s="790"/>
      <c r="FH46" s="790"/>
      <c r="FI46" s="790"/>
      <c r="FJ46" s="790" t="s">
        <v>657</v>
      </c>
      <c r="FK46" s="790"/>
      <c r="FL46" s="790"/>
      <c r="FM46" s="790"/>
      <c r="FN46" s="790"/>
      <c r="FO46" s="790"/>
      <c r="FP46" s="790" t="s">
        <v>657</v>
      </c>
      <c r="FQ46" s="790"/>
      <c r="FR46" s="790"/>
      <c r="FS46" s="790"/>
      <c r="FT46" s="790"/>
      <c r="FU46" s="790"/>
      <c r="FV46" s="790" t="s">
        <v>657</v>
      </c>
      <c r="FW46" s="790"/>
      <c r="FX46" s="790"/>
      <c r="FY46" s="790"/>
      <c r="FZ46" s="790"/>
      <c r="GA46" s="790"/>
      <c r="GB46" s="790" t="s">
        <v>657</v>
      </c>
      <c r="GC46" s="790"/>
      <c r="GD46" s="790"/>
      <c r="GE46" s="790"/>
      <c r="GF46" s="790"/>
      <c r="GG46" s="790"/>
      <c r="GH46" s="790" t="s">
        <v>657</v>
      </c>
      <c r="GI46" s="790"/>
      <c r="GJ46" s="790"/>
      <c r="GK46" s="790"/>
      <c r="GL46" s="790"/>
      <c r="GM46" s="790"/>
      <c r="GN46" s="790" t="s">
        <v>657</v>
      </c>
      <c r="GO46" s="790"/>
      <c r="GP46" s="790"/>
      <c r="GQ46" s="790"/>
      <c r="GR46" s="790"/>
      <c r="GS46" s="790"/>
      <c r="GT46" s="790" t="s">
        <v>657</v>
      </c>
      <c r="GU46" s="790"/>
      <c r="GV46" s="790"/>
      <c r="GW46" s="790"/>
      <c r="GX46" s="790"/>
      <c r="GY46" s="790"/>
      <c r="GZ46" s="790" t="s">
        <v>657</v>
      </c>
      <c r="HA46" s="790"/>
      <c r="HB46" s="790"/>
      <c r="HC46" s="790"/>
      <c r="HD46" s="790"/>
      <c r="HE46" s="790"/>
      <c r="HF46" s="790" t="s">
        <v>657</v>
      </c>
      <c r="HG46" s="790"/>
      <c r="HH46" s="790"/>
      <c r="HI46" s="790"/>
      <c r="HJ46" s="790"/>
      <c r="HK46" s="790"/>
      <c r="HL46" s="790" t="s">
        <v>657</v>
      </c>
      <c r="HM46" s="790"/>
      <c r="HN46" s="790"/>
      <c r="HO46" s="790"/>
      <c r="HP46" s="790"/>
      <c r="HQ46" s="790"/>
      <c r="HR46" s="790" t="s">
        <v>657</v>
      </c>
      <c r="HS46" s="790"/>
      <c r="HT46" s="790"/>
      <c r="HU46" s="790"/>
      <c r="HV46" s="790"/>
      <c r="HW46" s="790"/>
      <c r="HX46" s="790" t="s">
        <v>657</v>
      </c>
      <c r="HY46" s="790"/>
      <c r="HZ46" s="790"/>
      <c r="IA46" s="790"/>
      <c r="IB46" s="790"/>
      <c r="IC46" s="790"/>
      <c r="ID46" s="790" t="s">
        <v>657</v>
      </c>
      <c r="IE46" s="790"/>
      <c r="IF46" s="790"/>
      <c r="IG46" s="790"/>
      <c r="IH46" s="790"/>
      <c r="II46" s="790"/>
      <c r="IJ46" s="790" t="s">
        <v>657</v>
      </c>
      <c r="IK46" s="790"/>
      <c r="IL46" s="790"/>
      <c r="IM46" s="790"/>
      <c r="IN46" s="790"/>
      <c r="IO46" s="790"/>
      <c r="IP46" s="790" t="s">
        <v>657</v>
      </c>
      <c r="IQ46" s="790"/>
      <c r="IR46" s="790"/>
      <c r="IS46" s="790"/>
    </row>
    <row r="47" spans="1:256">
      <c r="C47" s="1" t="s">
        <v>502</v>
      </c>
      <c r="D47" s="1"/>
      <c r="E47" s="1"/>
      <c r="F47" s="139"/>
      <c r="G47" s="1"/>
      <c r="H47" s="1"/>
      <c r="I47" s="1"/>
      <c r="J47" s="790"/>
      <c r="K47" s="790"/>
      <c r="L47" s="790"/>
      <c r="M47" s="790"/>
      <c r="N47" s="790"/>
      <c r="O47" s="790"/>
      <c r="P47" s="790"/>
      <c r="Q47" s="790"/>
      <c r="R47" s="790"/>
      <c r="S47" s="790"/>
      <c r="T47" s="790"/>
      <c r="U47" s="790"/>
      <c r="V47" s="790" t="s">
        <v>689</v>
      </c>
      <c r="W47" s="790"/>
      <c r="X47" s="790"/>
      <c r="Y47" s="790"/>
      <c r="Z47" s="790"/>
      <c r="AA47" s="790"/>
      <c r="AB47" s="790" t="s">
        <v>689</v>
      </c>
      <c r="AC47" s="790"/>
      <c r="AD47" s="790"/>
      <c r="AE47" s="790"/>
      <c r="AF47" s="790"/>
      <c r="AG47" s="790"/>
      <c r="AH47" s="790" t="s">
        <v>689</v>
      </c>
      <c r="AI47" s="790"/>
      <c r="AJ47" s="790"/>
      <c r="AK47" s="790"/>
      <c r="AL47" s="790"/>
      <c r="AM47" s="790"/>
      <c r="AN47" s="790" t="s">
        <v>689</v>
      </c>
      <c r="AO47" s="790"/>
      <c r="AP47" s="790"/>
      <c r="AQ47" s="790"/>
      <c r="AR47" s="790"/>
      <c r="AS47" s="790"/>
      <c r="AT47" s="790" t="s">
        <v>689</v>
      </c>
      <c r="AU47" s="790"/>
      <c r="AV47" s="790"/>
      <c r="AW47" s="790"/>
      <c r="AX47" s="790"/>
      <c r="AY47" s="790"/>
      <c r="AZ47" s="790" t="s">
        <v>689</v>
      </c>
      <c r="BA47" s="790"/>
      <c r="BB47" s="790"/>
      <c r="BC47" s="790"/>
      <c r="BD47" s="790"/>
      <c r="BE47" s="790"/>
      <c r="BF47" s="790" t="s">
        <v>689</v>
      </c>
      <c r="BG47" s="790"/>
      <c r="BH47" s="790"/>
      <c r="BI47" s="790"/>
      <c r="BJ47" s="790"/>
      <c r="BK47" s="790"/>
      <c r="BL47" s="790" t="s">
        <v>689</v>
      </c>
      <c r="BM47" s="790"/>
      <c r="BN47" s="790"/>
      <c r="BO47" s="790"/>
      <c r="BP47" s="790"/>
      <c r="BQ47" s="790"/>
      <c r="BR47" s="790" t="s">
        <v>689</v>
      </c>
      <c r="BS47" s="790"/>
      <c r="BT47" s="790"/>
      <c r="BU47" s="790"/>
      <c r="BV47" s="790"/>
      <c r="BW47" s="790"/>
      <c r="BX47" s="790" t="s">
        <v>689</v>
      </c>
      <c r="BY47" s="790"/>
      <c r="BZ47" s="790"/>
      <c r="CA47" s="790"/>
      <c r="CB47" s="790"/>
      <c r="CC47" s="790"/>
      <c r="CD47" s="790" t="s">
        <v>689</v>
      </c>
      <c r="CE47" s="790"/>
      <c r="CF47" s="790"/>
      <c r="CG47" s="790"/>
      <c r="CH47" s="790"/>
      <c r="CI47" s="790"/>
      <c r="CJ47" s="790" t="s">
        <v>689</v>
      </c>
      <c r="CK47" s="790"/>
      <c r="CL47" s="790"/>
      <c r="CM47" s="790"/>
      <c r="CN47" s="790"/>
      <c r="CO47" s="790"/>
      <c r="CP47" s="790" t="s">
        <v>689</v>
      </c>
      <c r="CQ47" s="790"/>
      <c r="CR47" s="790"/>
      <c r="CS47" s="790"/>
      <c r="CT47" s="790"/>
      <c r="CU47" s="790"/>
      <c r="CV47" s="790" t="s">
        <v>689</v>
      </c>
      <c r="CW47" s="790"/>
      <c r="CX47" s="790"/>
      <c r="CY47" s="790"/>
      <c r="CZ47" s="790"/>
      <c r="DA47" s="790"/>
      <c r="DB47" s="790" t="s">
        <v>689</v>
      </c>
      <c r="DC47" s="790"/>
      <c r="DD47" s="790"/>
      <c r="DE47" s="790"/>
      <c r="DF47" s="790"/>
      <c r="DG47" s="790"/>
      <c r="DH47" s="790" t="s">
        <v>689</v>
      </c>
      <c r="DI47" s="790"/>
      <c r="DJ47" s="790"/>
      <c r="DK47" s="790"/>
      <c r="DL47" s="790"/>
      <c r="DM47" s="790"/>
      <c r="DN47" s="790" t="s">
        <v>689</v>
      </c>
      <c r="DO47" s="790"/>
      <c r="DP47" s="790"/>
      <c r="DQ47" s="790"/>
      <c r="DR47" s="790"/>
      <c r="DS47" s="790"/>
      <c r="DT47" s="790" t="s">
        <v>689</v>
      </c>
      <c r="DU47" s="790"/>
      <c r="DV47" s="790"/>
      <c r="DW47" s="790"/>
      <c r="DX47" s="790"/>
      <c r="DY47" s="790"/>
      <c r="DZ47" s="790" t="s">
        <v>689</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689</v>
      </c>
      <c r="FQ47" s="790"/>
      <c r="FR47" s="790"/>
      <c r="FS47" s="790"/>
      <c r="FT47" s="790"/>
      <c r="FU47" s="790"/>
      <c r="FV47" s="790" t="s">
        <v>689</v>
      </c>
      <c r="FW47" s="790"/>
      <c r="FX47" s="790"/>
      <c r="FY47" s="790"/>
      <c r="FZ47" s="790"/>
      <c r="GA47" s="790"/>
      <c r="GB47" s="790" t="s">
        <v>689</v>
      </c>
      <c r="GC47" s="790"/>
      <c r="GD47" s="790"/>
      <c r="GE47" s="790"/>
      <c r="GF47" s="790"/>
      <c r="GG47" s="790"/>
      <c r="GH47" s="790" t="s">
        <v>689</v>
      </c>
      <c r="GI47" s="790"/>
      <c r="GJ47" s="790"/>
      <c r="GK47" s="790"/>
      <c r="GL47" s="790"/>
      <c r="GM47" s="790"/>
      <c r="GN47" s="790" t="s">
        <v>689</v>
      </c>
      <c r="GO47" s="790"/>
      <c r="GP47" s="790"/>
      <c r="GQ47" s="790"/>
      <c r="GR47" s="790"/>
      <c r="GS47" s="790"/>
      <c r="GT47" s="790" t="s">
        <v>689</v>
      </c>
      <c r="GU47" s="790"/>
      <c r="GV47" s="790"/>
      <c r="GW47" s="790"/>
      <c r="GX47" s="790"/>
      <c r="GY47" s="790"/>
      <c r="GZ47" s="790" t="s">
        <v>689</v>
      </c>
      <c r="HA47" s="790"/>
      <c r="HB47" s="790"/>
      <c r="HC47" s="790"/>
      <c r="HD47" s="790"/>
      <c r="HE47" s="790"/>
      <c r="HF47" s="790" t="s">
        <v>689</v>
      </c>
      <c r="HG47" s="790"/>
      <c r="HH47" s="790"/>
      <c r="HI47" s="790"/>
      <c r="HJ47" s="790"/>
      <c r="HK47" s="790"/>
      <c r="HL47" s="790" t="s">
        <v>689</v>
      </c>
      <c r="HM47" s="790"/>
      <c r="HN47" s="790"/>
      <c r="HO47" s="790"/>
      <c r="HP47" s="790"/>
      <c r="HQ47" s="790"/>
      <c r="HR47" s="790" t="s">
        <v>689</v>
      </c>
      <c r="HS47" s="790"/>
      <c r="HT47" s="790"/>
      <c r="HU47" s="790"/>
      <c r="HV47" s="790"/>
      <c r="HW47" s="790"/>
      <c r="HX47" s="790" t="s">
        <v>689</v>
      </c>
      <c r="HY47" s="790"/>
      <c r="HZ47" s="790"/>
      <c r="IA47" s="790"/>
      <c r="IB47" s="790"/>
      <c r="IC47" s="790"/>
      <c r="ID47" s="790" t="s">
        <v>689</v>
      </c>
      <c r="IE47" s="790"/>
      <c r="IF47" s="790"/>
      <c r="IG47" s="790"/>
      <c r="IH47" s="790"/>
      <c r="II47" s="790"/>
      <c r="IJ47" s="790" t="s">
        <v>689</v>
      </c>
      <c r="IK47" s="790"/>
      <c r="IL47" s="790"/>
      <c r="IM47" s="790"/>
      <c r="IN47" s="790"/>
      <c r="IO47" s="790"/>
      <c r="IP47" s="790" t="s">
        <v>689</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502</v>
      </c>
      <c r="W48" s="790"/>
      <c r="X48" s="790"/>
      <c r="Y48" s="790"/>
      <c r="Z48" s="790"/>
      <c r="AA48" s="790"/>
      <c r="AB48" s="790" t="s">
        <v>502</v>
      </c>
      <c r="AC48" s="790"/>
      <c r="AD48" s="790"/>
      <c r="AE48" s="790"/>
      <c r="AF48" s="790"/>
      <c r="AG48" s="790"/>
      <c r="AH48" s="790" t="s">
        <v>502</v>
      </c>
      <c r="AI48" s="790"/>
      <c r="AJ48" s="790"/>
      <c r="AK48" s="790"/>
      <c r="AL48" s="790"/>
      <c r="AM48" s="790"/>
      <c r="AN48" s="790" t="s">
        <v>502</v>
      </c>
      <c r="AO48" s="790"/>
      <c r="AP48" s="790"/>
      <c r="AQ48" s="790"/>
      <c r="AR48" s="790"/>
      <c r="AS48" s="790"/>
      <c r="AT48" s="790" t="s">
        <v>502</v>
      </c>
      <c r="AU48" s="790"/>
      <c r="AV48" s="790"/>
      <c r="AW48" s="790"/>
      <c r="AX48" s="790"/>
      <c r="AY48" s="790"/>
      <c r="AZ48" s="790" t="s">
        <v>502</v>
      </c>
      <c r="BA48" s="790"/>
      <c r="BB48" s="790"/>
      <c r="BC48" s="790"/>
      <c r="BD48" s="790"/>
      <c r="BE48" s="790"/>
      <c r="BF48" s="790" t="s">
        <v>502</v>
      </c>
      <c r="BG48" s="790"/>
      <c r="BH48" s="790"/>
      <c r="BI48" s="790"/>
      <c r="BJ48" s="790"/>
      <c r="BK48" s="790"/>
      <c r="BL48" s="790" t="s">
        <v>1175</v>
      </c>
      <c r="BM48" s="790"/>
      <c r="BN48" s="790"/>
      <c r="BO48" s="790"/>
      <c r="BP48" s="790"/>
      <c r="BQ48" s="790"/>
      <c r="BR48" s="790" t="s">
        <v>1175</v>
      </c>
      <c r="BS48" s="790"/>
      <c r="BT48" s="790"/>
      <c r="BU48" s="790"/>
      <c r="BV48" s="790"/>
      <c r="BW48" s="790"/>
      <c r="BX48" s="790" t="s">
        <v>1175</v>
      </c>
      <c r="BY48" s="790"/>
      <c r="BZ48" s="790"/>
      <c r="CA48" s="790"/>
      <c r="CB48" s="790"/>
      <c r="CC48" s="790"/>
      <c r="CD48" s="790" t="s">
        <v>1175</v>
      </c>
      <c r="CE48" s="790"/>
      <c r="CF48" s="790"/>
      <c r="CG48" s="790"/>
      <c r="CH48" s="790"/>
      <c r="CI48" s="790"/>
      <c r="CJ48" s="790" t="s">
        <v>1175</v>
      </c>
      <c r="CK48" s="790"/>
      <c r="CL48" s="790"/>
      <c r="CM48" s="790"/>
      <c r="CN48" s="790"/>
      <c r="CO48" s="790"/>
      <c r="CP48" s="790" t="s">
        <v>1175</v>
      </c>
      <c r="CQ48" s="790"/>
      <c r="CR48" s="790"/>
      <c r="CS48" s="790"/>
      <c r="CT48" s="790"/>
      <c r="CU48" s="790"/>
      <c r="CV48" s="790" t="s">
        <v>502</v>
      </c>
      <c r="CW48" s="790"/>
      <c r="CX48" s="790"/>
      <c r="CY48" s="790"/>
      <c r="CZ48" s="790"/>
      <c r="DA48" s="790"/>
      <c r="DB48" s="790" t="s">
        <v>502</v>
      </c>
      <c r="DC48" s="790"/>
      <c r="DD48" s="790"/>
      <c r="DE48" s="790"/>
      <c r="DF48" s="790"/>
      <c r="DG48" s="790"/>
      <c r="DH48" s="790" t="s">
        <v>502</v>
      </c>
      <c r="DI48" s="790"/>
      <c r="DJ48" s="790"/>
      <c r="DK48" s="790"/>
      <c r="DL48" s="790"/>
      <c r="DM48" s="790"/>
      <c r="DN48" s="790" t="s">
        <v>502</v>
      </c>
      <c r="DO48" s="790"/>
      <c r="DP48" s="790"/>
      <c r="DQ48" s="790"/>
      <c r="DR48" s="790"/>
      <c r="DS48" s="790"/>
      <c r="DT48" s="790" t="s">
        <v>502</v>
      </c>
      <c r="DU48" s="790"/>
      <c r="DV48" s="790"/>
      <c r="DW48" s="790"/>
      <c r="DX48" s="790"/>
      <c r="DY48" s="790"/>
      <c r="DZ48" s="790" t="s">
        <v>502</v>
      </c>
      <c r="EA48" s="790"/>
      <c r="EB48" s="790"/>
      <c r="EC48" s="790"/>
      <c r="ED48" s="790"/>
      <c r="EE48" s="790"/>
      <c r="EF48" s="790" t="s">
        <v>502</v>
      </c>
      <c r="EG48" s="790"/>
      <c r="EH48" s="790"/>
      <c r="EI48" s="790"/>
      <c r="EJ48" s="790"/>
      <c r="EK48" s="790"/>
      <c r="EL48" s="790" t="s">
        <v>502</v>
      </c>
      <c r="EM48" s="790"/>
      <c r="EN48" s="790"/>
      <c r="EO48" s="790"/>
      <c r="EP48" s="790"/>
      <c r="EQ48" s="790"/>
      <c r="ER48" s="790" t="s">
        <v>502</v>
      </c>
      <c r="ES48" s="790"/>
      <c r="ET48" s="790"/>
      <c r="EU48" s="790"/>
      <c r="EV48" s="790"/>
      <c r="EW48" s="790"/>
      <c r="EX48" s="790" t="s">
        <v>502</v>
      </c>
      <c r="EY48" s="790"/>
      <c r="EZ48" s="790"/>
      <c r="FA48" s="790"/>
      <c r="FB48" s="790"/>
      <c r="FC48" s="790"/>
      <c r="FD48" s="790" t="s">
        <v>502</v>
      </c>
      <c r="FE48" s="790"/>
      <c r="FF48" s="790"/>
      <c r="FG48" s="790"/>
      <c r="FH48" s="790"/>
      <c r="FI48" s="790"/>
      <c r="FJ48" s="790" t="s">
        <v>502</v>
      </c>
      <c r="FK48" s="790"/>
      <c r="FL48" s="790"/>
      <c r="FM48" s="790"/>
      <c r="FN48" s="790"/>
      <c r="FO48" s="790"/>
      <c r="FP48" s="790" t="s">
        <v>502</v>
      </c>
      <c r="FQ48" s="790"/>
      <c r="FR48" s="790"/>
      <c r="FS48" s="790"/>
      <c r="FT48" s="790"/>
      <c r="FU48" s="790"/>
      <c r="FV48" s="790" t="s">
        <v>502</v>
      </c>
      <c r="FW48" s="790"/>
      <c r="FX48" s="790"/>
      <c r="FY48" s="790"/>
      <c r="FZ48" s="790"/>
      <c r="GA48" s="790"/>
      <c r="GB48" s="790" t="s">
        <v>502</v>
      </c>
      <c r="GC48" s="790"/>
      <c r="GD48" s="790"/>
      <c r="GE48" s="790"/>
      <c r="GF48" s="790"/>
      <c r="GG48" s="790"/>
      <c r="GH48" s="790" t="s">
        <v>502</v>
      </c>
      <c r="GI48" s="790"/>
      <c r="GJ48" s="790"/>
      <c r="GK48" s="790"/>
      <c r="GL48" s="790"/>
      <c r="GM48" s="790"/>
      <c r="GN48" s="790" t="s">
        <v>502</v>
      </c>
      <c r="GO48" s="790"/>
      <c r="GP48" s="790"/>
      <c r="GQ48" s="790"/>
      <c r="GR48" s="790"/>
      <c r="GS48" s="790"/>
      <c r="GT48" s="790" t="s">
        <v>502</v>
      </c>
      <c r="GU48" s="790"/>
      <c r="GV48" s="790"/>
      <c r="GW48" s="790"/>
      <c r="GX48" s="790"/>
      <c r="GY48" s="790"/>
      <c r="GZ48" s="790" t="s">
        <v>502</v>
      </c>
      <c r="HA48" s="790"/>
      <c r="HB48" s="790"/>
      <c r="HC48" s="790"/>
      <c r="HD48" s="790"/>
      <c r="HE48" s="790"/>
      <c r="HF48" s="790" t="s">
        <v>502</v>
      </c>
      <c r="HG48" s="790"/>
      <c r="HH48" s="790"/>
      <c r="HI48" s="790"/>
      <c r="HJ48" s="790"/>
      <c r="HK48" s="790"/>
      <c r="HL48" s="790" t="s">
        <v>502</v>
      </c>
      <c r="HM48" s="790"/>
      <c r="HN48" s="790"/>
      <c r="HO48" s="790"/>
      <c r="HP48" s="790"/>
      <c r="HQ48" s="790"/>
      <c r="HR48" s="790" t="s">
        <v>502</v>
      </c>
      <c r="HS48" s="790"/>
      <c r="HT48" s="790"/>
      <c r="HU48" s="790"/>
      <c r="HV48" s="790"/>
      <c r="HW48" s="790"/>
      <c r="HX48" s="790" t="s">
        <v>502</v>
      </c>
      <c r="HY48" s="790"/>
      <c r="HZ48" s="790"/>
      <c r="IA48" s="790"/>
      <c r="IB48" s="790"/>
      <c r="IC48" s="790"/>
      <c r="ID48" s="790" t="s">
        <v>502</v>
      </c>
      <c r="IE48" s="790"/>
      <c r="IF48" s="790"/>
      <c r="IG48" s="790"/>
      <c r="IH48" s="790"/>
      <c r="II48" s="790"/>
      <c r="IJ48" s="790" t="s">
        <v>502</v>
      </c>
      <c r="IK48" s="790"/>
      <c r="IL48" s="790"/>
      <c r="IM48" s="790"/>
      <c r="IN48" s="790"/>
      <c r="IO48" s="790"/>
      <c r="IP48" s="790" t="s">
        <v>502</v>
      </c>
      <c r="IQ48" s="790"/>
      <c r="IR48" s="790"/>
      <c r="IS48" s="790"/>
      <c r="IT48" s="790"/>
      <c r="IU48" s="790"/>
      <c r="IV48" s="1" t="s">
        <v>502</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P48:U48"/>
    <mergeCell ref="V48:AA48"/>
    <mergeCell ref="AB48:AG48"/>
    <mergeCell ref="AH48:AM48"/>
    <mergeCell ref="IP48:IU48"/>
    <mergeCell ref="GZ48:HE48"/>
    <mergeCell ref="HF48:HK48"/>
    <mergeCell ref="HL48:HQ48"/>
    <mergeCell ref="HR48:HW48"/>
    <mergeCell ref="HX48:IC48"/>
    <mergeCell ref="AN48:AS48"/>
    <mergeCell ref="AT48:AY48"/>
    <mergeCell ref="ID48:II48"/>
    <mergeCell ref="IJ48:IO48"/>
    <mergeCell ref="DT48:DY48"/>
    <mergeCell ref="DZ48:EE48"/>
    <mergeCell ref="GH48:GM48"/>
    <mergeCell ref="GN48:GS48"/>
    <mergeCell ref="GT48:GY48"/>
    <mergeCell ref="FV48:GA48"/>
    <mergeCell ref="GB48:GG48"/>
    <mergeCell ref="EX48:FC48"/>
    <mergeCell ref="FD48:FI48"/>
    <mergeCell ref="FJ48:FO48"/>
    <mergeCell ref="FP48:FU48"/>
    <mergeCell ref="BL47:BQ47"/>
    <mergeCell ref="BR47:BW47"/>
    <mergeCell ref="BX47:CC47"/>
    <mergeCell ref="CD47:CI47"/>
    <mergeCell ref="CJ47:CO47"/>
    <mergeCell ref="CP47:CU47"/>
    <mergeCell ref="ER47:EW47"/>
    <mergeCell ref="ER48:EW48"/>
    <mergeCell ref="CP48:CU48"/>
    <mergeCell ref="CV48:DA48"/>
    <mergeCell ref="DB48:DG48"/>
    <mergeCell ref="AZ48:BE48"/>
    <mergeCell ref="BF48:BK48"/>
    <mergeCell ref="CV47:DA47"/>
    <mergeCell ref="DT47:DY47"/>
    <mergeCell ref="DZ47:EE47"/>
    <mergeCell ref="EF47:EK47"/>
    <mergeCell ref="EL47:EQ47"/>
    <mergeCell ref="DB47:DG47"/>
    <mergeCell ref="DH47:DM47"/>
    <mergeCell ref="DN47:DS47"/>
    <mergeCell ref="EL48:EQ48"/>
    <mergeCell ref="BL48:BQ48"/>
    <mergeCell ref="BR48:BW48"/>
    <mergeCell ref="BX48:CC48"/>
    <mergeCell ref="CD48:CI48"/>
    <mergeCell ref="CJ48:CO48"/>
    <mergeCell ref="DH48:DM48"/>
    <mergeCell ref="DN48:DS48"/>
    <mergeCell ref="EF48:EK48"/>
    <mergeCell ref="IP46:IS46"/>
    <mergeCell ref="J47:O47"/>
    <mergeCell ref="P47:U47"/>
    <mergeCell ref="V47:AA47"/>
    <mergeCell ref="AB47:AG47"/>
    <mergeCell ref="AH47:AM47"/>
    <mergeCell ref="AN47:AS47"/>
    <mergeCell ref="AT47:AY47"/>
    <mergeCell ref="AZ47:BE47"/>
    <mergeCell ref="BF47:BK47"/>
    <mergeCell ref="HF46:HK46"/>
    <mergeCell ref="HL46:HQ46"/>
    <mergeCell ref="FV46:GA46"/>
    <mergeCell ref="GB46:GG46"/>
    <mergeCell ref="GH46:GM46"/>
    <mergeCell ref="GN46:GS46"/>
    <mergeCell ref="GT46:GY46"/>
    <mergeCell ref="GZ46:HE46"/>
    <mergeCell ref="DZ46:EE46"/>
    <mergeCell ref="EF46:EK46"/>
    <mergeCell ref="EL46:EQ46"/>
    <mergeCell ref="ER46:EW46"/>
    <mergeCell ref="HF47:HK47"/>
    <mergeCell ref="IP47:IS47"/>
    <mergeCell ref="CP46:CU46"/>
    <mergeCell ref="CV46:DA46"/>
    <mergeCell ref="CD46:CI46"/>
    <mergeCell ref="CJ46:CO46"/>
    <mergeCell ref="GZ47:HE47"/>
    <mergeCell ref="HL47:HQ47"/>
    <mergeCell ref="DB46:DG46"/>
    <mergeCell ref="DH46:DM46"/>
    <mergeCell ref="DN46:DS46"/>
    <mergeCell ref="DT46:DY46"/>
    <mergeCell ref="GT47:GY47"/>
    <mergeCell ref="FJ47:FO47"/>
    <mergeCell ref="FD47:FI47"/>
    <mergeCell ref="EX47:FC47"/>
    <mergeCell ref="GB47:GG47"/>
    <mergeCell ref="GH47:GM47"/>
    <mergeCell ref="GN47:GS47"/>
    <mergeCell ref="IJ46:IO46"/>
    <mergeCell ref="FJ46:FO46"/>
    <mergeCell ref="FP46:FU46"/>
    <mergeCell ref="EX46:FC46"/>
    <mergeCell ref="FD46:FI46"/>
    <mergeCell ref="HR46:HW46"/>
    <mergeCell ref="HX46:IC46"/>
    <mergeCell ref="ID46:II46"/>
    <mergeCell ref="FP47:FU47"/>
    <mergeCell ref="FV47:GA47"/>
    <mergeCell ref="IJ47:IO47"/>
    <mergeCell ref="HX47:IC47"/>
    <mergeCell ref="ID47:II47"/>
    <mergeCell ref="HR47:HW47"/>
    <mergeCell ref="C1:G1"/>
    <mergeCell ref="C19:G19"/>
    <mergeCell ref="J46:O46"/>
    <mergeCell ref="P46:U46"/>
    <mergeCell ref="V46:AA46"/>
    <mergeCell ref="AB46:AG46"/>
    <mergeCell ref="BR46:BW46"/>
    <mergeCell ref="BX46:CC46"/>
    <mergeCell ref="AH46:AM46"/>
    <mergeCell ref="AN46:AS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6" zoomScale="125" workbookViewId="0">
      <selection activeCell="B15" sqref="B15"/>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952</v>
      </c>
      <c r="G2" s="91"/>
    </row>
    <row r="3" spans="1:8">
      <c r="A3" s="89" t="s">
        <v>1128</v>
      </c>
      <c r="G3" s="92">
        <v>40590</v>
      </c>
    </row>
    <row r="4" spans="1:8">
      <c r="A4" s="89" t="s">
        <v>1473</v>
      </c>
      <c r="G4" s="93" t="s">
        <v>3895</v>
      </c>
    </row>
    <row r="5" spans="1:8">
      <c r="A5" s="89" t="s">
        <v>1140</v>
      </c>
    </row>
    <row r="6" spans="1:8">
      <c r="C6" s="15" t="s">
        <v>1141</v>
      </c>
      <c r="D6" s="16"/>
      <c r="E6" s="16"/>
      <c r="F6" s="17"/>
      <c r="G6" s="18"/>
      <c r="H6" s="94"/>
    </row>
    <row r="7" spans="1:8">
      <c r="C7" s="95" t="s">
        <v>891</v>
      </c>
      <c r="D7" s="20" t="s">
        <v>3885</v>
      </c>
      <c r="E7" s="20"/>
      <c r="F7" s="21"/>
      <c r="G7" s="22"/>
      <c r="H7" s="94"/>
    </row>
    <row r="8" spans="1:8">
      <c r="A8" s="89" t="s">
        <v>834</v>
      </c>
      <c r="C8" s="95" t="s">
        <v>411</v>
      </c>
      <c r="D8" s="20" t="s">
        <v>3826</v>
      </c>
      <c r="E8" s="20"/>
      <c r="F8" s="21"/>
      <c r="G8" s="96"/>
      <c r="H8" s="94"/>
    </row>
    <row r="9" spans="1:8">
      <c r="A9" s="89" t="s">
        <v>3889</v>
      </c>
      <c r="C9" s="95" t="s">
        <v>412</v>
      </c>
      <c r="D9" s="20" t="s">
        <v>3886</v>
      </c>
      <c r="E9" s="20"/>
      <c r="F9" s="21"/>
      <c r="G9" s="96"/>
      <c r="H9" s="94"/>
    </row>
    <row r="10" spans="1:8">
      <c r="A10" s="89" t="s">
        <v>3890</v>
      </c>
      <c r="C10" s="97"/>
      <c r="D10" s="20"/>
      <c r="E10" s="20"/>
      <c r="F10" s="21"/>
      <c r="G10" s="96"/>
      <c r="H10" s="94"/>
    </row>
    <row r="11" spans="1:8">
      <c r="A11" s="89" t="s">
        <v>3891</v>
      </c>
      <c r="C11" s="25" t="s">
        <v>688</v>
      </c>
      <c r="D11" s="94"/>
      <c r="E11" s="94"/>
      <c r="F11" s="99"/>
      <c r="G11" s="96"/>
      <c r="H11" s="94"/>
    </row>
    <row r="12" spans="1:8">
      <c r="A12" s="89" t="s">
        <v>3892</v>
      </c>
      <c r="C12" s="25" t="s">
        <v>3631</v>
      </c>
      <c r="D12" s="20"/>
      <c r="E12" s="20"/>
      <c r="F12" s="21"/>
      <c r="G12" s="96"/>
      <c r="H12" s="94"/>
    </row>
    <row r="13" spans="1:8">
      <c r="A13" s="98"/>
      <c r="C13" s="25" t="s">
        <v>816</v>
      </c>
      <c r="D13" s="94"/>
      <c r="E13" s="94"/>
      <c r="F13" s="99"/>
      <c r="G13" s="96"/>
      <c r="H13" s="94"/>
    </row>
    <row r="14" spans="1:8">
      <c r="A14" s="100"/>
      <c r="C14" s="25" t="s">
        <v>525</v>
      </c>
      <c r="D14" s="94"/>
      <c r="E14" s="94"/>
      <c r="F14" s="99"/>
      <c r="G14" s="101"/>
      <c r="H14" s="94"/>
    </row>
    <row r="15" spans="1:8">
      <c r="A15" s="100" t="s">
        <v>1161</v>
      </c>
      <c r="C15" s="97" t="s">
        <v>3887</v>
      </c>
      <c r="D15" s="94"/>
      <c r="E15" s="94"/>
      <c r="F15" s="99"/>
      <c r="G15" s="96"/>
      <c r="H15" s="94"/>
    </row>
    <row r="16" spans="1:8">
      <c r="A16" s="279" t="s">
        <v>3893</v>
      </c>
      <c r="C16" s="97"/>
      <c r="D16" s="94"/>
      <c r="E16" s="94"/>
      <c r="F16" s="99"/>
      <c r="G16" s="96"/>
      <c r="H16" s="94"/>
    </row>
    <row r="17" spans="1:8">
      <c r="C17" s="97"/>
      <c r="D17" s="94"/>
      <c r="E17" s="94"/>
      <c r="F17" s="99"/>
      <c r="G17" s="96"/>
      <c r="H17" s="94"/>
    </row>
    <row r="18" spans="1:8">
      <c r="C18" s="102" t="s">
        <v>3888</v>
      </c>
      <c r="D18" s="103"/>
      <c r="E18" s="103"/>
      <c r="F18" s="104"/>
      <c r="G18" s="105"/>
      <c r="H18" s="94"/>
    </row>
    <row r="19" spans="1:8">
      <c r="A19" s="89" t="s">
        <v>2705</v>
      </c>
      <c r="C19" s="795"/>
      <c r="D19" s="795"/>
      <c r="E19" s="795"/>
      <c r="F19" s="795"/>
      <c r="G19" s="795"/>
    </row>
    <row r="20" spans="1:8">
      <c r="A20" s="100" t="s">
        <v>559</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529</v>
      </c>
      <c r="B23" s="45" t="s">
        <v>726</v>
      </c>
      <c r="C23" s="45" t="s">
        <v>399</v>
      </c>
      <c r="D23" s="321" t="s">
        <v>400</v>
      </c>
      <c r="E23" s="45" t="s">
        <v>766</v>
      </c>
      <c r="F23" s="47" t="s">
        <v>460</v>
      </c>
      <c r="G23" s="45" t="s">
        <v>461</v>
      </c>
      <c r="H23" s="48"/>
    </row>
    <row r="24" spans="1:8">
      <c r="A24" s="115">
        <v>40612</v>
      </c>
      <c r="B24" s="116" t="s">
        <v>2258</v>
      </c>
      <c r="C24" s="117">
        <v>225</v>
      </c>
      <c r="D24" s="118">
        <v>3</v>
      </c>
      <c r="E24" s="117">
        <f>C24*D24</f>
        <v>675</v>
      </c>
      <c r="F24" s="53"/>
      <c r="G24" s="54">
        <f>E24*(1-F24)</f>
        <v>675</v>
      </c>
      <c r="H24" s="48"/>
    </row>
    <row r="25" spans="1:8">
      <c r="A25" s="11"/>
      <c r="B25" s="116" t="s">
        <v>1172</v>
      </c>
      <c r="C25" s="117"/>
      <c r="D25" s="118"/>
      <c r="E25" s="117">
        <f t="shared" ref="E25:E38" si="0">C25*D25</f>
        <v>0</v>
      </c>
      <c r="F25" s="119"/>
      <c r="G25" s="54">
        <f t="shared" ref="G25:G39" si="1">E25*(1-F25)</f>
        <v>0</v>
      </c>
      <c r="H25" s="56"/>
    </row>
    <row r="26" spans="1:8">
      <c r="A26" s="120"/>
      <c r="B26" s="121" t="s">
        <v>1173</v>
      </c>
      <c r="C26" s="117"/>
      <c r="D26" s="118"/>
      <c r="E26" s="117">
        <f t="shared" si="0"/>
        <v>0</v>
      </c>
      <c r="F26" s="119"/>
      <c r="G26" s="54">
        <f t="shared" si="1"/>
        <v>0</v>
      </c>
      <c r="H26" s="56"/>
    </row>
    <row r="27" spans="1:8">
      <c r="A27" s="120"/>
      <c r="B27" s="121" t="s">
        <v>1174</v>
      </c>
      <c r="C27" s="117"/>
      <c r="D27" s="118"/>
      <c r="E27" s="117">
        <f t="shared" si="0"/>
        <v>0</v>
      </c>
      <c r="F27" s="119"/>
      <c r="G27" s="54">
        <f t="shared" si="1"/>
        <v>0</v>
      </c>
      <c r="H27" s="56"/>
    </row>
    <row r="28" spans="1:8">
      <c r="A28" s="120"/>
      <c r="B28" s="121" t="s">
        <v>579</v>
      </c>
      <c r="C28" s="117"/>
      <c r="D28" s="118"/>
      <c r="E28" s="117">
        <f t="shared" si="0"/>
        <v>0</v>
      </c>
      <c r="F28" s="119"/>
      <c r="G28" s="54">
        <f t="shared" si="1"/>
        <v>0</v>
      </c>
      <c r="H28" s="56"/>
    </row>
    <row r="29" spans="1:8">
      <c r="A29" s="120"/>
      <c r="B29" s="121" t="s">
        <v>1224</v>
      </c>
      <c r="C29" s="117"/>
      <c r="D29" s="118"/>
      <c r="E29" s="117">
        <f t="shared" si="0"/>
        <v>0</v>
      </c>
      <c r="F29" s="119"/>
      <c r="G29" s="54">
        <f t="shared" si="1"/>
        <v>0</v>
      </c>
      <c r="H29" s="56"/>
    </row>
    <row r="30" spans="1:8">
      <c r="A30" s="120"/>
      <c r="B30" s="121" t="s">
        <v>818</v>
      </c>
      <c r="C30" s="117"/>
      <c r="D30" s="118"/>
      <c r="E30" s="117">
        <f t="shared" si="0"/>
        <v>0</v>
      </c>
      <c r="F30" s="119"/>
      <c r="G30" s="54">
        <f t="shared" si="1"/>
        <v>0</v>
      </c>
      <c r="H30" s="56"/>
    </row>
    <row r="31" spans="1:8">
      <c r="A31" s="120"/>
      <c r="B31" s="121" t="s">
        <v>646</v>
      </c>
      <c r="C31" s="117"/>
      <c r="D31" s="118"/>
      <c r="E31" s="117">
        <f t="shared" si="0"/>
        <v>0</v>
      </c>
      <c r="F31" s="119"/>
      <c r="G31" s="54">
        <f t="shared" si="1"/>
        <v>0</v>
      </c>
      <c r="H31" s="56"/>
    </row>
    <row r="32" spans="1:8">
      <c r="A32" s="120"/>
      <c r="B32" s="121" t="s">
        <v>517</v>
      </c>
      <c r="C32" s="117"/>
      <c r="D32" s="118"/>
      <c r="E32" s="117">
        <f t="shared" si="0"/>
        <v>0</v>
      </c>
      <c r="F32" s="119"/>
      <c r="G32" s="54">
        <f t="shared" si="1"/>
        <v>0</v>
      </c>
      <c r="H32" s="56"/>
    </row>
    <row r="33" spans="1:256">
      <c r="A33" s="120"/>
      <c r="B33" s="121" t="s">
        <v>3855</v>
      </c>
      <c r="C33" s="122">
        <v>75</v>
      </c>
      <c r="D33" s="123">
        <v>2</v>
      </c>
      <c r="E33" s="117">
        <f t="shared" si="0"/>
        <v>150</v>
      </c>
      <c r="F33" s="124"/>
      <c r="G33" s="54">
        <f t="shared" si="1"/>
        <v>150</v>
      </c>
      <c r="H33" s="56"/>
    </row>
    <row r="34" spans="1:256">
      <c r="A34" s="120"/>
      <c r="B34" s="121" t="s">
        <v>417</v>
      </c>
      <c r="C34" s="117">
        <v>40</v>
      </c>
      <c r="D34" s="118">
        <v>5</v>
      </c>
      <c r="E34" s="117">
        <f t="shared" si="0"/>
        <v>200</v>
      </c>
      <c r="F34" s="119"/>
      <c r="G34" s="54">
        <f t="shared" si="1"/>
        <v>200</v>
      </c>
      <c r="H34" s="48"/>
    </row>
    <row r="35" spans="1:256">
      <c r="A35" s="120"/>
      <c r="B35" s="121" t="s">
        <v>3894</v>
      </c>
      <c r="C35" s="117">
        <v>300</v>
      </c>
      <c r="D35" s="123" t="s">
        <v>428</v>
      </c>
      <c r="E35" s="11">
        <v>300</v>
      </c>
      <c r="F35" s="124"/>
      <c r="G35" s="54">
        <f t="shared" si="1"/>
        <v>300</v>
      </c>
      <c r="H35" s="48"/>
    </row>
    <row r="36" spans="1:256">
      <c r="A36" s="120"/>
      <c r="B36" s="121" t="s">
        <v>2270</v>
      </c>
      <c r="C36" s="117"/>
      <c r="D36" s="118"/>
      <c r="E36" s="117">
        <f t="shared" si="0"/>
        <v>0</v>
      </c>
      <c r="F36" s="124"/>
      <c r="G36" s="54">
        <f t="shared" si="1"/>
        <v>0</v>
      </c>
      <c r="H36" s="48"/>
    </row>
    <row r="37" spans="1:256">
      <c r="A37" s="120"/>
      <c r="B37" s="121" t="s">
        <v>635</v>
      </c>
      <c r="C37" s="117"/>
      <c r="D37" s="118"/>
      <c r="E37" s="117">
        <f t="shared" si="0"/>
        <v>0</v>
      </c>
      <c r="F37" s="119"/>
      <c r="G37" s="54">
        <f t="shared" si="1"/>
        <v>0</v>
      </c>
      <c r="H37" s="48"/>
    </row>
    <row r="38" spans="1:256">
      <c r="A38" s="120"/>
      <c r="B38" s="271" t="s">
        <v>628</v>
      </c>
      <c r="C38" s="117"/>
      <c r="D38" s="125"/>
      <c r="E38" s="117">
        <f t="shared" si="0"/>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421</v>
      </c>
      <c r="C40" s="131"/>
      <c r="D40" s="131"/>
      <c r="E40" s="72">
        <f>SUM(E24:E39)</f>
        <v>1325</v>
      </c>
      <c r="F40" s="72"/>
      <c r="G40" s="72">
        <f>SUM(G24:G39)</f>
        <v>1325</v>
      </c>
      <c r="H40" s="134"/>
    </row>
    <row r="42" spans="1:256">
      <c r="C42" s="136" t="s">
        <v>220</v>
      </c>
      <c r="D42" s="340">
        <f>G40/2</f>
        <v>662.5</v>
      </c>
      <c r="E42" s="340"/>
      <c r="F42" s="138"/>
    </row>
    <row r="44" spans="1:256">
      <c r="C44" s="1" t="s">
        <v>1037</v>
      </c>
      <c r="D44" s="1"/>
      <c r="E44" s="1"/>
      <c r="F44" s="139"/>
      <c r="G44" s="1"/>
      <c r="H44" s="1"/>
      <c r="I44" s="1"/>
    </row>
    <row r="45" spans="1:256">
      <c r="C45" s="1" t="s">
        <v>802</v>
      </c>
      <c r="D45" s="1"/>
      <c r="E45" s="1"/>
      <c r="F45" s="139"/>
      <c r="G45" s="1"/>
      <c r="H45" s="1"/>
      <c r="I45" s="1"/>
    </row>
    <row r="46" spans="1:256">
      <c r="C46" s="341" t="s">
        <v>801</v>
      </c>
      <c r="D46" s="341"/>
      <c r="E46" s="341"/>
      <c r="F46" s="342"/>
      <c r="G46" s="341"/>
      <c r="H46" s="341"/>
      <c r="I46" s="142"/>
      <c r="J46" s="790"/>
      <c r="K46" s="790"/>
      <c r="L46" s="790"/>
      <c r="M46" s="790"/>
      <c r="N46" s="790"/>
      <c r="O46" s="790"/>
      <c r="P46" s="790"/>
      <c r="Q46" s="790"/>
      <c r="R46" s="790"/>
      <c r="S46" s="790"/>
      <c r="T46" s="790"/>
      <c r="U46" s="790"/>
      <c r="V46" s="790" t="s">
        <v>657</v>
      </c>
      <c r="W46" s="790"/>
      <c r="X46" s="790"/>
      <c r="Y46" s="790"/>
      <c r="Z46" s="790"/>
      <c r="AA46" s="790"/>
      <c r="AB46" s="790" t="s">
        <v>657</v>
      </c>
      <c r="AC46" s="790"/>
      <c r="AD46" s="790"/>
      <c r="AE46" s="790"/>
      <c r="AF46" s="790"/>
      <c r="AG46" s="790"/>
      <c r="AH46" s="790" t="s">
        <v>657</v>
      </c>
      <c r="AI46" s="790"/>
      <c r="AJ46" s="790"/>
      <c r="AK46" s="790"/>
      <c r="AL46" s="790"/>
      <c r="AM46" s="790"/>
      <c r="AN46" s="790" t="s">
        <v>657</v>
      </c>
      <c r="AO46" s="790"/>
      <c r="AP46" s="790"/>
      <c r="AQ46" s="790"/>
      <c r="AR46" s="790"/>
      <c r="AS46" s="790"/>
      <c r="AT46" s="790" t="s">
        <v>657</v>
      </c>
      <c r="AU46" s="790"/>
      <c r="AV46" s="790"/>
      <c r="AW46" s="790"/>
      <c r="AX46" s="790"/>
      <c r="AY46" s="790"/>
      <c r="AZ46" s="790" t="s">
        <v>657</v>
      </c>
      <c r="BA46" s="790"/>
      <c r="BB46" s="790"/>
      <c r="BC46" s="790"/>
      <c r="BD46" s="790"/>
      <c r="BE46" s="790"/>
      <c r="BF46" s="790" t="s">
        <v>657</v>
      </c>
      <c r="BG46" s="790"/>
      <c r="BH46" s="790"/>
      <c r="BI46" s="790"/>
      <c r="BJ46" s="790"/>
      <c r="BK46" s="790"/>
      <c r="BL46" s="790" t="s">
        <v>657</v>
      </c>
      <c r="BM46" s="790"/>
      <c r="BN46" s="790"/>
      <c r="BO46" s="790"/>
      <c r="BP46" s="790"/>
      <c r="BQ46" s="790"/>
      <c r="BR46" s="790" t="s">
        <v>657</v>
      </c>
      <c r="BS46" s="790"/>
      <c r="BT46" s="790"/>
      <c r="BU46" s="790"/>
      <c r="BV46" s="790"/>
      <c r="BW46" s="790"/>
      <c r="BX46" s="790" t="s">
        <v>657</v>
      </c>
      <c r="BY46" s="790"/>
      <c r="BZ46" s="790"/>
      <c r="CA46" s="790"/>
      <c r="CB46" s="790"/>
      <c r="CC46" s="790"/>
      <c r="CD46" s="790" t="s">
        <v>657</v>
      </c>
      <c r="CE46" s="790"/>
      <c r="CF46" s="790"/>
      <c r="CG46" s="790"/>
      <c r="CH46" s="790"/>
      <c r="CI46" s="790"/>
      <c r="CJ46" s="790" t="s">
        <v>657</v>
      </c>
      <c r="CK46" s="790"/>
      <c r="CL46" s="790"/>
      <c r="CM46" s="790"/>
      <c r="CN46" s="790"/>
      <c r="CO46" s="790"/>
      <c r="CP46" s="790" t="s">
        <v>657</v>
      </c>
      <c r="CQ46" s="790"/>
      <c r="CR46" s="790"/>
      <c r="CS46" s="790"/>
      <c r="CT46" s="790"/>
      <c r="CU46" s="790"/>
      <c r="CV46" s="790" t="s">
        <v>657</v>
      </c>
      <c r="CW46" s="790"/>
      <c r="CX46" s="790"/>
      <c r="CY46" s="790"/>
      <c r="CZ46" s="790"/>
      <c r="DA46" s="790"/>
      <c r="DB46" s="790" t="s">
        <v>657</v>
      </c>
      <c r="DC46" s="790"/>
      <c r="DD46" s="790"/>
      <c r="DE46" s="790"/>
      <c r="DF46" s="790"/>
      <c r="DG46" s="790"/>
      <c r="DH46" s="790" t="s">
        <v>657</v>
      </c>
      <c r="DI46" s="790"/>
      <c r="DJ46" s="790"/>
      <c r="DK46" s="790"/>
      <c r="DL46" s="790"/>
      <c r="DM46" s="790"/>
      <c r="DN46" s="790" t="s">
        <v>657</v>
      </c>
      <c r="DO46" s="790"/>
      <c r="DP46" s="790"/>
      <c r="DQ46" s="790"/>
      <c r="DR46" s="790"/>
      <c r="DS46" s="790"/>
      <c r="DT46" s="790" t="s">
        <v>657</v>
      </c>
      <c r="DU46" s="790"/>
      <c r="DV46" s="790"/>
      <c r="DW46" s="790"/>
      <c r="DX46" s="790"/>
      <c r="DY46" s="790"/>
      <c r="DZ46" s="790" t="s">
        <v>657</v>
      </c>
      <c r="EA46" s="790"/>
      <c r="EB46" s="790"/>
      <c r="EC46" s="790"/>
      <c r="ED46" s="790"/>
      <c r="EE46" s="790"/>
      <c r="EF46" s="790" t="s">
        <v>657</v>
      </c>
      <c r="EG46" s="790"/>
      <c r="EH46" s="790"/>
      <c r="EI46" s="790"/>
      <c r="EJ46" s="790"/>
      <c r="EK46" s="790"/>
      <c r="EL46" s="790" t="s">
        <v>657</v>
      </c>
      <c r="EM46" s="790"/>
      <c r="EN46" s="790"/>
      <c r="EO46" s="790"/>
      <c r="EP46" s="790"/>
      <c r="EQ46" s="790"/>
      <c r="ER46" s="790" t="s">
        <v>657</v>
      </c>
      <c r="ES46" s="790"/>
      <c r="ET46" s="790"/>
      <c r="EU46" s="790"/>
      <c r="EV46" s="790"/>
      <c r="EW46" s="790"/>
      <c r="EX46" s="790" t="s">
        <v>657</v>
      </c>
      <c r="EY46" s="790"/>
      <c r="EZ46" s="790"/>
      <c r="FA46" s="790"/>
      <c r="FB46" s="790"/>
      <c r="FC46" s="790"/>
      <c r="FD46" s="790" t="s">
        <v>657</v>
      </c>
      <c r="FE46" s="790"/>
      <c r="FF46" s="790"/>
      <c r="FG46" s="790"/>
      <c r="FH46" s="790"/>
      <c r="FI46" s="790"/>
      <c r="FJ46" s="790" t="s">
        <v>657</v>
      </c>
      <c r="FK46" s="790"/>
      <c r="FL46" s="790"/>
      <c r="FM46" s="790"/>
      <c r="FN46" s="790"/>
      <c r="FO46" s="790"/>
      <c r="FP46" s="790" t="s">
        <v>657</v>
      </c>
      <c r="FQ46" s="790"/>
      <c r="FR46" s="790"/>
      <c r="FS46" s="790"/>
      <c r="FT46" s="790"/>
      <c r="FU46" s="790"/>
      <c r="FV46" s="790" t="s">
        <v>657</v>
      </c>
      <c r="FW46" s="790"/>
      <c r="FX46" s="790"/>
      <c r="FY46" s="790"/>
      <c r="FZ46" s="790"/>
      <c r="GA46" s="790"/>
      <c r="GB46" s="790" t="s">
        <v>657</v>
      </c>
      <c r="GC46" s="790"/>
      <c r="GD46" s="790"/>
      <c r="GE46" s="790"/>
      <c r="GF46" s="790"/>
      <c r="GG46" s="790"/>
      <c r="GH46" s="790" t="s">
        <v>657</v>
      </c>
      <c r="GI46" s="790"/>
      <c r="GJ46" s="790"/>
      <c r="GK46" s="790"/>
      <c r="GL46" s="790"/>
      <c r="GM46" s="790"/>
      <c r="GN46" s="790" t="s">
        <v>657</v>
      </c>
      <c r="GO46" s="790"/>
      <c r="GP46" s="790"/>
      <c r="GQ46" s="790"/>
      <c r="GR46" s="790"/>
      <c r="GS46" s="790"/>
      <c r="GT46" s="790" t="s">
        <v>657</v>
      </c>
      <c r="GU46" s="790"/>
      <c r="GV46" s="790"/>
      <c r="GW46" s="790"/>
      <c r="GX46" s="790"/>
      <c r="GY46" s="790"/>
      <c r="GZ46" s="790" t="s">
        <v>657</v>
      </c>
      <c r="HA46" s="790"/>
      <c r="HB46" s="790"/>
      <c r="HC46" s="790"/>
      <c r="HD46" s="790"/>
      <c r="HE46" s="790"/>
      <c r="HF46" s="790" t="s">
        <v>657</v>
      </c>
      <c r="HG46" s="790"/>
      <c r="HH46" s="790"/>
      <c r="HI46" s="790"/>
      <c r="HJ46" s="790"/>
      <c r="HK46" s="790"/>
      <c r="HL46" s="790" t="s">
        <v>657</v>
      </c>
      <c r="HM46" s="790"/>
      <c r="HN46" s="790"/>
      <c r="HO46" s="790"/>
      <c r="HP46" s="790"/>
      <c r="HQ46" s="790"/>
      <c r="HR46" s="790" t="s">
        <v>657</v>
      </c>
      <c r="HS46" s="790"/>
      <c r="HT46" s="790"/>
      <c r="HU46" s="790"/>
      <c r="HV46" s="790"/>
      <c r="HW46" s="790"/>
      <c r="HX46" s="790" t="s">
        <v>657</v>
      </c>
      <c r="HY46" s="790"/>
      <c r="HZ46" s="790"/>
      <c r="IA46" s="790"/>
      <c r="IB46" s="790"/>
      <c r="IC46" s="790"/>
      <c r="ID46" s="790" t="s">
        <v>657</v>
      </c>
      <c r="IE46" s="790"/>
      <c r="IF46" s="790"/>
      <c r="IG46" s="790"/>
      <c r="IH46" s="790"/>
      <c r="II46" s="790"/>
      <c r="IJ46" s="790" t="s">
        <v>657</v>
      </c>
      <c r="IK46" s="790"/>
      <c r="IL46" s="790"/>
      <c r="IM46" s="790"/>
      <c r="IN46" s="790"/>
      <c r="IO46" s="790"/>
      <c r="IP46" s="790" t="s">
        <v>657</v>
      </c>
      <c r="IQ46" s="790"/>
      <c r="IR46" s="790"/>
      <c r="IS46" s="790"/>
    </row>
    <row r="47" spans="1:256">
      <c r="C47" s="1" t="s">
        <v>502</v>
      </c>
      <c r="D47" s="1"/>
      <c r="E47" s="1"/>
      <c r="F47" s="139"/>
      <c r="G47" s="1"/>
      <c r="H47" s="1"/>
      <c r="I47" s="1"/>
      <c r="J47" s="790"/>
      <c r="K47" s="790"/>
      <c r="L47" s="790"/>
      <c r="M47" s="790"/>
      <c r="N47" s="790"/>
      <c r="O47" s="790"/>
      <c r="P47" s="790"/>
      <c r="Q47" s="790"/>
      <c r="R47" s="790"/>
      <c r="S47" s="790"/>
      <c r="T47" s="790"/>
      <c r="U47" s="790"/>
      <c r="V47" s="790" t="s">
        <v>689</v>
      </c>
      <c r="W47" s="790"/>
      <c r="X47" s="790"/>
      <c r="Y47" s="790"/>
      <c r="Z47" s="790"/>
      <c r="AA47" s="790"/>
      <c r="AB47" s="790" t="s">
        <v>689</v>
      </c>
      <c r="AC47" s="790"/>
      <c r="AD47" s="790"/>
      <c r="AE47" s="790"/>
      <c r="AF47" s="790"/>
      <c r="AG47" s="790"/>
      <c r="AH47" s="790" t="s">
        <v>689</v>
      </c>
      <c r="AI47" s="790"/>
      <c r="AJ47" s="790"/>
      <c r="AK47" s="790"/>
      <c r="AL47" s="790"/>
      <c r="AM47" s="790"/>
      <c r="AN47" s="790" t="s">
        <v>689</v>
      </c>
      <c r="AO47" s="790"/>
      <c r="AP47" s="790"/>
      <c r="AQ47" s="790"/>
      <c r="AR47" s="790"/>
      <c r="AS47" s="790"/>
      <c r="AT47" s="790" t="s">
        <v>689</v>
      </c>
      <c r="AU47" s="790"/>
      <c r="AV47" s="790"/>
      <c r="AW47" s="790"/>
      <c r="AX47" s="790"/>
      <c r="AY47" s="790"/>
      <c r="AZ47" s="790" t="s">
        <v>689</v>
      </c>
      <c r="BA47" s="790"/>
      <c r="BB47" s="790"/>
      <c r="BC47" s="790"/>
      <c r="BD47" s="790"/>
      <c r="BE47" s="790"/>
      <c r="BF47" s="790" t="s">
        <v>689</v>
      </c>
      <c r="BG47" s="790"/>
      <c r="BH47" s="790"/>
      <c r="BI47" s="790"/>
      <c r="BJ47" s="790"/>
      <c r="BK47" s="790"/>
      <c r="BL47" s="790" t="s">
        <v>689</v>
      </c>
      <c r="BM47" s="790"/>
      <c r="BN47" s="790"/>
      <c r="BO47" s="790"/>
      <c r="BP47" s="790"/>
      <c r="BQ47" s="790"/>
      <c r="BR47" s="790" t="s">
        <v>689</v>
      </c>
      <c r="BS47" s="790"/>
      <c r="BT47" s="790"/>
      <c r="BU47" s="790"/>
      <c r="BV47" s="790"/>
      <c r="BW47" s="790"/>
      <c r="BX47" s="790" t="s">
        <v>689</v>
      </c>
      <c r="BY47" s="790"/>
      <c r="BZ47" s="790"/>
      <c r="CA47" s="790"/>
      <c r="CB47" s="790"/>
      <c r="CC47" s="790"/>
      <c r="CD47" s="790" t="s">
        <v>689</v>
      </c>
      <c r="CE47" s="790"/>
      <c r="CF47" s="790"/>
      <c r="CG47" s="790"/>
      <c r="CH47" s="790"/>
      <c r="CI47" s="790"/>
      <c r="CJ47" s="790" t="s">
        <v>689</v>
      </c>
      <c r="CK47" s="790"/>
      <c r="CL47" s="790"/>
      <c r="CM47" s="790"/>
      <c r="CN47" s="790"/>
      <c r="CO47" s="790"/>
      <c r="CP47" s="790" t="s">
        <v>689</v>
      </c>
      <c r="CQ47" s="790"/>
      <c r="CR47" s="790"/>
      <c r="CS47" s="790"/>
      <c r="CT47" s="790"/>
      <c r="CU47" s="790"/>
      <c r="CV47" s="790" t="s">
        <v>689</v>
      </c>
      <c r="CW47" s="790"/>
      <c r="CX47" s="790"/>
      <c r="CY47" s="790"/>
      <c r="CZ47" s="790"/>
      <c r="DA47" s="790"/>
      <c r="DB47" s="790" t="s">
        <v>689</v>
      </c>
      <c r="DC47" s="790"/>
      <c r="DD47" s="790"/>
      <c r="DE47" s="790"/>
      <c r="DF47" s="790"/>
      <c r="DG47" s="790"/>
      <c r="DH47" s="790" t="s">
        <v>689</v>
      </c>
      <c r="DI47" s="790"/>
      <c r="DJ47" s="790"/>
      <c r="DK47" s="790"/>
      <c r="DL47" s="790"/>
      <c r="DM47" s="790"/>
      <c r="DN47" s="790" t="s">
        <v>689</v>
      </c>
      <c r="DO47" s="790"/>
      <c r="DP47" s="790"/>
      <c r="DQ47" s="790"/>
      <c r="DR47" s="790"/>
      <c r="DS47" s="790"/>
      <c r="DT47" s="790" t="s">
        <v>689</v>
      </c>
      <c r="DU47" s="790"/>
      <c r="DV47" s="790"/>
      <c r="DW47" s="790"/>
      <c r="DX47" s="790"/>
      <c r="DY47" s="790"/>
      <c r="DZ47" s="790" t="s">
        <v>689</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689</v>
      </c>
      <c r="FQ47" s="790"/>
      <c r="FR47" s="790"/>
      <c r="FS47" s="790"/>
      <c r="FT47" s="790"/>
      <c r="FU47" s="790"/>
      <c r="FV47" s="790" t="s">
        <v>689</v>
      </c>
      <c r="FW47" s="790"/>
      <c r="FX47" s="790"/>
      <c r="FY47" s="790"/>
      <c r="FZ47" s="790"/>
      <c r="GA47" s="790"/>
      <c r="GB47" s="790" t="s">
        <v>689</v>
      </c>
      <c r="GC47" s="790"/>
      <c r="GD47" s="790"/>
      <c r="GE47" s="790"/>
      <c r="GF47" s="790"/>
      <c r="GG47" s="790"/>
      <c r="GH47" s="790" t="s">
        <v>689</v>
      </c>
      <c r="GI47" s="790"/>
      <c r="GJ47" s="790"/>
      <c r="GK47" s="790"/>
      <c r="GL47" s="790"/>
      <c r="GM47" s="790"/>
      <c r="GN47" s="790" t="s">
        <v>689</v>
      </c>
      <c r="GO47" s="790"/>
      <c r="GP47" s="790"/>
      <c r="GQ47" s="790"/>
      <c r="GR47" s="790"/>
      <c r="GS47" s="790"/>
      <c r="GT47" s="790" t="s">
        <v>689</v>
      </c>
      <c r="GU47" s="790"/>
      <c r="GV47" s="790"/>
      <c r="GW47" s="790"/>
      <c r="GX47" s="790"/>
      <c r="GY47" s="790"/>
      <c r="GZ47" s="790" t="s">
        <v>689</v>
      </c>
      <c r="HA47" s="790"/>
      <c r="HB47" s="790"/>
      <c r="HC47" s="790"/>
      <c r="HD47" s="790"/>
      <c r="HE47" s="790"/>
      <c r="HF47" s="790" t="s">
        <v>689</v>
      </c>
      <c r="HG47" s="790"/>
      <c r="HH47" s="790"/>
      <c r="HI47" s="790"/>
      <c r="HJ47" s="790"/>
      <c r="HK47" s="790"/>
      <c r="HL47" s="790" t="s">
        <v>689</v>
      </c>
      <c r="HM47" s="790"/>
      <c r="HN47" s="790"/>
      <c r="HO47" s="790"/>
      <c r="HP47" s="790"/>
      <c r="HQ47" s="790"/>
      <c r="HR47" s="790" t="s">
        <v>689</v>
      </c>
      <c r="HS47" s="790"/>
      <c r="HT47" s="790"/>
      <c r="HU47" s="790"/>
      <c r="HV47" s="790"/>
      <c r="HW47" s="790"/>
      <c r="HX47" s="790" t="s">
        <v>689</v>
      </c>
      <c r="HY47" s="790"/>
      <c r="HZ47" s="790"/>
      <c r="IA47" s="790"/>
      <c r="IB47" s="790"/>
      <c r="IC47" s="790"/>
      <c r="ID47" s="790" t="s">
        <v>689</v>
      </c>
      <c r="IE47" s="790"/>
      <c r="IF47" s="790"/>
      <c r="IG47" s="790"/>
      <c r="IH47" s="790"/>
      <c r="II47" s="790"/>
      <c r="IJ47" s="790" t="s">
        <v>689</v>
      </c>
      <c r="IK47" s="790"/>
      <c r="IL47" s="790"/>
      <c r="IM47" s="790"/>
      <c r="IN47" s="790"/>
      <c r="IO47" s="790"/>
      <c r="IP47" s="790" t="s">
        <v>689</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502</v>
      </c>
      <c r="W48" s="790"/>
      <c r="X48" s="790"/>
      <c r="Y48" s="790"/>
      <c r="Z48" s="790"/>
      <c r="AA48" s="790"/>
      <c r="AB48" s="790" t="s">
        <v>502</v>
      </c>
      <c r="AC48" s="790"/>
      <c r="AD48" s="790"/>
      <c r="AE48" s="790"/>
      <c r="AF48" s="790"/>
      <c r="AG48" s="790"/>
      <c r="AH48" s="790" t="s">
        <v>502</v>
      </c>
      <c r="AI48" s="790"/>
      <c r="AJ48" s="790"/>
      <c r="AK48" s="790"/>
      <c r="AL48" s="790"/>
      <c r="AM48" s="790"/>
      <c r="AN48" s="790" t="s">
        <v>502</v>
      </c>
      <c r="AO48" s="790"/>
      <c r="AP48" s="790"/>
      <c r="AQ48" s="790"/>
      <c r="AR48" s="790"/>
      <c r="AS48" s="790"/>
      <c r="AT48" s="790" t="s">
        <v>502</v>
      </c>
      <c r="AU48" s="790"/>
      <c r="AV48" s="790"/>
      <c r="AW48" s="790"/>
      <c r="AX48" s="790"/>
      <c r="AY48" s="790"/>
      <c r="AZ48" s="790" t="s">
        <v>502</v>
      </c>
      <c r="BA48" s="790"/>
      <c r="BB48" s="790"/>
      <c r="BC48" s="790"/>
      <c r="BD48" s="790"/>
      <c r="BE48" s="790"/>
      <c r="BF48" s="790" t="s">
        <v>502</v>
      </c>
      <c r="BG48" s="790"/>
      <c r="BH48" s="790"/>
      <c r="BI48" s="790"/>
      <c r="BJ48" s="790"/>
      <c r="BK48" s="790"/>
      <c r="BL48" s="790" t="s">
        <v>1175</v>
      </c>
      <c r="BM48" s="790"/>
      <c r="BN48" s="790"/>
      <c r="BO48" s="790"/>
      <c r="BP48" s="790"/>
      <c r="BQ48" s="790"/>
      <c r="BR48" s="790" t="s">
        <v>1175</v>
      </c>
      <c r="BS48" s="790"/>
      <c r="BT48" s="790"/>
      <c r="BU48" s="790"/>
      <c r="BV48" s="790"/>
      <c r="BW48" s="790"/>
      <c r="BX48" s="790" t="s">
        <v>1175</v>
      </c>
      <c r="BY48" s="790"/>
      <c r="BZ48" s="790"/>
      <c r="CA48" s="790"/>
      <c r="CB48" s="790"/>
      <c r="CC48" s="790"/>
      <c r="CD48" s="790" t="s">
        <v>1175</v>
      </c>
      <c r="CE48" s="790"/>
      <c r="CF48" s="790"/>
      <c r="CG48" s="790"/>
      <c r="CH48" s="790"/>
      <c r="CI48" s="790"/>
      <c r="CJ48" s="790" t="s">
        <v>1175</v>
      </c>
      <c r="CK48" s="790"/>
      <c r="CL48" s="790"/>
      <c r="CM48" s="790"/>
      <c r="CN48" s="790"/>
      <c r="CO48" s="790"/>
      <c r="CP48" s="790" t="s">
        <v>1175</v>
      </c>
      <c r="CQ48" s="790"/>
      <c r="CR48" s="790"/>
      <c r="CS48" s="790"/>
      <c r="CT48" s="790"/>
      <c r="CU48" s="790"/>
      <c r="CV48" s="790" t="s">
        <v>502</v>
      </c>
      <c r="CW48" s="790"/>
      <c r="CX48" s="790"/>
      <c r="CY48" s="790"/>
      <c r="CZ48" s="790"/>
      <c r="DA48" s="790"/>
      <c r="DB48" s="790" t="s">
        <v>502</v>
      </c>
      <c r="DC48" s="790"/>
      <c r="DD48" s="790"/>
      <c r="DE48" s="790"/>
      <c r="DF48" s="790"/>
      <c r="DG48" s="790"/>
      <c r="DH48" s="790" t="s">
        <v>502</v>
      </c>
      <c r="DI48" s="790"/>
      <c r="DJ48" s="790"/>
      <c r="DK48" s="790"/>
      <c r="DL48" s="790"/>
      <c r="DM48" s="790"/>
      <c r="DN48" s="790" t="s">
        <v>502</v>
      </c>
      <c r="DO48" s="790"/>
      <c r="DP48" s="790"/>
      <c r="DQ48" s="790"/>
      <c r="DR48" s="790"/>
      <c r="DS48" s="790"/>
      <c r="DT48" s="790" t="s">
        <v>502</v>
      </c>
      <c r="DU48" s="790"/>
      <c r="DV48" s="790"/>
      <c r="DW48" s="790"/>
      <c r="DX48" s="790"/>
      <c r="DY48" s="790"/>
      <c r="DZ48" s="790" t="s">
        <v>502</v>
      </c>
      <c r="EA48" s="790"/>
      <c r="EB48" s="790"/>
      <c r="EC48" s="790"/>
      <c r="ED48" s="790"/>
      <c r="EE48" s="790"/>
      <c r="EF48" s="790" t="s">
        <v>502</v>
      </c>
      <c r="EG48" s="790"/>
      <c r="EH48" s="790"/>
      <c r="EI48" s="790"/>
      <c r="EJ48" s="790"/>
      <c r="EK48" s="790"/>
      <c r="EL48" s="790" t="s">
        <v>502</v>
      </c>
      <c r="EM48" s="790"/>
      <c r="EN48" s="790"/>
      <c r="EO48" s="790"/>
      <c r="EP48" s="790"/>
      <c r="EQ48" s="790"/>
      <c r="ER48" s="790" t="s">
        <v>502</v>
      </c>
      <c r="ES48" s="790"/>
      <c r="ET48" s="790"/>
      <c r="EU48" s="790"/>
      <c r="EV48" s="790"/>
      <c r="EW48" s="790"/>
      <c r="EX48" s="790" t="s">
        <v>502</v>
      </c>
      <c r="EY48" s="790"/>
      <c r="EZ48" s="790"/>
      <c r="FA48" s="790"/>
      <c r="FB48" s="790"/>
      <c r="FC48" s="790"/>
      <c r="FD48" s="790" t="s">
        <v>502</v>
      </c>
      <c r="FE48" s="790"/>
      <c r="FF48" s="790"/>
      <c r="FG48" s="790"/>
      <c r="FH48" s="790"/>
      <c r="FI48" s="790"/>
      <c r="FJ48" s="790" t="s">
        <v>502</v>
      </c>
      <c r="FK48" s="790"/>
      <c r="FL48" s="790"/>
      <c r="FM48" s="790"/>
      <c r="FN48" s="790"/>
      <c r="FO48" s="790"/>
      <c r="FP48" s="790" t="s">
        <v>502</v>
      </c>
      <c r="FQ48" s="790"/>
      <c r="FR48" s="790"/>
      <c r="FS48" s="790"/>
      <c r="FT48" s="790"/>
      <c r="FU48" s="790"/>
      <c r="FV48" s="790" t="s">
        <v>502</v>
      </c>
      <c r="FW48" s="790"/>
      <c r="FX48" s="790"/>
      <c r="FY48" s="790"/>
      <c r="FZ48" s="790"/>
      <c r="GA48" s="790"/>
      <c r="GB48" s="790" t="s">
        <v>502</v>
      </c>
      <c r="GC48" s="790"/>
      <c r="GD48" s="790"/>
      <c r="GE48" s="790"/>
      <c r="GF48" s="790"/>
      <c r="GG48" s="790"/>
      <c r="GH48" s="790" t="s">
        <v>502</v>
      </c>
      <c r="GI48" s="790"/>
      <c r="GJ48" s="790"/>
      <c r="GK48" s="790"/>
      <c r="GL48" s="790"/>
      <c r="GM48" s="790"/>
      <c r="GN48" s="790" t="s">
        <v>502</v>
      </c>
      <c r="GO48" s="790"/>
      <c r="GP48" s="790"/>
      <c r="GQ48" s="790"/>
      <c r="GR48" s="790"/>
      <c r="GS48" s="790"/>
      <c r="GT48" s="790" t="s">
        <v>502</v>
      </c>
      <c r="GU48" s="790"/>
      <c r="GV48" s="790"/>
      <c r="GW48" s="790"/>
      <c r="GX48" s="790"/>
      <c r="GY48" s="790"/>
      <c r="GZ48" s="790" t="s">
        <v>502</v>
      </c>
      <c r="HA48" s="790"/>
      <c r="HB48" s="790"/>
      <c r="HC48" s="790"/>
      <c r="HD48" s="790"/>
      <c r="HE48" s="790"/>
      <c r="HF48" s="790" t="s">
        <v>502</v>
      </c>
      <c r="HG48" s="790"/>
      <c r="HH48" s="790"/>
      <c r="HI48" s="790"/>
      <c r="HJ48" s="790"/>
      <c r="HK48" s="790"/>
      <c r="HL48" s="790" t="s">
        <v>502</v>
      </c>
      <c r="HM48" s="790"/>
      <c r="HN48" s="790"/>
      <c r="HO48" s="790"/>
      <c r="HP48" s="790"/>
      <c r="HQ48" s="790"/>
      <c r="HR48" s="790" t="s">
        <v>502</v>
      </c>
      <c r="HS48" s="790"/>
      <c r="HT48" s="790"/>
      <c r="HU48" s="790"/>
      <c r="HV48" s="790"/>
      <c r="HW48" s="790"/>
      <c r="HX48" s="790" t="s">
        <v>502</v>
      </c>
      <c r="HY48" s="790"/>
      <c r="HZ48" s="790"/>
      <c r="IA48" s="790"/>
      <c r="IB48" s="790"/>
      <c r="IC48" s="790"/>
      <c r="ID48" s="790" t="s">
        <v>502</v>
      </c>
      <c r="IE48" s="790"/>
      <c r="IF48" s="790"/>
      <c r="IG48" s="790"/>
      <c r="IH48" s="790"/>
      <c r="II48" s="790"/>
      <c r="IJ48" s="790" t="s">
        <v>502</v>
      </c>
      <c r="IK48" s="790"/>
      <c r="IL48" s="790"/>
      <c r="IM48" s="790"/>
      <c r="IN48" s="790"/>
      <c r="IO48" s="790"/>
      <c r="IP48" s="790" t="s">
        <v>502</v>
      </c>
      <c r="IQ48" s="790"/>
      <c r="IR48" s="790"/>
      <c r="IS48" s="790"/>
      <c r="IT48" s="790"/>
      <c r="IU48" s="790"/>
      <c r="IV48" s="1" t="s">
        <v>502</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P48:U48"/>
    <mergeCell ref="V48:AA48"/>
    <mergeCell ref="AB48:AG48"/>
    <mergeCell ref="AH48:AM48"/>
    <mergeCell ref="IP48:IU48"/>
    <mergeCell ref="GZ48:HE48"/>
    <mergeCell ref="HF48:HK48"/>
    <mergeCell ref="HL48:HQ48"/>
    <mergeCell ref="HR48:HW48"/>
    <mergeCell ref="HX48:IC48"/>
    <mergeCell ref="AN48:AS48"/>
    <mergeCell ref="AT48:AY48"/>
    <mergeCell ref="ID48:II48"/>
    <mergeCell ref="IJ48:IO48"/>
    <mergeCell ref="DT48:DY48"/>
    <mergeCell ref="DZ48:EE48"/>
    <mergeCell ref="GH48:GM48"/>
    <mergeCell ref="GN48:GS48"/>
    <mergeCell ref="GT48:GY48"/>
    <mergeCell ref="FV48:GA48"/>
    <mergeCell ref="GB48:GG48"/>
    <mergeCell ref="EX48:FC48"/>
    <mergeCell ref="FD48:FI48"/>
    <mergeCell ref="FJ48:FO48"/>
    <mergeCell ref="FP48:FU48"/>
    <mergeCell ref="BL47:BQ47"/>
    <mergeCell ref="BR47:BW47"/>
    <mergeCell ref="BX47:CC47"/>
    <mergeCell ref="CD47:CI47"/>
    <mergeCell ref="CJ47:CO47"/>
    <mergeCell ref="CP47:CU47"/>
    <mergeCell ref="ER47:EW47"/>
    <mergeCell ref="ER48:EW48"/>
    <mergeCell ref="CP48:CU48"/>
    <mergeCell ref="CV48:DA48"/>
    <mergeCell ref="DB48:DG48"/>
    <mergeCell ref="AZ48:BE48"/>
    <mergeCell ref="BF48:BK48"/>
    <mergeCell ref="CV47:DA47"/>
    <mergeCell ref="DT47:DY47"/>
    <mergeCell ref="DZ47:EE47"/>
    <mergeCell ref="EF47:EK47"/>
    <mergeCell ref="EL47:EQ47"/>
    <mergeCell ref="DB47:DG47"/>
    <mergeCell ref="DH47:DM47"/>
    <mergeCell ref="DN47:DS47"/>
    <mergeCell ref="EL48:EQ48"/>
    <mergeCell ref="BL48:BQ48"/>
    <mergeCell ref="BR48:BW48"/>
    <mergeCell ref="BX48:CC48"/>
    <mergeCell ref="CD48:CI48"/>
    <mergeCell ref="CJ48:CO48"/>
    <mergeCell ref="DH48:DM48"/>
    <mergeCell ref="DN48:DS48"/>
    <mergeCell ref="EF48:EK48"/>
    <mergeCell ref="IP46:IS46"/>
    <mergeCell ref="J47:O47"/>
    <mergeCell ref="P47:U47"/>
    <mergeCell ref="V47:AA47"/>
    <mergeCell ref="AB47:AG47"/>
    <mergeCell ref="AH47:AM47"/>
    <mergeCell ref="AN47:AS47"/>
    <mergeCell ref="AT47:AY47"/>
    <mergeCell ref="AZ47:BE47"/>
    <mergeCell ref="BF47:BK47"/>
    <mergeCell ref="HF46:HK46"/>
    <mergeCell ref="HL46:HQ46"/>
    <mergeCell ref="FV46:GA46"/>
    <mergeCell ref="GB46:GG46"/>
    <mergeCell ref="GH46:GM46"/>
    <mergeCell ref="GN46:GS46"/>
    <mergeCell ref="GT46:GY46"/>
    <mergeCell ref="GZ46:HE46"/>
    <mergeCell ref="DZ46:EE46"/>
    <mergeCell ref="EF46:EK46"/>
    <mergeCell ref="EL46:EQ46"/>
    <mergeCell ref="ER46:EW46"/>
    <mergeCell ref="HF47:HK47"/>
    <mergeCell ref="IP47:IS47"/>
    <mergeCell ref="CP46:CU46"/>
    <mergeCell ref="CV46:DA46"/>
    <mergeCell ref="CD46:CI46"/>
    <mergeCell ref="CJ46:CO46"/>
    <mergeCell ref="GZ47:HE47"/>
    <mergeCell ref="HL47:HQ47"/>
    <mergeCell ref="DB46:DG46"/>
    <mergeCell ref="DH46:DM46"/>
    <mergeCell ref="DN46:DS46"/>
    <mergeCell ref="DT46:DY46"/>
    <mergeCell ref="GT47:GY47"/>
    <mergeCell ref="FJ47:FO47"/>
    <mergeCell ref="FD47:FI47"/>
    <mergeCell ref="EX47:FC47"/>
    <mergeCell ref="GB47:GG47"/>
    <mergeCell ref="GH47:GM47"/>
    <mergeCell ref="GN47:GS47"/>
    <mergeCell ref="IJ46:IO46"/>
    <mergeCell ref="FJ46:FO46"/>
    <mergeCell ref="FP46:FU46"/>
    <mergeCell ref="EX46:FC46"/>
    <mergeCell ref="FD46:FI46"/>
    <mergeCell ref="HR46:HW46"/>
    <mergeCell ref="HX46:IC46"/>
    <mergeCell ref="ID46:II46"/>
    <mergeCell ref="FP47:FU47"/>
    <mergeCell ref="FV47:GA47"/>
    <mergeCell ref="IJ47:IO47"/>
    <mergeCell ref="HX47:IC47"/>
    <mergeCell ref="ID47:II47"/>
    <mergeCell ref="HR47:HW47"/>
    <mergeCell ref="C1:G1"/>
    <mergeCell ref="C19:G19"/>
    <mergeCell ref="J46:O46"/>
    <mergeCell ref="P46:U46"/>
    <mergeCell ref="V46:AA46"/>
    <mergeCell ref="AB46:AG46"/>
    <mergeCell ref="BR46:BW46"/>
    <mergeCell ref="BX46:CC46"/>
    <mergeCell ref="AH46:AM46"/>
    <mergeCell ref="AN46:AS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0" zoomScale="125" workbookViewId="0">
      <selection activeCell="G5" sqref="G5"/>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952</v>
      </c>
      <c r="G2" s="91"/>
    </row>
    <row r="3" spans="1:8">
      <c r="A3" s="89" t="s">
        <v>1128</v>
      </c>
      <c r="G3" s="92">
        <v>40590</v>
      </c>
    </row>
    <row r="4" spans="1:8">
      <c r="A4" s="89" t="s">
        <v>1473</v>
      </c>
      <c r="G4" s="93" t="s">
        <v>3897</v>
      </c>
    </row>
    <row r="5" spans="1:8">
      <c r="A5" s="89" t="s">
        <v>1140</v>
      </c>
    </row>
    <row r="6" spans="1:8">
      <c r="C6" s="15" t="s">
        <v>1141</v>
      </c>
      <c r="D6" s="16"/>
      <c r="E6" s="16"/>
      <c r="F6" s="17"/>
      <c r="G6" s="18"/>
      <c r="H6" s="94"/>
    </row>
    <row r="7" spans="1:8">
      <c r="C7" s="95" t="s">
        <v>891</v>
      </c>
      <c r="D7" s="20" t="s">
        <v>4033</v>
      </c>
      <c r="E7" s="20"/>
      <c r="F7" s="21"/>
      <c r="G7" s="22"/>
      <c r="H7" s="94"/>
    </row>
    <row r="8" spans="1:8">
      <c r="A8" s="89" t="s">
        <v>834</v>
      </c>
      <c r="C8" s="95" t="s">
        <v>411</v>
      </c>
      <c r="D8" s="20" t="s">
        <v>3826</v>
      </c>
      <c r="E8" s="20"/>
      <c r="F8" s="21"/>
      <c r="G8" s="96"/>
      <c r="H8" s="94"/>
    </row>
    <row r="9" spans="1:8">
      <c r="A9" s="89" t="s">
        <v>3823</v>
      </c>
      <c r="C9" s="95" t="s">
        <v>412</v>
      </c>
      <c r="D9" s="20" t="s">
        <v>3884</v>
      </c>
      <c r="E9" s="20"/>
      <c r="F9" s="21"/>
      <c r="G9" s="96"/>
      <c r="H9" s="94"/>
    </row>
    <row r="10" spans="1:8">
      <c r="A10" s="89" t="s">
        <v>3824</v>
      </c>
      <c r="C10" s="97"/>
      <c r="D10" s="20"/>
      <c r="E10" s="20"/>
      <c r="F10" s="21"/>
      <c r="G10" s="96"/>
      <c r="H10" s="94"/>
    </row>
    <row r="11" spans="1:8">
      <c r="A11" s="98" t="s">
        <v>1727</v>
      </c>
      <c r="C11" s="25" t="s">
        <v>688</v>
      </c>
      <c r="D11" s="94"/>
      <c r="E11" s="94"/>
      <c r="F11" s="99"/>
      <c r="G11" s="96"/>
      <c r="H11" s="94"/>
    </row>
    <row r="12" spans="1:8">
      <c r="A12" s="89" t="s">
        <v>3825</v>
      </c>
      <c r="C12" s="25" t="s">
        <v>3631</v>
      </c>
      <c r="D12" s="20"/>
      <c r="E12" s="20"/>
      <c r="F12" s="21"/>
      <c r="G12" s="96"/>
      <c r="H12" s="94"/>
    </row>
    <row r="13" spans="1:8">
      <c r="A13" s="98"/>
      <c r="C13" s="25" t="s">
        <v>816</v>
      </c>
      <c r="D13" s="94"/>
      <c r="E13" s="94"/>
      <c r="F13" s="99"/>
      <c r="G13" s="96"/>
      <c r="H13" s="94"/>
    </row>
    <row r="14" spans="1:8">
      <c r="A14" s="100"/>
      <c r="C14" s="25" t="s">
        <v>525</v>
      </c>
      <c r="D14" s="94"/>
      <c r="E14" s="94"/>
      <c r="F14" s="99"/>
      <c r="G14" s="101"/>
      <c r="H14" s="94"/>
    </row>
    <row r="15" spans="1:8">
      <c r="A15" s="100" t="s">
        <v>1161</v>
      </c>
      <c r="C15" s="97" t="s">
        <v>3819</v>
      </c>
      <c r="D15" s="94"/>
      <c r="E15" s="94"/>
      <c r="F15" s="99"/>
      <c r="G15" s="96"/>
      <c r="H15" s="94"/>
    </row>
    <row r="16" spans="1:8">
      <c r="A16" s="261" t="s">
        <v>3822</v>
      </c>
      <c r="C16" s="97"/>
      <c r="D16" s="94"/>
      <c r="E16" s="94"/>
      <c r="F16" s="99"/>
      <c r="G16" s="96"/>
      <c r="H16" s="94"/>
    </row>
    <row r="17" spans="1:8">
      <c r="C17" s="97"/>
      <c r="D17" s="94"/>
      <c r="E17" s="94"/>
      <c r="F17" s="99"/>
      <c r="G17" s="96"/>
      <c r="H17" s="94"/>
    </row>
    <row r="18" spans="1:8">
      <c r="C18" s="102" t="s">
        <v>4032</v>
      </c>
      <c r="D18" s="103"/>
      <c r="E18" s="103"/>
      <c r="F18" s="104"/>
      <c r="G18" s="105"/>
      <c r="H18" s="94"/>
    </row>
    <row r="19" spans="1:8">
      <c r="A19" s="89" t="s">
        <v>2705</v>
      </c>
      <c r="C19" s="795"/>
      <c r="D19" s="795"/>
      <c r="E19" s="795"/>
      <c r="F19" s="795"/>
      <c r="G19" s="795"/>
    </row>
    <row r="20" spans="1:8">
      <c r="A20" s="100" t="s">
        <v>559</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529</v>
      </c>
      <c r="B23" s="45" t="s">
        <v>726</v>
      </c>
      <c r="C23" s="45" t="s">
        <v>399</v>
      </c>
      <c r="D23" s="321" t="s">
        <v>400</v>
      </c>
      <c r="E23" s="45" t="s">
        <v>766</v>
      </c>
      <c r="F23" s="47" t="s">
        <v>460</v>
      </c>
      <c r="G23" s="45" t="s">
        <v>461</v>
      </c>
      <c r="H23" s="48"/>
    </row>
    <row r="24" spans="1:8">
      <c r="A24" s="115">
        <v>40682</v>
      </c>
      <c r="B24" s="116" t="s">
        <v>2258</v>
      </c>
      <c r="C24" s="117">
        <v>225</v>
      </c>
      <c r="D24" s="118">
        <v>3</v>
      </c>
      <c r="E24" s="117">
        <f>C24*D24</f>
        <v>675</v>
      </c>
      <c r="F24" s="53">
        <v>0.2</v>
      </c>
      <c r="G24" s="54">
        <f>E24*(1-F24)</f>
        <v>540</v>
      </c>
      <c r="H24" s="48"/>
    </row>
    <row r="25" spans="1:8">
      <c r="A25" s="11"/>
      <c r="B25" s="116" t="s">
        <v>1172</v>
      </c>
      <c r="C25" s="117">
        <v>150</v>
      </c>
      <c r="D25" s="118">
        <v>3</v>
      </c>
      <c r="E25" s="117">
        <f t="shared" ref="E25:E38" si="0">C25*D25</f>
        <v>450</v>
      </c>
      <c r="F25" s="119">
        <v>0.2</v>
      </c>
      <c r="G25" s="54">
        <f t="shared" ref="G25:G39" si="1">E25*(1-F25)</f>
        <v>360</v>
      </c>
      <c r="H25" s="56"/>
    </row>
    <row r="26" spans="1:8">
      <c r="A26" s="120"/>
      <c r="B26" s="121" t="s">
        <v>1173</v>
      </c>
      <c r="C26" s="117"/>
      <c r="D26" s="118"/>
      <c r="E26" s="117">
        <f t="shared" si="0"/>
        <v>0</v>
      </c>
      <c r="F26" s="119"/>
      <c r="G26" s="54">
        <f t="shared" si="1"/>
        <v>0</v>
      </c>
      <c r="H26" s="56"/>
    </row>
    <row r="27" spans="1:8">
      <c r="A27" s="120"/>
      <c r="B27" s="121" t="s">
        <v>1174</v>
      </c>
      <c r="C27" s="117"/>
      <c r="D27" s="118"/>
      <c r="E27" s="117">
        <f t="shared" si="0"/>
        <v>0</v>
      </c>
      <c r="F27" s="119"/>
      <c r="G27" s="54">
        <f t="shared" si="1"/>
        <v>0</v>
      </c>
      <c r="H27" s="56"/>
    </row>
    <row r="28" spans="1:8">
      <c r="A28" s="120"/>
      <c r="B28" s="121" t="s">
        <v>579</v>
      </c>
      <c r="C28" s="117"/>
      <c r="D28" s="118"/>
      <c r="E28" s="117">
        <f t="shared" si="0"/>
        <v>0</v>
      </c>
      <c r="F28" s="119"/>
      <c r="G28" s="54">
        <f t="shared" si="1"/>
        <v>0</v>
      </c>
      <c r="H28" s="56"/>
    </row>
    <row r="29" spans="1:8">
      <c r="A29" s="120"/>
      <c r="B29" s="121" t="s">
        <v>1224</v>
      </c>
      <c r="C29" s="117"/>
      <c r="D29" s="118"/>
      <c r="E29" s="117">
        <f t="shared" si="0"/>
        <v>0</v>
      </c>
      <c r="F29" s="119"/>
      <c r="G29" s="54">
        <f t="shared" si="1"/>
        <v>0</v>
      </c>
      <c r="H29" s="56"/>
    </row>
    <row r="30" spans="1:8">
      <c r="A30" s="120"/>
      <c r="B30" s="121" t="s">
        <v>818</v>
      </c>
      <c r="C30" s="117"/>
      <c r="D30" s="118"/>
      <c r="E30" s="117">
        <f t="shared" si="0"/>
        <v>0</v>
      </c>
      <c r="F30" s="119"/>
      <c r="G30" s="54">
        <f t="shared" si="1"/>
        <v>0</v>
      </c>
      <c r="H30" s="56"/>
    </row>
    <row r="31" spans="1:8">
      <c r="A31" s="120"/>
      <c r="B31" s="121" t="s">
        <v>646</v>
      </c>
      <c r="C31" s="117"/>
      <c r="D31" s="118"/>
      <c r="E31" s="117">
        <f t="shared" si="0"/>
        <v>0</v>
      </c>
      <c r="F31" s="119"/>
      <c r="G31" s="54">
        <f t="shared" si="1"/>
        <v>0</v>
      </c>
      <c r="H31" s="56"/>
    </row>
    <row r="32" spans="1:8">
      <c r="A32" s="120"/>
      <c r="B32" s="121" t="s">
        <v>517</v>
      </c>
      <c r="C32" s="117"/>
      <c r="D32" s="118"/>
      <c r="E32" s="117">
        <f t="shared" si="0"/>
        <v>0</v>
      </c>
      <c r="F32" s="119"/>
      <c r="G32" s="54">
        <f t="shared" si="1"/>
        <v>0</v>
      </c>
      <c r="H32" s="56"/>
    </row>
    <row r="33" spans="1:256">
      <c r="A33" s="120"/>
      <c r="B33" s="121" t="s">
        <v>3855</v>
      </c>
      <c r="C33" s="122">
        <v>50</v>
      </c>
      <c r="D33" s="123">
        <v>3</v>
      </c>
      <c r="E33" s="117">
        <f t="shared" si="0"/>
        <v>150</v>
      </c>
      <c r="F33" s="124"/>
      <c r="G33" s="54">
        <f t="shared" si="1"/>
        <v>150</v>
      </c>
      <c r="H33" s="56"/>
    </row>
    <row r="34" spans="1:256">
      <c r="A34" s="120"/>
      <c r="B34" s="121" t="s">
        <v>417</v>
      </c>
      <c r="C34" s="117">
        <v>35</v>
      </c>
      <c r="D34" s="118">
        <v>6</v>
      </c>
      <c r="E34" s="117">
        <f t="shared" si="0"/>
        <v>210</v>
      </c>
      <c r="F34" s="119"/>
      <c r="G34" s="54">
        <f t="shared" si="1"/>
        <v>210</v>
      </c>
      <c r="H34" s="48"/>
    </row>
    <row r="35" spans="1:256">
      <c r="A35" s="120"/>
      <c r="B35" s="121" t="s">
        <v>3632</v>
      </c>
      <c r="C35" s="117">
        <v>500</v>
      </c>
      <c r="D35" s="123" t="s">
        <v>428</v>
      </c>
      <c r="E35" s="11">
        <v>500</v>
      </c>
      <c r="F35" s="124"/>
      <c r="G35" s="54">
        <f t="shared" si="1"/>
        <v>500</v>
      </c>
      <c r="H35" s="48"/>
    </row>
    <row r="36" spans="1:256">
      <c r="A36" s="120"/>
      <c r="B36" s="121" t="s">
        <v>2270</v>
      </c>
      <c r="C36" s="117">
        <v>40</v>
      </c>
      <c r="D36" s="118">
        <v>4</v>
      </c>
      <c r="E36" s="117">
        <f t="shared" si="0"/>
        <v>160</v>
      </c>
      <c r="F36" s="124"/>
      <c r="G36" s="54">
        <f t="shared" si="1"/>
        <v>160</v>
      </c>
      <c r="H36" s="48"/>
    </row>
    <row r="37" spans="1:256">
      <c r="A37" s="120"/>
      <c r="B37" s="121" t="s">
        <v>635</v>
      </c>
      <c r="C37" s="117"/>
      <c r="D37" s="118"/>
      <c r="E37" s="117">
        <f t="shared" si="0"/>
        <v>0</v>
      </c>
      <c r="F37" s="119"/>
      <c r="G37" s="54">
        <f t="shared" si="1"/>
        <v>0</v>
      </c>
      <c r="H37" s="48"/>
    </row>
    <row r="38" spans="1:256">
      <c r="A38" s="120"/>
      <c r="B38" s="271" t="s">
        <v>628</v>
      </c>
      <c r="C38" s="117"/>
      <c r="D38" s="125"/>
      <c r="E38" s="117">
        <f t="shared" si="0"/>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421</v>
      </c>
      <c r="C40" s="131"/>
      <c r="D40" s="131"/>
      <c r="E40" s="72">
        <f>SUM(E24:E39)</f>
        <v>2145</v>
      </c>
      <c r="F40" s="72"/>
      <c r="G40" s="72">
        <f>SUM(G24:G39)</f>
        <v>1920</v>
      </c>
      <c r="H40" s="134"/>
    </row>
    <row r="42" spans="1:256">
      <c r="C42" s="136" t="s">
        <v>220</v>
      </c>
      <c r="D42" s="340">
        <f>G40/2</f>
        <v>960</v>
      </c>
      <c r="E42" s="340"/>
      <c r="F42" s="138"/>
    </row>
    <row r="44" spans="1:256">
      <c r="C44" s="1" t="s">
        <v>1037</v>
      </c>
      <c r="D44" s="1"/>
      <c r="E44" s="1"/>
      <c r="F44" s="139"/>
      <c r="G44" s="1"/>
      <c r="H44" s="1"/>
      <c r="I44" s="1"/>
    </row>
    <row r="45" spans="1:256">
      <c r="C45" s="1" t="s">
        <v>802</v>
      </c>
      <c r="D45" s="1"/>
      <c r="E45" s="1"/>
      <c r="F45" s="139"/>
      <c r="G45" s="1"/>
      <c r="H45" s="1"/>
      <c r="I45" s="1"/>
    </row>
    <row r="46" spans="1:256">
      <c r="C46" s="341" t="s">
        <v>801</v>
      </c>
      <c r="D46" s="341"/>
      <c r="E46" s="341"/>
      <c r="F46" s="342"/>
      <c r="G46" s="341"/>
      <c r="H46" s="341"/>
      <c r="I46" s="142"/>
      <c r="J46" s="790"/>
      <c r="K46" s="790"/>
      <c r="L46" s="790"/>
      <c r="M46" s="790"/>
      <c r="N46" s="790"/>
      <c r="O46" s="790"/>
      <c r="P46" s="790"/>
      <c r="Q46" s="790"/>
      <c r="R46" s="790"/>
      <c r="S46" s="790"/>
      <c r="T46" s="790"/>
      <c r="U46" s="790"/>
      <c r="V46" s="790" t="s">
        <v>657</v>
      </c>
      <c r="W46" s="790"/>
      <c r="X46" s="790"/>
      <c r="Y46" s="790"/>
      <c r="Z46" s="790"/>
      <c r="AA46" s="790"/>
      <c r="AB46" s="790" t="s">
        <v>657</v>
      </c>
      <c r="AC46" s="790"/>
      <c r="AD46" s="790"/>
      <c r="AE46" s="790"/>
      <c r="AF46" s="790"/>
      <c r="AG46" s="790"/>
      <c r="AH46" s="790" t="s">
        <v>657</v>
      </c>
      <c r="AI46" s="790"/>
      <c r="AJ46" s="790"/>
      <c r="AK46" s="790"/>
      <c r="AL46" s="790"/>
      <c r="AM46" s="790"/>
      <c r="AN46" s="790" t="s">
        <v>657</v>
      </c>
      <c r="AO46" s="790"/>
      <c r="AP46" s="790"/>
      <c r="AQ46" s="790"/>
      <c r="AR46" s="790"/>
      <c r="AS46" s="790"/>
      <c r="AT46" s="790" t="s">
        <v>657</v>
      </c>
      <c r="AU46" s="790"/>
      <c r="AV46" s="790"/>
      <c r="AW46" s="790"/>
      <c r="AX46" s="790"/>
      <c r="AY46" s="790"/>
      <c r="AZ46" s="790" t="s">
        <v>657</v>
      </c>
      <c r="BA46" s="790"/>
      <c r="BB46" s="790"/>
      <c r="BC46" s="790"/>
      <c r="BD46" s="790"/>
      <c r="BE46" s="790"/>
      <c r="BF46" s="790" t="s">
        <v>657</v>
      </c>
      <c r="BG46" s="790"/>
      <c r="BH46" s="790"/>
      <c r="BI46" s="790"/>
      <c r="BJ46" s="790"/>
      <c r="BK46" s="790"/>
      <c r="BL46" s="790" t="s">
        <v>657</v>
      </c>
      <c r="BM46" s="790"/>
      <c r="BN46" s="790"/>
      <c r="BO46" s="790"/>
      <c r="BP46" s="790"/>
      <c r="BQ46" s="790"/>
      <c r="BR46" s="790" t="s">
        <v>657</v>
      </c>
      <c r="BS46" s="790"/>
      <c r="BT46" s="790"/>
      <c r="BU46" s="790"/>
      <c r="BV46" s="790"/>
      <c r="BW46" s="790"/>
      <c r="BX46" s="790" t="s">
        <v>657</v>
      </c>
      <c r="BY46" s="790"/>
      <c r="BZ46" s="790"/>
      <c r="CA46" s="790"/>
      <c r="CB46" s="790"/>
      <c r="CC46" s="790"/>
      <c r="CD46" s="790" t="s">
        <v>657</v>
      </c>
      <c r="CE46" s="790"/>
      <c r="CF46" s="790"/>
      <c r="CG46" s="790"/>
      <c r="CH46" s="790"/>
      <c r="CI46" s="790"/>
      <c r="CJ46" s="790" t="s">
        <v>657</v>
      </c>
      <c r="CK46" s="790"/>
      <c r="CL46" s="790"/>
      <c r="CM46" s="790"/>
      <c r="CN46" s="790"/>
      <c r="CO46" s="790"/>
      <c r="CP46" s="790" t="s">
        <v>657</v>
      </c>
      <c r="CQ46" s="790"/>
      <c r="CR46" s="790"/>
      <c r="CS46" s="790"/>
      <c r="CT46" s="790"/>
      <c r="CU46" s="790"/>
      <c r="CV46" s="790" t="s">
        <v>657</v>
      </c>
      <c r="CW46" s="790"/>
      <c r="CX46" s="790"/>
      <c r="CY46" s="790"/>
      <c r="CZ46" s="790"/>
      <c r="DA46" s="790"/>
      <c r="DB46" s="790" t="s">
        <v>657</v>
      </c>
      <c r="DC46" s="790"/>
      <c r="DD46" s="790"/>
      <c r="DE46" s="790"/>
      <c r="DF46" s="790"/>
      <c r="DG46" s="790"/>
      <c r="DH46" s="790" t="s">
        <v>657</v>
      </c>
      <c r="DI46" s="790"/>
      <c r="DJ46" s="790"/>
      <c r="DK46" s="790"/>
      <c r="DL46" s="790"/>
      <c r="DM46" s="790"/>
      <c r="DN46" s="790" t="s">
        <v>657</v>
      </c>
      <c r="DO46" s="790"/>
      <c r="DP46" s="790"/>
      <c r="DQ46" s="790"/>
      <c r="DR46" s="790"/>
      <c r="DS46" s="790"/>
      <c r="DT46" s="790" t="s">
        <v>657</v>
      </c>
      <c r="DU46" s="790"/>
      <c r="DV46" s="790"/>
      <c r="DW46" s="790"/>
      <c r="DX46" s="790"/>
      <c r="DY46" s="790"/>
      <c r="DZ46" s="790" t="s">
        <v>657</v>
      </c>
      <c r="EA46" s="790"/>
      <c r="EB46" s="790"/>
      <c r="EC46" s="790"/>
      <c r="ED46" s="790"/>
      <c r="EE46" s="790"/>
      <c r="EF46" s="790" t="s">
        <v>657</v>
      </c>
      <c r="EG46" s="790"/>
      <c r="EH46" s="790"/>
      <c r="EI46" s="790"/>
      <c r="EJ46" s="790"/>
      <c r="EK46" s="790"/>
      <c r="EL46" s="790" t="s">
        <v>657</v>
      </c>
      <c r="EM46" s="790"/>
      <c r="EN46" s="790"/>
      <c r="EO46" s="790"/>
      <c r="EP46" s="790"/>
      <c r="EQ46" s="790"/>
      <c r="ER46" s="790" t="s">
        <v>657</v>
      </c>
      <c r="ES46" s="790"/>
      <c r="ET46" s="790"/>
      <c r="EU46" s="790"/>
      <c r="EV46" s="790"/>
      <c r="EW46" s="790"/>
      <c r="EX46" s="790" t="s">
        <v>657</v>
      </c>
      <c r="EY46" s="790"/>
      <c r="EZ46" s="790"/>
      <c r="FA46" s="790"/>
      <c r="FB46" s="790"/>
      <c r="FC46" s="790"/>
      <c r="FD46" s="790" t="s">
        <v>657</v>
      </c>
      <c r="FE46" s="790"/>
      <c r="FF46" s="790"/>
      <c r="FG46" s="790"/>
      <c r="FH46" s="790"/>
      <c r="FI46" s="790"/>
      <c r="FJ46" s="790" t="s">
        <v>657</v>
      </c>
      <c r="FK46" s="790"/>
      <c r="FL46" s="790"/>
      <c r="FM46" s="790"/>
      <c r="FN46" s="790"/>
      <c r="FO46" s="790"/>
      <c r="FP46" s="790" t="s">
        <v>657</v>
      </c>
      <c r="FQ46" s="790"/>
      <c r="FR46" s="790"/>
      <c r="FS46" s="790"/>
      <c r="FT46" s="790"/>
      <c r="FU46" s="790"/>
      <c r="FV46" s="790" t="s">
        <v>657</v>
      </c>
      <c r="FW46" s="790"/>
      <c r="FX46" s="790"/>
      <c r="FY46" s="790"/>
      <c r="FZ46" s="790"/>
      <c r="GA46" s="790"/>
      <c r="GB46" s="790" t="s">
        <v>657</v>
      </c>
      <c r="GC46" s="790"/>
      <c r="GD46" s="790"/>
      <c r="GE46" s="790"/>
      <c r="GF46" s="790"/>
      <c r="GG46" s="790"/>
      <c r="GH46" s="790" t="s">
        <v>657</v>
      </c>
      <c r="GI46" s="790"/>
      <c r="GJ46" s="790"/>
      <c r="GK46" s="790"/>
      <c r="GL46" s="790"/>
      <c r="GM46" s="790"/>
      <c r="GN46" s="790" t="s">
        <v>657</v>
      </c>
      <c r="GO46" s="790"/>
      <c r="GP46" s="790"/>
      <c r="GQ46" s="790"/>
      <c r="GR46" s="790"/>
      <c r="GS46" s="790"/>
      <c r="GT46" s="790" t="s">
        <v>657</v>
      </c>
      <c r="GU46" s="790"/>
      <c r="GV46" s="790"/>
      <c r="GW46" s="790"/>
      <c r="GX46" s="790"/>
      <c r="GY46" s="790"/>
      <c r="GZ46" s="790" t="s">
        <v>657</v>
      </c>
      <c r="HA46" s="790"/>
      <c r="HB46" s="790"/>
      <c r="HC46" s="790"/>
      <c r="HD46" s="790"/>
      <c r="HE46" s="790"/>
      <c r="HF46" s="790" t="s">
        <v>657</v>
      </c>
      <c r="HG46" s="790"/>
      <c r="HH46" s="790"/>
      <c r="HI46" s="790"/>
      <c r="HJ46" s="790"/>
      <c r="HK46" s="790"/>
      <c r="HL46" s="790" t="s">
        <v>657</v>
      </c>
      <c r="HM46" s="790"/>
      <c r="HN46" s="790"/>
      <c r="HO46" s="790"/>
      <c r="HP46" s="790"/>
      <c r="HQ46" s="790"/>
      <c r="HR46" s="790" t="s">
        <v>657</v>
      </c>
      <c r="HS46" s="790"/>
      <c r="HT46" s="790"/>
      <c r="HU46" s="790"/>
      <c r="HV46" s="790"/>
      <c r="HW46" s="790"/>
      <c r="HX46" s="790" t="s">
        <v>657</v>
      </c>
      <c r="HY46" s="790"/>
      <c r="HZ46" s="790"/>
      <c r="IA46" s="790"/>
      <c r="IB46" s="790"/>
      <c r="IC46" s="790"/>
      <c r="ID46" s="790" t="s">
        <v>657</v>
      </c>
      <c r="IE46" s="790"/>
      <c r="IF46" s="790"/>
      <c r="IG46" s="790"/>
      <c r="IH46" s="790"/>
      <c r="II46" s="790"/>
      <c r="IJ46" s="790" t="s">
        <v>657</v>
      </c>
      <c r="IK46" s="790"/>
      <c r="IL46" s="790"/>
      <c r="IM46" s="790"/>
      <c r="IN46" s="790"/>
      <c r="IO46" s="790"/>
      <c r="IP46" s="790" t="s">
        <v>657</v>
      </c>
      <c r="IQ46" s="790"/>
      <c r="IR46" s="790"/>
      <c r="IS46" s="790"/>
    </row>
    <row r="47" spans="1:256">
      <c r="C47" s="1" t="s">
        <v>502</v>
      </c>
      <c r="D47" s="1"/>
      <c r="E47" s="1"/>
      <c r="F47" s="139"/>
      <c r="G47" s="1"/>
      <c r="H47" s="1"/>
      <c r="I47" s="1"/>
      <c r="J47" s="790"/>
      <c r="K47" s="790"/>
      <c r="L47" s="790"/>
      <c r="M47" s="790"/>
      <c r="N47" s="790"/>
      <c r="O47" s="790"/>
      <c r="P47" s="790"/>
      <c r="Q47" s="790"/>
      <c r="R47" s="790"/>
      <c r="S47" s="790"/>
      <c r="T47" s="790"/>
      <c r="U47" s="790"/>
      <c r="V47" s="790" t="s">
        <v>689</v>
      </c>
      <c r="W47" s="790"/>
      <c r="X47" s="790"/>
      <c r="Y47" s="790"/>
      <c r="Z47" s="790"/>
      <c r="AA47" s="790"/>
      <c r="AB47" s="790" t="s">
        <v>689</v>
      </c>
      <c r="AC47" s="790"/>
      <c r="AD47" s="790"/>
      <c r="AE47" s="790"/>
      <c r="AF47" s="790"/>
      <c r="AG47" s="790"/>
      <c r="AH47" s="790" t="s">
        <v>689</v>
      </c>
      <c r="AI47" s="790"/>
      <c r="AJ47" s="790"/>
      <c r="AK47" s="790"/>
      <c r="AL47" s="790"/>
      <c r="AM47" s="790"/>
      <c r="AN47" s="790" t="s">
        <v>689</v>
      </c>
      <c r="AO47" s="790"/>
      <c r="AP47" s="790"/>
      <c r="AQ47" s="790"/>
      <c r="AR47" s="790"/>
      <c r="AS47" s="790"/>
      <c r="AT47" s="790" t="s">
        <v>689</v>
      </c>
      <c r="AU47" s="790"/>
      <c r="AV47" s="790"/>
      <c r="AW47" s="790"/>
      <c r="AX47" s="790"/>
      <c r="AY47" s="790"/>
      <c r="AZ47" s="790" t="s">
        <v>689</v>
      </c>
      <c r="BA47" s="790"/>
      <c r="BB47" s="790"/>
      <c r="BC47" s="790"/>
      <c r="BD47" s="790"/>
      <c r="BE47" s="790"/>
      <c r="BF47" s="790" t="s">
        <v>689</v>
      </c>
      <c r="BG47" s="790"/>
      <c r="BH47" s="790"/>
      <c r="BI47" s="790"/>
      <c r="BJ47" s="790"/>
      <c r="BK47" s="790"/>
      <c r="BL47" s="790" t="s">
        <v>689</v>
      </c>
      <c r="BM47" s="790"/>
      <c r="BN47" s="790"/>
      <c r="BO47" s="790"/>
      <c r="BP47" s="790"/>
      <c r="BQ47" s="790"/>
      <c r="BR47" s="790" t="s">
        <v>689</v>
      </c>
      <c r="BS47" s="790"/>
      <c r="BT47" s="790"/>
      <c r="BU47" s="790"/>
      <c r="BV47" s="790"/>
      <c r="BW47" s="790"/>
      <c r="BX47" s="790" t="s">
        <v>689</v>
      </c>
      <c r="BY47" s="790"/>
      <c r="BZ47" s="790"/>
      <c r="CA47" s="790"/>
      <c r="CB47" s="790"/>
      <c r="CC47" s="790"/>
      <c r="CD47" s="790" t="s">
        <v>689</v>
      </c>
      <c r="CE47" s="790"/>
      <c r="CF47" s="790"/>
      <c r="CG47" s="790"/>
      <c r="CH47" s="790"/>
      <c r="CI47" s="790"/>
      <c r="CJ47" s="790" t="s">
        <v>689</v>
      </c>
      <c r="CK47" s="790"/>
      <c r="CL47" s="790"/>
      <c r="CM47" s="790"/>
      <c r="CN47" s="790"/>
      <c r="CO47" s="790"/>
      <c r="CP47" s="790" t="s">
        <v>689</v>
      </c>
      <c r="CQ47" s="790"/>
      <c r="CR47" s="790"/>
      <c r="CS47" s="790"/>
      <c r="CT47" s="790"/>
      <c r="CU47" s="790"/>
      <c r="CV47" s="790" t="s">
        <v>689</v>
      </c>
      <c r="CW47" s="790"/>
      <c r="CX47" s="790"/>
      <c r="CY47" s="790"/>
      <c r="CZ47" s="790"/>
      <c r="DA47" s="790"/>
      <c r="DB47" s="790" t="s">
        <v>689</v>
      </c>
      <c r="DC47" s="790"/>
      <c r="DD47" s="790"/>
      <c r="DE47" s="790"/>
      <c r="DF47" s="790"/>
      <c r="DG47" s="790"/>
      <c r="DH47" s="790" t="s">
        <v>689</v>
      </c>
      <c r="DI47" s="790"/>
      <c r="DJ47" s="790"/>
      <c r="DK47" s="790"/>
      <c r="DL47" s="790"/>
      <c r="DM47" s="790"/>
      <c r="DN47" s="790" t="s">
        <v>689</v>
      </c>
      <c r="DO47" s="790"/>
      <c r="DP47" s="790"/>
      <c r="DQ47" s="790"/>
      <c r="DR47" s="790"/>
      <c r="DS47" s="790"/>
      <c r="DT47" s="790" t="s">
        <v>689</v>
      </c>
      <c r="DU47" s="790"/>
      <c r="DV47" s="790"/>
      <c r="DW47" s="790"/>
      <c r="DX47" s="790"/>
      <c r="DY47" s="790"/>
      <c r="DZ47" s="790" t="s">
        <v>689</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689</v>
      </c>
      <c r="FQ47" s="790"/>
      <c r="FR47" s="790"/>
      <c r="FS47" s="790"/>
      <c r="FT47" s="790"/>
      <c r="FU47" s="790"/>
      <c r="FV47" s="790" t="s">
        <v>689</v>
      </c>
      <c r="FW47" s="790"/>
      <c r="FX47" s="790"/>
      <c r="FY47" s="790"/>
      <c r="FZ47" s="790"/>
      <c r="GA47" s="790"/>
      <c r="GB47" s="790" t="s">
        <v>689</v>
      </c>
      <c r="GC47" s="790"/>
      <c r="GD47" s="790"/>
      <c r="GE47" s="790"/>
      <c r="GF47" s="790"/>
      <c r="GG47" s="790"/>
      <c r="GH47" s="790" t="s">
        <v>689</v>
      </c>
      <c r="GI47" s="790"/>
      <c r="GJ47" s="790"/>
      <c r="GK47" s="790"/>
      <c r="GL47" s="790"/>
      <c r="GM47" s="790"/>
      <c r="GN47" s="790" t="s">
        <v>689</v>
      </c>
      <c r="GO47" s="790"/>
      <c r="GP47" s="790"/>
      <c r="GQ47" s="790"/>
      <c r="GR47" s="790"/>
      <c r="GS47" s="790"/>
      <c r="GT47" s="790" t="s">
        <v>689</v>
      </c>
      <c r="GU47" s="790"/>
      <c r="GV47" s="790"/>
      <c r="GW47" s="790"/>
      <c r="GX47" s="790"/>
      <c r="GY47" s="790"/>
      <c r="GZ47" s="790" t="s">
        <v>689</v>
      </c>
      <c r="HA47" s="790"/>
      <c r="HB47" s="790"/>
      <c r="HC47" s="790"/>
      <c r="HD47" s="790"/>
      <c r="HE47" s="790"/>
      <c r="HF47" s="790" t="s">
        <v>689</v>
      </c>
      <c r="HG47" s="790"/>
      <c r="HH47" s="790"/>
      <c r="HI47" s="790"/>
      <c r="HJ47" s="790"/>
      <c r="HK47" s="790"/>
      <c r="HL47" s="790" t="s">
        <v>689</v>
      </c>
      <c r="HM47" s="790"/>
      <c r="HN47" s="790"/>
      <c r="HO47" s="790"/>
      <c r="HP47" s="790"/>
      <c r="HQ47" s="790"/>
      <c r="HR47" s="790" t="s">
        <v>689</v>
      </c>
      <c r="HS47" s="790"/>
      <c r="HT47" s="790"/>
      <c r="HU47" s="790"/>
      <c r="HV47" s="790"/>
      <c r="HW47" s="790"/>
      <c r="HX47" s="790" t="s">
        <v>689</v>
      </c>
      <c r="HY47" s="790"/>
      <c r="HZ47" s="790"/>
      <c r="IA47" s="790"/>
      <c r="IB47" s="790"/>
      <c r="IC47" s="790"/>
      <c r="ID47" s="790" t="s">
        <v>689</v>
      </c>
      <c r="IE47" s="790"/>
      <c r="IF47" s="790"/>
      <c r="IG47" s="790"/>
      <c r="IH47" s="790"/>
      <c r="II47" s="790"/>
      <c r="IJ47" s="790" t="s">
        <v>689</v>
      </c>
      <c r="IK47" s="790"/>
      <c r="IL47" s="790"/>
      <c r="IM47" s="790"/>
      <c r="IN47" s="790"/>
      <c r="IO47" s="790"/>
      <c r="IP47" s="790" t="s">
        <v>689</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502</v>
      </c>
      <c r="W48" s="790"/>
      <c r="X48" s="790"/>
      <c r="Y48" s="790"/>
      <c r="Z48" s="790"/>
      <c r="AA48" s="790"/>
      <c r="AB48" s="790" t="s">
        <v>502</v>
      </c>
      <c r="AC48" s="790"/>
      <c r="AD48" s="790"/>
      <c r="AE48" s="790"/>
      <c r="AF48" s="790"/>
      <c r="AG48" s="790"/>
      <c r="AH48" s="790" t="s">
        <v>502</v>
      </c>
      <c r="AI48" s="790"/>
      <c r="AJ48" s="790"/>
      <c r="AK48" s="790"/>
      <c r="AL48" s="790"/>
      <c r="AM48" s="790"/>
      <c r="AN48" s="790" t="s">
        <v>502</v>
      </c>
      <c r="AO48" s="790"/>
      <c r="AP48" s="790"/>
      <c r="AQ48" s="790"/>
      <c r="AR48" s="790"/>
      <c r="AS48" s="790"/>
      <c r="AT48" s="790" t="s">
        <v>502</v>
      </c>
      <c r="AU48" s="790"/>
      <c r="AV48" s="790"/>
      <c r="AW48" s="790"/>
      <c r="AX48" s="790"/>
      <c r="AY48" s="790"/>
      <c r="AZ48" s="790" t="s">
        <v>502</v>
      </c>
      <c r="BA48" s="790"/>
      <c r="BB48" s="790"/>
      <c r="BC48" s="790"/>
      <c r="BD48" s="790"/>
      <c r="BE48" s="790"/>
      <c r="BF48" s="790" t="s">
        <v>502</v>
      </c>
      <c r="BG48" s="790"/>
      <c r="BH48" s="790"/>
      <c r="BI48" s="790"/>
      <c r="BJ48" s="790"/>
      <c r="BK48" s="790"/>
      <c r="BL48" s="790" t="s">
        <v>1175</v>
      </c>
      <c r="BM48" s="790"/>
      <c r="BN48" s="790"/>
      <c r="BO48" s="790"/>
      <c r="BP48" s="790"/>
      <c r="BQ48" s="790"/>
      <c r="BR48" s="790" t="s">
        <v>1175</v>
      </c>
      <c r="BS48" s="790"/>
      <c r="BT48" s="790"/>
      <c r="BU48" s="790"/>
      <c r="BV48" s="790"/>
      <c r="BW48" s="790"/>
      <c r="BX48" s="790" t="s">
        <v>1175</v>
      </c>
      <c r="BY48" s="790"/>
      <c r="BZ48" s="790"/>
      <c r="CA48" s="790"/>
      <c r="CB48" s="790"/>
      <c r="CC48" s="790"/>
      <c r="CD48" s="790" t="s">
        <v>1175</v>
      </c>
      <c r="CE48" s="790"/>
      <c r="CF48" s="790"/>
      <c r="CG48" s="790"/>
      <c r="CH48" s="790"/>
      <c r="CI48" s="790"/>
      <c r="CJ48" s="790" t="s">
        <v>1175</v>
      </c>
      <c r="CK48" s="790"/>
      <c r="CL48" s="790"/>
      <c r="CM48" s="790"/>
      <c r="CN48" s="790"/>
      <c r="CO48" s="790"/>
      <c r="CP48" s="790" t="s">
        <v>1175</v>
      </c>
      <c r="CQ48" s="790"/>
      <c r="CR48" s="790"/>
      <c r="CS48" s="790"/>
      <c r="CT48" s="790"/>
      <c r="CU48" s="790"/>
      <c r="CV48" s="790" t="s">
        <v>502</v>
      </c>
      <c r="CW48" s="790"/>
      <c r="CX48" s="790"/>
      <c r="CY48" s="790"/>
      <c r="CZ48" s="790"/>
      <c r="DA48" s="790"/>
      <c r="DB48" s="790" t="s">
        <v>502</v>
      </c>
      <c r="DC48" s="790"/>
      <c r="DD48" s="790"/>
      <c r="DE48" s="790"/>
      <c r="DF48" s="790"/>
      <c r="DG48" s="790"/>
      <c r="DH48" s="790" t="s">
        <v>502</v>
      </c>
      <c r="DI48" s="790"/>
      <c r="DJ48" s="790"/>
      <c r="DK48" s="790"/>
      <c r="DL48" s="790"/>
      <c r="DM48" s="790"/>
      <c r="DN48" s="790" t="s">
        <v>502</v>
      </c>
      <c r="DO48" s="790"/>
      <c r="DP48" s="790"/>
      <c r="DQ48" s="790"/>
      <c r="DR48" s="790"/>
      <c r="DS48" s="790"/>
      <c r="DT48" s="790" t="s">
        <v>502</v>
      </c>
      <c r="DU48" s="790"/>
      <c r="DV48" s="790"/>
      <c r="DW48" s="790"/>
      <c r="DX48" s="790"/>
      <c r="DY48" s="790"/>
      <c r="DZ48" s="790" t="s">
        <v>502</v>
      </c>
      <c r="EA48" s="790"/>
      <c r="EB48" s="790"/>
      <c r="EC48" s="790"/>
      <c r="ED48" s="790"/>
      <c r="EE48" s="790"/>
      <c r="EF48" s="790" t="s">
        <v>502</v>
      </c>
      <c r="EG48" s="790"/>
      <c r="EH48" s="790"/>
      <c r="EI48" s="790"/>
      <c r="EJ48" s="790"/>
      <c r="EK48" s="790"/>
      <c r="EL48" s="790" t="s">
        <v>502</v>
      </c>
      <c r="EM48" s="790"/>
      <c r="EN48" s="790"/>
      <c r="EO48" s="790"/>
      <c r="EP48" s="790"/>
      <c r="EQ48" s="790"/>
      <c r="ER48" s="790" t="s">
        <v>502</v>
      </c>
      <c r="ES48" s="790"/>
      <c r="ET48" s="790"/>
      <c r="EU48" s="790"/>
      <c r="EV48" s="790"/>
      <c r="EW48" s="790"/>
      <c r="EX48" s="790" t="s">
        <v>502</v>
      </c>
      <c r="EY48" s="790"/>
      <c r="EZ48" s="790"/>
      <c r="FA48" s="790"/>
      <c r="FB48" s="790"/>
      <c r="FC48" s="790"/>
      <c r="FD48" s="790" t="s">
        <v>502</v>
      </c>
      <c r="FE48" s="790"/>
      <c r="FF48" s="790"/>
      <c r="FG48" s="790"/>
      <c r="FH48" s="790"/>
      <c r="FI48" s="790"/>
      <c r="FJ48" s="790" t="s">
        <v>502</v>
      </c>
      <c r="FK48" s="790"/>
      <c r="FL48" s="790"/>
      <c r="FM48" s="790"/>
      <c r="FN48" s="790"/>
      <c r="FO48" s="790"/>
      <c r="FP48" s="790" t="s">
        <v>502</v>
      </c>
      <c r="FQ48" s="790"/>
      <c r="FR48" s="790"/>
      <c r="FS48" s="790"/>
      <c r="FT48" s="790"/>
      <c r="FU48" s="790"/>
      <c r="FV48" s="790" t="s">
        <v>502</v>
      </c>
      <c r="FW48" s="790"/>
      <c r="FX48" s="790"/>
      <c r="FY48" s="790"/>
      <c r="FZ48" s="790"/>
      <c r="GA48" s="790"/>
      <c r="GB48" s="790" t="s">
        <v>502</v>
      </c>
      <c r="GC48" s="790"/>
      <c r="GD48" s="790"/>
      <c r="GE48" s="790"/>
      <c r="GF48" s="790"/>
      <c r="GG48" s="790"/>
      <c r="GH48" s="790" t="s">
        <v>502</v>
      </c>
      <c r="GI48" s="790"/>
      <c r="GJ48" s="790"/>
      <c r="GK48" s="790"/>
      <c r="GL48" s="790"/>
      <c r="GM48" s="790"/>
      <c r="GN48" s="790" t="s">
        <v>502</v>
      </c>
      <c r="GO48" s="790"/>
      <c r="GP48" s="790"/>
      <c r="GQ48" s="790"/>
      <c r="GR48" s="790"/>
      <c r="GS48" s="790"/>
      <c r="GT48" s="790" t="s">
        <v>502</v>
      </c>
      <c r="GU48" s="790"/>
      <c r="GV48" s="790"/>
      <c r="GW48" s="790"/>
      <c r="GX48" s="790"/>
      <c r="GY48" s="790"/>
      <c r="GZ48" s="790" t="s">
        <v>502</v>
      </c>
      <c r="HA48" s="790"/>
      <c r="HB48" s="790"/>
      <c r="HC48" s="790"/>
      <c r="HD48" s="790"/>
      <c r="HE48" s="790"/>
      <c r="HF48" s="790" t="s">
        <v>502</v>
      </c>
      <c r="HG48" s="790"/>
      <c r="HH48" s="790"/>
      <c r="HI48" s="790"/>
      <c r="HJ48" s="790"/>
      <c r="HK48" s="790"/>
      <c r="HL48" s="790" t="s">
        <v>502</v>
      </c>
      <c r="HM48" s="790"/>
      <c r="HN48" s="790"/>
      <c r="HO48" s="790"/>
      <c r="HP48" s="790"/>
      <c r="HQ48" s="790"/>
      <c r="HR48" s="790" t="s">
        <v>502</v>
      </c>
      <c r="HS48" s="790"/>
      <c r="HT48" s="790"/>
      <c r="HU48" s="790"/>
      <c r="HV48" s="790"/>
      <c r="HW48" s="790"/>
      <c r="HX48" s="790" t="s">
        <v>502</v>
      </c>
      <c r="HY48" s="790"/>
      <c r="HZ48" s="790"/>
      <c r="IA48" s="790"/>
      <c r="IB48" s="790"/>
      <c r="IC48" s="790"/>
      <c r="ID48" s="790" t="s">
        <v>502</v>
      </c>
      <c r="IE48" s="790"/>
      <c r="IF48" s="790"/>
      <c r="IG48" s="790"/>
      <c r="IH48" s="790"/>
      <c r="II48" s="790"/>
      <c r="IJ48" s="790" t="s">
        <v>502</v>
      </c>
      <c r="IK48" s="790"/>
      <c r="IL48" s="790"/>
      <c r="IM48" s="790"/>
      <c r="IN48" s="790"/>
      <c r="IO48" s="790"/>
      <c r="IP48" s="790" t="s">
        <v>502</v>
      </c>
      <c r="IQ48" s="790"/>
      <c r="IR48" s="790"/>
      <c r="IS48" s="790"/>
      <c r="IT48" s="790"/>
      <c r="IU48" s="790"/>
      <c r="IV48" s="1" t="s">
        <v>502</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P48:U48"/>
    <mergeCell ref="V48:AA48"/>
    <mergeCell ref="AB48:AG48"/>
    <mergeCell ref="AH48:AM48"/>
    <mergeCell ref="IP48:IU48"/>
    <mergeCell ref="GZ48:HE48"/>
    <mergeCell ref="HF48:HK48"/>
    <mergeCell ref="HL48:HQ48"/>
    <mergeCell ref="HR48:HW48"/>
    <mergeCell ref="HX48:IC48"/>
    <mergeCell ref="AN48:AS48"/>
    <mergeCell ref="AT48:AY48"/>
    <mergeCell ref="ID48:II48"/>
    <mergeCell ref="IJ48:IO48"/>
    <mergeCell ref="DT48:DY48"/>
    <mergeCell ref="DZ48:EE48"/>
    <mergeCell ref="GH48:GM48"/>
    <mergeCell ref="GN48:GS48"/>
    <mergeCell ref="GT48:GY48"/>
    <mergeCell ref="FV48:GA48"/>
    <mergeCell ref="GB48:GG48"/>
    <mergeCell ref="EX48:FC48"/>
    <mergeCell ref="FD48:FI48"/>
    <mergeCell ref="FJ48:FO48"/>
    <mergeCell ref="FP48:FU48"/>
    <mergeCell ref="BL47:BQ47"/>
    <mergeCell ref="BR47:BW47"/>
    <mergeCell ref="BX47:CC47"/>
    <mergeCell ref="CD47:CI47"/>
    <mergeCell ref="CJ47:CO47"/>
    <mergeCell ref="CP47:CU47"/>
    <mergeCell ref="ER47:EW47"/>
    <mergeCell ref="ER48:EW48"/>
    <mergeCell ref="CP48:CU48"/>
    <mergeCell ref="CV48:DA48"/>
    <mergeCell ref="DB48:DG48"/>
    <mergeCell ref="AZ48:BE48"/>
    <mergeCell ref="BF48:BK48"/>
    <mergeCell ref="CV47:DA47"/>
    <mergeCell ref="DT47:DY47"/>
    <mergeCell ref="DZ47:EE47"/>
    <mergeCell ref="EF47:EK47"/>
    <mergeCell ref="EL47:EQ47"/>
    <mergeCell ref="DB47:DG47"/>
    <mergeCell ref="DH47:DM47"/>
    <mergeCell ref="DN47:DS47"/>
    <mergeCell ref="EL48:EQ48"/>
    <mergeCell ref="BL48:BQ48"/>
    <mergeCell ref="BR48:BW48"/>
    <mergeCell ref="BX48:CC48"/>
    <mergeCell ref="CD48:CI48"/>
    <mergeCell ref="CJ48:CO48"/>
    <mergeCell ref="DH48:DM48"/>
    <mergeCell ref="DN48:DS48"/>
    <mergeCell ref="EF48:EK48"/>
    <mergeCell ref="IP46:IS46"/>
    <mergeCell ref="J47:O47"/>
    <mergeCell ref="P47:U47"/>
    <mergeCell ref="V47:AA47"/>
    <mergeCell ref="AB47:AG47"/>
    <mergeCell ref="AH47:AM47"/>
    <mergeCell ref="AN47:AS47"/>
    <mergeCell ref="AT47:AY47"/>
    <mergeCell ref="AZ47:BE47"/>
    <mergeCell ref="BF47:BK47"/>
    <mergeCell ref="HF46:HK46"/>
    <mergeCell ref="HL46:HQ46"/>
    <mergeCell ref="FV46:GA46"/>
    <mergeCell ref="GB46:GG46"/>
    <mergeCell ref="GH46:GM46"/>
    <mergeCell ref="GN46:GS46"/>
    <mergeCell ref="GT46:GY46"/>
    <mergeCell ref="GZ46:HE46"/>
    <mergeCell ref="DZ46:EE46"/>
    <mergeCell ref="EF46:EK46"/>
    <mergeCell ref="EL46:EQ46"/>
    <mergeCell ref="ER46:EW46"/>
    <mergeCell ref="HF47:HK47"/>
    <mergeCell ref="IP47:IS47"/>
    <mergeCell ref="CP46:CU46"/>
    <mergeCell ref="CV46:DA46"/>
    <mergeCell ref="CD46:CI46"/>
    <mergeCell ref="CJ46:CO46"/>
    <mergeCell ref="GZ47:HE47"/>
    <mergeCell ref="HL47:HQ47"/>
    <mergeCell ref="DB46:DG46"/>
    <mergeCell ref="DH46:DM46"/>
    <mergeCell ref="DN46:DS46"/>
    <mergeCell ref="DT46:DY46"/>
    <mergeCell ref="GT47:GY47"/>
    <mergeCell ref="FJ47:FO47"/>
    <mergeCell ref="FD47:FI47"/>
    <mergeCell ref="EX47:FC47"/>
    <mergeCell ref="GB47:GG47"/>
    <mergeCell ref="GH47:GM47"/>
    <mergeCell ref="GN47:GS47"/>
    <mergeCell ref="IJ46:IO46"/>
    <mergeCell ref="FJ46:FO46"/>
    <mergeCell ref="FP46:FU46"/>
    <mergeCell ref="EX46:FC46"/>
    <mergeCell ref="FD46:FI46"/>
    <mergeCell ref="HR46:HW46"/>
    <mergeCell ref="HX46:IC46"/>
    <mergeCell ref="ID46:II46"/>
    <mergeCell ref="FP47:FU47"/>
    <mergeCell ref="FV47:GA47"/>
    <mergeCell ref="IJ47:IO47"/>
    <mergeCell ref="HX47:IC47"/>
    <mergeCell ref="ID47:II47"/>
    <mergeCell ref="HR47:HW47"/>
    <mergeCell ref="C1:G1"/>
    <mergeCell ref="C19:G19"/>
    <mergeCell ref="J46:O46"/>
    <mergeCell ref="P46:U46"/>
    <mergeCell ref="V46:AA46"/>
    <mergeCell ref="AB46:AG46"/>
    <mergeCell ref="BR46:BW46"/>
    <mergeCell ref="BX46:CC46"/>
    <mergeCell ref="AH46:AM46"/>
    <mergeCell ref="AN46:AS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zoomScale="125" workbookViewId="0">
      <selection activeCell="G8" sqref="G8"/>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952</v>
      </c>
      <c r="G2" s="91"/>
    </row>
    <row r="3" spans="1:8">
      <c r="A3" s="89" t="s">
        <v>1128</v>
      </c>
      <c r="G3" s="92">
        <v>40590</v>
      </c>
    </row>
    <row r="4" spans="1:8">
      <c r="A4" s="89" t="s">
        <v>1473</v>
      </c>
      <c r="G4" s="93" t="s">
        <v>3896</v>
      </c>
    </row>
    <row r="5" spans="1:8">
      <c r="A5" s="89" t="s">
        <v>1140</v>
      </c>
    </row>
    <row r="6" spans="1:8">
      <c r="C6" s="15" t="s">
        <v>1141</v>
      </c>
      <c r="D6" s="16"/>
      <c r="E6" s="16"/>
      <c r="F6" s="17"/>
      <c r="G6" s="18"/>
      <c r="H6" s="94"/>
    </row>
    <row r="7" spans="1:8">
      <c r="C7" s="95" t="s">
        <v>891</v>
      </c>
      <c r="D7" s="20" t="s">
        <v>3827</v>
      </c>
      <c r="E7" s="20"/>
      <c r="F7" s="21"/>
      <c r="G7" s="22"/>
      <c r="H7" s="94"/>
    </row>
    <row r="8" spans="1:8">
      <c r="A8" s="89" t="s">
        <v>834</v>
      </c>
      <c r="C8" s="95" t="s">
        <v>411</v>
      </c>
      <c r="D8" s="20" t="s">
        <v>3826</v>
      </c>
      <c r="E8" s="20"/>
      <c r="F8" s="21"/>
      <c r="G8" s="96"/>
      <c r="H8" s="94"/>
    </row>
    <row r="9" spans="1:8">
      <c r="A9" s="89" t="s">
        <v>3823</v>
      </c>
      <c r="C9" s="95" t="s">
        <v>412</v>
      </c>
      <c r="D9" s="20" t="s">
        <v>3630</v>
      </c>
      <c r="E9" s="20"/>
      <c r="F9" s="21"/>
      <c r="G9" s="96"/>
      <c r="H9" s="94"/>
    </row>
    <row r="10" spans="1:8">
      <c r="A10" s="89" t="s">
        <v>3824</v>
      </c>
      <c r="C10" s="97"/>
      <c r="D10" s="20"/>
      <c r="E10" s="20"/>
      <c r="F10" s="21"/>
      <c r="G10" s="96"/>
      <c r="H10" s="94"/>
    </row>
    <row r="11" spans="1:8">
      <c r="A11" s="98" t="s">
        <v>1727</v>
      </c>
      <c r="C11" s="25" t="s">
        <v>688</v>
      </c>
      <c r="D11" s="94"/>
      <c r="E11" s="94"/>
      <c r="F11" s="99"/>
      <c r="G11" s="96"/>
      <c r="H11" s="94"/>
    </row>
    <row r="12" spans="1:8">
      <c r="A12" s="89" t="s">
        <v>3825</v>
      </c>
      <c r="C12" s="25" t="s">
        <v>3631</v>
      </c>
      <c r="D12" s="20"/>
      <c r="E12" s="20"/>
      <c r="F12" s="21"/>
      <c r="G12" s="96"/>
      <c r="H12" s="94"/>
    </row>
    <row r="13" spans="1:8">
      <c r="A13" s="98"/>
      <c r="C13" s="25" t="s">
        <v>816</v>
      </c>
      <c r="D13" s="94"/>
      <c r="E13" s="94"/>
      <c r="F13" s="99"/>
      <c r="G13" s="96"/>
      <c r="H13" s="94"/>
    </row>
    <row r="14" spans="1:8">
      <c r="A14" s="100"/>
      <c r="C14" s="25" t="s">
        <v>525</v>
      </c>
      <c r="D14" s="94"/>
      <c r="E14" s="94"/>
      <c r="F14" s="99"/>
      <c r="G14" s="101"/>
      <c r="H14" s="94"/>
    </row>
    <row r="15" spans="1:8">
      <c r="A15" s="100" t="s">
        <v>1161</v>
      </c>
      <c r="C15" s="97" t="s">
        <v>3819</v>
      </c>
      <c r="D15" s="94"/>
      <c r="E15" s="94"/>
      <c r="F15" s="99"/>
      <c r="G15" s="96"/>
      <c r="H15" s="94"/>
    </row>
    <row r="16" spans="1:8">
      <c r="A16" s="261" t="s">
        <v>3822</v>
      </c>
      <c r="C16" s="97"/>
      <c r="D16" s="94"/>
      <c r="E16" s="94"/>
      <c r="F16" s="99"/>
      <c r="G16" s="96"/>
      <c r="H16" s="94"/>
    </row>
    <row r="17" spans="1:8">
      <c r="C17" s="97"/>
      <c r="D17" s="94"/>
      <c r="E17" s="94"/>
      <c r="F17" s="99"/>
      <c r="G17" s="96"/>
      <c r="H17" s="94"/>
    </row>
    <row r="18" spans="1:8">
      <c r="C18" s="102" t="s">
        <v>4032</v>
      </c>
      <c r="D18" s="103"/>
      <c r="E18" s="103"/>
      <c r="F18" s="104"/>
      <c r="G18" s="105"/>
      <c r="H18" s="94"/>
    </row>
    <row r="19" spans="1:8">
      <c r="A19" s="89" t="s">
        <v>2705</v>
      </c>
      <c r="C19" s="795"/>
      <c r="D19" s="795"/>
      <c r="E19" s="795"/>
      <c r="F19" s="795"/>
      <c r="G19" s="795"/>
    </row>
    <row r="20" spans="1:8">
      <c r="A20" s="100" t="s">
        <v>559</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529</v>
      </c>
      <c r="B23" s="45" t="s">
        <v>726</v>
      </c>
      <c r="C23" s="45" t="s">
        <v>399</v>
      </c>
      <c r="D23" s="321" t="s">
        <v>400</v>
      </c>
      <c r="E23" s="45" t="s">
        <v>766</v>
      </c>
      <c r="F23" s="47" t="s">
        <v>460</v>
      </c>
      <c r="G23" s="45" t="s">
        <v>461</v>
      </c>
      <c r="H23" s="48"/>
    </row>
    <row r="24" spans="1:8">
      <c r="A24" s="115">
        <v>40682</v>
      </c>
      <c r="B24" s="116" t="s">
        <v>2258</v>
      </c>
      <c r="C24" s="117">
        <v>225</v>
      </c>
      <c r="D24" s="118">
        <v>3</v>
      </c>
      <c r="E24" s="117">
        <f>C24*D24</f>
        <v>675</v>
      </c>
      <c r="F24" s="53">
        <v>0.2</v>
      </c>
      <c r="G24" s="54">
        <f>E24*(1-F24)</f>
        <v>540</v>
      </c>
      <c r="H24" s="48"/>
    </row>
    <row r="25" spans="1:8">
      <c r="A25" s="11"/>
      <c r="B25" s="116" t="s">
        <v>1172</v>
      </c>
      <c r="C25" s="117">
        <v>150</v>
      </c>
      <c r="D25" s="118">
        <v>3</v>
      </c>
      <c r="E25" s="117">
        <f t="shared" ref="E25:E38" si="0">C25*D25</f>
        <v>450</v>
      </c>
      <c r="F25" s="119">
        <v>0.2</v>
      </c>
      <c r="G25" s="54">
        <f t="shared" ref="G25:G39" si="1">E25*(1-F25)</f>
        <v>360</v>
      </c>
      <c r="H25" s="56"/>
    </row>
    <row r="26" spans="1:8">
      <c r="A26" s="120"/>
      <c r="B26" s="121" t="s">
        <v>1173</v>
      </c>
      <c r="C26" s="117">
        <v>115</v>
      </c>
      <c r="D26" s="118">
        <v>3</v>
      </c>
      <c r="E26" s="117">
        <f t="shared" si="0"/>
        <v>345</v>
      </c>
      <c r="F26" s="119">
        <v>0.2</v>
      </c>
      <c r="G26" s="54">
        <f t="shared" si="1"/>
        <v>276</v>
      </c>
      <c r="H26" s="56"/>
    </row>
    <row r="27" spans="1:8">
      <c r="A27" s="120"/>
      <c r="B27" s="121" t="s">
        <v>1174</v>
      </c>
      <c r="C27" s="117"/>
      <c r="D27" s="118"/>
      <c r="E27" s="117">
        <f t="shared" si="0"/>
        <v>0</v>
      </c>
      <c r="F27" s="119"/>
      <c r="G27" s="54">
        <f t="shared" si="1"/>
        <v>0</v>
      </c>
      <c r="H27" s="56"/>
    </row>
    <row r="28" spans="1:8">
      <c r="A28" s="120"/>
      <c r="B28" s="121" t="s">
        <v>579</v>
      </c>
      <c r="C28" s="117"/>
      <c r="D28" s="118"/>
      <c r="E28" s="117">
        <f t="shared" si="0"/>
        <v>0</v>
      </c>
      <c r="F28" s="119"/>
      <c r="G28" s="54">
        <f t="shared" si="1"/>
        <v>0</v>
      </c>
      <c r="H28" s="56"/>
    </row>
    <row r="29" spans="1:8">
      <c r="A29" s="120"/>
      <c r="B29" s="121" t="s">
        <v>1224</v>
      </c>
      <c r="C29" s="117"/>
      <c r="D29" s="118"/>
      <c r="E29" s="117">
        <f t="shared" si="0"/>
        <v>0</v>
      </c>
      <c r="F29" s="119"/>
      <c r="G29" s="54">
        <f t="shared" si="1"/>
        <v>0</v>
      </c>
      <c r="H29" s="56"/>
    </row>
    <row r="30" spans="1:8">
      <c r="A30" s="120"/>
      <c r="B30" s="121" t="s">
        <v>818</v>
      </c>
      <c r="C30" s="117"/>
      <c r="D30" s="118"/>
      <c r="E30" s="117">
        <f t="shared" si="0"/>
        <v>0</v>
      </c>
      <c r="F30" s="119"/>
      <c r="G30" s="54">
        <f t="shared" si="1"/>
        <v>0</v>
      </c>
      <c r="H30" s="56"/>
    </row>
    <row r="31" spans="1:8">
      <c r="A31" s="120"/>
      <c r="B31" s="121" t="s">
        <v>646</v>
      </c>
      <c r="C31" s="117"/>
      <c r="D31" s="118"/>
      <c r="E31" s="117">
        <f t="shared" si="0"/>
        <v>0</v>
      </c>
      <c r="F31" s="119"/>
      <c r="G31" s="54">
        <f t="shared" si="1"/>
        <v>0</v>
      </c>
      <c r="H31" s="56"/>
    </row>
    <row r="32" spans="1:8">
      <c r="A32" s="120"/>
      <c r="B32" s="121" t="s">
        <v>517</v>
      </c>
      <c r="C32" s="117"/>
      <c r="D32" s="118"/>
      <c r="E32" s="117">
        <f t="shared" si="0"/>
        <v>0</v>
      </c>
      <c r="F32" s="119"/>
      <c r="G32" s="54">
        <f t="shared" si="1"/>
        <v>0</v>
      </c>
      <c r="H32" s="56"/>
    </row>
    <row r="33" spans="1:256">
      <c r="A33" s="120"/>
      <c r="B33" s="121" t="s">
        <v>3855</v>
      </c>
      <c r="C33" s="122">
        <v>50</v>
      </c>
      <c r="D33" s="123">
        <v>4</v>
      </c>
      <c r="E33" s="117">
        <f t="shared" si="0"/>
        <v>200</v>
      </c>
      <c r="F33" s="124"/>
      <c r="G33" s="54">
        <f t="shared" si="1"/>
        <v>200</v>
      </c>
      <c r="H33" s="56"/>
    </row>
    <row r="34" spans="1:256">
      <c r="A34" s="120"/>
      <c r="B34" s="121" t="s">
        <v>417</v>
      </c>
      <c r="C34" s="117">
        <v>35</v>
      </c>
      <c r="D34" s="118">
        <v>7</v>
      </c>
      <c r="E34" s="117">
        <f t="shared" si="0"/>
        <v>245</v>
      </c>
      <c r="F34" s="119"/>
      <c r="G34" s="54">
        <f t="shared" si="1"/>
        <v>245</v>
      </c>
      <c r="H34" s="48"/>
    </row>
    <row r="35" spans="1:256">
      <c r="A35" s="120"/>
      <c r="B35" s="121" t="s">
        <v>3632</v>
      </c>
      <c r="C35" s="117">
        <v>500</v>
      </c>
      <c r="D35" s="123" t="s">
        <v>428</v>
      </c>
      <c r="E35" s="11">
        <v>500</v>
      </c>
      <c r="F35" s="124"/>
      <c r="G35" s="54">
        <f t="shared" si="1"/>
        <v>500</v>
      </c>
      <c r="H35" s="48"/>
    </row>
    <row r="36" spans="1:256">
      <c r="A36" s="120"/>
      <c r="B36" s="121" t="s">
        <v>2270</v>
      </c>
      <c r="C36" s="117">
        <v>40</v>
      </c>
      <c r="D36" s="118">
        <v>4</v>
      </c>
      <c r="E36" s="117">
        <f t="shared" si="0"/>
        <v>160</v>
      </c>
      <c r="F36" s="124"/>
      <c r="G36" s="54">
        <f t="shared" si="1"/>
        <v>160</v>
      </c>
      <c r="H36" s="48"/>
    </row>
    <row r="37" spans="1:256">
      <c r="A37" s="120"/>
      <c r="B37" s="121" t="s">
        <v>635</v>
      </c>
      <c r="C37" s="117"/>
      <c r="D37" s="118"/>
      <c r="E37" s="117">
        <f t="shared" si="0"/>
        <v>0</v>
      </c>
      <c r="F37" s="119"/>
      <c r="G37" s="54">
        <f t="shared" si="1"/>
        <v>0</v>
      </c>
      <c r="H37" s="48"/>
    </row>
    <row r="38" spans="1:256">
      <c r="A38" s="120"/>
      <c r="B38" s="271" t="s">
        <v>628</v>
      </c>
      <c r="C38" s="117"/>
      <c r="D38" s="125"/>
      <c r="E38" s="117">
        <f t="shared" si="0"/>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421</v>
      </c>
      <c r="C40" s="131"/>
      <c r="D40" s="131"/>
      <c r="E40" s="72">
        <f>SUM(E24:E39)</f>
        <v>2575</v>
      </c>
      <c r="F40" s="72"/>
      <c r="G40" s="72">
        <f>SUM(G24:G39)</f>
        <v>2281</v>
      </c>
      <c r="H40" s="134"/>
    </row>
    <row r="42" spans="1:256">
      <c r="C42" s="136" t="s">
        <v>220</v>
      </c>
      <c r="D42" s="340">
        <f>G40/2</f>
        <v>1140.5</v>
      </c>
      <c r="E42" s="340"/>
      <c r="F42" s="138"/>
    </row>
    <row r="44" spans="1:256">
      <c r="C44" s="1" t="s">
        <v>1037</v>
      </c>
      <c r="D44" s="1"/>
      <c r="E44" s="1"/>
      <c r="F44" s="139"/>
      <c r="G44" s="1"/>
      <c r="H44" s="1"/>
      <c r="I44" s="1"/>
    </row>
    <row r="45" spans="1:256">
      <c r="C45" s="1" t="s">
        <v>802</v>
      </c>
      <c r="D45" s="1"/>
      <c r="E45" s="1"/>
      <c r="F45" s="139"/>
      <c r="G45" s="1"/>
      <c r="H45" s="1"/>
      <c r="I45" s="1"/>
    </row>
    <row r="46" spans="1:256">
      <c r="C46" s="341" t="s">
        <v>801</v>
      </c>
      <c r="D46" s="341"/>
      <c r="E46" s="341"/>
      <c r="F46" s="342"/>
      <c r="G46" s="341"/>
      <c r="H46" s="341"/>
      <c r="I46" s="142"/>
      <c r="J46" s="790"/>
      <c r="K46" s="790"/>
      <c r="L46" s="790"/>
      <c r="M46" s="790"/>
      <c r="N46" s="790"/>
      <c r="O46" s="790"/>
      <c r="P46" s="790"/>
      <c r="Q46" s="790"/>
      <c r="R46" s="790"/>
      <c r="S46" s="790"/>
      <c r="T46" s="790"/>
      <c r="U46" s="790"/>
      <c r="V46" s="790" t="s">
        <v>657</v>
      </c>
      <c r="W46" s="790"/>
      <c r="X46" s="790"/>
      <c r="Y46" s="790"/>
      <c r="Z46" s="790"/>
      <c r="AA46" s="790"/>
      <c r="AB46" s="790" t="s">
        <v>657</v>
      </c>
      <c r="AC46" s="790"/>
      <c r="AD46" s="790"/>
      <c r="AE46" s="790"/>
      <c r="AF46" s="790"/>
      <c r="AG46" s="790"/>
      <c r="AH46" s="790" t="s">
        <v>657</v>
      </c>
      <c r="AI46" s="790"/>
      <c r="AJ46" s="790"/>
      <c r="AK46" s="790"/>
      <c r="AL46" s="790"/>
      <c r="AM46" s="790"/>
      <c r="AN46" s="790" t="s">
        <v>657</v>
      </c>
      <c r="AO46" s="790"/>
      <c r="AP46" s="790"/>
      <c r="AQ46" s="790"/>
      <c r="AR46" s="790"/>
      <c r="AS46" s="790"/>
      <c r="AT46" s="790" t="s">
        <v>657</v>
      </c>
      <c r="AU46" s="790"/>
      <c r="AV46" s="790"/>
      <c r="AW46" s="790"/>
      <c r="AX46" s="790"/>
      <c r="AY46" s="790"/>
      <c r="AZ46" s="790" t="s">
        <v>657</v>
      </c>
      <c r="BA46" s="790"/>
      <c r="BB46" s="790"/>
      <c r="BC46" s="790"/>
      <c r="BD46" s="790"/>
      <c r="BE46" s="790"/>
      <c r="BF46" s="790" t="s">
        <v>657</v>
      </c>
      <c r="BG46" s="790"/>
      <c r="BH46" s="790"/>
      <c r="BI46" s="790"/>
      <c r="BJ46" s="790"/>
      <c r="BK46" s="790"/>
      <c r="BL46" s="790" t="s">
        <v>657</v>
      </c>
      <c r="BM46" s="790"/>
      <c r="BN46" s="790"/>
      <c r="BO46" s="790"/>
      <c r="BP46" s="790"/>
      <c r="BQ46" s="790"/>
      <c r="BR46" s="790" t="s">
        <v>657</v>
      </c>
      <c r="BS46" s="790"/>
      <c r="BT46" s="790"/>
      <c r="BU46" s="790"/>
      <c r="BV46" s="790"/>
      <c r="BW46" s="790"/>
      <c r="BX46" s="790" t="s">
        <v>657</v>
      </c>
      <c r="BY46" s="790"/>
      <c r="BZ46" s="790"/>
      <c r="CA46" s="790"/>
      <c r="CB46" s="790"/>
      <c r="CC46" s="790"/>
      <c r="CD46" s="790" t="s">
        <v>657</v>
      </c>
      <c r="CE46" s="790"/>
      <c r="CF46" s="790"/>
      <c r="CG46" s="790"/>
      <c r="CH46" s="790"/>
      <c r="CI46" s="790"/>
      <c r="CJ46" s="790" t="s">
        <v>657</v>
      </c>
      <c r="CK46" s="790"/>
      <c r="CL46" s="790"/>
      <c r="CM46" s="790"/>
      <c r="CN46" s="790"/>
      <c r="CO46" s="790"/>
      <c r="CP46" s="790" t="s">
        <v>657</v>
      </c>
      <c r="CQ46" s="790"/>
      <c r="CR46" s="790"/>
      <c r="CS46" s="790"/>
      <c r="CT46" s="790"/>
      <c r="CU46" s="790"/>
      <c r="CV46" s="790" t="s">
        <v>657</v>
      </c>
      <c r="CW46" s="790"/>
      <c r="CX46" s="790"/>
      <c r="CY46" s="790"/>
      <c r="CZ46" s="790"/>
      <c r="DA46" s="790"/>
      <c r="DB46" s="790" t="s">
        <v>657</v>
      </c>
      <c r="DC46" s="790"/>
      <c r="DD46" s="790"/>
      <c r="DE46" s="790"/>
      <c r="DF46" s="790"/>
      <c r="DG46" s="790"/>
      <c r="DH46" s="790" t="s">
        <v>657</v>
      </c>
      <c r="DI46" s="790"/>
      <c r="DJ46" s="790"/>
      <c r="DK46" s="790"/>
      <c r="DL46" s="790"/>
      <c r="DM46" s="790"/>
      <c r="DN46" s="790" t="s">
        <v>657</v>
      </c>
      <c r="DO46" s="790"/>
      <c r="DP46" s="790"/>
      <c r="DQ46" s="790"/>
      <c r="DR46" s="790"/>
      <c r="DS46" s="790"/>
      <c r="DT46" s="790" t="s">
        <v>657</v>
      </c>
      <c r="DU46" s="790"/>
      <c r="DV46" s="790"/>
      <c r="DW46" s="790"/>
      <c r="DX46" s="790"/>
      <c r="DY46" s="790"/>
      <c r="DZ46" s="790" t="s">
        <v>657</v>
      </c>
      <c r="EA46" s="790"/>
      <c r="EB46" s="790"/>
      <c r="EC46" s="790"/>
      <c r="ED46" s="790"/>
      <c r="EE46" s="790"/>
      <c r="EF46" s="790" t="s">
        <v>657</v>
      </c>
      <c r="EG46" s="790"/>
      <c r="EH46" s="790"/>
      <c r="EI46" s="790"/>
      <c r="EJ46" s="790"/>
      <c r="EK46" s="790"/>
      <c r="EL46" s="790" t="s">
        <v>657</v>
      </c>
      <c r="EM46" s="790"/>
      <c r="EN46" s="790"/>
      <c r="EO46" s="790"/>
      <c r="EP46" s="790"/>
      <c r="EQ46" s="790"/>
      <c r="ER46" s="790" t="s">
        <v>657</v>
      </c>
      <c r="ES46" s="790"/>
      <c r="ET46" s="790"/>
      <c r="EU46" s="790"/>
      <c r="EV46" s="790"/>
      <c r="EW46" s="790"/>
      <c r="EX46" s="790" t="s">
        <v>657</v>
      </c>
      <c r="EY46" s="790"/>
      <c r="EZ46" s="790"/>
      <c r="FA46" s="790"/>
      <c r="FB46" s="790"/>
      <c r="FC46" s="790"/>
      <c r="FD46" s="790" t="s">
        <v>657</v>
      </c>
      <c r="FE46" s="790"/>
      <c r="FF46" s="790"/>
      <c r="FG46" s="790"/>
      <c r="FH46" s="790"/>
      <c r="FI46" s="790"/>
      <c r="FJ46" s="790" t="s">
        <v>657</v>
      </c>
      <c r="FK46" s="790"/>
      <c r="FL46" s="790"/>
      <c r="FM46" s="790"/>
      <c r="FN46" s="790"/>
      <c r="FO46" s="790"/>
      <c r="FP46" s="790" t="s">
        <v>657</v>
      </c>
      <c r="FQ46" s="790"/>
      <c r="FR46" s="790"/>
      <c r="FS46" s="790"/>
      <c r="FT46" s="790"/>
      <c r="FU46" s="790"/>
      <c r="FV46" s="790" t="s">
        <v>657</v>
      </c>
      <c r="FW46" s="790"/>
      <c r="FX46" s="790"/>
      <c r="FY46" s="790"/>
      <c r="FZ46" s="790"/>
      <c r="GA46" s="790"/>
      <c r="GB46" s="790" t="s">
        <v>657</v>
      </c>
      <c r="GC46" s="790"/>
      <c r="GD46" s="790"/>
      <c r="GE46" s="790"/>
      <c r="GF46" s="790"/>
      <c r="GG46" s="790"/>
      <c r="GH46" s="790" t="s">
        <v>657</v>
      </c>
      <c r="GI46" s="790"/>
      <c r="GJ46" s="790"/>
      <c r="GK46" s="790"/>
      <c r="GL46" s="790"/>
      <c r="GM46" s="790"/>
      <c r="GN46" s="790" t="s">
        <v>657</v>
      </c>
      <c r="GO46" s="790"/>
      <c r="GP46" s="790"/>
      <c r="GQ46" s="790"/>
      <c r="GR46" s="790"/>
      <c r="GS46" s="790"/>
      <c r="GT46" s="790" t="s">
        <v>657</v>
      </c>
      <c r="GU46" s="790"/>
      <c r="GV46" s="790"/>
      <c r="GW46" s="790"/>
      <c r="GX46" s="790"/>
      <c r="GY46" s="790"/>
      <c r="GZ46" s="790" t="s">
        <v>657</v>
      </c>
      <c r="HA46" s="790"/>
      <c r="HB46" s="790"/>
      <c r="HC46" s="790"/>
      <c r="HD46" s="790"/>
      <c r="HE46" s="790"/>
      <c r="HF46" s="790" t="s">
        <v>657</v>
      </c>
      <c r="HG46" s="790"/>
      <c r="HH46" s="790"/>
      <c r="HI46" s="790"/>
      <c r="HJ46" s="790"/>
      <c r="HK46" s="790"/>
      <c r="HL46" s="790" t="s">
        <v>657</v>
      </c>
      <c r="HM46" s="790"/>
      <c r="HN46" s="790"/>
      <c r="HO46" s="790"/>
      <c r="HP46" s="790"/>
      <c r="HQ46" s="790"/>
      <c r="HR46" s="790" t="s">
        <v>657</v>
      </c>
      <c r="HS46" s="790"/>
      <c r="HT46" s="790"/>
      <c r="HU46" s="790"/>
      <c r="HV46" s="790"/>
      <c r="HW46" s="790"/>
      <c r="HX46" s="790" t="s">
        <v>657</v>
      </c>
      <c r="HY46" s="790"/>
      <c r="HZ46" s="790"/>
      <c r="IA46" s="790"/>
      <c r="IB46" s="790"/>
      <c r="IC46" s="790"/>
      <c r="ID46" s="790" t="s">
        <v>657</v>
      </c>
      <c r="IE46" s="790"/>
      <c r="IF46" s="790"/>
      <c r="IG46" s="790"/>
      <c r="IH46" s="790"/>
      <c r="II46" s="790"/>
      <c r="IJ46" s="790" t="s">
        <v>657</v>
      </c>
      <c r="IK46" s="790"/>
      <c r="IL46" s="790"/>
      <c r="IM46" s="790"/>
      <c r="IN46" s="790"/>
      <c r="IO46" s="790"/>
      <c r="IP46" s="790" t="s">
        <v>657</v>
      </c>
      <c r="IQ46" s="790"/>
      <c r="IR46" s="790"/>
      <c r="IS46" s="790"/>
    </row>
    <row r="47" spans="1:256">
      <c r="C47" s="1" t="s">
        <v>502</v>
      </c>
      <c r="D47" s="1"/>
      <c r="E47" s="1"/>
      <c r="F47" s="139"/>
      <c r="G47" s="1"/>
      <c r="H47" s="1"/>
      <c r="I47" s="1"/>
      <c r="J47" s="790"/>
      <c r="K47" s="790"/>
      <c r="L47" s="790"/>
      <c r="M47" s="790"/>
      <c r="N47" s="790"/>
      <c r="O47" s="790"/>
      <c r="P47" s="790"/>
      <c r="Q47" s="790"/>
      <c r="R47" s="790"/>
      <c r="S47" s="790"/>
      <c r="T47" s="790"/>
      <c r="U47" s="790"/>
      <c r="V47" s="790" t="s">
        <v>689</v>
      </c>
      <c r="W47" s="790"/>
      <c r="X47" s="790"/>
      <c r="Y47" s="790"/>
      <c r="Z47" s="790"/>
      <c r="AA47" s="790"/>
      <c r="AB47" s="790" t="s">
        <v>689</v>
      </c>
      <c r="AC47" s="790"/>
      <c r="AD47" s="790"/>
      <c r="AE47" s="790"/>
      <c r="AF47" s="790"/>
      <c r="AG47" s="790"/>
      <c r="AH47" s="790" t="s">
        <v>689</v>
      </c>
      <c r="AI47" s="790"/>
      <c r="AJ47" s="790"/>
      <c r="AK47" s="790"/>
      <c r="AL47" s="790"/>
      <c r="AM47" s="790"/>
      <c r="AN47" s="790" t="s">
        <v>689</v>
      </c>
      <c r="AO47" s="790"/>
      <c r="AP47" s="790"/>
      <c r="AQ47" s="790"/>
      <c r="AR47" s="790"/>
      <c r="AS47" s="790"/>
      <c r="AT47" s="790" t="s">
        <v>689</v>
      </c>
      <c r="AU47" s="790"/>
      <c r="AV47" s="790"/>
      <c r="AW47" s="790"/>
      <c r="AX47" s="790"/>
      <c r="AY47" s="790"/>
      <c r="AZ47" s="790" t="s">
        <v>689</v>
      </c>
      <c r="BA47" s="790"/>
      <c r="BB47" s="790"/>
      <c r="BC47" s="790"/>
      <c r="BD47" s="790"/>
      <c r="BE47" s="790"/>
      <c r="BF47" s="790" t="s">
        <v>689</v>
      </c>
      <c r="BG47" s="790"/>
      <c r="BH47" s="790"/>
      <c r="BI47" s="790"/>
      <c r="BJ47" s="790"/>
      <c r="BK47" s="790"/>
      <c r="BL47" s="790" t="s">
        <v>689</v>
      </c>
      <c r="BM47" s="790"/>
      <c r="BN47" s="790"/>
      <c r="BO47" s="790"/>
      <c r="BP47" s="790"/>
      <c r="BQ47" s="790"/>
      <c r="BR47" s="790" t="s">
        <v>689</v>
      </c>
      <c r="BS47" s="790"/>
      <c r="BT47" s="790"/>
      <c r="BU47" s="790"/>
      <c r="BV47" s="790"/>
      <c r="BW47" s="790"/>
      <c r="BX47" s="790" t="s">
        <v>689</v>
      </c>
      <c r="BY47" s="790"/>
      <c r="BZ47" s="790"/>
      <c r="CA47" s="790"/>
      <c r="CB47" s="790"/>
      <c r="CC47" s="790"/>
      <c r="CD47" s="790" t="s">
        <v>689</v>
      </c>
      <c r="CE47" s="790"/>
      <c r="CF47" s="790"/>
      <c r="CG47" s="790"/>
      <c r="CH47" s="790"/>
      <c r="CI47" s="790"/>
      <c r="CJ47" s="790" t="s">
        <v>689</v>
      </c>
      <c r="CK47" s="790"/>
      <c r="CL47" s="790"/>
      <c r="CM47" s="790"/>
      <c r="CN47" s="790"/>
      <c r="CO47" s="790"/>
      <c r="CP47" s="790" t="s">
        <v>689</v>
      </c>
      <c r="CQ47" s="790"/>
      <c r="CR47" s="790"/>
      <c r="CS47" s="790"/>
      <c r="CT47" s="790"/>
      <c r="CU47" s="790"/>
      <c r="CV47" s="790" t="s">
        <v>689</v>
      </c>
      <c r="CW47" s="790"/>
      <c r="CX47" s="790"/>
      <c r="CY47" s="790"/>
      <c r="CZ47" s="790"/>
      <c r="DA47" s="790"/>
      <c r="DB47" s="790" t="s">
        <v>689</v>
      </c>
      <c r="DC47" s="790"/>
      <c r="DD47" s="790"/>
      <c r="DE47" s="790"/>
      <c r="DF47" s="790"/>
      <c r="DG47" s="790"/>
      <c r="DH47" s="790" t="s">
        <v>689</v>
      </c>
      <c r="DI47" s="790"/>
      <c r="DJ47" s="790"/>
      <c r="DK47" s="790"/>
      <c r="DL47" s="790"/>
      <c r="DM47" s="790"/>
      <c r="DN47" s="790" t="s">
        <v>689</v>
      </c>
      <c r="DO47" s="790"/>
      <c r="DP47" s="790"/>
      <c r="DQ47" s="790"/>
      <c r="DR47" s="790"/>
      <c r="DS47" s="790"/>
      <c r="DT47" s="790" t="s">
        <v>689</v>
      </c>
      <c r="DU47" s="790"/>
      <c r="DV47" s="790"/>
      <c r="DW47" s="790"/>
      <c r="DX47" s="790"/>
      <c r="DY47" s="790"/>
      <c r="DZ47" s="790" t="s">
        <v>689</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689</v>
      </c>
      <c r="FQ47" s="790"/>
      <c r="FR47" s="790"/>
      <c r="FS47" s="790"/>
      <c r="FT47" s="790"/>
      <c r="FU47" s="790"/>
      <c r="FV47" s="790" t="s">
        <v>689</v>
      </c>
      <c r="FW47" s="790"/>
      <c r="FX47" s="790"/>
      <c r="FY47" s="790"/>
      <c r="FZ47" s="790"/>
      <c r="GA47" s="790"/>
      <c r="GB47" s="790" t="s">
        <v>689</v>
      </c>
      <c r="GC47" s="790"/>
      <c r="GD47" s="790"/>
      <c r="GE47" s="790"/>
      <c r="GF47" s="790"/>
      <c r="GG47" s="790"/>
      <c r="GH47" s="790" t="s">
        <v>689</v>
      </c>
      <c r="GI47" s="790"/>
      <c r="GJ47" s="790"/>
      <c r="GK47" s="790"/>
      <c r="GL47" s="790"/>
      <c r="GM47" s="790"/>
      <c r="GN47" s="790" t="s">
        <v>689</v>
      </c>
      <c r="GO47" s="790"/>
      <c r="GP47" s="790"/>
      <c r="GQ47" s="790"/>
      <c r="GR47" s="790"/>
      <c r="GS47" s="790"/>
      <c r="GT47" s="790" t="s">
        <v>689</v>
      </c>
      <c r="GU47" s="790"/>
      <c r="GV47" s="790"/>
      <c r="GW47" s="790"/>
      <c r="GX47" s="790"/>
      <c r="GY47" s="790"/>
      <c r="GZ47" s="790" t="s">
        <v>689</v>
      </c>
      <c r="HA47" s="790"/>
      <c r="HB47" s="790"/>
      <c r="HC47" s="790"/>
      <c r="HD47" s="790"/>
      <c r="HE47" s="790"/>
      <c r="HF47" s="790" t="s">
        <v>689</v>
      </c>
      <c r="HG47" s="790"/>
      <c r="HH47" s="790"/>
      <c r="HI47" s="790"/>
      <c r="HJ47" s="790"/>
      <c r="HK47" s="790"/>
      <c r="HL47" s="790" t="s">
        <v>689</v>
      </c>
      <c r="HM47" s="790"/>
      <c r="HN47" s="790"/>
      <c r="HO47" s="790"/>
      <c r="HP47" s="790"/>
      <c r="HQ47" s="790"/>
      <c r="HR47" s="790" t="s">
        <v>689</v>
      </c>
      <c r="HS47" s="790"/>
      <c r="HT47" s="790"/>
      <c r="HU47" s="790"/>
      <c r="HV47" s="790"/>
      <c r="HW47" s="790"/>
      <c r="HX47" s="790" t="s">
        <v>689</v>
      </c>
      <c r="HY47" s="790"/>
      <c r="HZ47" s="790"/>
      <c r="IA47" s="790"/>
      <c r="IB47" s="790"/>
      <c r="IC47" s="790"/>
      <c r="ID47" s="790" t="s">
        <v>689</v>
      </c>
      <c r="IE47" s="790"/>
      <c r="IF47" s="790"/>
      <c r="IG47" s="790"/>
      <c r="IH47" s="790"/>
      <c r="II47" s="790"/>
      <c r="IJ47" s="790" t="s">
        <v>689</v>
      </c>
      <c r="IK47" s="790"/>
      <c r="IL47" s="790"/>
      <c r="IM47" s="790"/>
      <c r="IN47" s="790"/>
      <c r="IO47" s="790"/>
      <c r="IP47" s="790" t="s">
        <v>689</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502</v>
      </c>
      <c r="W48" s="790"/>
      <c r="X48" s="790"/>
      <c r="Y48" s="790"/>
      <c r="Z48" s="790"/>
      <c r="AA48" s="790"/>
      <c r="AB48" s="790" t="s">
        <v>502</v>
      </c>
      <c r="AC48" s="790"/>
      <c r="AD48" s="790"/>
      <c r="AE48" s="790"/>
      <c r="AF48" s="790"/>
      <c r="AG48" s="790"/>
      <c r="AH48" s="790" t="s">
        <v>502</v>
      </c>
      <c r="AI48" s="790"/>
      <c r="AJ48" s="790"/>
      <c r="AK48" s="790"/>
      <c r="AL48" s="790"/>
      <c r="AM48" s="790"/>
      <c r="AN48" s="790" t="s">
        <v>502</v>
      </c>
      <c r="AO48" s="790"/>
      <c r="AP48" s="790"/>
      <c r="AQ48" s="790"/>
      <c r="AR48" s="790"/>
      <c r="AS48" s="790"/>
      <c r="AT48" s="790" t="s">
        <v>502</v>
      </c>
      <c r="AU48" s="790"/>
      <c r="AV48" s="790"/>
      <c r="AW48" s="790"/>
      <c r="AX48" s="790"/>
      <c r="AY48" s="790"/>
      <c r="AZ48" s="790" t="s">
        <v>502</v>
      </c>
      <c r="BA48" s="790"/>
      <c r="BB48" s="790"/>
      <c r="BC48" s="790"/>
      <c r="BD48" s="790"/>
      <c r="BE48" s="790"/>
      <c r="BF48" s="790" t="s">
        <v>502</v>
      </c>
      <c r="BG48" s="790"/>
      <c r="BH48" s="790"/>
      <c r="BI48" s="790"/>
      <c r="BJ48" s="790"/>
      <c r="BK48" s="790"/>
      <c r="BL48" s="790" t="s">
        <v>1175</v>
      </c>
      <c r="BM48" s="790"/>
      <c r="BN48" s="790"/>
      <c r="BO48" s="790"/>
      <c r="BP48" s="790"/>
      <c r="BQ48" s="790"/>
      <c r="BR48" s="790" t="s">
        <v>1175</v>
      </c>
      <c r="BS48" s="790"/>
      <c r="BT48" s="790"/>
      <c r="BU48" s="790"/>
      <c r="BV48" s="790"/>
      <c r="BW48" s="790"/>
      <c r="BX48" s="790" t="s">
        <v>1175</v>
      </c>
      <c r="BY48" s="790"/>
      <c r="BZ48" s="790"/>
      <c r="CA48" s="790"/>
      <c r="CB48" s="790"/>
      <c r="CC48" s="790"/>
      <c r="CD48" s="790" t="s">
        <v>1175</v>
      </c>
      <c r="CE48" s="790"/>
      <c r="CF48" s="790"/>
      <c r="CG48" s="790"/>
      <c r="CH48" s="790"/>
      <c r="CI48" s="790"/>
      <c r="CJ48" s="790" t="s">
        <v>1175</v>
      </c>
      <c r="CK48" s="790"/>
      <c r="CL48" s="790"/>
      <c r="CM48" s="790"/>
      <c r="CN48" s="790"/>
      <c r="CO48" s="790"/>
      <c r="CP48" s="790" t="s">
        <v>1175</v>
      </c>
      <c r="CQ48" s="790"/>
      <c r="CR48" s="790"/>
      <c r="CS48" s="790"/>
      <c r="CT48" s="790"/>
      <c r="CU48" s="790"/>
      <c r="CV48" s="790" t="s">
        <v>502</v>
      </c>
      <c r="CW48" s="790"/>
      <c r="CX48" s="790"/>
      <c r="CY48" s="790"/>
      <c r="CZ48" s="790"/>
      <c r="DA48" s="790"/>
      <c r="DB48" s="790" t="s">
        <v>502</v>
      </c>
      <c r="DC48" s="790"/>
      <c r="DD48" s="790"/>
      <c r="DE48" s="790"/>
      <c r="DF48" s="790"/>
      <c r="DG48" s="790"/>
      <c r="DH48" s="790" t="s">
        <v>502</v>
      </c>
      <c r="DI48" s="790"/>
      <c r="DJ48" s="790"/>
      <c r="DK48" s="790"/>
      <c r="DL48" s="790"/>
      <c r="DM48" s="790"/>
      <c r="DN48" s="790" t="s">
        <v>502</v>
      </c>
      <c r="DO48" s="790"/>
      <c r="DP48" s="790"/>
      <c r="DQ48" s="790"/>
      <c r="DR48" s="790"/>
      <c r="DS48" s="790"/>
      <c r="DT48" s="790" t="s">
        <v>502</v>
      </c>
      <c r="DU48" s="790"/>
      <c r="DV48" s="790"/>
      <c r="DW48" s="790"/>
      <c r="DX48" s="790"/>
      <c r="DY48" s="790"/>
      <c r="DZ48" s="790" t="s">
        <v>502</v>
      </c>
      <c r="EA48" s="790"/>
      <c r="EB48" s="790"/>
      <c r="EC48" s="790"/>
      <c r="ED48" s="790"/>
      <c r="EE48" s="790"/>
      <c r="EF48" s="790" t="s">
        <v>502</v>
      </c>
      <c r="EG48" s="790"/>
      <c r="EH48" s="790"/>
      <c r="EI48" s="790"/>
      <c r="EJ48" s="790"/>
      <c r="EK48" s="790"/>
      <c r="EL48" s="790" t="s">
        <v>502</v>
      </c>
      <c r="EM48" s="790"/>
      <c r="EN48" s="790"/>
      <c r="EO48" s="790"/>
      <c r="EP48" s="790"/>
      <c r="EQ48" s="790"/>
      <c r="ER48" s="790" t="s">
        <v>502</v>
      </c>
      <c r="ES48" s="790"/>
      <c r="ET48" s="790"/>
      <c r="EU48" s="790"/>
      <c r="EV48" s="790"/>
      <c r="EW48" s="790"/>
      <c r="EX48" s="790" t="s">
        <v>502</v>
      </c>
      <c r="EY48" s="790"/>
      <c r="EZ48" s="790"/>
      <c r="FA48" s="790"/>
      <c r="FB48" s="790"/>
      <c r="FC48" s="790"/>
      <c r="FD48" s="790" t="s">
        <v>502</v>
      </c>
      <c r="FE48" s="790"/>
      <c r="FF48" s="790"/>
      <c r="FG48" s="790"/>
      <c r="FH48" s="790"/>
      <c r="FI48" s="790"/>
      <c r="FJ48" s="790" t="s">
        <v>502</v>
      </c>
      <c r="FK48" s="790"/>
      <c r="FL48" s="790"/>
      <c r="FM48" s="790"/>
      <c r="FN48" s="790"/>
      <c r="FO48" s="790"/>
      <c r="FP48" s="790" t="s">
        <v>502</v>
      </c>
      <c r="FQ48" s="790"/>
      <c r="FR48" s="790"/>
      <c r="FS48" s="790"/>
      <c r="FT48" s="790"/>
      <c r="FU48" s="790"/>
      <c r="FV48" s="790" t="s">
        <v>502</v>
      </c>
      <c r="FW48" s="790"/>
      <c r="FX48" s="790"/>
      <c r="FY48" s="790"/>
      <c r="FZ48" s="790"/>
      <c r="GA48" s="790"/>
      <c r="GB48" s="790" t="s">
        <v>502</v>
      </c>
      <c r="GC48" s="790"/>
      <c r="GD48" s="790"/>
      <c r="GE48" s="790"/>
      <c r="GF48" s="790"/>
      <c r="GG48" s="790"/>
      <c r="GH48" s="790" t="s">
        <v>502</v>
      </c>
      <c r="GI48" s="790"/>
      <c r="GJ48" s="790"/>
      <c r="GK48" s="790"/>
      <c r="GL48" s="790"/>
      <c r="GM48" s="790"/>
      <c r="GN48" s="790" t="s">
        <v>502</v>
      </c>
      <c r="GO48" s="790"/>
      <c r="GP48" s="790"/>
      <c r="GQ48" s="790"/>
      <c r="GR48" s="790"/>
      <c r="GS48" s="790"/>
      <c r="GT48" s="790" t="s">
        <v>502</v>
      </c>
      <c r="GU48" s="790"/>
      <c r="GV48" s="790"/>
      <c r="GW48" s="790"/>
      <c r="GX48" s="790"/>
      <c r="GY48" s="790"/>
      <c r="GZ48" s="790" t="s">
        <v>502</v>
      </c>
      <c r="HA48" s="790"/>
      <c r="HB48" s="790"/>
      <c r="HC48" s="790"/>
      <c r="HD48" s="790"/>
      <c r="HE48" s="790"/>
      <c r="HF48" s="790" t="s">
        <v>502</v>
      </c>
      <c r="HG48" s="790"/>
      <c r="HH48" s="790"/>
      <c r="HI48" s="790"/>
      <c r="HJ48" s="790"/>
      <c r="HK48" s="790"/>
      <c r="HL48" s="790" t="s">
        <v>502</v>
      </c>
      <c r="HM48" s="790"/>
      <c r="HN48" s="790"/>
      <c r="HO48" s="790"/>
      <c r="HP48" s="790"/>
      <c r="HQ48" s="790"/>
      <c r="HR48" s="790" t="s">
        <v>502</v>
      </c>
      <c r="HS48" s="790"/>
      <c r="HT48" s="790"/>
      <c r="HU48" s="790"/>
      <c r="HV48" s="790"/>
      <c r="HW48" s="790"/>
      <c r="HX48" s="790" t="s">
        <v>502</v>
      </c>
      <c r="HY48" s="790"/>
      <c r="HZ48" s="790"/>
      <c r="IA48" s="790"/>
      <c r="IB48" s="790"/>
      <c r="IC48" s="790"/>
      <c r="ID48" s="790" t="s">
        <v>502</v>
      </c>
      <c r="IE48" s="790"/>
      <c r="IF48" s="790"/>
      <c r="IG48" s="790"/>
      <c r="IH48" s="790"/>
      <c r="II48" s="790"/>
      <c r="IJ48" s="790" t="s">
        <v>502</v>
      </c>
      <c r="IK48" s="790"/>
      <c r="IL48" s="790"/>
      <c r="IM48" s="790"/>
      <c r="IN48" s="790"/>
      <c r="IO48" s="790"/>
      <c r="IP48" s="790" t="s">
        <v>502</v>
      </c>
      <c r="IQ48" s="790"/>
      <c r="IR48" s="790"/>
      <c r="IS48" s="790"/>
      <c r="IT48" s="790"/>
      <c r="IU48" s="790"/>
      <c r="IV48" s="1" t="s">
        <v>502</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P48:U48"/>
    <mergeCell ref="V48:AA48"/>
    <mergeCell ref="AB48:AG48"/>
    <mergeCell ref="AH48:AM48"/>
    <mergeCell ref="IP48:IU48"/>
    <mergeCell ref="GZ48:HE48"/>
    <mergeCell ref="HF48:HK48"/>
    <mergeCell ref="HL48:HQ48"/>
    <mergeCell ref="HR48:HW48"/>
    <mergeCell ref="HX48:IC48"/>
    <mergeCell ref="AN48:AS48"/>
    <mergeCell ref="AT48:AY48"/>
    <mergeCell ref="ID48:II48"/>
    <mergeCell ref="IJ48:IO48"/>
    <mergeCell ref="DT48:DY48"/>
    <mergeCell ref="DZ48:EE48"/>
    <mergeCell ref="GH48:GM48"/>
    <mergeCell ref="GN48:GS48"/>
    <mergeCell ref="GT48:GY48"/>
    <mergeCell ref="FV48:GA48"/>
    <mergeCell ref="GB48:GG48"/>
    <mergeCell ref="EX48:FC48"/>
    <mergeCell ref="FD48:FI48"/>
    <mergeCell ref="FJ48:FO48"/>
    <mergeCell ref="FP48:FU48"/>
    <mergeCell ref="BL47:BQ47"/>
    <mergeCell ref="BR47:BW47"/>
    <mergeCell ref="BX47:CC47"/>
    <mergeCell ref="CD47:CI47"/>
    <mergeCell ref="CJ47:CO47"/>
    <mergeCell ref="CP47:CU47"/>
    <mergeCell ref="ER47:EW47"/>
    <mergeCell ref="ER48:EW48"/>
    <mergeCell ref="CP48:CU48"/>
    <mergeCell ref="CV48:DA48"/>
    <mergeCell ref="DB48:DG48"/>
    <mergeCell ref="AZ48:BE48"/>
    <mergeCell ref="BF48:BK48"/>
    <mergeCell ref="CV47:DA47"/>
    <mergeCell ref="DT47:DY47"/>
    <mergeCell ref="DZ47:EE47"/>
    <mergeCell ref="EF47:EK47"/>
    <mergeCell ref="EL47:EQ47"/>
    <mergeCell ref="DB47:DG47"/>
    <mergeCell ref="DH47:DM47"/>
    <mergeCell ref="DN47:DS47"/>
    <mergeCell ref="EL48:EQ48"/>
    <mergeCell ref="BL48:BQ48"/>
    <mergeCell ref="BR48:BW48"/>
    <mergeCell ref="BX48:CC48"/>
    <mergeCell ref="CD48:CI48"/>
    <mergeCell ref="CJ48:CO48"/>
    <mergeCell ref="DH48:DM48"/>
    <mergeCell ref="DN48:DS48"/>
    <mergeCell ref="EF48:EK48"/>
    <mergeCell ref="IP46:IS46"/>
    <mergeCell ref="J47:O47"/>
    <mergeCell ref="P47:U47"/>
    <mergeCell ref="V47:AA47"/>
    <mergeCell ref="AB47:AG47"/>
    <mergeCell ref="AH47:AM47"/>
    <mergeCell ref="AN47:AS47"/>
    <mergeCell ref="AT47:AY47"/>
    <mergeCell ref="AZ47:BE47"/>
    <mergeCell ref="BF47:BK47"/>
    <mergeCell ref="HF46:HK46"/>
    <mergeCell ref="HL46:HQ46"/>
    <mergeCell ref="FV46:GA46"/>
    <mergeCell ref="GB46:GG46"/>
    <mergeCell ref="GH46:GM46"/>
    <mergeCell ref="GN46:GS46"/>
    <mergeCell ref="GT46:GY46"/>
    <mergeCell ref="GZ46:HE46"/>
    <mergeCell ref="DZ46:EE46"/>
    <mergeCell ref="EF46:EK46"/>
    <mergeCell ref="EL46:EQ46"/>
    <mergeCell ref="ER46:EW46"/>
    <mergeCell ref="HF47:HK47"/>
    <mergeCell ref="IP47:IS47"/>
    <mergeCell ref="CP46:CU46"/>
    <mergeCell ref="CV46:DA46"/>
    <mergeCell ref="CD46:CI46"/>
    <mergeCell ref="CJ46:CO46"/>
    <mergeCell ref="GZ47:HE47"/>
    <mergeCell ref="HL47:HQ47"/>
    <mergeCell ref="DB46:DG46"/>
    <mergeCell ref="DH46:DM46"/>
    <mergeCell ref="DN46:DS46"/>
    <mergeCell ref="DT46:DY46"/>
    <mergeCell ref="GT47:GY47"/>
    <mergeCell ref="FJ47:FO47"/>
    <mergeCell ref="FD47:FI47"/>
    <mergeCell ref="EX47:FC47"/>
    <mergeCell ref="GB47:GG47"/>
    <mergeCell ref="GH47:GM47"/>
    <mergeCell ref="GN47:GS47"/>
    <mergeCell ref="IJ46:IO46"/>
    <mergeCell ref="FJ46:FO46"/>
    <mergeCell ref="FP46:FU46"/>
    <mergeCell ref="EX46:FC46"/>
    <mergeCell ref="FD46:FI46"/>
    <mergeCell ref="HR46:HW46"/>
    <mergeCell ref="HX46:IC46"/>
    <mergeCell ref="ID46:II46"/>
    <mergeCell ref="FP47:FU47"/>
    <mergeCell ref="FV47:GA47"/>
    <mergeCell ref="IJ47:IO47"/>
    <mergeCell ref="HX47:IC47"/>
    <mergeCell ref="ID47:II47"/>
    <mergeCell ref="HR47:HW47"/>
    <mergeCell ref="C1:G1"/>
    <mergeCell ref="C19:G19"/>
    <mergeCell ref="J46:O46"/>
    <mergeCell ref="P46:U46"/>
    <mergeCell ref="V46:AA46"/>
    <mergeCell ref="AB46:AG46"/>
    <mergeCell ref="BR46:BW46"/>
    <mergeCell ref="BX46:CC46"/>
    <mergeCell ref="AH46:AM46"/>
    <mergeCell ref="AN46:AS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6" zoomScale="125" workbookViewId="0">
      <selection activeCell="B4" sqref="B4"/>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952</v>
      </c>
      <c r="G2" s="91"/>
    </row>
    <row r="3" spans="1:8">
      <c r="A3" s="89" t="s">
        <v>1128</v>
      </c>
      <c r="G3" s="92">
        <v>40590</v>
      </c>
    </row>
    <row r="4" spans="1:8">
      <c r="A4" s="89" t="s">
        <v>1473</v>
      </c>
      <c r="G4" s="93" t="s">
        <v>3815</v>
      </c>
    </row>
    <row r="5" spans="1:8">
      <c r="A5" s="89" t="s">
        <v>1140</v>
      </c>
    </row>
    <row r="6" spans="1:8">
      <c r="C6" s="15" t="s">
        <v>1141</v>
      </c>
      <c r="D6" s="16"/>
      <c r="E6" s="16"/>
      <c r="F6" s="17"/>
      <c r="G6" s="18"/>
      <c r="H6" s="94"/>
    </row>
    <row r="7" spans="1:8">
      <c r="C7" s="95" t="s">
        <v>891</v>
      </c>
      <c r="D7" s="20" t="s">
        <v>3420</v>
      </c>
      <c r="E7" s="20"/>
      <c r="F7" s="21"/>
      <c r="G7" s="22"/>
      <c r="H7" s="94"/>
    </row>
    <row r="8" spans="1:8">
      <c r="A8" s="89" t="s">
        <v>834</v>
      </c>
      <c r="C8" s="95" t="s">
        <v>411</v>
      </c>
      <c r="D8" s="20" t="s">
        <v>3944</v>
      </c>
      <c r="E8" s="20"/>
      <c r="F8" s="21"/>
      <c r="G8" s="96"/>
      <c r="H8" s="94"/>
    </row>
    <row r="9" spans="1:8">
      <c r="A9" s="89" t="s">
        <v>3816</v>
      </c>
      <c r="C9" s="95" t="s">
        <v>412</v>
      </c>
      <c r="D9" s="20" t="s">
        <v>584</v>
      </c>
      <c r="E9" s="20"/>
      <c r="F9" s="21"/>
      <c r="G9" s="96"/>
      <c r="H9" s="94"/>
    </row>
    <row r="10" spans="1:8">
      <c r="A10" s="89" t="s">
        <v>3940</v>
      </c>
      <c r="C10" s="97"/>
      <c r="D10" s="20"/>
      <c r="E10" s="20"/>
      <c r="F10" s="21"/>
      <c r="G10" s="96"/>
      <c r="H10" s="94"/>
    </row>
    <row r="11" spans="1:8">
      <c r="A11" s="98" t="s">
        <v>3941</v>
      </c>
      <c r="C11" s="25" t="s">
        <v>688</v>
      </c>
      <c r="D11" s="94"/>
      <c r="E11" s="94"/>
      <c r="F11" s="99"/>
      <c r="G11" s="96"/>
      <c r="H11" s="94"/>
    </row>
    <row r="12" spans="1:8">
      <c r="A12" s="261" t="s">
        <v>3942</v>
      </c>
      <c r="C12" s="25" t="s">
        <v>1735</v>
      </c>
      <c r="D12" s="20"/>
      <c r="E12" s="20"/>
      <c r="F12" s="21"/>
      <c r="G12" s="96"/>
      <c r="H12" s="94"/>
    </row>
    <row r="13" spans="1:8">
      <c r="A13" s="98"/>
      <c r="C13" s="25" t="s">
        <v>816</v>
      </c>
      <c r="D13" s="94"/>
      <c r="E13" s="94"/>
      <c r="F13" s="99"/>
      <c r="G13" s="96"/>
      <c r="H13" s="94"/>
    </row>
    <row r="14" spans="1:8">
      <c r="A14" s="100"/>
      <c r="C14" s="25" t="s">
        <v>525</v>
      </c>
      <c r="D14" s="94"/>
      <c r="E14" s="94"/>
      <c r="F14" s="99"/>
      <c r="G14" s="101"/>
      <c r="H14" s="94"/>
    </row>
    <row r="15" spans="1:8">
      <c r="A15" s="100" t="s">
        <v>1161</v>
      </c>
      <c r="C15" s="97" t="s">
        <v>3819</v>
      </c>
      <c r="D15" s="94"/>
      <c r="E15" s="94"/>
      <c r="F15" s="99"/>
      <c r="G15" s="96"/>
      <c r="H15" s="94"/>
    </row>
    <row r="16" spans="1:8">
      <c r="A16" s="261" t="s">
        <v>3943</v>
      </c>
      <c r="C16" s="97"/>
      <c r="D16" s="94"/>
      <c r="E16" s="94"/>
      <c r="F16" s="99"/>
      <c r="G16" s="96"/>
      <c r="H16" s="94"/>
    </row>
    <row r="17" spans="1:8">
      <c r="C17" s="97"/>
      <c r="D17" s="94"/>
      <c r="E17" s="94"/>
      <c r="F17" s="99"/>
      <c r="G17" s="96"/>
      <c r="H17" s="94"/>
    </row>
    <row r="18" spans="1:8">
      <c r="C18" s="102" t="s">
        <v>3820</v>
      </c>
      <c r="D18" s="103"/>
      <c r="E18" s="103"/>
      <c r="F18" s="104"/>
      <c r="G18" s="105"/>
      <c r="H18" s="94"/>
    </row>
    <row r="19" spans="1:8">
      <c r="A19" s="89" t="s">
        <v>2705</v>
      </c>
      <c r="C19" s="795"/>
      <c r="D19" s="795"/>
      <c r="E19" s="795"/>
      <c r="F19" s="795"/>
      <c r="G19" s="795"/>
    </row>
    <row r="20" spans="1:8">
      <c r="A20" s="100" t="s">
        <v>559</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529</v>
      </c>
      <c r="B23" s="45" t="s">
        <v>726</v>
      </c>
      <c r="C23" s="45" t="s">
        <v>399</v>
      </c>
      <c r="D23" s="321" t="s">
        <v>400</v>
      </c>
      <c r="E23" s="45" t="s">
        <v>766</v>
      </c>
      <c r="F23" s="47" t="s">
        <v>460</v>
      </c>
      <c r="G23" s="45" t="s">
        <v>461</v>
      </c>
      <c r="H23" s="48"/>
    </row>
    <row r="24" spans="1:8">
      <c r="A24" s="115">
        <v>40736</v>
      </c>
      <c r="B24" s="116" t="s">
        <v>2258</v>
      </c>
      <c r="C24" s="117">
        <v>295</v>
      </c>
      <c r="D24" s="118">
        <v>2.5</v>
      </c>
      <c r="E24" s="117">
        <f>C24*D24</f>
        <v>737.5</v>
      </c>
      <c r="F24" s="53"/>
      <c r="G24" s="54">
        <f>E24*(1-F24)</f>
        <v>737.5</v>
      </c>
      <c r="H24" s="48"/>
    </row>
    <row r="25" spans="1:8">
      <c r="A25" s="11"/>
      <c r="B25" s="116" t="s">
        <v>1172</v>
      </c>
      <c r="C25" s="117"/>
      <c r="D25" s="118"/>
      <c r="E25" s="117">
        <f t="shared" ref="E25:E38" si="0">C25*D25</f>
        <v>0</v>
      </c>
      <c r="F25" s="119"/>
      <c r="G25" s="54">
        <f t="shared" ref="G25:G39" si="1">E25*(1-F25)</f>
        <v>0</v>
      </c>
      <c r="H25" s="56"/>
    </row>
    <row r="26" spans="1:8">
      <c r="A26" s="120"/>
      <c r="B26" s="121" t="s">
        <v>1173</v>
      </c>
      <c r="C26" s="117"/>
      <c r="D26" s="118"/>
      <c r="E26" s="117">
        <f t="shared" si="0"/>
        <v>0</v>
      </c>
      <c r="F26" s="119"/>
      <c r="G26" s="54">
        <f t="shared" si="1"/>
        <v>0</v>
      </c>
      <c r="H26" s="56"/>
    </row>
    <row r="27" spans="1:8">
      <c r="A27" s="120"/>
      <c r="B27" s="121" t="s">
        <v>1174</v>
      </c>
      <c r="C27" s="117"/>
      <c r="D27" s="118"/>
      <c r="E27" s="117">
        <f t="shared" si="0"/>
        <v>0</v>
      </c>
      <c r="F27" s="119"/>
      <c r="G27" s="54">
        <f t="shared" si="1"/>
        <v>0</v>
      </c>
      <c r="H27" s="56"/>
    </row>
    <row r="28" spans="1:8">
      <c r="A28" s="120"/>
      <c r="B28" s="121" t="s">
        <v>579</v>
      </c>
      <c r="C28" s="117"/>
      <c r="D28" s="118"/>
      <c r="E28" s="117">
        <f t="shared" si="0"/>
        <v>0</v>
      </c>
      <c r="F28" s="119"/>
      <c r="G28" s="54">
        <f t="shared" si="1"/>
        <v>0</v>
      </c>
      <c r="H28" s="56"/>
    </row>
    <row r="29" spans="1:8">
      <c r="A29" s="120"/>
      <c r="B29" s="121" t="s">
        <v>1224</v>
      </c>
      <c r="C29" s="117"/>
      <c r="D29" s="118"/>
      <c r="E29" s="117">
        <f t="shared" si="0"/>
        <v>0</v>
      </c>
      <c r="F29" s="119"/>
      <c r="G29" s="54">
        <f t="shared" si="1"/>
        <v>0</v>
      </c>
      <c r="H29" s="56"/>
    </row>
    <row r="30" spans="1:8">
      <c r="A30" s="120"/>
      <c r="B30" s="121" t="s">
        <v>818</v>
      </c>
      <c r="C30" s="117"/>
      <c r="D30" s="118"/>
      <c r="E30" s="117">
        <f t="shared" si="0"/>
        <v>0</v>
      </c>
      <c r="F30" s="119"/>
      <c r="G30" s="54">
        <f t="shared" si="1"/>
        <v>0</v>
      </c>
      <c r="H30" s="56"/>
    </row>
    <row r="31" spans="1:8">
      <c r="A31" s="120"/>
      <c r="B31" s="121" t="s">
        <v>646</v>
      </c>
      <c r="C31" s="117"/>
      <c r="D31" s="118"/>
      <c r="E31" s="117">
        <f t="shared" si="0"/>
        <v>0</v>
      </c>
      <c r="F31" s="119"/>
      <c r="G31" s="54">
        <f t="shared" si="1"/>
        <v>0</v>
      </c>
      <c r="H31" s="56"/>
    </row>
    <row r="32" spans="1:8">
      <c r="A32" s="120"/>
      <c r="B32" s="121" t="s">
        <v>517</v>
      </c>
      <c r="C32" s="117"/>
      <c r="D32" s="118"/>
      <c r="E32" s="117">
        <f t="shared" si="0"/>
        <v>0</v>
      </c>
      <c r="F32" s="119"/>
      <c r="G32" s="54">
        <f t="shared" si="1"/>
        <v>0</v>
      </c>
      <c r="H32" s="56"/>
    </row>
    <row r="33" spans="1:256">
      <c r="A33" s="120"/>
      <c r="B33" s="121" t="s">
        <v>3855</v>
      </c>
      <c r="C33" s="122">
        <v>75</v>
      </c>
      <c r="D33" s="123">
        <v>2</v>
      </c>
      <c r="E33" s="117">
        <f t="shared" si="0"/>
        <v>150</v>
      </c>
      <c r="F33" s="124"/>
      <c r="G33" s="54">
        <f t="shared" si="1"/>
        <v>150</v>
      </c>
      <c r="H33" s="56"/>
    </row>
    <row r="34" spans="1:256">
      <c r="A34" s="120"/>
      <c r="B34" s="121" t="s">
        <v>417</v>
      </c>
      <c r="C34" s="117">
        <v>40</v>
      </c>
      <c r="D34" s="118">
        <v>4.5</v>
      </c>
      <c r="E34" s="117">
        <f t="shared" si="0"/>
        <v>180</v>
      </c>
      <c r="F34" s="119"/>
      <c r="G34" s="54">
        <f t="shared" si="1"/>
        <v>180</v>
      </c>
      <c r="H34" s="48"/>
    </row>
    <row r="35" spans="1:256">
      <c r="A35" s="120"/>
      <c r="B35" s="121" t="s">
        <v>3821</v>
      </c>
      <c r="C35" s="117">
        <v>300</v>
      </c>
      <c r="D35" s="123" t="s">
        <v>428</v>
      </c>
      <c r="E35" s="11">
        <v>300</v>
      </c>
      <c r="F35" s="124"/>
      <c r="G35" s="54">
        <f t="shared" si="1"/>
        <v>300</v>
      </c>
      <c r="H35" s="48"/>
    </row>
    <row r="36" spans="1:256">
      <c r="A36" s="120"/>
      <c r="B36" s="121" t="s">
        <v>2270</v>
      </c>
      <c r="C36" s="117">
        <v>40</v>
      </c>
      <c r="D36" s="118">
        <v>4</v>
      </c>
      <c r="E36" s="117">
        <f t="shared" si="0"/>
        <v>160</v>
      </c>
      <c r="F36" s="124"/>
      <c r="G36" s="54">
        <f t="shared" si="1"/>
        <v>160</v>
      </c>
      <c r="H36" s="48"/>
    </row>
    <row r="37" spans="1:256">
      <c r="A37" s="120"/>
      <c r="B37" s="121" t="s">
        <v>635</v>
      </c>
      <c r="C37" s="117"/>
      <c r="D37" s="118"/>
      <c r="E37" s="117">
        <f t="shared" si="0"/>
        <v>0</v>
      </c>
      <c r="F37" s="119"/>
      <c r="G37" s="54">
        <f t="shared" si="1"/>
        <v>0</v>
      </c>
      <c r="H37" s="48"/>
    </row>
    <row r="38" spans="1:256">
      <c r="A38" s="120"/>
      <c r="B38" s="271" t="s">
        <v>628</v>
      </c>
      <c r="C38" s="117"/>
      <c r="D38" s="125"/>
      <c r="E38" s="117">
        <f t="shared" si="0"/>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421</v>
      </c>
      <c r="C40" s="131"/>
      <c r="D40" s="131"/>
      <c r="E40" s="72">
        <f>SUM(E24:E39)</f>
        <v>1527.5</v>
      </c>
      <c r="F40" s="72"/>
      <c r="G40" s="72">
        <f>SUM(G24:G39)</f>
        <v>1527.5</v>
      </c>
      <c r="H40" s="134"/>
    </row>
    <row r="42" spans="1:256">
      <c r="C42" s="136" t="s">
        <v>220</v>
      </c>
      <c r="D42" s="340">
        <f>G40/2</f>
        <v>763.75</v>
      </c>
      <c r="E42" s="340"/>
      <c r="F42" s="138"/>
    </row>
    <row r="44" spans="1:256">
      <c r="C44" s="1" t="s">
        <v>1037</v>
      </c>
      <c r="D44" s="1"/>
      <c r="E44" s="1"/>
      <c r="F44" s="139"/>
      <c r="G44" s="1"/>
      <c r="H44" s="1"/>
      <c r="I44" s="1"/>
    </row>
    <row r="45" spans="1:256">
      <c r="C45" s="1" t="s">
        <v>802</v>
      </c>
      <c r="D45" s="1"/>
      <c r="E45" s="1"/>
      <c r="F45" s="139"/>
      <c r="G45" s="1"/>
      <c r="H45" s="1"/>
      <c r="I45" s="1"/>
    </row>
    <row r="46" spans="1:256">
      <c r="C46" s="341" t="s">
        <v>801</v>
      </c>
      <c r="D46" s="341"/>
      <c r="E46" s="341"/>
      <c r="F46" s="342"/>
      <c r="G46" s="341"/>
      <c r="H46" s="341"/>
      <c r="I46" s="142"/>
      <c r="J46" s="790"/>
      <c r="K46" s="790"/>
      <c r="L46" s="790"/>
      <c r="M46" s="790"/>
      <c r="N46" s="790"/>
      <c r="O46" s="790"/>
      <c r="P46" s="790"/>
      <c r="Q46" s="790"/>
      <c r="R46" s="790"/>
      <c r="S46" s="790"/>
      <c r="T46" s="790"/>
      <c r="U46" s="790"/>
      <c r="V46" s="790" t="s">
        <v>657</v>
      </c>
      <c r="W46" s="790"/>
      <c r="X46" s="790"/>
      <c r="Y46" s="790"/>
      <c r="Z46" s="790"/>
      <c r="AA46" s="790"/>
      <c r="AB46" s="790" t="s">
        <v>657</v>
      </c>
      <c r="AC46" s="790"/>
      <c r="AD46" s="790"/>
      <c r="AE46" s="790"/>
      <c r="AF46" s="790"/>
      <c r="AG46" s="790"/>
      <c r="AH46" s="790" t="s">
        <v>657</v>
      </c>
      <c r="AI46" s="790"/>
      <c r="AJ46" s="790"/>
      <c r="AK46" s="790"/>
      <c r="AL46" s="790"/>
      <c r="AM46" s="790"/>
      <c r="AN46" s="790" t="s">
        <v>657</v>
      </c>
      <c r="AO46" s="790"/>
      <c r="AP46" s="790"/>
      <c r="AQ46" s="790"/>
      <c r="AR46" s="790"/>
      <c r="AS46" s="790"/>
      <c r="AT46" s="790" t="s">
        <v>657</v>
      </c>
      <c r="AU46" s="790"/>
      <c r="AV46" s="790"/>
      <c r="AW46" s="790"/>
      <c r="AX46" s="790"/>
      <c r="AY46" s="790"/>
      <c r="AZ46" s="790" t="s">
        <v>657</v>
      </c>
      <c r="BA46" s="790"/>
      <c r="BB46" s="790"/>
      <c r="BC46" s="790"/>
      <c r="BD46" s="790"/>
      <c r="BE46" s="790"/>
      <c r="BF46" s="790" t="s">
        <v>657</v>
      </c>
      <c r="BG46" s="790"/>
      <c r="BH46" s="790"/>
      <c r="BI46" s="790"/>
      <c r="BJ46" s="790"/>
      <c r="BK46" s="790"/>
      <c r="BL46" s="790" t="s">
        <v>657</v>
      </c>
      <c r="BM46" s="790"/>
      <c r="BN46" s="790"/>
      <c r="BO46" s="790"/>
      <c r="BP46" s="790"/>
      <c r="BQ46" s="790"/>
      <c r="BR46" s="790" t="s">
        <v>657</v>
      </c>
      <c r="BS46" s="790"/>
      <c r="BT46" s="790"/>
      <c r="BU46" s="790"/>
      <c r="BV46" s="790"/>
      <c r="BW46" s="790"/>
      <c r="BX46" s="790" t="s">
        <v>657</v>
      </c>
      <c r="BY46" s="790"/>
      <c r="BZ46" s="790"/>
      <c r="CA46" s="790"/>
      <c r="CB46" s="790"/>
      <c r="CC46" s="790"/>
      <c r="CD46" s="790" t="s">
        <v>657</v>
      </c>
      <c r="CE46" s="790"/>
      <c r="CF46" s="790"/>
      <c r="CG46" s="790"/>
      <c r="CH46" s="790"/>
      <c r="CI46" s="790"/>
      <c r="CJ46" s="790" t="s">
        <v>657</v>
      </c>
      <c r="CK46" s="790"/>
      <c r="CL46" s="790"/>
      <c r="CM46" s="790"/>
      <c r="CN46" s="790"/>
      <c r="CO46" s="790"/>
      <c r="CP46" s="790" t="s">
        <v>657</v>
      </c>
      <c r="CQ46" s="790"/>
      <c r="CR46" s="790"/>
      <c r="CS46" s="790"/>
      <c r="CT46" s="790"/>
      <c r="CU46" s="790"/>
      <c r="CV46" s="790" t="s">
        <v>657</v>
      </c>
      <c r="CW46" s="790"/>
      <c r="CX46" s="790"/>
      <c r="CY46" s="790"/>
      <c r="CZ46" s="790"/>
      <c r="DA46" s="790"/>
      <c r="DB46" s="790" t="s">
        <v>657</v>
      </c>
      <c r="DC46" s="790"/>
      <c r="DD46" s="790"/>
      <c r="DE46" s="790"/>
      <c r="DF46" s="790"/>
      <c r="DG46" s="790"/>
      <c r="DH46" s="790" t="s">
        <v>657</v>
      </c>
      <c r="DI46" s="790"/>
      <c r="DJ46" s="790"/>
      <c r="DK46" s="790"/>
      <c r="DL46" s="790"/>
      <c r="DM46" s="790"/>
      <c r="DN46" s="790" t="s">
        <v>657</v>
      </c>
      <c r="DO46" s="790"/>
      <c r="DP46" s="790"/>
      <c r="DQ46" s="790"/>
      <c r="DR46" s="790"/>
      <c r="DS46" s="790"/>
      <c r="DT46" s="790" t="s">
        <v>657</v>
      </c>
      <c r="DU46" s="790"/>
      <c r="DV46" s="790"/>
      <c r="DW46" s="790"/>
      <c r="DX46" s="790"/>
      <c r="DY46" s="790"/>
      <c r="DZ46" s="790" t="s">
        <v>657</v>
      </c>
      <c r="EA46" s="790"/>
      <c r="EB46" s="790"/>
      <c r="EC46" s="790"/>
      <c r="ED46" s="790"/>
      <c r="EE46" s="790"/>
      <c r="EF46" s="790" t="s">
        <v>657</v>
      </c>
      <c r="EG46" s="790"/>
      <c r="EH46" s="790"/>
      <c r="EI46" s="790"/>
      <c r="EJ46" s="790"/>
      <c r="EK46" s="790"/>
      <c r="EL46" s="790" t="s">
        <v>657</v>
      </c>
      <c r="EM46" s="790"/>
      <c r="EN46" s="790"/>
      <c r="EO46" s="790"/>
      <c r="EP46" s="790"/>
      <c r="EQ46" s="790"/>
      <c r="ER46" s="790" t="s">
        <v>657</v>
      </c>
      <c r="ES46" s="790"/>
      <c r="ET46" s="790"/>
      <c r="EU46" s="790"/>
      <c r="EV46" s="790"/>
      <c r="EW46" s="790"/>
      <c r="EX46" s="790" t="s">
        <v>657</v>
      </c>
      <c r="EY46" s="790"/>
      <c r="EZ46" s="790"/>
      <c r="FA46" s="790"/>
      <c r="FB46" s="790"/>
      <c r="FC46" s="790"/>
      <c r="FD46" s="790" t="s">
        <v>657</v>
      </c>
      <c r="FE46" s="790"/>
      <c r="FF46" s="790"/>
      <c r="FG46" s="790"/>
      <c r="FH46" s="790"/>
      <c r="FI46" s="790"/>
      <c r="FJ46" s="790" t="s">
        <v>657</v>
      </c>
      <c r="FK46" s="790"/>
      <c r="FL46" s="790"/>
      <c r="FM46" s="790"/>
      <c r="FN46" s="790"/>
      <c r="FO46" s="790"/>
      <c r="FP46" s="790" t="s">
        <v>657</v>
      </c>
      <c r="FQ46" s="790"/>
      <c r="FR46" s="790"/>
      <c r="FS46" s="790"/>
      <c r="FT46" s="790"/>
      <c r="FU46" s="790"/>
      <c r="FV46" s="790" t="s">
        <v>657</v>
      </c>
      <c r="FW46" s="790"/>
      <c r="FX46" s="790"/>
      <c r="FY46" s="790"/>
      <c r="FZ46" s="790"/>
      <c r="GA46" s="790"/>
      <c r="GB46" s="790" t="s">
        <v>657</v>
      </c>
      <c r="GC46" s="790"/>
      <c r="GD46" s="790"/>
      <c r="GE46" s="790"/>
      <c r="GF46" s="790"/>
      <c r="GG46" s="790"/>
      <c r="GH46" s="790" t="s">
        <v>657</v>
      </c>
      <c r="GI46" s="790"/>
      <c r="GJ46" s="790"/>
      <c r="GK46" s="790"/>
      <c r="GL46" s="790"/>
      <c r="GM46" s="790"/>
      <c r="GN46" s="790" t="s">
        <v>657</v>
      </c>
      <c r="GO46" s="790"/>
      <c r="GP46" s="790"/>
      <c r="GQ46" s="790"/>
      <c r="GR46" s="790"/>
      <c r="GS46" s="790"/>
      <c r="GT46" s="790" t="s">
        <v>657</v>
      </c>
      <c r="GU46" s="790"/>
      <c r="GV46" s="790"/>
      <c r="GW46" s="790"/>
      <c r="GX46" s="790"/>
      <c r="GY46" s="790"/>
      <c r="GZ46" s="790" t="s">
        <v>657</v>
      </c>
      <c r="HA46" s="790"/>
      <c r="HB46" s="790"/>
      <c r="HC46" s="790"/>
      <c r="HD46" s="790"/>
      <c r="HE46" s="790"/>
      <c r="HF46" s="790" t="s">
        <v>657</v>
      </c>
      <c r="HG46" s="790"/>
      <c r="HH46" s="790"/>
      <c r="HI46" s="790"/>
      <c r="HJ46" s="790"/>
      <c r="HK46" s="790"/>
      <c r="HL46" s="790" t="s">
        <v>657</v>
      </c>
      <c r="HM46" s="790"/>
      <c r="HN46" s="790"/>
      <c r="HO46" s="790"/>
      <c r="HP46" s="790"/>
      <c r="HQ46" s="790"/>
      <c r="HR46" s="790" t="s">
        <v>657</v>
      </c>
      <c r="HS46" s="790"/>
      <c r="HT46" s="790"/>
      <c r="HU46" s="790"/>
      <c r="HV46" s="790"/>
      <c r="HW46" s="790"/>
      <c r="HX46" s="790" t="s">
        <v>657</v>
      </c>
      <c r="HY46" s="790"/>
      <c r="HZ46" s="790"/>
      <c r="IA46" s="790"/>
      <c r="IB46" s="790"/>
      <c r="IC46" s="790"/>
      <c r="ID46" s="790" t="s">
        <v>657</v>
      </c>
      <c r="IE46" s="790"/>
      <c r="IF46" s="790"/>
      <c r="IG46" s="790"/>
      <c r="IH46" s="790"/>
      <c r="II46" s="790"/>
      <c r="IJ46" s="790" t="s">
        <v>657</v>
      </c>
      <c r="IK46" s="790"/>
      <c r="IL46" s="790"/>
      <c r="IM46" s="790"/>
      <c r="IN46" s="790"/>
      <c r="IO46" s="790"/>
      <c r="IP46" s="790" t="s">
        <v>657</v>
      </c>
      <c r="IQ46" s="790"/>
      <c r="IR46" s="790"/>
      <c r="IS46" s="790"/>
    </row>
    <row r="47" spans="1:256">
      <c r="C47" s="1" t="s">
        <v>502</v>
      </c>
      <c r="D47" s="1"/>
      <c r="E47" s="1"/>
      <c r="F47" s="139"/>
      <c r="G47" s="1"/>
      <c r="H47" s="1"/>
      <c r="I47" s="1"/>
      <c r="J47" s="790"/>
      <c r="K47" s="790"/>
      <c r="L47" s="790"/>
      <c r="M47" s="790"/>
      <c r="N47" s="790"/>
      <c r="O47" s="790"/>
      <c r="P47" s="790"/>
      <c r="Q47" s="790"/>
      <c r="R47" s="790"/>
      <c r="S47" s="790"/>
      <c r="T47" s="790"/>
      <c r="U47" s="790"/>
      <c r="V47" s="790" t="s">
        <v>689</v>
      </c>
      <c r="W47" s="790"/>
      <c r="X47" s="790"/>
      <c r="Y47" s="790"/>
      <c r="Z47" s="790"/>
      <c r="AA47" s="790"/>
      <c r="AB47" s="790" t="s">
        <v>689</v>
      </c>
      <c r="AC47" s="790"/>
      <c r="AD47" s="790"/>
      <c r="AE47" s="790"/>
      <c r="AF47" s="790"/>
      <c r="AG47" s="790"/>
      <c r="AH47" s="790" t="s">
        <v>689</v>
      </c>
      <c r="AI47" s="790"/>
      <c r="AJ47" s="790"/>
      <c r="AK47" s="790"/>
      <c r="AL47" s="790"/>
      <c r="AM47" s="790"/>
      <c r="AN47" s="790" t="s">
        <v>689</v>
      </c>
      <c r="AO47" s="790"/>
      <c r="AP47" s="790"/>
      <c r="AQ47" s="790"/>
      <c r="AR47" s="790"/>
      <c r="AS47" s="790"/>
      <c r="AT47" s="790" t="s">
        <v>689</v>
      </c>
      <c r="AU47" s="790"/>
      <c r="AV47" s="790"/>
      <c r="AW47" s="790"/>
      <c r="AX47" s="790"/>
      <c r="AY47" s="790"/>
      <c r="AZ47" s="790" t="s">
        <v>689</v>
      </c>
      <c r="BA47" s="790"/>
      <c r="BB47" s="790"/>
      <c r="BC47" s="790"/>
      <c r="BD47" s="790"/>
      <c r="BE47" s="790"/>
      <c r="BF47" s="790" t="s">
        <v>689</v>
      </c>
      <c r="BG47" s="790"/>
      <c r="BH47" s="790"/>
      <c r="BI47" s="790"/>
      <c r="BJ47" s="790"/>
      <c r="BK47" s="790"/>
      <c r="BL47" s="790" t="s">
        <v>689</v>
      </c>
      <c r="BM47" s="790"/>
      <c r="BN47" s="790"/>
      <c r="BO47" s="790"/>
      <c r="BP47" s="790"/>
      <c r="BQ47" s="790"/>
      <c r="BR47" s="790" t="s">
        <v>689</v>
      </c>
      <c r="BS47" s="790"/>
      <c r="BT47" s="790"/>
      <c r="BU47" s="790"/>
      <c r="BV47" s="790"/>
      <c r="BW47" s="790"/>
      <c r="BX47" s="790" t="s">
        <v>689</v>
      </c>
      <c r="BY47" s="790"/>
      <c r="BZ47" s="790"/>
      <c r="CA47" s="790"/>
      <c r="CB47" s="790"/>
      <c r="CC47" s="790"/>
      <c r="CD47" s="790" t="s">
        <v>689</v>
      </c>
      <c r="CE47" s="790"/>
      <c r="CF47" s="790"/>
      <c r="CG47" s="790"/>
      <c r="CH47" s="790"/>
      <c r="CI47" s="790"/>
      <c r="CJ47" s="790" t="s">
        <v>689</v>
      </c>
      <c r="CK47" s="790"/>
      <c r="CL47" s="790"/>
      <c r="CM47" s="790"/>
      <c r="CN47" s="790"/>
      <c r="CO47" s="790"/>
      <c r="CP47" s="790" t="s">
        <v>689</v>
      </c>
      <c r="CQ47" s="790"/>
      <c r="CR47" s="790"/>
      <c r="CS47" s="790"/>
      <c r="CT47" s="790"/>
      <c r="CU47" s="790"/>
      <c r="CV47" s="790" t="s">
        <v>689</v>
      </c>
      <c r="CW47" s="790"/>
      <c r="CX47" s="790"/>
      <c r="CY47" s="790"/>
      <c r="CZ47" s="790"/>
      <c r="DA47" s="790"/>
      <c r="DB47" s="790" t="s">
        <v>689</v>
      </c>
      <c r="DC47" s="790"/>
      <c r="DD47" s="790"/>
      <c r="DE47" s="790"/>
      <c r="DF47" s="790"/>
      <c r="DG47" s="790"/>
      <c r="DH47" s="790" t="s">
        <v>689</v>
      </c>
      <c r="DI47" s="790"/>
      <c r="DJ47" s="790"/>
      <c r="DK47" s="790"/>
      <c r="DL47" s="790"/>
      <c r="DM47" s="790"/>
      <c r="DN47" s="790" t="s">
        <v>689</v>
      </c>
      <c r="DO47" s="790"/>
      <c r="DP47" s="790"/>
      <c r="DQ47" s="790"/>
      <c r="DR47" s="790"/>
      <c r="DS47" s="790"/>
      <c r="DT47" s="790" t="s">
        <v>689</v>
      </c>
      <c r="DU47" s="790"/>
      <c r="DV47" s="790"/>
      <c r="DW47" s="790"/>
      <c r="DX47" s="790"/>
      <c r="DY47" s="790"/>
      <c r="DZ47" s="790" t="s">
        <v>689</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689</v>
      </c>
      <c r="FQ47" s="790"/>
      <c r="FR47" s="790"/>
      <c r="FS47" s="790"/>
      <c r="FT47" s="790"/>
      <c r="FU47" s="790"/>
      <c r="FV47" s="790" t="s">
        <v>689</v>
      </c>
      <c r="FW47" s="790"/>
      <c r="FX47" s="790"/>
      <c r="FY47" s="790"/>
      <c r="FZ47" s="790"/>
      <c r="GA47" s="790"/>
      <c r="GB47" s="790" t="s">
        <v>689</v>
      </c>
      <c r="GC47" s="790"/>
      <c r="GD47" s="790"/>
      <c r="GE47" s="790"/>
      <c r="GF47" s="790"/>
      <c r="GG47" s="790"/>
      <c r="GH47" s="790" t="s">
        <v>689</v>
      </c>
      <c r="GI47" s="790"/>
      <c r="GJ47" s="790"/>
      <c r="GK47" s="790"/>
      <c r="GL47" s="790"/>
      <c r="GM47" s="790"/>
      <c r="GN47" s="790" t="s">
        <v>689</v>
      </c>
      <c r="GO47" s="790"/>
      <c r="GP47" s="790"/>
      <c r="GQ47" s="790"/>
      <c r="GR47" s="790"/>
      <c r="GS47" s="790"/>
      <c r="GT47" s="790" t="s">
        <v>689</v>
      </c>
      <c r="GU47" s="790"/>
      <c r="GV47" s="790"/>
      <c r="GW47" s="790"/>
      <c r="GX47" s="790"/>
      <c r="GY47" s="790"/>
      <c r="GZ47" s="790" t="s">
        <v>689</v>
      </c>
      <c r="HA47" s="790"/>
      <c r="HB47" s="790"/>
      <c r="HC47" s="790"/>
      <c r="HD47" s="790"/>
      <c r="HE47" s="790"/>
      <c r="HF47" s="790" t="s">
        <v>689</v>
      </c>
      <c r="HG47" s="790"/>
      <c r="HH47" s="790"/>
      <c r="HI47" s="790"/>
      <c r="HJ47" s="790"/>
      <c r="HK47" s="790"/>
      <c r="HL47" s="790" t="s">
        <v>689</v>
      </c>
      <c r="HM47" s="790"/>
      <c r="HN47" s="790"/>
      <c r="HO47" s="790"/>
      <c r="HP47" s="790"/>
      <c r="HQ47" s="790"/>
      <c r="HR47" s="790" t="s">
        <v>689</v>
      </c>
      <c r="HS47" s="790"/>
      <c r="HT47" s="790"/>
      <c r="HU47" s="790"/>
      <c r="HV47" s="790"/>
      <c r="HW47" s="790"/>
      <c r="HX47" s="790" t="s">
        <v>689</v>
      </c>
      <c r="HY47" s="790"/>
      <c r="HZ47" s="790"/>
      <c r="IA47" s="790"/>
      <c r="IB47" s="790"/>
      <c r="IC47" s="790"/>
      <c r="ID47" s="790" t="s">
        <v>689</v>
      </c>
      <c r="IE47" s="790"/>
      <c r="IF47" s="790"/>
      <c r="IG47" s="790"/>
      <c r="IH47" s="790"/>
      <c r="II47" s="790"/>
      <c r="IJ47" s="790" t="s">
        <v>689</v>
      </c>
      <c r="IK47" s="790"/>
      <c r="IL47" s="790"/>
      <c r="IM47" s="790"/>
      <c r="IN47" s="790"/>
      <c r="IO47" s="790"/>
      <c r="IP47" s="790" t="s">
        <v>689</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502</v>
      </c>
      <c r="W48" s="790"/>
      <c r="X48" s="790"/>
      <c r="Y48" s="790"/>
      <c r="Z48" s="790"/>
      <c r="AA48" s="790"/>
      <c r="AB48" s="790" t="s">
        <v>502</v>
      </c>
      <c r="AC48" s="790"/>
      <c r="AD48" s="790"/>
      <c r="AE48" s="790"/>
      <c r="AF48" s="790"/>
      <c r="AG48" s="790"/>
      <c r="AH48" s="790" t="s">
        <v>502</v>
      </c>
      <c r="AI48" s="790"/>
      <c r="AJ48" s="790"/>
      <c r="AK48" s="790"/>
      <c r="AL48" s="790"/>
      <c r="AM48" s="790"/>
      <c r="AN48" s="790" t="s">
        <v>502</v>
      </c>
      <c r="AO48" s="790"/>
      <c r="AP48" s="790"/>
      <c r="AQ48" s="790"/>
      <c r="AR48" s="790"/>
      <c r="AS48" s="790"/>
      <c r="AT48" s="790" t="s">
        <v>502</v>
      </c>
      <c r="AU48" s="790"/>
      <c r="AV48" s="790"/>
      <c r="AW48" s="790"/>
      <c r="AX48" s="790"/>
      <c r="AY48" s="790"/>
      <c r="AZ48" s="790" t="s">
        <v>502</v>
      </c>
      <c r="BA48" s="790"/>
      <c r="BB48" s="790"/>
      <c r="BC48" s="790"/>
      <c r="BD48" s="790"/>
      <c r="BE48" s="790"/>
      <c r="BF48" s="790" t="s">
        <v>502</v>
      </c>
      <c r="BG48" s="790"/>
      <c r="BH48" s="790"/>
      <c r="BI48" s="790"/>
      <c r="BJ48" s="790"/>
      <c r="BK48" s="790"/>
      <c r="BL48" s="790" t="s">
        <v>1175</v>
      </c>
      <c r="BM48" s="790"/>
      <c r="BN48" s="790"/>
      <c r="BO48" s="790"/>
      <c r="BP48" s="790"/>
      <c r="BQ48" s="790"/>
      <c r="BR48" s="790" t="s">
        <v>1175</v>
      </c>
      <c r="BS48" s="790"/>
      <c r="BT48" s="790"/>
      <c r="BU48" s="790"/>
      <c r="BV48" s="790"/>
      <c r="BW48" s="790"/>
      <c r="BX48" s="790" t="s">
        <v>1175</v>
      </c>
      <c r="BY48" s="790"/>
      <c r="BZ48" s="790"/>
      <c r="CA48" s="790"/>
      <c r="CB48" s="790"/>
      <c r="CC48" s="790"/>
      <c r="CD48" s="790" t="s">
        <v>1175</v>
      </c>
      <c r="CE48" s="790"/>
      <c r="CF48" s="790"/>
      <c r="CG48" s="790"/>
      <c r="CH48" s="790"/>
      <c r="CI48" s="790"/>
      <c r="CJ48" s="790" t="s">
        <v>1175</v>
      </c>
      <c r="CK48" s="790"/>
      <c r="CL48" s="790"/>
      <c r="CM48" s="790"/>
      <c r="CN48" s="790"/>
      <c r="CO48" s="790"/>
      <c r="CP48" s="790" t="s">
        <v>1175</v>
      </c>
      <c r="CQ48" s="790"/>
      <c r="CR48" s="790"/>
      <c r="CS48" s="790"/>
      <c r="CT48" s="790"/>
      <c r="CU48" s="790"/>
      <c r="CV48" s="790" t="s">
        <v>502</v>
      </c>
      <c r="CW48" s="790"/>
      <c r="CX48" s="790"/>
      <c r="CY48" s="790"/>
      <c r="CZ48" s="790"/>
      <c r="DA48" s="790"/>
      <c r="DB48" s="790" t="s">
        <v>502</v>
      </c>
      <c r="DC48" s="790"/>
      <c r="DD48" s="790"/>
      <c r="DE48" s="790"/>
      <c r="DF48" s="790"/>
      <c r="DG48" s="790"/>
      <c r="DH48" s="790" t="s">
        <v>502</v>
      </c>
      <c r="DI48" s="790"/>
      <c r="DJ48" s="790"/>
      <c r="DK48" s="790"/>
      <c r="DL48" s="790"/>
      <c r="DM48" s="790"/>
      <c r="DN48" s="790" t="s">
        <v>502</v>
      </c>
      <c r="DO48" s="790"/>
      <c r="DP48" s="790"/>
      <c r="DQ48" s="790"/>
      <c r="DR48" s="790"/>
      <c r="DS48" s="790"/>
      <c r="DT48" s="790" t="s">
        <v>502</v>
      </c>
      <c r="DU48" s="790"/>
      <c r="DV48" s="790"/>
      <c r="DW48" s="790"/>
      <c r="DX48" s="790"/>
      <c r="DY48" s="790"/>
      <c r="DZ48" s="790" t="s">
        <v>502</v>
      </c>
      <c r="EA48" s="790"/>
      <c r="EB48" s="790"/>
      <c r="EC48" s="790"/>
      <c r="ED48" s="790"/>
      <c r="EE48" s="790"/>
      <c r="EF48" s="790" t="s">
        <v>502</v>
      </c>
      <c r="EG48" s="790"/>
      <c r="EH48" s="790"/>
      <c r="EI48" s="790"/>
      <c r="EJ48" s="790"/>
      <c r="EK48" s="790"/>
      <c r="EL48" s="790" t="s">
        <v>502</v>
      </c>
      <c r="EM48" s="790"/>
      <c r="EN48" s="790"/>
      <c r="EO48" s="790"/>
      <c r="EP48" s="790"/>
      <c r="EQ48" s="790"/>
      <c r="ER48" s="790" t="s">
        <v>502</v>
      </c>
      <c r="ES48" s="790"/>
      <c r="ET48" s="790"/>
      <c r="EU48" s="790"/>
      <c r="EV48" s="790"/>
      <c r="EW48" s="790"/>
      <c r="EX48" s="790" t="s">
        <v>502</v>
      </c>
      <c r="EY48" s="790"/>
      <c r="EZ48" s="790"/>
      <c r="FA48" s="790"/>
      <c r="FB48" s="790"/>
      <c r="FC48" s="790"/>
      <c r="FD48" s="790" t="s">
        <v>502</v>
      </c>
      <c r="FE48" s="790"/>
      <c r="FF48" s="790"/>
      <c r="FG48" s="790"/>
      <c r="FH48" s="790"/>
      <c r="FI48" s="790"/>
      <c r="FJ48" s="790" t="s">
        <v>502</v>
      </c>
      <c r="FK48" s="790"/>
      <c r="FL48" s="790"/>
      <c r="FM48" s="790"/>
      <c r="FN48" s="790"/>
      <c r="FO48" s="790"/>
      <c r="FP48" s="790" t="s">
        <v>502</v>
      </c>
      <c r="FQ48" s="790"/>
      <c r="FR48" s="790"/>
      <c r="FS48" s="790"/>
      <c r="FT48" s="790"/>
      <c r="FU48" s="790"/>
      <c r="FV48" s="790" t="s">
        <v>502</v>
      </c>
      <c r="FW48" s="790"/>
      <c r="FX48" s="790"/>
      <c r="FY48" s="790"/>
      <c r="FZ48" s="790"/>
      <c r="GA48" s="790"/>
      <c r="GB48" s="790" t="s">
        <v>502</v>
      </c>
      <c r="GC48" s="790"/>
      <c r="GD48" s="790"/>
      <c r="GE48" s="790"/>
      <c r="GF48" s="790"/>
      <c r="GG48" s="790"/>
      <c r="GH48" s="790" t="s">
        <v>502</v>
      </c>
      <c r="GI48" s="790"/>
      <c r="GJ48" s="790"/>
      <c r="GK48" s="790"/>
      <c r="GL48" s="790"/>
      <c r="GM48" s="790"/>
      <c r="GN48" s="790" t="s">
        <v>502</v>
      </c>
      <c r="GO48" s="790"/>
      <c r="GP48" s="790"/>
      <c r="GQ48" s="790"/>
      <c r="GR48" s="790"/>
      <c r="GS48" s="790"/>
      <c r="GT48" s="790" t="s">
        <v>502</v>
      </c>
      <c r="GU48" s="790"/>
      <c r="GV48" s="790"/>
      <c r="GW48" s="790"/>
      <c r="GX48" s="790"/>
      <c r="GY48" s="790"/>
      <c r="GZ48" s="790" t="s">
        <v>502</v>
      </c>
      <c r="HA48" s="790"/>
      <c r="HB48" s="790"/>
      <c r="HC48" s="790"/>
      <c r="HD48" s="790"/>
      <c r="HE48" s="790"/>
      <c r="HF48" s="790" t="s">
        <v>502</v>
      </c>
      <c r="HG48" s="790"/>
      <c r="HH48" s="790"/>
      <c r="HI48" s="790"/>
      <c r="HJ48" s="790"/>
      <c r="HK48" s="790"/>
      <c r="HL48" s="790" t="s">
        <v>502</v>
      </c>
      <c r="HM48" s="790"/>
      <c r="HN48" s="790"/>
      <c r="HO48" s="790"/>
      <c r="HP48" s="790"/>
      <c r="HQ48" s="790"/>
      <c r="HR48" s="790" t="s">
        <v>502</v>
      </c>
      <c r="HS48" s="790"/>
      <c r="HT48" s="790"/>
      <c r="HU48" s="790"/>
      <c r="HV48" s="790"/>
      <c r="HW48" s="790"/>
      <c r="HX48" s="790" t="s">
        <v>502</v>
      </c>
      <c r="HY48" s="790"/>
      <c r="HZ48" s="790"/>
      <c r="IA48" s="790"/>
      <c r="IB48" s="790"/>
      <c r="IC48" s="790"/>
      <c r="ID48" s="790" t="s">
        <v>502</v>
      </c>
      <c r="IE48" s="790"/>
      <c r="IF48" s="790"/>
      <c r="IG48" s="790"/>
      <c r="IH48" s="790"/>
      <c r="II48" s="790"/>
      <c r="IJ48" s="790" t="s">
        <v>502</v>
      </c>
      <c r="IK48" s="790"/>
      <c r="IL48" s="790"/>
      <c r="IM48" s="790"/>
      <c r="IN48" s="790"/>
      <c r="IO48" s="790"/>
      <c r="IP48" s="790" t="s">
        <v>502</v>
      </c>
      <c r="IQ48" s="790"/>
      <c r="IR48" s="790"/>
      <c r="IS48" s="790"/>
      <c r="IT48" s="790"/>
      <c r="IU48" s="790"/>
      <c r="IV48" s="1" t="s">
        <v>502</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P48:U48"/>
    <mergeCell ref="V48:AA48"/>
    <mergeCell ref="AB48:AG48"/>
    <mergeCell ref="AH48:AM48"/>
    <mergeCell ref="IP48:IU48"/>
    <mergeCell ref="GZ48:HE48"/>
    <mergeCell ref="HF48:HK48"/>
    <mergeCell ref="HL48:HQ48"/>
    <mergeCell ref="HR48:HW48"/>
    <mergeCell ref="HX48:IC48"/>
    <mergeCell ref="AN48:AS48"/>
    <mergeCell ref="AT48:AY48"/>
    <mergeCell ref="ID48:II48"/>
    <mergeCell ref="IJ48:IO48"/>
    <mergeCell ref="DT48:DY48"/>
    <mergeCell ref="DZ48:EE48"/>
    <mergeCell ref="GH48:GM48"/>
    <mergeCell ref="GN48:GS48"/>
    <mergeCell ref="GT48:GY48"/>
    <mergeCell ref="FV48:GA48"/>
    <mergeCell ref="GB48:GG48"/>
    <mergeCell ref="EX48:FC48"/>
    <mergeCell ref="FD48:FI48"/>
    <mergeCell ref="FJ48:FO48"/>
    <mergeCell ref="FP48:FU48"/>
    <mergeCell ref="BL47:BQ47"/>
    <mergeCell ref="BR47:BW47"/>
    <mergeCell ref="BX47:CC47"/>
    <mergeCell ref="CD47:CI47"/>
    <mergeCell ref="CJ47:CO47"/>
    <mergeCell ref="CP47:CU47"/>
    <mergeCell ref="ER47:EW47"/>
    <mergeCell ref="ER48:EW48"/>
    <mergeCell ref="CP48:CU48"/>
    <mergeCell ref="CV48:DA48"/>
    <mergeCell ref="DB48:DG48"/>
    <mergeCell ref="AZ48:BE48"/>
    <mergeCell ref="BF48:BK48"/>
    <mergeCell ref="CV47:DA47"/>
    <mergeCell ref="DT47:DY47"/>
    <mergeCell ref="DZ47:EE47"/>
    <mergeCell ref="EF47:EK47"/>
    <mergeCell ref="EL47:EQ47"/>
    <mergeCell ref="DB47:DG47"/>
    <mergeCell ref="DH47:DM47"/>
    <mergeCell ref="DN47:DS47"/>
    <mergeCell ref="EL48:EQ48"/>
    <mergeCell ref="BL48:BQ48"/>
    <mergeCell ref="BR48:BW48"/>
    <mergeCell ref="BX48:CC48"/>
    <mergeCell ref="CD48:CI48"/>
    <mergeCell ref="CJ48:CO48"/>
    <mergeCell ref="DH48:DM48"/>
    <mergeCell ref="DN48:DS48"/>
    <mergeCell ref="EF48:EK48"/>
    <mergeCell ref="IP46:IS46"/>
    <mergeCell ref="J47:O47"/>
    <mergeCell ref="P47:U47"/>
    <mergeCell ref="V47:AA47"/>
    <mergeCell ref="AB47:AG47"/>
    <mergeCell ref="AH47:AM47"/>
    <mergeCell ref="AN47:AS47"/>
    <mergeCell ref="AT47:AY47"/>
    <mergeCell ref="AZ47:BE47"/>
    <mergeCell ref="BF47:BK47"/>
    <mergeCell ref="HF46:HK46"/>
    <mergeCell ref="HL46:HQ46"/>
    <mergeCell ref="FV46:GA46"/>
    <mergeCell ref="GB46:GG46"/>
    <mergeCell ref="GH46:GM46"/>
    <mergeCell ref="GN46:GS46"/>
    <mergeCell ref="GT46:GY46"/>
    <mergeCell ref="GZ46:HE46"/>
    <mergeCell ref="DZ46:EE46"/>
    <mergeCell ref="EF46:EK46"/>
    <mergeCell ref="EL46:EQ46"/>
    <mergeCell ref="ER46:EW46"/>
    <mergeCell ref="HF47:HK47"/>
    <mergeCell ref="IP47:IS47"/>
    <mergeCell ref="CP46:CU46"/>
    <mergeCell ref="CV46:DA46"/>
    <mergeCell ref="CD46:CI46"/>
    <mergeCell ref="CJ46:CO46"/>
    <mergeCell ref="GZ47:HE47"/>
    <mergeCell ref="HL47:HQ47"/>
    <mergeCell ref="DB46:DG46"/>
    <mergeCell ref="DH46:DM46"/>
    <mergeCell ref="DN46:DS46"/>
    <mergeCell ref="DT46:DY46"/>
    <mergeCell ref="GT47:GY47"/>
    <mergeCell ref="FJ47:FO47"/>
    <mergeCell ref="FD47:FI47"/>
    <mergeCell ref="EX47:FC47"/>
    <mergeCell ref="GB47:GG47"/>
    <mergeCell ref="GH47:GM47"/>
    <mergeCell ref="GN47:GS47"/>
    <mergeCell ref="IJ46:IO46"/>
    <mergeCell ref="FJ46:FO46"/>
    <mergeCell ref="FP46:FU46"/>
    <mergeCell ref="EX46:FC46"/>
    <mergeCell ref="FD46:FI46"/>
    <mergeCell ref="HR46:HW46"/>
    <mergeCell ref="HX46:IC46"/>
    <mergeCell ref="ID46:II46"/>
    <mergeCell ref="FP47:FU47"/>
    <mergeCell ref="FV47:GA47"/>
    <mergeCell ref="IJ47:IO47"/>
    <mergeCell ref="HX47:IC47"/>
    <mergeCell ref="ID47:II47"/>
    <mergeCell ref="HR47:HW47"/>
    <mergeCell ref="C1:G1"/>
    <mergeCell ref="C19:G19"/>
    <mergeCell ref="J46:O46"/>
    <mergeCell ref="P46:U46"/>
    <mergeCell ref="V46:AA46"/>
    <mergeCell ref="AB46:AG46"/>
    <mergeCell ref="BR46:BW46"/>
    <mergeCell ref="BX46:CC46"/>
    <mergeCell ref="AH46:AM46"/>
    <mergeCell ref="AN46:AS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13" zoomScale="125" workbookViewId="0">
      <selection activeCell="G24" sqref="G24"/>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12.140625" style="11" customWidth="1"/>
    <col min="6" max="6" width="9" style="12" customWidth="1"/>
    <col min="7" max="7" width="17" style="11" customWidth="1"/>
    <col min="8" max="8" width="8.28515625" style="11" customWidth="1"/>
    <col min="9" max="16384" width="10.7109375" style="11"/>
  </cols>
  <sheetData>
    <row r="1" spans="1:8" ht="105" customHeight="1">
      <c r="C1" s="791" t="s">
        <v>3363</v>
      </c>
      <c r="D1" s="791"/>
      <c r="E1" s="791"/>
      <c r="F1" s="791"/>
      <c r="G1" s="791"/>
    </row>
    <row r="2" spans="1:8">
      <c r="A2" s="90" t="s">
        <v>3744</v>
      </c>
      <c r="G2" s="91"/>
    </row>
    <row r="3" spans="1:8">
      <c r="A3" s="89" t="s">
        <v>3514</v>
      </c>
      <c r="C3" s="7"/>
      <c r="D3" s="7"/>
      <c r="E3" s="7"/>
      <c r="F3" s="437"/>
      <c r="G3" s="438">
        <v>40585</v>
      </c>
    </row>
    <row r="4" spans="1:8">
      <c r="A4" s="89" t="s">
        <v>3369</v>
      </c>
      <c r="C4" s="7"/>
      <c r="D4" s="7"/>
      <c r="E4" s="7"/>
      <c r="F4" s="437"/>
      <c r="G4" s="189" t="s">
        <v>595</v>
      </c>
    </row>
    <row r="5" spans="1:8">
      <c r="A5" s="89" t="s">
        <v>3370</v>
      </c>
      <c r="C5" s="7"/>
      <c r="D5" s="7"/>
      <c r="E5" s="7"/>
      <c r="F5" s="437"/>
      <c r="G5" s="7"/>
    </row>
    <row r="6" spans="1:8">
      <c r="C6" s="439" t="s">
        <v>738</v>
      </c>
      <c r="D6" s="440"/>
      <c r="E6" s="440"/>
      <c r="F6" s="441"/>
      <c r="G6" s="442"/>
      <c r="H6" s="94"/>
    </row>
    <row r="7" spans="1:8">
      <c r="C7" s="19" t="s">
        <v>739</v>
      </c>
      <c r="D7" s="6" t="s">
        <v>3717</v>
      </c>
      <c r="E7" s="6"/>
      <c r="F7" s="443"/>
      <c r="G7" s="444"/>
      <c r="H7" s="94"/>
    </row>
    <row r="8" spans="1:8">
      <c r="A8" s="89" t="s">
        <v>3244</v>
      </c>
      <c r="C8" s="19" t="s">
        <v>741</v>
      </c>
      <c r="D8" s="6" t="s">
        <v>602</v>
      </c>
      <c r="E8" s="445"/>
      <c r="F8" s="443"/>
      <c r="G8" s="24"/>
      <c r="H8" s="94"/>
    </row>
    <row r="9" spans="1:8">
      <c r="A9" s="89" t="s">
        <v>596</v>
      </c>
      <c r="C9" s="19" t="s">
        <v>743</v>
      </c>
      <c r="D9" s="6" t="s">
        <v>4003</v>
      </c>
      <c r="E9" s="445"/>
      <c r="F9" s="443"/>
      <c r="G9" s="24"/>
      <c r="H9" s="94"/>
    </row>
    <row r="10" spans="1:8">
      <c r="A10" s="89" t="s">
        <v>597</v>
      </c>
      <c r="C10" s="5"/>
      <c r="D10" s="7"/>
      <c r="E10" s="445"/>
      <c r="F10" s="443"/>
      <c r="G10" s="24"/>
      <c r="H10" s="94"/>
    </row>
    <row r="11" spans="1:8">
      <c r="A11" s="89" t="s">
        <v>598</v>
      </c>
      <c r="C11" s="215" t="s">
        <v>603</v>
      </c>
      <c r="D11" s="7"/>
      <c r="E11" s="7"/>
      <c r="F11" s="437"/>
      <c r="G11" s="24"/>
      <c r="H11" s="94"/>
    </row>
    <row r="12" spans="1:8">
      <c r="A12" s="279" t="s">
        <v>599</v>
      </c>
      <c r="C12" s="799" t="s">
        <v>745</v>
      </c>
      <c r="D12" s="800"/>
      <c r="E12" s="6"/>
      <c r="F12" s="443"/>
      <c r="G12" s="24"/>
      <c r="H12" s="94"/>
    </row>
    <row r="13" spans="1:8">
      <c r="A13" s="98"/>
      <c r="C13" s="799" t="s">
        <v>746</v>
      </c>
      <c r="D13" s="800"/>
      <c r="E13" s="800"/>
      <c r="F13" s="437"/>
      <c r="G13" s="24"/>
      <c r="H13" s="94"/>
    </row>
    <row r="14" spans="1:8">
      <c r="A14" s="100"/>
      <c r="C14" s="799" t="s">
        <v>237</v>
      </c>
      <c r="D14" s="800"/>
      <c r="E14" s="7"/>
      <c r="F14" s="437"/>
      <c r="G14" s="28"/>
      <c r="H14" s="94"/>
    </row>
    <row r="15" spans="1:8">
      <c r="A15" s="100" t="s">
        <v>3932</v>
      </c>
      <c r="C15" s="799" t="s">
        <v>238</v>
      </c>
      <c r="D15" s="800"/>
      <c r="E15" s="7"/>
      <c r="F15" s="437"/>
      <c r="G15" s="24"/>
      <c r="H15" s="94"/>
    </row>
    <row r="16" spans="1:8">
      <c r="A16" s="279" t="s">
        <v>600</v>
      </c>
      <c r="C16" s="801" t="s">
        <v>488</v>
      </c>
      <c r="D16" s="802"/>
      <c r="E16" s="802"/>
      <c r="F16" s="437"/>
      <c r="G16" s="24"/>
      <c r="H16" s="94"/>
    </row>
    <row r="17" spans="1:8">
      <c r="C17" s="5"/>
      <c r="D17" s="7"/>
      <c r="E17" s="7"/>
      <c r="F17" s="437"/>
      <c r="G17" s="24"/>
      <c r="H17" s="94"/>
    </row>
    <row r="18" spans="1:8">
      <c r="C18" s="803" t="s">
        <v>604</v>
      </c>
      <c r="D18" s="804"/>
      <c r="E18" s="804"/>
      <c r="F18" s="804"/>
      <c r="G18" s="157"/>
      <c r="H18" s="94"/>
    </row>
    <row r="19" spans="1:8">
      <c r="A19" s="89" t="s">
        <v>2705</v>
      </c>
      <c r="C19" s="795"/>
      <c r="D19" s="795"/>
      <c r="E19" s="795"/>
      <c r="F19" s="795"/>
      <c r="G19" s="795"/>
    </row>
    <row r="20" spans="1:8">
      <c r="A20" s="100" t="s">
        <v>601</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46" t="s">
        <v>489</v>
      </c>
      <c r="B23" s="208" t="s">
        <v>490</v>
      </c>
      <c r="C23" s="208" t="s">
        <v>660</v>
      </c>
      <c r="D23" s="447" t="s">
        <v>661</v>
      </c>
      <c r="E23" s="208" t="s">
        <v>662</v>
      </c>
      <c r="F23" s="448" t="s">
        <v>663</v>
      </c>
      <c r="G23" s="208" t="s">
        <v>664</v>
      </c>
      <c r="H23" s="48"/>
    </row>
    <row r="24" spans="1:8">
      <c r="A24" s="49">
        <v>40622</v>
      </c>
      <c r="B24" s="50" t="s">
        <v>2258</v>
      </c>
      <c r="C24" s="51">
        <v>315</v>
      </c>
      <c r="D24" s="449">
        <v>3</v>
      </c>
      <c r="E24" s="51">
        <f>C24*D24</f>
        <v>945</v>
      </c>
      <c r="F24" s="450">
        <v>0.4</v>
      </c>
      <c r="G24" s="451">
        <f>E24*(1-F24)</f>
        <v>567</v>
      </c>
      <c r="H24" s="48"/>
    </row>
    <row r="25" spans="1:8">
      <c r="A25" s="7"/>
      <c r="B25" s="50" t="s">
        <v>665</v>
      </c>
      <c r="C25" s="51"/>
      <c r="D25" s="449"/>
      <c r="E25" s="51"/>
      <c r="F25" s="456"/>
      <c r="G25" s="451">
        <f t="shared" ref="G25:G36" si="0">E25*(1-F25)</f>
        <v>0</v>
      </c>
      <c r="H25" s="56"/>
    </row>
    <row r="26" spans="1:8">
      <c r="A26" s="457"/>
      <c r="B26" s="58" t="s">
        <v>666</v>
      </c>
      <c r="C26" s="51"/>
      <c r="D26" s="449"/>
      <c r="E26" s="51"/>
      <c r="F26" s="456"/>
      <c r="G26" s="451">
        <f t="shared" si="0"/>
        <v>0</v>
      </c>
      <c r="H26" s="56"/>
    </row>
    <row r="27" spans="1:8">
      <c r="A27" s="457"/>
      <c r="B27" s="58" t="s">
        <v>667</v>
      </c>
      <c r="C27" s="51"/>
      <c r="D27" s="449"/>
      <c r="E27" s="51"/>
      <c r="F27" s="456"/>
      <c r="G27" s="451">
        <f t="shared" si="0"/>
        <v>0</v>
      </c>
      <c r="H27" s="56"/>
    </row>
    <row r="28" spans="1:8">
      <c r="A28" s="457"/>
      <c r="B28" s="58" t="s">
        <v>668</v>
      </c>
      <c r="C28" s="51"/>
      <c r="D28" s="449"/>
      <c r="E28" s="51"/>
      <c r="F28" s="456"/>
      <c r="G28" s="451">
        <f t="shared" si="0"/>
        <v>0</v>
      </c>
      <c r="H28" s="56"/>
    </row>
    <row r="29" spans="1:8">
      <c r="A29" s="457"/>
      <c r="B29" s="58" t="s">
        <v>669</v>
      </c>
      <c r="C29" s="51"/>
      <c r="D29" s="449"/>
      <c r="E29" s="51"/>
      <c r="F29" s="456"/>
      <c r="G29" s="451">
        <f t="shared" si="0"/>
        <v>0</v>
      </c>
      <c r="H29" s="56"/>
    </row>
    <row r="30" spans="1:8">
      <c r="A30" s="457"/>
      <c r="B30" s="58" t="s">
        <v>670</v>
      </c>
      <c r="C30" s="51"/>
      <c r="D30" s="449"/>
      <c r="E30" s="51"/>
      <c r="F30" s="456"/>
      <c r="G30" s="451">
        <f t="shared" si="0"/>
        <v>0</v>
      </c>
      <c r="H30" s="56"/>
    </row>
    <row r="31" spans="1:8">
      <c r="A31" s="457"/>
      <c r="B31" s="58" t="s">
        <v>671</v>
      </c>
      <c r="C31" s="51"/>
      <c r="D31" s="449"/>
      <c r="E31" s="51"/>
      <c r="F31" s="456"/>
      <c r="G31" s="451">
        <f t="shared" si="0"/>
        <v>0</v>
      </c>
      <c r="H31" s="56"/>
    </row>
    <row r="32" spans="1:8">
      <c r="A32" s="457"/>
      <c r="B32" s="58" t="s">
        <v>672</v>
      </c>
      <c r="C32" s="51"/>
      <c r="D32" s="449"/>
      <c r="E32" s="51"/>
      <c r="F32" s="456"/>
      <c r="G32" s="451">
        <f t="shared" si="0"/>
        <v>0</v>
      </c>
      <c r="H32" s="56"/>
    </row>
    <row r="33" spans="1:256">
      <c r="A33" s="457"/>
      <c r="B33" s="58" t="s">
        <v>673</v>
      </c>
      <c r="C33" s="59">
        <v>100</v>
      </c>
      <c r="D33" s="458">
        <v>2</v>
      </c>
      <c r="E33" s="51">
        <f>C33*D33</f>
        <v>200</v>
      </c>
      <c r="F33" s="459"/>
      <c r="G33" s="451">
        <f t="shared" si="0"/>
        <v>200</v>
      </c>
      <c r="H33" s="56"/>
    </row>
    <row r="34" spans="1:256">
      <c r="A34" s="457"/>
      <c r="B34" s="58" t="s">
        <v>674</v>
      </c>
      <c r="C34" s="51">
        <v>40</v>
      </c>
      <c r="D34" s="449">
        <v>5</v>
      </c>
      <c r="E34" s="51">
        <f>C34*D34</f>
        <v>200</v>
      </c>
      <c r="F34" s="456"/>
      <c r="G34" s="451">
        <f t="shared" si="0"/>
        <v>200</v>
      </c>
      <c r="H34" s="48"/>
    </row>
    <row r="35" spans="1:256">
      <c r="A35" s="457"/>
      <c r="B35" s="58" t="s">
        <v>675</v>
      </c>
      <c r="C35" s="51">
        <v>150</v>
      </c>
      <c r="D35" s="458" t="s">
        <v>549</v>
      </c>
      <c r="E35" s="51">
        <v>150</v>
      </c>
      <c r="F35" s="459"/>
      <c r="G35" s="451">
        <f t="shared" si="0"/>
        <v>150</v>
      </c>
      <c r="H35" s="48"/>
    </row>
    <row r="36" spans="1:256">
      <c r="A36" s="457"/>
      <c r="B36" s="58" t="s">
        <v>2270</v>
      </c>
      <c r="C36" s="51">
        <v>40</v>
      </c>
      <c r="D36" s="449">
        <v>5</v>
      </c>
      <c r="E36" s="51">
        <f>C36*D36</f>
        <v>200</v>
      </c>
      <c r="F36" s="459"/>
      <c r="G36" s="451">
        <f t="shared" si="0"/>
        <v>200</v>
      </c>
      <c r="H36" s="48"/>
    </row>
    <row r="37" spans="1:256" ht="16" thickBot="1">
      <c r="A37" s="457"/>
      <c r="B37" s="63" t="s">
        <v>236</v>
      </c>
      <c r="C37" s="64"/>
      <c r="D37" s="462"/>
      <c r="E37" s="64"/>
      <c r="F37" s="463"/>
      <c r="G37" s="464">
        <v>-537.5</v>
      </c>
      <c r="H37" s="48"/>
    </row>
    <row r="38" spans="1:256" s="135" customFormat="1" ht="16" customHeight="1">
      <c r="A38" s="465"/>
      <c r="B38" s="466" t="s">
        <v>678</v>
      </c>
      <c r="C38" s="467"/>
      <c r="D38" s="467"/>
      <c r="E38" s="468">
        <f>SUM(E24:E37)</f>
        <v>1695</v>
      </c>
      <c r="F38" s="468"/>
      <c r="G38" s="468">
        <f>SUM(G24:G37)</f>
        <v>779.5</v>
      </c>
      <c r="H38" s="134"/>
    </row>
    <row r="40" spans="1:256">
      <c r="C40" s="136" t="s">
        <v>3605</v>
      </c>
      <c r="D40" s="340">
        <f>G38/2</f>
        <v>389.75</v>
      </c>
      <c r="E40" s="340"/>
      <c r="F40" s="138"/>
    </row>
    <row r="42" spans="1:256">
      <c r="C42" s="1" t="s">
        <v>3570</v>
      </c>
      <c r="D42" s="1"/>
      <c r="E42" s="1"/>
      <c r="F42" s="139"/>
      <c r="G42" s="1"/>
      <c r="H42" s="1"/>
      <c r="I42" s="1"/>
    </row>
    <row r="43" spans="1:256">
      <c r="C43" s="1" t="s">
        <v>3303</v>
      </c>
      <c r="D43" s="1"/>
      <c r="E43" s="1"/>
      <c r="F43" s="139"/>
      <c r="G43" s="1"/>
      <c r="H43" s="1"/>
      <c r="I43" s="1"/>
    </row>
    <row r="44" spans="1:256">
      <c r="C44" s="341" t="s">
        <v>3488</v>
      </c>
      <c r="D44" s="341"/>
      <c r="E44" s="341"/>
      <c r="F44" s="342"/>
      <c r="G44" s="341"/>
      <c r="H44" s="341"/>
      <c r="I44" s="142"/>
      <c r="J44" s="790"/>
      <c r="K44" s="790"/>
      <c r="L44" s="790"/>
      <c r="M44" s="790"/>
      <c r="N44" s="790"/>
      <c r="O44" s="790"/>
      <c r="P44" s="790"/>
      <c r="Q44" s="790"/>
      <c r="R44" s="790"/>
      <c r="S44" s="790"/>
      <c r="T44" s="790"/>
      <c r="U44" s="790"/>
      <c r="V44" s="790" t="s">
        <v>3734</v>
      </c>
      <c r="W44" s="790"/>
      <c r="X44" s="790"/>
      <c r="Y44" s="790"/>
      <c r="Z44" s="790"/>
      <c r="AA44" s="790"/>
      <c r="AB44" s="790" t="s">
        <v>3734</v>
      </c>
      <c r="AC44" s="790"/>
      <c r="AD44" s="790"/>
      <c r="AE44" s="790"/>
      <c r="AF44" s="790"/>
      <c r="AG44" s="790"/>
      <c r="AH44" s="790" t="s">
        <v>3734</v>
      </c>
      <c r="AI44" s="790"/>
      <c r="AJ44" s="790"/>
      <c r="AK44" s="790"/>
      <c r="AL44" s="790"/>
      <c r="AM44" s="790"/>
      <c r="AN44" s="790" t="s">
        <v>3734</v>
      </c>
      <c r="AO44" s="790"/>
      <c r="AP44" s="790"/>
      <c r="AQ44" s="790"/>
      <c r="AR44" s="790"/>
      <c r="AS44" s="790"/>
      <c r="AT44" s="790" t="s">
        <v>3734</v>
      </c>
      <c r="AU44" s="790"/>
      <c r="AV44" s="790"/>
      <c r="AW44" s="790"/>
      <c r="AX44" s="790"/>
      <c r="AY44" s="790"/>
      <c r="AZ44" s="790" t="s">
        <v>3734</v>
      </c>
      <c r="BA44" s="790"/>
      <c r="BB44" s="790"/>
      <c r="BC44" s="790"/>
      <c r="BD44" s="790"/>
      <c r="BE44" s="790"/>
      <c r="BF44" s="790" t="s">
        <v>3734</v>
      </c>
      <c r="BG44" s="790"/>
      <c r="BH44" s="790"/>
      <c r="BI44" s="790"/>
      <c r="BJ44" s="790"/>
      <c r="BK44" s="790"/>
      <c r="BL44" s="790" t="s">
        <v>3734</v>
      </c>
      <c r="BM44" s="790"/>
      <c r="BN44" s="790"/>
      <c r="BO44" s="790"/>
      <c r="BP44" s="790"/>
      <c r="BQ44" s="790"/>
      <c r="BR44" s="790" t="s">
        <v>3734</v>
      </c>
      <c r="BS44" s="790"/>
      <c r="BT44" s="790"/>
      <c r="BU44" s="790"/>
      <c r="BV44" s="790"/>
      <c r="BW44" s="790"/>
      <c r="BX44" s="790" t="s">
        <v>3734</v>
      </c>
      <c r="BY44" s="790"/>
      <c r="BZ44" s="790"/>
      <c r="CA44" s="790"/>
      <c r="CB44" s="790"/>
      <c r="CC44" s="790"/>
      <c r="CD44" s="790" t="s">
        <v>3734</v>
      </c>
      <c r="CE44" s="790"/>
      <c r="CF44" s="790"/>
      <c r="CG44" s="790"/>
      <c r="CH44" s="790"/>
      <c r="CI44" s="790"/>
      <c r="CJ44" s="790" t="s">
        <v>3734</v>
      </c>
      <c r="CK44" s="790"/>
      <c r="CL44" s="790"/>
      <c r="CM44" s="790"/>
      <c r="CN44" s="790"/>
      <c r="CO44" s="790"/>
      <c r="CP44" s="790" t="s">
        <v>3734</v>
      </c>
      <c r="CQ44" s="790"/>
      <c r="CR44" s="790"/>
      <c r="CS44" s="790"/>
      <c r="CT44" s="790"/>
      <c r="CU44" s="790"/>
      <c r="CV44" s="790" t="s">
        <v>3734</v>
      </c>
      <c r="CW44" s="790"/>
      <c r="CX44" s="790"/>
      <c r="CY44" s="790"/>
      <c r="CZ44" s="790"/>
      <c r="DA44" s="790"/>
      <c r="DB44" s="790" t="s">
        <v>3734</v>
      </c>
      <c r="DC44" s="790"/>
      <c r="DD44" s="790"/>
      <c r="DE44" s="790"/>
      <c r="DF44" s="790"/>
      <c r="DG44" s="790"/>
      <c r="DH44" s="790" t="s">
        <v>3734</v>
      </c>
      <c r="DI44" s="790"/>
      <c r="DJ44" s="790"/>
      <c r="DK44" s="790"/>
      <c r="DL44" s="790"/>
      <c r="DM44" s="790"/>
      <c r="DN44" s="790" t="s">
        <v>3734</v>
      </c>
      <c r="DO44" s="790"/>
      <c r="DP44" s="790"/>
      <c r="DQ44" s="790"/>
      <c r="DR44" s="790"/>
      <c r="DS44" s="790"/>
      <c r="DT44" s="790" t="s">
        <v>3734</v>
      </c>
      <c r="DU44" s="790"/>
      <c r="DV44" s="790"/>
      <c r="DW44" s="790"/>
      <c r="DX44" s="790"/>
      <c r="DY44" s="790"/>
      <c r="DZ44" s="790" t="s">
        <v>3734</v>
      </c>
      <c r="EA44" s="790"/>
      <c r="EB44" s="790"/>
      <c r="EC44" s="790"/>
      <c r="ED44" s="790"/>
      <c r="EE44" s="790"/>
      <c r="EF44" s="790" t="s">
        <v>3734</v>
      </c>
      <c r="EG44" s="790"/>
      <c r="EH44" s="790"/>
      <c r="EI44" s="790"/>
      <c r="EJ44" s="790"/>
      <c r="EK44" s="790"/>
      <c r="EL44" s="790" t="s">
        <v>3734</v>
      </c>
      <c r="EM44" s="790"/>
      <c r="EN44" s="790"/>
      <c r="EO44" s="790"/>
      <c r="EP44" s="790"/>
      <c r="EQ44" s="790"/>
      <c r="ER44" s="790" t="s">
        <v>3734</v>
      </c>
      <c r="ES44" s="790"/>
      <c r="ET44" s="790"/>
      <c r="EU44" s="790"/>
      <c r="EV44" s="790"/>
      <c r="EW44" s="790"/>
      <c r="EX44" s="790" t="s">
        <v>3734</v>
      </c>
      <c r="EY44" s="790"/>
      <c r="EZ44" s="790"/>
      <c r="FA44" s="790"/>
      <c r="FB44" s="790"/>
      <c r="FC44" s="790"/>
      <c r="FD44" s="790" t="s">
        <v>3734</v>
      </c>
      <c r="FE44" s="790"/>
      <c r="FF44" s="790"/>
      <c r="FG44" s="790"/>
      <c r="FH44" s="790"/>
      <c r="FI44" s="790"/>
      <c r="FJ44" s="790" t="s">
        <v>3734</v>
      </c>
      <c r="FK44" s="790"/>
      <c r="FL44" s="790"/>
      <c r="FM44" s="790"/>
      <c r="FN44" s="790"/>
      <c r="FO44" s="790"/>
      <c r="FP44" s="790" t="s">
        <v>3734</v>
      </c>
      <c r="FQ44" s="790"/>
      <c r="FR44" s="790"/>
      <c r="FS44" s="790"/>
      <c r="FT44" s="790"/>
      <c r="FU44" s="790"/>
      <c r="FV44" s="790" t="s">
        <v>3734</v>
      </c>
      <c r="FW44" s="790"/>
      <c r="FX44" s="790"/>
      <c r="FY44" s="790"/>
      <c r="FZ44" s="790"/>
      <c r="GA44" s="790"/>
      <c r="GB44" s="790" t="s">
        <v>3734</v>
      </c>
      <c r="GC44" s="790"/>
      <c r="GD44" s="790"/>
      <c r="GE44" s="790"/>
      <c r="GF44" s="790"/>
      <c r="GG44" s="790"/>
      <c r="GH44" s="790" t="s">
        <v>3734</v>
      </c>
      <c r="GI44" s="790"/>
      <c r="GJ44" s="790"/>
      <c r="GK44" s="790"/>
      <c r="GL44" s="790"/>
      <c r="GM44" s="790"/>
      <c r="GN44" s="790" t="s">
        <v>3734</v>
      </c>
      <c r="GO44" s="790"/>
      <c r="GP44" s="790"/>
      <c r="GQ44" s="790"/>
      <c r="GR44" s="790"/>
      <c r="GS44" s="790"/>
      <c r="GT44" s="790" t="s">
        <v>3734</v>
      </c>
      <c r="GU44" s="790"/>
      <c r="GV44" s="790"/>
      <c r="GW44" s="790"/>
      <c r="GX44" s="790"/>
      <c r="GY44" s="790"/>
      <c r="GZ44" s="790" t="s">
        <v>3734</v>
      </c>
      <c r="HA44" s="790"/>
      <c r="HB44" s="790"/>
      <c r="HC44" s="790"/>
      <c r="HD44" s="790"/>
      <c r="HE44" s="790"/>
      <c r="HF44" s="790" t="s">
        <v>3734</v>
      </c>
      <c r="HG44" s="790"/>
      <c r="HH44" s="790"/>
      <c r="HI44" s="790"/>
      <c r="HJ44" s="790"/>
      <c r="HK44" s="790"/>
      <c r="HL44" s="790" t="s">
        <v>3734</v>
      </c>
      <c r="HM44" s="790"/>
      <c r="HN44" s="790"/>
      <c r="HO44" s="790"/>
      <c r="HP44" s="790"/>
      <c r="HQ44" s="790"/>
      <c r="HR44" s="790" t="s">
        <v>3734</v>
      </c>
      <c r="HS44" s="790"/>
      <c r="HT44" s="790"/>
      <c r="HU44" s="790"/>
      <c r="HV44" s="790"/>
      <c r="HW44" s="790"/>
      <c r="HX44" s="790" t="s">
        <v>3734</v>
      </c>
      <c r="HY44" s="790"/>
      <c r="HZ44" s="790"/>
      <c r="IA44" s="790"/>
      <c r="IB44" s="790"/>
      <c r="IC44" s="790"/>
      <c r="ID44" s="790" t="s">
        <v>3734</v>
      </c>
      <c r="IE44" s="790"/>
      <c r="IF44" s="790"/>
      <c r="IG44" s="790"/>
      <c r="IH44" s="790"/>
      <c r="II44" s="790"/>
      <c r="IJ44" s="790" t="s">
        <v>3734</v>
      </c>
      <c r="IK44" s="790"/>
      <c r="IL44" s="790"/>
      <c r="IM44" s="790"/>
      <c r="IN44" s="790"/>
      <c r="IO44" s="790"/>
      <c r="IP44" s="790" t="s">
        <v>3734</v>
      </c>
      <c r="IQ44" s="790"/>
      <c r="IR44" s="790"/>
      <c r="IS44" s="790"/>
    </row>
    <row r="45" spans="1:256">
      <c r="C45" s="1" t="s">
        <v>3581</v>
      </c>
      <c r="D45" s="1"/>
      <c r="E45" s="1"/>
      <c r="F45" s="139"/>
      <c r="G45" s="1"/>
      <c r="H45" s="1"/>
      <c r="I45" s="1"/>
      <c r="J45" s="790"/>
      <c r="K45" s="790"/>
      <c r="L45" s="790"/>
      <c r="M45" s="790"/>
      <c r="N45" s="790"/>
      <c r="O45" s="790"/>
      <c r="P45" s="790"/>
      <c r="Q45" s="790"/>
      <c r="R45" s="790"/>
      <c r="S45" s="790"/>
      <c r="T45" s="790"/>
      <c r="U45" s="790"/>
      <c r="V45" s="790" t="s">
        <v>3362</v>
      </c>
      <c r="W45" s="790"/>
      <c r="X45" s="790"/>
      <c r="Y45" s="790"/>
      <c r="Z45" s="790"/>
      <c r="AA45" s="790"/>
      <c r="AB45" s="790" t="s">
        <v>3362</v>
      </c>
      <c r="AC45" s="790"/>
      <c r="AD45" s="790"/>
      <c r="AE45" s="790"/>
      <c r="AF45" s="790"/>
      <c r="AG45" s="790"/>
      <c r="AH45" s="790" t="s">
        <v>3362</v>
      </c>
      <c r="AI45" s="790"/>
      <c r="AJ45" s="790"/>
      <c r="AK45" s="790"/>
      <c r="AL45" s="790"/>
      <c r="AM45" s="790"/>
      <c r="AN45" s="790" t="s">
        <v>3362</v>
      </c>
      <c r="AO45" s="790"/>
      <c r="AP45" s="790"/>
      <c r="AQ45" s="790"/>
      <c r="AR45" s="790"/>
      <c r="AS45" s="790"/>
      <c r="AT45" s="790" t="s">
        <v>3362</v>
      </c>
      <c r="AU45" s="790"/>
      <c r="AV45" s="790"/>
      <c r="AW45" s="790"/>
      <c r="AX45" s="790"/>
      <c r="AY45" s="790"/>
      <c r="AZ45" s="790" t="s">
        <v>3362</v>
      </c>
      <c r="BA45" s="790"/>
      <c r="BB45" s="790"/>
      <c r="BC45" s="790"/>
      <c r="BD45" s="790"/>
      <c r="BE45" s="790"/>
      <c r="BF45" s="790" t="s">
        <v>3362</v>
      </c>
      <c r="BG45" s="790"/>
      <c r="BH45" s="790"/>
      <c r="BI45" s="790"/>
      <c r="BJ45" s="790"/>
      <c r="BK45" s="790"/>
      <c r="BL45" s="790" t="s">
        <v>3362</v>
      </c>
      <c r="BM45" s="790"/>
      <c r="BN45" s="790"/>
      <c r="BO45" s="790"/>
      <c r="BP45" s="790"/>
      <c r="BQ45" s="790"/>
      <c r="BR45" s="790" t="s">
        <v>3362</v>
      </c>
      <c r="BS45" s="790"/>
      <c r="BT45" s="790"/>
      <c r="BU45" s="790"/>
      <c r="BV45" s="790"/>
      <c r="BW45" s="790"/>
      <c r="BX45" s="790" t="s">
        <v>3362</v>
      </c>
      <c r="BY45" s="790"/>
      <c r="BZ45" s="790"/>
      <c r="CA45" s="790"/>
      <c r="CB45" s="790"/>
      <c r="CC45" s="790"/>
      <c r="CD45" s="790" t="s">
        <v>3362</v>
      </c>
      <c r="CE45" s="790"/>
      <c r="CF45" s="790"/>
      <c r="CG45" s="790"/>
      <c r="CH45" s="790"/>
      <c r="CI45" s="790"/>
      <c r="CJ45" s="790" t="s">
        <v>3362</v>
      </c>
      <c r="CK45" s="790"/>
      <c r="CL45" s="790"/>
      <c r="CM45" s="790"/>
      <c r="CN45" s="790"/>
      <c r="CO45" s="790"/>
      <c r="CP45" s="790" t="s">
        <v>3362</v>
      </c>
      <c r="CQ45" s="790"/>
      <c r="CR45" s="790"/>
      <c r="CS45" s="790"/>
      <c r="CT45" s="790"/>
      <c r="CU45" s="790"/>
      <c r="CV45" s="790" t="s">
        <v>3362</v>
      </c>
      <c r="CW45" s="790"/>
      <c r="CX45" s="790"/>
      <c r="CY45" s="790"/>
      <c r="CZ45" s="790"/>
      <c r="DA45" s="790"/>
      <c r="DB45" s="790" t="s">
        <v>3362</v>
      </c>
      <c r="DC45" s="790"/>
      <c r="DD45" s="790"/>
      <c r="DE45" s="790"/>
      <c r="DF45" s="790"/>
      <c r="DG45" s="790"/>
      <c r="DH45" s="790" t="s">
        <v>3362</v>
      </c>
      <c r="DI45" s="790"/>
      <c r="DJ45" s="790"/>
      <c r="DK45" s="790"/>
      <c r="DL45" s="790"/>
      <c r="DM45" s="790"/>
      <c r="DN45" s="790" t="s">
        <v>3362</v>
      </c>
      <c r="DO45" s="790"/>
      <c r="DP45" s="790"/>
      <c r="DQ45" s="790"/>
      <c r="DR45" s="790"/>
      <c r="DS45" s="790"/>
      <c r="DT45" s="790" t="s">
        <v>3362</v>
      </c>
      <c r="DU45" s="790"/>
      <c r="DV45" s="790"/>
      <c r="DW45" s="790"/>
      <c r="DX45" s="790"/>
      <c r="DY45" s="790"/>
      <c r="DZ45" s="790" t="s">
        <v>3362</v>
      </c>
      <c r="EA45" s="790"/>
      <c r="EB45" s="790"/>
      <c r="EC45" s="790"/>
      <c r="ED45" s="790"/>
      <c r="EE45" s="790"/>
      <c r="EF45" s="790" t="s">
        <v>3362</v>
      </c>
      <c r="EG45" s="790"/>
      <c r="EH45" s="790"/>
      <c r="EI45" s="790"/>
      <c r="EJ45" s="790"/>
      <c r="EK45" s="790"/>
      <c r="EL45" s="790" t="s">
        <v>3362</v>
      </c>
      <c r="EM45" s="790"/>
      <c r="EN45" s="790"/>
      <c r="EO45" s="790"/>
      <c r="EP45" s="790"/>
      <c r="EQ45" s="790"/>
      <c r="ER45" s="790" t="s">
        <v>3362</v>
      </c>
      <c r="ES45" s="790"/>
      <c r="ET45" s="790"/>
      <c r="EU45" s="790"/>
      <c r="EV45" s="790"/>
      <c r="EW45" s="790"/>
      <c r="EX45" s="790" t="s">
        <v>3362</v>
      </c>
      <c r="EY45" s="790"/>
      <c r="EZ45" s="790"/>
      <c r="FA45" s="790"/>
      <c r="FB45" s="790"/>
      <c r="FC45" s="790"/>
      <c r="FD45" s="790" t="s">
        <v>3362</v>
      </c>
      <c r="FE45" s="790"/>
      <c r="FF45" s="790"/>
      <c r="FG45" s="790"/>
      <c r="FH45" s="790"/>
      <c r="FI45" s="790"/>
      <c r="FJ45" s="790" t="s">
        <v>3362</v>
      </c>
      <c r="FK45" s="790"/>
      <c r="FL45" s="790"/>
      <c r="FM45" s="790"/>
      <c r="FN45" s="790"/>
      <c r="FO45" s="790"/>
      <c r="FP45" s="790" t="s">
        <v>3362</v>
      </c>
      <c r="FQ45" s="790"/>
      <c r="FR45" s="790"/>
      <c r="FS45" s="790"/>
      <c r="FT45" s="790"/>
      <c r="FU45" s="790"/>
      <c r="FV45" s="790" t="s">
        <v>3362</v>
      </c>
      <c r="FW45" s="790"/>
      <c r="FX45" s="790"/>
      <c r="FY45" s="790"/>
      <c r="FZ45" s="790"/>
      <c r="GA45" s="790"/>
      <c r="GB45" s="790" t="s">
        <v>3362</v>
      </c>
      <c r="GC45" s="790"/>
      <c r="GD45" s="790"/>
      <c r="GE45" s="790"/>
      <c r="GF45" s="790"/>
      <c r="GG45" s="790"/>
      <c r="GH45" s="790" t="s">
        <v>3362</v>
      </c>
      <c r="GI45" s="790"/>
      <c r="GJ45" s="790"/>
      <c r="GK45" s="790"/>
      <c r="GL45" s="790"/>
      <c r="GM45" s="790"/>
      <c r="GN45" s="790" t="s">
        <v>3362</v>
      </c>
      <c r="GO45" s="790"/>
      <c r="GP45" s="790"/>
      <c r="GQ45" s="790"/>
      <c r="GR45" s="790"/>
      <c r="GS45" s="790"/>
      <c r="GT45" s="790" t="s">
        <v>3362</v>
      </c>
      <c r="GU45" s="790"/>
      <c r="GV45" s="790"/>
      <c r="GW45" s="790"/>
      <c r="GX45" s="790"/>
      <c r="GY45" s="790"/>
      <c r="GZ45" s="790" t="s">
        <v>3362</v>
      </c>
      <c r="HA45" s="790"/>
      <c r="HB45" s="790"/>
      <c r="HC45" s="790"/>
      <c r="HD45" s="790"/>
      <c r="HE45" s="790"/>
      <c r="HF45" s="790" t="s">
        <v>3362</v>
      </c>
      <c r="HG45" s="790"/>
      <c r="HH45" s="790"/>
      <c r="HI45" s="790"/>
      <c r="HJ45" s="790"/>
      <c r="HK45" s="790"/>
      <c r="HL45" s="790" t="s">
        <v>3362</v>
      </c>
      <c r="HM45" s="790"/>
      <c r="HN45" s="790"/>
      <c r="HO45" s="790"/>
      <c r="HP45" s="790"/>
      <c r="HQ45" s="790"/>
      <c r="HR45" s="790" t="s">
        <v>3362</v>
      </c>
      <c r="HS45" s="790"/>
      <c r="HT45" s="790"/>
      <c r="HU45" s="790"/>
      <c r="HV45" s="790"/>
      <c r="HW45" s="790"/>
      <c r="HX45" s="790" t="s">
        <v>3362</v>
      </c>
      <c r="HY45" s="790"/>
      <c r="HZ45" s="790"/>
      <c r="IA45" s="790"/>
      <c r="IB45" s="790"/>
      <c r="IC45" s="790"/>
      <c r="ID45" s="790" t="s">
        <v>3362</v>
      </c>
      <c r="IE45" s="790"/>
      <c r="IF45" s="790"/>
      <c r="IG45" s="790"/>
      <c r="IH45" s="790"/>
      <c r="II45" s="790"/>
      <c r="IJ45" s="790" t="s">
        <v>3362</v>
      </c>
      <c r="IK45" s="790"/>
      <c r="IL45" s="790"/>
      <c r="IM45" s="790"/>
      <c r="IN45" s="790"/>
      <c r="IO45" s="790"/>
      <c r="IP45" s="790" t="s">
        <v>3362</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3581</v>
      </c>
      <c r="W46" s="790"/>
      <c r="X46" s="790"/>
      <c r="Y46" s="790"/>
      <c r="Z46" s="790"/>
      <c r="AA46" s="790"/>
      <c r="AB46" s="790" t="s">
        <v>3581</v>
      </c>
      <c r="AC46" s="790"/>
      <c r="AD46" s="790"/>
      <c r="AE46" s="790"/>
      <c r="AF46" s="790"/>
      <c r="AG46" s="790"/>
      <c r="AH46" s="790" t="s">
        <v>3581</v>
      </c>
      <c r="AI46" s="790"/>
      <c r="AJ46" s="790"/>
      <c r="AK46" s="790"/>
      <c r="AL46" s="790"/>
      <c r="AM46" s="790"/>
      <c r="AN46" s="790" t="s">
        <v>3581</v>
      </c>
      <c r="AO46" s="790"/>
      <c r="AP46" s="790"/>
      <c r="AQ46" s="790"/>
      <c r="AR46" s="790"/>
      <c r="AS46" s="790"/>
      <c r="AT46" s="790" t="s">
        <v>3581</v>
      </c>
      <c r="AU46" s="790"/>
      <c r="AV46" s="790"/>
      <c r="AW46" s="790"/>
      <c r="AX46" s="790"/>
      <c r="AY46" s="790"/>
      <c r="AZ46" s="790" t="s">
        <v>3581</v>
      </c>
      <c r="BA46" s="790"/>
      <c r="BB46" s="790"/>
      <c r="BC46" s="790"/>
      <c r="BD46" s="790"/>
      <c r="BE46" s="790"/>
      <c r="BF46" s="790" t="s">
        <v>3581</v>
      </c>
      <c r="BG46" s="790"/>
      <c r="BH46" s="790"/>
      <c r="BI46" s="790"/>
      <c r="BJ46" s="790"/>
      <c r="BK46" s="790"/>
      <c r="BL46" s="790" t="s">
        <v>3581</v>
      </c>
      <c r="BM46" s="790"/>
      <c r="BN46" s="790"/>
      <c r="BO46" s="790"/>
      <c r="BP46" s="790"/>
      <c r="BQ46" s="790"/>
      <c r="BR46" s="790" t="s">
        <v>3581</v>
      </c>
      <c r="BS46" s="790"/>
      <c r="BT46" s="790"/>
      <c r="BU46" s="790"/>
      <c r="BV46" s="790"/>
      <c r="BW46" s="790"/>
      <c r="BX46" s="790" t="s">
        <v>3581</v>
      </c>
      <c r="BY46" s="790"/>
      <c r="BZ46" s="790"/>
      <c r="CA46" s="790"/>
      <c r="CB46" s="790"/>
      <c r="CC46" s="790"/>
      <c r="CD46" s="790" t="s">
        <v>3581</v>
      </c>
      <c r="CE46" s="790"/>
      <c r="CF46" s="790"/>
      <c r="CG46" s="790"/>
      <c r="CH46" s="790"/>
      <c r="CI46" s="790"/>
      <c r="CJ46" s="790" t="s">
        <v>3581</v>
      </c>
      <c r="CK46" s="790"/>
      <c r="CL46" s="790"/>
      <c r="CM46" s="790"/>
      <c r="CN46" s="790"/>
      <c r="CO46" s="790"/>
      <c r="CP46" s="790" t="s">
        <v>3581</v>
      </c>
      <c r="CQ46" s="790"/>
      <c r="CR46" s="790"/>
      <c r="CS46" s="790"/>
      <c r="CT46" s="790"/>
      <c r="CU46" s="790"/>
      <c r="CV46" s="790" t="s">
        <v>3581</v>
      </c>
      <c r="CW46" s="790"/>
      <c r="CX46" s="790"/>
      <c r="CY46" s="790"/>
      <c r="CZ46" s="790"/>
      <c r="DA46" s="790"/>
      <c r="DB46" s="790" t="s">
        <v>3581</v>
      </c>
      <c r="DC46" s="790"/>
      <c r="DD46" s="790"/>
      <c r="DE46" s="790"/>
      <c r="DF46" s="790"/>
      <c r="DG46" s="790"/>
      <c r="DH46" s="790" t="s">
        <v>3581</v>
      </c>
      <c r="DI46" s="790"/>
      <c r="DJ46" s="790"/>
      <c r="DK46" s="790"/>
      <c r="DL46" s="790"/>
      <c r="DM46" s="790"/>
      <c r="DN46" s="790" t="s">
        <v>3581</v>
      </c>
      <c r="DO46" s="790"/>
      <c r="DP46" s="790"/>
      <c r="DQ46" s="790"/>
      <c r="DR46" s="790"/>
      <c r="DS46" s="790"/>
      <c r="DT46" s="790" t="s">
        <v>3581</v>
      </c>
      <c r="DU46" s="790"/>
      <c r="DV46" s="790"/>
      <c r="DW46" s="790"/>
      <c r="DX46" s="790"/>
      <c r="DY46" s="790"/>
      <c r="DZ46" s="790" t="s">
        <v>3581</v>
      </c>
      <c r="EA46" s="790"/>
      <c r="EB46" s="790"/>
      <c r="EC46" s="790"/>
      <c r="ED46" s="790"/>
      <c r="EE46" s="790"/>
      <c r="EF46" s="790" t="s">
        <v>3581</v>
      </c>
      <c r="EG46" s="790"/>
      <c r="EH46" s="790"/>
      <c r="EI46" s="790"/>
      <c r="EJ46" s="790"/>
      <c r="EK46" s="790"/>
      <c r="EL46" s="790" t="s">
        <v>3581</v>
      </c>
      <c r="EM46" s="790"/>
      <c r="EN46" s="790"/>
      <c r="EO46" s="790"/>
      <c r="EP46" s="790"/>
      <c r="EQ46" s="790"/>
      <c r="ER46" s="790" t="s">
        <v>3581</v>
      </c>
      <c r="ES46" s="790"/>
      <c r="ET46" s="790"/>
      <c r="EU46" s="790"/>
      <c r="EV46" s="790"/>
      <c r="EW46" s="790"/>
      <c r="EX46" s="790" t="s">
        <v>3581</v>
      </c>
      <c r="EY46" s="790"/>
      <c r="EZ46" s="790"/>
      <c r="FA46" s="790"/>
      <c r="FB46" s="790"/>
      <c r="FC46" s="790"/>
      <c r="FD46" s="790" t="s">
        <v>3581</v>
      </c>
      <c r="FE46" s="790"/>
      <c r="FF46" s="790"/>
      <c r="FG46" s="790"/>
      <c r="FH46" s="790"/>
      <c r="FI46" s="790"/>
      <c r="FJ46" s="790" t="s">
        <v>3581</v>
      </c>
      <c r="FK46" s="790"/>
      <c r="FL46" s="790"/>
      <c r="FM46" s="790"/>
      <c r="FN46" s="790"/>
      <c r="FO46" s="790"/>
      <c r="FP46" s="790" t="s">
        <v>3581</v>
      </c>
      <c r="FQ46" s="790"/>
      <c r="FR46" s="790"/>
      <c r="FS46" s="790"/>
      <c r="FT46" s="790"/>
      <c r="FU46" s="790"/>
      <c r="FV46" s="790" t="s">
        <v>3581</v>
      </c>
      <c r="FW46" s="790"/>
      <c r="FX46" s="790"/>
      <c r="FY46" s="790"/>
      <c r="FZ46" s="790"/>
      <c r="GA46" s="790"/>
      <c r="GB46" s="790" t="s">
        <v>3581</v>
      </c>
      <c r="GC46" s="790"/>
      <c r="GD46" s="790"/>
      <c r="GE46" s="790"/>
      <c r="GF46" s="790"/>
      <c r="GG46" s="790"/>
      <c r="GH46" s="790" t="s">
        <v>3581</v>
      </c>
      <c r="GI46" s="790"/>
      <c r="GJ46" s="790"/>
      <c r="GK46" s="790"/>
      <c r="GL46" s="790"/>
      <c r="GM46" s="790"/>
      <c r="GN46" s="790" t="s">
        <v>3581</v>
      </c>
      <c r="GO46" s="790"/>
      <c r="GP46" s="790"/>
      <c r="GQ46" s="790"/>
      <c r="GR46" s="790"/>
      <c r="GS46" s="790"/>
      <c r="GT46" s="790" t="s">
        <v>3581</v>
      </c>
      <c r="GU46" s="790"/>
      <c r="GV46" s="790"/>
      <c r="GW46" s="790"/>
      <c r="GX46" s="790"/>
      <c r="GY46" s="790"/>
      <c r="GZ46" s="790" t="s">
        <v>3581</v>
      </c>
      <c r="HA46" s="790"/>
      <c r="HB46" s="790"/>
      <c r="HC46" s="790"/>
      <c r="HD46" s="790"/>
      <c r="HE46" s="790"/>
      <c r="HF46" s="790" t="s">
        <v>3581</v>
      </c>
      <c r="HG46" s="790"/>
      <c r="HH46" s="790"/>
      <c r="HI46" s="790"/>
      <c r="HJ46" s="790"/>
      <c r="HK46" s="790"/>
      <c r="HL46" s="790" t="s">
        <v>3581</v>
      </c>
      <c r="HM46" s="790"/>
      <c r="HN46" s="790"/>
      <c r="HO46" s="790"/>
      <c r="HP46" s="790"/>
      <c r="HQ46" s="790"/>
      <c r="HR46" s="790" t="s">
        <v>3581</v>
      </c>
      <c r="HS46" s="790"/>
      <c r="HT46" s="790"/>
      <c r="HU46" s="790"/>
      <c r="HV46" s="790"/>
      <c r="HW46" s="790"/>
      <c r="HX46" s="790" t="s">
        <v>3581</v>
      </c>
      <c r="HY46" s="790"/>
      <c r="HZ46" s="790"/>
      <c r="IA46" s="790"/>
      <c r="IB46" s="790"/>
      <c r="IC46" s="790"/>
      <c r="ID46" s="790" t="s">
        <v>3581</v>
      </c>
      <c r="IE46" s="790"/>
      <c r="IF46" s="790"/>
      <c r="IG46" s="790"/>
      <c r="IH46" s="790"/>
      <c r="II46" s="790"/>
      <c r="IJ46" s="790" t="s">
        <v>3581</v>
      </c>
      <c r="IK46" s="790"/>
      <c r="IL46" s="790"/>
      <c r="IM46" s="790"/>
      <c r="IN46" s="790"/>
      <c r="IO46" s="790"/>
      <c r="IP46" s="790" t="s">
        <v>3581</v>
      </c>
      <c r="IQ46" s="790"/>
      <c r="IR46" s="790"/>
      <c r="IS46" s="790"/>
      <c r="IT46" s="790"/>
      <c r="IU46" s="790"/>
      <c r="IV46" s="1" t="s">
        <v>3581</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30">
    <mergeCell ref="GN45:GS45"/>
    <mergeCell ref="GT45:GY45"/>
    <mergeCell ref="FJ46:FO46"/>
    <mergeCell ref="FP46:FU46"/>
    <mergeCell ref="FV46:GA46"/>
    <mergeCell ref="GB46:GG46"/>
    <mergeCell ref="GH46:GM46"/>
    <mergeCell ref="DH46:DM46"/>
    <mergeCell ref="DN46:DS46"/>
    <mergeCell ref="AZ46:BE46"/>
    <mergeCell ref="BF46:BK46"/>
    <mergeCell ref="DT46:DY46"/>
    <mergeCell ref="DZ46:EE46"/>
    <mergeCell ref="BL46:BQ46"/>
    <mergeCell ref="BR46:BW46"/>
    <mergeCell ref="BX46:CC46"/>
    <mergeCell ref="IP46:IU46"/>
    <mergeCell ref="GZ46:HE46"/>
    <mergeCell ref="HF46:HK46"/>
    <mergeCell ref="HL46:HQ46"/>
    <mergeCell ref="HR46:HW46"/>
    <mergeCell ref="HX46:IC46"/>
    <mergeCell ref="ID46:II46"/>
    <mergeCell ref="GN46:GS46"/>
    <mergeCell ref="GT46:GY46"/>
    <mergeCell ref="EF46:EK46"/>
    <mergeCell ref="EL46:EQ46"/>
    <mergeCell ref="ER46:EW46"/>
    <mergeCell ref="EX46:FC46"/>
    <mergeCell ref="FD46:FI46"/>
    <mergeCell ref="CD46:CI46"/>
    <mergeCell ref="CJ46:CO46"/>
    <mergeCell ref="CP46:CU46"/>
    <mergeCell ref="P46:U46"/>
    <mergeCell ref="V46:AA46"/>
    <mergeCell ref="AB46:AG46"/>
    <mergeCell ref="AH46:AM46"/>
    <mergeCell ref="IJ45:IO45"/>
    <mergeCell ref="IJ46:IO46"/>
    <mergeCell ref="HL45:HQ45"/>
    <mergeCell ref="CV46:DA46"/>
    <mergeCell ref="DB46:DG46"/>
    <mergeCell ref="DN45:DS45"/>
    <mergeCell ref="AN46:AS46"/>
    <mergeCell ref="AT46:AY46"/>
    <mergeCell ref="HX45:IC45"/>
    <mergeCell ref="BL45:BQ45"/>
    <mergeCell ref="BR45:BW45"/>
    <mergeCell ref="AN45:AS45"/>
    <mergeCell ref="AT45:AY45"/>
    <mergeCell ref="GZ45:HE45"/>
    <mergeCell ref="HF45:HK45"/>
    <mergeCell ref="ID45:II45"/>
    <mergeCell ref="HR45:HW45"/>
    <mergeCell ref="FP45:FU45"/>
    <mergeCell ref="FV45:GA45"/>
    <mergeCell ref="DZ45:EE45"/>
    <mergeCell ref="BX44:CC44"/>
    <mergeCell ref="CD45:CI45"/>
    <mergeCell ref="FD45:FI45"/>
    <mergeCell ref="FJ45:FO45"/>
    <mergeCell ref="CV45:DA45"/>
    <mergeCell ref="EF45:EK45"/>
    <mergeCell ref="DB45:DG45"/>
    <mergeCell ref="ER45:EW45"/>
    <mergeCell ref="EX45:FC45"/>
    <mergeCell ref="DH45:DM45"/>
    <mergeCell ref="CV44:DA44"/>
    <mergeCell ref="EL45:EQ45"/>
    <mergeCell ref="BX45:CC45"/>
    <mergeCell ref="IP44:IS44"/>
    <mergeCell ref="J45:O45"/>
    <mergeCell ref="P45:U45"/>
    <mergeCell ref="V45:AA45"/>
    <mergeCell ref="AB45:AG45"/>
    <mergeCell ref="AH45:AM45"/>
    <mergeCell ref="GH44:GM44"/>
    <mergeCell ref="GN44:GS44"/>
    <mergeCell ref="BR44:BW44"/>
    <mergeCell ref="GB45:GG45"/>
    <mergeCell ref="GH45:GM45"/>
    <mergeCell ref="CD44:CI44"/>
    <mergeCell ref="CJ44:CO44"/>
    <mergeCell ref="EX44:FC44"/>
    <mergeCell ref="FD44:FI44"/>
    <mergeCell ref="DN44:DS44"/>
    <mergeCell ref="DB44:DG44"/>
    <mergeCell ref="EL44:EQ44"/>
    <mergeCell ref="ER44:EW44"/>
    <mergeCell ref="AZ44:BE44"/>
    <mergeCell ref="CJ45:CO45"/>
    <mergeCell ref="CP45:CU45"/>
    <mergeCell ref="DT45:DY45"/>
    <mergeCell ref="IP45:IS45"/>
    <mergeCell ref="AH44:AM44"/>
    <mergeCell ref="AN44:AS44"/>
    <mergeCell ref="AT44:AY44"/>
    <mergeCell ref="BF44:BK44"/>
    <mergeCell ref="HR44:HW44"/>
    <mergeCell ref="HX44:IC44"/>
    <mergeCell ref="ID44:II44"/>
    <mergeCell ref="IJ44:IO44"/>
    <mergeCell ref="AZ45:BE45"/>
    <mergeCell ref="BF45:BK45"/>
    <mergeCell ref="DZ44:EE44"/>
    <mergeCell ref="EF44:EK44"/>
    <mergeCell ref="DT44:DY44"/>
    <mergeCell ref="HL44:HQ44"/>
    <mergeCell ref="FV44:GA44"/>
    <mergeCell ref="GB44:GG44"/>
    <mergeCell ref="GT44:GY44"/>
    <mergeCell ref="GZ44:HE44"/>
    <mergeCell ref="BL44:BQ44"/>
    <mergeCell ref="FJ44:FO44"/>
    <mergeCell ref="FP44:FU44"/>
    <mergeCell ref="HF44:HK44"/>
    <mergeCell ref="DH44:DM44"/>
    <mergeCell ref="CP44:CU44"/>
    <mergeCell ref="C15:D15"/>
    <mergeCell ref="C1:G1"/>
    <mergeCell ref="C12:D12"/>
    <mergeCell ref="C13:E13"/>
    <mergeCell ref="C14:D14"/>
    <mergeCell ref="P44:U44"/>
    <mergeCell ref="V44:AA44"/>
    <mergeCell ref="AB44:AG44"/>
    <mergeCell ref="C16:E16"/>
    <mergeCell ref="C18:F18"/>
    <mergeCell ref="C19:G19"/>
    <mergeCell ref="J44:O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20" zoomScale="125" workbookViewId="0">
      <selection activeCell="C35" sqref="C35"/>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12.140625" style="11" customWidth="1"/>
    <col min="6" max="6" width="9" style="12" customWidth="1"/>
    <col min="7" max="7" width="17" style="11" customWidth="1"/>
    <col min="8" max="8" width="8.28515625" style="11" customWidth="1"/>
    <col min="9" max="16384" width="10.7109375" style="11"/>
  </cols>
  <sheetData>
    <row r="1" spans="1:8" ht="105" customHeight="1">
      <c r="C1" s="791" t="s">
        <v>1575</v>
      </c>
      <c r="D1" s="791"/>
      <c r="E1" s="791"/>
      <c r="F1" s="791"/>
      <c r="G1" s="791"/>
    </row>
    <row r="2" spans="1:8">
      <c r="A2" s="90" t="s">
        <v>3744</v>
      </c>
      <c r="G2" s="91"/>
    </row>
    <row r="3" spans="1:8">
      <c r="A3" s="89" t="s">
        <v>3514</v>
      </c>
      <c r="C3" s="7"/>
      <c r="D3" s="7"/>
      <c r="E3" s="7"/>
      <c r="F3" s="437"/>
      <c r="G3" s="438">
        <v>40582</v>
      </c>
    </row>
    <row r="4" spans="1:8">
      <c r="A4" s="89" t="s">
        <v>3369</v>
      </c>
      <c r="C4" s="7"/>
      <c r="D4" s="7"/>
      <c r="E4" s="7"/>
      <c r="F4" s="437"/>
      <c r="G4" s="189" t="s">
        <v>737</v>
      </c>
    </row>
    <row r="5" spans="1:8">
      <c r="A5" s="89" t="s">
        <v>3370</v>
      </c>
      <c r="C5" s="7"/>
      <c r="D5" s="7"/>
      <c r="E5" s="7"/>
      <c r="F5" s="437"/>
      <c r="G5" s="7"/>
    </row>
    <row r="6" spans="1:8">
      <c r="C6" s="439" t="s">
        <v>738</v>
      </c>
      <c r="D6" s="440"/>
      <c r="E6" s="440"/>
      <c r="F6" s="441"/>
      <c r="G6" s="442"/>
      <c r="H6" s="94"/>
    </row>
    <row r="7" spans="1:8">
      <c r="C7" s="19" t="s">
        <v>739</v>
      </c>
      <c r="D7" s="6" t="s">
        <v>740</v>
      </c>
      <c r="E7" s="6"/>
      <c r="F7" s="443"/>
      <c r="G7" s="444"/>
      <c r="H7" s="94"/>
    </row>
    <row r="8" spans="1:8">
      <c r="A8" s="89" t="s">
        <v>3244</v>
      </c>
      <c r="C8" s="19" t="s">
        <v>741</v>
      </c>
      <c r="D8" s="6" t="s">
        <v>742</v>
      </c>
      <c r="E8" s="445"/>
      <c r="F8" s="443"/>
      <c r="G8" s="24"/>
      <c r="H8" s="94"/>
    </row>
    <row r="9" spans="1:8">
      <c r="A9" s="89" t="s">
        <v>684</v>
      </c>
      <c r="C9" s="19" t="s">
        <v>743</v>
      </c>
      <c r="D9" s="6" t="s">
        <v>744</v>
      </c>
      <c r="E9" s="445"/>
      <c r="F9" s="443"/>
      <c r="G9" s="24"/>
      <c r="H9" s="94"/>
    </row>
    <row r="10" spans="1:8">
      <c r="A10" s="89" t="s">
        <v>774</v>
      </c>
      <c r="C10" s="5"/>
      <c r="D10" s="7"/>
      <c r="E10" s="445"/>
      <c r="F10" s="443"/>
      <c r="G10" s="24"/>
      <c r="H10" s="94"/>
    </row>
    <row r="11" spans="1:8">
      <c r="A11" s="89" t="s">
        <v>733</v>
      </c>
      <c r="C11" s="5"/>
      <c r="D11" s="7"/>
      <c r="E11" s="7"/>
      <c r="F11" s="437"/>
      <c r="G11" s="24"/>
      <c r="H11" s="94"/>
    </row>
    <row r="12" spans="1:8">
      <c r="A12" s="89" t="s">
        <v>734</v>
      </c>
      <c r="C12" s="799" t="s">
        <v>745</v>
      </c>
      <c r="D12" s="800"/>
      <c r="E12" s="6"/>
      <c r="F12" s="443"/>
      <c r="G12" s="24"/>
      <c r="H12" s="94"/>
    </row>
    <row r="13" spans="1:8">
      <c r="A13" s="98"/>
      <c r="C13" s="799" t="s">
        <v>746</v>
      </c>
      <c r="D13" s="800"/>
      <c r="E13" s="800"/>
      <c r="F13" s="437"/>
      <c r="G13" s="24"/>
      <c r="H13" s="94"/>
    </row>
    <row r="14" spans="1:8">
      <c r="A14" s="100"/>
      <c r="C14" s="799" t="s">
        <v>237</v>
      </c>
      <c r="D14" s="800"/>
      <c r="E14" s="7"/>
      <c r="F14" s="437"/>
      <c r="G14" s="28"/>
      <c r="H14" s="94"/>
    </row>
    <row r="15" spans="1:8">
      <c r="A15" s="100" t="s">
        <v>3932</v>
      </c>
      <c r="C15" s="799" t="s">
        <v>238</v>
      </c>
      <c r="D15" s="800"/>
      <c r="E15" s="7"/>
      <c r="F15" s="437"/>
      <c r="G15" s="24"/>
      <c r="H15" s="94"/>
    </row>
    <row r="16" spans="1:8">
      <c r="A16" s="436" t="s">
        <v>735</v>
      </c>
      <c r="C16" s="801" t="s">
        <v>488</v>
      </c>
      <c r="D16" s="802"/>
      <c r="E16" s="802"/>
      <c r="F16" s="437"/>
      <c r="G16" s="24"/>
      <c r="H16" s="94"/>
    </row>
    <row r="17" spans="1:8">
      <c r="C17" s="5"/>
      <c r="D17" s="7"/>
      <c r="E17" s="7"/>
      <c r="F17" s="437"/>
      <c r="G17" s="24"/>
      <c r="H17" s="94"/>
    </row>
    <row r="18" spans="1:8">
      <c r="C18" s="803" t="s">
        <v>736</v>
      </c>
      <c r="D18" s="804"/>
      <c r="E18" s="804"/>
      <c r="F18" s="804"/>
      <c r="G18" s="157"/>
      <c r="H18" s="94"/>
    </row>
    <row r="19" spans="1:8">
      <c r="A19" s="89" t="s">
        <v>2705</v>
      </c>
      <c r="C19" s="795"/>
      <c r="D19" s="795"/>
      <c r="E19" s="795"/>
      <c r="F19" s="795"/>
      <c r="G19" s="795"/>
    </row>
    <row r="20" spans="1:8">
      <c r="A20" s="100" t="s">
        <v>601</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446" t="s">
        <v>489</v>
      </c>
      <c r="B23" s="208" t="s">
        <v>490</v>
      </c>
      <c r="C23" s="208" t="s">
        <v>660</v>
      </c>
      <c r="D23" s="447" t="s">
        <v>661</v>
      </c>
      <c r="E23" s="208" t="s">
        <v>662</v>
      </c>
      <c r="F23" s="448" t="s">
        <v>663</v>
      </c>
      <c r="G23" s="208" t="s">
        <v>664</v>
      </c>
      <c r="H23" s="48"/>
    </row>
    <row r="24" spans="1:8">
      <c r="A24" s="49">
        <v>40665</v>
      </c>
      <c r="B24" s="50" t="s">
        <v>2258</v>
      </c>
      <c r="C24" s="51">
        <v>315</v>
      </c>
      <c r="D24" s="449">
        <v>4</v>
      </c>
      <c r="E24" s="51">
        <f>C24*D24</f>
        <v>1260</v>
      </c>
      <c r="F24" s="450">
        <v>0.5</v>
      </c>
      <c r="G24" s="451">
        <f>E24*(1-F24)</f>
        <v>630</v>
      </c>
      <c r="H24" s="48"/>
    </row>
    <row r="25" spans="1:8">
      <c r="A25" s="7"/>
      <c r="B25" s="50" t="s">
        <v>665</v>
      </c>
      <c r="C25" s="51"/>
      <c r="D25" s="449"/>
      <c r="E25" s="51"/>
      <c r="F25" s="456"/>
      <c r="G25" s="451">
        <f t="shared" ref="G25:G39" si="0">E25*(1-F25)</f>
        <v>0</v>
      </c>
      <c r="H25" s="56"/>
    </row>
    <row r="26" spans="1:8">
      <c r="A26" s="457"/>
      <c r="B26" s="58" t="s">
        <v>666</v>
      </c>
      <c r="C26" s="51"/>
      <c r="D26" s="449"/>
      <c r="E26" s="51"/>
      <c r="F26" s="456"/>
      <c r="G26" s="451">
        <f t="shared" si="0"/>
        <v>0</v>
      </c>
      <c r="H26" s="56"/>
    </row>
    <row r="27" spans="1:8">
      <c r="A27" s="457"/>
      <c r="B27" s="58" t="s">
        <v>667</v>
      </c>
      <c r="C27" s="51"/>
      <c r="D27" s="449"/>
      <c r="E27" s="51"/>
      <c r="F27" s="456"/>
      <c r="G27" s="451">
        <f t="shared" si="0"/>
        <v>0</v>
      </c>
      <c r="H27" s="56"/>
    </row>
    <row r="28" spans="1:8">
      <c r="A28" s="457"/>
      <c r="B28" s="58" t="s">
        <v>668</v>
      </c>
      <c r="C28" s="51"/>
      <c r="D28" s="449"/>
      <c r="E28" s="51"/>
      <c r="F28" s="456"/>
      <c r="G28" s="451">
        <f t="shared" si="0"/>
        <v>0</v>
      </c>
      <c r="H28" s="56"/>
    </row>
    <row r="29" spans="1:8">
      <c r="A29" s="457"/>
      <c r="B29" s="58" t="s">
        <v>669</v>
      </c>
      <c r="C29" s="51"/>
      <c r="D29" s="449"/>
      <c r="E29" s="51"/>
      <c r="F29" s="456"/>
      <c r="G29" s="451">
        <f t="shared" si="0"/>
        <v>0</v>
      </c>
      <c r="H29" s="56"/>
    </row>
    <row r="30" spans="1:8">
      <c r="A30" s="457"/>
      <c r="B30" s="58" t="s">
        <v>670</v>
      </c>
      <c r="C30" s="51"/>
      <c r="D30" s="449"/>
      <c r="E30" s="51"/>
      <c r="F30" s="456"/>
      <c r="G30" s="451">
        <f t="shared" si="0"/>
        <v>0</v>
      </c>
      <c r="H30" s="56"/>
    </row>
    <row r="31" spans="1:8">
      <c r="A31" s="457"/>
      <c r="B31" s="58" t="s">
        <v>671</v>
      </c>
      <c r="C31" s="51"/>
      <c r="D31" s="449"/>
      <c r="E31" s="51"/>
      <c r="F31" s="456"/>
      <c r="G31" s="451">
        <f t="shared" si="0"/>
        <v>0</v>
      </c>
      <c r="H31" s="56"/>
    </row>
    <row r="32" spans="1:8">
      <c r="A32" s="457"/>
      <c r="B32" s="58" t="s">
        <v>672</v>
      </c>
      <c r="C32" s="51"/>
      <c r="D32" s="449"/>
      <c r="E32" s="51"/>
      <c r="F32" s="456"/>
      <c r="G32" s="451">
        <f t="shared" si="0"/>
        <v>0</v>
      </c>
      <c r="H32" s="56"/>
    </row>
    <row r="33" spans="1:256">
      <c r="A33" s="457"/>
      <c r="B33" s="58" t="s">
        <v>673</v>
      </c>
      <c r="C33" s="59">
        <v>75</v>
      </c>
      <c r="D33" s="458">
        <v>3</v>
      </c>
      <c r="E33" s="51">
        <f>C33*D33</f>
        <v>225</v>
      </c>
      <c r="F33" s="459"/>
      <c r="G33" s="451">
        <f t="shared" si="0"/>
        <v>225</v>
      </c>
      <c r="H33" s="56"/>
    </row>
    <row r="34" spans="1:256">
      <c r="A34" s="457"/>
      <c r="B34" s="58" t="s">
        <v>674</v>
      </c>
      <c r="C34" s="51">
        <v>40</v>
      </c>
      <c r="D34" s="449">
        <v>7</v>
      </c>
      <c r="E34" s="51">
        <f>C34*D34</f>
        <v>280</v>
      </c>
      <c r="F34" s="456"/>
      <c r="G34" s="451">
        <f t="shared" si="0"/>
        <v>280</v>
      </c>
      <c r="H34" s="48"/>
    </row>
    <row r="35" spans="1:256">
      <c r="A35" s="457"/>
      <c r="B35" s="58" t="s">
        <v>675</v>
      </c>
      <c r="C35" s="51">
        <v>300</v>
      </c>
      <c r="D35" s="458" t="s">
        <v>549</v>
      </c>
      <c r="E35" s="51">
        <v>300</v>
      </c>
      <c r="F35" s="459"/>
      <c r="G35" s="451">
        <f t="shared" si="0"/>
        <v>300</v>
      </c>
      <c r="H35" s="48"/>
    </row>
    <row r="36" spans="1:256">
      <c r="A36" s="457"/>
      <c r="B36" s="58" t="s">
        <v>2270</v>
      </c>
      <c r="C36" s="51">
        <v>40</v>
      </c>
      <c r="D36" s="449">
        <v>5.5</v>
      </c>
      <c r="E36" s="51">
        <f>C36*D36</f>
        <v>220</v>
      </c>
      <c r="F36" s="459"/>
      <c r="G36" s="451">
        <f t="shared" si="0"/>
        <v>220</v>
      </c>
      <c r="H36" s="48"/>
    </row>
    <row r="37" spans="1:256">
      <c r="A37" s="457"/>
      <c r="B37" s="58" t="s">
        <v>676</v>
      </c>
      <c r="C37" s="224"/>
      <c r="D37" s="449"/>
      <c r="E37" s="51"/>
      <c r="F37" s="456"/>
      <c r="G37" s="451">
        <f t="shared" si="0"/>
        <v>0</v>
      </c>
      <c r="H37" s="48"/>
    </row>
    <row r="38" spans="1:256">
      <c r="A38" s="457"/>
      <c r="B38" s="460" t="s">
        <v>677</v>
      </c>
      <c r="C38" s="224"/>
      <c r="D38" s="461"/>
      <c r="E38" s="51"/>
      <c r="F38" s="459"/>
      <c r="G38" s="451">
        <f t="shared" si="0"/>
        <v>0</v>
      </c>
      <c r="H38" s="48"/>
    </row>
    <row r="39" spans="1:256" ht="16" thickBot="1">
      <c r="A39" s="457"/>
      <c r="B39" s="63"/>
      <c r="C39" s="64"/>
      <c r="D39" s="462"/>
      <c r="E39" s="64"/>
      <c r="F39" s="463"/>
      <c r="G39" s="464">
        <f t="shared" si="0"/>
        <v>0</v>
      </c>
      <c r="H39" s="48"/>
    </row>
    <row r="40" spans="1:256" s="135" customFormat="1" ht="16" customHeight="1">
      <c r="A40" s="465"/>
      <c r="B40" s="466" t="s">
        <v>678</v>
      </c>
      <c r="C40" s="467"/>
      <c r="D40" s="467"/>
      <c r="E40" s="468">
        <f>SUM(E24:E39)</f>
        <v>2285</v>
      </c>
      <c r="F40" s="468"/>
      <c r="G40" s="468">
        <f>SUM(G24:G39)</f>
        <v>1655</v>
      </c>
      <c r="H40" s="134"/>
    </row>
    <row r="42" spans="1:256">
      <c r="C42" s="136" t="s">
        <v>3605</v>
      </c>
      <c r="D42" s="340">
        <f>G40/2</f>
        <v>827.5</v>
      </c>
      <c r="E42" s="340"/>
      <c r="F42" s="138"/>
    </row>
    <row r="44" spans="1:256">
      <c r="C44" s="1" t="s">
        <v>1037</v>
      </c>
      <c r="D44" s="1"/>
      <c r="E44" s="1"/>
      <c r="F44" s="139"/>
      <c r="G44" s="1"/>
      <c r="H44" s="1"/>
      <c r="I44" s="1"/>
    </row>
    <row r="45" spans="1:256">
      <c r="C45" s="1" t="s">
        <v>3303</v>
      </c>
      <c r="D45" s="1"/>
      <c r="E45" s="1"/>
      <c r="F45" s="139"/>
      <c r="G45" s="1"/>
      <c r="H45" s="1"/>
      <c r="I45" s="1"/>
    </row>
    <row r="46" spans="1:256">
      <c r="C46" s="341" t="s">
        <v>3488</v>
      </c>
      <c r="D46" s="341"/>
      <c r="E46" s="341"/>
      <c r="F46" s="342"/>
      <c r="G46" s="341"/>
      <c r="H46" s="341"/>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3581</v>
      </c>
      <c r="D47" s="1"/>
      <c r="E47" s="1"/>
      <c r="F47" s="139"/>
      <c r="G47" s="1"/>
      <c r="H47" s="1"/>
      <c r="I47" s="1"/>
      <c r="J47" s="790"/>
      <c r="K47" s="790"/>
      <c r="L47" s="790"/>
      <c r="M47" s="790"/>
      <c r="N47" s="790"/>
      <c r="O47" s="790"/>
      <c r="P47" s="790"/>
      <c r="Q47" s="790"/>
      <c r="R47" s="790"/>
      <c r="S47" s="790"/>
      <c r="T47" s="790"/>
      <c r="U47" s="790"/>
      <c r="V47" s="790" t="s">
        <v>3362</v>
      </c>
      <c r="W47" s="790"/>
      <c r="X47" s="790"/>
      <c r="Y47" s="790"/>
      <c r="Z47" s="790"/>
      <c r="AA47" s="790"/>
      <c r="AB47" s="790" t="s">
        <v>3362</v>
      </c>
      <c r="AC47" s="790"/>
      <c r="AD47" s="790"/>
      <c r="AE47" s="790"/>
      <c r="AF47" s="790"/>
      <c r="AG47" s="790"/>
      <c r="AH47" s="790" t="s">
        <v>3362</v>
      </c>
      <c r="AI47" s="790"/>
      <c r="AJ47" s="790"/>
      <c r="AK47" s="790"/>
      <c r="AL47" s="790"/>
      <c r="AM47" s="790"/>
      <c r="AN47" s="790" t="s">
        <v>3362</v>
      </c>
      <c r="AO47" s="790"/>
      <c r="AP47" s="790"/>
      <c r="AQ47" s="790"/>
      <c r="AR47" s="790"/>
      <c r="AS47" s="790"/>
      <c r="AT47" s="790" t="s">
        <v>3362</v>
      </c>
      <c r="AU47" s="790"/>
      <c r="AV47" s="790"/>
      <c r="AW47" s="790"/>
      <c r="AX47" s="790"/>
      <c r="AY47" s="790"/>
      <c r="AZ47" s="790" t="s">
        <v>3362</v>
      </c>
      <c r="BA47" s="790"/>
      <c r="BB47" s="790"/>
      <c r="BC47" s="790"/>
      <c r="BD47" s="790"/>
      <c r="BE47" s="790"/>
      <c r="BF47" s="790" t="s">
        <v>3362</v>
      </c>
      <c r="BG47" s="790"/>
      <c r="BH47" s="790"/>
      <c r="BI47" s="790"/>
      <c r="BJ47" s="790"/>
      <c r="BK47" s="790"/>
      <c r="BL47" s="790" t="s">
        <v>3362</v>
      </c>
      <c r="BM47" s="790"/>
      <c r="BN47" s="790"/>
      <c r="BO47" s="790"/>
      <c r="BP47" s="790"/>
      <c r="BQ47" s="790"/>
      <c r="BR47" s="790" t="s">
        <v>3362</v>
      </c>
      <c r="BS47" s="790"/>
      <c r="BT47" s="790"/>
      <c r="BU47" s="790"/>
      <c r="BV47" s="790"/>
      <c r="BW47" s="790"/>
      <c r="BX47" s="790" t="s">
        <v>3362</v>
      </c>
      <c r="BY47" s="790"/>
      <c r="BZ47" s="790"/>
      <c r="CA47" s="790"/>
      <c r="CB47" s="790"/>
      <c r="CC47" s="790"/>
      <c r="CD47" s="790" t="s">
        <v>3362</v>
      </c>
      <c r="CE47" s="790"/>
      <c r="CF47" s="790"/>
      <c r="CG47" s="790"/>
      <c r="CH47" s="790"/>
      <c r="CI47" s="790"/>
      <c r="CJ47" s="790" t="s">
        <v>3362</v>
      </c>
      <c r="CK47" s="790"/>
      <c r="CL47" s="790"/>
      <c r="CM47" s="790"/>
      <c r="CN47" s="790"/>
      <c r="CO47" s="790"/>
      <c r="CP47" s="790" t="s">
        <v>3362</v>
      </c>
      <c r="CQ47" s="790"/>
      <c r="CR47" s="790"/>
      <c r="CS47" s="790"/>
      <c r="CT47" s="790"/>
      <c r="CU47" s="790"/>
      <c r="CV47" s="790" t="s">
        <v>3362</v>
      </c>
      <c r="CW47" s="790"/>
      <c r="CX47" s="790"/>
      <c r="CY47" s="790"/>
      <c r="CZ47" s="790"/>
      <c r="DA47" s="790"/>
      <c r="DB47" s="790" t="s">
        <v>3362</v>
      </c>
      <c r="DC47" s="790"/>
      <c r="DD47" s="790"/>
      <c r="DE47" s="790"/>
      <c r="DF47" s="790"/>
      <c r="DG47" s="790"/>
      <c r="DH47" s="790" t="s">
        <v>3362</v>
      </c>
      <c r="DI47" s="790"/>
      <c r="DJ47" s="790"/>
      <c r="DK47" s="790"/>
      <c r="DL47" s="790"/>
      <c r="DM47" s="790"/>
      <c r="DN47" s="790" t="s">
        <v>3362</v>
      </c>
      <c r="DO47" s="790"/>
      <c r="DP47" s="790"/>
      <c r="DQ47" s="790"/>
      <c r="DR47" s="790"/>
      <c r="DS47" s="790"/>
      <c r="DT47" s="790" t="s">
        <v>3362</v>
      </c>
      <c r="DU47" s="790"/>
      <c r="DV47" s="790"/>
      <c r="DW47" s="790"/>
      <c r="DX47" s="790"/>
      <c r="DY47" s="790"/>
      <c r="DZ47" s="790" t="s">
        <v>3362</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3362</v>
      </c>
      <c r="FQ47" s="790"/>
      <c r="FR47" s="790"/>
      <c r="FS47" s="790"/>
      <c r="FT47" s="790"/>
      <c r="FU47" s="790"/>
      <c r="FV47" s="790" t="s">
        <v>3362</v>
      </c>
      <c r="FW47" s="790"/>
      <c r="FX47" s="790"/>
      <c r="FY47" s="790"/>
      <c r="FZ47" s="790"/>
      <c r="GA47" s="790"/>
      <c r="GB47" s="790" t="s">
        <v>3362</v>
      </c>
      <c r="GC47" s="790"/>
      <c r="GD47" s="790"/>
      <c r="GE47" s="790"/>
      <c r="GF47" s="790"/>
      <c r="GG47" s="790"/>
      <c r="GH47" s="790" t="s">
        <v>3362</v>
      </c>
      <c r="GI47" s="790"/>
      <c r="GJ47" s="790"/>
      <c r="GK47" s="790"/>
      <c r="GL47" s="790"/>
      <c r="GM47" s="790"/>
      <c r="GN47" s="790" t="s">
        <v>3362</v>
      </c>
      <c r="GO47" s="790"/>
      <c r="GP47" s="790"/>
      <c r="GQ47" s="790"/>
      <c r="GR47" s="790"/>
      <c r="GS47" s="790"/>
      <c r="GT47" s="790" t="s">
        <v>3362</v>
      </c>
      <c r="GU47" s="790"/>
      <c r="GV47" s="790"/>
      <c r="GW47" s="790"/>
      <c r="GX47" s="790"/>
      <c r="GY47" s="790"/>
      <c r="GZ47" s="790" t="s">
        <v>3362</v>
      </c>
      <c r="HA47" s="790"/>
      <c r="HB47" s="790"/>
      <c r="HC47" s="790"/>
      <c r="HD47" s="790"/>
      <c r="HE47" s="790"/>
      <c r="HF47" s="790" t="s">
        <v>3362</v>
      </c>
      <c r="HG47" s="790"/>
      <c r="HH47" s="790"/>
      <c r="HI47" s="790"/>
      <c r="HJ47" s="790"/>
      <c r="HK47" s="790"/>
      <c r="HL47" s="790" t="s">
        <v>3362</v>
      </c>
      <c r="HM47" s="790"/>
      <c r="HN47" s="790"/>
      <c r="HO47" s="790"/>
      <c r="HP47" s="790"/>
      <c r="HQ47" s="790"/>
      <c r="HR47" s="790" t="s">
        <v>3362</v>
      </c>
      <c r="HS47" s="790"/>
      <c r="HT47" s="790"/>
      <c r="HU47" s="790"/>
      <c r="HV47" s="790"/>
      <c r="HW47" s="790"/>
      <c r="HX47" s="790" t="s">
        <v>3362</v>
      </c>
      <c r="HY47" s="790"/>
      <c r="HZ47" s="790"/>
      <c r="IA47" s="790"/>
      <c r="IB47" s="790"/>
      <c r="IC47" s="790"/>
      <c r="ID47" s="790" t="s">
        <v>3362</v>
      </c>
      <c r="IE47" s="790"/>
      <c r="IF47" s="790"/>
      <c r="IG47" s="790"/>
      <c r="IH47" s="790"/>
      <c r="II47" s="790"/>
      <c r="IJ47" s="790" t="s">
        <v>3362</v>
      </c>
      <c r="IK47" s="790"/>
      <c r="IL47" s="790"/>
      <c r="IM47" s="790"/>
      <c r="IN47" s="790"/>
      <c r="IO47" s="790"/>
      <c r="IP47" s="790" t="s">
        <v>3362</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3581</v>
      </c>
      <c r="W48" s="790"/>
      <c r="X48" s="790"/>
      <c r="Y48" s="790"/>
      <c r="Z48" s="790"/>
      <c r="AA48" s="790"/>
      <c r="AB48" s="790" t="s">
        <v>3581</v>
      </c>
      <c r="AC48" s="790"/>
      <c r="AD48" s="790"/>
      <c r="AE48" s="790"/>
      <c r="AF48" s="790"/>
      <c r="AG48" s="790"/>
      <c r="AH48" s="790" t="s">
        <v>3581</v>
      </c>
      <c r="AI48" s="790"/>
      <c r="AJ48" s="790"/>
      <c r="AK48" s="790"/>
      <c r="AL48" s="790"/>
      <c r="AM48" s="790"/>
      <c r="AN48" s="790" t="s">
        <v>3581</v>
      </c>
      <c r="AO48" s="790"/>
      <c r="AP48" s="790"/>
      <c r="AQ48" s="790"/>
      <c r="AR48" s="790"/>
      <c r="AS48" s="790"/>
      <c r="AT48" s="790" t="s">
        <v>3581</v>
      </c>
      <c r="AU48" s="790"/>
      <c r="AV48" s="790"/>
      <c r="AW48" s="790"/>
      <c r="AX48" s="790"/>
      <c r="AY48" s="790"/>
      <c r="AZ48" s="790" t="s">
        <v>3581</v>
      </c>
      <c r="BA48" s="790"/>
      <c r="BB48" s="790"/>
      <c r="BC48" s="790"/>
      <c r="BD48" s="790"/>
      <c r="BE48" s="790"/>
      <c r="BF48" s="790" t="s">
        <v>3581</v>
      </c>
      <c r="BG48" s="790"/>
      <c r="BH48" s="790"/>
      <c r="BI48" s="790"/>
      <c r="BJ48" s="790"/>
      <c r="BK48" s="790"/>
      <c r="BL48" s="790" t="s">
        <v>3581</v>
      </c>
      <c r="BM48" s="790"/>
      <c r="BN48" s="790"/>
      <c r="BO48" s="790"/>
      <c r="BP48" s="790"/>
      <c r="BQ48" s="790"/>
      <c r="BR48" s="790" t="s">
        <v>3581</v>
      </c>
      <c r="BS48" s="790"/>
      <c r="BT48" s="790"/>
      <c r="BU48" s="790"/>
      <c r="BV48" s="790"/>
      <c r="BW48" s="790"/>
      <c r="BX48" s="790" t="s">
        <v>3581</v>
      </c>
      <c r="BY48" s="790"/>
      <c r="BZ48" s="790"/>
      <c r="CA48" s="790"/>
      <c r="CB48" s="790"/>
      <c r="CC48" s="790"/>
      <c r="CD48" s="790" t="s">
        <v>3581</v>
      </c>
      <c r="CE48" s="790"/>
      <c r="CF48" s="790"/>
      <c r="CG48" s="790"/>
      <c r="CH48" s="790"/>
      <c r="CI48" s="790"/>
      <c r="CJ48" s="790" t="s">
        <v>3581</v>
      </c>
      <c r="CK48" s="790"/>
      <c r="CL48" s="790"/>
      <c r="CM48" s="790"/>
      <c r="CN48" s="790"/>
      <c r="CO48" s="790"/>
      <c r="CP48" s="790" t="s">
        <v>3581</v>
      </c>
      <c r="CQ48" s="790"/>
      <c r="CR48" s="790"/>
      <c r="CS48" s="790"/>
      <c r="CT48" s="790"/>
      <c r="CU48" s="790"/>
      <c r="CV48" s="790" t="s">
        <v>3581</v>
      </c>
      <c r="CW48" s="790"/>
      <c r="CX48" s="790"/>
      <c r="CY48" s="790"/>
      <c r="CZ48" s="790"/>
      <c r="DA48" s="790"/>
      <c r="DB48" s="790" t="s">
        <v>3581</v>
      </c>
      <c r="DC48" s="790"/>
      <c r="DD48" s="790"/>
      <c r="DE48" s="790"/>
      <c r="DF48" s="790"/>
      <c r="DG48" s="790"/>
      <c r="DH48" s="790" t="s">
        <v>3581</v>
      </c>
      <c r="DI48" s="790"/>
      <c r="DJ48" s="790"/>
      <c r="DK48" s="790"/>
      <c r="DL48" s="790"/>
      <c r="DM48" s="790"/>
      <c r="DN48" s="790" t="s">
        <v>3581</v>
      </c>
      <c r="DO48" s="790"/>
      <c r="DP48" s="790"/>
      <c r="DQ48" s="790"/>
      <c r="DR48" s="790"/>
      <c r="DS48" s="790"/>
      <c r="DT48" s="790" t="s">
        <v>3581</v>
      </c>
      <c r="DU48" s="790"/>
      <c r="DV48" s="790"/>
      <c r="DW48" s="790"/>
      <c r="DX48" s="790"/>
      <c r="DY48" s="790"/>
      <c r="DZ48" s="790" t="s">
        <v>3581</v>
      </c>
      <c r="EA48" s="790"/>
      <c r="EB48" s="790"/>
      <c r="EC48" s="790"/>
      <c r="ED48" s="790"/>
      <c r="EE48" s="790"/>
      <c r="EF48" s="790" t="s">
        <v>3581</v>
      </c>
      <c r="EG48" s="790"/>
      <c r="EH48" s="790"/>
      <c r="EI48" s="790"/>
      <c r="EJ48" s="790"/>
      <c r="EK48" s="790"/>
      <c r="EL48" s="790" t="s">
        <v>3581</v>
      </c>
      <c r="EM48" s="790"/>
      <c r="EN48" s="790"/>
      <c r="EO48" s="790"/>
      <c r="EP48" s="790"/>
      <c r="EQ48" s="790"/>
      <c r="ER48" s="790" t="s">
        <v>3581</v>
      </c>
      <c r="ES48" s="790"/>
      <c r="ET48" s="790"/>
      <c r="EU48" s="790"/>
      <c r="EV48" s="790"/>
      <c r="EW48" s="790"/>
      <c r="EX48" s="790" t="s">
        <v>3581</v>
      </c>
      <c r="EY48" s="790"/>
      <c r="EZ48" s="790"/>
      <c r="FA48" s="790"/>
      <c r="FB48" s="790"/>
      <c r="FC48" s="790"/>
      <c r="FD48" s="790" t="s">
        <v>3581</v>
      </c>
      <c r="FE48" s="790"/>
      <c r="FF48" s="790"/>
      <c r="FG48" s="790"/>
      <c r="FH48" s="790"/>
      <c r="FI48" s="790"/>
      <c r="FJ48" s="790" t="s">
        <v>3581</v>
      </c>
      <c r="FK48" s="790"/>
      <c r="FL48" s="790"/>
      <c r="FM48" s="790"/>
      <c r="FN48" s="790"/>
      <c r="FO48" s="790"/>
      <c r="FP48" s="790" t="s">
        <v>3581</v>
      </c>
      <c r="FQ48" s="790"/>
      <c r="FR48" s="790"/>
      <c r="FS48" s="790"/>
      <c r="FT48" s="790"/>
      <c r="FU48" s="790"/>
      <c r="FV48" s="790" t="s">
        <v>3581</v>
      </c>
      <c r="FW48" s="790"/>
      <c r="FX48" s="790"/>
      <c r="FY48" s="790"/>
      <c r="FZ48" s="790"/>
      <c r="GA48" s="790"/>
      <c r="GB48" s="790" t="s">
        <v>3581</v>
      </c>
      <c r="GC48" s="790"/>
      <c r="GD48" s="790"/>
      <c r="GE48" s="790"/>
      <c r="GF48" s="790"/>
      <c r="GG48" s="790"/>
      <c r="GH48" s="790" t="s">
        <v>3581</v>
      </c>
      <c r="GI48" s="790"/>
      <c r="GJ48" s="790"/>
      <c r="GK48" s="790"/>
      <c r="GL48" s="790"/>
      <c r="GM48" s="790"/>
      <c r="GN48" s="790" t="s">
        <v>3581</v>
      </c>
      <c r="GO48" s="790"/>
      <c r="GP48" s="790"/>
      <c r="GQ48" s="790"/>
      <c r="GR48" s="790"/>
      <c r="GS48" s="790"/>
      <c r="GT48" s="790" t="s">
        <v>3581</v>
      </c>
      <c r="GU48" s="790"/>
      <c r="GV48" s="790"/>
      <c r="GW48" s="790"/>
      <c r="GX48" s="790"/>
      <c r="GY48" s="790"/>
      <c r="GZ48" s="790" t="s">
        <v>3581</v>
      </c>
      <c r="HA48" s="790"/>
      <c r="HB48" s="790"/>
      <c r="HC48" s="790"/>
      <c r="HD48" s="790"/>
      <c r="HE48" s="790"/>
      <c r="HF48" s="790" t="s">
        <v>3581</v>
      </c>
      <c r="HG48" s="790"/>
      <c r="HH48" s="790"/>
      <c r="HI48" s="790"/>
      <c r="HJ48" s="790"/>
      <c r="HK48" s="790"/>
      <c r="HL48" s="790" t="s">
        <v>3581</v>
      </c>
      <c r="HM48" s="790"/>
      <c r="HN48" s="790"/>
      <c r="HO48" s="790"/>
      <c r="HP48" s="790"/>
      <c r="HQ48" s="790"/>
      <c r="HR48" s="790" t="s">
        <v>3581</v>
      </c>
      <c r="HS48" s="790"/>
      <c r="HT48" s="790"/>
      <c r="HU48" s="790"/>
      <c r="HV48" s="790"/>
      <c r="HW48" s="790"/>
      <c r="HX48" s="790" t="s">
        <v>3581</v>
      </c>
      <c r="HY48" s="790"/>
      <c r="HZ48" s="790"/>
      <c r="IA48" s="790"/>
      <c r="IB48" s="790"/>
      <c r="IC48" s="790"/>
      <c r="ID48" s="790" t="s">
        <v>3581</v>
      </c>
      <c r="IE48" s="790"/>
      <c r="IF48" s="790"/>
      <c r="IG48" s="790"/>
      <c r="IH48" s="790"/>
      <c r="II48" s="790"/>
      <c r="IJ48" s="790" t="s">
        <v>3581</v>
      </c>
      <c r="IK48" s="790"/>
      <c r="IL48" s="790"/>
      <c r="IM48" s="790"/>
      <c r="IN48" s="790"/>
      <c r="IO48" s="790"/>
      <c r="IP48" s="790" t="s">
        <v>3581</v>
      </c>
      <c r="IQ48" s="790"/>
      <c r="IR48" s="790"/>
      <c r="IS48" s="790"/>
      <c r="IT48" s="790"/>
      <c r="IU48" s="790"/>
      <c r="IV48" s="1" t="s">
        <v>3581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30">
    <mergeCell ref="C1:G1"/>
    <mergeCell ref="C19:G19"/>
    <mergeCell ref="J46:O46"/>
    <mergeCell ref="P46:U46"/>
    <mergeCell ref="C12:D12"/>
    <mergeCell ref="C13:E13"/>
    <mergeCell ref="C14:D14"/>
    <mergeCell ref="C15:D15"/>
    <mergeCell ref="C16:E16"/>
    <mergeCell ref="C18:F18"/>
    <mergeCell ref="V46:AA46"/>
    <mergeCell ref="AB46:AG46"/>
    <mergeCell ref="EL46:EQ46"/>
    <mergeCell ref="DT46:DY46"/>
    <mergeCell ref="BF46:BK46"/>
    <mergeCell ref="BL46:BQ46"/>
    <mergeCell ref="AH46:AM46"/>
    <mergeCell ref="AN46:AS46"/>
    <mergeCell ref="AT46:AY46"/>
    <mergeCell ref="DB46:DG46"/>
    <mergeCell ref="AZ46:BE46"/>
    <mergeCell ref="DH46:DM46"/>
    <mergeCell ref="DN46:DS46"/>
    <mergeCell ref="BR46:BW46"/>
    <mergeCell ref="BX46:CC46"/>
    <mergeCell ref="CD46:CI46"/>
    <mergeCell ref="CJ46:CO46"/>
    <mergeCell ref="CP46:CU46"/>
    <mergeCell ref="CV46:DA46"/>
    <mergeCell ref="DZ46:EE46"/>
    <mergeCell ref="EF46:EK46"/>
    <mergeCell ref="IP46:IS46"/>
    <mergeCell ref="ID46:II46"/>
    <mergeCell ref="IJ46:IO46"/>
    <mergeCell ref="FV46:GA46"/>
    <mergeCell ref="GB46:GG46"/>
    <mergeCell ref="GT46:GY46"/>
    <mergeCell ref="HR46:HW46"/>
    <mergeCell ref="HX46:IC46"/>
    <mergeCell ref="HF46:HK46"/>
    <mergeCell ref="GN46:GS46"/>
    <mergeCell ref="HL46:HQ46"/>
    <mergeCell ref="GZ46:HE46"/>
    <mergeCell ref="ER46:EW46"/>
    <mergeCell ref="EX46:FC46"/>
    <mergeCell ref="FD46:FI46"/>
    <mergeCell ref="GH46:GM46"/>
    <mergeCell ref="FJ46:FO46"/>
    <mergeCell ref="FP46:FU46"/>
    <mergeCell ref="BX47:CC47"/>
    <mergeCell ref="BR47:BW47"/>
    <mergeCell ref="FV47:GA47"/>
    <mergeCell ref="GB47:GG47"/>
    <mergeCell ref="CV47:DA47"/>
    <mergeCell ref="DB47:DG47"/>
    <mergeCell ref="DH47:DM47"/>
    <mergeCell ref="FD47:FI47"/>
    <mergeCell ref="FJ47:FO47"/>
    <mergeCell ref="EL47:EQ47"/>
    <mergeCell ref="FP47:FU47"/>
    <mergeCell ref="ER47:EW47"/>
    <mergeCell ref="AH47:AM47"/>
    <mergeCell ref="AN47:AS47"/>
    <mergeCell ref="BF47:BK47"/>
    <mergeCell ref="BL47:BQ47"/>
    <mergeCell ref="HF47:HK47"/>
    <mergeCell ref="P48:U48"/>
    <mergeCell ref="V48:AA48"/>
    <mergeCell ref="AB48:AG48"/>
    <mergeCell ref="AH48:AM48"/>
    <mergeCell ref="DN47:DS47"/>
    <mergeCell ref="BX48:CC48"/>
    <mergeCell ref="CD48:CI48"/>
    <mergeCell ref="DB48:DG48"/>
    <mergeCell ref="CP48:CU48"/>
    <mergeCell ref="BL48:BQ48"/>
    <mergeCell ref="BR48:BW48"/>
    <mergeCell ref="ER48:EW48"/>
    <mergeCell ref="EX48:FC48"/>
    <mergeCell ref="EX47:FC47"/>
    <mergeCell ref="FP48:FU48"/>
    <mergeCell ref="FD48:FI48"/>
    <mergeCell ref="FJ48:FO48"/>
    <mergeCell ref="FV48:GA48"/>
    <mergeCell ref="GN48:GS48"/>
    <mergeCell ref="J47:O47"/>
    <mergeCell ref="P47:U47"/>
    <mergeCell ref="V47:AA47"/>
    <mergeCell ref="AB47:AG47"/>
    <mergeCell ref="AT47:AY47"/>
    <mergeCell ref="AZ47:BE47"/>
    <mergeCell ref="AN48:AS48"/>
    <mergeCell ref="EF48:EK48"/>
    <mergeCell ref="EL48:EQ48"/>
    <mergeCell ref="DT48:DY48"/>
    <mergeCell ref="CD47:CI47"/>
    <mergeCell ref="CJ47:CO47"/>
    <mergeCell ref="CP47:CU47"/>
    <mergeCell ref="CV48:DA48"/>
    <mergeCell ref="DT47:DY47"/>
    <mergeCell ref="DZ47:EE47"/>
    <mergeCell ref="EF47:EK47"/>
    <mergeCell ref="AT48:AY48"/>
    <mergeCell ref="DH48:DM48"/>
    <mergeCell ref="DN48:DS48"/>
    <mergeCell ref="DZ48:EE48"/>
    <mergeCell ref="AZ48:BE48"/>
    <mergeCell ref="BF48:BK48"/>
    <mergeCell ref="CJ48:CO48"/>
    <mergeCell ref="GT48:GY48"/>
    <mergeCell ref="GB48:GG48"/>
    <mergeCell ref="GH48:GM48"/>
    <mergeCell ref="GH47:GM47"/>
    <mergeCell ref="IP48:IU48"/>
    <mergeCell ref="GZ48:HE48"/>
    <mergeCell ref="HF48:HK48"/>
    <mergeCell ref="HL48:HQ48"/>
    <mergeCell ref="HR48:HW48"/>
    <mergeCell ref="HX48:IC48"/>
    <mergeCell ref="IJ47:IO47"/>
    <mergeCell ref="IP47:IS47"/>
    <mergeCell ref="ID48:II48"/>
    <mergeCell ref="IJ48:IO48"/>
    <mergeCell ref="ID47:II47"/>
    <mergeCell ref="HL47:HQ47"/>
    <mergeCell ref="HX47:IC47"/>
    <mergeCell ref="HR47:HW47"/>
    <mergeCell ref="GN47:GS47"/>
    <mergeCell ref="GT47:GY47"/>
    <mergeCell ref="GZ47:HE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3" zoomScale="125" workbookViewId="0">
      <selection activeCell="B34" sqref="B34"/>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12.140625" style="11" customWidth="1"/>
    <col min="6" max="6" width="9" style="12" customWidth="1"/>
    <col min="7" max="7" width="17" style="11" customWidth="1"/>
    <col min="8" max="8" width="8.28515625" style="11" customWidth="1"/>
    <col min="9" max="16384" width="10.7109375" style="11"/>
  </cols>
  <sheetData>
    <row r="1" spans="1:8" ht="105" customHeight="1">
      <c r="C1" s="791" t="s">
        <v>1344</v>
      </c>
      <c r="D1" s="791"/>
      <c r="E1" s="791"/>
      <c r="F1" s="791"/>
      <c r="G1" s="791"/>
    </row>
    <row r="2" spans="1:8">
      <c r="A2" s="90" t="s">
        <v>3744</v>
      </c>
      <c r="G2" s="91"/>
    </row>
    <row r="3" spans="1:8">
      <c r="A3" s="89" t="s">
        <v>3514</v>
      </c>
      <c r="G3" s="92">
        <v>40578</v>
      </c>
    </row>
    <row r="4" spans="1:8">
      <c r="A4" s="89" t="s">
        <v>3369</v>
      </c>
      <c r="G4" s="93" t="s">
        <v>4016</v>
      </c>
    </row>
    <row r="5" spans="1:8">
      <c r="A5" s="89" t="s">
        <v>3370</v>
      </c>
    </row>
    <row r="6" spans="1:8">
      <c r="C6" s="15" t="s">
        <v>3371</v>
      </c>
      <c r="D6" s="16"/>
      <c r="E6" s="16"/>
      <c r="F6" s="17"/>
      <c r="G6" s="18"/>
      <c r="H6" s="94"/>
    </row>
    <row r="7" spans="1:8">
      <c r="C7" s="95" t="s">
        <v>3615</v>
      </c>
      <c r="D7" s="20" t="s">
        <v>4003</v>
      </c>
      <c r="E7" s="20"/>
      <c r="F7" s="21"/>
      <c r="G7" s="22"/>
      <c r="H7" s="94"/>
    </row>
    <row r="8" spans="1:8">
      <c r="A8" s="89" t="s">
        <v>3244</v>
      </c>
      <c r="C8" s="95" t="s">
        <v>3857</v>
      </c>
      <c r="D8" s="20" t="s">
        <v>4002</v>
      </c>
      <c r="E8" s="424"/>
      <c r="F8" s="21"/>
      <c r="G8" s="96"/>
      <c r="H8" s="94"/>
    </row>
    <row r="9" spans="1:8">
      <c r="A9" s="279" t="s">
        <v>3980</v>
      </c>
      <c r="C9" s="95" t="s">
        <v>4022</v>
      </c>
      <c r="D9" s="20" t="s">
        <v>3622</v>
      </c>
      <c r="E9" s="424"/>
      <c r="F9" s="21"/>
      <c r="G9" s="96"/>
      <c r="H9" s="94"/>
    </row>
    <row r="10" spans="1:8">
      <c r="A10" s="279" t="s">
        <v>3981</v>
      </c>
      <c r="C10" s="97"/>
      <c r="E10" s="424"/>
      <c r="F10" s="21"/>
      <c r="G10" s="96"/>
      <c r="H10" s="94"/>
    </row>
    <row r="11" spans="1:8">
      <c r="A11" s="279" t="s">
        <v>3982</v>
      </c>
      <c r="C11" s="97"/>
      <c r="D11" s="94"/>
      <c r="E11" s="94"/>
      <c r="F11" s="99"/>
      <c r="G11" s="96"/>
      <c r="H11" s="94"/>
    </row>
    <row r="12" spans="1:8">
      <c r="A12" s="279" t="s">
        <v>3983</v>
      </c>
      <c r="C12" s="25" t="s">
        <v>3781</v>
      </c>
      <c r="D12" s="20"/>
      <c r="E12" s="20"/>
      <c r="F12" s="21"/>
      <c r="G12" s="96"/>
      <c r="H12" s="94"/>
    </row>
    <row r="13" spans="1:8">
      <c r="A13" s="98"/>
      <c r="C13" s="25" t="s">
        <v>1987</v>
      </c>
      <c r="D13" s="94"/>
      <c r="E13" s="94"/>
      <c r="F13" s="99"/>
      <c r="G13" s="96"/>
      <c r="H13" s="94"/>
    </row>
    <row r="14" spans="1:8">
      <c r="A14" s="100"/>
      <c r="C14" s="25" t="s">
        <v>1483</v>
      </c>
      <c r="D14" s="94"/>
      <c r="E14" s="94"/>
      <c r="F14" s="99"/>
      <c r="G14" s="101"/>
      <c r="H14" s="94"/>
    </row>
    <row r="15" spans="1:8">
      <c r="A15" s="100" t="s">
        <v>3932</v>
      </c>
      <c r="C15" s="25" t="s">
        <v>1241</v>
      </c>
      <c r="D15" s="94"/>
      <c r="E15" s="94"/>
      <c r="F15" s="99"/>
      <c r="G15" s="96"/>
      <c r="H15" s="94"/>
    </row>
    <row r="16" spans="1:8">
      <c r="A16" s="279" t="s">
        <v>4001</v>
      </c>
      <c r="C16" s="97" t="s">
        <v>3801</v>
      </c>
      <c r="D16" s="94"/>
      <c r="E16" s="94"/>
      <c r="F16" s="99"/>
      <c r="G16" s="96"/>
      <c r="H16" s="94"/>
    </row>
    <row r="17" spans="1:8">
      <c r="C17" s="97"/>
      <c r="D17" s="94"/>
      <c r="E17" s="94"/>
      <c r="F17" s="99"/>
      <c r="G17" s="96"/>
      <c r="H17" s="94"/>
    </row>
    <row r="18" spans="1:8">
      <c r="C18" s="102" t="s">
        <v>775</v>
      </c>
      <c r="D18" s="103"/>
      <c r="E18" s="103"/>
      <c r="F18" s="104"/>
      <c r="G18" s="105"/>
      <c r="H18" s="94"/>
    </row>
    <row r="19" spans="1:8">
      <c r="A19" s="89" t="s">
        <v>2705</v>
      </c>
      <c r="C19" s="795"/>
      <c r="D19" s="795"/>
      <c r="E19" s="795"/>
      <c r="F19" s="795"/>
      <c r="G19" s="795"/>
    </row>
    <row r="20" spans="1:8">
      <c r="A20" s="100" t="s">
        <v>3659</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3485</v>
      </c>
      <c r="C23" s="45" t="s">
        <v>837</v>
      </c>
      <c r="D23" s="321" t="s">
        <v>3569</v>
      </c>
      <c r="E23" s="45" t="s">
        <v>3730</v>
      </c>
      <c r="F23" s="47" t="s">
        <v>3831</v>
      </c>
      <c r="G23" s="45" t="s">
        <v>3754</v>
      </c>
      <c r="H23" s="48"/>
    </row>
    <row r="24" spans="1:8">
      <c r="A24" s="115">
        <v>40613</v>
      </c>
      <c r="B24" s="116" t="s">
        <v>2258</v>
      </c>
      <c r="C24" s="117">
        <v>180</v>
      </c>
      <c r="D24" s="118">
        <v>2</v>
      </c>
      <c r="E24" s="117">
        <f>C24*D24</f>
        <v>360</v>
      </c>
      <c r="F24" s="53"/>
      <c r="G24" s="54">
        <f>E24*(1-F24)</f>
        <v>360</v>
      </c>
      <c r="H24" s="48"/>
    </row>
    <row r="25" spans="1:8">
      <c r="A25" s="11"/>
      <c r="B25" s="116" t="s">
        <v>3725</v>
      </c>
      <c r="C25" s="117">
        <v>110</v>
      </c>
      <c r="D25" s="118">
        <v>2</v>
      </c>
      <c r="E25" s="117">
        <f>C25*D25</f>
        <v>220</v>
      </c>
      <c r="F25" s="119"/>
      <c r="G25" s="54">
        <f t="shared" ref="G25:G39" si="0">E25*(1-F25)</f>
        <v>220</v>
      </c>
      <c r="H25" s="56"/>
    </row>
    <row r="26" spans="1:8">
      <c r="A26" s="120"/>
      <c r="B26" s="121" t="s">
        <v>3610</v>
      </c>
      <c r="C26" s="117"/>
      <c r="D26" s="118"/>
      <c r="E26" s="117"/>
      <c r="F26" s="119"/>
      <c r="G26" s="54">
        <f t="shared" si="0"/>
        <v>0</v>
      </c>
      <c r="H26" s="56"/>
    </row>
    <row r="27" spans="1:8">
      <c r="A27" s="120"/>
      <c r="B27" s="121" t="s">
        <v>3611</v>
      </c>
      <c r="C27" s="117"/>
      <c r="D27" s="118"/>
      <c r="E27" s="117"/>
      <c r="F27" s="119"/>
      <c r="G27" s="54">
        <f t="shared" si="0"/>
        <v>0</v>
      </c>
      <c r="H27" s="56"/>
    </row>
    <row r="28" spans="1:8">
      <c r="A28" s="120"/>
      <c r="B28" s="121" t="s">
        <v>3683</v>
      </c>
      <c r="C28" s="117"/>
      <c r="D28" s="118"/>
      <c r="E28" s="117"/>
      <c r="F28" s="119"/>
      <c r="G28" s="54">
        <f t="shared" si="0"/>
        <v>0</v>
      </c>
      <c r="H28" s="56"/>
    </row>
    <row r="29" spans="1:8">
      <c r="A29" s="120"/>
      <c r="B29" s="121" t="s">
        <v>1224</v>
      </c>
      <c r="C29" s="117"/>
      <c r="D29" s="118"/>
      <c r="E29" s="117"/>
      <c r="F29" s="119"/>
      <c r="G29" s="54">
        <f t="shared" si="0"/>
        <v>0</v>
      </c>
      <c r="H29" s="56"/>
    </row>
    <row r="30" spans="1:8">
      <c r="A30" s="120"/>
      <c r="B30" s="121" t="s">
        <v>818</v>
      </c>
      <c r="C30" s="117"/>
      <c r="D30" s="118"/>
      <c r="E30" s="117"/>
      <c r="F30" s="119"/>
      <c r="G30" s="54">
        <f t="shared" si="0"/>
        <v>0</v>
      </c>
      <c r="H30" s="56"/>
    </row>
    <row r="31" spans="1:8">
      <c r="A31" s="120"/>
      <c r="B31" s="121" t="s">
        <v>3563</v>
      </c>
      <c r="C31" s="117"/>
      <c r="D31" s="118"/>
      <c r="E31" s="117"/>
      <c r="F31" s="119"/>
      <c r="G31" s="54">
        <f t="shared" si="0"/>
        <v>0</v>
      </c>
      <c r="H31" s="56"/>
    </row>
    <row r="32" spans="1:8">
      <c r="A32" s="120"/>
      <c r="B32" s="121" t="s">
        <v>3564</v>
      </c>
      <c r="C32" s="117"/>
      <c r="D32" s="118"/>
      <c r="E32" s="117"/>
      <c r="F32" s="119"/>
      <c r="G32" s="54">
        <f t="shared" si="0"/>
        <v>0</v>
      </c>
      <c r="H32" s="56"/>
    </row>
    <row r="33" spans="1:256">
      <c r="A33" s="120"/>
      <c r="B33" s="121" t="s">
        <v>3855</v>
      </c>
      <c r="C33" s="122">
        <v>75</v>
      </c>
      <c r="D33" s="123">
        <v>2</v>
      </c>
      <c r="E33" s="117">
        <f>C33*D33</f>
        <v>150</v>
      </c>
      <c r="F33" s="124"/>
      <c r="G33" s="54">
        <f t="shared" si="0"/>
        <v>150</v>
      </c>
      <c r="H33" s="56"/>
    </row>
    <row r="34" spans="1:256">
      <c r="A34" s="120"/>
      <c r="B34" s="121" t="s">
        <v>1255</v>
      </c>
      <c r="C34" s="117">
        <v>40</v>
      </c>
      <c r="D34" s="118">
        <v>4</v>
      </c>
      <c r="E34" s="117">
        <f>C34*D34</f>
        <v>160</v>
      </c>
      <c r="F34" s="119"/>
      <c r="G34" s="54">
        <f t="shared" si="0"/>
        <v>160</v>
      </c>
      <c r="H34" s="48"/>
    </row>
    <row r="35" spans="1:256">
      <c r="A35" s="120"/>
      <c r="B35" s="121" t="s">
        <v>3455</v>
      </c>
      <c r="C35" s="117">
        <v>300</v>
      </c>
      <c r="D35" s="123" t="s">
        <v>3971</v>
      </c>
      <c r="E35" s="117">
        <v>300</v>
      </c>
      <c r="F35" s="124"/>
      <c r="G35" s="54">
        <f t="shared" si="0"/>
        <v>300</v>
      </c>
      <c r="H35" s="48"/>
    </row>
    <row r="36" spans="1:256">
      <c r="A36" s="120"/>
      <c r="B36" s="121" t="s">
        <v>2270</v>
      </c>
      <c r="C36" s="117"/>
      <c r="D36" s="118"/>
      <c r="E36" s="117"/>
      <c r="F36" s="124"/>
      <c r="G36" s="54">
        <f t="shared" si="0"/>
        <v>0</v>
      </c>
      <c r="H36" s="48"/>
    </row>
    <row r="37" spans="1:256">
      <c r="A37" s="120"/>
      <c r="B37" s="121" t="s">
        <v>3732</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1190</v>
      </c>
      <c r="F40" s="72"/>
      <c r="G40" s="72">
        <f>SUM(G24:G39)</f>
        <v>1190</v>
      </c>
      <c r="H40" s="134"/>
    </row>
    <row r="42" spans="1:256">
      <c r="C42" s="136" t="s">
        <v>3752</v>
      </c>
      <c r="D42" s="340">
        <f>G40/2</f>
        <v>595</v>
      </c>
      <c r="E42" s="340"/>
      <c r="F42" s="138"/>
    </row>
    <row r="44" spans="1:256">
      <c r="C44" s="1" t="s">
        <v>3734</v>
      </c>
      <c r="D44" s="1"/>
      <c r="E44" s="1"/>
      <c r="F44" s="139"/>
      <c r="G44" s="1"/>
      <c r="H44" s="1"/>
      <c r="I44" s="1"/>
    </row>
    <row r="45" spans="1:256">
      <c r="C45" s="1" t="s">
        <v>3883</v>
      </c>
      <c r="D45" s="1"/>
      <c r="E45" s="1"/>
      <c r="F45" s="139"/>
      <c r="G45" s="1"/>
      <c r="H45" s="1"/>
      <c r="I45" s="1"/>
    </row>
    <row r="46" spans="1:256">
      <c r="C46" s="341" t="s">
        <v>3488</v>
      </c>
      <c r="D46" s="341"/>
      <c r="E46" s="341"/>
      <c r="F46" s="342"/>
      <c r="G46" s="341"/>
      <c r="H46" s="341"/>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3626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3626</v>
      </c>
      <c r="W48" s="790"/>
      <c r="X48" s="790"/>
      <c r="Y48" s="790"/>
      <c r="Z48" s="790"/>
      <c r="AA48" s="790"/>
      <c r="AB48" s="790" t="s">
        <v>3626</v>
      </c>
      <c r="AC48" s="790"/>
      <c r="AD48" s="790"/>
      <c r="AE48" s="790"/>
      <c r="AF48" s="790"/>
      <c r="AG48" s="790"/>
      <c r="AH48" s="790" t="s">
        <v>3626</v>
      </c>
      <c r="AI48" s="790"/>
      <c r="AJ48" s="790"/>
      <c r="AK48" s="790"/>
      <c r="AL48" s="790"/>
      <c r="AM48" s="790"/>
      <c r="AN48" s="790" t="s">
        <v>3626</v>
      </c>
      <c r="AO48" s="790"/>
      <c r="AP48" s="790"/>
      <c r="AQ48" s="790"/>
      <c r="AR48" s="790"/>
      <c r="AS48" s="790"/>
      <c r="AT48" s="790" t="s">
        <v>3626</v>
      </c>
      <c r="AU48" s="790"/>
      <c r="AV48" s="790"/>
      <c r="AW48" s="790"/>
      <c r="AX48" s="790"/>
      <c r="AY48" s="790"/>
      <c r="AZ48" s="790" t="s">
        <v>3626</v>
      </c>
      <c r="BA48" s="790"/>
      <c r="BB48" s="790"/>
      <c r="BC48" s="790"/>
      <c r="BD48" s="790"/>
      <c r="BE48" s="790"/>
      <c r="BF48" s="790" t="s">
        <v>3626</v>
      </c>
      <c r="BG48" s="790"/>
      <c r="BH48" s="790"/>
      <c r="BI48" s="790"/>
      <c r="BJ48" s="790"/>
      <c r="BK48" s="790"/>
      <c r="BL48" s="790" t="s">
        <v>3626</v>
      </c>
      <c r="BM48" s="790"/>
      <c r="BN48" s="790"/>
      <c r="BO48" s="790"/>
      <c r="BP48" s="790"/>
      <c r="BQ48" s="790"/>
      <c r="BR48" s="790" t="s">
        <v>3626</v>
      </c>
      <c r="BS48" s="790"/>
      <c r="BT48" s="790"/>
      <c r="BU48" s="790"/>
      <c r="BV48" s="790"/>
      <c r="BW48" s="790"/>
      <c r="BX48" s="790" t="s">
        <v>3626</v>
      </c>
      <c r="BY48" s="790"/>
      <c r="BZ48" s="790"/>
      <c r="CA48" s="790"/>
      <c r="CB48" s="790"/>
      <c r="CC48" s="790"/>
      <c r="CD48" s="790" t="s">
        <v>3626</v>
      </c>
      <c r="CE48" s="790"/>
      <c r="CF48" s="790"/>
      <c r="CG48" s="790"/>
      <c r="CH48" s="790"/>
      <c r="CI48" s="790"/>
      <c r="CJ48" s="790" t="s">
        <v>3626</v>
      </c>
      <c r="CK48" s="790"/>
      <c r="CL48" s="790"/>
      <c r="CM48" s="790"/>
      <c r="CN48" s="790"/>
      <c r="CO48" s="790"/>
      <c r="CP48" s="790" t="s">
        <v>3626</v>
      </c>
      <c r="CQ48" s="790"/>
      <c r="CR48" s="790"/>
      <c r="CS48" s="790"/>
      <c r="CT48" s="790"/>
      <c r="CU48" s="790"/>
      <c r="CV48" s="790" t="s">
        <v>3626</v>
      </c>
      <c r="CW48" s="790"/>
      <c r="CX48" s="790"/>
      <c r="CY48" s="790"/>
      <c r="CZ48" s="790"/>
      <c r="DA48" s="790"/>
      <c r="DB48" s="790" t="s">
        <v>3626</v>
      </c>
      <c r="DC48" s="790"/>
      <c r="DD48" s="790"/>
      <c r="DE48" s="790"/>
      <c r="DF48" s="790"/>
      <c r="DG48" s="790"/>
      <c r="DH48" s="790" t="s">
        <v>3626</v>
      </c>
      <c r="DI48" s="790"/>
      <c r="DJ48" s="790"/>
      <c r="DK48" s="790"/>
      <c r="DL48" s="790"/>
      <c r="DM48" s="790"/>
      <c r="DN48" s="790" t="s">
        <v>3626</v>
      </c>
      <c r="DO48" s="790"/>
      <c r="DP48" s="790"/>
      <c r="DQ48" s="790"/>
      <c r="DR48" s="790"/>
      <c r="DS48" s="790"/>
      <c r="DT48" s="790" t="s">
        <v>3626</v>
      </c>
      <c r="DU48" s="790"/>
      <c r="DV48" s="790"/>
      <c r="DW48" s="790"/>
      <c r="DX48" s="790"/>
      <c r="DY48" s="790"/>
      <c r="DZ48" s="790" t="s">
        <v>3626</v>
      </c>
      <c r="EA48" s="790"/>
      <c r="EB48" s="790"/>
      <c r="EC48" s="790"/>
      <c r="ED48" s="790"/>
      <c r="EE48" s="790"/>
      <c r="EF48" s="790" t="s">
        <v>3626</v>
      </c>
      <c r="EG48" s="790"/>
      <c r="EH48" s="790"/>
      <c r="EI48" s="790"/>
      <c r="EJ48" s="790"/>
      <c r="EK48" s="790"/>
      <c r="EL48" s="790" t="s">
        <v>3626</v>
      </c>
      <c r="EM48" s="790"/>
      <c r="EN48" s="790"/>
      <c r="EO48" s="790"/>
      <c r="EP48" s="790"/>
      <c r="EQ48" s="790"/>
      <c r="ER48" s="790" t="s">
        <v>3626</v>
      </c>
      <c r="ES48" s="790"/>
      <c r="ET48" s="790"/>
      <c r="EU48" s="790"/>
      <c r="EV48" s="790"/>
      <c r="EW48" s="790"/>
      <c r="EX48" s="790" t="s">
        <v>3626</v>
      </c>
      <c r="EY48" s="790"/>
      <c r="EZ48" s="790"/>
      <c r="FA48" s="790"/>
      <c r="FB48" s="790"/>
      <c r="FC48" s="790"/>
      <c r="FD48" s="790" t="s">
        <v>3626</v>
      </c>
      <c r="FE48" s="790"/>
      <c r="FF48" s="790"/>
      <c r="FG48" s="790"/>
      <c r="FH48" s="790"/>
      <c r="FI48" s="790"/>
      <c r="FJ48" s="790" t="s">
        <v>3626</v>
      </c>
      <c r="FK48" s="790"/>
      <c r="FL48" s="790"/>
      <c r="FM48" s="790"/>
      <c r="FN48" s="790"/>
      <c r="FO48" s="790"/>
      <c r="FP48" s="790" t="s">
        <v>3626</v>
      </c>
      <c r="FQ48" s="790"/>
      <c r="FR48" s="790"/>
      <c r="FS48" s="790"/>
      <c r="FT48" s="790"/>
      <c r="FU48" s="790"/>
      <c r="FV48" s="790" t="s">
        <v>3626</v>
      </c>
      <c r="FW48" s="790"/>
      <c r="FX48" s="790"/>
      <c r="FY48" s="790"/>
      <c r="FZ48" s="790"/>
      <c r="GA48" s="790"/>
      <c r="GB48" s="790" t="s">
        <v>3626</v>
      </c>
      <c r="GC48" s="790"/>
      <c r="GD48" s="790"/>
      <c r="GE48" s="790"/>
      <c r="GF48" s="790"/>
      <c r="GG48" s="790"/>
      <c r="GH48" s="790" t="s">
        <v>3626</v>
      </c>
      <c r="GI48" s="790"/>
      <c r="GJ48" s="790"/>
      <c r="GK48" s="790"/>
      <c r="GL48" s="790"/>
      <c r="GM48" s="790"/>
      <c r="GN48" s="790" t="s">
        <v>3626</v>
      </c>
      <c r="GO48" s="790"/>
      <c r="GP48" s="790"/>
      <c r="GQ48" s="790"/>
      <c r="GR48" s="790"/>
      <c r="GS48" s="790"/>
      <c r="GT48" s="790" t="s">
        <v>3626</v>
      </c>
      <c r="GU48" s="790"/>
      <c r="GV48" s="790"/>
      <c r="GW48" s="790"/>
      <c r="GX48" s="790"/>
      <c r="GY48" s="790"/>
      <c r="GZ48" s="790" t="s">
        <v>3626</v>
      </c>
      <c r="HA48" s="790"/>
      <c r="HB48" s="790"/>
      <c r="HC48" s="790"/>
      <c r="HD48" s="790"/>
      <c r="HE48" s="790"/>
      <c r="HF48" s="790" t="s">
        <v>3626</v>
      </c>
      <c r="HG48" s="790"/>
      <c r="HH48" s="790"/>
      <c r="HI48" s="790"/>
      <c r="HJ48" s="790"/>
      <c r="HK48" s="790"/>
      <c r="HL48" s="790" t="s">
        <v>3626</v>
      </c>
      <c r="HM48" s="790"/>
      <c r="HN48" s="790"/>
      <c r="HO48" s="790"/>
      <c r="HP48" s="790"/>
      <c r="HQ48" s="790"/>
      <c r="HR48" s="790" t="s">
        <v>3626</v>
      </c>
      <c r="HS48" s="790"/>
      <c r="HT48" s="790"/>
      <c r="HU48" s="790"/>
      <c r="HV48" s="790"/>
      <c r="HW48" s="790"/>
      <c r="HX48" s="790" t="s">
        <v>3626</v>
      </c>
      <c r="HY48" s="790"/>
      <c r="HZ48" s="790"/>
      <c r="IA48" s="790"/>
      <c r="IB48" s="790"/>
      <c r="IC48" s="790"/>
      <c r="ID48" s="790" t="s">
        <v>3626</v>
      </c>
      <c r="IE48" s="790"/>
      <c r="IF48" s="790"/>
      <c r="IG48" s="790"/>
      <c r="IH48" s="790"/>
      <c r="II48" s="790"/>
      <c r="IJ48" s="790" t="s">
        <v>3626</v>
      </c>
      <c r="IK48" s="790"/>
      <c r="IL48" s="790"/>
      <c r="IM48" s="790"/>
      <c r="IN48" s="790"/>
      <c r="IO48" s="790"/>
      <c r="IP48" s="790" t="s">
        <v>3626</v>
      </c>
      <c r="IQ48" s="790"/>
      <c r="IR48" s="790"/>
      <c r="IS48" s="790"/>
      <c r="IT48" s="790"/>
      <c r="IU48" s="790"/>
      <c r="IV48" s="1" t="s">
        <v>3626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P48:U48"/>
    <mergeCell ref="V48:AA48"/>
    <mergeCell ref="AB48:AG48"/>
    <mergeCell ref="AH48:AM48"/>
    <mergeCell ref="IP48:IU48"/>
    <mergeCell ref="GZ48:HE48"/>
    <mergeCell ref="HF48:HK48"/>
    <mergeCell ref="HL48:HQ48"/>
    <mergeCell ref="HR48:HW48"/>
    <mergeCell ref="HX48:IC48"/>
    <mergeCell ref="AN48:AS48"/>
    <mergeCell ref="AT48:AY48"/>
    <mergeCell ref="ID48:II48"/>
    <mergeCell ref="IJ48:IO48"/>
    <mergeCell ref="DT48:DY48"/>
    <mergeCell ref="DZ48:EE48"/>
    <mergeCell ref="GH48:GM48"/>
    <mergeCell ref="GN48:GS48"/>
    <mergeCell ref="GT48:GY48"/>
    <mergeCell ref="FV48:GA48"/>
    <mergeCell ref="GB48:GG48"/>
    <mergeCell ref="EX48:FC48"/>
    <mergeCell ref="FD48:FI48"/>
    <mergeCell ref="FJ48:FO48"/>
    <mergeCell ref="FP48:FU48"/>
    <mergeCell ref="BL47:BQ47"/>
    <mergeCell ref="BR47:BW47"/>
    <mergeCell ref="BX47:CC47"/>
    <mergeCell ref="CD47:CI47"/>
    <mergeCell ref="CJ47:CO47"/>
    <mergeCell ref="CP47:CU47"/>
    <mergeCell ref="ER47:EW47"/>
    <mergeCell ref="ER48:EW48"/>
    <mergeCell ref="CP48:CU48"/>
    <mergeCell ref="CV48:DA48"/>
    <mergeCell ref="DB48:DG48"/>
    <mergeCell ref="AZ48:BE48"/>
    <mergeCell ref="BF48:BK48"/>
    <mergeCell ref="CV47:DA47"/>
    <mergeCell ref="DT47:DY47"/>
    <mergeCell ref="DZ47:EE47"/>
    <mergeCell ref="EF47:EK47"/>
    <mergeCell ref="EL47:EQ47"/>
    <mergeCell ref="DB47:DG47"/>
    <mergeCell ref="DH47:DM47"/>
    <mergeCell ref="DN47:DS47"/>
    <mergeCell ref="EL48:EQ48"/>
    <mergeCell ref="BL48:BQ48"/>
    <mergeCell ref="BR48:BW48"/>
    <mergeCell ref="BX48:CC48"/>
    <mergeCell ref="CD48:CI48"/>
    <mergeCell ref="CJ48:CO48"/>
    <mergeCell ref="DH48:DM48"/>
    <mergeCell ref="DN48:DS48"/>
    <mergeCell ref="EF48:EK48"/>
    <mergeCell ref="IP46:IS46"/>
    <mergeCell ref="J47:O47"/>
    <mergeCell ref="P47:U47"/>
    <mergeCell ref="V47:AA47"/>
    <mergeCell ref="AB47:AG47"/>
    <mergeCell ref="AH47:AM47"/>
    <mergeCell ref="AN47:AS47"/>
    <mergeCell ref="AT47:AY47"/>
    <mergeCell ref="AZ47:BE47"/>
    <mergeCell ref="BF47:BK47"/>
    <mergeCell ref="HF46:HK46"/>
    <mergeCell ref="HL46:HQ46"/>
    <mergeCell ref="FV46:GA46"/>
    <mergeCell ref="GB46:GG46"/>
    <mergeCell ref="GH46:GM46"/>
    <mergeCell ref="GN46:GS46"/>
    <mergeCell ref="GT46:GY46"/>
    <mergeCell ref="GZ46:HE46"/>
    <mergeCell ref="DZ46:EE46"/>
    <mergeCell ref="EF46:EK46"/>
    <mergeCell ref="EL46:EQ46"/>
    <mergeCell ref="ER46:EW46"/>
    <mergeCell ref="HF47:HK47"/>
    <mergeCell ref="IP47:IS47"/>
    <mergeCell ref="CP46:CU46"/>
    <mergeCell ref="CV46:DA46"/>
    <mergeCell ref="CD46:CI46"/>
    <mergeCell ref="CJ46:CO46"/>
    <mergeCell ref="GZ47:HE47"/>
    <mergeCell ref="HL47:HQ47"/>
    <mergeCell ref="DB46:DG46"/>
    <mergeCell ref="DH46:DM46"/>
    <mergeCell ref="DN46:DS46"/>
    <mergeCell ref="DT46:DY46"/>
    <mergeCell ref="GT47:GY47"/>
    <mergeCell ref="FJ47:FO47"/>
    <mergeCell ref="FD47:FI47"/>
    <mergeCell ref="EX47:FC47"/>
    <mergeCell ref="GB47:GG47"/>
    <mergeCell ref="GH47:GM47"/>
    <mergeCell ref="GN47:GS47"/>
    <mergeCell ref="IJ46:IO46"/>
    <mergeCell ref="FJ46:FO46"/>
    <mergeCell ref="FP46:FU46"/>
    <mergeCell ref="EX46:FC46"/>
    <mergeCell ref="FD46:FI46"/>
    <mergeCell ref="HR46:HW46"/>
    <mergeCell ref="HX46:IC46"/>
    <mergeCell ref="ID46:II46"/>
    <mergeCell ref="FP47:FU47"/>
    <mergeCell ref="FV47:GA47"/>
    <mergeCell ref="IJ47:IO47"/>
    <mergeCell ref="HX47:IC47"/>
    <mergeCell ref="ID47:II47"/>
    <mergeCell ref="HR47:HW47"/>
    <mergeCell ref="C1:G1"/>
    <mergeCell ref="C19:G19"/>
    <mergeCell ref="J46:O46"/>
    <mergeCell ref="P46:U46"/>
    <mergeCell ref="V46:AA46"/>
    <mergeCell ref="AB46:AG46"/>
    <mergeCell ref="BR46:BW46"/>
    <mergeCell ref="BX46:CC46"/>
    <mergeCell ref="AH46:AM46"/>
    <mergeCell ref="AN46:AS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6" zoomScale="125" workbookViewId="0">
      <selection activeCell="D27" sqref="D27"/>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12.140625" style="11" customWidth="1"/>
    <col min="6" max="6" width="9" style="12" customWidth="1"/>
    <col min="7" max="7" width="17" style="11" customWidth="1"/>
    <col min="8" max="8" width="8.28515625" style="11" customWidth="1"/>
    <col min="9" max="16384" width="10.7109375" style="11"/>
  </cols>
  <sheetData>
    <row r="1" spans="1:8" ht="105" customHeight="1">
      <c r="C1" s="791" t="s">
        <v>1344</v>
      </c>
      <c r="D1" s="791"/>
      <c r="E1" s="791"/>
      <c r="F1" s="791"/>
      <c r="G1" s="791"/>
    </row>
    <row r="2" spans="1:8">
      <c r="A2" s="90" t="s">
        <v>1474</v>
      </c>
      <c r="G2" s="91"/>
    </row>
    <row r="3" spans="1:8">
      <c r="A3" s="89" t="s">
        <v>1337</v>
      </c>
      <c r="G3" s="92">
        <v>40578</v>
      </c>
    </row>
    <row r="4" spans="1:8">
      <c r="A4" s="89" t="s">
        <v>1473</v>
      </c>
      <c r="G4" s="93" t="s">
        <v>4016</v>
      </c>
    </row>
    <row r="5" spans="1:8">
      <c r="A5" s="89" t="s">
        <v>3463</v>
      </c>
    </row>
    <row r="6" spans="1:8">
      <c r="C6" s="15" t="s">
        <v>1194</v>
      </c>
      <c r="D6" s="16"/>
      <c r="E6" s="16"/>
      <c r="F6" s="17"/>
      <c r="G6" s="18"/>
      <c r="H6" s="94"/>
    </row>
    <row r="7" spans="1:8">
      <c r="C7" s="95" t="s">
        <v>410</v>
      </c>
      <c r="D7" s="20" t="s">
        <v>4003</v>
      </c>
      <c r="E7" s="20"/>
      <c r="F7" s="21"/>
      <c r="G7" s="22"/>
      <c r="H7" s="94"/>
    </row>
    <row r="8" spans="1:8">
      <c r="A8" s="89" t="s">
        <v>3583</v>
      </c>
      <c r="C8" s="95" t="s">
        <v>411</v>
      </c>
      <c r="D8" s="20" t="s">
        <v>4002</v>
      </c>
      <c r="E8" s="424"/>
      <c r="F8" s="21"/>
      <c r="G8" s="96"/>
      <c r="H8" s="94"/>
    </row>
    <row r="9" spans="1:8">
      <c r="A9" s="279" t="s">
        <v>3980</v>
      </c>
      <c r="C9" s="95" t="s">
        <v>4022</v>
      </c>
      <c r="D9" s="20" t="s">
        <v>3622</v>
      </c>
      <c r="E9" s="424"/>
      <c r="F9" s="21"/>
      <c r="G9" s="96"/>
      <c r="H9" s="94"/>
    </row>
    <row r="10" spans="1:8">
      <c r="A10" s="279" t="s">
        <v>3981</v>
      </c>
      <c r="C10" s="97"/>
      <c r="E10" s="424"/>
      <c r="F10" s="21"/>
      <c r="G10" s="96"/>
      <c r="H10" s="94"/>
    </row>
    <row r="11" spans="1:8">
      <c r="A11" s="279" t="s">
        <v>3982</v>
      </c>
      <c r="C11" s="97"/>
      <c r="D11" s="94"/>
      <c r="E11" s="94"/>
      <c r="F11" s="99"/>
      <c r="G11" s="96"/>
      <c r="H11" s="94"/>
    </row>
    <row r="12" spans="1:8">
      <c r="A12" s="279" t="s">
        <v>3983</v>
      </c>
      <c r="C12" s="25" t="s">
        <v>3781</v>
      </c>
      <c r="D12" s="20"/>
      <c r="E12" s="20"/>
      <c r="F12" s="21"/>
      <c r="G12" s="96"/>
      <c r="H12" s="94"/>
    </row>
    <row r="13" spans="1:8">
      <c r="A13" s="98"/>
      <c r="C13" s="25" t="s">
        <v>1987</v>
      </c>
      <c r="D13" s="94"/>
      <c r="E13" s="94"/>
      <c r="F13" s="99"/>
      <c r="G13" s="96"/>
      <c r="H13" s="94"/>
    </row>
    <row r="14" spans="1:8">
      <c r="A14" s="100"/>
      <c r="C14" s="25" t="s">
        <v>1483</v>
      </c>
      <c r="D14" s="94"/>
      <c r="E14" s="94"/>
      <c r="F14" s="99"/>
      <c r="G14" s="101"/>
      <c r="H14" s="94"/>
    </row>
    <row r="15" spans="1:8">
      <c r="A15" s="100" t="s">
        <v>3932</v>
      </c>
      <c r="C15" s="25" t="s">
        <v>1241</v>
      </c>
      <c r="D15" s="94"/>
      <c r="E15" s="94"/>
      <c r="F15" s="99"/>
      <c r="G15" s="96"/>
      <c r="H15" s="94"/>
    </row>
    <row r="16" spans="1:8">
      <c r="A16" s="279" t="s">
        <v>4001</v>
      </c>
      <c r="C16" s="97" t="s">
        <v>3270</v>
      </c>
      <c r="D16" s="94"/>
      <c r="E16" s="94"/>
      <c r="F16" s="99"/>
      <c r="G16" s="96"/>
      <c r="H16" s="94"/>
    </row>
    <row r="17" spans="1:8">
      <c r="C17" s="97"/>
      <c r="D17" s="94"/>
      <c r="E17" s="94"/>
      <c r="F17" s="99"/>
      <c r="G17" s="96"/>
      <c r="H17" s="94"/>
    </row>
    <row r="18" spans="1:8">
      <c r="C18" s="102" t="s">
        <v>2362</v>
      </c>
      <c r="D18" s="103"/>
      <c r="E18" s="103"/>
      <c r="F18" s="104"/>
      <c r="G18" s="105"/>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1394</v>
      </c>
      <c r="C23" s="45" t="s">
        <v>837</v>
      </c>
      <c r="D23" s="321" t="s">
        <v>3609</v>
      </c>
      <c r="E23" s="45" t="s">
        <v>766</v>
      </c>
      <c r="F23" s="47" t="s">
        <v>833</v>
      </c>
      <c r="G23" s="45" t="s">
        <v>461</v>
      </c>
      <c r="H23" s="48"/>
    </row>
    <row r="24" spans="1:8">
      <c r="A24" s="115">
        <v>40613</v>
      </c>
      <c r="B24" s="116" t="s">
        <v>2258</v>
      </c>
      <c r="C24" s="117">
        <v>295</v>
      </c>
      <c r="D24" s="118">
        <v>2</v>
      </c>
      <c r="E24" s="117">
        <f>C24*D24</f>
        <v>590</v>
      </c>
      <c r="F24" s="53"/>
      <c r="G24" s="54">
        <f>E24*(1-F24)</f>
        <v>590</v>
      </c>
      <c r="H24" s="48"/>
    </row>
    <row r="25" spans="1:8">
      <c r="A25" s="11"/>
      <c r="B25" s="116" t="s">
        <v>1172</v>
      </c>
      <c r="C25" s="117">
        <v>195</v>
      </c>
      <c r="D25" s="118">
        <v>2</v>
      </c>
      <c r="E25" s="117">
        <f>C25*D25</f>
        <v>390</v>
      </c>
      <c r="F25" s="119"/>
      <c r="G25" s="54">
        <f t="shared" ref="G25:G39" si="0">E25*(1-F25)</f>
        <v>390</v>
      </c>
      <c r="H25" s="56"/>
    </row>
    <row r="26" spans="1:8">
      <c r="A26" s="120"/>
      <c r="B26" s="121" t="s">
        <v>1173</v>
      </c>
      <c r="C26" s="117"/>
      <c r="D26" s="118"/>
      <c r="E26" s="117"/>
      <c r="F26" s="119"/>
      <c r="G26" s="54">
        <f t="shared" si="0"/>
        <v>0</v>
      </c>
      <c r="H26" s="56"/>
    </row>
    <row r="27" spans="1:8">
      <c r="A27" s="120"/>
      <c r="B27" s="121" t="s">
        <v>3278</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1224</v>
      </c>
      <c r="C29" s="117"/>
      <c r="D29" s="118"/>
      <c r="E29" s="117"/>
      <c r="F29" s="119"/>
      <c r="G29" s="54">
        <f t="shared" si="0"/>
        <v>0</v>
      </c>
      <c r="H29" s="56"/>
    </row>
    <row r="30" spans="1:8">
      <c r="A30" s="120"/>
      <c r="B30" s="121" t="s">
        <v>818</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517</v>
      </c>
      <c r="C32" s="117"/>
      <c r="D32" s="118"/>
      <c r="E32" s="117"/>
      <c r="F32" s="119"/>
      <c r="G32" s="54">
        <f t="shared" si="0"/>
        <v>0</v>
      </c>
      <c r="H32" s="56"/>
    </row>
    <row r="33" spans="1:256">
      <c r="A33" s="120"/>
      <c r="B33" s="121" t="s">
        <v>3855</v>
      </c>
      <c r="C33" s="122">
        <v>75</v>
      </c>
      <c r="D33" s="123">
        <v>2</v>
      </c>
      <c r="E33" s="117">
        <f>C33*D33</f>
        <v>150</v>
      </c>
      <c r="F33" s="124"/>
      <c r="G33" s="54">
        <f t="shared" si="0"/>
        <v>150</v>
      </c>
      <c r="H33" s="56"/>
    </row>
    <row r="34" spans="1:256">
      <c r="A34" s="120"/>
      <c r="B34" s="121" t="s">
        <v>1255</v>
      </c>
      <c r="C34" s="117">
        <v>40</v>
      </c>
      <c r="D34" s="118">
        <v>4</v>
      </c>
      <c r="E34" s="117">
        <f>C34*D34</f>
        <v>160</v>
      </c>
      <c r="F34" s="119"/>
      <c r="G34" s="54">
        <f t="shared" si="0"/>
        <v>160</v>
      </c>
      <c r="H34" s="48"/>
    </row>
    <row r="35" spans="1:256">
      <c r="A35" s="120"/>
      <c r="B35" s="121" t="s">
        <v>3455</v>
      </c>
      <c r="C35" s="117">
        <v>300</v>
      </c>
      <c r="D35" s="123" t="s">
        <v>782</v>
      </c>
      <c r="E35" s="117">
        <v>300</v>
      </c>
      <c r="F35" s="124"/>
      <c r="G35" s="54">
        <f t="shared" si="0"/>
        <v>300</v>
      </c>
      <c r="H35" s="48"/>
    </row>
    <row r="36" spans="1:256">
      <c r="A36" s="120"/>
      <c r="B36" s="121" t="s">
        <v>2270</v>
      </c>
      <c r="C36" s="117"/>
      <c r="D36" s="118"/>
      <c r="E36" s="117"/>
      <c r="F36" s="124"/>
      <c r="G36" s="54">
        <f t="shared" si="0"/>
        <v>0</v>
      </c>
      <c r="H36" s="48"/>
    </row>
    <row r="37" spans="1:256">
      <c r="A37" s="120"/>
      <c r="B37" s="121" t="s">
        <v>3732</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1590</v>
      </c>
      <c r="F40" s="72"/>
      <c r="G40" s="72">
        <f>SUM(G24:G39)</f>
        <v>1590</v>
      </c>
      <c r="H40" s="134"/>
    </row>
    <row r="42" spans="1:256">
      <c r="C42" s="136" t="s">
        <v>220</v>
      </c>
      <c r="D42" s="340">
        <f>G40/2</f>
        <v>795</v>
      </c>
      <c r="E42" s="340"/>
      <c r="F42" s="138"/>
    </row>
    <row r="44" spans="1:256">
      <c r="C44" s="1" t="s">
        <v>1037</v>
      </c>
      <c r="D44" s="1"/>
      <c r="E44" s="1"/>
      <c r="F44" s="139"/>
      <c r="G44" s="1"/>
      <c r="H44" s="1"/>
      <c r="I44" s="1"/>
    </row>
    <row r="45" spans="1:256">
      <c r="C45" s="1" t="s">
        <v>3686</v>
      </c>
      <c r="D45" s="1"/>
      <c r="E45" s="1"/>
      <c r="F45" s="139"/>
      <c r="G45" s="1"/>
      <c r="H45" s="1"/>
      <c r="I45" s="1"/>
    </row>
    <row r="46" spans="1:256">
      <c r="C46" s="341" t="s">
        <v>826</v>
      </c>
      <c r="D46" s="341"/>
      <c r="E46" s="341"/>
      <c r="F46" s="342"/>
      <c r="G46" s="341"/>
      <c r="H46" s="341"/>
      <c r="I46" s="142"/>
      <c r="J46" s="790"/>
      <c r="K46" s="790"/>
      <c r="L46" s="790"/>
      <c r="M46" s="790"/>
      <c r="N46" s="790"/>
      <c r="O46" s="790"/>
      <c r="P46" s="790"/>
      <c r="Q46" s="790"/>
      <c r="R46" s="790"/>
      <c r="S46" s="790"/>
      <c r="T46" s="790"/>
      <c r="U46" s="790"/>
      <c r="V46" s="790" t="s">
        <v>3570</v>
      </c>
      <c r="W46" s="790"/>
      <c r="X46" s="790"/>
      <c r="Y46" s="790"/>
      <c r="Z46" s="790"/>
      <c r="AA46" s="790"/>
      <c r="AB46" s="790" t="s">
        <v>3570</v>
      </c>
      <c r="AC46" s="790"/>
      <c r="AD46" s="790"/>
      <c r="AE46" s="790"/>
      <c r="AF46" s="790"/>
      <c r="AG46" s="790"/>
      <c r="AH46" s="790" t="s">
        <v>3570</v>
      </c>
      <c r="AI46" s="790"/>
      <c r="AJ46" s="790"/>
      <c r="AK46" s="790"/>
      <c r="AL46" s="790"/>
      <c r="AM46" s="790"/>
      <c r="AN46" s="790" t="s">
        <v>3570</v>
      </c>
      <c r="AO46" s="790"/>
      <c r="AP46" s="790"/>
      <c r="AQ46" s="790"/>
      <c r="AR46" s="790"/>
      <c r="AS46" s="790"/>
      <c r="AT46" s="790" t="s">
        <v>3570</v>
      </c>
      <c r="AU46" s="790"/>
      <c r="AV46" s="790"/>
      <c r="AW46" s="790"/>
      <c r="AX46" s="790"/>
      <c r="AY46" s="790"/>
      <c r="AZ46" s="790" t="s">
        <v>3570</v>
      </c>
      <c r="BA46" s="790"/>
      <c r="BB46" s="790"/>
      <c r="BC46" s="790"/>
      <c r="BD46" s="790"/>
      <c r="BE46" s="790"/>
      <c r="BF46" s="790" t="s">
        <v>3570</v>
      </c>
      <c r="BG46" s="790"/>
      <c r="BH46" s="790"/>
      <c r="BI46" s="790"/>
      <c r="BJ46" s="790"/>
      <c r="BK46" s="790"/>
      <c r="BL46" s="790" t="s">
        <v>3570</v>
      </c>
      <c r="BM46" s="790"/>
      <c r="BN46" s="790"/>
      <c r="BO46" s="790"/>
      <c r="BP46" s="790"/>
      <c r="BQ46" s="790"/>
      <c r="BR46" s="790" t="s">
        <v>3570</v>
      </c>
      <c r="BS46" s="790"/>
      <c r="BT46" s="790"/>
      <c r="BU46" s="790"/>
      <c r="BV46" s="790"/>
      <c r="BW46" s="790"/>
      <c r="BX46" s="790" t="s">
        <v>3570</v>
      </c>
      <c r="BY46" s="790"/>
      <c r="BZ46" s="790"/>
      <c r="CA46" s="790"/>
      <c r="CB46" s="790"/>
      <c r="CC46" s="790"/>
      <c r="CD46" s="790" t="s">
        <v>3570</v>
      </c>
      <c r="CE46" s="790"/>
      <c r="CF46" s="790"/>
      <c r="CG46" s="790"/>
      <c r="CH46" s="790"/>
      <c r="CI46" s="790"/>
      <c r="CJ46" s="790" t="s">
        <v>3570</v>
      </c>
      <c r="CK46" s="790"/>
      <c r="CL46" s="790"/>
      <c r="CM46" s="790"/>
      <c r="CN46" s="790"/>
      <c r="CO46" s="790"/>
      <c r="CP46" s="790" t="s">
        <v>3570</v>
      </c>
      <c r="CQ46" s="790"/>
      <c r="CR46" s="790"/>
      <c r="CS46" s="790"/>
      <c r="CT46" s="790"/>
      <c r="CU46" s="790"/>
      <c r="CV46" s="790" t="s">
        <v>3570</v>
      </c>
      <c r="CW46" s="790"/>
      <c r="CX46" s="790"/>
      <c r="CY46" s="790"/>
      <c r="CZ46" s="790"/>
      <c r="DA46" s="790"/>
      <c r="DB46" s="790" t="s">
        <v>3570</v>
      </c>
      <c r="DC46" s="790"/>
      <c r="DD46" s="790"/>
      <c r="DE46" s="790"/>
      <c r="DF46" s="790"/>
      <c r="DG46" s="790"/>
      <c r="DH46" s="790" t="s">
        <v>3570</v>
      </c>
      <c r="DI46" s="790"/>
      <c r="DJ46" s="790"/>
      <c r="DK46" s="790"/>
      <c r="DL46" s="790"/>
      <c r="DM46" s="790"/>
      <c r="DN46" s="790" t="s">
        <v>3570</v>
      </c>
      <c r="DO46" s="790"/>
      <c r="DP46" s="790"/>
      <c r="DQ46" s="790"/>
      <c r="DR46" s="790"/>
      <c r="DS46" s="790"/>
      <c r="DT46" s="790" t="s">
        <v>3570</v>
      </c>
      <c r="DU46" s="790"/>
      <c r="DV46" s="790"/>
      <c r="DW46" s="790"/>
      <c r="DX46" s="790"/>
      <c r="DY46" s="790"/>
      <c r="DZ46" s="790" t="s">
        <v>3570</v>
      </c>
      <c r="EA46" s="790"/>
      <c r="EB46" s="790"/>
      <c r="EC46" s="790"/>
      <c r="ED46" s="790"/>
      <c r="EE46" s="790"/>
      <c r="EF46" s="790" t="s">
        <v>3570</v>
      </c>
      <c r="EG46" s="790"/>
      <c r="EH46" s="790"/>
      <c r="EI46" s="790"/>
      <c r="EJ46" s="790"/>
      <c r="EK46" s="790"/>
      <c r="EL46" s="790" t="s">
        <v>3570</v>
      </c>
      <c r="EM46" s="790"/>
      <c r="EN46" s="790"/>
      <c r="EO46" s="790"/>
      <c r="EP46" s="790"/>
      <c r="EQ46" s="790"/>
      <c r="ER46" s="790" t="s">
        <v>3570</v>
      </c>
      <c r="ES46" s="790"/>
      <c r="ET46" s="790"/>
      <c r="EU46" s="790"/>
      <c r="EV46" s="790"/>
      <c r="EW46" s="790"/>
      <c r="EX46" s="790" t="s">
        <v>3570</v>
      </c>
      <c r="EY46" s="790"/>
      <c r="EZ46" s="790"/>
      <c r="FA46" s="790"/>
      <c r="FB46" s="790"/>
      <c r="FC46" s="790"/>
      <c r="FD46" s="790" t="s">
        <v>3570</v>
      </c>
      <c r="FE46" s="790"/>
      <c r="FF46" s="790"/>
      <c r="FG46" s="790"/>
      <c r="FH46" s="790"/>
      <c r="FI46" s="790"/>
      <c r="FJ46" s="790" t="s">
        <v>3570</v>
      </c>
      <c r="FK46" s="790"/>
      <c r="FL46" s="790"/>
      <c r="FM46" s="790"/>
      <c r="FN46" s="790"/>
      <c r="FO46" s="790"/>
      <c r="FP46" s="790" t="s">
        <v>3570</v>
      </c>
      <c r="FQ46" s="790"/>
      <c r="FR46" s="790"/>
      <c r="FS46" s="790"/>
      <c r="FT46" s="790"/>
      <c r="FU46" s="790"/>
      <c r="FV46" s="790" t="s">
        <v>3570</v>
      </c>
      <c r="FW46" s="790"/>
      <c r="FX46" s="790"/>
      <c r="FY46" s="790"/>
      <c r="FZ46" s="790"/>
      <c r="GA46" s="790"/>
      <c r="GB46" s="790" t="s">
        <v>3570</v>
      </c>
      <c r="GC46" s="790"/>
      <c r="GD46" s="790"/>
      <c r="GE46" s="790"/>
      <c r="GF46" s="790"/>
      <c r="GG46" s="790"/>
      <c r="GH46" s="790" t="s">
        <v>3570</v>
      </c>
      <c r="GI46" s="790"/>
      <c r="GJ46" s="790"/>
      <c r="GK46" s="790"/>
      <c r="GL46" s="790"/>
      <c r="GM46" s="790"/>
      <c r="GN46" s="790" t="s">
        <v>3570</v>
      </c>
      <c r="GO46" s="790"/>
      <c r="GP46" s="790"/>
      <c r="GQ46" s="790"/>
      <c r="GR46" s="790"/>
      <c r="GS46" s="790"/>
      <c r="GT46" s="790" t="s">
        <v>3570</v>
      </c>
      <c r="GU46" s="790"/>
      <c r="GV46" s="790"/>
      <c r="GW46" s="790"/>
      <c r="GX46" s="790"/>
      <c r="GY46" s="790"/>
      <c r="GZ46" s="790" t="s">
        <v>3570</v>
      </c>
      <c r="HA46" s="790"/>
      <c r="HB46" s="790"/>
      <c r="HC46" s="790"/>
      <c r="HD46" s="790"/>
      <c r="HE46" s="790"/>
      <c r="HF46" s="790" t="s">
        <v>3570</v>
      </c>
      <c r="HG46" s="790"/>
      <c r="HH46" s="790"/>
      <c r="HI46" s="790"/>
      <c r="HJ46" s="790"/>
      <c r="HK46" s="790"/>
      <c r="HL46" s="790" t="s">
        <v>3570</v>
      </c>
      <c r="HM46" s="790"/>
      <c r="HN46" s="790"/>
      <c r="HO46" s="790"/>
      <c r="HP46" s="790"/>
      <c r="HQ46" s="790"/>
      <c r="HR46" s="790" t="s">
        <v>3570</v>
      </c>
      <c r="HS46" s="790"/>
      <c r="HT46" s="790"/>
      <c r="HU46" s="790"/>
      <c r="HV46" s="790"/>
      <c r="HW46" s="790"/>
      <c r="HX46" s="790" t="s">
        <v>3570</v>
      </c>
      <c r="HY46" s="790"/>
      <c r="HZ46" s="790"/>
      <c r="IA46" s="790"/>
      <c r="IB46" s="790"/>
      <c r="IC46" s="790"/>
      <c r="ID46" s="790" t="s">
        <v>3570</v>
      </c>
      <c r="IE46" s="790"/>
      <c r="IF46" s="790"/>
      <c r="IG46" s="790"/>
      <c r="IH46" s="790"/>
      <c r="II46" s="790"/>
      <c r="IJ46" s="790" t="s">
        <v>3570</v>
      </c>
      <c r="IK46" s="790"/>
      <c r="IL46" s="790"/>
      <c r="IM46" s="790"/>
      <c r="IN46" s="790"/>
      <c r="IO46" s="790"/>
      <c r="IP46" s="790" t="s">
        <v>3570</v>
      </c>
      <c r="IQ46" s="790"/>
      <c r="IR46" s="790"/>
      <c r="IS46" s="790"/>
    </row>
    <row r="47" spans="1:256">
      <c r="C47" s="1" t="s">
        <v>3336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1566</v>
      </c>
      <c r="CW47" s="790"/>
      <c r="CX47" s="790"/>
      <c r="CY47" s="790"/>
      <c r="CZ47" s="790"/>
      <c r="DA47" s="790"/>
      <c r="DB47" s="790" t="s">
        <v>1566</v>
      </c>
      <c r="DC47" s="790"/>
      <c r="DD47" s="790"/>
      <c r="DE47" s="790"/>
      <c r="DF47" s="790"/>
      <c r="DG47" s="790"/>
      <c r="DH47" s="790" t="s">
        <v>1566</v>
      </c>
      <c r="DI47" s="790"/>
      <c r="DJ47" s="790"/>
      <c r="DK47" s="790"/>
      <c r="DL47" s="790"/>
      <c r="DM47" s="790"/>
      <c r="DN47" s="790" t="s">
        <v>1566</v>
      </c>
      <c r="DO47" s="790"/>
      <c r="DP47" s="790"/>
      <c r="DQ47" s="790"/>
      <c r="DR47" s="790"/>
      <c r="DS47" s="790"/>
      <c r="DT47" s="790" t="s">
        <v>1566</v>
      </c>
      <c r="DU47" s="790"/>
      <c r="DV47" s="790"/>
      <c r="DW47" s="790"/>
      <c r="DX47" s="790"/>
      <c r="DY47" s="790"/>
      <c r="DZ47" s="790" t="s">
        <v>1566</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1566</v>
      </c>
      <c r="FQ47" s="790"/>
      <c r="FR47" s="790"/>
      <c r="FS47" s="790"/>
      <c r="FT47" s="790"/>
      <c r="FU47" s="790"/>
      <c r="FV47" s="790" t="s">
        <v>1566</v>
      </c>
      <c r="FW47" s="790"/>
      <c r="FX47" s="790"/>
      <c r="FY47" s="790"/>
      <c r="FZ47" s="790"/>
      <c r="GA47" s="790"/>
      <c r="GB47" s="790" t="s">
        <v>1566</v>
      </c>
      <c r="GC47" s="790"/>
      <c r="GD47" s="790"/>
      <c r="GE47" s="790"/>
      <c r="GF47" s="790"/>
      <c r="GG47" s="790"/>
      <c r="GH47" s="790" t="s">
        <v>1566</v>
      </c>
      <c r="GI47" s="790"/>
      <c r="GJ47" s="790"/>
      <c r="GK47" s="790"/>
      <c r="GL47" s="790"/>
      <c r="GM47" s="790"/>
      <c r="GN47" s="790" t="s">
        <v>1566</v>
      </c>
      <c r="GO47" s="790"/>
      <c r="GP47" s="790"/>
      <c r="GQ47" s="790"/>
      <c r="GR47" s="790"/>
      <c r="GS47" s="790"/>
      <c r="GT47" s="790" t="s">
        <v>1566</v>
      </c>
      <c r="GU47" s="790"/>
      <c r="GV47" s="790"/>
      <c r="GW47" s="790"/>
      <c r="GX47" s="790"/>
      <c r="GY47" s="790"/>
      <c r="GZ47" s="790" t="s">
        <v>1566</v>
      </c>
      <c r="HA47" s="790"/>
      <c r="HB47" s="790"/>
      <c r="HC47" s="790"/>
      <c r="HD47" s="790"/>
      <c r="HE47" s="790"/>
      <c r="HF47" s="790" t="s">
        <v>1566</v>
      </c>
      <c r="HG47" s="790"/>
      <c r="HH47" s="790"/>
      <c r="HI47" s="790"/>
      <c r="HJ47" s="790"/>
      <c r="HK47" s="790"/>
      <c r="HL47" s="790" t="s">
        <v>1566</v>
      </c>
      <c r="HM47" s="790"/>
      <c r="HN47" s="790"/>
      <c r="HO47" s="790"/>
      <c r="HP47" s="790"/>
      <c r="HQ47" s="790"/>
      <c r="HR47" s="790" t="s">
        <v>1566</v>
      </c>
      <c r="HS47" s="790"/>
      <c r="HT47" s="790"/>
      <c r="HU47" s="790"/>
      <c r="HV47" s="790"/>
      <c r="HW47" s="790"/>
      <c r="HX47" s="790" t="s">
        <v>1566</v>
      </c>
      <c r="HY47" s="790"/>
      <c r="HZ47" s="790"/>
      <c r="IA47" s="790"/>
      <c r="IB47" s="790"/>
      <c r="IC47" s="790"/>
      <c r="ID47" s="790" t="s">
        <v>1566</v>
      </c>
      <c r="IE47" s="790"/>
      <c r="IF47" s="790"/>
      <c r="IG47" s="790"/>
      <c r="IH47" s="790"/>
      <c r="II47" s="790"/>
      <c r="IJ47" s="790" t="s">
        <v>591</v>
      </c>
      <c r="IK47" s="790"/>
      <c r="IL47" s="790"/>
      <c r="IM47" s="790"/>
      <c r="IN47" s="790"/>
      <c r="IO47" s="790"/>
      <c r="IP47" s="790" t="s">
        <v>591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1309</v>
      </c>
      <c r="W48" s="790"/>
      <c r="X48" s="790"/>
      <c r="Y48" s="790"/>
      <c r="Z48" s="790"/>
      <c r="AA48" s="790"/>
      <c r="AB48" s="790" t="s">
        <v>1309</v>
      </c>
      <c r="AC48" s="790"/>
      <c r="AD48" s="790"/>
      <c r="AE48" s="790"/>
      <c r="AF48" s="790"/>
      <c r="AG48" s="790"/>
      <c r="AH48" s="790" t="s">
        <v>1309</v>
      </c>
      <c r="AI48" s="790"/>
      <c r="AJ48" s="790"/>
      <c r="AK48" s="790"/>
      <c r="AL48" s="790"/>
      <c r="AM48" s="790"/>
      <c r="AN48" s="790" t="s">
        <v>1309</v>
      </c>
      <c r="AO48" s="790"/>
      <c r="AP48" s="790"/>
      <c r="AQ48" s="790"/>
      <c r="AR48" s="790"/>
      <c r="AS48" s="790"/>
      <c r="AT48" s="790" t="s">
        <v>1309</v>
      </c>
      <c r="AU48" s="790"/>
      <c r="AV48" s="790"/>
      <c r="AW48" s="790"/>
      <c r="AX48" s="790"/>
      <c r="AY48" s="790"/>
      <c r="AZ48" s="790" t="s">
        <v>1309</v>
      </c>
      <c r="BA48" s="790"/>
      <c r="BB48" s="790"/>
      <c r="BC48" s="790"/>
      <c r="BD48" s="790"/>
      <c r="BE48" s="790"/>
      <c r="BF48" s="790" t="s">
        <v>1309</v>
      </c>
      <c r="BG48" s="790"/>
      <c r="BH48" s="790"/>
      <c r="BI48" s="790"/>
      <c r="BJ48" s="790"/>
      <c r="BK48" s="790"/>
      <c r="BL48" s="790" t="s">
        <v>3336</v>
      </c>
      <c r="BM48" s="790"/>
      <c r="BN48" s="790"/>
      <c r="BO48" s="790"/>
      <c r="BP48" s="790"/>
      <c r="BQ48" s="790"/>
      <c r="BR48" s="790" t="s">
        <v>3336</v>
      </c>
      <c r="BS48" s="790"/>
      <c r="BT48" s="790"/>
      <c r="BU48" s="790"/>
      <c r="BV48" s="790"/>
      <c r="BW48" s="790"/>
      <c r="BX48" s="790" t="s">
        <v>3336</v>
      </c>
      <c r="BY48" s="790"/>
      <c r="BZ48" s="790"/>
      <c r="CA48" s="790"/>
      <c r="CB48" s="790"/>
      <c r="CC48" s="790"/>
      <c r="CD48" s="790" t="s">
        <v>3336</v>
      </c>
      <c r="CE48" s="790"/>
      <c r="CF48" s="790"/>
      <c r="CG48" s="790"/>
      <c r="CH48" s="790"/>
      <c r="CI48" s="790"/>
      <c r="CJ48" s="790" t="s">
        <v>3336</v>
      </c>
      <c r="CK48" s="790"/>
      <c r="CL48" s="790"/>
      <c r="CM48" s="790"/>
      <c r="CN48" s="790"/>
      <c r="CO48" s="790"/>
      <c r="CP48" s="790" t="s">
        <v>3336</v>
      </c>
      <c r="CQ48" s="790"/>
      <c r="CR48" s="790"/>
      <c r="CS48" s="790"/>
      <c r="CT48" s="790"/>
      <c r="CU48" s="790"/>
      <c r="CV48" s="790" t="s">
        <v>1308</v>
      </c>
      <c r="CW48" s="790"/>
      <c r="CX48" s="790"/>
      <c r="CY48" s="790"/>
      <c r="CZ48" s="790"/>
      <c r="DA48" s="790"/>
      <c r="DB48" s="790" t="s">
        <v>1308</v>
      </c>
      <c r="DC48" s="790"/>
      <c r="DD48" s="790"/>
      <c r="DE48" s="790"/>
      <c r="DF48" s="790"/>
      <c r="DG48" s="790"/>
      <c r="DH48" s="790" t="s">
        <v>1308</v>
      </c>
      <c r="DI48" s="790"/>
      <c r="DJ48" s="790"/>
      <c r="DK48" s="790"/>
      <c r="DL48" s="790"/>
      <c r="DM48" s="790"/>
      <c r="DN48" s="790" t="s">
        <v>1308</v>
      </c>
      <c r="DO48" s="790"/>
      <c r="DP48" s="790"/>
      <c r="DQ48" s="790"/>
      <c r="DR48" s="790"/>
      <c r="DS48" s="790"/>
      <c r="DT48" s="790" t="s">
        <v>1308</v>
      </c>
      <c r="DU48" s="790"/>
      <c r="DV48" s="790"/>
      <c r="DW48" s="790"/>
      <c r="DX48" s="790"/>
      <c r="DY48" s="790"/>
      <c r="DZ48" s="790" t="s">
        <v>1308</v>
      </c>
      <c r="EA48" s="790"/>
      <c r="EB48" s="790"/>
      <c r="EC48" s="790"/>
      <c r="ED48" s="790"/>
      <c r="EE48" s="790"/>
      <c r="EF48" s="790" t="s">
        <v>1308</v>
      </c>
      <c r="EG48" s="790"/>
      <c r="EH48" s="790"/>
      <c r="EI48" s="790"/>
      <c r="EJ48" s="790"/>
      <c r="EK48" s="790"/>
      <c r="EL48" s="790" t="s">
        <v>1308</v>
      </c>
      <c r="EM48" s="790"/>
      <c r="EN48" s="790"/>
      <c r="EO48" s="790"/>
      <c r="EP48" s="790"/>
      <c r="EQ48" s="790"/>
      <c r="ER48" s="790" t="s">
        <v>1308</v>
      </c>
      <c r="ES48" s="790"/>
      <c r="ET48" s="790"/>
      <c r="EU48" s="790"/>
      <c r="EV48" s="790"/>
      <c r="EW48" s="790"/>
      <c r="EX48" s="790" t="s">
        <v>1308</v>
      </c>
      <c r="EY48" s="790"/>
      <c r="EZ48" s="790"/>
      <c r="FA48" s="790"/>
      <c r="FB48" s="790"/>
      <c r="FC48" s="790"/>
      <c r="FD48" s="790" t="s">
        <v>1308</v>
      </c>
      <c r="FE48" s="790"/>
      <c r="FF48" s="790"/>
      <c r="FG48" s="790"/>
      <c r="FH48" s="790"/>
      <c r="FI48" s="790"/>
      <c r="FJ48" s="790" t="s">
        <v>1308</v>
      </c>
      <c r="FK48" s="790"/>
      <c r="FL48" s="790"/>
      <c r="FM48" s="790"/>
      <c r="FN48" s="790"/>
      <c r="FO48" s="790"/>
      <c r="FP48" s="790" t="s">
        <v>1308</v>
      </c>
      <c r="FQ48" s="790"/>
      <c r="FR48" s="790"/>
      <c r="FS48" s="790"/>
      <c r="FT48" s="790"/>
      <c r="FU48" s="790"/>
      <c r="FV48" s="790" t="s">
        <v>1308</v>
      </c>
      <c r="FW48" s="790"/>
      <c r="FX48" s="790"/>
      <c r="FY48" s="790"/>
      <c r="FZ48" s="790"/>
      <c r="GA48" s="790"/>
      <c r="GB48" s="790" t="s">
        <v>1308</v>
      </c>
      <c r="GC48" s="790"/>
      <c r="GD48" s="790"/>
      <c r="GE48" s="790"/>
      <c r="GF48" s="790"/>
      <c r="GG48" s="790"/>
      <c r="GH48" s="790" t="s">
        <v>1308</v>
      </c>
      <c r="GI48" s="790"/>
      <c r="GJ48" s="790"/>
      <c r="GK48" s="790"/>
      <c r="GL48" s="790"/>
      <c r="GM48" s="790"/>
      <c r="GN48" s="790" t="s">
        <v>1308</v>
      </c>
      <c r="GO48" s="790"/>
      <c r="GP48" s="790"/>
      <c r="GQ48" s="790"/>
      <c r="GR48" s="790"/>
      <c r="GS48" s="790"/>
      <c r="GT48" s="790" t="s">
        <v>1308</v>
      </c>
      <c r="GU48" s="790"/>
      <c r="GV48" s="790"/>
      <c r="GW48" s="790"/>
      <c r="GX48" s="790"/>
      <c r="GY48" s="790"/>
      <c r="GZ48" s="790" t="s">
        <v>1308</v>
      </c>
      <c r="HA48" s="790"/>
      <c r="HB48" s="790"/>
      <c r="HC48" s="790"/>
      <c r="HD48" s="790"/>
      <c r="HE48" s="790"/>
      <c r="HF48" s="790" t="s">
        <v>1308</v>
      </c>
      <c r="HG48" s="790"/>
      <c r="HH48" s="790"/>
      <c r="HI48" s="790"/>
      <c r="HJ48" s="790"/>
      <c r="HK48" s="790"/>
      <c r="HL48" s="790" t="s">
        <v>1308</v>
      </c>
      <c r="HM48" s="790"/>
      <c r="HN48" s="790"/>
      <c r="HO48" s="790"/>
      <c r="HP48" s="790"/>
      <c r="HQ48" s="790"/>
      <c r="HR48" s="790" t="s">
        <v>1308</v>
      </c>
      <c r="HS48" s="790"/>
      <c r="HT48" s="790"/>
      <c r="HU48" s="790"/>
      <c r="HV48" s="790"/>
      <c r="HW48" s="790"/>
      <c r="HX48" s="790" t="s">
        <v>1308</v>
      </c>
      <c r="HY48" s="790"/>
      <c r="HZ48" s="790"/>
      <c r="IA48" s="790"/>
      <c r="IB48" s="790"/>
      <c r="IC48" s="790"/>
      <c r="ID48" s="790" t="s">
        <v>1308</v>
      </c>
      <c r="IE48" s="790"/>
      <c r="IF48" s="790"/>
      <c r="IG48" s="790"/>
      <c r="IH48" s="790"/>
      <c r="II48" s="790"/>
      <c r="IJ48" s="790" t="s">
        <v>1308</v>
      </c>
      <c r="IK48" s="790"/>
      <c r="IL48" s="790"/>
      <c r="IM48" s="790"/>
      <c r="IN48" s="790"/>
      <c r="IO48" s="790"/>
      <c r="IP48" s="790" t="s">
        <v>1308</v>
      </c>
      <c r="IQ48" s="790"/>
      <c r="IR48" s="790"/>
      <c r="IS48" s="790"/>
      <c r="IT48" s="790"/>
      <c r="IU48" s="790"/>
      <c r="IV48" s="1" t="s">
        <v>1308</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D47:CI47"/>
    <mergeCell ref="J47:O47"/>
    <mergeCell ref="P47:U47"/>
    <mergeCell ref="V47:AA47"/>
    <mergeCell ref="AB47:AG47"/>
    <mergeCell ref="BR46:BW46"/>
    <mergeCell ref="BX46:CC46"/>
    <mergeCell ref="AH46:AM46"/>
    <mergeCell ref="AN46:AS46"/>
    <mergeCell ref="AT46:AY46"/>
    <mergeCell ref="AH47:AM47"/>
    <mergeCell ref="AN47:AS47"/>
    <mergeCell ref="AZ47:BE47"/>
    <mergeCell ref="BF47:BK47"/>
    <mergeCell ref="AT47:AY47"/>
    <mergeCell ref="BL47:BQ47"/>
    <mergeCell ref="BR47:BW47"/>
    <mergeCell ref="BX47:CC47"/>
    <mergeCell ref="DB47:DG47"/>
    <mergeCell ref="DZ46:EE46"/>
    <mergeCell ref="EF46:EK46"/>
    <mergeCell ref="EL46:EQ46"/>
    <mergeCell ref="ER46:EW46"/>
    <mergeCell ref="EX47:FC47"/>
    <mergeCell ref="DT47:DY47"/>
    <mergeCell ref="DZ47:EE47"/>
    <mergeCell ref="C1:G1"/>
    <mergeCell ref="C19:G19"/>
    <mergeCell ref="J46:O46"/>
    <mergeCell ref="P46:U46"/>
    <mergeCell ref="V46:AA46"/>
    <mergeCell ref="AB46:AG46"/>
    <mergeCell ref="CV46:DA46"/>
    <mergeCell ref="CP46:CU46"/>
    <mergeCell ref="AZ46:BE46"/>
    <mergeCell ref="BF46:BK46"/>
    <mergeCell ref="BL46:BQ46"/>
    <mergeCell ref="CD46:CI46"/>
    <mergeCell ref="CJ46:CO46"/>
    <mergeCell ref="DB46:DG46"/>
    <mergeCell ref="DN46:DS46"/>
    <mergeCell ref="DT46:DY46"/>
    <mergeCell ref="IP46:IS46"/>
    <mergeCell ref="GN46:GS46"/>
    <mergeCell ref="GT46:GY46"/>
    <mergeCell ref="FD47:FI47"/>
    <mergeCell ref="FJ47:FO47"/>
    <mergeCell ref="DH46:DM46"/>
    <mergeCell ref="IJ47:IO47"/>
    <mergeCell ref="ID47:II47"/>
    <mergeCell ref="IJ46:IO46"/>
    <mergeCell ref="HR46:HW46"/>
    <mergeCell ref="HX46:IC46"/>
    <mergeCell ref="HF46:HK46"/>
    <mergeCell ref="HL46:HQ46"/>
    <mergeCell ref="FV46:GA46"/>
    <mergeCell ref="GB46:GG46"/>
    <mergeCell ref="GZ46:HE46"/>
    <mergeCell ref="GH46:GM46"/>
    <mergeCell ref="ER47:EW47"/>
    <mergeCell ref="FJ46:FO46"/>
    <mergeCell ref="FP46:FU46"/>
    <mergeCell ref="ID46:II46"/>
    <mergeCell ref="EX46:FC46"/>
    <mergeCell ref="FD46:FI46"/>
    <mergeCell ref="FD48:FI48"/>
    <mergeCell ref="FJ48:FO48"/>
    <mergeCell ref="GN48:GS48"/>
    <mergeCell ref="GT48:GY48"/>
    <mergeCell ref="FP48:FU48"/>
    <mergeCell ref="FV48:GA48"/>
    <mergeCell ref="GB48:GG48"/>
    <mergeCell ref="GH48:GM48"/>
    <mergeCell ref="GB47:GG47"/>
    <mergeCell ref="GH47:GM47"/>
    <mergeCell ref="FP47:FU47"/>
    <mergeCell ref="CJ47:CO47"/>
    <mergeCell ref="CP47:CU47"/>
    <mergeCell ref="EF47:EK47"/>
    <mergeCell ref="EL47:EQ47"/>
    <mergeCell ref="GN47:GS47"/>
    <mergeCell ref="GT47:GY47"/>
    <mergeCell ref="HR48:HW48"/>
    <mergeCell ref="HX48:IC48"/>
    <mergeCell ref="IP47:IS47"/>
    <mergeCell ref="GZ47:HE47"/>
    <mergeCell ref="HF47:HK47"/>
    <mergeCell ref="HL47:HQ47"/>
    <mergeCell ref="HR47:HW47"/>
    <mergeCell ref="HX47:IC47"/>
    <mergeCell ref="ID48:II48"/>
    <mergeCell ref="IJ48:IO48"/>
    <mergeCell ref="IP48:IU48"/>
    <mergeCell ref="GZ48:HE48"/>
    <mergeCell ref="HF48:HK48"/>
    <mergeCell ref="HL48:HQ48"/>
    <mergeCell ref="FV47:GA47"/>
    <mergeCell ref="CV47:DA47"/>
    <mergeCell ref="DH47:DM47"/>
    <mergeCell ref="DN47:DS47"/>
    <mergeCell ref="P48:U48"/>
    <mergeCell ref="V48:AA48"/>
    <mergeCell ref="AB48:AG48"/>
    <mergeCell ref="AH48:AM48"/>
    <mergeCell ref="EF48:EK48"/>
    <mergeCell ref="EL48:EQ48"/>
    <mergeCell ref="ER48:EW48"/>
    <mergeCell ref="EX48:FC48"/>
    <mergeCell ref="AN48:AS48"/>
    <mergeCell ref="AT48:AY48"/>
    <mergeCell ref="AZ48:BE48"/>
    <mergeCell ref="BF48:BK48"/>
    <mergeCell ref="CJ48:CO48"/>
    <mergeCell ref="BL48:BQ48"/>
    <mergeCell ref="BR48:BW48"/>
    <mergeCell ref="BX48:CC48"/>
    <mergeCell ref="CD48:CI48"/>
    <mergeCell ref="DN48:DS48"/>
    <mergeCell ref="DT48:DY48"/>
    <mergeCell ref="DZ48:EE48"/>
    <mergeCell ref="CP48:CU48"/>
    <mergeCell ref="CV48:DA48"/>
    <mergeCell ref="DB48:DG48"/>
    <mergeCell ref="DH48:DM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71"/>
  <sheetViews>
    <sheetView topLeftCell="A37" zoomScale="125" workbookViewId="0">
      <selection activeCell="J64" sqref="J64"/>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85546875" style="11" customWidth="1"/>
    <col min="6" max="6" width="9" style="12" customWidth="1"/>
    <col min="7" max="7" width="19.7109375" style="11" customWidth="1"/>
    <col min="8" max="8" width="8.28515625" style="11" customWidth="1"/>
    <col min="9" max="16384" width="10.7109375" style="11"/>
  </cols>
  <sheetData>
    <row r="1" spans="1:8" ht="105" customHeight="1">
      <c r="C1" s="791" t="s">
        <v>165</v>
      </c>
      <c r="D1" s="791"/>
      <c r="E1" s="791"/>
      <c r="F1" s="791"/>
      <c r="G1" s="791"/>
    </row>
    <row r="2" spans="1:8">
      <c r="A2" s="90" t="s">
        <v>197</v>
      </c>
      <c r="G2" s="91"/>
    </row>
    <row r="3" spans="1:8">
      <c r="A3" s="89" t="s">
        <v>82</v>
      </c>
      <c r="G3" s="92">
        <v>40698</v>
      </c>
    </row>
    <row r="4" spans="1:8">
      <c r="A4" s="89" t="s">
        <v>166</v>
      </c>
      <c r="G4" s="93" t="s">
        <v>4322</v>
      </c>
    </row>
    <row r="5" spans="1:8">
      <c r="A5" s="89" t="s">
        <v>167</v>
      </c>
    </row>
    <row r="6" spans="1:8">
      <c r="C6" s="429"/>
      <c r="D6" s="16" t="s">
        <v>474</v>
      </c>
      <c r="E6" s="16" t="s">
        <v>475</v>
      </c>
      <c r="F6" s="16" t="s">
        <v>606</v>
      </c>
      <c r="G6" s="430"/>
      <c r="H6" s="94"/>
    </row>
    <row r="7" spans="1:8">
      <c r="C7" s="95" t="s">
        <v>410</v>
      </c>
      <c r="D7" s="20" t="s">
        <v>4319</v>
      </c>
      <c r="E7" s="20" t="s">
        <v>484</v>
      </c>
      <c r="F7" s="425" t="s">
        <v>609</v>
      </c>
      <c r="G7" s="22"/>
      <c r="H7" s="94"/>
    </row>
    <row r="8" spans="1:8">
      <c r="A8" s="89" t="s">
        <v>169</v>
      </c>
      <c r="C8" s="95" t="s">
        <v>411</v>
      </c>
      <c r="D8" s="20"/>
      <c r="E8" s="20" t="s">
        <v>610</v>
      </c>
      <c r="F8" s="425" t="s">
        <v>610</v>
      </c>
      <c r="G8" s="96"/>
      <c r="H8" s="94"/>
    </row>
    <row r="9" spans="1:8">
      <c r="A9" s="89" t="s">
        <v>613</v>
      </c>
      <c r="C9" s="95" t="s">
        <v>608</v>
      </c>
      <c r="D9" s="20"/>
      <c r="E9" s="20" t="s">
        <v>485</v>
      </c>
      <c r="F9" s="425" t="s">
        <v>685</v>
      </c>
      <c r="G9" s="96"/>
      <c r="H9" s="94"/>
    </row>
    <row r="10" spans="1:8">
      <c r="A10" s="89" t="s">
        <v>614</v>
      </c>
      <c r="C10" s="97"/>
      <c r="D10" s="20"/>
      <c r="E10" s="20"/>
      <c r="F10" s="425"/>
      <c r="G10" s="96"/>
      <c r="H10" s="94"/>
    </row>
    <row r="11" spans="1:8">
      <c r="A11" s="98" t="s">
        <v>4005</v>
      </c>
      <c r="C11" s="97" t="s">
        <v>809</v>
      </c>
      <c r="D11" s="94"/>
      <c r="E11" s="94"/>
      <c r="F11" s="426"/>
      <c r="G11" s="96"/>
      <c r="H11" s="94"/>
    </row>
    <row r="12" spans="1:8">
      <c r="A12" s="89" t="s">
        <v>615</v>
      </c>
      <c r="C12" s="25" t="s">
        <v>475</v>
      </c>
      <c r="D12" s="20"/>
      <c r="E12" s="20"/>
      <c r="F12" s="425"/>
      <c r="G12" s="96"/>
      <c r="H12" s="94"/>
    </row>
    <row r="13" spans="1:8">
      <c r="A13" s="98"/>
      <c r="C13" s="25" t="s">
        <v>808</v>
      </c>
      <c r="D13" s="94"/>
      <c r="E13" s="94"/>
      <c r="F13" s="426"/>
      <c r="G13" s="96"/>
      <c r="H13" s="94"/>
    </row>
    <row r="14" spans="1:8">
      <c r="A14" s="100"/>
      <c r="C14" s="97"/>
      <c r="D14" s="94"/>
      <c r="E14" s="94"/>
      <c r="F14" s="426"/>
      <c r="G14" s="101"/>
      <c r="H14" s="94"/>
    </row>
    <row r="15" spans="1:8">
      <c r="A15" s="100" t="s">
        <v>526</v>
      </c>
      <c r="C15" s="97" t="s">
        <v>476</v>
      </c>
      <c r="D15" s="94"/>
      <c r="E15" s="94"/>
      <c r="F15" s="426"/>
      <c r="G15" s="96"/>
      <c r="H15" s="94"/>
    </row>
    <row r="16" spans="1:8">
      <c r="A16" s="144" t="s">
        <v>483</v>
      </c>
      <c r="C16" s="97" t="s">
        <v>4321</v>
      </c>
      <c r="D16" s="94"/>
      <c r="E16" s="94"/>
      <c r="F16" s="426"/>
      <c r="G16" s="96"/>
      <c r="H16" s="94"/>
    </row>
    <row r="17" spans="1:8">
      <c r="C17" s="97" t="s">
        <v>4320</v>
      </c>
      <c r="D17" s="94"/>
      <c r="E17" s="94"/>
      <c r="F17" s="426"/>
      <c r="G17" s="96"/>
      <c r="H17" s="94"/>
    </row>
    <row r="18" spans="1:8">
      <c r="C18" s="97"/>
      <c r="D18" s="94"/>
      <c r="E18" s="94"/>
      <c r="F18" s="94"/>
      <c r="G18" s="96"/>
      <c r="H18" s="94"/>
    </row>
    <row r="19" spans="1:8">
      <c r="A19" s="89" t="s">
        <v>2705</v>
      </c>
      <c r="C19" s="97"/>
      <c r="D19" s="94"/>
      <c r="E19" s="94"/>
      <c r="F19" s="94"/>
      <c r="G19" s="96"/>
    </row>
    <row r="20" spans="1:8">
      <c r="A20" s="100" t="s">
        <v>560</v>
      </c>
      <c r="C20" s="102" t="s">
        <v>807</v>
      </c>
      <c r="D20" s="103"/>
      <c r="E20" s="103"/>
      <c r="F20" s="427"/>
      <c r="G20" s="105"/>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91</v>
      </c>
      <c r="B23" s="45" t="s">
        <v>503</v>
      </c>
      <c r="C23" s="45" t="s">
        <v>399</v>
      </c>
      <c r="D23" s="321" t="s">
        <v>400</v>
      </c>
      <c r="E23" s="45" t="s">
        <v>444</v>
      </c>
      <c r="F23" s="47" t="s">
        <v>96</v>
      </c>
      <c r="G23" s="45" t="s">
        <v>97</v>
      </c>
      <c r="H23" s="48"/>
    </row>
    <row r="24" spans="1:8">
      <c r="A24" s="115">
        <v>40712</v>
      </c>
      <c r="B24" s="116" t="s">
        <v>4318</v>
      </c>
      <c r="C24" s="117">
        <v>50</v>
      </c>
      <c r="D24" s="118">
        <v>1</v>
      </c>
      <c r="E24" s="117">
        <f>C24*D24</f>
        <v>50</v>
      </c>
      <c r="F24" s="53"/>
      <c r="G24" s="54">
        <f>E24*(1-F24)</f>
        <v>50</v>
      </c>
      <c r="H24" s="48"/>
    </row>
    <row r="25" spans="1:8">
      <c r="A25" s="120"/>
      <c r="B25" s="121" t="s">
        <v>454</v>
      </c>
      <c r="C25" s="122">
        <v>75</v>
      </c>
      <c r="D25" s="123">
        <v>2</v>
      </c>
      <c r="E25" s="117">
        <f>C25*D25</f>
        <v>150</v>
      </c>
      <c r="F25" s="124"/>
      <c r="G25" s="54">
        <f>E25*(1-F25)</f>
        <v>150</v>
      </c>
      <c r="H25" s="56"/>
    </row>
    <row r="26" spans="1:8">
      <c r="A26" s="120"/>
      <c r="B26" s="121" t="s">
        <v>107</v>
      </c>
      <c r="C26" s="122">
        <v>40</v>
      </c>
      <c r="D26" s="123">
        <v>2</v>
      </c>
      <c r="E26" s="117">
        <f>C26*D26</f>
        <v>80</v>
      </c>
      <c r="F26" s="124"/>
      <c r="G26" s="54">
        <f>E26*(1-F26)</f>
        <v>80</v>
      </c>
      <c r="H26" s="56"/>
    </row>
    <row r="27" spans="1:8">
      <c r="A27" s="120"/>
      <c r="B27" s="431" t="s">
        <v>444</v>
      </c>
      <c r="C27" s="432"/>
      <c r="D27" s="433"/>
      <c r="E27" s="432">
        <f>SUM(E24:E25)</f>
        <v>200</v>
      </c>
      <c r="F27" s="434"/>
      <c r="G27" s="435">
        <f>SUM(G24:G26)</f>
        <v>280</v>
      </c>
      <c r="H27" s="48"/>
    </row>
    <row r="28" spans="1:8">
      <c r="A28" s="115">
        <v>40713</v>
      </c>
      <c r="B28" s="121" t="s">
        <v>233</v>
      </c>
      <c r="C28" s="117">
        <f>C29+C30+C31+C32+C33+C34+C35</f>
        <v>415</v>
      </c>
      <c r="D28" s="118">
        <v>10</v>
      </c>
      <c r="E28" s="117">
        <f>C28*D28</f>
        <v>4150</v>
      </c>
      <c r="F28" s="119">
        <v>0.6</v>
      </c>
      <c r="G28" s="54">
        <f>E28*(1-F28)</f>
        <v>1660</v>
      </c>
      <c r="H28" s="48"/>
    </row>
    <row r="29" spans="1:8">
      <c r="A29" s="120"/>
      <c r="B29" s="304" t="s">
        <v>1331</v>
      </c>
      <c r="C29" s="117">
        <v>180</v>
      </c>
      <c r="D29" s="118"/>
      <c r="E29" s="117"/>
      <c r="F29" s="119"/>
      <c r="G29" s="54"/>
      <c r="H29" s="48"/>
    </row>
    <row r="30" spans="1:8">
      <c r="A30" s="11"/>
      <c r="B30" s="304" t="s">
        <v>98</v>
      </c>
      <c r="C30" s="117">
        <v>110</v>
      </c>
      <c r="D30" s="118"/>
      <c r="E30" s="117"/>
      <c r="F30" s="119"/>
      <c r="G30" s="54"/>
      <c r="H30" s="56"/>
    </row>
    <row r="31" spans="1:8">
      <c r="A31" s="120"/>
      <c r="B31" s="304" t="s">
        <v>447</v>
      </c>
      <c r="C31" s="117"/>
      <c r="D31" s="118"/>
      <c r="E31" s="117"/>
      <c r="F31" s="119"/>
      <c r="G31" s="54"/>
      <c r="H31" s="56"/>
    </row>
    <row r="32" spans="1:8">
      <c r="A32" s="120"/>
      <c r="B32" s="304" t="s">
        <v>100</v>
      </c>
      <c r="C32" s="117">
        <v>60</v>
      </c>
      <c r="D32" s="118"/>
      <c r="E32" s="117"/>
      <c r="F32" s="119"/>
      <c r="G32" s="54"/>
      <c r="H32" s="56"/>
    </row>
    <row r="33" spans="1:8">
      <c r="A33" s="120"/>
      <c r="B33" s="304" t="s">
        <v>101</v>
      </c>
      <c r="C33" s="117"/>
      <c r="D33" s="118"/>
      <c r="E33" s="117"/>
      <c r="F33" s="119"/>
      <c r="G33" s="54"/>
      <c r="H33" s="56"/>
    </row>
    <row r="34" spans="1:8">
      <c r="A34" s="120"/>
      <c r="B34" s="304" t="s">
        <v>450</v>
      </c>
      <c r="C34" s="117">
        <v>40</v>
      </c>
      <c r="D34" s="118"/>
      <c r="E34" s="117"/>
      <c r="F34" s="119"/>
      <c r="G34" s="54"/>
      <c r="H34" s="56"/>
    </row>
    <row r="35" spans="1:8">
      <c r="A35" s="120"/>
      <c r="B35" s="304" t="s">
        <v>670</v>
      </c>
      <c r="C35" s="117">
        <v>25</v>
      </c>
      <c r="D35" s="118"/>
      <c r="E35" s="117"/>
      <c r="F35" s="119"/>
      <c r="G35" s="54"/>
      <c r="H35" s="56"/>
    </row>
    <row r="36" spans="1:8">
      <c r="A36" s="120"/>
      <c r="B36" s="121" t="s">
        <v>454</v>
      </c>
      <c r="C36" s="122">
        <v>75</v>
      </c>
      <c r="D36" s="123">
        <v>3.5</v>
      </c>
      <c r="E36" s="117">
        <f>C36*D36</f>
        <v>262.5</v>
      </c>
      <c r="F36" s="124"/>
      <c r="G36" s="54">
        <f>E36*(1-F36)</f>
        <v>262.5</v>
      </c>
      <c r="H36" s="56"/>
    </row>
    <row r="37" spans="1:8">
      <c r="A37" s="120"/>
      <c r="B37" s="121" t="s">
        <v>107</v>
      </c>
      <c r="C37" s="117">
        <v>40</v>
      </c>
      <c r="D37" s="118">
        <v>5</v>
      </c>
      <c r="E37" s="117">
        <f>C37*D37</f>
        <v>200</v>
      </c>
      <c r="F37" s="119"/>
      <c r="G37" s="54">
        <f>E37*(1-F37)</f>
        <v>200</v>
      </c>
      <c r="H37" s="48"/>
    </row>
    <row r="38" spans="1:8">
      <c r="A38" s="120"/>
      <c r="B38" s="362" t="s">
        <v>357</v>
      </c>
      <c r="C38" s="117">
        <v>500</v>
      </c>
      <c r="D38" s="123" t="s">
        <v>428</v>
      </c>
      <c r="E38" s="117">
        <v>500</v>
      </c>
      <c r="F38" s="124"/>
      <c r="G38" s="54">
        <f>E38*(1-F38)</f>
        <v>500</v>
      </c>
      <c r="H38" s="48"/>
    </row>
    <row r="39" spans="1:8">
      <c r="A39" s="120"/>
      <c r="B39" s="431" t="s">
        <v>444</v>
      </c>
      <c r="C39" s="432"/>
      <c r="D39" s="433"/>
      <c r="E39" s="432">
        <f>SUM(E28:E38)</f>
        <v>5112.5</v>
      </c>
      <c r="F39" s="434"/>
      <c r="G39" s="435">
        <f>SUM(G28:G38)</f>
        <v>2622.5</v>
      </c>
      <c r="H39" s="48"/>
    </row>
    <row r="40" spans="1:8">
      <c r="A40" s="115">
        <v>40714</v>
      </c>
      <c r="B40" s="121" t="s">
        <v>233</v>
      </c>
      <c r="C40" s="117">
        <f>C41+C42+C43+C44+C45+C46+C47</f>
        <v>415</v>
      </c>
      <c r="D40" s="118">
        <v>10</v>
      </c>
      <c r="E40" s="117">
        <f>C40*D40</f>
        <v>4150</v>
      </c>
      <c r="F40" s="119">
        <v>0.6</v>
      </c>
      <c r="G40" s="54">
        <f>E40*(1-F40)</f>
        <v>1660</v>
      </c>
      <c r="H40" s="48"/>
    </row>
    <row r="41" spans="1:8">
      <c r="A41" s="120"/>
      <c r="B41" s="304" t="s">
        <v>1331</v>
      </c>
      <c r="C41" s="117">
        <v>180</v>
      </c>
      <c r="D41" s="118"/>
      <c r="E41" s="117"/>
      <c r="F41" s="119"/>
      <c r="G41" s="54"/>
      <c r="H41" s="48"/>
    </row>
    <row r="42" spans="1:8">
      <c r="A42" s="11"/>
      <c r="B42" s="304" t="s">
        <v>98</v>
      </c>
      <c r="C42" s="117">
        <v>110</v>
      </c>
      <c r="D42" s="118"/>
      <c r="E42" s="117"/>
      <c r="F42" s="119"/>
      <c r="G42" s="54"/>
      <c r="H42" s="56"/>
    </row>
    <row r="43" spans="1:8">
      <c r="A43" s="120"/>
      <c r="B43" s="304" t="s">
        <v>447</v>
      </c>
      <c r="C43" s="117"/>
      <c r="D43" s="118"/>
      <c r="E43" s="117"/>
      <c r="F43" s="119"/>
      <c r="G43" s="54"/>
      <c r="H43" s="56"/>
    </row>
    <row r="44" spans="1:8">
      <c r="A44" s="120"/>
      <c r="B44" s="304" t="s">
        <v>100</v>
      </c>
      <c r="C44" s="117">
        <v>60</v>
      </c>
      <c r="D44" s="118"/>
      <c r="E44" s="117"/>
      <c r="F44" s="119"/>
      <c r="G44" s="54"/>
      <c r="H44" s="56"/>
    </row>
    <row r="45" spans="1:8">
      <c r="A45" s="120"/>
      <c r="B45" s="304" t="s">
        <v>101</v>
      </c>
      <c r="C45" s="117"/>
      <c r="D45" s="118"/>
      <c r="E45" s="117"/>
      <c r="F45" s="119"/>
      <c r="G45" s="54"/>
      <c r="H45" s="56"/>
    </row>
    <row r="46" spans="1:8">
      <c r="A46" s="120"/>
      <c r="B46" s="304" t="s">
        <v>450</v>
      </c>
      <c r="C46" s="117">
        <v>40</v>
      </c>
      <c r="D46" s="118"/>
      <c r="E46" s="117"/>
      <c r="F46" s="119"/>
      <c r="G46" s="54"/>
      <c r="H46" s="56"/>
    </row>
    <row r="47" spans="1:8">
      <c r="A47" s="120"/>
      <c r="B47" s="304" t="s">
        <v>670</v>
      </c>
      <c r="C47" s="117">
        <v>25</v>
      </c>
      <c r="D47" s="118"/>
      <c r="E47" s="117"/>
      <c r="F47" s="119"/>
      <c r="G47" s="54"/>
      <c r="H47" s="56"/>
    </row>
    <row r="48" spans="1:8">
      <c r="A48" s="120"/>
      <c r="B48" s="121" t="s">
        <v>454</v>
      </c>
      <c r="C48" s="122">
        <v>75</v>
      </c>
      <c r="D48" s="123">
        <v>4.5</v>
      </c>
      <c r="E48" s="117">
        <f>C48*D48</f>
        <v>337.5</v>
      </c>
      <c r="F48" s="124"/>
      <c r="G48" s="54">
        <f>E48*(1-F48)</f>
        <v>337.5</v>
      </c>
      <c r="H48" s="56"/>
    </row>
    <row r="49" spans="1:256">
      <c r="A49" s="120"/>
      <c r="B49" s="121" t="s">
        <v>107</v>
      </c>
      <c r="C49" s="117">
        <v>40</v>
      </c>
      <c r="D49" s="118">
        <v>9</v>
      </c>
      <c r="E49" s="117">
        <f>C49*D49</f>
        <v>360</v>
      </c>
      <c r="F49" s="119"/>
      <c r="G49" s="54">
        <f>E49*(1-F49)</f>
        <v>360</v>
      </c>
      <c r="H49" s="48"/>
    </row>
    <row r="50" spans="1:256">
      <c r="A50" s="120"/>
      <c r="B50" s="362" t="s">
        <v>221</v>
      </c>
      <c r="C50" s="117">
        <v>250</v>
      </c>
      <c r="D50" s="123" t="s">
        <v>428</v>
      </c>
      <c r="E50" s="117">
        <v>250</v>
      </c>
      <c r="F50" s="124"/>
      <c r="G50" s="54">
        <f>E50*(1-F50)</f>
        <v>250</v>
      </c>
      <c r="H50" s="48"/>
    </row>
    <row r="51" spans="1:256">
      <c r="A51" s="120"/>
      <c r="B51" s="121" t="s">
        <v>2270</v>
      </c>
      <c r="C51" s="117">
        <v>40</v>
      </c>
      <c r="D51" s="118">
        <v>4</v>
      </c>
      <c r="E51" s="117">
        <f>C51*D51</f>
        <v>160</v>
      </c>
      <c r="F51" s="124"/>
      <c r="G51" s="54">
        <f>E51*(1-F51)</f>
        <v>160</v>
      </c>
      <c r="H51" s="48"/>
    </row>
    <row r="52" spans="1:256">
      <c r="A52" s="120"/>
      <c r="B52" s="431" t="s">
        <v>444</v>
      </c>
      <c r="C52" s="432"/>
      <c r="D52" s="433"/>
      <c r="E52" s="432">
        <f>SUM(E40:E51)</f>
        <v>5257.5</v>
      </c>
      <c r="F52" s="434"/>
      <c r="G52" s="435">
        <f>SUM(G40:G51)</f>
        <v>2767.5</v>
      </c>
      <c r="H52" s="48"/>
    </row>
    <row r="53" spans="1:256" ht="16" thickBot="1">
      <c r="A53" s="120"/>
      <c r="B53" s="126"/>
      <c r="C53" s="127"/>
      <c r="D53" s="128"/>
      <c r="E53" s="127"/>
      <c r="F53" s="129"/>
      <c r="G53" s="67">
        <f>E53*(1-F53)</f>
        <v>0</v>
      </c>
      <c r="H53" s="48"/>
    </row>
    <row r="54" spans="1:256" s="135" customFormat="1" ht="16" customHeight="1">
      <c r="A54" s="130"/>
      <c r="B54" s="69" t="s">
        <v>421</v>
      </c>
      <c r="C54" s="131"/>
      <c r="D54" s="131"/>
      <c r="E54" s="428">
        <f>E52+E39+E27</f>
        <v>10570</v>
      </c>
      <c r="F54" s="72"/>
      <c r="G54" s="72">
        <f>G52+G39+G27</f>
        <v>5670</v>
      </c>
      <c r="H54" s="134"/>
    </row>
    <row r="56" spans="1:256">
      <c r="C56" s="136" t="s">
        <v>220</v>
      </c>
      <c r="D56" s="340">
        <f>G54/2</f>
        <v>2835</v>
      </c>
      <c r="E56" s="340"/>
      <c r="F56" s="138"/>
    </row>
    <row r="58" spans="1:256">
      <c r="C58" s="612" t="s">
        <v>195</v>
      </c>
      <c r="D58" s="612"/>
      <c r="E58" s="612"/>
      <c r="F58" s="139"/>
      <c r="G58" s="612"/>
      <c r="H58" s="612"/>
      <c r="I58" s="612"/>
    </row>
    <row r="59" spans="1:256">
      <c r="C59" s="612" t="s">
        <v>194</v>
      </c>
      <c r="D59" s="612"/>
      <c r="E59" s="612"/>
      <c r="F59" s="139"/>
      <c r="G59" s="612"/>
      <c r="H59" s="612"/>
      <c r="I59" s="612"/>
    </row>
    <row r="60" spans="1:256">
      <c r="C60" s="341" t="s">
        <v>801</v>
      </c>
      <c r="D60" s="341"/>
      <c r="E60" s="341"/>
      <c r="F60" s="342"/>
      <c r="G60" s="341"/>
      <c r="H60" s="341"/>
      <c r="I60" s="142"/>
      <c r="J60" s="790"/>
      <c r="K60" s="790"/>
      <c r="L60" s="790"/>
      <c r="M60" s="790"/>
      <c r="N60" s="790"/>
      <c r="O60" s="790"/>
      <c r="P60" s="790"/>
      <c r="Q60" s="790"/>
      <c r="R60" s="790"/>
      <c r="S60" s="790"/>
      <c r="T60" s="790"/>
      <c r="U60" s="790"/>
      <c r="V60" s="790" t="s">
        <v>195</v>
      </c>
      <c r="W60" s="790"/>
      <c r="X60" s="790"/>
      <c r="Y60" s="790"/>
      <c r="Z60" s="790"/>
      <c r="AA60" s="790"/>
      <c r="AB60" s="790" t="s">
        <v>195</v>
      </c>
      <c r="AC60" s="790"/>
      <c r="AD60" s="790"/>
      <c r="AE60" s="790"/>
      <c r="AF60" s="790"/>
      <c r="AG60" s="790"/>
      <c r="AH60" s="790" t="s">
        <v>195</v>
      </c>
      <c r="AI60" s="790"/>
      <c r="AJ60" s="790"/>
      <c r="AK60" s="790"/>
      <c r="AL60" s="790"/>
      <c r="AM60" s="790"/>
      <c r="AN60" s="790" t="s">
        <v>195</v>
      </c>
      <c r="AO60" s="790"/>
      <c r="AP60" s="790"/>
      <c r="AQ60" s="790"/>
      <c r="AR60" s="790"/>
      <c r="AS60" s="790"/>
      <c r="AT60" s="790" t="s">
        <v>195</v>
      </c>
      <c r="AU60" s="790"/>
      <c r="AV60" s="790"/>
      <c r="AW60" s="790"/>
      <c r="AX60" s="790"/>
      <c r="AY60" s="790"/>
      <c r="AZ60" s="790" t="s">
        <v>195</v>
      </c>
      <c r="BA60" s="790"/>
      <c r="BB60" s="790"/>
      <c r="BC60" s="790"/>
      <c r="BD60" s="790"/>
      <c r="BE60" s="790"/>
      <c r="BF60" s="790" t="s">
        <v>195</v>
      </c>
      <c r="BG60" s="790"/>
      <c r="BH60" s="790"/>
      <c r="BI60" s="790"/>
      <c r="BJ60" s="790"/>
      <c r="BK60" s="790"/>
      <c r="BL60" s="790" t="s">
        <v>195</v>
      </c>
      <c r="BM60" s="790"/>
      <c r="BN60" s="790"/>
      <c r="BO60" s="790"/>
      <c r="BP60" s="790"/>
      <c r="BQ60" s="790"/>
      <c r="BR60" s="790" t="s">
        <v>195</v>
      </c>
      <c r="BS60" s="790"/>
      <c r="BT60" s="790"/>
      <c r="BU60" s="790"/>
      <c r="BV60" s="790"/>
      <c r="BW60" s="790"/>
      <c r="BX60" s="790" t="s">
        <v>195</v>
      </c>
      <c r="BY60" s="790"/>
      <c r="BZ60" s="790"/>
      <c r="CA60" s="790"/>
      <c r="CB60" s="790"/>
      <c r="CC60" s="790"/>
      <c r="CD60" s="790" t="s">
        <v>195</v>
      </c>
      <c r="CE60" s="790"/>
      <c r="CF60" s="790"/>
      <c r="CG60" s="790"/>
      <c r="CH60" s="790"/>
      <c r="CI60" s="790"/>
      <c r="CJ60" s="790" t="s">
        <v>195</v>
      </c>
      <c r="CK60" s="790"/>
      <c r="CL60" s="790"/>
      <c r="CM60" s="790"/>
      <c r="CN60" s="790"/>
      <c r="CO60" s="790"/>
      <c r="CP60" s="790" t="s">
        <v>195</v>
      </c>
      <c r="CQ60" s="790"/>
      <c r="CR60" s="790"/>
      <c r="CS60" s="790"/>
      <c r="CT60" s="790"/>
      <c r="CU60" s="790"/>
      <c r="CV60" s="790" t="s">
        <v>195</v>
      </c>
      <c r="CW60" s="790"/>
      <c r="CX60" s="790"/>
      <c r="CY60" s="790"/>
      <c r="CZ60" s="790"/>
      <c r="DA60" s="790"/>
      <c r="DB60" s="790" t="s">
        <v>195</v>
      </c>
      <c r="DC60" s="790"/>
      <c r="DD60" s="790"/>
      <c r="DE60" s="790"/>
      <c r="DF60" s="790"/>
      <c r="DG60" s="790"/>
      <c r="DH60" s="790" t="s">
        <v>195</v>
      </c>
      <c r="DI60" s="790"/>
      <c r="DJ60" s="790"/>
      <c r="DK60" s="790"/>
      <c r="DL60" s="790"/>
      <c r="DM60" s="790"/>
      <c r="DN60" s="790" t="s">
        <v>195</v>
      </c>
      <c r="DO60" s="790"/>
      <c r="DP60" s="790"/>
      <c r="DQ60" s="790"/>
      <c r="DR60" s="790"/>
      <c r="DS60" s="790"/>
      <c r="DT60" s="790" t="s">
        <v>195</v>
      </c>
      <c r="DU60" s="790"/>
      <c r="DV60" s="790"/>
      <c r="DW60" s="790"/>
      <c r="DX60" s="790"/>
      <c r="DY60" s="790"/>
      <c r="DZ60" s="790" t="s">
        <v>195</v>
      </c>
      <c r="EA60" s="790"/>
      <c r="EB60" s="790"/>
      <c r="EC60" s="790"/>
      <c r="ED60" s="790"/>
      <c r="EE60" s="790"/>
      <c r="EF60" s="790" t="s">
        <v>195</v>
      </c>
      <c r="EG60" s="790"/>
      <c r="EH60" s="790"/>
      <c r="EI60" s="790"/>
      <c r="EJ60" s="790"/>
      <c r="EK60" s="790"/>
      <c r="EL60" s="790" t="s">
        <v>195</v>
      </c>
      <c r="EM60" s="790"/>
      <c r="EN60" s="790"/>
      <c r="EO60" s="790"/>
      <c r="EP60" s="790"/>
      <c r="EQ60" s="790"/>
      <c r="ER60" s="790" t="s">
        <v>195</v>
      </c>
      <c r="ES60" s="790"/>
      <c r="ET60" s="790"/>
      <c r="EU60" s="790"/>
      <c r="EV60" s="790"/>
      <c r="EW60" s="790"/>
      <c r="EX60" s="790" t="s">
        <v>195</v>
      </c>
      <c r="EY60" s="790"/>
      <c r="EZ60" s="790"/>
      <c r="FA60" s="790"/>
      <c r="FB60" s="790"/>
      <c r="FC60" s="790"/>
      <c r="FD60" s="790" t="s">
        <v>195</v>
      </c>
      <c r="FE60" s="790"/>
      <c r="FF60" s="790"/>
      <c r="FG60" s="790"/>
      <c r="FH60" s="790"/>
      <c r="FI60" s="790"/>
      <c r="FJ60" s="790" t="s">
        <v>195</v>
      </c>
      <c r="FK60" s="790"/>
      <c r="FL60" s="790"/>
      <c r="FM60" s="790"/>
      <c r="FN60" s="790"/>
      <c r="FO60" s="790"/>
      <c r="FP60" s="790" t="s">
        <v>195</v>
      </c>
      <c r="FQ60" s="790"/>
      <c r="FR60" s="790"/>
      <c r="FS60" s="790"/>
      <c r="FT60" s="790"/>
      <c r="FU60" s="790"/>
      <c r="FV60" s="790" t="s">
        <v>195</v>
      </c>
      <c r="FW60" s="790"/>
      <c r="FX60" s="790"/>
      <c r="FY60" s="790"/>
      <c r="FZ60" s="790"/>
      <c r="GA60" s="790"/>
      <c r="GB60" s="790" t="s">
        <v>195</v>
      </c>
      <c r="GC60" s="790"/>
      <c r="GD60" s="790"/>
      <c r="GE60" s="790"/>
      <c r="GF60" s="790"/>
      <c r="GG60" s="790"/>
      <c r="GH60" s="790" t="s">
        <v>195</v>
      </c>
      <c r="GI60" s="790"/>
      <c r="GJ60" s="790"/>
      <c r="GK60" s="790"/>
      <c r="GL60" s="790"/>
      <c r="GM60" s="790"/>
      <c r="GN60" s="790" t="s">
        <v>195</v>
      </c>
      <c r="GO60" s="790"/>
      <c r="GP60" s="790"/>
      <c r="GQ60" s="790"/>
      <c r="GR60" s="790"/>
      <c r="GS60" s="790"/>
      <c r="GT60" s="790" t="s">
        <v>195</v>
      </c>
      <c r="GU60" s="790"/>
      <c r="GV60" s="790"/>
      <c r="GW60" s="790"/>
      <c r="GX60" s="790"/>
      <c r="GY60" s="790"/>
      <c r="GZ60" s="790" t="s">
        <v>195</v>
      </c>
      <c r="HA60" s="790"/>
      <c r="HB60" s="790"/>
      <c r="HC60" s="790"/>
      <c r="HD60" s="790"/>
      <c r="HE60" s="790"/>
      <c r="HF60" s="790" t="s">
        <v>195</v>
      </c>
      <c r="HG60" s="790"/>
      <c r="HH60" s="790"/>
      <c r="HI60" s="790"/>
      <c r="HJ60" s="790"/>
      <c r="HK60" s="790"/>
      <c r="HL60" s="790" t="s">
        <v>195</v>
      </c>
      <c r="HM60" s="790"/>
      <c r="HN60" s="790"/>
      <c r="HO60" s="790"/>
      <c r="HP60" s="790"/>
      <c r="HQ60" s="790"/>
      <c r="HR60" s="790" t="s">
        <v>195</v>
      </c>
      <c r="HS60" s="790"/>
      <c r="HT60" s="790"/>
      <c r="HU60" s="790"/>
      <c r="HV60" s="790"/>
      <c r="HW60" s="790"/>
      <c r="HX60" s="790" t="s">
        <v>195</v>
      </c>
      <c r="HY60" s="790"/>
      <c r="HZ60" s="790"/>
      <c r="IA60" s="790"/>
      <c r="IB60" s="790"/>
      <c r="IC60" s="790"/>
      <c r="ID60" s="790" t="s">
        <v>195</v>
      </c>
      <c r="IE60" s="790"/>
      <c r="IF60" s="790"/>
      <c r="IG60" s="790"/>
      <c r="IH60" s="790"/>
      <c r="II60" s="790"/>
      <c r="IJ60" s="790" t="s">
        <v>195</v>
      </c>
      <c r="IK60" s="790"/>
      <c r="IL60" s="790"/>
      <c r="IM60" s="790"/>
      <c r="IN60" s="790"/>
      <c r="IO60" s="790"/>
      <c r="IP60" s="790" t="s">
        <v>195</v>
      </c>
      <c r="IQ60" s="790"/>
      <c r="IR60" s="790"/>
      <c r="IS60" s="790"/>
    </row>
    <row r="61" spans="1:256">
      <c r="C61" s="612" t="s">
        <v>251</v>
      </c>
      <c r="D61" s="612"/>
      <c r="E61" s="612"/>
      <c r="F61" s="139"/>
      <c r="G61" s="612"/>
      <c r="H61" s="612"/>
      <c r="I61" s="612"/>
      <c r="J61" s="790"/>
      <c r="K61" s="790"/>
      <c r="L61" s="790"/>
      <c r="M61" s="790"/>
      <c r="N61" s="790"/>
      <c r="O61" s="790"/>
      <c r="P61" s="790"/>
      <c r="Q61" s="790"/>
      <c r="R61" s="790"/>
      <c r="S61" s="790"/>
      <c r="T61" s="790"/>
      <c r="U61" s="790"/>
      <c r="V61" s="790" t="s">
        <v>252</v>
      </c>
      <c r="W61" s="790"/>
      <c r="X61" s="790"/>
      <c r="Y61" s="790"/>
      <c r="Z61" s="790"/>
      <c r="AA61" s="790"/>
      <c r="AB61" s="790" t="s">
        <v>252</v>
      </c>
      <c r="AC61" s="790"/>
      <c r="AD61" s="790"/>
      <c r="AE61" s="790"/>
      <c r="AF61" s="790"/>
      <c r="AG61" s="790"/>
      <c r="AH61" s="790" t="s">
        <v>252</v>
      </c>
      <c r="AI61" s="790"/>
      <c r="AJ61" s="790"/>
      <c r="AK61" s="790"/>
      <c r="AL61" s="790"/>
      <c r="AM61" s="790"/>
      <c r="AN61" s="790" t="s">
        <v>252</v>
      </c>
      <c r="AO61" s="790"/>
      <c r="AP61" s="790"/>
      <c r="AQ61" s="790"/>
      <c r="AR61" s="790"/>
      <c r="AS61" s="790"/>
      <c r="AT61" s="790" t="s">
        <v>252</v>
      </c>
      <c r="AU61" s="790"/>
      <c r="AV61" s="790"/>
      <c r="AW61" s="790"/>
      <c r="AX61" s="790"/>
      <c r="AY61" s="790"/>
      <c r="AZ61" s="790" t="s">
        <v>252</v>
      </c>
      <c r="BA61" s="790"/>
      <c r="BB61" s="790"/>
      <c r="BC61" s="790"/>
      <c r="BD61" s="790"/>
      <c r="BE61" s="790"/>
      <c r="BF61" s="790" t="s">
        <v>252</v>
      </c>
      <c r="BG61" s="790"/>
      <c r="BH61" s="790"/>
      <c r="BI61" s="790"/>
      <c r="BJ61" s="790"/>
      <c r="BK61" s="790"/>
      <c r="BL61" s="790" t="s">
        <v>252</v>
      </c>
      <c r="BM61" s="790"/>
      <c r="BN61" s="790"/>
      <c r="BO61" s="790"/>
      <c r="BP61" s="790"/>
      <c r="BQ61" s="790"/>
      <c r="BR61" s="790" t="s">
        <v>252</v>
      </c>
      <c r="BS61" s="790"/>
      <c r="BT61" s="790"/>
      <c r="BU61" s="790"/>
      <c r="BV61" s="790"/>
      <c r="BW61" s="790"/>
      <c r="BX61" s="790" t="s">
        <v>252</v>
      </c>
      <c r="BY61" s="790"/>
      <c r="BZ61" s="790"/>
      <c r="CA61" s="790"/>
      <c r="CB61" s="790"/>
      <c r="CC61" s="790"/>
      <c r="CD61" s="790" t="s">
        <v>252</v>
      </c>
      <c r="CE61" s="790"/>
      <c r="CF61" s="790"/>
      <c r="CG61" s="790"/>
      <c r="CH61" s="790"/>
      <c r="CI61" s="790"/>
      <c r="CJ61" s="790" t="s">
        <v>252</v>
      </c>
      <c r="CK61" s="790"/>
      <c r="CL61" s="790"/>
      <c r="CM61" s="790"/>
      <c r="CN61" s="790"/>
      <c r="CO61" s="790"/>
      <c r="CP61" s="790" t="s">
        <v>252</v>
      </c>
      <c r="CQ61" s="790"/>
      <c r="CR61" s="790"/>
      <c r="CS61" s="790"/>
      <c r="CT61" s="790"/>
      <c r="CU61" s="790"/>
      <c r="CV61" s="790" t="s">
        <v>252</v>
      </c>
      <c r="CW61" s="790"/>
      <c r="CX61" s="790"/>
      <c r="CY61" s="790"/>
      <c r="CZ61" s="790"/>
      <c r="DA61" s="790"/>
      <c r="DB61" s="790" t="s">
        <v>252</v>
      </c>
      <c r="DC61" s="790"/>
      <c r="DD61" s="790"/>
      <c r="DE61" s="790"/>
      <c r="DF61" s="790"/>
      <c r="DG61" s="790"/>
      <c r="DH61" s="790" t="s">
        <v>252</v>
      </c>
      <c r="DI61" s="790"/>
      <c r="DJ61" s="790"/>
      <c r="DK61" s="790"/>
      <c r="DL61" s="790"/>
      <c r="DM61" s="790"/>
      <c r="DN61" s="790" t="s">
        <v>252</v>
      </c>
      <c r="DO61" s="790"/>
      <c r="DP61" s="790"/>
      <c r="DQ61" s="790"/>
      <c r="DR61" s="790"/>
      <c r="DS61" s="790"/>
      <c r="DT61" s="790" t="s">
        <v>252</v>
      </c>
      <c r="DU61" s="790"/>
      <c r="DV61" s="790"/>
      <c r="DW61" s="790"/>
      <c r="DX61" s="790"/>
      <c r="DY61" s="790"/>
      <c r="DZ61" s="790" t="s">
        <v>252</v>
      </c>
      <c r="EA61" s="790"/>
      <c r="EB61" s="790"/>
      <c r="EC61" s="790"/>
      <c r="ED61" s="790"/>
      <c r="EE61" s="790"/>
      <c r="EF61" s="790" t="s">
        <v>252</v>
      </c>
      <c r="EG61" s="790"/>
      <c r="EH61" s="790"/>
      <c r="EI61" s="790"/>
      <c r="EJ61" s="790"/>
      <c r="EK61" s="790"/>
      <c r="EL61" s="790" t="s">
        <v>252</v>
      </c>
      <c r="EM61" s="790"/>
      <c r="EN61" s="790"/>
      <c r="EO61" s="790"/>
      <c r="EP61" s="790"/>
      <c r="EQ61" s="790"/>
      <c r="ER61" s="790" t="s">
        <v>252</v>
      </c>
      <c r="ES61" s="790"/>
      <c r="ET61" s="790"/>
      <c r="EU61" s="790"/>
      <c r="EV61" s="790"/>
      <c r="EW61" s="790"/>
      <c r="EX61" s="790" t="s">
        <v>252</v>
      </c>
      <c r="EY61" s="790"/>
      <c r="EZ61" s="790"/>
      <c r="FA61" s="790"/>
      <c r="FB61" s="790"/>
      <c r="FC61" s="790"/>
      <c r="FD61" s="790" t="s">
        <v>252</v>
      </c>
      <c r="FE61" s="790"/>
      <c r="FF61" s="790"/>
      <c r="FG61" s="790"/>
      <c r="FH61" s="790"/>
      <c r="FI61" s="790"/>
      <c r="FJ61" s="790" t="s">
        <v>252</v>
      </c>
      <c r="FK61" s="790"/>
      <c r="FL61" s="790"/>
      <c r="FM61" s="790"/>
      <c r="FN61" s="790"/>
      <c r="FO61" s="790"/>
      <c r="FP61" s="790" t="s">
        <v>252</v>
      </c>
      <c r="FQ61" s="790"/>
      <c r="FR61" s="790"/>
      <c r="FS61" s="790"/>
      <c r="FT61" s="790"/>
      <c r="FU61" s="790"/>
      <c r="FV61" s="790" t="s">
        <v>252</v>
      </c>
      <c r="FW61" s="790"/>
      <c r="FX61" s="790"/>
      <c r="FY61" s="790"/>
      <c r="FZ61" s="790"/>
      <c r="GA61" s="790"/>
      <c r="GB61" s="790" t="s">
        <v>252</v>
      </c>
      <c r="GC61" s="790"/>
      <c r="GD61" s="790"/>
      <c r="GE61" s="790"/>
      <c r="GF61" s="790"/>
      <c r="GG61" s="790"/>
      <c r="GH61" s="790" t="s">
        <v>252</v>
      </c>
      <c r="GI61" s="790"/>
      <c r="GJ61" s="790"/>
      <c r="GK61" s="790"/>
      <c r="GL61" s="790"/>
      <c r="GM61" s="790"/>
      <c r="GN61" s="790" t="s">
        <v>252</v>
      </c>
      <c r="GO61" s="790"/>
      <c r="GP61" s="790"/>
      <c r="GQ61" s="790"/>
      <c r="GR61" s="790"/>
      <c r="GS61" s="790"/>
      <c r="GT61" s="790" t="s">
        <v>252</v>
      </c>
      <c r="GU61" s="790"/>
      <c r="GV61" s="790"/>
      <c r="GW61" s="790"/>
      <c r="GX61" s="790"/>
      <c r="GY61" s="790"/>
      <c r="GZ61" s="790" t="s">
        <v>252</v>
      </c>
      <c r="HA61" s="790"/>
      <c r="HB61" s="790"/>
      <c r="HC61" s="790"/>
      <c r="HD61" s="790"/>
      <c r="HE61" s="790"/>
      <c r="HF61" s="790" t="s">
        <v>252</v>
      </c>
      <c r="HG61" s="790"/>
      <c r="HH61" s="790"/>
      <c r="HI61" s="790"/>
      <c r="HJ61" s="790"/>
      <c r="HK61" s="790"/>
      <c r="HL61" s="790" t="s">
        <v>252</v>
      </c>
      <c r="HM61" s="790"/>
      <c r="HN61" s="790"/>
      <c r="HO61" s="790"/>
      <c r="HP61" s="790"/>
      <c r="HQ61" s="790"/>
      <c r="HR61" s="790" t="s">
        <v>252</v>
      </c>
      <c r="HS61" s="790"/>
      <c r="HT61" s="790"/>
      <c r="HU61" s="790"/>
      <c r="HV61" s="790"/>
      <c r="HW61" s="790"/>
      <c r="HX61" s="790" t="s">
        <v>252</v>
      </c>
      <c r="HY61" s="790"/>
      <c r="HZ61" s="790"/>
      <c r="IA61" s="790"/>
      <c r="IB61" s="790"/>
      <c r="IC61" s="790"/>
      <c r="ID61" s="790" t="s">
        <v>252</v>
      </c>
      <c r="IE61" s="790"/>
      <c r="IF61" s="790"/>
      <c r="IG61" s="790"/>
      <c r="IH61" s="790"/>
      <c r="II61" s="790"/>
      <c r="IJ61" s="790" t="s">
        <v>252</v>
      </c>
      <c r="IK61" s="790"/>
      <c r="IL61" s="790"/>
      <c r="IM61" s="790"/>
      <c r="IN61" s="790"/>
      <c r="IO61" s="790"/>
      <c r="IP61" s="790" t="s">
        <v>252</v>
      </c>
      <c r="IQ61" s="790"/>
      <c r="IR61" s="790"/>
      <c r="IS61" s="790"/>
    </row>
    <row r="62" spans="1:256">
      <c r="B62" s="612"/>
      <c r="C62" s="612"/>
      <c r="D62" s="612"/>
      <c r="E62" s="612"/>
      <c r="F62" s="139"/>
      <c r="G62" s="612"/>
      <c r="H62" s="612"/>
      <c r="I62" s="612"/>
      <c r="J62" s="612"/>
      <c r="K62" s="612"/>
      <c r="L62" s="612"/>
      <c r="M62" s="612"/>
      <c r="N62" s="612"/>
      <c r="O62" s="612"/>
      <c r="P62" s="790"/>
      <c r="Q62" s="790"/>
      <c r="R62" s="790"/>
      <c r="S62" s="790"/>
      <c r="T62" s="790"/>
      <c r="U62" s="790"/>
      <c r="V62" s="790" t="s">
        <v>251</v>
      </c>
      <c r="W62" s="790"/>
      <c r="X62" s="790"/>
      <c r="Y62" s="790"/>
      <c r="Z62" s="790"/>
      <c r="AA62" s="790"/>
      <c r="AB62" s="790" t="s">
        <v>251</v>
      </c>
      <c r="AC62" s="790"/>
      <c r="AD62" s="790"/>
      <c r="AE62" s="790"/>
      <c r="AF62" s="790"/>
      <c r="AG62" s="790"/>
      <c r="AH62" s="790" t="s">
        <v>251</v>
      </c>
      <c r="AI62" s="790"/>
      <c r="AJ62" s="790"/>
      <c r="AK62" s="790"/>
      <c r="AL62" s="790"/>
      <c r="AM62" s="790"/>
      <c r="AN62" s="790" t="s">
        <v>251</v>
      </c>
      <c r="AO62" s="790"/>
      <c r="AP62" s="790"/>
      <c r="AQ62" s="790"/>
      <c r="AR62" s="790"/>
      <c r="AS62" s="790"/>
      <c r="AT62" s="790" t="s">
        <v>251</v>
      </c>
      <c r="AU62" s="790"/>
      <c r="AV62" s="790"/>
      <c r="AW62" s="790"/>
      <c r="AX62" s="790"/>
      <c r="AY62" s="790"/>
      <c r="AZ62" s="790" t="s">
        <v>251</v>
      </c>
      <c r="BA62" s="790"/>
      <c r="BB62" s="790"/>
      <c r="BC62" s="790"/>
      <c r="BD62" s="790"/>
      <c r="BE62" s="790"/>
      <c r="BF62" s="790" t="s">
        <v>251</v>
      </c>
      <c r="BG62" s="790"/>
      <c r="BH62" s="790"/>
      <c r="BI62" s="790"/>
      <c r="BJ62" s="790"/>
      <c r="BK62" s="790"/>
      <c r="BL62" s="790" t="s">
        <v>251</v>
      </c>
      <c r="BM62" s="790"/>
      <c r="BN62" s="790"/>
      <c r="BO62" s="790"/>
      <c r="BP62" s="790"/>
      <c r="BQ62" s="790"/>
      <c r="BR62" s="790" t="s">
        <v>251</v>
      </c>
      <c r="BS62" s="790"/>
      <c r="BT62" s="790"/>
      <c r="BU62" s="790"/>
      <c r="BV62" s="790"/>
      <c r="BW62" s="790"/>
      <c r="BX62" s="790" t="s">
        <v>251</v>
      </c>
      <c r="BY62" s="790"/>
      <c r="BZ62" s="790"/>
      <c r="CA62" s="790"/>
      <c r="CB62" s="790"/>
      <c r="CC62" s="790"/>
      <c r="CD62" s="790" t="s">
        <v>251</v>
      </c>
      <c r="CE62" s="790"/>
      <c r="CF62" s="790"/>
      <c r="CG62" s="790"/>
      <c r="CH62" s="790"/>
      <c r="CI62" s="790"/>
      <c r="CJ62" s="790" t="s">
        <v>251</v>
      </c>
      <c r="CK62" s="790"/>
      <c r="CL62" s="790"/>
      <c r="CM62" s="790"/>
      <c r="CN62" s="790"/>
      <c r="CO62" s="790"/>
      <c r="CP62" s="790" t="s">
        <v>251</v>
      </c>
      <c r="CQ62" s="790"/>
      <c r="CR62" s="790"/>
      <c r="CS62" s="790"/>
      <c r="CT62" s="790"/>
      <c r="CU62" s="790"/>
      <c r="CV62" s="790" t="s">
        <v>251</v>
      </c>
      <c r="CW62" s="790"/>
      <c r="CX62" s="790"/>
      <c r="CY62" s="790"/>
      <c r="CZ62" s="790"/>
      <c r="DA62" s="790"/>
      <c r="DB62" s="790" t="s">
        <v>251</v>
      </c>
      <c r="DC62" s="790"/>
      <c r="DD62" s="790"/>
      <c r="DE62" s="790"/>
      <c r="DF62" s="790"/>
      <c r="DG62" s="790"/>
      <c r="DH62" s="790" t="s">
        <v>251</v>
      </c>
      <c r="DI62" s="790"/>
      <c r="DJ62" s="790"/>
      <c r="DK62" s="790"/>
      <c r="DL62" s="790"/>
      <c r="DM62" s="790"/>
      <c r="DN62" s="790" t="s">
        <v>251</v>
      </c>
      <c r="DO62" s="790"/>
      <c r="DP62" s="790"/>
      <c r="DQ62" s="790"/>
      <c r="DR62" s="790"/>
      <c r="DS62" s="790"/>
      <c r="DT62" s="790" t="s">
        <v>251</v>
      </c>
      <c r="DU62" s="790"/>
      <c r="DV62" s="790"/>
      <c r="DW62" s="790"/>
      <c r="DX62" s="790"/>
      <c r="DY62" s="790"/>
      <c r="DZ62" s="790" t="s">
        <v>251</v>
      </c>
      <c r="EA62" s="790"/>
      <c r="EB62" s="790"/>
      <c r="EC62" s="790"/>
      <c r="ED62" s="790"/>
      <c r="EE62" s="790"/>
      <c r="EF62" s="790" t="s">
        <v>251</v>
      </c>
      <c r="EG62" s="790"/>
      <c r="EH62" s="790"/>
      <c r="EI62" s="790"/>
      <c r="EJ62" s="790"/>
      <c r="EK62" s="790"/>
      <c r="EL62" s="790" t="s">
        <v>251</v>
      </c>
      <c r="EM62" s="790"/>
      <c r="EN62" s="790"/>
      <c r="EO62" s="790"/>
      <c r="EP62" s="790"/>
      <c r="EQ62" s="790"/>
      <c r="ER62" s="790" t="s">
        <v>251</v>
      </c>
      <c r="ES62" s="790"/>
      <c r="ET62" s="790"/>
      <c r="EU62" s="790"/>
      <c r="EV62" s="790"/>
      <c r="EW62" s="790"/>
      <c r="EX62" s="790" t="s">
        <v>251</v>
      </c>
      <c r="EY62" s="790"/>
      <c r="EZ62" s="790"/>
      <c r="FA62" s="790"/>
      <c r="FB62" s="790"/>
      <c r="FC62" s="790"/>
      <c r="FD62" s="790" t="s">
        <v>251</v>
      </c>
      <c r="FE62" s="790"/>
      <c r="FF62" s="790"/>
      <c r="FG62" s="790"/>
      <c r="FH62" s="790"/>
      <c r="FI62" s="790"/>
      <c r="FJ62" s="790" t="s">
        <v>251</v>
      </c>
      <c r="FK62" s="790"/>
      <c r="FL62" s="790"/>
      <c r="FM62" s="790"/>
      <c r="FN62" s="790"/>
      <c r="FO62" s="790"/>
      <c r="FP62" s="790" t="s">
        <v>251</v>
      </c>
      <c r="FQ62" s="790"/>
      <c r="FR62" s="790"/>
      <c r="FS62" s="790"/>
      <c r="FT62" s="790"/>
      <c r="FU62" s="790"/>
      <c r="FV62" s="790" t="s">
        <v>251</v>
      </c>
      <c r="FW62" s="790"/>
      <c r="FX62" s="790"/>
      <c r="FY62" s="790"/>
      <c r="FZ62" s="790"/>
      <c r="GA62" s="790"/>
      <c r="GB62" s="790" t="s">
        <v>251</v>
      </c>
      <c r="GC62" s="790"/>
      <c r="GD62" s="790"/>
      <c r="GE62" s="790"/>
      <c r="GF62" s="790"/>
      <c r="GG62" s="790"/>
      <c r="GH62" s="790" t="s">
        <v>251</v>
      </c>
      <c r="GI62" s="790"/>
      <c r="GJ62" s="790"/>
      <c r="GK62" s="790"/>
      <c r="GL62" s="790"/>
      <c r="GM62" s="790"/>
      <c r="GN62" s="790" t="s">
        <v>251</v>
      </c>
      <c r="GO62" s="790"/>
      <c r="GP62" s="790"/>
      <c r="GQ62" s="790"/>
      <c r="GR62" s="790"/>
      <c r="GS62" s="790"/>
      <c r="GT62" s="790" t="s">
        <v>251</v>
      </c>
      <c r="GU62" s="790"/>
      <c r="GV62" s="790"/>
      <c r="GW62" s="790"/>
      <c r="GX62" s="790"/>
      <c r="GY62" s="790"/>
      <c r="GZ62" s="790" t="s">
        <v>251</v>
      </c>
      <c r="HA62" s="790"/>
      <c r="HB62" s="790"/>
      <c r="HC62" s="790"/>
      <c r="HD62" s="790"/>
      <c r="HE62" s="790"/>
      <c r="HF62" s="790" t="s">
        <v>251</v>
      </c>
      <c r="HG62" s="790"/>
      <c r="HH62" s="790"/>
      <c r="HI62" s="790"/>
      <c r="HJ62" s="790"/>
      <c r="HK62" s="790"/>
      <c r="HL62" s="790" t="s">
        <v>251</v>
      </c>
      <c r="HM62" s="790"/>
      <c r="HN62" s="790"/>
      <c r="HO62" s="790"/>
      <c r="HP62" s="790"/>
      <c r="HQ62" s="790"/>
      <c r="HR62" s="790" t="s">
        <v>251</v>
      </c>
      <c r="HS62" s="790"/>
      <c r="HT62" s="790"/>
      <c r="HU62" s="790"/>
      <c r="HV62" s="790"/>
      <c r="HW62" s="790"/>
      <c r="HX62" s="790" t="s">
        <v>251</v>
      </c>
      <c r="HY62" s="790"/>
      <c r="HZ62" s="790"/>
      <c r="IA62" s="790"/>
      <c r="IB62" s="790"/>
      <c r="IC62" s="790"/>
      <c r="ID62" s="790" t="s">
        <v>251</v>
      </c>
      <c r="IE62" s="790"/>
      <c r="IF62" s="790"/>
      <c r="IG62" s="790"/>
      <c r="IH62" s="790"/>
      <c r="II62" s="790"/>
      <c r="IJ62" s="790" t="s">
        <v>251</v>
      </c>
      <c r="IK62" s="790"/>
      <c r="IL62" s="790"/>
      <c r="IM62" s="790"/>
      <c r="IN62" s="790"/>
      <c r="IO62" s="790"/>
      <c r="IP62" s="790" t="s">
        <v>251</v>
      </c>
      <c r="IQ62" s="790"/>
      <c r="IR62" s="790"/>
      <c r="IS62" s="790"/>
      <c r="IT62" s="790"/>
      <c r="IU62" s="790"/>
      <c r="IV62" s="612" t="s">
        <v>251</v>
      </c>
    </row>
    <row r="63" spans="1:256">
      <c r="A63" s="83"/>
      <c r="B63" s="83"/>
      <c r="C63" s="84"/>
      <c r="D63" s="84"/>
      <c r="E63" s="84"/>
      <c r="F63" s="85"/>
      <c r="G63" s="86"/>
    </row>
    <row r="64" spans="1:256">
      <c r="A64" s="11"/>
    </row>
    <row r="65" spans="1:8">
      <c r="A65" s="11"/>
    </row>
    <row r="66" spans="1:8" s="89" customFormat="1">
      <c r="A66" s="11"/>
      <c r="F66" s="106"/>
    </row>
    <row r="67" spans="1:8" s="89" customFormat="1">
      <c r="B67" s="11"/>
      <c r="C67" s="11"/>
      <c r="D67" s="11"/>
      <c r="E67" s="11"/>
      <c r="F67" s="12"/>
      <c r="G67" s="11"/>
      <c r="H67" s="11"/>
    </row>
    <row r="68" spans="1:8" s="89" customFormat="1">
      <c r="B68" s="11"/>
      <c r="C68" s="11"/>
      <c r="D68" s="11"/>
      <c r="E68" s="11"/>
      <c r="F68" s="12"/>
      <c r="G68" s="11"/>
      <c r="H68" s="11"/>
    </row>
    <row r="69" spans="1:8" s="89" customFormat="1">
      <c r="B69" s="11"/>
      <c r="C69" s="11"/>
      <c r="D69" s="11"/>
      <c r="E69" s="11"/>
      <c r="F69" s="12"/>
      <c r="G69" s="11"/>
      <c r="H69" s="11"/>
    </row>
    <row r="70" spans="1:8" s="89" customFormat="1">
      <c r="B70" s="11"/>
      <c r="C70" s="91"/>
      <c r="D70" s="91"/>
      <c r="E70" s="91"/>
      <c r="F70" s="12"/>
      <c r="G70" s="143"/>
      <c r="H70" s="11"/>
    </row>
    <row r="71" spans="1:8" s="89" customFormat="1">
      <c r="B71" s="11"/>
      <c r="C71" s="11"/>
      <c r="D71" s="11"/>
      <c r="E71" s="11"/>
      <c r="F71" s="12"/>
      <c r="G71" s="11"/>
      <c r="H71" s="11"/>
    </row>
  </sheetData>
  <mergeCells count="123">
    <mergeCell ref="HR62:HW62"/>
    <mergeCell ref="HX62:IC62"/>
    <mergeCell ref="ID62:II62"/>
    <mergeCell ref="IJ62:IO62"/>
    <mergeCell ref="IP62:IU62"/>
    <mergeCell ref="GH62:GM62"/>
    <mergeCell ref="GN62:GS62"/>
    <mergeCell ref="GT62:GY62"/>
    <mergeCell ref="GZ62:HE62"/>
    <mergeCell ref="HF62:HK62"/>
    <mergeCell ref="HL62:HQ62"/>
    <mergeCell ref="EX62:FC62"/>
    <mergeCell ref="FD62:FI62"/>
    <mergeCell ref="FJ62:FO62"/>
    <mergeCell ref="FP62:FU62"/>
    <mergeCell ref="FV62:GA62"/>
    <mergeCell ref="GB62:GG62"/>
    <mergeCell ref="DN62:DS62"/>
    <mergeCell ref="DT62:DY62"/>
    <mergeCell ref="DZ62:EE62"/>
    <mergeCell ref="EF62:EK62"/>
    <mergeCell ref="EL62:EQ62"/>
    <mergeCell ref="ER62:EW62"/>
    <mergeCell ref="CD62:CI62"/>
    <mergeCell ref="CJ62:CO62"/>
    <mergeCell ref="CP62:CU62"/>
    <mergeCell ref="CV62:DA62"/>
    <mergeCell ref="DB62:DG62"/>
    <mergeCell ref="DH62:DM62"/>
    <mergeCell ref="AT62:AY62"/>
    <mergeCell ref="AZ62:BE62"/>
    <mergeCell ref="BF62:BK62"/>
    <mergeCell ref="BL62:BQ62"/>
    <mergeCell ref="BR62:BW62"/>
    <mergeCell ref="BX62:CC62"/>
    <mergeCell ref="HR61:HW61"/>
    <mergeCell ref="HX61:IC61"/>
    <mergeCell ref="ID61:II61"/>
    <mergeCell ref="IJ61:IO61"/>
    <mergeCell ref="IP61:IS61"/>
    <mergeCell ref="P62:U62"/>
    <mergeCell ref="V62:AA62"/>
    <mergeCell ref="AB62:AG62"/>
    <mergeCell ref="AH62:AM62"/>
    <mergeCell ref="AN62:AS62"/>
    <mergeCell ref="GH61:GM61"/>
    <mergeCell ref="GN61:GS61"/>
    <mergeCell ref="GT61:GY61"/>
    <mergeCell ref="GZ61:HE61"/>
    <mergeCell ref="HF61:HK61"/>
    <mergeCell ref="HL61:HQ61"/>
    <mergeCell ref="EX61:FC61"/>
    <mergeCell ref="FD61:FI61"/>
    <mergeCell ref="FJ61:FO61"/>
    <mergeCell ref="FP61:FU61"/>
    <mergeCell ref="FV61:GA61"/>
    <mergeCell ref="GB61:GG61"/>
    <mergeCell ref="DN61:DS61"/>
    <mergeCell ref="DT61:DY61"/>
    <mergeCell ref="DZ61:EE61"/>
    <mergeCell ref="EF61:EK61"/>
    <mergeCell ref="EL61:EQ61"/>
    <mergeCell ref="ER61:EW61"/>
    <mergeCell ref="CD61:CI61"/>
    <mergeCell ref="CJ61:CO61"/>
    <mergeCell ref="CP61:CU61"/>
    <mergeCell ref="CV61:DA61"/>
    <mergeCell ref="DB61:DG61"/>
    <mergeCell ref="DH61:DM61"/>
    <mergeCell ref="AT61:AY61"/>
    <mergeCell ref="AZ61:BE61"/>
    <mergeCell ref="BF61:BK61"/>
    <mergeCell ref="BL61:BQ61"/>
    <mergeCell ref="BR61:BW61"/>
    <mergeCell ref="BX61:CC61"/>
    <mergeCell ref="J61:O61"/>
    <mergeCell ref="P61:U61"/>
    <mergeCell ref="V61:AA61"/>
    <mergeCell ref="AB61:AG61"/>
    <mergeCell ref="AH61:AM61"/>
    <mergeCell ref="AN61:AS61"/>
    <mergeCell ref="HL60:HQ60"/>
    <mergeCell ref="HR60:HW60"/>
    <mergeCell ref="HX60:IC60"/>
    <mergeCell ref="ID60:II60"/>
    <mergeCell ref="IJ60:IO60"/>
    <mergeCell ref="IP60:IS60"/>
    <mergeCell ref="GB60:GG60"/>
    <mergeCell ref="GH60:GM60"/>
    <mergeCell ref="GN60:GS60"/>
    <mergeCell ref="GT60:GY60"/>
    <mergeCell ref="GZ60:HE60"/>
    <mergeCell ref="HF60:HK60"/>
    <mergeCell ref="ER60:EW60"/>
    <mergeCell ref="EX60:FC60"/>
    <mergeCell ref="FD60:FI60"/>
    <mergeCell ref="FJ60:FO60"/>
    <mergeCell ref="FP60:FU60"/>
    <mergeCell ref="FV60:GA60"/>
    <mergeCell ref="DH60:DM60"/>
    <mergeCell ref="DN60:DS60"/>
    <mergeCell ref="DT60:DY60"/>
    <mergeCell ref="DZ60:EE60"/>
    <mergeCell ref="EF60:EK60"/>
    <mergeCell ref="EL60:EQ60"/>
    <mergeCell ref="CP60:CU60"/>
    <mergeCell ref="CV60:DA60"/>
    <mergeCell ref="DB60:DG60"/>
    <mergeCell ref="AN60:AS60"/>
    <mergeCell ref="AT60:AY60"/>
    <mergeCell ref="AZ60:BE60"/>
    <mergeCell ref="BF60:BK60"/>
    <mergeCell ref="BL60:BQ60"/>
    <mergeCell ref="BR60:BW60"/>
    <mergeCell ref="C1:G1"/>
    <mergeCell ref="J60:O60"/>
    <mergeCell ref="P60:U60"/>
    <mergeCell ref="V60:AA60"/>
    <mergeCell ref="AB60:AG60"/>
    <mergeCell ref="AH60:AM60"/>
    <mergeCell ref="BX60:CC60"/>
    <mergeCell ref="CD60:CI60"/>
    <mergeCell ref="CJ60:CO60"/>
  </mergeCells>
  <phoneticPr fontId="43" type="noConversion"/>
  <pageMargins left="0.75" right="0.75" top="0.5" bottom="0.5" header="0.5" footer="0.25"/>
  <pageSetup scale="65"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76"/>
  <sheetViews>
    <sheetView topLeftCell="A16" zoomScale="125" workbookViewId="0">
      <selection activeCell="E26" sqref="E2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85546875" style="11" customWidth="1"/>
    <col min="6" max="6" width="9" style="12" customWidth="1"/>
    <col min="7" max="7" width="19.7109375" style="11" customWidth="1"/>
    <col min="8" max="8" width="8.28515625" style="11" customWidth="1"/>
    <col min="9" max="16384" width="10.7109375" style="11"/>
  </cols>
  <sheetData>
    <row r="1" spans="1:8" ht="105" customHeight="1">
      <c r="C1" s="791" t="s">
        <v>3363</v>
      </c>
      <c r="D1" s="791"/>
      <c r="E1" s="791"/>
      <c r="F1" s="791"/>
      <c r="G1" s="791"/>
    </row>
    <row r="2" spans="1:8">
      <c r="A2" s="90" t="s">
        <v>3744</v>
      </c>
      <c r="G2" s="91"/>
    </row>
    <row r="3" spans="1:8">
      <c r="A3" s="89" t="s">
        <v>3514</v>
      </c>
      <c r="G3" s="92">
        <v>40578</v>
      </c>
    </row>
    <row r="4" spans="1:8">
      <c r="A4" s="89" t="s">
        <v>3369</v>
      </c>
      <c r="G4" s="93" t="s">
        <v>658</v>
      </c>
    </row>
    <row r="5" spans="1:8">
      <c r="A5" s="89" t="s">
        <v>3370</v>
      </c>
    </row>
    <row r="6" spans="1:8">
      <c r="C6" s="429">
        <v>7</v>
      </c>
      <c r="D6" s="16" t="s">
        <v>474</v>
      </c>
      <c r="E6" s="16" t="s">
        <v>475</v>
      </c>
      <c r="F6" s="16" t="s">
        <v>606</v>
      </c>
      <c r="G6" s="430"/>
      <c r="H6" s="94"/>
    </row>
    <row r="7" spans="1:8">
      <c r="C7" s="95" t="s">
        <v>3644</v>
      </c>
      <c r="D7" s="20" t="s">
        <v>3365</v>
      </c>
      <c r="E7" s="20" t="s">
        <v>484</v>
      </c>
      <c r="F7" s="425" t="s">
        <v>609</v>
      </c>
      <c r="G7" s="22"/>
      <c r="H7" s="94"/>
    </row>
    <row r="8" spans="1:8">
      <c r="A8" s="89" t="s">
        <v>3244</v>
      </c>
      <c r="C8" s="95" t="s">
        <v>3509</v>
      </c>
      <c r="D8" s="20" t="s">
        <v>607</v>
      </c>
      <c r="E8" s="20" t="s">
        <v>610</v>
      </c>
      <c r="F8" s="425" t="s">
        <v>810</v>
      </c>
      <c r="G8" s="96"/>
      <c r="H8" s="94"/>
    </row>
    <row r="9" spans="1:8">
      <c r="A9" s="89" t="s">
        <v>613</v>
      </c>
      <c r="C9" s="95" t="s">
        <v>608</v>
      </c>
      <c r="D9" s="20" t="s">
        <v>486</v>
      </c>
      <c r="E9" s="20" t="s">
        <v>485</v>
      </c>
      <c r="F9" s="425" t="s">
        <v>685</v>
      </c>
      <c r="G9" s="96"/>
      <c r="H9" s="94"/>
    </row>
    <row r="10" spans="1:8">
      <c r="A10" s="89" t="s">
        <v>614</v>
      </c>
      <c r="C10" s="97"/>
      <c r="D10" s="20"/>
      <c r="E10" s="20"/>
      <c r="F10" s="425"/>
      <c r="G10" s="96"/>
      <c r="H10" s="94"/>
    </row>
    <row r="11" spans="1:8">
      <c r="A11" s="98" t="s">
        <v>4005</v>
      </c>
      <c r="C11" s="97" t="s">
        <v>809</v>
      </c>
      <c r="D11" s="94"/>
      <c r="E11" s="94"/>
      <c r="F11" s="426"/>
      <c r="G11" s="96"/>
      <c r="H11" s="94"/>
    </row>
    <row r="12" spans="1:8">
      <c r="A12" s="89" t="s">
        <v>615</v>
      </c>
      <c r="C12" s="25" t="s">
        <v>805</v>
      </c>
      <c r="D12" s="20"/>
      <c r="E12" s="20"/>
      <c r="F12" s="425"/>
      <c r="G12" s="96"/>
      <c r="H12" s="94"/>
    </row>
    <row r="13" spans="1:8">
      <c r="A13" s="98"/>
      <c r="C13" s="25" t="s">
        <v>808</v>
      </c>
      <c r="D13" s="94"/>
      <c r="E13" s="94"/>
      <c r="F13" s="426"/>
      <c r="G13" s="96"/>
      <c r="H13" s="94"/>
    </row>
    <row r="14" spans="1:8">
      <c r="A14" s="100"/>
      <c r="C14" s="97"/>
      <c r="D14" s="94"/>
      <c r="E14" s="94"/>
      <c r="F14" s="426"/>
      <c r="G14" s="101"/>
      <c r="H14" s="94"/>
    </row>
    <row r="15" spans="1:8">
      <c r="A15" s="100" t="s">
        <v>3383</v>
      </c>
      <c r="C15" s="97" t="s">
        <v>476</v>
      </c>
      <c r="D15" s="94"/>
      <c r="E15" s="94"/>
      <c r="F15" s="426"/>
      <c r="G15" s="96"/>
      <c r="H15" s="94"/>
    </row>
    <row r="16" spans="1:8">
      <c r="A16" s="144" t="s">
        <v>483</v>
      </c>
      <c r="C16" s="97" t="s">
        <v>686</v>
      </c>
      <c r="D16" s="94"/>
      <c r="E16" s="94"/>
      <c r="F16" s="426"/>
      <c r="G16" s="96"/>
      <c r="H16" s="94"/>
    </row>
    <row r="17" spans="1:8">
      <c r="C17" s="97" t="s">
        <v>806</v>
      </c>
      <c r="D17" s="94"/>
      <c r="E17" s="94"/>
      <c r="F17" s="426"/>
      <c r="G17" s="96"/>
      <c r="H17" s="94"/>
    </row>
    <row r="18" spans="1:8">
      <c r="C18" s="97"/>
      <c r="D18" s="94"/>
      <c r="E18" s="94"/>
      <c r="F18" s="94"/>
      <c r="G18" s="96"/>
      <c r="H18" s="94"/>
    </row>
    <row r="19" spans="1:8">
      <c r="A19" s="89" t="s">
        <v>2705</v>
      </c>
      <c r="C19" s="97"/>
      <c r="D19" s="94"/>
      <c r="E19" s="94"/>
      <c r="F19" s="94"/>
      <c r="G19" s="96"/>
    </row>
    <row r="20" spans="1:8">
      <c r="A20" s="100" t="s">
        <v>616</v>
      </c>
      <c r="C20" s="102" t="s">
        <v>807</v>
      </c>
      <c r="D20" s="103"/>
      <c r="E20" s="103"/>
      <c r="F20" s="427"/>
      <c r="G20" s="105"/>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3609</v>
      </c>
      <c r="E23" s="45" t="s">
        <v>3372</v>
      </c>
      <c r="F23" s="47" t="s">
        <v>3097</v>
      </c>
      <c r="G23" s="45" t="s">
        <v>3772</v>
      </c>
      <c r="H23" s="48"/>
    </row>
    <row r="24" spans="1:8">
      <c r="A24" s="115">
        <v>40712</v>
      </c>
      <c r="B24" s="116" t="s">
        <v>233</v>
      </c>
      <c r="C24" s="117">
        <f>C25+C26+C27+C28+C29+C30</f>
        <v>510</v>
      </c>
      <c r="D24" s="118">
        <v>3.5</v>
      </c>
      <c r="E24" s="117">
        <f>C24*D24</f>
        <v>1785</v>
      </c>
      <c r="F24" s="53">
        <v>0.5</v>
      </c>
      <c r="G24" s="54">
        <f>E24*(1-F24)</f>
        <v>892.5</v>
      </c>
      <c r="H24" s="48"/>
    </row>
    <row r="25" spans="1:8">
      <c r="A25" s="120"/>
      <c r="B25" s="304" t="s">
        <v>2248</v>
      </c>
      <c r="C25" s="117">
        <v>180</v>
      </c>
      <c r="D25" s="118"/>
      <c r="E25" s="117"/>
      <c r="F25" s="119"/>
      <c r="G25" s="54"/>
      <c r="H25" s="48"/>
    </row>
    <row r="26" spans="1:8">
      <c r="A26" s="11"/>
      <c r="B26" s="304" t="s">
        <v>3725</v>
      </c>
      <c r="C26" s="117">
        <v>110</v>
      </c>
      <c r="D26" s="118"/>
      <c r="E26" s="117"/>
      <c r="F26" s="119"/>
      <c r="G26" s="54">
        <f t="shared" ref="G26:G33" si="0">E26*(1-F26)</f>
        <v>0</v>
      </c>
      <c r="H26" s="56"/>
    </row>
    <row r="27" spans="1:8">
      <c r="A27" s="120"/>
      <c r="B27" s="304" t="s">
        <v>3728</v>
      </c>
      <c r="C27" s="117">
        <v>75</v>
      </c>
      <c r="D27" s="118"/>
      <c r="E27" s="117"/>
      <c r="F27" s="119"/>
      <c r="G27" s="54">
        <f t="shared" si="0"/>
        <v>0</v>
      </c>
      <c r="H27" s="56"/>
    </row>
    <row r="28" spans="1:8">
      <c r="A28" s="120"/>
      <c r="B28" s="304" t="s">
        <v>3611</v>
      </c>
      <c r="C28" s="117">
        <v>60</v>
      </c>
      <c r="D28" s="118"/>
      <c r="E28" s="117"/>
      <c r="F28" s="119"/>
      <c r="G28" s="54">
        <f t="shared" si="0"/>
        <v>0</v>
      </c>
      <c r="H28" s="56"/>
    </row>
    <row r="29" spans="1:8">
      <c r="A29" s="120"/>
      <c r="B29" s="304" t="s">
        <v>3710</v>
      </c>
      <c r="C29" s="117">
        <v>45</v>
      </c>
      <c r="D29" s="118"/>
      <c r="E29" s="117"/>
      <c r="F29" s="119"/>
      <c r="G29" s="54">
        <f t="shared" si="0"/>
        <v>0</v>
      </c>
      <c r="H29" s="56"/>
    </row>
    <row r="30" spans="1:8">
      <c r="A30" s="120"/>
      <c r="B30" s="304" t="s">
        <v>3459</v>
      </c>
      <c r="C30" s="117">
        <v>40</v>
      </c>
      <c r="D30" s="118"/>
      <c r="E30" s="117"/>
      <c r="F30" s="119"/>
      <c r="G30" s="54">
        <f t="shared" si="0"/>
        <v>0</v>
      </c>
      <c r="H30" s="56"/>
    </row>
    <row r="31" spans="1:8">
      <c r="A31" s="120"/>
      <c r="B31" s="121" t="s">
        <v>3855</v>
      </c>
      <c r="C31" s="122">
        <v>75</v>
      </c>
      <c r="D31" s="123">
        <v>2</v>
      </c>
      <c r="E31" s="117">
        <f>C31*D31</f>
        <v>150</v>
      </c>
      <c r="F31" s="124"/>
      <c r="G31" s="54">
        <f t="shared" si="0"/>
        <v>150</v>
      </c>
      <c r="H31" s="56"/>
    </row>
    <row r="32" spans="1:8">
      <c r="A32" s="120"/>
      <c r="B32" s="121" t="s">
        <v>3938</v>
      </c>
      <c r="C32" s="117">
        <v>30</v>
      </c>
      <c r="D32" s="118">
        <v>5.5</v>
      </c>
      <c r="E32" s="117">
        <f>C32*D32</f>
        <v>165</v>
      </c>
      <c r="F32" s="119"/>
      <c r="G32" s="54">
        <f t="shared" si="0"/>
        <v>165</v>
      </c>
      <c r="H32" s="48"/>
    </row>
    <row r="33" spans="1:8">
      <c r="A33" s="120"/>
      <c r="B33" s="362" t="s">
        <v>3928</v>
      </c>
      <c r="C33" s="117">
        <v>250</v>
      </c>
      <c r="D33" s="123" t="s">
        <v>3393</v>
      </c>
      <c r="E33" s="117">
        <v>250</v>
      </c>
      <c r="F33" s="124"/>
      <c r="G33" s="54">
        <f t="shared" si="0"/>
        <v>250</v>
      </c>
      <c r="H33" s="48"/>
    </row>
    <row r="34" spans="1:8">
      <c r="A34" s="120"/>
      <c r="B34" s="431" t="s">
        <v>3372</v>
      </c>
      <c r="C34" s="432"/>
      <c r="D34" s="433"/>
      <c r="E34" s="432">
        <f>SUM(E24:E33)</f>
        <v>2350</v>
      </c>
      <c r="F34" s="434"/>
      <c r="G34" s="435">
        <f>SUM(G24:G33)</f>
        <v>1457.5</v>
      </c>
      <c r="H34" s="48"/>
    </row>
    <row r="35" spans="1:8">
      <c r="A35" s="115">
        <v>40713</v>
      </c>
      <c r="B35" s="121" t="s">
        <v>234</v>
      </c>
      <c r="C35" s="117">
        <f>C36+C37+C38+C39+C40+C41</f>
        <v>510</v>
      </c>
      <c r="D35" s="118">
        <v>10</v>
      </c>
      <c r="E35" s="117">
        <f>C35*D35</f>
        <v>5100</v>
      </c>
      <c r="F35" s="119">
        <v>0.6</v>
      </c>
      <c r="G35" s="54">
        <f>E35*(1-F35)</f>
        <v>2040</v>
      </c>
      <c r="H35" s="48"/>
    </row>
    <row r="36" spans="1:8">
      <c r="A36" s="120"/>
      <c r="B36" s="304" t="s">
        <v>2248</v>
      </c>
      <c r="C36" s="117">
        <v>180</v>
      </c>
      <c r="D36" s="118"/>
      <c r="E36" s="117"/>
      <c r="F36" s="119"/>
      <c r="G36" s="54"/>
      <c r="H36" s="48"/>
    </row>
    <row r="37" spans="1:8">
      <c r="A37" s="11"/>
      <c r="B37" s="304" t="s">
        <v>3725</v>
      </c>
      <c r="C37" s="117">
        <v>110</v>
      </c>
      <c r="D37" s="118"/>
      <c r="E37" s="117"/>
      <c r="F37" s="119"/>
      <c r="G37" s="54">
        <f t="shared" ref="G37:G44" si="1">E37*(1-F37)</f>
        <v>0</v>
      </c>
      <c r="H37" s="56"/>
    </row>
    <row r="38" spans="1:8">
      <c r="A38" s="120"/>
      <c r="B38" s="304" t="s">
        <v>3728</v>
      </c>
      <c r="C38" s="117">
        <v>75</v>
      </c>
      <c r="D38" s="118"/>
      <c r="E38" s="117"/>
      <c r="F38" s="119"/>
      <c r="G38" s="54">
        <f t="shared" si="1"/>
        <v>0</v>
      </c>
      <c r="H38" s="56"/>
    </row>
    <row r="39" spans="1:8">
      <c r="A39" s="120"/>
      <c r="B39" s="304" t="s">
        <v>3611</v>
      </c>
      <c r="C39" s="117">
        <v>60</v>
      </c>
      <c r="D39" s="118"/>
      <c r="E39" s="117"/>
      <c r="F39" s="119"/>
      <c r="G39" s="54">
        <f t="shared" si="1"/>
        <v>0</v>
      </c>
      <c r="H39" s="56"/>
    </row>
    <row r="40" spans="1:8">
      <c r="A40" s="120"/>
      <c r="B40" s="304" t="s">
        <v>3710</v>
      </c>
      <c r="C40" s="117">
        <v>45</v>
      </c>
      <c r="D40" s="118"/>
      <c r="E40" s="117"/>
      <c r="F40" s="119"/>
      <c r="G40" s="54">
        <f t="shared" si="1"/>
        <v>0</v>
      </c>
      <c r="H40" s="56"/>
    </row>
    <row r="41" spans="1:8">
      <c r="A41" s="120"/>
      <c r="B41" s="304" t="s">
        <v>3459</v>
      </c>
      <c r="C41" s="117">
        <v>40</v>
      </c>
      <c r="D41" s="118"/>
      <c r="E41" s="117"/>
      <c r="F41" s="119"/>
      <c r="G41" s="54">
        <f t="shared" si="1"/>
        <v>0</v>
      </c>
      <c r="H41" s="56"/>
    </row>
    <row r="42" spans="1:8">
      <c r="A42" s="120"/>
      <c r="B42" s="121" t="s">
        <v>3855</v>
      </c>
      <c r="C42" s="122">
        <v>75</v>
      </c>
      <c r="D42" s="123">
        <v>3.5</v>
      </c>
      <c r="E42" s="117">
        <f>C42*D42</f>
        <v>262.5</v>
      </c>
      <c r="F42" s="124"/>
      <c r="G42" s="54">
        <f t="shared" si="1"/>
        <v>262.5</v>
      </c>
      <c r="H42" s="56"/>
    </row>
    <row r="43" spans="1:8">
      <c r="A43" s="120"/>
      <c r="B43" s="121" t="s">
        <v>3938</v>
      </c>
      <c r="C43" s="117">
        <v>40</v>
      </c>
      <c r="D43" s="118">
        <v>5</v>
      </c>
      <c r="E43" s="117">
        <f>C43*D43</f>
        <v>200</v>
      </c>
      <c r="F43" s="119"/>
      <c r="G43" s="54">
        <f t="shared" si="1"/>
        <v>200</v>
      </c>
      <c r="H43" s="48"/>
    </row>
    <row r="44" spans="1:8">
      <c r="A44" s="120"/>
      <c r="B44" s="362" t="s">
        <v>357</v>
      </c>
      <c r="C44" s="117">
        <v>500</v>
      </c>
      <c r="D44" s="123" t="s">
        <v>3393</v>
      </c>
      <c r="E44" s="117">
        <v>500</v>
      </c>
      <c r="F44" s="124"/>
      <c r="G44" s="54">
        <f t="shared" si="1"/>
        <v>500</v>
      </c>
      <c r="H44" s="48"/>
    </row>
    <row r="45" spans="1:8">
      <c r="A45" s="120"/>
      <c r="B45" s="431" t="s">
        <v>3372</v>
      </c>
      <c r="C45" s="432"/>
      <c r="D45" s="433"/>
      <c r="E45" s="432">
        <f>SUM(E35:E44)</f>
        <v>6062.5</v>
      </c>
      <c r="F45" s="434"/>
      <c r="G45" s="435">
        <f>SUM(G35:G44)</f>
        <v>3002.5</v>
      </c>
      <c r="H45" s="48"/>
    </row>
    <row r="46" spans="1:8">
      <c r="A46" s="115">
        <v>40714</v>
      </c>
      <c r="B46" s="121" t="s">
        <v>234</v>
      </c>
      <c r="C46" s="117">
        <f>C47+C48+C49+C50+C51+C52</f>
        <v>510</v>
      </c>
      <c r="D46" s="118">
        <v>10</v>
      </c>
      <c r="E46" s="117">
        <f>C46*D46</f>
        <v>5100</v>
      </c>
      <c r="F46" s="119">
        <v>0.6</v>
      </c>
      <c r="G46" s="54">
        <f>E46*(1-F46)</f>
        <v>2040</v>
      </c>
      <c r="H46" s="48"/>
    </row>
    <row r="47" spans="1:8">
      <c r="A47" s="120"/>
      <c r="B47" s="304" t="s">
        <v>2248</v>
      </c>
      <c r="C47" s="117">
        <v>180</v>
      </c>
      <c r="D47" s="118"/>
      <c r="E47" s="117"/>
      <c r="F47" s="119"/>
      <c r="G47" s="54"/>
      <c r="H47" s="48"/>
    </row>
    <row r="48" spans="1:8">
      <c r="A48" s="11"/>
      <c r="B48" s="304" t="s">
        <v>3725</v>
      </c>
      <c r="C48" s="117">
        <v>110</v>
      </c>
      <c r="D48" s="118"/>
      <c r="E48" s="117"/>
      <c r="F48" s="119"/>
      <c r="G48" s="54">
        <f t="shared" ref="G48:G56" si="2">E48*(1-F48)</f>
        <v>0</v>
      </c>
      <c r="H48" s="56"/>
    </row>
    <row r="49" spans="1:9">
      <c r="A49" s="120"/>
      <c r="B49" s="304" t="s">
        <v>3728</v>
      </c>
      <c r="C49" s="117">
        <v>75</v>
      </c>
      <c r="D49" s="118"/>
      <c r="E49" s="117"/>
      <c r="F49" s="119"/>
      <c r="G49" s="54">
        <f t="shared" si="2"/>
        <v>0</v>
      </c>
      <c r="H49" s="56"/>
    </row>
    <row r="50" spans="1:9">
      <c r="A50" s="120"/>
      <c r="B50" s="304" t="s">
        <v>3611</v>
      </c>
      <c r="C50" s="117">
        <v>60</v>
      </c>
      <c r="D50" s="118"/>
      <c r="E50" s="117"/>
      <c r="F50" s="119"/>
      <c r="G50" s="54">
        <f t="shared" si="2"/>
        <v>0</v>
      </c>
      <c r="H50" s="56"/>
    </row>
    <row r="51" spans="1:9">
      <c r="A51" s="120"/>
      <c r="B51" s="304" t="s">
        <v>3710</v>
      </c>
      <c r="C51" s="117">
        <v>45</v>
      </c>
      <c r="D51" s="118"/>
      <c r="E51" s="117"/>
      <c r="F51" s="119"/>
      <c r="G51" s="54">
        <f t="shared" si="2"/>
        <v>0</v>
      </c>
      <c r="H51" s="56"/>
    </row>
    <row r="52" spans="1:9">
      <c r="A52" s="120"/>
      <c r="B52" s="304" t="s">
        <v>3459</v>
      </c>
      <c r="C52" s="117">
        <v>40</v>
      </c>
      <c r="D52" s="118"/>
      <c r="E52" s="117"/>
      <c r="F52" s="119"/>
      <c r="G52" s="54">
        <f t="shared" si="2"/>
        <v>0</v>
      </c>
      <c r="H52" s="56"/>
    </row>
    <row r="53" spans="1:9">
      <c r="A53" s="120"/>
      <c r="B53" s="121" t="s">
        <v>3855</v>
      </c>
      <c r="C53" s="122">
        <v>75</v>
      </c>
      <c r="D53" s="123">
        <v>4.5</v>
      </c>
      <c r="E53" s="117">
        <f>C53*D53</f>
        <v>337.5</v>
      </c>
      <c r="F53" s="124"/>
      <c r="G53" s="54">
        <f t="shared" si="2"/>
        <v>337.5</v>
      </c>
      <c r="H53" s="56"/>
    </row>
    <row r="54" spans="1:9">
      <c r="A54" s="120"/>
      <c r="B54" s="121" t="s">
        <v>3938</v>
      </c>
      <c r="C54" s="117">
        <v>40</v>
      </c>
      <c r="D54" s="118">
        <v>9.5</v>
      </c>
      <c r="E54" s="117">
        <f>C54*D54</f>
        <v>380</v>
      </c>
      <c r="F54" s="119"/>
      <c r="G54" s="54">
        <f t="shared" si="2"/>
        <v>380</v>
      </c>
      <c r="H54" s="48"/>
    </row>
    <row r="55" spans="1:9">
      <c r="A55" s="120"/>
      <c r="B55" s="362" t="s">
        <v>235</v>
      </c>
      <c r="C55" s="117">
        <v>250</v>
      </c>
      <c r="D55" s="123" t="s">
        <v>3393</v>
      </c>
      <c r="E55" s="117">
        <v>250</v>
      </c>
      <c r="F55" s="124"/>
      <c r="G55" s="54">
        <f t="shared" si="2"/>
        <v>250</v>
      </c>
      <c r="H55" s="48"/>
    </row>
    <row r="56" spans="1:9">
      <c r="A56" s="120"/>
      <c r="B56" s="121" t="s">
        <v>2270</v>
      </c>
      <c r="C56" s="117">
        <v>40</v>
      </c>
      <c r="D56" s="118">
        <v>3</v>
      </c>
      <c r="E56" s="117">
        <f>C56*D56</f>
        <v>120</v>
      </c>
      <c r="F56" s="124"/>
      <c r="G56" s="54">
        <f t="shared" si="2"/>
        <v>120</v>
      </c>
      <c r="H56" s="48"/>
    </row>
    <row r="57" spans="1:9">
      <c r="A57" s="120"/>
      <c r="B57" s="431" t="s">
        <v>3372</v>
      </c>
      <c r="C57" s="432"/>
      <c r="D57" s="433"/>
      <c r="E57" s="432">
        <f>SUM(E46:E56)</f>
        <v>6187.5</v>
      </c>
      <c r="F57" s="434"/>
      <c r="G57" s="435">
        <f>SUM(G46:G56)</f>
        <v>3127.5</v>
      </c>
      <c r="H57" s="48"/>
    </row>
    <row r="58" spans="1:9" ht="16" thickBot="1">
      <c r="A58" s="120"/>
      <c r="B58" s="126"/>
      <c r="C58" s="127"/>
      <c r="D58" s="128"/>
      <c r="E58" s="127"/>
      <c r="F58" s="129"/>
      <c r="G58" s="67">
        <f>E58*(1-F58)</f>
        <v>0</v>
      </c>
      <c r="H58" s="48"/>
    </row>
    <row r="59" spans="1:9" s="135" customFormat="1" ht="16" customHeight="1">
      <c r="A59" s="130"/>
      <c r="B59" s="69" t="s">
        <v>3394</v>
      </c>
      <c r="C59" s="131"/>
      <c r="D59" s="131"/>
      <c r="E59" s="428">
        <f>E57+E45+E34</f>
        <v>14600</v>
      </c>
      <c r="F59" s="72"/>
      <c r="G59" s="72">
        <f>G57+G45+G34</f>
        <v>7587.5</v>
      </c>
      <c r="H59" s="134"/>
    </row>
    <row r="61" spans="1:9">
      <c r="C61" s="136" t="s">
        <v>3752</v>
      </c>
      <c r="D61" s="340">
        <f>G59/2</f>
        <v>3793.75</v>
      </c>
      <c r="E61" s="340"/>
      <c r="F61" s="138"/>
    </row>
    <row r="63" spans="1:9">
      <c r="C63" s="1" t="s">
        <v>3460</v>
      </c>
      <c r="D63" s="1"/>
      <c r="E63" s="1"/>
      <c r="F63" s="139"/>
      <c r="G63" s="1"/>
      <c r="H63" s="1"/>
      <c r="I63" s="1"/>
    </row>
    <row r="64" spans="1:9">
      <c r="C64" s="1" t="s">
        <v>3303</v>
      </c>
      <c r="D64" s="1"/>
      <c r="E64" s="1"/>
      <c r="F64" s="139"/>
      <c r="G64" s="1"/>
      <c r="H64" s="1"/>
      <c r="I64" s="1"/>
    </row>
    <row r="65" spans="1:256">
      <c r="C65" s="341" t="s">
        <v>3488</v>
      </c>
      <c r="D65" s="341"/>
      <c r="E65" s="341"/>
      <c r="F65" s="342"/>
      <c r="G65" s="341"/>
      <c r="H65" s="341"/>
      <c r="I65" s="142"/>
      <c r="J65" s="790"/>
      <c r="K65" s="790"/>
      <c r="L65" s="790"/>
      <c r="M65" s="790"/>
      <c r="N65" s="790"/>
      <c r="O65" s="790"/>
      <c r="P65" s="790"/>
      <c r="Q65" s="790"/>
      <c r="R65" s="790"/>
      <c r="S65" s="790"/>
      <c r="T65" s="790"/>
      <c r="U65" s="790"/>
      <c r="V65" s="790" t="s">
        <v>3276</v>
      </c>
      <c r="W65" s="790"/>
      <c r="X65" s="790"/>
      <c r="Y65" s="790"/>
      <c r="Z65" s="790"/>
      <c r="AA65" s="790"/>
      <c r="AB65" s="790" t="s">
        <v>3276</v>
      </c>
      <c r="AC65" s="790"/>
      <c r="AD65" s="790"/>
      <c r="AE65" s="790"/>
      <c r="AF65" s="790"/>
      <c r="AG65" s="790"/>
      <c r="AH65" s="790" t="s">
        <v>3276</v>
      </c>
      <c r="AI65" s="790"/>
      <c r="AJ65" s="790"/>
      <c r="AK65" s="790"/>
      <c r="AL65" s="790"/>
      <c r="AM65" s="790"/>
      <c r="AN65" s="790" t="s">
        <v>3276</v>
      </c>
      <c r="AO65" s="790"/>
      <c r="AP65" s="790"/>
      <c r="AQ65" s="790"/>
      <c r="AR65" s="790"/>
      <c r="AS65" s="790"/>
      <c r="AT65" s="790" t="s">
        <v>3276</v>
      </c>
      <c r="AU65" s="790"/>
      <c r="AV65" s="790"/>
      <c r="AW65" s="790"/>
      <c r="AX65" s="790"/>
      <c r="AY65" s="790"/>
      <c r="AZ65" s="790" t="s">
        <v>3276</v>
      </c>
      <c r="BA65" s="790"/>
      <c r="BB65" s="790"/>
      <c r="BC65" s="790"/>
      <c r="BD65" s="790"/>
      <c r="BE65" s="790"/>
      <c r="BF65" s="790" t="s">
        <v>3276</v>
      </c>
      <c r="BG65" s="790"/>
      <c r="BH65" s="790"/>
      <c r="BI65" s="790"/>
      <c r="BJ65" s="790"/>
      <c r="BK65" s="790"/>
      <c r="BL65" s="790" t="s">
        <v>3276</v>
      </c>
      <c r="BM65" s="790"/>
      <c r="BN65" s="790"/>
      <c r="BO65" s="790"/>
      <c r="BP65" s="790"/>
      <c r="BQ65" s="790"/>
      <c r="BR65" s="790" t="s">
        <v>3276</v>
      </c>
      <c r="BS65" s="790"/>
      <c r="BT65" s="790"/>
      <c r="BU65" s="790"/>
      <c r="BV65" s="790"/>
      <c r="BW65" s="790"/>
      <c r="BX65" s="790" t="s">
        <v>3276</v>
      </c>
      <c r="BY65" s="790"/>
      <c r="BZ65" s="790"/>
      <c r="CA65" s="790"/>
      <c r="CB65" s="790"/>
      <c r="CC65" s="790"/>
      <c r="CD65" s="790" t="s">
        <v>3276</v>
      </c>
      <c r="CE65" s="790"/>
      <c r="CF65" s="790"/>
      <c r="CG65" s="790"/>
      <c r="CH65" s="790"/>
      <c r="CI65" s="790"/>
      <c r="CJ65" s="790" t="s">
        <v>3276</v>
      </c>
      <c r="CK65" s="790"/>
      <c r="CL65" s="790"/>
      <c r="CM65" s="790"/>
      <c r="CN65" s="790"/>
      <c r="CO65" s="790"/>
      <c r="CP65" s="790" t="s">
        <v>3276</v>
      </c>
      <c r="CQ65" s="790"/>
      <c r="CR65" s="790"/>
      <c r="CS65" s="790"/>
      <c r="CT65" s="790"/>
      <c r="CU65" s="790"/>
      <c r="CV65" s="790" t="s">
        <v>3276</v>
      </c>
      <c r="CW65" s="790"/>
      <c r="CX65" s="790"/>
      <c r="CY65" s="790"/>
      <c r="CZ65" s="790"/>
      <c r="DA65" s="790"/>
      <c r="DB65" s="790" t="s">
        <v>3276</v>
      </c>
      <c r="DC65" s="790"/>
      <c r="DD65" s="790"/>
      <c r="DE65" s="790"/>
      <c r="DF65" s="790"/>
      <c r="DG65" s="790"/>
      <c r="DH65" s="790" t="s">
        <v>3276</v>
      </c>
      <c r="DI65" s="790"/>
      <c r="DJ65" s="790"/>
      <c r="DK65" s="790"/>
      <c r="DL65" s="790"/>
      <c r="DM65" s="790"/>
      <c r="DN65" s="790" t="s">
        <v>3276</v>
      </c>
      <c r="DO65" s="790"/>
      <c r="DP65" s="790"/>
      <c r="DQ65" s="790"/>
      <c r="DR65" s="790"/>
      <c r="DS65" s="790"/>
      <c r="DT65" s="790" t="s">
        <v>3276</v>
      </c>
      <c r="DU65" s="790"/>
      <c r="DV65" s="790"/>
      <c r="DW65" s="790"/>
      <c r="DX65" s="790"/>
      <c r="DY65" s="790"/>
      <c r="DZ65" s="790" t="s">
        <v>3276</v>
      </c>
      <c r="EA65" s="790"/>
      <c r="EB65" s="790"/>
      <c r="EC65" s="790"/>
      <c r="ED65" s="790"/>
      <c r="EE65" s="790"/>
      <c r="EF65" s="790" t="s">
        <v>3276</v>
      </c>
      <c r="EG65" s="790"/>
      <c r="EH65" s="790"/>
      <c r="EI65" s="790"/>
      <c r="EJ65" s="790"/>
      <c r="EK65" s="790"/>
      <c r="EL65" s="790" t="s">
        <v>3276</v>
      </c>
      <c r="EM65" s="790"/>
      <c r="EN65" s="790"/>
      <c r="EO65" s="790"/>
      <c r="EP65" s="790"/>
      <c r="EQ65" s="790"/>
      <c r="ER65" s="790" t="s">
        <v>3276</v>
      </c>
      <c r="ES65" s="790"/>
      <c r="ET65" s="790"/>
      <c r="EU65" s="790"/>
      <c r="EV65" s="790"/>
      <c r="EW65" s="790"/>
      <c r="EX65" s="790" t="s">
        <v>3276</v>
      </c>
      <c r="EY65" s="790"/>
      <c r="EZ65" s="790"/>
      <c r="FA65" s="790"/>
      <c r="FB65" s="790"/>
      <c r="FC65" s="790"/>
      <c r="FD65" s="790" t="s">
        <v>3276</v>
      </c>
      <c r="FE65" s="790"/>
      <c r="FF65" s="790"/>
      <c r="FG65" s="790"/>
      <c r="FH65" s="790"/>
      <c r="FI65" s="790"/>
      <c r="FJ65" s="790" t="s">
        <v>3276</v>
      </c>
      <c r="FK65" s="790"/>
      <c r="FL65" s="790"/>
      <c r="FM65" s="790"/>
      <c r="FN65" s="790"/>
      <c r="FO65" s="790"/>
      <c r="FP65" s="790" t="s">
        <v>3276</v>
      </c>
      <c r="FQ65" s="790"/>
      <c r="FR65" s="790"/>
      <c r="FS65" s="790"/>
      <c r="FT65" s="790"/>
      <c r="FU65" s="790"/>
      <c r="FV65" s="790" t="s">
        <v>3276</v>
      </c>
      <c r="FW65" s="790"/>
      <c r="FX65" s="790"/>
      <c r="FY65" s="790"/>
      <c r="FZ65" s="790"/>
      <c r="GA65" s="790"/>
      <c r="GB65" s="790" t="s">
        <v>3276</v>
      </c>
      <c r="GC65" s="790"/>
      <c r="GD65" s="790"/>
      <c r="GE65" s="790"/>
      <c r="GF65" s="790"/>
      <c r="GG65" s="790"/>
      <c r="GH65" s="790" t="s">
        <v>3276</v>
      </c>
      <c r="GI65" s="790"/>
      <c r="GJ65" s="790"/>
      <c r="GK65" s="790"/>
      <c r="GL65" s="790"/>
      <c r="GM65" s="790"/>
      <c r="GN65" s="790" t="s">
        <v>3276</v>
      </c>
      <c r="GO65" s="790"/>
      <c r="GP65" s="790"/>
      <c r="GQ65" s="790"/>
      <c r="GR65" s="790"/>
      <c r="GS65" s="790"/>
      <c r="GT65" s="790" t="s">
        <v>3276</v>
      </c>
      <c r="GU65" s="790"/>
      <c r="GV65" s="790"/>
      <c r="GW65" s="790"/>
      <c r="GX65" s="790"/>
      <c r="GY65" s="790"/>
      <c r="GZ65" s="790" t="s">
        <v>3276</v>
      </c>
      <c r="HA65" s="790"/>
      <c r="HB65" s="790"/>
      <c r="HC65" s="790"/>
      <c r="HD65" s="790"/>
      <c r="HE65" s="790"/>
      <c r="HF65" s="790" t="s">
        <v>3276</v>
      </c>
      <c r="HG65" s="790"/>
      <c r="HH65" s="790"/>
      <c r="HI65" s="790"/>
      <c r="HJ65" s="790"/>
      <c r="HK65" s="790"/>
      <c r="HL65" s="790" t="s">
        <v>3276</v>
      </c>
      <c r="HM65" s="790"/>
      <c r="HN65" s="790"/>
      <c r="HO65" s="790"/>
      <c r="HP65" s="790"/>
      <c r="HQ65" s="790"/>
      <c r="HR65" s="790" t="s">
        <v>3276</v>
      </c>
      <c r="HS65" s="790"/>
      <c r="HT65" s="790"/>
      <c r="HU65" s="790"/>
      <c r="HV65" s="790"/>
      <c r="HW65" s="790"/>
      <c r="HX65" s="790" t="s">
        <v>3276</v>
      </c>
      <c r="HY65" s="790"/>
      <c r="HZ65" s="790"/>
      <c r="IA65" s="790"/>
      <c r="IB65" s="790"/>
      <c r="IC65" s="790"/>
      <c r="ID65" s="790" t="s">
        <v>3276</v>
      </c>
      <c r="IE65" s="790"/>
      <c r="IF65" s="790"/>
      <c r="IG65" s="790"/>
      <c r="IH65" s="790"/>
      <c r="II65" s="790"/>
      <c r="IJ65" s="790" t="s">
        <v>3276</v>
      </c>
      <c r="IK65" s="790"/>
      <c r="IL65" s="790"/>
      <c r="IM65" s="790"/>
      <c r="IN65" s="790"/>
      <c r="IO65" s="790"/>
      <c r="IP65" s="790" t="s">
        <v>3276</v>
      </c>
      <c r="IQ65" s="790"/>
      <c r="IR65" s="790"/>
      <c r="IS65" s="790"/>
    </row>
    <row r="66" spans="1:256">
      <c r="C66" s="1" t="s">
        <v>2875</v>
      </c>
      <c r="D66" s="1"/>
      <c r="E66" s="1"/>
      <c r="F66" s="139"/>
      <c r="G66" s="1"/>
      <c r="H66" s="1"/>
      <c r="I66" s="1"/>
      <c r="J66" s="790"/>
      <c r="K66" s="790"/>
      <c r="L66" s="790"/>
      <c r="M66" s="790"/>
      <c r="N66" s="790"/>
      <c r="O66" s="790"/>
      <c r="P66" s="790"/>
      <c r="Q66" s="790"/>
      <c r="R66" s="790"/>
      <c r="S66" s="790"/>
      <c r="T66" s="790"/>
      <c r="U66" s="790"/>
      <c r="V66" s="790" t="s">
        <v>3362</v>
      </c>
      <c r="W66" s="790"/>
      <c r="X66" s="790"/>
      <c r="Y66" s="790"/>
      <c r="Z66" s="790"/>
      <c r="AA66" s="790"/>
      <c r="AB66" s="790" t="s">
        <v>3362</v>
      </c>
      <c r="AC66" s="790"/>
      <c r="AD66" s="790"/>
      <c r="AE66" s="790"/>
      <c r="AF66" s="790"/>
      <c r="AG66" s="790"/>
      <c r="AH66" s="790" t="s">
        <v>3362</v>
      </c>
      <c r="AI66" s="790"/>
      <c r="AJ66" s="790"/>
      <c r="AK66" s="790"/>
      <c r="AL66" s="790"/>
      <c r="AM66" s="790"/>
      <c r="AN66" s="790" t="s">
        <v>3362</v>
      </c>
      <c r="AO66" s="790"/>
      <c r="AP66" s="790"/>
      <c r="AQ66" s="790"/>
      <c r="AR66" s="790"/>
      <c r="AS66" s="790"/>
      <c r="AT66" s="790" t="s">
        <v>3362</v>
      </c>
      <c r="AU66" s="790"/>
      <c r="AV66" s="790"/>
      <c r="AW66" s="790"/>
      <c r="AX66" s="790"/>
      <c r="AY66" s="790"/>
      <c r="AZ66" s="790" t="s">
        <v>3362</v>
      </c>
      <c r="BA66" s="790"/>
      <c r="BB66" s="790"/>
      <c r="BC66" s="790"/>
      <c r="BD66" s="790"/>
      <c r="BE66" s="790"/>
      <c r="BF66" s="790" t="s">
        <v>3362</v>
      </c>
      <c r="BG66" s="790"/>
      <c r="BH66" s="790"/>
      <c r="BI66" s="790"/>
      <c r="BJ66" s="790"/>
      <c r="BK66" s="790"/>
      <c r="BL66" s="790" t="s">
        <v>3362</v>
      </c>
      <c r="BM66" s="790"/>
      <c r="BN66" s="790"/>
      <c r="BO66" s="790"/>
      <c r="BP66" s="790"/>
      <c r="BQ66" s="790"/>
      <c r="BR66" s="790" t="s">
        <v>3362</v>
      </c>
      <c r="BS66" s="790"/>
      <c r="BT66" s="790"/>
      <c r="BU66" s="790"/>
      <c r="BV66" s="790"/>
      <c r="BW66" s="790"/>
      <c r="BX66" s="790" t="s">
        <v>3362</v>
      </c>
      <c r="BY66" s="790"/>
      <c r="BZ66" s="790"/>
      <c r="CA66" s="790"/>
      <c r="CB66" s="790"/>
      <c r="CC66" s="790"/>
      <c r="CD66" s="790" t="s">
        <v>3362</v>
      </c>
      <c r="CE66" s="790"/>
      <c r="CF66" s="790"/>
      <c r="CG66" s="790"/>
      <c r="CH66" s="790"/>
      <c r="CI66" s="790"/>
      <c r="CJ66" s="790" t="s">
        <v>3362</v>
      </c>
      <c r="CK66" s="790"/>
      <c r="CL66" s="790"/>
      <c r="CM66" s="790"/>
      <c r="CN66" s="790"/>
      <c r="CO66" s="790"/>
      <c r="CP66" s="790" t="s">
        <v>3362</v>
      </c>
      <c r="CQ66" s="790"/>
      <c r="CR66" s="790"/>
      <c r="CS66" s="790"/>
      <c r="CT66" s="790"/>
      <c r="CU66" s="790"/>
      <c r="CV66" s="790" t="s">
        <v>3362</v>
      </c>
      <c r="CW66" s="790"/>
      <c r="CX66" s="790"/>
      <c r="CY66" s="790"/>
      <c r="CZ66" s="790"/>
      <c r="DA66" s="790"/>
      <c r="DB66" s="790" t="s">
        <v>3362</v>
      </c>
      <c r="DC66" s="790"/>
      <c r="DD66" s="790"/>
      <c r="DE66" s="790"/>
      <c r="DF66" s="790"/>
      <c r="DG66" s="790"/>
      <c r="DH66" s="790" t="s">
        <v>3362</v>
      </c>
      <c r="DI66" s="790"/>
      <c r="DJ66" s="790"/>
      <c r="DK66" s="790"/>
      <c r="DL66" s="790"/>
      <c r="DM66" s="790"/>
      <c r="DN66" s="790" t="s">
        <v>3362</v>
      </c>
      <c r="DO66" s="790"/>
      <c r="DP66" s="790"/>
      <c r="DQ66" s="790"/>
      <c r="DR66" s="790"/>
      <c r="DS66" s="790"/>
      <c r="DT66" s="790" t="s">
        <v>3362</v>
      </c>
      <c r="DU66" s="790"/>
      <c r="DV66" s="790"/>
      <c r="DW66" s="790"/>
      <c r="DX66" s="790"/>
      <c r="DY66" s="790"/>
      <c r="DZ66" s="790" t="s">
        <v>3362</v>
      </c>
      <c r="EA66" s="790"/>
      <c r="EB66" s="790"/>
      <c r="EC66" s="790"/>
      <c r="ED66" s="790"/>
      <c r="EE66" s="790"/>
      <c r="EF66" s="790" t="s">
        <v>3362</v>
      </c>
      <c r="EG66" s="790"/>
      <c r="EH66" s="790"/>
      <c r="EI66" s="790"/>
      <c r="EJ66" s="790"/>
      <c r="EK66" s="790"/>
      <c r="EL66" s="790" t="s">
        <v>3362</v>
      </c>
      <c r="EM66" s="790"/>
      <c r="EN66" s="790"/>
      <c r="EO66" s="790"/>
      <c r="EP66" s="790"/>
      <c r="EQ66" s="790"/>
      <c r="ER66" s="790" t="s">
        <v>3362</v>
      </c>
      <c r="ES66" s="790"/>
      <c r="ET66" s="790"/>
      <c r="EU66" s="790"/>
      <c r="EV66" s="790"/>
      <c r="EW66" s="790"/>
      <c r="EX66" s="790" t="s">
        <v>3362</v>
      </c>
      <c r="EY66" s="790"/>
      <c r="EZ66" s="790"/>
      <c r="FA66" s="790"/>
      <c r="FB66" s="790"/>
      <c r="FC66" s="790"/>
      <c r="FD66" s="790" t="s">
        <v>3362</v>
      </c>
      <c r="FE66" s="790"/>
      <c r="FF66" s="790"/>
      <c r="FG66" s="790"/>
      <c r="FH66" s="790"/>
      <c r="FI66" s="790"/>
      <c r="FJ66" s="790" t="s">
        <v>3362</v>
      </c>
      <c r="FK66" s="790"/>
      <c r="FL66" s="790"/>
      <c r="FM66" s="790"/>
      <c r="FN66" s="790"/>
      <c r="FO66" s="790"/>
      <c r="FP66" s="790" t="s">
        <v>3362</v>
      </c>
      <c r="FQ66" s="790"/>
      <c r="FR66" s="790"/>
      <c r="FS66" s="790"/>
      <c r="FT66" s="790"/>
      <c r="FU66" s="790"/>
      <c r="FV66" s="790" t="s">
        <v>3362</v>
      </c>
      <c r="FW66" s="790"/>
      <c r="FX66" s="790"/>
      <c r="FY66" s="790"/>
      <c r="FZ66" s="790"/>
      <c r="GA66" s="790"/>
      <c r="GB66" s="790" t="s">
        <v>3362</v>
      </c>
      <c r="GC66" s="790"/>
      <c r="GD66" s="790"/>
      <c r="GE66" s="790"/>
      <c r="GF66" s="790"/>
      <c r="GG66" s="790"/>
      <c r="GH66" s="790" t="s">
        <v>3362</v>
      </c>
      <c r="GI66" s="790"/>
      <c r="GJ66" s="790"/>
      <c r="GK66" s="790"/>
      <c r="GL66" s="790"/>
      <c r="GM66" s="790"/>
      <c r="GN66" s="790" t="s">
        <v>3362</v>
      </c>
      <c r="GO66" s="790"/>
      <c r="GP66" s="790"/>
      <c r="GQ66" s="790"/>
      <c r="GR66" s="790"/>
      <c r="GS66" s="790"/>
      <c r="GT66" s="790" t="s">
        <v>3362</v>
      </c>
      <c r="GU66" s="790"/>
      <c r="GV66" s="790"/>
      <c r="GW66" s="790"/>
      <c r="GX66" s="790"/>
      <c r="GY66" s="790"/>
      <c r="GZ66" s="790" t="s">
        <v>3362</v>
      </c>
      <c r="HA66" s="790"/>
      <c r="HB66" s="790"/>
      <c r="HC66" s="790"/>
      <c r="HD66" s="790"/>
      <c r="HE66" s="790"/>
      <c r="HF66" s="790" t="s">
        <v>3362</v>
      </c>
      <c r="HG66" s="790"/>
      <c r="HH66" s="790"/>
      <c r="HI66" s="790"/>
      <c r="HJ66" s="790"/>
      <c r="HK66" s="790"/>
      <c r="HL66" s="790" t="s">
        <v>3362</v>
      </c>
      <c r="HM66" s="790"/>
      <c r="HN66" s="790"/>
      <c r="HO66" s="790"/>
      <c r="HP66" s="790"/>
      <c r="HQ66" s="790"/>
      <c r="HR66" s="790" t="s">
        <v>3362</v>
      </c>
      <c r="HS66" s="790"/>
      <c r="HT66" s="790"/>
      <c r="HU66" s="790"/>
      <c r="HV66" s="790"/>
      <c r="HW66" s="790"/>
      <c r="HX66" s="790" t="s">
        <v>3362</v>
      </c>
      <c r="HY66" s="790"/>
      <c r="HZ66" s="790"/>
      <c r="IA66" s="790"/>
      <c r="IB66" s="790"/>
      <c r="IC66" s="790"/>
      <c r="ID66" s="790" t="s">
        <v>3362</v>
      </c>
      <c r="IE66" s="790"/>
      <c r="IF66" s="790"/>
      <c r="IG66" s="790"/>
      <c r="IH66" s="790"/>
      <c r="II66" s="790"/>
      <c r="IJ66" s="790" t="s">
        <v>3362</v>
      </c>
      <c r="IK66" s="790"/>
      <c r="IL66" s="790"/>
      <c r="IM66" s="790"/>
      <c r="IN66" s="790"/>
      <c r="IO66" s="790"/>
      <c r="IP66" s="790" t="s">
        <v>3362</v>
      </c>
      <c r="IQ66" s="790"/>
      <c r="IR66" s="790"/>
      <c r="IS66" s="790"/>
    </row>
    <row r="67" spans="1:256">
      <c r="B67" s="1"/>
      <c r="C67" s="1"/>
      <c r="D67" s="1"/>
      <c r="E67" s="1"/>
      <c r="F67" s="139"/>
      <c r="G67" s="1"/>
      <c r="H67" s="1"/>
      <c r="I67" s="1"/>
      <c r="J67" s="1"/>
      <c r="K67" s="1"/>
      <c r="L67" s="1"/>
      <c r="M67" s="1"/>
      <c r="N67" s="1"/>
      <c r="O67" s="1"/>
      <c r="P67" s="790"/>
      <c r="Q67" s="790"/>
      <c r="R67" s="790"/>
      <c r="S67" s="790"/>
      <c r="T67" s="790"/>
      <c r="U67" s="790"/>
      <c r="V67" s="790" t="s">
        <v>3361</v>
      </c>
      <c r="W67" s="790"/>
      <c r="X67" s="790"/>
      <c r="Y67" s="790"/>
      <c r="Z67" s="790"/>
      <c r="AA67" s="790"/>
      <c r="AB67" s="790" t="s">
        <v>3361</v>
      </c>
      <c r="AC67" s="790"/>
      <c r="AD67" s="790"/>
      <c r="AE67" s="790"/>
      <c r="AF67" s="790"/>
      <c r="AG67" s="790"/>
      <c r="AH67" s="790" t="s">
        <v>3361</v>
      </c>
      <c r="AI67" s="790"/>
      <c r="AJ67" s="790"/>
      <c r="AK67" s="790"/>
      <c r="AL67" s="790"/>
      <c r="AM67" s="790"/>
      <c r="AN67" s="790" t="s">
        <v>3361</v>
      </c>
      <c r="AO67" s="790"/>
      <c r="AP67" s="790"/>
      <c r="AQ67" s="790"/>
      <c r="AR67" s="790"/>
      <c r="AS67" s="790"/>
      <c r="AT67" s="790" t="s">
        <v>3361</v>
      </c>
      <c r="AU67" s="790"/>
      <c r="AV67" s="790"/>
      <c r="AW67" s="790"/>
      <c r="AX67" s="790"/>
      <c r="AY67" s="790"/>
      <c r="AZ67" s="790" t="s">
        <v>3361</v>
      </c>
      <c r="BA67" s="790"/>
      <c r="BB67" s="790"/>
      <c r="BC67" s="790"/>
      <c r="BD67" s="790"/>
      <c r="BE67" s="790"/>
      <c r="BF67" s="790" t="s">
        <v>3361</v>
      </c>
      <c r="BG67" s="790"/>
      <c r="BH67" s="790"/>
      <c r="BI67" s="790"/>
      <c r="BJ67" s="790"/>
      <c r="BK67" s="790"/>
      <c r="BL67" s="790" t="s">
        <v>3361</v>
      </c>
      <c r="BM67" s="790"/>
      <c r="BN67" s="790"/>
      <c r="BO67" s="790"/>
      <c r="BP67" s="790"/>
      <c r="BQ67" s="790"/>
      <c r="BR67" s="790" t="s">
        <v>3361</v>
      </c>
      <c r="BS67" s="790"/>
      <c r="BT67" s="790"/>
      <c r="BU67" s="790"/>
      <c r="BV67" s="790"/>
      <c r="BW67" s="790"/>
      <c r="BX67" s="790" t="s">
        <v>3361</v>
      </c>
      <c r="BY67" s="790"/>
      <c r="BZ67" s="790"/>
      <c r="CA67" s="790"/>
      <c r="CB67" s="790"/>
      <c r="CC67" s="790"/>
      <c r="CD67" s="790" t="s">
        <v>3361</v>
      </c>
      <c r="CE67" s="790"/>
      <c r="CF67" s="790"/>
      <c r="CG67" s="790"/>
      <c r="CH67" s="790"/>
      <c r="CI67" s="790"/>
      <c r="CJ67" s="790" t="s">
        <v>3361</v>
      </c>
      <c r="CK67" s="790"/>
      <c r="CL67" s="790"/>
      <c r="CM67" s="790"/>
      <c r="CN67" s="790"/>
      <c r="CO67" s="790"/>
      <c r="CP67" s="790" t="s">
        <v>3361</v>
      </c>
      <c r="CQ67" s="790"/>
      <c r="CR67" s="790"/>
      <c r="CS67" s="790"/>
      <c r="CT67" s="790"/>
      <c r="CU67" s="790"/>
      <c r="CV67" s="790" t="s">
        <v>3361</v>
      </c>
      <c r="CW67" s="790"/>
      <c r="CX67" s="790"/>
      <c r="CY67" s="790"/>
      <c r="CZ67" s="790"/>
      <c r="DA67" s="790"/>
      <c r="DB67" s="790" t="s">
        <v>3361</v>
      </c>
      <c r="DC67" s="790"/>
      <c r="DD67" s="790"/>
      <c r="DE67" s="790"/>
      <c r="DF67" s="790"/>
      <c r="DG67" s="790"/>
      <c r="DH67" s="790" t="s">
        <v>3361</v>
      </c>
      <c r="DI67" s="790"/>
      <c r="DJ67" s="790"/>
      <c r="DK67" s="790"/>
      <c r="DL67" s="790"/>
      <c r="DM67" s="790"/>
      <c r="DN67" s="790" t="s">
        <v>3361</v>
      </c>
      <c r="DO67" s="790"/>
      <c r="DP67" s="790"/>
      <c r="DQ67" s="790"/>
      <c r="DR67" s="790"/>
      <c r="DS67" s="790"/>
      <c r="DT67" s="790" t="s">
        <v>3361</v>
      </c>
      <c r="DU67" s="790"/>
      <c r="DV67" s="790"/>
      <c r="DW67" s="790"/>
      <c r="DX67" s="790"/>
      <c r="DY67" s="790"/>
      <c r="DZ67" s="790" t="s">
        <v>3361</v>
      </c>
      <c r="EA67" s="790"/>
      <c r="EB67" s="790"/>
      <c r="EC67" s="790"/>
      <c r="ED67" s="790"/>
      <c r="EE67" s="790"/>
      <c r="EF67" s="790" t="s">
        <v>3361</v>
      </c>
      <c r="EG67" s="790"/>
      <c r="EH67" s="790"/>
      <c r="EI67" s="790"/>
      <c r="EJ67" s="790"/>
      <c r="EK67" s="790"/>
      <c r="EL67" s="790" t="s">
        <v>3361</v>
      </c>
      <c r="EM67" s="790"/>
      <c r="EN67" s="790"/>
      <c r="EO67" s="790"/>
      <c r="EP67" s="790"/>
      <c r="EQ67" s="790"/>
      <c r="ER67" s="790" t="s">
        <v>3361</v>
      </c>
      <c r="ES67" s="790"/>
      <c r="ET67" s="790"/>
      <c r="EU67" s="790"/>
      <c r="EV67" s="790"/>
      <c r="EW67" s="790"/>
      <c r="EX67" s="790" t="s">
        <v>3361</v>
      </c>
      <c r="EY67" s="790"/>
      <c r="EZ67" s="790"/>
      <c r="FA67" s="790"/>
      <c r="FB67" s="790"/>
      <c r="FC67" s="790"/>
      <c r="FD67" s="790" t="s">
        <v>3361</v>
      </c>
      <c r="FE67" s="790"/>
      <c r="FF67" s="790"/>
      <c r="FG67" s="790"/>
      <c r="FH67" s="790"/>
      <c r="FI67" s="790"/>
      <c r="FJ67" s="790" t="s">
        <v>3361</v>
      </c>
      <c r="FK67" s="790"/>
      <c r="FL67" s="790"/>
      <c r="FM67" s="790"/>
      <c r="FN67" s="790"/>
      <c r="FO67" s="790"/>
      <c r="FP67" s="790" t="s">
        <v>3361</v>
      </c>
      <c r="FQ67" s="790"/>
      <c r="FR67" s="790"/>
      <c r="FS67" s="790"/>
      <c r="FT67" s="790"/>
      <c r="FU67" s="790"/>
      <c r="FV67" s="790" t="s">
        <v>3361</v>
      </c>
      <c r="FW67" s="790"/>
      <c r="FX67" s="790"/>
      <c r="FY67" s="790"/>
      <c r="FZ67" s="790"/>
      <c r="GA67" s="790"/>
      <c r="GB67" s="790" t="s">
        <v>3361</v>
      </c>
      <c r="GC67" s="790"/>
      <c r="GD67" s="790"/>
      <c r="GE67" s="790"/>
      <c r="GF67" s="790"/>
      <c r="GG67" s="790"/>
      <c r="GH67" s="790" t="s">
        <v>3361</v>
      </c>
      <c r="GI67" s="790"/>
      <c r="GJ67" s="790"/>
      <c r="GK67" s="790"/>
      <c r="GL67" s="790"/>
      <c r="GM67" s="790"/>
      <c r="GN67" s="790" t="s">
        <v>3361</v>
      </c>
      <c r="GO67" s="790"/>
      <c r="GP67" s="790"/>
      <c r="GQ67" s="790"/>
      <c r="GR67" s="790"/>
      <c r="GS67" s="790"/>
      <c r="GT67" s="790" t="s">
        <v>3361</v>
      </c>
      <c r="GU67" s="790"/>
      <c r="GV67" s="790"/>
      <c r="GW67" s="790"/>
      <c r="GX67" s="790"/>
      <c r="GY67" s="790"/>
      <c r="GZ67" s="790" t="s">
        <v>3361</v>
      </c>
      <c r="HA67" s="790"/>
      <c r="HB67" s="790"/>
      <c r="HC67" s="790"/>
      <c r="HD67" s="790"/>
      <c r="HE67" s="790"/>
      <c r="HF67" s="790" t="s">
        <v>3361</v>
      </c>
      <c r="HG67" s="790"/>
      <c r="HH67" s="790"/>
      <c r="HI67" s="790"/>
      <c r="HJ67" s="790"/>
      <c r="HK67" s="790"/>
      <c r="HL67" s="790" t="s">
        <v>3361</v>
      </c>
      <c r="HM67" s="790"/>
      <c r="HN67" s="790"/>
      <c r="HO67" s="790"/>
      <c r="HP67" s="790"/>
      <c r="HQ67" s="790"/>
      <c r="HR67" s="790" t="s">
        <v>3361</v>
      </c>
      <c r="HS67" s="790"/>
      <c r="HT67" s="790"/>
      <c r="HU67" s="790"/>
      <c r="HV67" s="790"/>
      <c r="HW67" s="790"/>
      <c r="HX67" s="790" t="s">
        <v>3361</v>
      </c>
      <c r="HY67" s="790"/>
      <c r="HZ67" s="790"/>
      <c r="IA67" s="790"/>
      <c r="IB67" s="790"/>
      <c r="IC67" s="790"/>
      <c r="ID67" s="790" t="s">
        <v>3361</v>
      </c>
      <c r="IE67" s="790"/>
      <c r="IF67" s="790"/>
      <c r="IG67" s="790"/>
      <c r="IH67" s="790"/>
      <c r="II67" s="790"/>
      <c r="IJ67" s="790" t="s">
        <v>3361</v>
      </c>
      <c r="IK67" s="790"/>
      <c r="IL67" s="790"/>
      <c r="IM67" s="790"/>
      <c r="IN67" s="790"/>
      <c r="IO67" s="790"/>
      <c r="IP67" s="790" t="s">
        <v>3361</v>
      </c>
      <c r="IQ67" s="790"/>
      <c r="IR67" s="790"/>
      <c r="IS67" s="790"/>
      <c r="IT67" s="790"/>
      <c r="IU67" s="790"/>
      <c r="IV67" s="1" t="s">
        <v>3361</v>
      </c>
    </row>
    <row r="68" spans="1:256">
      <c r="A68" s="83"/>
      <c r="B68" s="83"/>
      <c r="C68" s="84"/>
      <c r="D68" s="84"/>
      <c r="E68" s="84"/>
      <c r="F68" s="85"/>
      <c r="G68" s="86"/>
    </row>
    <row r="69" spans="1:256">
      <c r="A69" s="11"/>
    </row>
    <row r="70" spans="1:256">
      <c r="A70" s="11"/>
    </row>
    <row r="71" spans="1:256" s="89" customFormat="1">
      <c r="A71" s="11"/>
      <c r="F71" s="106"/>
    </row>
    <row r="72" spans="1:256" s="89" customFormat="1">
      <c r="B72" s="11"/>
      <c r="C72" s="11"/>
      <c r="D72" s="11"/>
      <c r="E72" s="11"/>
      <c r="F72" s="12"/>
      <c r="G72" s="11"/>
      <c r="H72" s="11"/>
    </row>
    <row r="73" spans="1:256" s="89" customFormat="1">
      <c r="B73" s="11"/>
      <c r="C73" s="11"/>
      <c r="D73" s="11"/>
      <c r="E73" s="11"/>
      <c r="F73" s="12"/>
      <c r="G73" s="11"/>
      <c r="H73" s="11"/>
    </row>
    <row r="74" spans="1:256" s="89" customFormat="1">
      <c r="B74" s="11"/>
      <c r="C74" s="11"/>
      <c r="D74" s="11"/>
      <c r="E74" s="11"/>
      <c r="F74" s="12"/>
      <c r="G74" s="11"/>
      <c r="H74" s="11"/>
    </row>
    <row r="75" spans="1:256" s="89" customFormat="1">
      <c r="B75" s="11"/>
      <c r="C75" s="91"/>
      <c r="D75" s="91"/>
      <c r="E75" s="91"/>
      <c r="F75" s="12"/>
      <c r="G75" s="143"/>
      <c r="H75" s="11"/>
    </row>
    <row r="76" spans="1:256" s="89" customFormat="1">
      <c r="B76" s="11"/>
      <c r="C76" s="11"/>
      <c r="D76" s="11"/>
      <c r="E76" s="11"/>
      <c r="F76" s="12"/>
      <c r="G76" s="11"/>
      <c r="H76" s="11"/>
    </row>
  </sheetData>
  <mergeCells count="123">
    <mergeCell ref="BL67:BQ67"/>
    <mergeCell ref="CP67:CU67"/>
    <mergeCell ref="BL66:BQ66"/>
    <mergeCell ref="CJ66:CO66"/>
    <mergeCell ref="BR67:BW67"/>
    <mergeCell ref="BX67:CC67"/>
    <mergeCell ref="CV67:DA67"/>
    <mergeCell ref="EL66:EQ66"/>
    <mergeCell ref="EX67:FC67"/>
    <mergeCell ref="CD67:CI67"/>
    <mergeCell ref="CJ67:CO67"/>
    <mergeCell ref="DN67:DS67"/>
    <mergeCell ref="IP66:IS66"/>
    <mergeCell ref="ID66:II66"/>
    <mergeCell ref="FP66:FU66"/>
    <mergeCell ref="FV66:GA66"/>
    <mergeCell ref="GB66:GG66"/>
    <mergeCell ref="IP67:IU67"/>
    <mergeCell ref="GH67:GM67"/>
    <mergeCell ref="GN67:GS67"/>
    <mergeCell ref="GT67:GY67"/>
    <mergeCell ref="FV67:GA67"/>
    <mergeCell ref="GB67:GG67"/>
    <mergeCell ref="IJ66:IO66"/>
    <mergeCell ref="HF66:HK66"/>
    <mergeCell ref="HL66:HQ66"/>
    <mergeCell ref="GZ66:HE66"/>
    <mergeCell ref="GH66:GM66"/>
    <mergeCell ref="GN66:GS66"/>
    <mergeCell ref="GT66:GY66"/>
    <mergeCell ref="IJ67:IO67"/>
    <mergeCell ref="GZ67:HE67"/>
    <mergeCell ref="HF67:HK67"/>
    <mergeCell ref="HL67:HQ67"/>
    <mergeCell ref="FD67:FI67"/>
    <mergeCell ref="FD66:FI66"/>
    <mergeCell ref="HR67:HW67"/>
    <mergeCell ref="HX67:IC67"/>
    <mergeCell ref="ID67:II67"/>
    <mergeCell ref="HR66:HW66"/>
    <mergeCell ref="HX66:IC66"/>
    <mergeCell ref="FP67:FU67"/>
    <mergeCell ref="DB67:DG67"/>
    <mergeCell ref="DH67:DM67"/>
    <mergeCell ref="EL67:EQ67"/>
    <mergeCell ref="DT67:DY67"/>
    <mergeCell ref="DZ67:EE67"/>
    <mergeCell ref="ER67:EW67"/>
    <mergeCell ref="DZ66:EE66"/>
    <mergeCell ref="EF67:EK67"/>
    <mergeCell ref="EX66:FC66"/>
    <mergeCell ref="FJ66:FO66"/>
    <mergeCell ref="FJ67:FO67"/>
    <mergeCell ref="CJ65:CO65"/>
    <mergeCell ref="DN65:DS65"/>
    <mergeCell ref="CP66:CU66"/>
    <mergeCell ref="DB65:DG65"/>
    <mergeCell ref="ID65:II65"/>
    <mergeCell ref="HX65:IC65"/>
    <mergeCell ref="DT65:DY65"/>
    <mergeCell ref="DZ65:EE65"/>
    <mergeCell ref="EF65:EK65"/>
    <mergeCell ref="EL65:EQ65"/>
    <mergeCell ref="FP65:FU65"/>
    <mergeCell ref="FV65:GA65"/>
    <mergeCell ref="EX65:FC65"/>
    <mergeCell ref="FJ65:FO65"/>
    <mergeCell ref="CD65:CI65"/>
    <mergeCell ref="FD65:FI65"/>
    <mergeCell ref="ER65:EW65"/>
    <mergeCell ref="P66:U66"/>
    <mergeCell ref="V66:AA66"/>
    <mergeCell ref="AB66:AG66"/>
    <mergeCell ref="ER66:EW66"/>
    <mergeCell ref="DB66:DG66"/>
    <mergeCell ref="DH66:DM66"/>
    <mergeCell ref="DN66:DS66"/>
    <mergeCell ref="DT66:DY66"/>
    <mergeCell ref="BR66:BW66"/>
    <mergeCell ref="BX66:CC66"/>
    <mergeCell ref="CV66:DA66"/>
    <mergeCell ref="BR65:BW65"/>
    <mergeCell ref="BX65:CC65"/>
    <mergeCell ref="CD66:CI66"/>
    <mergeCell ref="BF66:BK66"/>
    <mergeCell ref="BL65:BQ65"/>
    <mergeCell ref="CP65:CU65"/>
    <mergeCell ref="CV65:DA65"/>
    <mergeCell ref="AT66:AY66"/>
    <mergeCell ref="EF66:EK66"/>
    <mergeCell ref="DH65:DM65"/>
    <mergeCell ref="C1:G1"/>
    <mergeCell ref="J65:O65"/>
    <mergeCell ref="P65:U65"/>
    <mergeCell ref="V65:AA65"/>
    <mergeCell ref="AZ67:BE67"/>
    <mergeCell ref="BF67:BK67"/>
    <mergeCell ref="AN67:AS67"/>
    <mergeCell ref="AT67:AY67"/>
    <mergeCell ref="P67:U67"/>
    <mergeCell ref="V67:AA67"/>
    <mergeCell ref="J66:O66"/>
    <mergeCell ref="AT65:AY65"/>
    <mergeCell ref="AZ65:BE65"/>
    <mergeCell ref="AH66:AM66"/>
    <mergeCell ref="AN66:AS66"/>
    <mergeCell ref="AN65:AS65"/>
    <mergeCell ref="AB65:AG65"/>
    <mergeCell ref="AH65:AM65"/>
    <mergeCell ref="BF65:BK65"/>
    <mergeCell ref="AZ66:BE66"/>
    <mergeCell ref="AB67:AG67"/>
    <mergeCell ref="AH67:AM67"/>
    <mergeCell ref="IP65:IS65"/>
    <mergeCell ref="GB65:GG65"/>
    <mergeCell ref="GH65:GM65"/>
    <mergeCell ref="GN65:GS65"/>
    <mergeCell ref="GT65:GY65"/>
    <mergeCell ref="GZ65:HE65"/>
    <mergeCell ref="HF65:HK65"/>
    <mergeCell ref="IJ65:IO65"/>
    <mergeCell ref="HL65:HQ65"/>
    <mergeCell ref="HR65:HW65"/>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78"/>
  <sheetViews>
    <sheetView topLeftCell="A42" zoomScale="125" workbookViewId="0">
      <selection activeCell="D34" sqref="D34"/>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85546875" style="11" customWidth="1"/>
    <col min="6" max="6" width="9" style="12" customWidth="1"/>
    <col min="7" max="7" width="19.7109375" style="11" customWidth="1"/>
    <col min="8" max="8" width="8.28515625" style="11" customWidth="1"/>
    <col min="9" max="16384" width="10.7109375" style="11"/>
  </cols>
  <sheetData>
    <row r="1" spans="1:8" ht="105" customHeight="1">
      <c r="C1" s="791" t="s">
        <v>3363</v>
      </c>
      <c r="D1" s="791"/>
      <c r="E1" s="791"/>
      <c r="F1" s="791"/>
      <c r="G1" s="791"/>
    </row>
    <row r="2" spans="1:8">
      <c r="A2" s="90" t="s">
        <v>3744</v>
      </c>
      <c r="G2" s="91"/>
    </row>
    <row r="3" spans="1:8">
      <c r="A3" s="89" t="s">
        <v>3514</v>
      </c>
      <c r="G3" s="92">
        <v>40578</v>
      </c>
    </row>
    <row r="4" spans="1:8">
      <c r="A4" s="89" t="s">
        <v>3369</v>
      </c>
      <c r="G4" s="93" t="s">
        <v>658</v>
      </c>
    </row>
    <row r="5" spans="1:8">
      <c r="A5" s="89" t="s">
        <v>3370</v>
      </c>
    </row>
    <row r="6" spans="1:8">
      <c r="C6" s="429"/>
      <c r="D6" s="16" t="s">
        <v>474</v>
      </c>
      <c r="E6" s="16" t="s">
        <v>475</v>
      </c>
      <c r="F6" s="16" t="s">
        <v>606</v>
      </c>
      <c r="G6" s="430"/>
      <c r="H6" s="94"/>
    </row>
    <row r="7" spans="1:8">
      <c r="C7" s="95" t="s">
        <v>3644</v>
      </c>
      <c r="D7" s="20" t="s">
        <v>3365</v>
      </c>
      <c r="E7" s="20" t="s">
        <v>484</v>
      </c>
      <c r="F7" s="425" t="s">
        <v>609</v>
      </c>
      <c r="G7" s="22"/>
      <c r="H7" s="94"/>
    </row>
    <row r="8" spans="1:8">
      <c r="A8" s="89" t="s">
        <v>3244</v>
      </c>
      <c r="C8" s="95" t="s">
        <v>3509</v>
      </c>
      <c r="D8" s="20" t="s">
        <v>607</v>
      </c>
      <c r="E8" s="20" t="s">
        <v>610</v>
      </c>
      <c r="F8" s="425" t="s">
        <v>611</v>
      </c>
      <c r="G8" s="96"/>
      <c r="H8" s="94"/>
    </row>
    <row r="9" spans="1:8">
      <c r="A9" s="89" t="s">
        <v>613</v>
      </c>
      <c r="C9" s="95" t="s">
        <v>608</v>
      </c>
      <c r="D9" s="20" t="s">
        <v>486</v>
      </c>
      <c r="E9" s="20" t="s">
        <v>485</v>
      </c>
      <c r="F9" s="425" t="s">
        <v>612</v>
      </c>
      <c r="G9" s="96"/>
      <c r="H9" s="94"/>
    </row>
    <row r="10" spans="1:8">
      <c r="A10" s="89" t="s">
        <v>614</v>
      </c>
      <c r="C10" s="97"/>
      <c r="D10" s="20"/>
      <c r="E10" s="20"/>
      <c r="F10" s="425"/>
      <c r="G10" s="96"/>
      <c r="H10" s="94"/>
    </row>
    <row r="11" spans="1:8">
      <c r="A11" s="98" t="s">
        <v>4005</v>
      </c>
      <c r="C11" s="97" t="s">
        <v>809</v>
      </c>
      <c r="D11" s="94"/>
      <c r="E11" s="94"/>
      <c r="F11" s="426"/>
      <c r="G11" s="96"/>
      <c r="H11" s="94"/>
    </row>
    <row r="12" spans="1:8">
      <c r="A12" s="89" t="s">
        <v>615</v>
      </c>
      <c r="C12" s="25" t="s">
        <v>805</v>
      </c>
      <c r="D12" s="20"/>
      <c r="E12" s="20"/>
      <c r="F12" s="425"/>
      <c r="G12" s="96"/>
      <c r="H12" s="94"/>
    </row>
    <row r="13" spans="1:8">
      <c r="A13" s="98"/>
      <c r="C13" s="25" t="s">
        <v>659</v>
      </c>
      <c r="D13" s="94"/>
      <c r="E13" s="94"/>
      <c r="F13" s="426"/>
      <c r="G13" s="96"/>
      <c r="H13" s="94"/>
    </row>
    <row r="14" spans="1:8">
      <c r="A14" s="100"/>
      <c r="C14" s="25" t="s">
        <v>808</v>
      </c>
      <c r="D14" s="94"/>
      <c r="E14" s="94"/>
      <c r="F14" s="426"/>
      <c r="G14" s="101"/>
      <c r="H14" s="94"/>
    </row>
    <row r="15" spans="1:8">
      <c r="A15" s="100" t="s">
        <v>3383</v>
      </c>
      <c r="C15" s="25"/>
      <c r="D15" s="94"/>
      <c r="E15" s="94"/>
      <c r="F15" s="426"/>
      <c r="G15" s="96"/>
      <c r="H15" s="94"/>
    </row>
    <row r="16" spans="1:8">
      <c r="A16" s="144" t="s">
        <v>483</v>
      </c>
      <c r="C16" s="97" t="s">
        <v>476</v>
      </c>
      <c r="D16" s="94"/>
      <c r="E16" s="94"/>
      <c r="F16" s="426"/>
      <c r="G16" s="96"/>
      <c r="H16" s="94"/>
    </row>
    <row r="17" spans="1:8">
      <c r="C17" s="97" t="s">
        <v>804</v>
      </c>
      <c r="D17" s="94"/>
      <c r="E17" s="94"/>
      <c r="F17" s="426"/>
      <c r="G17" s="96"/>
      <c r="H17" s="94"/>
    </row>
    <row r="18" spans="1:8">
      <c r="C18" s="97" t="s">
        <v>806</v>
      </c>
      <c r="D18" s="94"/>
      <c r="E18" s="94"/>
      <c r="F18" s="94"/>
      <c r="G18" s="96"/>
      <c r="H18" s="94"/>
    </row>
    <row r="19" spans="1:8">
      <c r="A19" s="89" t="s">
        <v>2705</v>
      </c>
      <c r="C19" s="97"/>
      <c r="D19" s="94"/>
      <c r="E19" s="94"/>
      <c r="F19" s="94"/>
      <c r="G19" s="96"/>
    </row>
    <row r="20" spans="1:8">
      <c r="A20" s="100" t="s">
        <v>616</v>
      </c>
      <c r="C20" s="102" t="s">
        <v>807</v>
      </c>
      <c r="D20" s="103"/>
      <c r="E20" s="103"/>
      <c r="F20" s="427"/>
      <c r="G20" s="105"/>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3609</v>
      </c>
      <c r="E23" s="45" t="s">
        <v>3372</v>
      </c>
      <c r="F23" s="47" t="s">
        <v>3097</v>
      </c>
      <c r="G23" s="45" t="s">
        <v>3772</v>
      </c>
      <c r="H23" s="48"/>
    </row>
    <row r="24" spans="1:8">
      <c r="A24" s="115">
        <v>40712</v>
      </c>
      <c r="B24" s="116" t="s">
        <v>233</v>
      </c>
      <c r="C24" s="117">
        <f>C25+C26+C27+C28+C29+C30</f>
        <v>510</v>
      </c>
      <c r="D24" s="118">
        <v>3.5</v>
      </c>
      <c r="E24" s="117">
        <f>C24*D24</f>
        <v>1785</v>
      </c>
      <c r="F24" s="53">
        <v>0.5</v>
      </c>
      <c r="G24" s="54">
        <f>E24*(1-F24)</f>
        <v>892.5</v>
      </c>
      <c r="H24" s="48"/>
    </row>
    <row r="25" spans="1:8">
      <c r="A25" s="120"/>
      <c r="B25" s="304" t="s">
        <v>2248</v>
      </c>
      <c r="C25" s="117">
        <v>180</v>
      </c>
      <c r="D25" s="118"/>
      <c r="E25" s="117"/>
      <c r="F25" s="119"/>
      <c r="G25" s="54"/>
      <c r="H25" s="48"/>
    </row>
    <row r="26" spans="1:8">
      <c r="A26" s="11"/>
      <c r="B26" s="304" t="s">
        <v>3725</v>
      </c>
      <c r="C26" s="117">
        <v>110</v>
      </c>
      <c r="D26" s="118"/>
      <c r="E26" s="117"/>
      <c r="F26" s="119"/>
      <c r="G26" s="54">
        <f t="shared" ref="G26:G34" si="0">E26*(1-F26)</f>
        <v>0</v>
      </c>
      <c r="H26" s="56"/>
    </row>
    <row r="27" spans="1:8">
      <c r="A27" s="120"/>
      <c r="B27" s="304" t="s">
        <v>3728</v>
      </c>
      <c r="C27" s="117">
        <v>75</v>
      </c>
      <c r="D27" s="118"/>
      <c r="E27" s="117"/>
      <c r="F27" s="119"/>
      <c r="G27" s="54">
        <f t="shared" si="0"/>
        <v>0</v>
      </c>
      <c r="H27" s="56"/>
    </row>
    <row r="28" spans="1:8">
      <c r="A28" s="120"/>
      <c r="B28" s="304" t="s">
        <v>3611</v>
      </c>
      <c r="C28" s="117">
        <v>60</v>
      </c>
      <c r="D28" s="118"/>
      <c r="E28" s="117"/>
      <c r="F28" s="119"/>
      <c r="G28" s="54">
        <f t="shared" si="0"/>
        <v>0</v>
      </c>
      <c r="H28" s="56"/>
    </row>
    <row r="29" spans="1:8">
      <c r="A29" s="120"/>
      <c r="B29" s="304" t="s">
        <v>3710</v>
      </c>
      <c r="C29" s="117">
        <v>45</v>
      </c>
      <c r="D29" s="118"/>
      <c r="E29" s="117"/>
      <c r="F29" s="119"/>
      <c r="G29" s="54">
        <f t="shared" si="0"/>
        <v>0</v>
      </c>
      <c r="H29" s="56"/>
    </row>
    <row r="30" spans="1:8">
      <c r="A30" s="120"/>
      <c r="B30" s="304" t="s">
        <v>3459</v>
      </c>
      <c r="C30" s="117">
        <v>40</v>
      </c>
      <c r="D30" s="118"/>
      <c r="E30" s="117"/>
      <c r="F30" s="119"/>
      <c r="G30" s="54">
        <f t="shared" si="0"/>
        <v>0</v>
      </c>
      <c r="H30" s="56"/>
    </row>
    <row r="31" spans="1:8">
      <c r="A31" s="120"/>
      <c r="B31" s="121" t="s">
        <v>3855</v>
      </c>
      <c r="C31" s="122">
        <v>75</v>
      </c>
      <c r="D31" s="123">
        <v>2</v>
      </c>
      <c r="E31" s="117">
        <f t="shared" ref="E31:E36" si="1">C31*D31</f>
        <v>150</v>
      </c>
      <c r="F31" s="124"/>
      <c r="G31" s="54">
        <f t="shared" si="0"/>
        <v>150</v>
      </c>
      <c r="H31" s="56"/>
    </row>
    <row r="32" spans="1:8">
      <c r="A32" s="120"/>
      <c r="B32" s="121" t="s">
        <v>3938</v>
      </c>
      <c r="C32" s="117">
        <v>30</v>
      </c>
      <c r="D32" s="118">
        <v>5.5</v>
      </c>
      <c r="E32" s="117">
        <f t="shared" si="1"/>
        <v>165</v>
      </c>
      <c r="F32" s="119"/>
      <c r="G32" s="54">
        <f t="shared" si="0"/>
        <v>165</v>
      </c>
      <c r="H32" s="48"/>
    </row>
    <row r="33" spans="1:8">
      <c r="A33" s="120"/>
      <c r="B33" s="362" t="s">
        <v>3928</v>
      </c>
      <c r="C33" s="117">
        <v>250</v>
      </c>
      <c r="D33" s="123" t="s">
        <v>3393</v>
      </c>
      <c r="E33" s="117">
        <v>250</v>
      </c>
      <c r="F33" s="124"/>
      <c r="G33" s="54">
        <f t="shared" si="0"/>
        <v>250</v>
      </c>
      <c r="H33" s="48"/>
    </row>
    <row r="34" spans="1:8">
      <c r="A34" s="120"/>
      <c r="B34" s="121" t="s">
        <v>2270</v>
      </c>
      <c r="C34" s="117">
        <v>40</v>
      </c>
      <c r="D34" s="118">
        <v>5</v>
      </c>
      <c r="E34" s="117">
        <f t="shared" si="1"/>
        <v>200</v>
      </c>
      <c r="F34" s="124"/>
      <c r="G34" s="54">
        <f t="shared" si="0"/>
        <v>200</v>
      </c>
      <c r="H34" s="48"/>
    </row>
    <row r="35" spans="1:8">
      <c r="A35" s="120"/>
      <c r="B35" s="431" t="s">
        <v>3372</v>
      </c>
      <c r="C35" s="432"/>
      <c r="D35" s="433"/>
      <c r="E35" s="432">
        <f>SUM(E24:E34)</f>
        <v>2550</v>
      </c>
      <c r="F35" s="434"/>
      <c r="G35" s="435">
        <f>SUM(G24:G34)</f>
        <v>1657.5</v>
      </c>
      <c r="H35" s="48"/>
    </row>
    <row r="36" spans="1:8">
      <c r="A36" s="115">
        <v>40713</v>
      </c>
      <c r="B36" s="121" t="s">
        <v>234</v>
      </c>
      <c r="C36" s="117">
        <f>C37+C38+C39+C40+C41+C42</f>
        <v>510</v>
      </c>
      <c r="D36" s="118">
        <v>10</v>
      </c>
      <c r="E36" s="117">
        <f t="shared" si="1"/>
        <v>5100</v>
      </c>
      <c r="F36" s="119">
        <v>0.6</v>
      </c>
      <c r="G36" s="54">
        <f>E36*(1-F36)</f>
        <v>2040</v>
      </c>
      <c r="H36" s="48"/>
    </row>
    <row r="37" spans="1:8">
      <c r="A37" s="120"/>
      <c r="B37" s="304" t="s">
        <v>2248</v>
      </c>
      <c r="C37" s="117">
        <v>180</v>
      </c>
      <c r="D37" s="118"/>
      <c r="E37" s="117"/>
      <c r="F37" s="119"/>
      <c r="G37" s="54"/>
      <c r="H37" s="48"/>
    </row>
    <row r="38" spans="1:8">
      <c r="A38" s="11"/>
      <c r="B38" s="304" t="s">
        <v>3725</v>
      </c>
      <c r="C38" s="117">
        <v>110</v>
      </c>
      <c r="D38" s="118"/>
      <c r="E38" s="117"/>
      <c r="F38" s="119"/>
      <c r="G38" s="54">
        <f t="shared" ref="G38:G46" si="2">E38*(1-F38)</f>
        <v>0</v>
      </c>
      <c r="H38" s="56"/>
    </row>
    <row r="39" spans="1:8">
      <c r="A39" s="120"/>
      <c r="B39" s="304" t="s">
        <v>3728</v>
      </c>
      <c r="C39" s="117">
        <v>75</v>
      </c>
      <c r="D39" s="118"/>
      <c r="E39" s="117"/>
      <c r="F39" s="119"/>
      <c r="G39" s="54">
        <f t="shared" si="2"/>
        <v>0</v>
      </c>
      <c r="H39" s="56"/>
    </row>
    <row r="40" spans="1:8">
      <c r="A40" s="120"/>
      <c r="B40" s="304" t="s">
        <v>3611</v>
      </c>
      <c r="C40" s="117">
        <v>60</v>
      </c>
      <c r="D40" s="118"/>
      <c r="E40" s="117"/>
      <c r="F40" s="119"/>
      <c r="G40" s="54">
        <f t="shared" si="2"/>
        <v>0</v>
      </c>
      <c r="H40" s="56"/>
    </row>
    <row r="41" spans="1:8">
      <c r="A41" s="120"/>
      <c r="B41" s="304" t="s">
        <v>3710</v>
      </c>
      <c r="C41" s="117">
        <v>45</v>
      </c>
      <c r="D41" s="118"/>
      <c r="E41" s="117"/>
      <c r="F41" s="119"/>
      <c r="G41" s="54">
        <f t="shared" si="2"/>
        <v>0</v>
      </c>
      <c r="H41" s="56"/>
    </row>
    <row r="42" spans="1:8">
      <c r="A42" s="120"/>
      <c r="B42" s="304" t="s">
        <v>3459</v>
      </c>
      <c r="C42" s="117">
        <v>40</v>
      </c>
      <c r="D42" s="118"/>
      <c r="E42" s="117"/>
      <c r="F42" s="119"/>
      <c r="G42" s="54">
        <f t="shared" si="2"/>
        <v>0</v>
      </c>
      <c r="H42" s="56"/>
    </row>
    <row r="43" spans="1:8">
      <c r="A43" s="120"/>
      <c r="B43" s="121" t="s">
        <v>3855</v>
      </c>
      <c r="C43" s="122">
        <v>75</v>
      </c>
      <c r="D43" s="123">
        <v>3.5</v>
      </c>
      <c r="E43" s="117">
        <f>C43*D43</f>
        <v>262.5</v>
      </c>
      <c r="F43" s="124"/>
      <c r="G43" s="54">
        <f t="shared" si="2"/>
        <v>262.5</v>
      </c>
      <c r="H43" s="56"/>
    </row>
    <row r="44" spans="1:8">
      <c r="A44" s="120"/>
      <c r="B44" s="121" t="s">
        <v>3938</v>
      </c>
      <c r="C44" s="117">
        <v>40</v>
      </c>
      <c r="D44" s="118">
        <v>5</v>
      </c>
      <c r="E44" s="117">
        <f>C44*D44</f>
        <v>200</v>
      </c>
      <c r="F44" s="119"/>
      <c r="G44" s="54">
        <f t="shared" si="2"/>
        <v>200</v>
      </c>
      <c r="H44" s="48"/>
    </row>
    <row r="45" spans="1:8">
      <c r="A45" s="120"/>
      <c r="B45" s="362" t="s">
        <v>357</v>
      </c>
      <c r="C45" s="117">
        <v>500</v>
      </c>
      <c r="D45" s="123" t="s">
        <v>3393</v>
      </c>
      <c r="E45" s="117">
        <v>500</v>
      </c>
      <c r="F45" s="124"/>
      <c r="G45" s="54">
        <f t="shared" si="2"/>
        <v>500</v>
      </c>
      <c r="H45" s="48"/>
    </row>
    <row r="46" spans="1:8">
      <c r="A46" s="120"/>
      <c r="B46" s="121" t="s">
        <v>2270</v>
      </c>
      <c r="C46" s="117">
        <v>40</v>
      </c>
      <c r="D46" s="118">
        <v>3</v>
      </c>
      <c r="E46" s="117">
        <f>C46*D46</f>
        <v>120</v>
      </c>
      <c r="F46" s="124"/>
      <c r="G46" s="54">
        <f t="shared" si="2"/>
        <v>120</v>
      </c>
      <c r="H46" s="48"/>
    </row>
    <row r="47" spans="1:8">
      <c r="A47" s="120"/>
      <c r="B47" s="431" t="s">
        <v>3372</v>
      </c>
      <c r="C47" s="432"/>
      <c r="D47" s="433"/>
      <c r="E47" s="432">
        <f>SUM(E36:E46)</f>
        <v>6182.5</v>
      </c>
      <c r="F47" s="434"/>
      <c r="G47" s="435">
        <f>SUM(G36:G46)</f>
        <v>3122.5</v>
      </c>
      <c r="H47" s="48"/>
    </row>
    <row r="48" spans="1:8">
      <c r="A48" s="115">
        <v>40714</v>
      </c>
      <c r="B48" s="121" t="s">
        <v>234</v>
      </c>
      <c r="C48" s="117">
        <f>C49+C50+C51+C52+C53+C54</f>
        <v>510</v>
      </c>
      <c r="D48" s="118">
        <v>10</v>
      </c>
      <c r="E48" s="117">
        <f>C48*D48</f>
        <v>5100</v>
      </c>
      <c r="F48" s="119">
        <v>0.6</v>
      </c>
      <c r="G48" s="54">
        <f>E48*(1-F48)</f>
        <v>2040</v>
      </c>
      <c r="H48" s="48"/>
    </row>
    <row r="49" spans="1:8">
      <c r="A49" s="120"/>
      <c r="B49" s="304" t="s">
        <v>2248</v>
      </c>
      <c r="C49" s="117">
        <v>180</v>
      </c>
      <c r="D49" s="118"/>
      <c r="E49" s="117"/>
      <c r="F49" s="119"/>
      <c r="G49" s="54"/>
      <c r="H49" s="48"/>
    </row>
    <row r="50" spans="1:8">
      <c r="A50" s="11"/>
      <c r="B50" s="304" t="s">
        <v>3725</v>
      </c>
      <c r="C50" s="117">
        <v>110</v>
      </c>
      <c r="D50" s="118"/>
      <c r="E50" s="117"/>
      <c r="F50" s="119"/>
      <c r="G50" s="54">
        <f t="shared" ref="G50:G58" si="3">E50*(1-F50)</f>
        <v>0</v>
      </c>
      <c r="H50" s="56"/>
    </row>
    <row r="51" spans="1:8">
      <c r="A51" s="120"/>
      <c r="B51" s="304" t="s">
        <v>3728</v>
      </c>
      <c r="C51" s="117">
        <v>75</v>
      </c>
      <c r="D51" s="118"/>
      <c r="E51" s="117"/>
      <c r="F51" s="119"/>
      <c r="G51" s="54">
        <f t="shared" si="3"/>
        <v>0</v>
      </c>
      <c r="H51" s="56"/>
    </row>
    <row r="52" spans="1:8">
      <c r="A52" s="120"/>
      <c r="B52" s="304" t="s">
        <v>3611</v>
      </c>
      <c r="C52" s="117">
        <v>60</v>
      </c>
      <c r="D52" s="118"/>
      <c r="E52" s="117"/>
      <c r="F52" s="119"/>
      <c r="G52" s="54">
        <f t="shared" si="3"/>
        <v>0</v>
      </c>
      <c r="H52" s="56"/>
    </row>
    <row r="53" spans="1:8">
      <c r="A53" s="120"/>
      <c r="B53" s="304" t="s">
        <v>3710</v>
      </c>
      <c r="C53" s="117">
        <v>45</v>
      </c>
      <c r="D53" s="118"/>
      <c r="E53" s="117"/>
      <c r="F53" s="119"/>
      <c r="G53" s="54">
        <f t="shared" si="3"/>
        <v>0</v>
      </c>
      <c r="H53" s="56"/>
    </row>
    <row r="54" spans="1:8">
      <c r="A54" s="120"/>
      <c r="B54" s="304" t="s">
        <v>3459</v>
      </c>
      <c r="C54" s="117">
        <v>40</v>
      </c>
      <c r="D54" s="118"/>
      <c r="E54" s="117"/>
      <c r="F54" s="119"/>
      <c r="G54" s="54">
        <f t="shared" si="3"/>
        <v>0</v>
      </c>
      <c r="H54" s="56"/>
    </row>
    <row r="55" spans="1:8">
      <c r="A55" s="120"/>
      <c r="B55" s="121" t="s">
        <v>3855</v>
      </c>
      <c r="C55" s="122">
        <v>75</v>
      </c>
      <c r="D55" s="123">
        <v>3.5</v>
      </c>
      <c r="E55" s="117">
        <f>C55*D55</f>
        <v>262.5</v>
      </c>
      <c r="F55" s="124"/>
      <c r="G55" s="54">
        <f t="shared" si="3"/>
        <v>262.5</v>
      </c>
      <c r="H55" s="56"/>
    </row>
    <row r="56" spans="1:8">
      <c r="A56" s="120"/>
      <c r="B56" s="121" t="s">
        <v>3938</v>
      </c>
      <c r="C56" s="117">
        <v>40</v>
      </c>
      <c r="D56" s="118">
        <v>9.5</v>
      </c>
      <c r="E56" s="117">
        <f>C56*D56</f>
        <v>380</v>
      </c>
      <c r="F56" s="119"/>
      <c r="G56" s="54">
        <f t="shared" si="3"/>
        <v>380</v>
      </c>
      <c r="H56" s="48"/>
    </row>
    <row r="57" spans="1:8">
      <c r="A57" s="120"/>
      <c r="B57" s="362" t="s">
        <v>235</v>
      </c>
      <c r="C57" s="117">
        <v>250</v>
      </c>
      <c r="D57" s="123" t="s">
        <v>3393</v>
      </c>
      <c r="E57" s="117">
        <v>250</v>
      </c>
      <c r="F57" s="124"/>
      <c r="G57" s="54">
        <f t="shared" si="3"/>
        <v>250</v>
      </c>
      <c r="H57" s="48"/>
    </row>
    <row r="58" spans="1:8">
      <c r="A58" s="120"/>
      <c r="B58" s="121" t="s">
        <v>2270</v>
      </c>
      <c r="C58" s="117">
        <v>40</v>
      </c>
      <c r="D58" s="118">
        <v>6</v>
      </c>
      <c r="E58" s="117">
        <f>C58*D58</f>
        <v>240</v>
      </c>
      <c r="F58" s="124"/>
      <c r="G58" s="54">
        <f t="shared" si="3"/>
        <v>240</v>
      </c>
      <c r="H58" s="48"/>
    </row>
    <row r="59" spans="1:8">
      <c r="A59" s="120"/>
      <c r="B59" s="431" t="s">
        <v>3372</v>
      </c>
      <c r="C59" s="432"/>
      <c r="D59" s="433"/>
      <c r="E59" s="432">
        <f>SUM(E48:E58)</f>
        <v>6232.5</v>
      </c>
      <c r="F59" s="434"/>
      <c r="G59" s="435">
        <f>SUM(G48:G58)</f>
        <v>3172.5</v>
      </c>
      <c r="H59" s="48"/>
    </row>
    <row r="60" spans="1:8" ht="16" thickBot="1">
      <c r="A60" s="120"/>
      <c r="B60" s="126"/>
      <c r="C60" s="127"/>
      <c r="D60" s="128"/>
      <c r="E60" s="127"/>
      <c r="F60" s="129"/>
      <c r="G60" s="67">
        <f>E60*(1-F60)</f>
        <v>0</v>
      </c>
      <c r="H60" s="48"/>
    </row>
    <row r="61" spans="1:8" s="135" customFormat="1" ht="16" customHeight="1">
      <c r="A61" s="130"/>
      <c r="B61" s="69" t="s">
        <v>3394</v>
      </c>
      <c r="C61" s="131"/>
      <c r="D61" s="131"/>
      <c r="E61" s="428">
        <f>E59+E47+E35</f>
        <v>14965</v>
      </c>
      <c r="F61" s="72"/>
      <c r="G61" s="72">
        <f>G59+G47+G35</f>
        <v>7952.5</v>
      </c>
      <c r="H61" s="134"/>
    </row>
    <row r="63" spans="1:8">
      <c r="C63" s="136" t="s">
        <v>3752</v>
      </c>
      <c r="D63" s="340">
        <f>G61/2</f>
        <v>3976.25</v>
      </c>
      <c r="E63" s="340"/>
      <c r="F63" s="138"/>
    </row>
    <row r="65" spans="1:256">
      <c r="C65" s="1" t="s">
        <v>3460</v>
      </c>
      <c r="D65" s="1"/>
      <c r="E65" s="1"/>
      <c r="F65" s="139"/>
      <c r="G65" s="1"/>
      <c r="H65" s="1"/>
      <c r="I65" s="1"/>
    </row>
    <row r="66" spans="1:256">
      <c r="C66" s="1" t="s">
        <v>3303</v>
      </c>
      <c r="D66" s="1"/>
      <c r="E66" s="1"/>
      <c r="F66" s="139"/>
      <c r="G66" s="1"/>
      <c r="H66" s="1"/>
      <c r="I66" s="1"/>
    </row>
    <row r="67" spans="1:256">
      <c r="C67" s="341" t="s">
        <v>3488</v>
      </c>
      <c r="D67" s="341"/>
      <c r="E67" s="341"/>
      <c r="F67" s="342"/>
      <c r="G67" s="341"/>
      <c r="H67" s="341"/>
      <c r="I67" s="142"/>
      <c r="J67" s="790"/>
      <c r="K67" s="790"/>
      <c r="L67" s="790"/>
      <c r="M67" s="790"/>
      <c r="N67" s="790"/>
      <c r="O67" s="790"/>
      <c r="P67" s="790"/>
      <c r="Q67" s="790"/>
      <c r="R67" s="790"/>
      <c r="S67" s="790"/>
      <c r="T67" s="790"/>
      <c r="U67" s="790"/>
      <c r="V67" s="790" t="s">
        <v>3276</v>
      </c>
      <c r="W67" s="790"/>
      <c r="X67" s="790"/>
      <c r="Y67" s="790"/>
      <c r="Z67" s="790"/>
      <c r="AA67" s="790"/>
      <c r="AB67" s="790" t="s">
        <v>3276</v>
      </c>
      <c r="AC67" s="790"/>
      <c r="AD67" s="790"/>
      <c r="AE67" s="790"/>
      <c r="AF67" s="790"/>
      <c r="AG67" s="790"/>
      <c r="AH67" s="790" t="s">
        <v>3276</v>
      </c>
      <c r="AI67" s="790"/>
      <c r="AJ67" s="790"/>
      <c r="AK67" s="790"/>
      <c r="AL67" s="790"/>
      <c r="AM67" s="790"/>
      <c r="AN67" s="790" t="s">
        <v>3276</v>
      </c>
      <c r="AO67" s="790"/>
      <c r="AP67" s="790"/>
      <c r="AQ67" s="790"/>
      <c r="AR67" s="790"/>
      <c r="AS67" s="790"/>
      <c r="AT67" s="790" t="s">
        <v>3276</v>
      </c>
      <c r="AU67" s="790"/>
      <c r="AV67" s="790"/>
      <c r="AW67" s="790"/>
      <c r="AX67" s="790"/>
      <c r="AY67" s="790"/>
      <c r="AZ67" s="790" t="s">
        <v>3276</v>
      </c>
      <c r="BA67" s="790"/>
      <c r="BB67" s="790"/>
      <c r="BC67" s="790"/>
      <c r="BD67" s="790"/>
      <c r="BE67" s="790"/>
      <c r="BF67" s="790" t="s">
        <v>3276</v>
      </c>
      <c r="BG67" s="790"/>
      <c r="BH67" s="790"/>
      <c r="BI67" s="790"/>
      <c r="BJ67" s="790"/>
      <c r="BK67" s="790"/>
      <c r="BL67" s="790" t="s">
        <v>3276</v>
      </c>
      <c r="BM67" s="790"/>
      <c r="BN67" s="790"/>
      <c r="BO67" s="790"/>
      <c r="BP67" s="790"/>
      <c r="BQ67" s="790"/>
      <c r="BR67" s="790" t="s">
        <v>3276</v>
      </c>
      <c r="BS67" s="790"/>
      <c r="BT67" s="790"/>
      <c r="BU67" s="790"/>
      <c r="BV67" s="790"/>
      <c r="BW67" s="790"/>
      <c r="BX67" s="790" t="s">
        <v>3276</v>
      </c>
      <c r="BY67" s="790"/>
      <c r="BZ67" s="790"/>
      <c r="CA67" s="790"/>
      <c r="CB67" s="790"/>
      <c r="CC67" s="790"/>
      <c r="CD67" s="790" t="s">
        <v>3276</v>
      </c>
      <c r="CE67" s="790"/>
      <c r="CF67" s="790"/>
      <c r="CG67" s="790"/>
      <c r="CH67" s="790"/>
      <c r="CI67" s="790"/>
      <c r="CJ67" s="790" t="s">
        <v>3276</v>
      </c>
      <c r="CK67" s="790"/>
      <c r="CL67" s="790"/>
      <c r="CM67" s="790"/>
      <c r="CN67" s="790"/>
      <c r="CO67" s="790"/>
      <c r="CP67" s="790" t="s">
        <v>3276</v>
      </c>
      <c r="CQ67" s="790"/>
      <c r="CR67" s="790"/>
      <c r="CS67" s="790"/>
      <c r="CT67" s="790"/>
      <c r="CU67" s="790"/>
      <c r="CV67" s="790" t="s">
        <v>3276</v>
      </c>
      <c r="CW67" s="790"/>
      <c r="CX67" s="790"/>
      <c r="CY67" s="790"/>
      <c r="CZ67" s="790"/>
      <c r="DA67" s="790"/>
      <c r="DB67" s="790" t="s">
        <v>3276</v>
      </c>
      <c r="DC67" s="790"/>
      <c r="DD67" s="790"/>
      <c r="DE67" s="790"/>
      <c r="DF67" s="790"/>
      <c r="DG67" s="790"/>
      <c r="DH67" s="790" t="s">
        <v>3276</v>
      </c>
      <c r="DI67" s="790"/>
      <c r="DJ67" s="790"/>
      <c r="DK67" s="790"/>
      <c r="DL67" s="790"/>
      <c r="DM67" s="790"/>
      <c r="DN67" s="790" t="s">
        <v>3276</v>
      </c>
      <c r="DO67" s="790"/>
      <c r="DP67" s="790"/>
      <c r="DQ67" s="790"/>
      <c r="DR67" s="790"/>
      <c r="DS67" s="790"/>
      <c r="DT67" s="790" t="s">
        <v>3276</v>
      </c>
      <c r="DU67" s="790"/>
      <c r="DV67" s="790"/>
      <c r="DW67" s="790"/>
      <c r="DX67" s="790"/>
      <c r="DY67" s="790"/>
      <c r="DZ67" s="790" t="s">
        <v>3276</v>
      </c>
      <c r="EA67" s="790"/>
      <c r="EB67" s="790"/>
      <c r="EC67" s="790"/>
      <c r="ED67" s="790"/>
      <c r="EE67" s="790"/>
      <c r="EF67" s="790" t="s">
        <v>3276</v>
      </c>
      <c r="EG67" s="790"/>
      <c r="EH67" s="790"/>
      <c r="EI67" s="790"/>
      <c r="EJ67" s="790"/>
      <c r="EK67" s="790"/>
      <c r="EL67" s="790" t="s">
        <v>3276</v>
      </c>
      <c r="EM67" s="790"/>
      <c r="EN67" s="790"/>
      <c r="EO67" s="790"/>
      <c r="EP67" s="790"/>
      <c r="EQ67" s="790"/>
      <c r="ER67" s="790" t="s">
        <v>3276</v>
      </c>
      <c r="ES67" s="790"/>
      <c r="ET67" s="790"/>
      <c r="EU67" s="790"/>
      <c r="EV67" s="790"/>
      <c r="EW67" s="790"/>
      <c r="EX67" s="790" t="s">
        <v>3276</v>
      </c>
      <c r="EY67" s="790"/>
      <c r="EZ67" s="790"/>
      <c r="FA67" s="790"/>
      <c r="FB67" s="790"/>
      <c r="FC67" s="790"/>
      <c r="FD67" s="790" t="s">
        <v>3276</v>
      </c>
      <c r="FE67" s="790"/>
      <c r="FF67" s="790"/>
      <c r="FG67" s="790"/>
      <c r="FH67" s="790"/>
      <c r="FI67" s="790"/>
      <c r="FJ67" s="790" t="s">
        <v>3276</v>
      </c>
      <c r="FK67" s="790"/>
      <c r="FL67" s="790"/>
      <c r="FM67" s="790"/>
      <c r="FN67" s="790"/>
      <c r="FO67" s="790"/>
      <c r="FP67" s="790" t="s">
        <v>3276</v>
      </c>
      <c r="FQ67" s="790"/>
      <c r="FR67" s="790"/>
      <c r="FS67" s="790"/>
      <c r="FT67" s="790"/>
      <c r="FU67" s="790"/>
      <c r="FV67" s="790" t="s">
        <v>3276</v>
      </c>
      <c r="FW67" s="790"/>
      <c r="FX67" s="790"/>
      <c r="FY67" s="790"/>
      <c r="FZ67" s="790"/>
      <c r="GA67" s="790"/>
      <c r="GB67" s="790" t="s">
        <v>3276</v>
      </c>
      <c r="GC67" s="790"/>
      <c r="GD67" s="790"/>
      <c r="GE67" s="790"/>
      <c r="GF67" s="790"/>
      <c r="GG67" s="790"/>
      <c r="GH67" s="790" t="s">
        <v>3276</v>
      </c>
      <c r="GI67" s="790"/>
      <c r="GJ67" s="790"/>
      <c r="GK67" s="790"/>
      <c r="GL67" s="790"/>
      <c r="GM67" s="790"/>
      <c r="GN67" s="790" t="s">
        <v>3276</v>
      </c>
      <c r="GO67" s="790"/>
      <c r="GP67" s="790"/>
      <c r="GQ67" s="790"/>
      <c r="GR67" s="790"/>
      <c r="GS67" s="790"/>
      <c r="GT67" s="790" t="s">
        <v>3276</v>
      </c>
      <c r="GU67" s="790"/>
      <c r="GV67" s="790"/>
      <c r="GW67" s="790"/>
      <c r="GX67" s="790"/>
      <c r="GY67" s="790"/>
      <c r="GZ67" s="790" t="s">
        <v>3276</v>
      </c>
      <c r="HA67" s="790"/>
      <c r="HB67" s="790"/>
      <c r="HC67" s="790"/>
      <c r="HD67" s="790"/>
      <c r="HE67" s="790"/>
      <c r="HF67" s="790" t="s">
        <v>3276</v>
      </c>
      <c r="HG67" s="790"/>
      <c r="HH67" s="790"/>
      <c r="HI67" s="790"/>
      <c r="HJ67" s="790"/>
      <c r="HK67" s="790"/>
      <c r="HL67" s="790" t="s">
        <v>3276</v>
      </c>
      <c r="HM67" s="790"/>
      <c r="HN67" s="790"/>
      <c r="HO67" s="790"/>
      <c r="HP67" s="790"/>
      <c r="HQ67" s="790"/>
      <c r="HR67" s="790" t="s">
        <v>3276</v>
      </c>
      <c r="HS67" s="790"/>
      <c r="HT67" s="790"/>
      <c r="HU67" s="790"/>
      <c r="HV67" s="790"/>
      <c r="HW67" s="790"/>
      <c r="HX67" s="790" t="s">
        <v>3276</v>
      </c>
      <c r="HY67" s="790"/>
      <c r="HZ67" s="790"/>
      <c r="IA67" s="790"/>
      <c r="IB67" s="790"/>
      <c r="IC67" s="790"/>
      <c r="ID67" s="790" t="s">
        <v>3276</v>
      </c>
      <c r="IE67" s="790"/>
      <c r="IF67" s="790"/>
      <c r="IG67" s="790"/>
      <c r="IH67" s="790"/>
      <c r="II67" s="790"/>
      <c r="IJ67" s="790" t="s">
        <v>3276</v>
      </c>
      <c r="IK67" s="790"/>
      <c r="IL67" s="790"/>
      <c r="IM67" s="790"/>
      <c r="IN67" s="790"/>
      <c r="IO67" s="790"/>
      <c r="IP67" s="790" t="s">
        <v>3276</v>
      </c>
      <c r="IQ67" s="790"/>
      <c r="IR67" s="790"/>
      <c r="IS67" s="790"/>
    </row>
    <row r="68" spans="1:256">
      <c r="C68" s="1" t="s">
        <v>2875</v>
      </c>
      <c r="D68" s="1"/>
      <c r="E68" s="1"/>
      <c r="F68" s="139"/>
      <c r="G68" s="1"/>
      <c r="H68" s="1"/>
      <c r="I68" s="1"/>
      <c r="J68" s="790"/>
      <c r="K68" s="790"/>
      <c r="L68" s="790"/>
      <c r="M68" s="790"/>
      <c r="N68" s="790"/>
      <c r="O68" s="790"/>
      <c r="P68" s="790"/>
      <c r="Q68" s="790"/>
      <c r="R68" s="790"/>
      <c r="S68" s="790"/>
      <c r="T68" s="790"/>
      <c r="U68" s="790"/>
      <c r="V68" s="790" t="s">
        <v>3362</v>
      </c>
      <c r="W68" s="790"/>
      <c r="X68" s="790"/>
      <c r="Y68" s="790"/>
      <c r="Z68" s="790"/>
      <c r="AA68" s="790"/>
      <c r="AB68" s="790" t="s">
        <v>3362</v>
      </c>
      <c r="AC68" s="790"/>
      <c r="AD68" s="790"/>
      <c r="AE68" s="790"/>
      <c r="AF68" s="790"/>
      <c r="AG68" s="790"/>
      <c r="AH68" s="790" t="s">
        <v>3362</v>
      </c>
      <c r="AI68" s="790"/>
      <c r="AJ68" s="790"/>
      <c r="AK68" s="790"/>
      <c r="AL68" s="790"/>
      <c r="AM68" s="790"/>
      <c r="AN68" s="790" t="s">
        <v>3362</v>
      </c>
      <c r="AO68" s="790"/>
      <c r="AP68" s="790"/>
      <c r="AQ68" s="790"/>
      <c r="AR68" s="790"/>
      <c r="AS68" s="790"/>
      <c r="AT68" s="790" t="s">
        <v>3362</v>
      </c>
      <c r="AU68" s="790"/>
      <c r="AV68" s="790"/>
      <c r="AW68" s="790"/>
      <c r="AX68" s="790"/>
      <c r="AY68" s="790"/>
      <c r="AZ68" s="790" t="s">
        <v>3362</v>
      </c>
      <c r="BA68" s="790"/>
      <c r="BB68" s="790"/>
      <c r="BC68" s="790"/>
      <c r="BD68" s="790"/>
      <c r="BE68" s="790"/>
      <c r="BF68" s="790" t="s">
        <v>3362</v>
      </c>
      <c r="BG68" s="790"/>
      <c r="BH68" s="790"/>
      <c r="BI68" s="790"/>
      <c r="BJ68" s="790"/>
      <c r="BK68" s="790"/>
      <c r="BL68" s="790" t="s">
        <v>3362</v>
      </c>
      <c r="BM68" s="790"/>
      <c r="BN68" s="790"/>
      <c r="BO68" s="790"/>
      <c r="BP68" s="790"/>
      <c r="BQ68" s="790"/>
      <c r="BR68" s="790" t="s">
        <v>3362</v>
      </c>
      <c r="BS68" s="790"/>
      <c r="BT68" s="790"/>
      <c r="BU68" s="790"/>
      <c r="BV68" s="790"/>
      <c r="BW68" s="790"/>
      <c r="BX68" s="790" t="s">
        <v>3362</v>
      </c>
      <c r="BY68" s="790"/>
      <c r="BZ68" s="790"/>
      <c r="CA68" s="790"/>
      <c r="CB68" s="790"/>
      <c r="CC68" s="790"/>
      <c r="CD68" s="790" t="s">
        <v>3362</v>
      </c>
      <c r="CE68" s="790"/>
      <c r="CF68" s="790"/>
      <c r="CG68" s="790"/>
      <c r="CH68" s="790"/>
      <c r="CI68" s="790"/>
      <c r="CJ68" s="790" t="s">
        <v>3362</v>
      </c>
      <c r="CK68" s="790"/>
      <c r="CL68" s="790"/>
      <c r="CM68" s="790"/>
      <c r="CN68" s="790"/>
      <c r="CO68" s="790"/>
      <c r="CP68" s="790" t="s">
        <v>3362</v>
      </c>
      <c r="CQ68" s="790"/>
      <c r="CR68" s="790"/>
      <c r="CS68" s="790"/>
      <c r="CT68" s="790"/>
      <c r="CU68" s="790"/>
      <c r="CV68" s="790" t="s">
        <v>3362</v>
      </c>
      <c r="CW68" s="790"/>
      <c r="CX68" s="790"/>
      <c r="CY68" s="790"/>
      <c r="CZ68" s="790"/>
      <c r="DA68" s="790"/>
      <c r="DB68" s="790" t="s">
        <v>3362</v>
      </c>
      <c r="DC68" s="790"/>
      <c r="DD68" s="790"/>
      <c r="DE68" s="790"/>
      <c r="DF68" s="790"/>
      <c r="DG68" s="790"/>
      <c r="DH68" s="790" t="s">
        <v>3362</v>
      </c>
      <c r="DI68" s="790"/>
      <c r="DJ68" s="790"/>
      <c r="DK68" s="790"/>
      <c r="DL68" s="790"/>
      <c r="DM68" s="790"/>
      <c r="DN68" s="790" t="s">
        <v>3362</v>
      </c>
      <c r="DO68" s="790"/>
      <c r="DP68" s="790"/>
      <c r="DQ68" s="790"/>
      <c r="DR68" s="790"/>
      <c r="DS68" s="790"/>
      <c r="DT68" s="790" t="s">
        <v>3362</v>
      </c>
      <c r="DU68" s="790"/>
      <c r="DV68" s="790"/>
      <c r="DW68" s="790"/>
      <c r="DX68" s="790"/>
      <c r="DY68" s="790"/>
      <c r="DZ68" s="790" t="s">
        <v>3362</v>
      </c>
      <c r="EA68" s="790"/>
      <c r="EB68" s="790"/>
      <c r="EC68" s="790"/>
      <c r="ED68" s="790"/>
      <c r="EE68" s="790"/>
      <c r="EF68" s="790" t="s">
        <v>3362</v>
      </c>
      <c r="EG68" s="790"/>
      <c r="EH68" s="790"/>
      <c r="EI68" s="790"/>
      <c r="EJ68" s="790"/>
      <c r="EK68" s="790"/>
      <c r="EL68" s="790" t="s">
        <v>3362</v>
      </c>
      <c r="EM68" s="790"/>
      <c r="EN68" s="790"/>
      <c r="EO68" s="790"/>
      <c r="EP68" s="790"/>
      <c r="EQ68" s="790"/>
      <c r="ER68" s="790" t="s">
        <v>3362</v>
      </c>
      <c r="ES68" s="790"/>
      <c r="ET68" s="790"/>
      <c r="EU68" s="790"/>
      <c r="EV68" s="790"/>
      <c r="EW68" s="790"/>
      <c r="EX68" s="790" t="s">
        <v>3362</v>
      </c>
      <c r="EY68" s="790"/>
      <c r="EZ68" s="790"/>
      <c r="FA68" s="790"/>
      <c r="FB68" s="790"/>
      <c r="FC68" s="790"/>
      <c r="FD68" s="790" t="s">
        <v>3362</v>
      </c>
      <c r="FE68" s="790"/>
      <c r="FF68" s="790"/>
      <c r="FG68" s="790"/>
      <c r="FH68" s="790"/>
      <c r="FI68" s="790"/>
      <c r="FJ68" s="790" t="s">
        <v>3362</v>
      </c>
      <c r="FK68" s="790"/>
      <c r="FL68" s="790"/>
      <c r="FM68" s="790"/>
      <c r="FN68" s="790"/>
      <c r="FO68" s="790"/>
      <c r="FP68" s="790" t="s">
        <v>3362</v>
      </c>
      <c r="FQ68" s="790"/>
      <c r="FR68" s="790"/>
      <c r="FS68" s="790"/>
      <c r="FT68" s="790"/>
      <c r="FU68" s="790"/>
      <c r="FV68" s="790" t="s">
        <v>3362</v>
      </c>
      <c r="FW68" s="790"/>
      <c r="FX68" s="790"/>
      <c r="FY68" s="790"/>
      <c r="FZ68" s="790"/>
      <c r="GA68" s="790"/>
      <c r="GB68" s="790" t="s">
        <v>3362</v>
      </c>
      <c r="GC68" s="790"/>
      <c r="GD68" s="790"/>
      <c r="GE68" s="790"/>
      <c r="GF68" s="790"/>
      <c r="GG68" s="790"/>
      <c r="GH68" s="790" t="s">
        <v>3362</v>
      </c>
      <c r="GI68" s="790"/>
      <c r="GJ68" s="790"/>
      <c r="GK68" s="790"/>
      <c r="GL68" s="790"/>
      <c r="GM68" s="790"/>
      <c r="GN68" s="790" t="s">
        <v>3362</v>
      </c>
      <c r="GO68" s="790"/>
      <c r="GP68" s="790"/>
      <c r="GQ68" s="790"/>
      <c r="GR68" s="790"/>
      <c r="GS68" s="790"/>
      <c r="GT68" s="790" t="s">
        <v>3362</v>
      </c>
      <c r="GU68" s="790"/>
      <c r="GV68" s="790"/>
      <c r="GW68" s="790"/>
      <c r="GX68" s="790"/>
      <c r="GY68" s="790"/>
      <c r="GZ68" s="790" t="s">
        <v>3362</v>
      </c>
      <c r="HA68" s="790"/>
      <c r="HB68" s="790"/>
      <c r="HC68" s="790"/>
      <c r="HD68" s="790"/>
      <c r="HE68" s="790"/>
      <c r="HF68" s="790" t="s">
        <v>3362</v>
      </c>
      <c r="HG68" s="790"/>
      <c r="HH68" s="790"/>
      <c r="HI68" s="790"/>
      <c r="HJ68" s="790"/>
      <c r="HK68" s="790"/>
      <c r="HL68" s="790" t="s">
        <v>3362</v>
      </c>
      <c r="HM68" s="790"/>
      <c r="HN68" s="790"/>
      <c r="HO68" s="790"/>
      <c r="HP68" s="790"/>
      <c r="HQ68" s="790"/>
      <c r="HR68" s="790" t="s">
        <v>3362</v>
      </c>
      <c r="HS68" s="790"/>
      <c r="HT68" s="790"/>
      <c r="HU68" s="790"/>
      <c r="HV68" s="790"/>
      <c r="HW68" s="790"/>
      <c r="HX68" s="790" t="s">
        <v>3362</v>
      </c>
      <c r="HY68" s="790"/>
      <c r="HZ68" s="790"/>
      <c r="IA68" s="790"/>
      <c r="IB68" s="790"/>
      <c r="IC68" s="790"/>
      <c r="ID68" s="790" t="s">
        <v>3362</v>
      </c>
      <c r="IE68" s="790"/>
      <c r="IF68" s="790"/>
      <c r="IG68" s="790"/>
      <c r="IH68" s="790"/>
      <c r="II68" s="790"/>
      <c r="IJ68" s="790" t="s">
        <v>3362</v>
      </c>
      <c r="IK68" s="790"/>
      <c r="IL68" s="790"/>
      <c r="IM68" s="790"/>
      <c r="IN68" s="790"/>
      <c r="IO68" s="790"/>
      <c r="IP68" s="790" t="s">
        <v>3362</v>
      </c>
      <c r="IQ68" s="790"/>
      <c r="IR68" s="790"/>
      <c r="IS68" s="790"/>
    </row>
    <row r="69" spans="1:256">
      <c r="B69" s="1"/>
      <c r="C69" s="1"/>
      <c r="D69" s="1"/>
      <c r="E69" s="1"/>
      <c r="F69" s="139"/>
      <c r="G69" s="1"/>
      <c r="H69" s="1"/>
      <c r="I69" s="1"/>
      <c r="J69" s="1"/>
      <c r="K69" s="1"/>
      <c r="L69" s="1"/>
      <c r="M69" s="1"/>
      <c r="N69" s="1"/>
      <c r="O69" s="1"/>
      <c r="P69" s="790"/>
      <c r="Q69" s="790"/>
      <c r="R69" s="790"/>
      <c r="S69" s="790"/>
      <c r="T69" s="790"/>
      <c r="U69" s="790"/>
      <c r="V69" s="790" t="s">
        <v>3361</v>
      </c>
      <c r="W69" s="790"/>
      <c r="X69" s="790"/>
      <c r="Y69" s="790"/>
      <c r="Z69" s="790"/>
      <c r="AA69" s="790"/>
      <c r="AB69" s="790" t="s">
        <v>3361</v>
      </c>
      <c r="AC69" s="790"/>
      <c r="AD69" s="790"/>
      <c r="AE69" s="790"/>
      <c r="AF69" s="790"/>
      <c r="AG69" s="790"/>
      <c r="AH69" s="790" t="s">
        <v>3361</v>
      </c>
      <c r="AI69" s="790"/>
      <c r="AJ69" s="790"/>
      <c r="AK69" s="790"/>
      <c r="AL69" s="790"/>
      <c r="AM69" s="790"/>
      <c r="AN69" s="790" t="s">
        <v>3361</v>
      </c>
      <c r="AO69" s="790"/>
      <c r="AP69" s="790"/>
      <c r="AQ69" s="790"/>
      <c r="AR69" s="790"/>
      <c r="AS69" s="790"/>
      <c r="AT69" s="790" t="s">
        <v>3361</v>
      </c>
      <c r="AU69" s="790"/>
      <c r="AV69" s="790"/>
      <c r="AW69" s="790"/>
      <c r="AX69" s="790"/>
      <c r="AY69" s="790"/>
      <c r="AZ69" s="790" t="s">
        <v>3361</v>
      </c>
      <c r="BA69" s="790"/>
      <c r="BB69" s="790"/>
      <c r="BC69" s="790"/>
      <c r="BD69" s="790"/>
      <c r="BE69" s="790"/>
      <c r="BF69" s="790" t="s">
        <v>3361</v>
      </c>
      <c r="BG69" s="790"/>
      <c r="BH69" s="790"/>
      <c r="BI69" s="790"/>
      <c r="BJ69" s="790"/>
      <c r="BK69" s="790"/>
      <c r="BL69" s="790" t="s">
        <v>3361</v>
      </c>
      <c r="BM69" s="790"/>
      <c r="BN69" s="790"/>
      <c r="BO69" s="790"/>
      <c r="BP69" s="790"/>
      <c r="BQ69" s="790"/>
      <c r="BR69" s="790" t="s">
        <v>3361</v>
      </c>
      <c r="BS69" s="790"/>
      <c r="BT69" s="790"/>
      <c r="BU69" s="790"/>
      <c r="BV69" s="790"/>
      <c r="BW69" s="790"/>
      <c r="BX69" s="790" t="s">
        <v>3361</v>
      </c>
      <c r="BY69" s="790"/>
      <c r="BZ69" s="790"/>
      <c r="CA69" s="790"/>
      <c r="CB69" s="790"/>
      <c r="CC69" s="790"/>
      <c r="CD69" s="790" t="s">
        <v>3361</v>
      </c>
      <c r="CE69" s="790"/>
      <c r="CF69" s="790"/>
      <c r="CG69" s="790"/>
      <c r="CH69" s="790"/>
      <c r="CI69" s="790"/>
      <c r="CJ69" s="790" t="s">
        <v>3361</v>
      </c>
      <c r="CK69" s="790"/>
      <c r="CL69" s="790"/>
      <c r="CM69" s="790"/>
      <c r="CN69" s="790"/>
      <c r="CO69" s="790"/>
      <c r="CP69" s="790" t="s">
        <v>3361</v>
      </c>
      <c r="CQ69" s="790"/>
      <c r="CR69" s="790"/>
      <c r="CS69" s="790"/>
      <c r="CT69" s="790"/>
      <c r="CU69" s="790"/>
      <c r="CV69" s="790" t="s">
        <v>3361</v>
      </c>
      <c r="CW69" s="790"/>
      <c r="CX69" s="790"/>
      <c r="CY69" s="790"/>
      <c r="CZ69" s="790"/>
      <c r="DA69" s="790"/>
      <c r="DB69" s="790" t="s">
        <v>3361</v>
      </c>
      <c r="DC69" s="790"/>
      <c r="DD69" s="790"/>
      <c r="DE69" s="790"/>
      <c r="DF69" s="790"/>
      <c r="DG69" s="790"/>
      <c r="DH69" s="790" t="s">
        <v>3361</v>
      </c>
      <c r="DI69" s="790"/>
      <c r="DJ69" s="790"/>
      <c r="DK69" s="790"/>
      <c r="DL69" s="790"/>
      <c r="DM69" s="790"/>
      <c r="DN69" s="790" t="s">
        <v>3361</v>
      </c>
      <c r="DO69" s="790"/>
      <c r="DP69" s="790"/>
      <c r="DQ69" s="790"/>
      <c r="DR69" s="790"/>
      <c r="DS69" s="790"/>
      <c r="DT69" s="790" t="s">
        <v>3361</v>
      </c>
      <c r="DU69" s="790"/>
      <c r="DV69" s="790"/>
      <c r="DW69" s="790"/>
      <c r="DX69" s="790"/>
      <c r="DY69" s="790"/>
      <c r="DZ69" s="790" t="s">
        <v>3361</v>
      </c>
      <c r="EA69" s="790"/>
      <c r="EB69" s="790"/>
      <c r="EC69" s="790"/>
      <c r="ED69" s="790"/>
      <c r="EE69" s="790"/>
      <c r="EF69" s="790" t="s">
        <v>3361</v>
      </c>
      <c r="EG69" s="790"/>
      <c r="EH69" s="790"/>
      <c r="EI69" s="790"/>
      <c r="EJ69" s="790"/>
      <c r="EK69" s="790"/>
      <c r="EL69" s="790" t="s">
        <v>3361</v>
      </c>
      <c r="EM69" s="790"/>
      <c r="EN69" s="790"/>
      <c r="EO69" s="790"/>
      <c r="EP69" s="790"/>
      <c r="EQ69" s="790"/>
      <c r="ER69" s="790" t="s">
        <v>3361</v>
      </c>
      <c r="ES69" s="790"/>
      <c r="ET69" s="790"/>
      <c r="EU69" s="790"/>
      <c r="EV69" s="790"/>
      <c r="EW69" s="790"/>
      <c r="EX69" s="790" t="s">
        <v>3361</v>
      </c>
      <c r="EY69" s="790"/>
      <c r="EZ69" s="790"/>
      <c r="FA69" s="790"/>
      <c r="FB69" s="790"/>
      <c r="FC69" s="790"/>
      <c r="FD69" s="790" t="s">
        <v>3361</v>
      </c>
      <c r="FE69" s="790"/>
      <c r="FF69" s="790"/>
      <c r="FG69" s="790"/>
      <c r="FH69" s="790"/>
      <c r="FI69" s="790"/>
      <c r="FJ69" s="790" t="s">
        <v>3361</v>
      </c>
      <c r="FK69" s="790"/>
      <c r="FL69" s="790"/>
      <c r="FM69" s="790"/>
      <c r="FN69" s="790"/>
      <c r="FO69" s="790"/>
      <c r="FP69" s="790" t="s">
        <v>3361</v>
      </c>
      <c r="FQ69" s="790"/>
      <c r="FR69" s="790"/>
      <c r="FS69" s="790"/>
      <c r="FT69" s="790"/>
      <c r="FU69" s="790"/>
      <c r="FV69" s="790" t="s">
        <v>3361</v>
      </c>
      <c r="FW69" s="790"/>
      <c r="FX69" s="790"/>
      <c r="FY69" s="790"/>
      <c r="FZ69" s="790"/>
      <c r="GA69" s="790"/>
      <c r="GB69" s="790" t="s">
        <v>3361</v>
      </c>
      <c r="GC69" s="790"/>
      <c r="GD69" s="790"/>
      <c r="GE69" s="790"/>
      <c r="GF69" s="790"/>
      <c r="GG69" s="790"/>
      <c r="GH69" s="790" t="s">
        <v>3361</v>
      </c>
      <c r="GI69" s="790"/>
      <c r="GJ69" s="790"/>
      <c r="GK69" s="790"/>
      <c r="GL69" s="790"/>
      <c r="GM69" s="790"/>
      <c r="GN69" s="790" t="s">
        <v>3361</v>
      </c>
      <c r="GO69" s="790"/>
      <c r="GP69" s="790"/>
      <c r="GQ69" s="790"/>
      <c r="GR69" s="790"/>
      <c r="GS69" s="790"/>
      <c r="GT69" s="790" t="s">
        <v>3361</v>
      </c>
      <c r="GU69" s="790"/>
      <c r="GV69" s="790"/>
      <c r="GW69" s="790"/>
      <c r="GX69" s="790"/>
      <c r="GY69" s="790"/>
      <c r="GZ69" s="790" t="s">
        <v>3361</v>
      </c>
      <c r="HA69" s="790"/>
      <c r="HB69" s="790"/>
      <c r="HC69" s="790"/>
      <c r="HD69" s="790"/>
      <c r="HE69" s="790"/>
      <c r="HF69" s="790" t="s">
        <v>3361</v>
      </c>
      <c r="HG69" s="790"/>
      <c r="HH69" s="790"/>
      <c r="HI69" s="790"/>
      <c r="HJ69" s="790"/>
      <c r="HK69" s="790"/>
      <c r="HL69" s="790" t="s">
        <v>3361</v>
      </c>
      <c r="HM69" s="790"/>
      <c r="HN69" s="790"/>
      <c r="HO69" s="790"/>
      <c r="HP69" s="790"/>
      <c r="HQ69" s="790"/>
      <c r="HR69" s="790" t="s">
        <v>3361</v>
      </c>
      <c r="HS69" s="790"/>
      <c r="HT69" s="790"/>
      <c r="HU69" s="790"/>
      <c r="HV69" s="790"/>
      <c r="HW69" s="790"/>
      <c r="HX69" s="790" t="s">
        <v>3361</v>
      </c>
      <c r="HY69" s="790"/>
      <c r="HZ69" s="790"/>
      <c r="IA69" s="790"/>
      <c r="IB69" s="790"/>
      <c r="IC69" s="790"/>
      <c r="ID69" s="790" t="s">
        <v>3361</v>
      </c>
      <c r="IE69" s="790"/>
      <c r="IF69" s="790"/>
      <c r="IG69" s="790"/>
      <c r="IH69" s="790"/>
      <c r="II69" s="790"/>
      <c r="IJ69" s="790" t="s">
        <v>3361</v>
      </c>
      <c r="IK69" s="790"/>
      <c r="IL69" s="790"/>
      <c r="IM69" s="790"/>
      <c r="IN69" s="790"/>
      <c r="IO69" s="790"/>
      <c r="IP69" s="790" t="s">
        <v>3361</v>
      </c>
      <c r="IQ69" s="790"/>
      <c r="IR69" s="790"/>
      <c r="IS69" s="790"/>
      <c r="IT69" s="790"/>
      <c r="IU69" s="790"/>
      <c r="IV69" s="1" t="s">
        <v>3361</v>
      </c>
    </row>
    <row r="70" spans="1:256">
      <c r="A70" s="83"/>
      <c r="B70" s="83"/>
      <c r="C70" s="84"/>
      <c r="D70" s="84"/>
      <c r="E70" s="84"/>
      <c r="F70" s="85"/>
      <c r="G70" s="86"/>
    </row>
    <row r="71" spans="1:256">
      <c r="A71" s="11"/>
    </row>
    <row r="72" spans="1:256">
      <c r="A72" s="11"/>
    </row>
    <row r="73" spans="1:256" s="89" customFormat="1">
      <c r="A73" s="11"/>
      <c r="F73" s="106"/>
    </row>
    <row r="74" spans="1:256" s="89" customFormat="1">
      <c r="B74" s="11"/>
      <c r="C74" s="11"/>
      <c r="D74" s="11"/>
      <c r="E74" s="11"/>
      <c r="F74" s="12"/>
      <c r="G74" s="11"/>
      <c r="H74" s="11"/>
    </row>
    <row r="75" spans="1:256" s="89" customFormat="1">
      <c r="B75" s="11"/>
      <c r="C75" s="11"/>
      <c r="D75" s="11"/>
      <c r="E75" s="11"/>
      <c r="F75" s="12"/>
      <c r="G75" s="11"/>
      <c r="H75" s="11"/>
    </row>
    <row r="76" spans="1:256" s="89" customFormat="1">
      <c r="B76" s="11"/>
      <c r="C76" s="11"/>
      <c r="D76" s="11"/>
      <c r="E76" s="11"/>
      <c r="F76" s="12"/>
      <c r="G76" s="11"/>
      <c r="H76" s="11"/>
    </row>
    <row r="77" spans="1:256" s="89" customFormat="1">
      <c r="B77" s="11"/>
      <c r="C77" s="91"/>
      <c r="D77" s="91"/>
      <c r="E77" s="91"/>
      <c r="F77" s="12"/>
      <c r="G77" s="143"/>
      <c r="H77" s="11"/>
    </row>
    <row r="78" spans="1:256" s="89" customFormat="1">
      <c r="B78" s="11"/>
      <c r="C78" s="11"/>
      <c r="D78" s="11"/>
      <c r="E78" s="11"/>
      <c r="F78" s="12"/>
      <c r="G78" s="11"/>
      <c r="H78" s="11"/>
    </row>
  </sheetData>
  <mergeCells count="123">
    <mergeCell ref="DH69:DM69"/>
    <mergeCell ref="DN69:DS69"/>
    <mergeCell ref="HL68:HQ68"/>
    <mergeCell ref="HR68:HW68"/>
    <mergeCell ref="FP68:FU68"/>
    <mergeCell ref="FV68:GA68"/>
    <mergeCell ref="IP69:IU69"/>
    <mergeCell ref="GZ69:HE69"/>
    <mergeCell ref="HF69:HK69"/>
    <mergeCell ref="HL69:HQ69"/>
    <mergeCell ref="HR69:HW69"/>
    <mergeCell ref="HX69:IC69"/>
    <mergeCell ref="ID69:II69"/>
    <mergeCell ref="GT69:GY69"/>
    <mergeCell ref="HX68:IC68"/>
    <mergeCell ref="ID68:II68"/>
    <mergeCell ref="GN68:GS68"/>
    <mergeCell ref="GN69:GS69"/>
    <mergeCell ref="IJ69:IO69"/>
    <mergeCell ref="FV69:GA69"/>
    <mergeCell ref="GB69:GG69"/>
    <mergeCell ref="GH69:GM69"/>
    <mergeCell ref="EX69:FC69"/>
    <mergeCell ref="DT68:DY68"/>
    <mergeCell ref="BX68:CC68"/>
    <mergeCell ref="DT69:DY69"/>
    <mergeCell ref="DZ69:EE69"/>
    <mergeCell ref="P69:U69"/>
    <mergeCell ref="V69:AA69"/>
    <mergeCell ref="AB69:AG69"/>
    <mergeCell ref="AH69:AM69"/>
    <mergeCell ref="AN69:AS69"/>
    <mergeCell ref="BL68:BQ68"/>
    <mergeCell ref="AZ69:BE69"/>
    <mergeCell ref="BF69:BK69"/>
    <mergeCell ref="AT69:AY69"/>
    <mergeCell ref="BF68:BK68"/>
    <mergeCell ref="BL69:BQ69"/>
    <mergeCell ref="CJ68:CO68"/>
    <mergeCell ref="CP68:CU68"/>
    <mergeCell ref="BR69:BW69"/>
    <mergeCell ref="BX69:CC69"/>
    <mergeCell ref="CD69:CI69"/>
    <mergeCell ref="CJ69:CO69"/>
    <mergeCell ref="CP69:CU69"/>
    <mergeCell ref="CV69:DA69"/>
    <mergeCell ref="DB69:DG69"/>
    <mergeCell ref="CD68:CI68"/>
    <mergeCell ref="IP67:IS67"/>
    <mergeCell ref="J68:O68"/>
    <mergeCell ref="P68:U68"/>
    <mergeCell ref="V68:AA68"/>
    <mergeCell ref="AB68:AG68"/>
    <mergeCell ref="AH68:AM68"/>
    <mergeCell ref="AN68:AS68"/>
    <mergeCell ref="AT68:AY68"/>
    <mergeCell ref="IP68:IS68"/>
    <mergeCell ref="BR68:BW68"/>
    <mergeCell ref="CV68:DA68"/>
    <mergeCell ref="DB68:DG68"/>
    <mergeCell ref="DH68:DM68"/>
    <mergeCell ref="DN68:DS68"/>
    <mergeCell ref="HR67:HW67"/>
    <mergeCell ref="HX67:IC67"/>
    <mergeCell ref="HL67:HQ67"/>
    <mergeCell ref="FV67:GA67"/>
    <mergeCell ref="ID67:II67"/>
    <mergeCell ref="IJ67:IO67"/>
    <mergeCell ref="GB67:GG67"/>
    <mergeCell ref="GH67:GM67"/>
    <mergeCell ref="AZ68:BE68"/>
    <mergeCell ref="FJ68:FO68"/>
    <mergeCell ref="DZ68:EE68"/>
    <mergeCell ref="EF68:EK68"/>
    <mergeCell ref="EL68:EQ68"/>
    <mergeCell ref="EX68:FC68"/>
    <mergeCell ref="FD68:FI68"/>
    <mergeCell ref="IJ68:IO68"/>
    <mergeCell ref="HF68:HK68"/>
    <mergeCell ref="GB68:GG68"/>
    <mergeCell ref="FJ69:FO69"/>
    <mergeCell ref="FP69:FU69"/>
    <mergeCell ref="FD69:FI69"/>
    <mergeCell ref="EF69:EK69"/>
    <mergeCell ref="EL69:EQ69"/>
    <mergeCell ref="ER69:EW69"/>
    <mergeCell ref="GZ68:HE68"/>
    <mergeCell ref="GH68:GM68"/>
    <mergeCell ref="ER68:EW68"/>
    <mergeCell ref="GT68:GY68"/>
    <mergeCell ref="CV67:DA67"/>
    <mergeCell ref="EX67:FC67"/>
    <mergeCell ref="EL67:EQ67"/>
    <mergeCell ref="ER67:EW67"/>
    <mergeCell ref="DZ67:EE67"/>
    <mergeCell ref="EF67:EK67"/>
    <mergeCell ref="DB67:DG67"/>
    <mergeCell ref="DH67:DM67"/>
    <mergeCell ref="DN67:DS67"/>
    <mergeCell ref="HF67:HK67"/>
    <mergeCell ref="GN67:GS67"/>
    <mergeCell ref="GT67:GY67"/>
    <mergeCell ref="GZ67:HE67"/>
    <mergeCell ref="CP67:CU67"/>
    <mergeCell ref="FP67:FU67"/>
    <mergeCell ref="C1:G1"/>
    <mergeCell ref="J67:O67"/>
    <mergeCell ref="P67:U67"/>
    <mergeCell ref="V67:AA67"/>
    <mergeCell ref="AB67:AG67"/>
    <mergeCell ref="BR67:BW67"/>
    <mergeCell ref="BX67:CC67"/>
    <mergeCell ref="CD67:CI67"/>
    <mergeCell ref="BF67:BK67"/>
    <mergeCell ref="BL67:BQ67"/>
    <mergeCell ref="AH67:AM67"/>
    <mergeCell ref="AN67:AS67"/>
    <mergeCell ref="AT67:AY67"/>
    <mergeCell ref="AZ67:BE67"/>
    <mergeCell ref="CJ67:CO67"/>
    <mergeCell ref="DT67:DY67"/>
    <mergeCell ref="FJ67:FO67"/>
    <mergeCell ref="FD67:FI6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4" zoomScale="125" workbookViewId="0">
      <selection activeCell="F26" sqref="F2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12.140625" style="11" customWidth="1"/>
    <col min="6" max="6" width="9" style="12" customWidth="1"/>
    <col min="7" max="7" width="17" style="11" customWidth="1"/>
    <col min="8" max="8" width="8.28515625" style="11" customWidth="1"/>
    <col min="9" max="16384" width="10.7109375" style="11"/>
  </cols>
  <sheetData>
    <row r="1" spans="1:8" ht="105" customHeight="1">
      <c r="C1" s="791" t="s">
        <v>3279</v>
      </c>
      <c r="D1" s="791"/>
      <c r="E1" s="791"/>
      <c r="F1" s="791"/>
      <c r="G1" s="791"/>
    </row>
    <row r="2" spans="1:8">
      <c r="A2" s="90" t="s">
        <v>1474</v>
      </c>
      <c r="G2" s="91"/>
    </row>
    <row r="3" spans="1:8">
      <c r="A3" s="89" t="s">
        <v>1337</v>
      </c>
      <c r="G3" s="92">
        <v>40576</v>
      </c>
    </row>
    <row r="4" spans="1:8">
      <c r="A4" s="89" t="s">
        <v>1473</v>
      </c>
      <c r="G4" s="93" t="s">
        <v>3573</v>
      </c>
    </row>
    <row r="5" spans="1:8">
      <c r="A5" s="89" t="s">
        <v>3463</v>
      </c>
    </row>
    <row r="6" spans="1:8">
      <c r="C6" s="15" t="s">
        <v>1194</v>
      </c>
      <c r="D6" s="16"/>
      <c r="E6" s="16"/>
      <c r="F6" s="17"/>
      <c r="G6" s="18"/>
      <c r="H6" s="94"/>
    </row>
    <row r="7" spans="1:8">
      <c r="C7" s="95" t="s">
        <v>410</v>
      </c>
      <c r="D7" s="20" t="s">
        <v>3881</v>
      </c>
      <c r="E7" s="20"/>
      <c r="F7" s="21"/>
      <c r="G7" s="22"/>
      <c r="H7" s="94"/>
    </row>
    <row r="8" spans="1:8">
      <c r="A8" s="89" t="s">
        <v>3583</v>
      </c>
      <c r="C8" s="95" t="s">
        <v>411</v>
      </c>
      <c r="D8" s="20" t="s">
        <v>3879</v>
      </c>
      <c r="E8" s="424"/>
      <c r="F8" s="21"/>
      <c r="G8" s="96"/>
      <c r="H8" s="94"/>
    </row>
    <row r="9" spans="1:8">
      <c r="A9" s="279" t="s">
        <v>3739</v>
      </c>
      <c r="C9" s="95" t="s">
        <v>4022</v>
      </c>
      <c r="D9" s="20" t="s">
        <v>3880</v>
      </c>
      <c r="E9" s="424"/>
      <c r="F9" s="21"/>
      <c r="G9" s="96"/>
      <c r="H9" s="94"/>
    </row>
    <row r="10" spans="1:8">
      <c r="A10" s="279" t="s">
        <v>3633</v>
      </c>
      <c r="C10" s="97"/>
      <c r="E10" s="424"/>
      <c r="F10" s="21"/>
      <c r="G10" s="96"/>
      <c r="H10" s="94"/>
    </row>
    <row r="11" spans="1:8">
      <c r="A11" s="279" t="s">
        <v>3634</v>
      </c>
      <c r="C11" s="97"/>
      <c r="D11" s="94"/>
      <c r="E11" s="94"/>
      <c r="F11" s="99"/>
      <c r="G11" s="96"/>
      <c r="H11" s="94"/>
    </row>
    <row r="12" spans="1:8">
      <c r="A12" s="279" t="s">
        <v>3635</v>
      </c>
      <c r="C12" s="25" t="s">
        <v>3781</v>
      </c>
      <c r="D12" s="20"/>
      <c r="E12" s="20"/>
      <c r="F12" s="21"/>
      <c r="G12" s="96"/>
      <c r="H12" s="94"/>
    </row>
    <row r="13" spans="1:8">
      <c r="A13" s="98"/>
      <c r="C13" s="25" t="s">
        <v>3435</v>
      </c>
      <c r="D13" s="94"/>
      <c r="E13" s="94"/>
      <c r="F13" s="99"/>
      <c r="G13" s="96"/>
      <c r="H13" s="94"/>
    </row>
    <row r="14" spans="1:8">
      <c r="A14" s="100"/>
      <c r="C14" s="25" t="s">
        <v>3245</v>
      </c>
      <c r="D14" s="94"/>
      <c r="E14" s="94"/>
      <c r="F14" s="99"/>
      <c r="G14" s="101"/>
      <c r="H14" s="94"/>
    </row>
    <row r="15" spans="1:8">
      <c r="A15" s="100" t="s">
        <v>3932</v>
      </c>
      <c r="C15" s="25" t="s">
        <v>3742</v>
      </c>
      <c r="D15" s="94"/>
      <c r="E15" s="94"/>
      <c r="F15" s="99"/>
      <c r="G15" s="96"/>
      <c r="H15" s="94"/>
    </row>
    <row r="16" spans="1:8">
      <c r="A16" s="279" t="s">
        <v>3878</v>
      </c>
      <c r="C16" s="97" t="s">
        <v>3270</v>
      </c>
      <c r="D16" s="94"/>
      <c r="E16" s="94"/>
      <c r="F16" s="99"/>
      <c r="G16" s="96"/>
      <c r="H16" s="94"/>
    </row>
    <row r="17" spans="1:8">
      <c r="C17" s="97"/>
      <c r="D17" s="94"/>
      <c r="E17" s="94"/>
      <c r="F17" s="99"/>
      <c r="G17" s="96"/>
      <c r="H17" s="94"/>
    </row>
    <row r="18" spans="1:8">
      <c r="C18" s="102" t="s">
        <v>3882</v>
      </c>
      <c r="D18" s="103"/>
      <c r="E18" s="103"/>
      <c r="F18" s="104"/>
      <c r="G18" s="105"/>
      <c r="H18" s="94"/>
    </row>
    <row r="19" spans="1:8">
      <c r="A19" s="89" t="s">
        <v>2705</v>
      </c>
      <c r="C19" s="795"/>
      <c r="D19" s="795"/>
      <c r="E19" s="795"/>
      <c r="F19" s="795"/>
      <c r="G19" s="795"/>
    </row>
    <row r="20" spans="1:8">
      <c r="A20" s="100" t="s">
        <v>2577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3150</v>
      </c>
      <c r="C23" s="45" t="s">
        <v>837</v>
      </c>
      <c r="D23" s="321" t="s">
        <v>3609</v>
      </c>
      <c r="E23" s="45" t="s">
        <v>766</v>
      </c>
      <c r="F23" s="47" t="s">
        <v>833</v>
      </c>
      <c r="G23" s="45" t="s">
        <v>1349</v>
      </c>
      <c r="H23" s="48"/>
    </row>
    <row r="24" spans="1:8">
      <c r="A24" s="115">
        <v>40602</v>
      </c>
      <c r="B24" s="116" t="s">
        <v>2258</v>
      </c>
      <c r="C24" s="117"/>
      <c r="D24" s="118"/>
      <c r="E24" s="117"/>
      <c r="F24" s="53"/>
      <c r="G24" s="54">
        <f>E24*(1-F24)</f>
        <v>0</v>
      </c>
      <c r="H24" s="48"/>
    </row>
    <row r="25" spans="1:8">
      <c r="A25" s="11"/>
      <c r="B25" s="116" t="s">
        <v>1172</v>
      </c>
      <c r="C25" s="117">
        <v>225</v>
      </c>
      <c r="D25" s="118">
        <v>3</v>
      </c>
      <c r="E25" s="117">
        <f>C25*D25</f>
        <v>675</v>
      </c>
      <c r="F25" s="119">
        <v>0.25</v>
      </c>
      <c r="G25" s="54">
        <f t="shared" ref="G25:G39" si="0">E25*(1-F25)</f>
        <v>506.25</v>
      </c>
      <c r="H25" s="56"/>
    </row>
    <row r="26" spans="1:8">
      <c r="A26" s="120"/>
      <c r="B26" s="121" t="s">
        <v>1173</v>
      </c>
      <c r="C26" s="117"/>
      <c r="D26" s="118"/>
      <c r="E26" s="117"/>
      <c r="F26" s="119"/>
      <c r="G26" s="54">
        <f t="shared" si="0"/>
        <v>0</v>
      </c>
      <c r="H26" s="56"/>
    </row>
    <row r="27" spans="1:8">
      <c r="A27" s="120"/>
      <c r="B27" s="121" t="s">
        <v>3278</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1224</v>
      </c>
      <c r="C29" s="117"/>
      <c r="D29" s="118"/>
      <c r="E29" s="117"/>
      <c r="F29" s="119"/>
      <c r="G29" s="54">
        <f t="shared" si="0"/>
        <v>0</v>
      </c>
      <c r="H29" s="56"/>
    </row>
    <row r="30" spans="1:8">
      <c r="A30" s="120"/>
      <c r="B30" s="121" t="s">
        <v>818</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517</v>
      </c>
      <c r="C32" s="117"/>
      <c r="D32" s="118"/>
      <c r="E32" s="117"/>
      <c r="F32" s="119"/>
      <c r="G32" s="54">
        <f t="shared" si="0"/>
        <v>0</v>
      </c>
      <c r="H32" s="56"/>
    </row>
    <row r="33" spans="1:256">
      <c r="A33" s="120"/>
      <c r="B33" s="121" t="s">
        <v>3855</v>
      </c>
      <c r="C33" s="122">
        <v>75</v>
      </c>
      <c r="D33" s="123">
        <v>2</v>
      </c>
      <c r="E33" s="117">
        <f>C33*D33</f>
        <v>150</v>
      </c>
      <c r="F33" s="124"/>
      <c r="G33" s="54">
        <f t="shared" si="0"/>
        <v>150</v>
      </c>
      <c r="H33" s="56"/>
    </row>
    <row r="34" spans="1:256">
      <c r="A34" s="120"/>
      <c r="B34" s="121" t="s">
        <v>1255</v>
      </c>
      <c r="C34" s="117">
        <v>40</v>
      </c>
      <c r="D34" s="118">
        <v>5</v>
      </c>
      <c r="E34" s="117">
        <f>C34*D34</f>
        <v>200</v>
      </c>
      <c r="F34" s="119"/>
      <c r="G34" s="54">
        <f t="shared" si="0"/>
        <v>200</v>
      </c>
      <c r="H34" s="48"/>
    </row>
    <row r="35" spans="1:256">
      <c r="A35" s="120"/>
      <c r="B35" s="121" t="s">
        <v>3455</v>
      </c>
      <c r="C35" s="117">
        <v>300</v>
      </c>
      <c r="D35" s="123" t="s">
        <v>782</v>
      </c>
      <c r="E35" s="117">
        <v>300</v>
      </c>
      <c r="F35" s="124">
        <v>1</v>
      </c>
      <c r="G35" s="54">
        <f t="shared" si="0"/>
        <v>0</v>
      </c>
      <c r="H35" s="48"/>
    </row>
    <row r="36" spans="1:256">
      <c r="A36" s="120"/>
      <c r="B36" s="121" t="s">
        <v>2270</v>
      </c>
      <c r="C36" s="117"/>
      <c r="D36" s="118"/>
      <c r="E36" s="117"/>
      <c r="F36" s="124"/>
      <c r="G36" s="54">
        <f t="shared" si="0"/>
        <v>0</v>
      </c>
      <c r="H36" s="48"/>
    </row>
    <row r="37" spans="1:256">
      <c r="A37" s="120"/>
      <c r="B37" s="121" t="s">
        <v>3732</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1325</v>
      </c>
      <c r="F40" s="72"/>
      <c r="G40" s="72">
        <f>SUM(G24:G39)</f>
        <v>856.25</v>
      </c>
      <c r="H40" s="134"/>
    </row>
    <row r="42" spans="1:256">
      <c r="C42" s="136" t="s">
        <v>220</v>
      </c>
      <c r="D42" s="340">
        <f>G40/2</f>
        <v>428.125</v>
      </c>
      <c r="E42" s="340"/>
      <c r="F42" s="138"/>
    </row>
    <row r="44" spans="1:256">
      <c r="C44" s="1" t="s">
        <v>1037</v>
      </c>
      <c r="D44" s="1"/>
      <c r="E44" s="1"/>
      <c r="F44" s="139"/>
      <c r="G44" s="1"/>
      <c r="H44" s="1"/>
      <c r="I44" s="1"/>
    </row>
    <row r="45" spans="1:256">
      <c r="C45" s="1" t="s">
        <v>3686</v>
      </c>
      <c r="D45" s="1"/>
      <c r="E45" s="1"/>
      <c r="F45" s="139"/>
      <c r="G45" s="1"/>
      <c r="H45" s="1"/>
      <c r="I45" s="1"/>
    </row>
    <row r="46" spans="1:256">
      <c r="C46" s="341" t="s">
        <v>3625</v>
      </c>
      <c r="D46" s="341"/>
      <c r="E46" s="341"/>
      <c r="F46" s="342"/>
      <c r="G46" s="341"/>
      <c r="H46" s="341"/>
      <c r="I46" s="142"/>
      <c r="J46" s="790"/>
      <c r="K46" s="790"/>
      <c r="L46" s="790"/>
      <c r="M46" s="790"/>
      <c r="N46" s="790"/>
      <c r="O46" s="790"/>
      <c r="P46" s="790"/>
      <c r="Q46" s="790"/>
      <c r="R46" s="790"/>
      <c r="S46" s="790"/>
      <c r="T46" s="790"/>
      <c r="U46" s="790"/>
      <c r="V46" s="790" t="s">
        <v>3570</v>
      </c>
      <c r="W46" s="790"/>
      <c r="X46" s="790"/>
      <c r="Y46" s="790"/>
      <c r="Z46" s="790"/>
      <c r="AA46" s="790"/>
      <c r="AB46" s="790" t="s">
        <v>3570</v>
      </c>
      <c r="AC46" s="790"/>
      <c r="AD46" s="790"/>
      <c r="AE46" s="790"/>
      <c r="AF46" s="790"/>
      <c r="AG46" s="790"/>
      <c r="AH46" s="790" t="s">
        <v>3570</v>
      </c>
      <c r="AI46" s="790"/>
      <c r="AJ46" s="790"/>
      <c r="AK46" s="790"/>
      <c r="AL46" s="790"/>
      <c r="AM46" s="790"/>
      <c r="AN46" s="790" t="s">
        <v>3570</v>
      </c>
      <c r="AO46" s="790"/>
      <c r="AP46" s="790"/>
      <c r="AQ46" s="790"/>
      <c r="AR46" s="790"/>
      <c r="AS46" s="790"/>
      <c r="AT46" s="790" t="s">
        <v>3570</v>
      </c>
      <c r="AU46" s="790"/>
      <c r="AV46" s="790"/>
      <c r="AW46" s="790"/>
      <c r="AX46" s="790"/>
      <c r="AY46" s="790"/>
      <c r="AZ46" s="790" t="s">
        <v>3570</v>
      </c>
      <c r="BA46" s="790"/>
      <c r="BB46" s="790"/>
      <c r="BC46" s="790"/>
      <c r="BD46" s="790"/>
      <c r="BE46" s="790"/>
      <c r="BF46" s="790" t="s">
        <v>3570</v>
      </c>
      <c r="BG46" s="790"/>
      <c r="BH46" s="790"/>
      <c r="BI46" s="790"/>
      <c r="BJ46" s="790"/>
      <c r="BK46" s="790"/>
      <c r="BL46" s="790" t="s">
        <v>3570</v>
      </c>
      <c r="BM46" s="790"/>
      <c r="BN46" s="790"/>
      <c r="BO46" s="790"/>
      <c r="BP46" s="790"/>
      <c r="BQ46" s="790"/>
      <c r="BR46" s="790" t="s">
        <v>3570</v>
      </c>
      <c r="BS46" s="790"/>
      <c r="BT46" s="790"/>
      <c r="BU46" s="790"/>
      <c r="BV46" s="790"/>
      <c r="BW46" s="790"/>
      <c r="BX46" s="790" t="s">
        <v>3570</v>
      </c>
      <c r="BY46" s="790"/>
      <c r="BZ46" s="790"/>
      <c r="CA46" s="790"/>
      <c r="CB46" s="790"/>
      <c r="CC46" s="790"/>
      <c r="CD46" s="790" t="s">
        <v>3570</v>
      </c>
      <c r="CE46" s="790"/>
      <c r="CF46" s="790"/>
      <c r="CG46" s="790"/>
      <c r="CH46" s="790"/>
      <c r="CI46" s="790"/>
      <c r="CJ46" s="790" t="s">
        <v>3570</v>
      </c>
      <c r="CK46" s="790"/>
      <c r="CL46" s="790"/>
      <c r="CM46" s="790"/>
      <c r="CN46" s="790"/>
      <c r="CO46" s="790"/>
      <c r="CP46" s="790" t="s">
        <v>3570</v>
      </c>
      <c r="CQ46" s="790"/>
      <c r="CR46" s="790"/>
      <c r="CS46" s="790"/>
      <c r="CT46" s="790"/>
      <c r="CU46" s="790"/>
      <c r="CV46" s="790" t="s">
        <v>3570</v>
      </c>
      <c r="CW46" s="790"/>
      <c r="CX46" s="790"/>
      <c r="CY46" s="790"/>
      <c r="CZ46" s="790"/>
      <c r="DA46" s="790"/>
      <c r="DB46" s="790" t="s">
        <v>3570</v>
      </c>
      <c r="DC46" s="790"/>
      <c r="DD46" s="790"/>
      <c r="DE46" s="790"/>
      <c r="DF46" s="790"/>
      <c r="DG46" s="790"/>
      <c r="DH46" s="790" t="s">
        <v>3570</v>
      </c>
      <c r="DI46" s="790"/>
      <c r="DJ46" s="790"/>
      <c r="DK46" s="790"/>
      <c r="DL46" s="790"/>
      <c r="DM46" s="790"/>
      <c r="DN46" s="790" t="s">
        <v>3570</v>
      </c>
      <c r="DO46" s="790"/>
      <c r="DP46" s="790"/>
      <c r="DQ46" s="790"/>
      <c r="DR46" s="790"/>
      <c r="DS46" s="790"/>
      <c r="DT46" s="790" t="s">
        <v>3570</v>
      </c>
      <c r="DU46" s="790"/>
      <c r="DV46" s="790"/>
      <c r="DW46" s="790"/>
      <c r="DX46" s="790"/>
      <c r="DY46" s="790"/>
      <c r="DZ46" s="790" t="s">
        <v>3570</v>
      </c>
      <c r="EA46" s="790"/>
      <c r="EB46" s="790"/>
      <c r="EC46" s="790"/>
      <c r="ED46" s="790"/>
      <c r="EE46" s="790"/>
      <c r="EF46" s="790" t="s">
        <v>3570</v>
      </c>
      <c r="EG46" s="790"/>
      <c r="EH46" s="790"/>
      <c r="EI46" s="790"/>
      <c r="EJ46" s="790"/>
      <c r="EK46" s="790"/>
      <c r="EL46" s="790" t="s">
        <v>3570</v>
      </c>
      <c r="EM46" s="790"/>
      <c r="EN46" s="790"/>
      <c r="EO46" s="790"/>
      <c r="EP46" s="790"/>
      <c r="EQ46" s="790"/>
      <c r="ER46" s="790" t="s">
        <v>3570</v>
      </c>
      <c r="ES46" s="790"/>
      <c r="ET46" s="790"/>
      <c r="EU46" s="790"/>
      <c r="EV46" s="790"/>
      <c r="EW46" s="790"/>
      <c r="EX46" s="790" t="s">
        <v>3570</v>
      </c>
      <c r="EY46" s="790"/>
      <c r="EZ46" s="790"/>
      <c r="FA46" s="790"/>
      <c r="FB46" s="790"/>
      <c r="FC46" s="790"/>
      <c r="FD46" s="790" t="s">
        <v>3570</v>
      </c>
      <c r="FE46" s="790"/>
      <c r="FF46" s="790"/>
      <c r="FG46" s="790"/>
      <c r="FH46" s="790"/>
      <c r="FI46" s="790"/>
      <c r="FJ46" s="790" t="s">
        <v>3570</v>
      </c>
      <c r="FK46" s="790"/>
      <c r="FL46" s="790"/>
      <c r="FM46" s="790"/>
      <c r="FN46" s="790"/>
      <c r="FO46" s="790"/>
      <c r="FP46" s="790" t="s">
        <v>3570</v>
      </c>
      <c r="FQ46" s="790"/>
      <c r="FR46" s="790"/>
      <c r="FS46" s="790"/>
      <c r="FT46" s="790"/>
      <c r="FU46" s="790"/>
      <c r="FV46" s="790" t="s">
        <v>3570</v>
      </c>
      <c r="FW46" s="790"/>
      <c r="FX46" s="790"/>
      <c r="FY46" s="790"/>
      <c r="FZ46" s="790"/>
      <c r="GA46" s="790"/>
      <c r="GB46" s="790" t="s">
        <v>3570</v>
      </c>
      <c r="GC46" s="790"/>
      <c r="GD46" s="790"/>
      <c r="GE46" s="790"/>
      <c r="GF46" s="790"/>
      <c r="GG46" s="790"/>
      <c r="GH46" s="790" t="s">
        <v>3570</v>
      </c>
      <c r="GI46" s="790"/>
      <c r="GJ46" s="790"/>
      <c r="GK46" s="790"/>
      <c r="GL46" s="790"/>
      <c r="GM46" s="790"/>
      <c r="GN46" s="790" t="s">
        <v>3570</v>
      </c>
      <c r="GO46" s="790"/>
      <c r="GP46" s="790"/>
      <c r="GQ46" s="790"/>
      <c r="GR46" s="790"/>
      <c r="GS46" s="790"/>
      <c r="GT46" s="790" t="s">
        <v>3570</v>
      </c>
      <c r="GU46" s="790"/>
      <c r="GV46" s="790"/>
      <c r="GW46" s="790"/>
      <c r="GX46" s="790"/>
      <c r="GY46" s="790"/>
      <c r="GZ46" s="790" t="s">
        <v>3570</v>
      </c>
      <c r="HA46" s="790"/>
      <c r="HB46" s="790"/>
      <c r="HC46" s="790"/>
      <c r="HD46" s="790"/>
      <c r="HE46" s="790"/>
      <c r="HF46" s="790" t="s">
        <v>3570</v>
      </c>
      <c r="HG46" s="790"/>
      <c r="HH46" s="790"/>
      <c r="HI46" s="790"/>
      <c r="HJ46" s="790"/>
      <c r="HK46" s="790"/>
      <c r="HL46" s="790" t="s">
        <v>3570</v>
      </c>
      <c r="HM46" s="790"/>
      <c r="HN46" s="790"/>
      <c r="HO46" s="790"/>
      <c r="HP46" s="790"/>
      <c r="HQ46" s="790"/>
      <c r="HR46" s="790" t="s">
        <v>3570</v>
      </c>
      <c r="HS46" s="790"/>
      <c r="HT46" s="790"/>
      <c r="HU46" s="790"/>
      <c r="HV46" s="790"/>
      <c r="HW46" s="790"/>
      <c r="HX46" s="790" t="s">
        <v>3570</v>
      </c>
      <c r="HY46" s="790"/>
      <c r="HZ46" s="790"/>
      <c r="IA46" s="790"/>
      <c r="IB46" s="790"/>
      <c r="IC46" s="790"/>
      <c r="ID46" s="790" t="s">
        <v>3570</v>
      </c>
      <c r="IE46" s="790"/>
      <c r="IF46" s="790"/>
      <c r="IG46" s="790"/>
      <c r="IH46" s="790"/>
      <c r="II46" s="790"/>
      <c r="IJ46" s="790" t="s">
        <v>3570</v>
      </c>
      <c r="IK46" s="790"/>
      <c r="IL46" s="790"/>
      <c r="IM46" s="790"/>
      <c r="IN46" s="790"/>
      <c r="IO46" s="790"/>
      <c r="IP46" s="790" t="s">
        <v>3570</v>
      </c>
      <c r="IQ46" s="790"/>
      <c r="IR46" s="790"/>
      <c r="IS46" s="790"/>
    </row>
    <row r="47" spans="1:256">
      <c r="C47" s="1" t="s">
        <v>3336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1566</v>
      </c>
      <c r="CW47" s="790"/>
      <c r="CX47" s="790"/>
      <c r="CY47" s="790"/>
      <c r="CZ47" s="790"/>
      <c r="DA47" s="790"/>
      <c r="DB47" s="790" t="s">
        <v>1566</v>
      </c>
      <c r="DC47" s="790"/>
      <c r="DD47" s="790"/>
      <c r="DE47" s="790"/>
      <c r="DF47" s="790"/>
      <c r="DG47" s="790"/>
      <c r="DH47" s="790" t="s">
        <v>1566</v>
      </c>
      <c r="DI47" s="790"/>
      <c r="DJ47" s="790"/>
      <c r="DK47" s="790"/>
      <c r="DL47" s="790"/>
      <c r="DM47" s="790"/>
      <c r="DN47" s="790" t="s">
        <v>1566</v>
      </c>
      <c r="DO47" s="790"/>
      <c r="DP47" s="790"/>
      <c r="DQ47" s="790"/>
      <c r="DR47" s="790"/>
      <c r="DS47" s="790"/>
      <c r="DT47" s="790" t="s">
        <v>1566</v>
      </c>
      <c r="DU47" s="790"/>
      <c r="DV47" s="790"/>
      <c r="DW47" s="790"/>
      <c r="DX47" s="790"/>
      <c r="DY47" s="790"/>
      <c r="DZ47" s="790" t="s">
        <v>1566</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1566</v>
      </c>
      <c r="FQ47" s="790"/>
      <c r="FR47" s="790"/>
      <c r="FS47" s="790"/>
      <c r="FT47" s="790"/>
      <c r="FU47" s="790"/>
      <c r="FV47" s="790" t="s">
        <v>1566</v>
      </c>
      <c r="FW47" s="790"/>
      <c r="FX47" s="790"/>
      <c r="FY47" s="790"/>
      <c r="FZ47" s="790"/>
      <c r="GA47" s="790"/>
      <c r="GB47" s="790" t="s">
        <v>1566</v>
      </c>
      <c r="GC47" s="790"/>
      <c r="GD47" s="790"/>
      <c r="GE47" s="790"/>
      <c r="GF47" s="790"/>
      <c r="GG47" s="790"/>
      <c r="GH47" s="790" t="s">
        <v>1566</v>
      </c>
      <c r="GI47" s="790"/>
      <c r="GJ47" s="790"/>
      <c r="GK47" s="790"/>
      <c r="GL47" s="790"/>
      <c r="GM47" s="790"/>
      <c r="GN47" s="790" t="s">
        <v>1566</v>
      </c>
      <c r="GO47" s="790"/>
      <c r="GP47" s="790"/>
      <c r="GQ47" s="790"/>
      <c r="GR47" s="790"/>
      <c r="GS47" s="790"/>
      <c r="GT47" s="790" t="s">
        <v>1566</v>
      </c>
      <c r="GU47" s="790"/>
      <c r="GV47" s="790"/>
      <c r="GW47" s="790"/>
      <c r="GX47" s="790"/>
      <c r="GY47" s="790"/>
      <c r="GZ47" s="790" t="s">
        <v>1566</v>
      </c>
      <c r="HA47" s="790"/>
      <c r="HB47" s="790"/>
      <c r="HC47" s="790"/>
      <c r="HD47" s="790"/>
      <c r="HE47" s="790"/>
      <c r="HF47" s="790" t="s">
        <v>1566</v>
      </c>
      <c r="HG47" s="790"/>
      <c r="HH47" s="790"/>
      <c r="HI47" s="790"/>
      <c r="HJ47" s="790"/>
      <c r="HK47" s="790"/>
      <c r="HL47" s="790" t="s">
        <v>1566</v>
      </c>
      <c r="HM47" s="790"/>
      <c r="HN47" s="790"/>
      <c r="HO47" s="790"/>
      <c r="HP47" s="790"/>
      <c r="HQ47" s="790"/>
      <c r="HR47" s="790" t="s">
        <v>1566</v>
      </c>
      <c r="HS47" s="790"/>
      <c r="HT47" s="790"/>
      <c r="HU47" s="790"/>
      <c r="HV47" s="790"/>
      <c r="HW47" s="790"/>
      <c r="HX47" s="790" t="s">
        <v>1566</v>
      </c>
      <c r="HY47" s="790"/>
      <c r="HZ47" s="790"/>
      <c r="IA47" s="790"/>
      <c r="IB47" s="790"/>
      <c r="IC47" s="790"/>
      <c r="ID47" s="790" t="s">
        <v>1566</v>
      </c>
      <c r="IE47" s="790"/>
      <c r="IF47" s="790"/>
      <c r="IG47" s="790"/>
      <c r="IH47" s="790"/>
      <c r="II47" s="790"/>
      <c r="IJ47" s="790" t="s">
        <v>591</v>
      </c>
      <c r="IK47" s="790"/>
      <c r="IL47" s="790"/>
      <c r="IM47" s="790"/>
      <c r="IN47" s="790"/>
      <c r="IO47" s="790"/>
      <c r="IP47" s="790" t="s">
        <v>591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1309</v>
      </c>
      <c r="W48" s="790"/>
      <c r="X48" s="790"/>
      <c r="Y48" s="790"/>
      <c r="Z48" s="790"/>
      <c r="AA48" s="790"/>
      <c r="AB48" s="790" t="s">
        <v>1309</v>
      </c>
      <c r="AC48" s="790"/>
      <c r="AD48" s="790"/>
      <c r="AE48" s="790"/>
      <c r="AF48" s="790"/>
      <c r="AG48" s="790"/>
      <c r="AH48" s="790" t="s">
        <v>1309</v>
      </c>
      <c r="AI48" s="790"/>
      <c r="AJ48" s="790"/>
      <c r="AK48" s="790"/>
      <c r="AL48" s="790"/>
      <c r="AM48" s="790"/>
      <c r="AN48" s="790" t="s">
        <v>1309</v>
      </c>
      <c r="AO48" s="790"/>
      <c r="AP48" s="790"/>
      <c r="AQ48" s="790"/>
      <c r="AR48" s="790"/>
      <c r="AS48" s="790"/>
      <c r="AT48" s="790" t="s">
        <v>1309</v>
      </c>
      <c r="AU48" s="790"/>
      <c r="AV48" s="790"/>
      <c r="AW48" s="790"/>
      <c r="AX48" s="790"/>
      <c r="AY48" s="790"/>
      <c r="AZ48" s="790" t="s">
        <v>1309</v>
      </c>
      <c r="BA48" s="790"/>
      <c r="BB48" s="790"/>
      <c r="BC48" s="790"/>
      <c r="BD48" s="790"/>
      <c r="BE48" s="790"/>
      <c r="BF48" s="790" t="s">
        <v>1309</v>
      </c>
      <c r="BG48" s="790"/>
      <c r="BH48" s="790"/>
      <c r="BI48" s="790"/>
      <c r="BJ48" s="790"/>
      <c r="BK48" s="790"/>
      <c r="BL48" s="790" t="s">
        <v>3336</v>
      </c>
      <c r="BM48" s="790"/>
      <c r="BN48" s="790"/>
      <c r="BO48" s="790"/>
      <c r="BP48" s="790"/>
      <c r="BQ48" s="790"/>
      <c r="BR48" s="790" t="s">
        <v>3336</v>
      </c>
      <c r="BS48" s="790"/>
      <c r="BT48" s="790"/>
      <c r="BU48" s="790"/>
      <c r="BV48" s="790"/>
      <c r="BW48" s="790"/>
      <c r="BX48" s="790" t="s">
        <v>3336</v>
      </c>
      <c r="BY48" s="790"/>
      <c r="BZ48" s="790"/>
      <c r="CA48" s="790"/>
      <c r="CB48" s="790"/>
      <c r="CC48" s="790"/>
      <c r="CD48" s="790" t="s">
        <v>3336</v>
      </c>
      <c r="CE48" s="790"/>
      <c r="CF48" s="790"/>
      <c r="CG48" s="790"/>
      <c r="CH48" s="790"/>
      <c r="CI48" s="790"/>
      <c r="CJ48" s="790" t="s">
        <v>3336</v>
      </c>
      <c r="CK48" s="790"/>
      <c r="CL48" s="790"/>
      <c r="CM48" s="790"/>
      <c r="CN48" s="790"/>
      <c r="CO48" s="790"/>
      <c r="CP48" s="790" t="s">
        <v>3336</v>
      </c>
      <c r="CQ48" s="790"/>
      <c r="CR48" s="790"/>
      <c r="CS48" s="790"/>
      <c r="CT48" s="790"/>
      <c r="CU48" s="790"/>
      <c r="CV48" s="790" t="s">
        <v>1308</v>
      </c>
      <c r="CW48" s="790"/>
      <c r="CX48" s="790"/>
      <c r="CY48" s="790"/>
      <c r="CZ48" s="790"/>
      <c r="DA48" s="790"/>
      <c r="DB48" s="790" t="s">
        <v>1308</v>
      </c>
      <c r="DC48" s="790"/>
      <c r="DD48" s="790"/>
      <c r="DE48" s="790"/>
      <c r="DF48" s="790"/>
      <c r="DG48" s="790"/>
      <c r="DH48" s="790" t="s">
        <v>1308</v>
      </c>
      <c r="DI48" s="790"/>
      <c r="DJ48" s="790"/>
      <c r="DK48" s="790"/>
      <c r="DL48" s="790"/>
      <c r="DM48" s="790"/>
      <c r="DN48" s="790" t="s">
        <v>1308</v>
      </c>
      <c r="DO48" s="790"/>
      <c r="DP48" s="790"/>
      <c r="DQ48" s="790"/>
      <c r="DR48" s="790"/>
      <c r="DS48" s="790"/>
      <c r="DT48" s="790" t="s">
        <v>1308</v>
      </c>
      <c r="DU48" s="790"/>
      <c r="DV48" s="790"/>
      <c r="DW48" s="790"/>
      <c r="DX48" s="790"/>
      <c r="DY48" s="790"/>
      <c r="DZ48" s="790" t="s">
        <v>1308</v>
      </c>
      <c r="EA48" s="790"/>
      <c r="EB48" s="790"/>
      <c r="EC48" s="790"/>
      <c r="ED48" s="790"/>
      <c r="EE48" s="790"/>
      <c r="EF48" s="790" t="s">
        <v>1308</v>
      </c>
      <c r="EG48" s="790"/>
      <c r="EH48" s="790"/>
      <c r="EI48" s="790"/>
      <c r="EJ48" s="790"/>
      <c r="EK48" s="790"/>
      <c r="EL48" s="790" t="s">
        <v>1308</v>
      </c>
      <c r="EM48" s="790"/>
      <c r="EN48" s="790"/>
      <c r="EO48" s="790"/>
      <c r="EP48" s="790"/>
      <c r="EQ48" s="790"/>
      <c r="ER48" s="790" t="s">
        <v>1308</v>
      </c>
      <c r="ES48" s="790"/>
      <c r="ET48" s="790"/>
      <c r="EU48" s="790"/>
      <c r="EV48" s="790"/>
      <c r="EW48" s="790"/>
      <c r="EX48" s="790" t="s">
        <v>1308</v>
      </c>
      <c r="EY48" s="790"/>
      <c r="EZ48" s="790"/>
      <c r="FA48" s="790"/>
      <c r="FB48" s="790"/>
      <c r="FC48" s="790"/>
      <c r="FD48" s="790" t="s">
        <v>1308</v>
      </c>
      <c r="FE48" s="790"/>
      <c r="FF48" s="790"/>
      <c r="FG48" s="790"/>
      <c r="FH48" s="790"/>
      <c r="FI48" s="790"/>
      <c r="FJ48" s="790" t="s">
        <v>1308</v>
      </c>
      <c r="FK48" s="790"/>
      <c r="FL48" s="790"/>
      <c r="FM48" s="790"/>
      <c r="FN48" s="790"/>
      <c r="FO48" s="790"/>
      <c r="FP48" s="790" t="s">
        <v>1308</v>
      </c>
      <c r="FQ48" s="790"/>
      <c r="FR48" s="790"/>
      <c r="FS48" s="790"/>
      <c r="FT48" s="790"/>
      <c r="FU48" s="790"/>
      <c r="FV48" s="790" t="s">
        <v>1308</v>
      </c>
      <c r="FW48" s="790"/>
      <c r="FX48" s="790"/>
      <c r="FY48" s="790"/>
      <c r="FZ48" s="790"/>
      <c r="GA48" s="790"/>
      <c r="GB48" s="790" t="s">
        <v>1308</v>
      </c>
      <c r="GC48" s="790"/>
      <c r="GD48" s="790"/>
      <c r="GE48" s="790"/>
      <c r="GF48" s="790"/>
      <c r="GG48" s="790"/>
      <c r="GH48" s="790" t="s">
        <v>1308</v>
      </c>
      <c r="GI48" s="790"/>
      <c r="GJ48" s="790"/>
      <c r="GK48" s="790"/>
      <c r="GL48" s="790"/>
      <c r="GM48" s="790"/>
      <c r="GN48" s="790" t="s">
        <v>1308</v>
      </c>
      <c r="GO48" s="790"/>
      <c r="GP48" s="790"/>
      <c r="GQ48" s="790"/>
      <c r="GR48" s="790"/>
      <c r="GS48" s="790"/>
      <c r="GT48" s="790" t="s">
        <v>1308</v>
      </c>
      <c r="GU48" s="790"/>
      <c r="GV48" s="790"/>
      <c r="GW48" s="790"/>
      <c r="GX48" s="790"/>
      <c r="GY48" s="790"/>
      <c r="GZ48" s="790" t="s">
        <v>1308</v>
      </c>
      <c r="HA48" s="790"/>
      <c r="HB48" s="790"/>
      <c r="HC48" s="790"/>
      <c r="HD48" s="790"/>
      <c r="HE48" s="790"/>
      <c r="HF48" s="790" t="s">
        <v>1308</v>
      </c>
      <c r="HG48" s="790"/>
      <c r="HH48" s="790"/>
      <c r="HI48" s="790"/>
      <c r="HJ48" s="790"/>
      <c r="HK48" s="790"/>
      <c r="HL48" s="790" t="s">
        <v>1308</v>
      </c>
      <c r="HM48" s="790"/>
      <c r="HN48" s="790"/>
      <c r="HO48" s="790"/>
      <c r="HP48" s="790"/>
      <c r="HQ48" s="790"/>
      <c r="HR48" s="790" t="s">
        <v>1308</v>
      </c>
      <c r="HS48" s="790"/>
      <c r="HT48" s="790"/>
      <c r="HU48" s="790"/>
      <c r="HV48" s="790"/>
      <c r="HW48" s="790"/>
      <c r="HX48" s="790" t="s">
        <v>1308</v>
      </c>
      <c r="HY48" s="790"/>
      <c r="HZ48" s="790"/>
      <c r="IA48" s="790"/>
      <c r="IB48" s="790"/>
      <c r="IC48" s="790"/>
      <c r="ID48" s="790" t="s">
        <v>1308</v>
      </c>
      <c r="IE48" s="790"/>
      <c r="IF48" s="790"/>
      <c r="IG48" s="790"/>
      <c r="IH48" s="790"/>
      <c r="II48" s="790"/>
      <c r="IJ48" s="790" t="s">
        <v>1308</v>
      </c>
      <c r="IK48" s="790"/>
      <c r="IL48" s="790"/>
      <c r="IM48" s="790"/>
      <c r="IN48" s="790"/>
      <c r="IO48" s="790"/>
      <c r="IP48" s="790" t="s">
        <v>1308</v>
      </c>
      <c r="IQ48" s="790"/>
      <c r="IR48" s="790"/>
      <c r="IS48" s="790"/>
      <c r="IT48" s="790"/>
      <c r="IU48" s="790"/>
      <c r="IV48" s="1" t="s">
        <v>1308</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D47:CI47"/>
    <mergeCell ref="J47:O47"/>
    <mergeCell ref="P47:U47"/>
    <mergeCell ref="V47:AA47"/>
    <mergeCell ref="AB47:AG47"/>
    <mergeCell ref="BR46:BW46"/>
    <mergeCell ref="BX46:CC46"/>
    <mergeCell ref="AH46:AM46"/>
    <mergeCell ref="AN46:AS46"/>
    <mergeCell ref="AT46:AY46"/>
    <mergeCell ref="AH47:AM47"/>
    <mergeCell ref="AN47:AS47"/>
    <mergeCell ref="AZ47:BE47"/>
    <mergeCell ref="BF47:BK47"/>
    <mergeCell ref="AT47:AY47"/>
    <mergeCell ref="BL47:BQ47"/>
    <mergeCell ref="BR47:BW47"/>
    <mergeCell ref="BX47:CC47"/>
    <mergeCell ref="DB47:DG47"/>
    <mergeCell ref="DZ46:EE46"/>
    <mergeCell ref="EF46:EK46"/>
    <mergeCell ref="EL46:EQ46"/>
    <mergeCell ref="ER46:EW46"/>
    <mergeCell ref="EX47:FC47"/>
    <mergeCell ref="DT47:DY47"/>
    <mergeCell ref="DZ47:EE47"/>
    <mergeCell ref="C1:G1"/>
    <mergeCell ref="C19:G19"/>
    <mergeCell ref="J46:O46"/>
    <mergeCell ref="P46:U46"/>
    <mergeCell ref="V46:AA46"/>
    <mergeCell ref="AB46:AG46"/>
    <mergeCell ref="CV46:DA46"/>
    <mergeCell ref="CP46:CU46"/>
    <mergeCell ref="AZ46:BE46"/>
    <mergeCell ref="BF46:BK46"/>
    <mergeCell ref="BL46:BQ46"/>
    <mergeCell ref="CD46:CI46"/>
    <mergeCell ref="CJ46:CO46"/>
    <mergeCell ref="DB46:DG46"/>
    <mergeCell ref="DN46:DS46"/>
    <mergeCell ref="DT46:DY46"/>
    <mergeCell ref="IP46:IS46"/>
    <mergeCell ref="GN46:GS46"/>
    <mergeCell ref="GT46:GY46"/>
    <mergeCell ref="FD47:FI47"/>
    <mergeCell ref="FJ47:FO47"/>
    <mergeCell ref="DH46:DM46"/>
    <mergeCell ref="IJ47:IO47"/>
    <mergeCell ref="ID47:II47"/>
    <mergeCell ref="IJ46:IO46"/>
    <mergeCell ref="HR46:HW46"/>
    <mergeCell ref="HX46:IC46"/>
    <mergeCell ref="HF46:HK46"/>
    <mergeCell ref="HL46:HQ46"/>
    <mergeCell ref="FV46:GA46"/>
    <mergeCell ref="GB46:GG46"/>
    <mergeCell ref="GZ46:HE46"/>
    <mergeCell ref="GH46:GM46"/>
    <mergeCell ref="ER47:EW47"/>
    <mergeCell ref="FJ46:FO46"/>
    <mergeCell ref="FP46:FU46"/>
    <mergeCell ref="ID46:II46"/>
    <mergeCell ref="EX46:FC46"/>
    <mergeCell ref="FD46:FI46"/>
    <mergeCell ref="FD48:FI48"/>
    <mergeCell ref="FJ48:FO48"/>
    <mergeCell ref="GN48:GS48"/>
    <mergeCell ref="GT48:GY48"/>
    <mergeCell ref="FP48:FU48"/>
    <mergeCell ref="FV48:GA48"/>
    <mergeCell ref="GB48:GG48"/>
    <mergeCell ref="GH48:GM48"/>
    <mergeCell ref="GB47:GG47"/>
    <mergeCell ref="GH47:GM47"/>
    <mergeCell ref="FP47:FU47"/>
    <mergeCell ref="CJ47:CO47"/>
    <mergeCell ref="CP47:CU47"/>
    <mergeCell ref="EF47:EK47"/>
    <mergeCell ref="EL47:EQ47"/>
    <mergeCell ref="GN47:GS47"/>
    <mergeCell ref="GT47:GY47"/>
    <mergeCell ref="HR48:HW48"/>
    <mergeCell ref="HX48:IC48"/>
    <mergeCell ref="IP47:IS47"/>
    <mergeCell ref="GZ47:HE47"/>
    <mergeCell ref="HF47:HK47"/>
    <mergeCell ref="HL47:HQ47"/>
    <mergeCell ref="HR47:HW47"/>
    <mergeCell ref="HX47:IC47"/>
    <mergeCell ref="ID48:II48"/>
    <mergeCell ref="IJ48:IO48"/>
    <mergeCell ref="IP48:IU48"/>
    <mergeCell ref="GZ48:HE48"/>
    <mergeCell ref="HF48:HK48"/>
    <mergeCell ref="HL48:HQ48"/>
    <mergeCell ref="FV47:GA47"/>
    <mergeCell ref="CV47:DA47"/>
    <mergeCell ref="DH47:DM47"/>
    <mergeCell ref="DN47:DS47"/>
    <mergeCell ref="P48:U48"/>
    <mergeCell ref="V48:AA48"/>
    <mergeCell ref="AB48:AG48"/>
    <mergeCell ref="AH48:AM48"/>
    <mergeCell ref="EF48:EK48"/>
    <mergeCell ref="EL48:EQ48"/>
    <mergeCell ref="ER48:EW48"/>
    <mergeCell ref="EX48:FC48"/>
    <mergeCell ref="AN48:AS48"/>
    <mergeCell ref="AT48:AY48"/>
    <mergeCell ref="AZ48:BE48"/>
    <mergeCell ref="BF48:BK48"/>
    <mergeCell ref="CJ48:CO48"/>
    <mergeCell ref="BL48:BQ48"/>
    <mergeCell ref="BR48:BW48"/>
    <mergeCell ref="BX48:CC48"/>
    <mergeCell ref="CD48:CI48"/>
    <mergeCell ref="DN48:DS48"/>
    <mergeCell ref="DT48:DY48"/>
    <mergeCell ref="DZ48:EE48"/>
    <mergeCell ref="CP48:CU48"/>
    <mergeCell ref="CV48:DA48"/>
    <mergeCell ref="DB48:DG48"/>
    <mergeCell ref="DH48:DM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7" zoomScale="125" workbookViewId="0">
      <selection activeCell="E12" sqref="E12"/>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12.140625" style="11" customWidth="1"/>
    <col min="6" max="6" width="9" style="12" customWidth="1"/>
    <col min="7" max="7" width="17" style="11" customWidth="1"/>
    <col min="8" max="8" width="8.28515625" style="11" customWidth="1"/>
    <col min="9" max="16384" width="10.7109375" style="11"/>
  </cols>
  <sheetData>
    <row r="1" spans="1:8" ht="105" customHeight="1">
      <c r="C1" s="791" t="s">
        <v>3279</v>
      </c>
      <c r="D1" s="791"/>
      <c r="E1" s="791"/>
      <c r="F1" s="791"/>
      <c r="G1" s="791"/>
    </row>
    <row r="2" spans="1:8">
      <c r="A2" s="90" t="s">
        <v>3744</v>
      </c>
      <c r="G2" s="91"/>
    </row>
    <row r="3" spans="1:8">
      <c r="A3" s="89" t="s">
        <v>1337</v>
      </c>
      <c r="G3" s="92">
        <v>40576</v>
      </c>
    </row>
    <row r="4" spans="1:8">
      <c r="A4" s="89" t="s">
        <v>2766</v>
      </c>
      <c r="G4" s="93" t="s">
        <v>679</v>
      </c>
    </row>
    <row r="5" spans="1:8">
      <c r="A5" s="89" t="s">
        <v>3463</v>
      </c>
    </row>
    <row r="6" spans="1:8">
      <c r="C6" s="15" t="s">
        <v>3371</v>
      </c>
      <c r="D6" s="16"/>
      <c r="E6" s="16"/>
      <c r="F6" s="17"/>
      <c r="G6" s="18"/>
      <c r="H6" s="94"/>
    </row>
    <row r="7" spans="1:8">
      <c r="C7" s="97" t="s">
        <v>364</v>
      </c>
      <c r="D7" s="20"/>
      <c r="E7" s="20" t="s">
        <v>365</v>
      </c>
      <c r="F7" s="21"/>
      <c r="G7" s="22"/>
      <c r="H7" s="94"/>
    </row>
    <row r="8" spans="1:8">
      <c r="A8" s="89" t="s">
        <v>3583</v>
      </c>
      <c r="C8" s="95" t="s">
        <v>410</v>
      </c>
      <c r="D8" s="20" t="s">
        <v>4021</v>
      </c>
      <c r="E8" s="424" t="s">
        <v>410</v>
      </c>
      <c r="F8" s="21" t="s">
        <v>4013</v>
      </c>
      <c r="G8" s="96"/>
      <c r="H8" s="94"/>
    </row>
    <row r="9" spans="1:8">
      <c r="A9" s="279" t="s">
        <v>3575</v>
      </c>
      <c r="C9" s="95" t="s">
        <v>411</v>
      </c>
      <c r="D9" s="20" t="s">
        <v>4020</v>
      </c>
      <c r="E9" s="424" t="s">
        <v>411</v>
      </c>
      <c r="F9" s="21" t="s">
        <v>4014</v>
      </c>
      <c r="G9" s="96"/>
      <c r="H9" s="94"/>
    </row>
    <row r="10" spans="1:8">
      <c r="A10" s="279" t="s">
        <v>3576</v>
      </c>
      <c r="C10" s="95" t="s">
        <v>4022</v>
      </c>
      <c r="D10" s="20" t="s">
        <v>4023</v>
      </c>
      <c r="E10" s="424" t="s">
        <v>3629</v>
      </c>
      <c r="F10" s="21" t="s">
        <v>3616</v>
      </c>
      <c r="G10" s="96"/>
      <c r="H10" s="94"/>
    </row>
    <row r="11" spans="1:8">
      <c r="A11" s="279" t="s">
        <v>3577</v>
      </c>
      <c r="C11" s="97"/>
      <c r="D11" s="94"/>
      <c r="E11" s="94"/>
      <c r="F11" s="99"/>
      <c r="G11" s="96"/>
      <c r="H11" s="94"/>
    </row>
    <row r="12" spans="1:8">
      <c r="A12" s="279" t="s">
        <v>3578</v>
      </c>
      <c r="C12" s="25" t="s">
        <v>3781</v>
      </c>
      <c r="D12" s="20"/>
      <c r="E12" s="20"/>
      <c r="F12" s="21"/>
      <c r="G12" s="96"/>
      <c r="H12" s="94"/>
    </row>
    <row r="13" spans="1:8">
      <c r="A13" s="98"/>
      <c r="C13" s="25" t="s">
        <v>3435</v>
      </c>
      <c r="D13" s="94"/>
      <c r="E13" s="94"/>
      <c r="F13" s="99"/>
      <c r="G13" s="96"/>
      <c r="H13" s="94"/>
    </row>
    <row r="14" spans="1:8">
      <c r="A14" s="100"/>
      <c r="C14" s="25" t="s">
        <v>3245</v>
      </c>
      <c r="D14" s="94"/>
      <c r="E14" s="94"/>
      <c r="F14" s="99"/>
      <c r="G14" s="101"/>
      <c r="H14" s="94"/>
    </row>
    <row r="15" spans="1:8">
      <c r="A15" s="100" t="s">
        <v>3932</v>
      </c>
      <c r="C15" s="25" t="s">
        <v>3742</v>
      </c>
      <c r="D15" s="94"/>
      <c r="E15" s="94"/>
      <c r="F15" s="99"/>
      <c r="G15" s="96"/>
      <c r="H15" s="94"/>
    </row>
    <row r="16" spans="1:8">
      <c r="A16" s="279" t="s">
        <v>3579</v>
      </c>
      <c r="C16" s="97" t="s">
        <v>3270</v>
      </c>
      <c r="D16" s="94"/>
      <c r="E16" s="94"/>
      <c r="F16" s="99"/>
      <c r="G16" s="96"/>
      <c r="H16" s="94"/>
    </row>
    <row r="17" spans="1:8">
      <c r="C17" s="97"/>
      <c r="D17" s="94"/>
      <c r="E17" s="94"/>
      <c r="F17" s="99"/>
      <c r="G17" s="96"/>
      <c r="H17" s="94"/>
    </row>
    <row r="18" spans="1:8">
      <c r="C18" s="102" t="s">
        <v>3617</v>
      </c>
      <c r="D18" s="103"/>
      <c r="E18" s="103"/>
      <c r="F18" s="104"/>
      <c r="G18" s="105"/>
      <c r="H18" s="94"/>
    </row>
    <row r="19" spans="1:8">
      <c r="A19" s="89" t="s">
        <v>2705</v>
      </c>
      <c r="C19" s="795"/>
      <c r="D19" s="795"/>
      <c r="E19" s="795"/>
      <c r="F19" s="795"/>
      <c r="G19" s="795"/>
    </row>
    <row r="20" spans="1:8">
      <c r="A20" s="100" t="s">
        <v>3790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3150</v>
      </c>
      <c r="C23" s="45" t="s">
        <v>3844</v>
      </c>
      <c r="D23" s="321" t="s">
        <v>3609</v>
      </c>
      <c r="E23" s="45" t="s">
        <v>3832</v>
      </c>
      <c r="F23" s="47" t="s">
        <v>833</v>
      </c>
      <c r="G23" s="45" t="s">
        <v>3754</v>
      </c>
      <c r="H23" s="48"/>
    </row>
    <row r="24" spans="1:8">
      <c r="A24" s="115" t="s">
        <v>363</v>
      </c>
      <c r="B24" s="116" t="s">
        <v>2258</v>
      </c>
      <c r="C24" s="117">
        <v>255</v>
      </c>
      <c r="D24" s="118">
        <v>16</v>
      </c>
      <c r="E24" s="117">
        <f>C24*D24</f>
        <v>4080</v>
      </c>
      <c r="F24" s="53">
        <v>0.7</v>
      </c>
      <c r="G24" s="54">
        <f>E24*(1-F24)</f>
        <v>1224.0000000000002</v>
      </c>
      <c r="H24" s="48"/>
    </row>
    <row r="25" spans="1:8">
      <c r="A25" s="11"/>
      <c r="B25" s="116" t="s">
        <v>1172</v>
      </c>
      <c r="C25" s="117">
        <v>180</v>
      </c>
      <c r="D25" s="118">
        <v>16</v>
      </c>
      <c r="E25" s="117">
        <f>C25*D25</f>
        <v>2880</v>
      </c>
      <c r="F25" s="119">
        <v>0.7</v>
      </c>
      <c r="G25" s="54">
        <f t="shared" ref="G25:G39" si="0">E25*(1-F25)</f>
        <v>864.00000000000011</v>
      </c>
      <c r="H25" s="56"/>
    </row>
    <row r="26" spans="1:8">
      <c r="A26" s="120"/>
      <c r="B26" s="121" t="s">
        <v>3610</v>
      </c>
      <c r="C26" s="117"/>
      <c r="D26" s="118"/>
      <c r="E26" s="117"/>
      <c r="F26" s="119"/>
      <c r="G26" s="54">
        <f t="shared" si="0"/>
        <v>0</v>
      </c>
      <c r="H26" s="56"/>
    </row>
    <row r="27" spans="1:8">
      <c r="A27" s="120"/>
      <c r="B27" s="121" t="s">
        <v>3278</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3613</v>
      </c>
      <c r="C29" s="117"/>
      <c r="D29" s="118"/>
      <c r="E29" s="117"/>
      <c r="F29" s="119"/>
      <c r="G29" s="54">
        <f t="shared" si="0"/>
        <v>0</v>
      </c>
      <c r="H29" s="56"/>
    </row>
    <row r="30" spans="1:8">
      <c r="A30" s="120"/>
      <c r="B30" s="121" t="s">
        <v>3320</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517</v>
      </c>
      <c r="C32" s="117"/>
      <c r="D32" s="118"/>
      <c r="E32" s="117"/>
      <c r="F32" s="119"/>
      <c r="G32" s="54">
        <f t="shared" si="0"/>
        <v>0</v>
      </c>
      <c r="H32" s="56"/>
    </row>
    <row r="33" spans="1:256">
      <c r="A33" s="120"/>
      <c r="B33" s="121" t="s">
        <v>3855</v>
      </c>
      <c r="C33" s="122">
        <v>75</v>
      </c>
      <c r="D33" s="123">
        <v>4.5</v>
      </c>
      <c r="E33" s="117">
        <f>C33*D33</f>
        <v>337.5</v>
      </c>
      <c r="F33" s="124"/>
      <c r="G33" s="54">
        <f t="shared" si="0"/>
        <v>337.5</v>
      </c>
      <c r="H33" s="56"/>
    </row>
    <row r="34" spans="1:256">
      <c r="A34" s="120"/>
      <c r="B34" s="121" t="s">
        <v>3938</v>
      </c>
      <c r="C34" s="117">
        <v>40</v>
      </c>
      <c r="D34" s="118">
        <v>10.5</v>
      </c>
      <c r="E34" s="117">
        <f>C34*D34</f>
        <v>420</v>
      </c>
      <c r="F34" s="119"/>
      <c r="G34" s="54">
        <f t="shared" si="0"/>
        <v>420</v>
      </c>
      <c r="H34" s="48"/>
    </row>
    <row r="35" spans="1:256">
      <c r="A35" s="120"/>
      <c r="B35" s="121" t="s">
        <v>3455</v>
      </c>
      <c r="C35" s="117">
        <v>500</v>
      </c>
      <c r="D35" s="123" t="s">
        <v>782</v>
      </c>
      <c r="E35" s="117">
        <v>500</v>
      </c>
      <c r="F35" s="124"/>
      <c r="G35" s="54">
        <f t="shared" si="0"/>
        <v>500</v>
      </c>
      <c r="H35" s="48"/>
    </row>
    <row r="36" spans="1:256">
      <c r="A36" s="120"/>
      <c r="B36" s="121" t="s">
        <v>2270</v>
      </c>
      <c r="C36" s="117"/>
      <c r="D36" s="118"/>
      <c r="E36" s="117"/>
      <c r="F36" s="124"/>
      <c r="G36" s="54">
        <f t="shared" si="0"/>
        <v>0</v>
      </c>
      <c r="H36" s="48"/>
    </row>
    <row r="37" spans="1:256">
      <c r="A37" s="120"/>
      <c r="B37" s="121" t="s">
        <v>3732</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8217.5</v>
      </c>
      <c r="F40" s="72"/>
      <c r="G40" s="72">
        <f>SUM(G24:G39)</f>
        <v>3345.5000000000005</v>
      </c>
      <c r="H40" s="134"/>
    </row>
    <row r="42" spans="1:256">
      <c r="C42" s="136" t="s">
        <v>220</v>
      </c>
      <c r="D42" s="340">
        <f>G40/2</f>
        <v>1672.7500000000002</v>
      </c>
      <c r="E42" s="340"/>
      <c r="F42" s="138"/>
    </row>
    <row r="44" spans="1:256">
      <c r="C44" s="1" t="s">
        <v>3734</v>
      </c>
      <c r="D44" s="1"/>
      <c r="E44" s="1"/>
      <c r="F44" s="139"/>
      <c r="G44" s="1"/>
      <c r="H44" s="1"/>
      <c r="I44" s="1"/>
    </row>
    <row r="45" spans="1:256">
      <c r="C45" s="1" t="s">
        <v>3686</v>
      </c>
      <c r="D45" s="1"/>
      <c r="E45" s="1"/>
      <c r="F45" s="139"/>
      <c r="G45" s="1"/>
      <c r="H45" s="1"/>
      <c r="I45" s="1"/>
    </row>
    <row r="46" spans="1:256">
      <c r="C46" s="341" t="s">
        <v>3488</v>
      </c>
      <c r="D46" s="341"/>
      <c r="E46" s="341"/>
      <c r="F46" s="342"/>
      <c r="G46" s="341"/>
      <c r="H46" s="341"/>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3336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3088</v>
      </c>
      <c r="CW47" s="790"/>
      <c r="CX47" s="790"/>
      <c r="CY47" s="790"/>
      <c r="CZ47" s="790"/>
      <c r="DA47" s="790"/>
      <c r="DB47" s="790" t="s">
        <v>3088</v>
      </c>
      <c r="DC47" s="790"/>
      <c r="DD47" s="790"/>
      <c r="DE47" s="790"/>
      <c r="DF47" s="790"/>
      <c r="DG47" s="790"/>
      <c r="DH47" s="790" t="s">
        <v>3088</v>
      </c>
      <c r="DI47" s="790"/>
      <c r="DJ47" s="790"/>
      <c r="DK47" s="790"/>
      <c r="DL47" s="790"/>
      <c r="DM47" s="790"/>
      <c r="DN47" s="790" t="s">
        <v>3088</v>
      </c>
      <c r="DO47" s="790"/>
      <c r="DP47" s="790"/>
      <c r="DQ47" s="790"/>
      <c r="DR47" s="790"/>
      <c r="DS47" s="790"/>
      <c r="DT47" s="790" t="s">
        <v>3088</v>
      </c>
      <c r="DU47" s="790"/>
      <c r="DV47" s="790"/>
      <c r="DW47" s="790"/>
      <c r="DX47" s="790"/>
      <c r="DY47" s="790"/>
      <c r="DZ47" s="790" t="s">
        <v>3088</v>
      </c>
      <c r="EA47" s="790"/>
      <c r="EB47" s="790"/>
      <c r="EC47" s="790"/>
      <c r="ED47" s="790"/>
      <c r="EE47" s="790"/>
      <c r="EF47" s="790" t="s">
        <v>3088</v>
      </c>
      <c r="EG47" s="790"/>
      <c r="EH47" s="790"/>
      <c r="EI47" s="790"/>
      <c r="EJ47" s="790"/>
      <c r="EK47" s="790"/>
      <c r="EL47" s="790" t="s">
        <v>3088</v>
      </c>
      <c r="EM47" s="790"/>
      <c r="EN47" s="790"/>
      <c r="EO47" s="790"/>
      <c r="EP47" s="790"/>
      <c r="EQ47" s="790"/>
      <c r="ER47" s="790" t="s">
        <v>3088</v>
      </c>
      <c r="ES47" s="790"/>
      <c r="ET47" s="790"/>
      <c r="EU47" s="790"/>
      <c r="EV47" s="790"/>
      <c r="EW47" s="790"/>
      <c r="EX47" s="790" t="s">
        <v>3088</v>
      </c>
      <c r="EY47" s="790"/>
      <c r="EZ47" s="790"/>
      <c r="FA47" s="790"/>
      <c r="FB47" s="790"/>
      <c r="FC47" s="790"/>
      <c r="FD47" s="790" t="s">
        <v>3088</v>
      </c>
      <c r="FE47" s="790"/>
      <c r="FF47" s="790"/>
      <c r="FG47" s="790"/>
      <c r="FH47" s="790"/>
      <c r="FI47" s="790"/>
      <c r="FJ47" s="790" t="s">
        <v>3088</v>
      </c>
      <c r="FK47" s="790"/>
      <c r="FL47" s="790"/>
      <c r="FM47" s="790"/>
      <c r="FN47" s="790"/>
      <c r="FO47" s="790"/>
      <c r="FP47" s="790" t="s">
        <v>3088</v>
      </c>
      <c r="FQ47" s="790"/>
      <c r="FR47" s="790"/>
      <c r="FS47" s="790"/>
      <c r="FT47" s="790"/>
      <c r="FU47" s="790"/>
      <c r="FV47" s="790" t="s">
        <v>3088</v>
      </c>
      <c r="FW47" s="790"/>
      <c r="FX47" s="790"/>
      <c r="FY47" s="790"/>
      <c r="FZ47" s="790"/>
      <c r="GA47" s="790"/>
      <c r="GB47" s="790" t="s">
        <v>3088</v>
      </c>
      <c r="GC47" s="790"/>
      <c r="GD47" s="790"/>
      <c r="GE47" s="790"/>
      <c r="GF47" s="790"/>
      <c r="GG47" s="790"/>
      <c r="GH47" s="790" t="s">
        <v>3088</v>
      </c>
      <c r="GI47" s="790"/>
      <c r="GJ47" s="790"/>
      <c r="GK47" s="790"/>
      <c r="GL47" s="790"/>
      <c r="GM47" s="790"/>
      <c r="GN47" s="790" t="s">
        <v>3088</v>
      </c>
      <c r="GO47" s="790"/>
      <c r="GP47" s="790"/>
      <c r="GQ47" s="790"/>
      <c r="GR47" s="790"/>
      <c r="GS47" s="790"/>
      <c r="GT47" s="790" t="s">
        <v>3088</v>
      </c>
      <c r="GU47" s="790"/>
      <c r="GV47" s="790"/>
      <c r="GW47" s="790"/>
      <c r="GX47" s="790"/>
      <c r="GY47" s="790"/>
      <c r="GZ47" s="790" t="s">
        <v>3088</v>
      </c>
      <c r="HA47" s="790"/>
      <c r="HB47" s="790"/>
      <c r="HC47" s="790"/>
      <c r="HD47" s="790"/>
      <c r="HE47" s="790"/>
      <c r="HF47" s="790" t="s">
        <v>3088</v>
      </c>
      <c r="HG47" s="790"/>
      <c r="HH47" s="790"/>
      <c r="HI47" s="790"/>
      <c r="HJ47" s="790"/>
      <c r="HK47" s="790"/>
      <c r="HL47" s="790" t="s">
        <v>3088</v>
      </c>
      <c r="HM47" s="790"/>
      <c r="HN47" s="790"/>
      <c r="HO47" s="790"/>
      <c r="HP47" s="790"/>
      <c r="HQ47" s="790"/>
      <c r="HR47" s="790" t="s">
        <v>3088</v>
      </c>
      <c r="HS47" s="790"/>
      <c r="HT47" s="790"/>
      <c r="HU47" s="790"/>
      <c r="HV47" s="790"/>
      <c r="HW47" s="790"/>
      <c r="HX47" s="790" t="s">
        <v>3088</v>
      </c>
      <c r="HY47" s="790"/>
      <c r="HZ47" s="790"/>
      <c r="IA47" s="790"/>
      <c r="IB47" s="790"/>
      <c r="IC47" s="790"/>
      <c r="ID47" s="790" t="s">
        <v>3088</v>
      </c>
      <c r="IE47" s="790"/>
      <c r="IF47" s="790"/>
      <c r="IG47" s="790"/>
      <c r="IH47" s="790"/>
      <c r="II47" s="790"/>
      <c r="IJ47" s="790" t="s">
        <v>591</v>
      </c>
      <c r="IK47" s="790"/>
      <c r="IL47" s="790"/>
      <c r="IM47" s="790"/>
      <c r="IN47" s="790"/>
      <c r="IO47" s="790"/>
      <c r="IP47" s="790" t="s">
        <v>591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3336</v>
      </c>
      <c r="W48" s="790"/>
      <c r="X48" s="790"/>
      <c r="Y48" s="790"/>
      <c r="Z48" s="790"/>
      <c r="AA48" s="790"/>
      <c r="AB48" s="790" t="s">
        <v>3336</v>
      </c>
      <c r="AC48" s="790"/>
      <c r="AD48" s="790"/>
      <c r="AE48" s="790"/>
      <c r="AF48" s="790"/>
      <c r="AG48" s="790"/>
      <c r="AH48" s="790" t="s">
        <v>3336</v>
      </c>
      <c r="AI48" s="790"/>
      <c r="AJ48" s="790"/>
      <c r="AK48" s="790"/>
      <c r="AL48" s="790"/>
      <c r="AM48" s="790"/>
      <c r="AN48" s="790" t="s">
        <v>3336</v>
      </c>
      <c r="AO48" s="790"/>
      <c r="AP48" s="790"/>
      <c r="AQ48" s="790"/>
      <c r="AR48" s="790"/>
      <c r="AS48" s="790"/>
      <c r="AT48" s="790" t="s">
        <v>3336</v>
      </c>
      <c r="AU48" s="790"/>
      <c r="AV48" s="790"/>
      <c r="AW48" s="790"/>
      <c r="AX48" s="790"/>
      <c r="AY48" s="790"/>
      <c r="AZ48" s="790" t="s">
        <v>3336</v>
      </c>
      <c r="BA48" s="790"/>
      <c r="BB48" s="790"/>
      <c r="BC48" s="790"/>
      <c r="BD48" s="790"/>
      <c r="BE48" s="790"/>
      <c r="BF48" s="790" t="s">
        <v>3336</v>
      </c>
      <c r="BG48" s="790"/>
      <c r="BH48" s="790"/>
      <c r="BI48" s="790"/>
      <c r="BJ48" s="790"/>
      <c r="BK48" s="790"/>
      <c r="BL48" s="790" t="s">
        <v>3336</v>
      </c>
      <c r="BM48" s="790"/>
      <c r="BN48" s="790"/>
      <c r="BO48" s="790"/>
      <c r="BP48" s="790"/>
      <c r="BQ48" s="790"/>
      <c r="BR48" s="790" t="s">
        <v>3336</v>
      </c>
      <c r="BS48" s="790"/>
      <c r="BT48" s="790"/>
      <c r="BU48" s="790"/>
      <c r="BV48" s="790"/>
      <c r="BW48" s="790"/>
      <c r="BX48" s="790" t="s">
        <v>3336</v>
      </c>
      <c r="BY48" s="790"/>
      <c r="BZ48" s="790"/>
      <c r="CA48" s="790"/>
      <c r="CB48" s="790"/>
      <c r="CC48" s="790"/>
      <c r="CD48" s="790" t="s">
        <v>3336</v>
      </c>
      <c r="CE48" s="790"/>
      <c r="CF48" s="790"/>
      <c r="CG48" s="790"/>
      <c r="CH48" s="790"/>
      <c r="CI48" s="790"/>
      <c r="CJ48" s="790" t="s">
        <v>3336</v>
      </c>
      <c r="CK48" s="790"/>
      <c r="CL48" s="790"/>
      <c r="CM48" s="790"/>
      <c r="CN48" s="790"/>
      <c r="CO48" s="790"/>
      <c r="CP48" s="790" t="s">
        <v>3336</v>
      </c>
      <c r="CQ48" s="790"/>
      <c r="CR48" s="790"/>
      <c r="CS48" s="790"/>
      <c r="CT48" s="790"/>
      <c r="CU48" s="790"/>
      <c r="CV48" s="790" t="s">
        <v>3336</v>
      </c>
      <c r="CW48" s="790"/>
      <c r="CX48" s="790"/>
      <c r="CY48" s="790"/>
      <c r="CZ48" s="790"/>
      <c r="DA48" s="790"/>
      <c r="DB48" s="790" t="s">
        <v>3336</v>
      </c>
      <c r="DC48" s="790"/>
      <c r="DD48" s="790"/>
      <c r="DE48" s="790"/>
      <c r="DF48" s="790"/>
      <c r="DG48" s="790"/>
      <c r="DH48" s="790" t="s">
        <v>3336</v>
      </c>
      <c r="DI48" s="790"/>
      <c r="DJ48" s="790"/>
      <c r="DK48" s="790"/>
      <c r="DL48" s="790"/>
      <c r="DM48" s="790"/>
      <c r="DN48" s="790" t="s">
        <v>3336</v>
      </c>
      <c r="DO48" s="790"/>
      <c r="DP48" s="790"/>
      <c r="DQ48" s="790"/>
      <c r="DR48" s="790"/>
      <c r="DS48" s="790"/>
      <c r="DT48" s="790" t="s">
        <v>3336</v>
      </c>
      <c r="DU48" s="790"/>
      <c r="DV48" s="790"/>
      <c r="DW48" s="790"/>
      <c r="DX48" s="790"/>
      <c r="DY48" s="790"/>
      <c r="DZ48" s="790" t="s">
        <v>3336</v>
      </c>
      <c r="EA48" s="790"/>
      <c r="EB48" s="790"/>
      <c r="EC48" s="790"/>
      <c r="ED48" s="790"/>
      <c r="EE48" s="790"/>
      <c r="EF48" s="790" t="s">
        <v>3336</v>
      </c>
      <c r="EG48" s="790"/>
      <c r="EH48" s="790"/>
      <c r="EI48" s="790"/>
      <c r="EJ48" s="790"/>
      <c r="EK48" s="790"/>
      <c r="EL48" s="790" t="s">
        <v>3336</v>
      </c>
      <c r="EM48" s="790"/>
      <c r="EN48" s="790"/>
      <c r="EO48" s="790"/>
      <c r="EP48" s="790"/>
      <c r="EQ48" s="790"/>
      <c r="ER48" s="790" t="s">
        <v>3336</v>
      </c>
      <c r="ES48" s="790"/>
      <c r="ET48" s="790"/>
      <c r="EU48" s="790"/>
      <c r="EV48" s="790"/>
      <c r="EW48" s="790"/>
      <c r="EX48" s="790" t="s">
        <v>3336</v>
      </c>
      <c r="EY48" s="790"/>
      <c r="EZ48" s="790"/>
      <c r="FA48" s="790"/>
      <c r="FB48" s="790"/>
      <c r="FC48" s="790"/>
      <c r="FD48" s="790" t="s">
        <v>3336</v>
      </c>
      <c r="FE48" s="790"/>
      <c r="FF48" s="790"/>
      <c r="FG48" s="790"/>
      <c r="FH48" s="790"/>
      <c r="FI48" s="790"/>
      <c r="FJ48" s="790" t="s">
        <v>3336</v>
      </c>
      <c r="FK48" s="790"/>
      <c r="FL48" s="790"/>
      <c r="FM48" s="790"/>
      <c r="FN48" s="790"/>
      <c r="FO48" s="790"/>
      <c r="FP48" s="790" t="s">
        <v>3336</v>
      </c>
      <c r="FQ48" s="790"/>
      <c r="FR48" s="790"/>
      <c r="FS48" s="790"/>
      <c r="FT48" s="790"/>
      <c r="FU48" s="790"/>
      <c r="FV48" s="790" t="s">
        <v>3336</v>
      </c>
      <c r="FW48" s="790"/>
      <c r="FX48" s="790"/>
      <c r="FY48" s="790"/>
      <c r="FZ48" s="790"/>
      <c r="GA48" s="790"/>
      <c r="GB48" s="790" t="s">
        <v>3336</v>
      </c>
      <c r="GC48" s="790"/>
      <c r="GD48" s="790"/>
      <c r="GE48" s="790"/>
      <c r="GF48" s="790"/>
      <c r="GG48" s="790"/>
      <c r="GH48" s="790" t="s">
        <v>3336</v>
      </c>
      <c r="GI48" s="790"/>
      <c r="GJ48" s="790"/>
      <c r="GK48" s="790"/>
      <c r="GL48" s="790"/>
      <c r="GM48" s="790"/>
      <c r="GN48" s="790" t="s">
        <v>3336</v>
      </c>
      <c r="GO48" s="790"/>
      <c r="GP48" s="790"/>
      <c r="GQ48" s="790"/>
      <c r="GR48" s="790"/>
      <c r="GS48" s="790"/>
      <c r="GT48" s="790" t="s">
        <v>3336</v>
      </c>
      <c r="GU48" s="790"/>
      <c r="GV48" s="790"/>
      <c r="GW48" s="790"/>
      <c r="GX48" s="790"/>
      <c r="GY48" s="790"/>
      <c r="GZ48" s="790" t="s">
        <v>3336</v>
      </c>
      <c r="HA48" s="790"/>
      <c r="HB48" s="790"/>
      <c r="HC48" s="790"/>
      <c r="HD48" s="790"/>
      <c r="HE48" s="790"/>
      <c r="HF48" s="790" t="s">
        <v>3336</v>
      </c>
      <c r="HG48" s="790"/>
      <c r="HH48" s="790"/>
      <c r="HI48" s="790"/>
      <c r="HJ48" s="790"/>
      <c r="HK48" s="790"/>
      <c r="HL48" s="790" t="s">
        <v>3336</v>
      </c>
      <c r="HM48" s="790"/>
      <c r="HN48" s="790"/>
      <c r="HO48" s="790"/>
      <c r="HP48" s="790"/>
      <c r="HQ48" s="790"/>
      <c r="HR48" s="790" t="s">
        <v>3336</v>
      </c>
      <c r="HS48" s="790"/>
      <c r="HT48" s="790"/>
      <c r="HU48" s="790"/>
      <c r="HV48" s="790"/>
      <c r="HW48" s="790"/>
      <c r="HX48" s="790" t="s">
        <v>3336</v>
      </c>
      <c r="HY48" s="790"/>
      <c r="HZ48" s="790"/>
      <c r="IA48" s="790"/>
      <c r="IB48" s="790"/>
      <c r="IC48" s="790"/>
      <c r="ID48" s="790" t="s">
        <v>3336</v>
      </c>
      <c r="IE48" s="790"/>
      <c r="IF48" s="790"/>
      <c r="IG48" s="790"/>
      <c r="IH48" s="790"/>
      <c r="II48" s="790"/>
      <c r="IJ48" s="790" t="s">
        <v>3336</v>
      </c>
      <c r="IK48" s="790"/>
      <c r="IL48" s="790"/>
      <c r="IM48" s="790"/>
      <c r="IN48" s="790"/>
      <c r="IO48" s="790"/>
      <c r="IP48" s="790" t="s">
        <v>3336</v>
      </c>
      <c r="IQ48" s="790"/>
      <c r="IR48" s="790"/>
      <c r="IS48" s="790"/>
      <c r="IT48" s="790"/>
      <c r="IU48" s="790"/>
      <c r="IV48" s="1" t="s">
        <v>3336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P48:U48"/>
    <mergeCell ref="V48:AA48"/>
    <mergeCell ref="AB48:AG48"/>
    <mergeCell ref="AH48:AM48"/>
    <mergeCell ref="IP48:IU48"/>
    <mergeCell ref="GZ48:HE48"/>
    <mergeCell ref="HF48:HK48"/>
    <mergeCell ref="HL48:HQ48"/>
    <mergeCell ref="HR48:HW48"/>
    <mergeCell ref="HX48:IC48"/>
    <mergeCell ref="AN48:AS48"/>
    <mergeCell ref="AT48:AY48"/>
    <mergeCell ref="ID48:II48"/>
    <mergeCell ref="IJ48:IO48"/>
    <mergeCell ref="DT48:DY48"/>
    <mergeCell ref="DZ48:EE48"/>
    <mergeCell ref="GH48:GM48"/>
    <mergeCell ref="GN48:GS48"/>
    <mergeCell ref="GT48:GY48"/>
    <mergeCell ref="FV48:GA48"/>
    <mergeCell ref="GB48:GG48"/>
    <mergeCell ref="EX48:FC48"/>
    <mergeCell ref="FD48:FI48"/>
    <mergeCell ref="FJ48:FO48"/>
    <mergeCell ref="FP48:FU48"/>
    <mergeCell ref="BL47:BQ47"/>
    <mergeCell ref="BR47:BW47"/>
    <mergeCell ref="BX47:CC47"/>
    <mergeCell ref="CD47:CI47"/>
    <mergeCell ref="CJ47:CO47"/>
    <mergeCell ref="CP47:CU47"/>
    <mergeCell ref="ER47:EW47"/>
    <mergeCell ref="ER48:EW48"/>
    <mergeCell ref="CP48:CU48"/>
    <mergeCell ref="CV48:DA48"/>
    <mergeCell ref="DB48:DG48"/>
    <mergeCell ref="AZ48:BE48"/>
    <mergeCell ref="BF48:BK48"/>
    <mergeCell ref="CV47:DA47"/>
    <mergeCell ref="DT47:DY47"/>
    <mergeCell ref="DZ47:EE47"/>
    <mergeCell ref="EF47:EK47"/>
    <mergeCell ref="EL47:EQ47"/>
    <mergeCell ref="DB47:DG47"/>
    <mergeCell ref="DH47:DM47"/>
    <mergeCell ref="DN47:DS47"/>
    <mergeCell ref="EL48:EQ48"/>
    <mergeCell ref="BL48:BQ48"/>
    <mergeCell ref="BR48:BW48"/>
    <mergeCell ref="BX48:CC48"/>
    <mergeCell ref="CD48:CI48"/>
    <mergeCell ref="CJ48:CO48"/>
    <mergeCell ref="DH48:DM48"/>
    <mergeCell ref="DN48:DS48"/>
    <mergeCell ref="EF48:EK48"/>
    <mergeCell ref="IP46:IS46"/>
    <mergeCell ref="J47:O47"/>
    <mergeCell ref="P47:U47"/>
    <mergeCell ref="V47:AA47"/>
    <mergeCell ref="AB47:AG47"/>
    <mergeCell ref="AH47:AM47"/>
    <mergeCell ref="AN47:AS47"/>
    <mergeCell ref="AT47:AY47"/>
    <mergeCell ref="AZ47:BE47"/>
    <mergeCell ref="BF47:BK47"/>
    <mergeCell ref="HF46:HK46"/>
    <mergeCell ref="HL46:HQ46"/>
    <mergeCell ref="FV46:GA46"/>
    <mergeCell ref="GB46:GG46"/>
    <mergeCell ref="GH46:GM46"/>
    <mergeCell ref="GN46:GS46"/>
    <mergeCell ref="GT46:GY46"/>
    <mergeCell ref="GZ46:HE46"/>
    <mergeCell ref="DZ46:EE46"/>
    <mergeCell ref="EF46:EK46"/>
    <mergeCell ref="EL46:EQ46"/>
    <mergeCell ref="ER46:EW46"/>
    <mergeCell ref="HF47:HK47"/>
    <mergeCell ref="IP47:IS47"/>
    <mergeCell ref="CP46:CU46"/>
    <mergeCell ref="CV46:DA46"/>
    <mergeCell ref="CD46:CI46"/>
    <mergeCell ref="CJ46:CO46"/>
    <mergeCell ref="GZ47:HE47"/>
    <mergeCell ref="HL47:HQ47"/>
    <mergeCell ref="DB46:DG46"/>
    <mergeCell ref="DH46:DM46"/>
    <mergeCell ref="DN46:DS46"/>
    <mergeCell ref="DT46:DY46"/>
    <mergeCell ref="GT47:GY47"/>
    <mergeCell ref="FJ47:FO47"/>
    <mergeCell ref="FD47:FI47"/>
    <mergeCell ref="EX47:FC47"/>
    <mergeCell ref="GB47:GG47"/>
    <mergeCell ref="GH47:GM47"/>
    <mergeCell ref="GN47:GS47"/>
    <mergeCell ref="IJ46:IO46"/>
    <mergeCell ref="FJ46:FO46"/>
    <mergeCell ref="FP46:FU46"/>
    <mergeCell ref="EX46:FC46"/>
    <mergeCell ref="FD46:FI46"/>
    <mergeCell ref="HR46:HW46"/>
    <mergeCell ref="HX46:IC46"/>
    <mergeCell ref="ID46:II46"/>
    <mergeCell ref="FP47:FU47"/>
    <mergeCell ref="FV47:GA47"/>
    <mergeCell ref="IJ47:IO47"/>
    <mergeCell ref="HX47:IC47"/>
    <mergeCell ref="ID47:II47"/>
    <mergeCell ref="HR47:HW47"/>
    <mergeCell ref="C1:G1"/>
    <mergeCell ref="C19:G19"/>
    <mergeCell ref="J46:O46"/>
    <mergeCell ref="P46:U46"/>
    <mergeCell ref="V46:AA46"/>
    <mergeCell ref="AB46:AG46"/>
    <mergeCell ref="BR46:BW46"/>
    <mergeCell ref="BX46:CC46"/>
    <mergeCell ref="AH46:AM46"/>
    <mergeCell ref="AN46:AS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9" zoomScale="125" workbookViewId="0">
      <selection activeCell="F27" sqref="F27"/>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12.140625" style="11" customWidth="1"/>
    <col min="6" max="6" width="9" style="12" customWidth="1"/>
    <col min="7" max="7" width="17" style="11" customWidth="1"/>
    <col min="8" max="8" width="8.28515625" style="11" customWidth="1"/>
    <col min="9" max="16384" width="10.7109375" style="11"/>
  </cols>
  <sheetData>
    <row r="1" spans="1:8" ht="105" customHeight="1">
      <c r="C1" s="791" t="s">
        <v>3279</v>
      </c>
      <c r="D1" s="791"/>
      <c r="E1" s="791"/>
      <c r="F1" s="791"/>
      <c r="G1" s="791"/>
    </row>
    <row r="2" spans="1:8">
      <c r="A2" s="90" t="s">
        <v>1474</v>
      </c>
      <c r="G2" s="91"/>
    </row>
    <row r="3" spans="1:8">
      <c r="A3" s="89" t="s">
        <v>1337</v>
      </c>
      <c r="G3" s="92">
        <v>40576</v>
      </c>
    </row>
    <row r="4" spans="1:8">
      <c r="A4" s="89" t="s">
        <v>1473</v>
      </c>
      <c r="G4" s="93" t="s">
        <v>3618</v>
      </c>
    </row>
    <row r="5" spans="1:8">
      <c r="A5" s="89" t="s">
        <v>3463</v>
      </c>
    </row>
    <row r="6" spans="1:8">
      <c r="C6" s="15" t="s">
        <v>1194</v>
      </c>
      <c r="D6" s="16"/>
      <c r="E6" s="16"/>
      <c r="F6" s="17"/>
      <c r="G6" s="18"/>
      <c r="H6" s="94"/>
    </row>
    <row r="7" spans="1:8">
      <c r="C7" s="97" t="s">
        <v>4018</v>
      </c>
      <c r="D7" s="20"/>
      <c r="E7" s="20" t="s">
        <v>4019</v>
      </c>
      <c r="F7" s="21"/>
      <c r="G7" s="22"/>
      <c r="H7" s="94"/>
    </row>
    <row r="8" spans="1:8">
      <c r="A8" s="89" t="s">
        <v>3583</v>
      </c>
      <c r="C8" s="95" t="s">
        <v>410</v>
      </c>
      <c r="D8" s="20" t="s">
        <v>4021</v>
      </c>
      <c r="E8" s="424" t="s">
        <v>410</v>
      </c>
      <c r="F8" s="21" t="s">
        <v>4013</v>
      </c>
      <c r="G8" s="96"/>
      <c r="H8" s="94"/>
    </row>
    <row r="9" spans="1:8">
      <c r="A9" s="279" t="s">
        <v>3575</v>
      </c>
      <c r="C9" s="95" t="s">
        <v>411</v>
      </c>
      <c r="D9" s="20" t="s">
        <v>4020</v>
      </c>
      <c r="E9" s="424" t="s">
        <v>411</v>
      </c>
      <c r="F9" s="21" t="s">
        <v>4014</v>
      </c>
      <c r="G9" s="96"/>
      <c r="H9" s="94"/>
    </row>
    <row r="10" spans="1:8">
      <c r="A10" s="279" t="s">
        <v>3576</v>
      </c>
      <c r="C10" s="95" t="s">
        <v>4022</v>
      </c>
      <c r="D10" s="20" t="s">
        <v>4023</v>
      </c>
      <c r="E10" s="424" t="s">
        <v>3629</v>
      </c>
      <c r="F10" s="21" t="s">
        <v>3616</v>
      </c>
      <c r="G10" s="96"/>
      <c r="H10" s="94"/>
    </row>
    <row r="11" spans="1:8">
      <c r="A11" s="279" t="s">
        <v>3577</v>
      </c>
      <c r="C11" s="97"/>
      <c r="D11" s="94"/>
      <c r="E11" s="94"/>
      <c r="F11" s="99"/>
      <c r="G11" s="96"/>
      <c r="H11" s="94"/>
    </row>
    <row r="12" spans="1:8">
      <c r="A12" s="279" t="s">
        <v>3578</v>
      </c>
      <c r="C12" s="25" t="s">
        <v>3781</v>
      </c>
      <c r="D12" s="20"/>
      <c r="E12" s="20"/>
      <c r="F12" s="21"/>
      <c r="G12" s="96"/>
      <c r="H12" s="94"/>
    </row>
    <row r="13" spans="1:8">
      <c r="A13" s="98"/>
      <c r="C13" s="25" t="s">
        <v>3435</v>
      </c>
      <c r="D13" s="94"/>
      <c r="E13" s="94"/>
      <c r="F13" s="99"/>
      <c r="G13" s="96"/>
      <c r="H13" s="94"/>
    </row>
    <row r="14" spans="1:8">
      <c r="A14" s="100"/>
      <c r="C14" s="25" t="s">
        <v>3245</v>
      </c>
      <c r="D14" s="94"/>
      <c r="E14" s="94"/>
      <c r="F14" s="99"/>
      <c r="G14" s="101"/>
      <c r="H14" s="94"/>
    </row>
    <row r="15" spans="1:8">
      <c r="A15" s="100" t="s">
        <v>3932</v>
      </c>
      <c r="C15" s="25" t="s">
        <v>3742</v>
      </c>
      <c r="D15" s="94"/>
      <c r="E15" s="94"/>
      <c r="F15" s="99"/>
      <c r="G15" s="96"/>
      <c r="H15" s="94"/>
    </row>
    <row r="16" spans="1:8">
      <c r="A16" s="279" t="s">
        <v>3579</v>
      </c>
      <c r="C16" s="97" t="s">
        <v>3270</v>
      </c>
      <c r="D16" s="94"/>
      <c r="E16" s="94"/>
      <c r="F16" s="99"/>
      <c r="G16" s="96"/>
      <c r="H16" s="94"/>
    </row>
    <row r="17" spans="1:8">
      <c r="C17" s="97"/>
      <c r="D17" s="94"/>
      <c r="E17" s="94"/>
      <c r="F17" s="99"/>
      <c r="G17" s="96"/>
      <c r="H17" s="94"/>
    </row>
    <row r="18" spans="1:8">
      <c r="C18" s="102" t="s">
        <v>3617</v>
      </c>
      <c r="D18" s="103"/>
      <c r="E18" s="103"/>
      <c r="F18" s="104"/>
      <c r="G18" s="105"/>
      <c r="H18" s="94"/>
    </row>
    <row r="19" spans="1:8">
      <c r="A19" s="89" t="s">
        <v>2705</v>
      </c>
      <c r="C19" s="795"/>
      <c r="D19" s="795"/>
      <c r="E19" s="795"/>
      <c r="F19" s="795"/>
      <c r="G19" s="795"/>
    </row>
    <row r="20" spans="1:8">
      <c r="A20" s="100" t="s">
        <v>2577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3150</v>
      </c>
      <c r="C23" s="45" t="s">
        <v>837</v>
      </c>
      <c r="D23" s="321" t="s">
        <v>3609</v>
      </c>
      <c r="E23" s="45" t="s">
        <v>766</v>
      </c>
      <c r="F23" s="47" t="s">
        <v>833</v>
      </c>
      <c r="G23" s="45" t="s">
        <v>1349</v>
      </c>
      <c r="H23" s="48"/>
    </row>
    <row r="24" spans="1:8">
      <c r="A24" s="115" t="s">
        <v>3574</v>
      </c>
      <c r="B24" s="116" t="s">
        <v>2258</v>
      </c>
      <c r="C24" s="117">
        <v>255</v>
      </c>
      <c r="D24" s="118">
        <v>16</v>
      </c>
      <c r="E24" s="117">
        <f>C24*D24</f>
        <v>4080</v>
      </c>
      <c r="F24" s="53">
        <v>0.25</v>
      </c>
      <c r="G24" s="54">
        <f>E24*(1-F24)</f>
        <v>3060</v>
      </c>
      <c r="H24" s="48"/>
    </row>
    <row r="25" spans="1:8">
      <c r="A25" s="11"/>
      <c r="B25" s="116" t="s">
        <v>1172</v>
      </c>
      <c r="C25" s="117">
        <v>180</v>
      </c>
      <c r="D25" s="118">
        <v>16</v>
      </c>
      <c r="E25" s="117">
        <f>C25*D25</f>
        <v>2880</v>
      </c>
      <c r="F25" s="119">
        <v>0.25</v>
      </c>
      <c r="G25" s="54">
        <f t="shared" ref="G25:G39" si="0">E25*(1-F25)</f>
        <v>2160</v>
      </c>
      <c r="H25" s="56"/>
    </row>
    <row r="26" spans="1:8">
      <c r="A26" s="120"/>
      <c r="B26" s="121" t="s">
        <v>1173</v>
      </c>
      <c r="C26" s="117"/>
      <c r="D26" s="118"/>
      <c r="E26" s="117"/>
      <c r="F26" s="119"/>
      <c r="G26" s="54">
        <f t="shared" si="0"/>
        <v>0</v>
      </c>
      <c r="H26" s="56"/>
    </row>
    <row r="27" spans="1:8">
      <c r="A27" s="120"/>
      <c r="B27" s="121" t="s">
        <v>3278</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1224</v>
      </c>
      <c r="C29" s="117"/>
      <c r="D29" s="118"/>
      <c r="E29" s="117"/>
      <c r="F29" s="119"/>
      <c r="G29" s="54">
        <f t="shared" si="0"/>
        <v>0</v>
      </c>
      <c r="H29" s="56"/>
    </row>
    <row r="30" spans="1:8">
      <c r="A30" s="120"/>
      <c r="B30" s="121" t="s">
        <v>818</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517</v>
      </c>
      <c r="C32" s="117"/>
      <c r="D32" s="118"/>
      <c r="E32" s="117"/>
      <c r="F32" s="119"/>
      <c r="G32" s="54">
        <f t="shared" si="0"/>
        <v>0</v>
      </c>
      <c r="H32" s="56"/>
    </row>
    <row r="33" spans="1:256">
      <c r="A33" s="120"/>
      <c r="B33" s="121" t="s">
        <v>3855</v>
      </c>
      <c r="C33" s="122">
        <v>75</v>
      </c>
      <c r="D33" s="123">
        <v>4.5</v>
      </c>
      <c r="E33" s="117">
        <f>C33*D33</f>
        <v>337.5</v>
      </c>
      <c r="F33" s="124"/>
      <c r="G33" s="54">
        <f t="shared" si="0"/>
        <v>337.5</v>
      </c>
      <c r="H33" s="56"/>
    </row>
    <row r="34" spans="1:256">
      <c r="A34" s="120"/>
      <c r="B34" s="121" t="s">
        <v>1255</v>
      </c>
      <c r="C34" s="117">
        <v>40</v>
      </c>
      <c r="D34" s="118">
        <v>10.5</v>
      </c>
      <c r="E34" s="117">
        <f>C34*D34</f>
        <v>420</v>
      </c>
      <c r="F34" s="119"/>
      <c r="G34" s="54">
        <f t="shared" si="0"/>
        <v>420</v>
      </c>
      <c r="H34" s="48"/>
    </row>
    <row r="35" spans="1:256">
      <c r="A35" s="120"/>
      <c r="B35" s="121" t="s">
        <v>3455</v>
      </c>
      <c r="C35" s="117">
        <v>500</v>
      </c>
      <c r="D35" s="123" t="s">
        <v>782</v>
      </c>
      <c r="E35" s="117">
        <v>500</v>
      </c>
      <c r="F35" s="124"/>
      <c r="G35" s="54">
        <f t="shared" si="0"/>
        <v>500</v>
      </c>
      <c r="H35" s="48"/>
    </row>
    <row r="36" spans="1:256">
      <c r="A36" s="120"/>
      <c r="B36" s="121" t="s">
        <v>2270</v>
      </c>
      <c r="C36" s="117"/>
      <c r="D36" s="118"/>
      <c r="E36" s="117"/>
      <c r="F36" s="124"/>
      <c r="G36" s="54">
        <f t="shared" si="0"/>
        <v>0</v>
      </c>
      <c r="H36" s="48"/>
    </row>
    <row r="37" spans="1:256">
      <c r="A37" s="120"/>
      <c r="B37" s="121" t="s">
        <v>3732</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8217.5</v>
      </c>
      <c r="F40" s="72"/>
      <c r="G40" s="72">
        <f>SUM(G24:G39)</f>
        <v>6477.5</v>
      </c>
      <c r="H40" s="134"/>
    </row>
    <row r="42" spans="1:256">
      <c r="C42" s="136" t="s">
        <v>220</v>
      </c>
      <c r="D42" s="340">
        <f>G40/2</f>
        <v>3238.75</v>
      </c>
      <c r="E42" s="340"/>
      <c r="F42" s="138"/>
    </row>
    <row r="44" spans="1:256">
      <c r="C44" s="1" t="s">
        <v>1037</v>
      </c>
      <c r="D44" s="1"/>
      <c r="E44" s="1"/>
      <c r="F44" s="139"/>
      <c r="G44" s="1"/>
      <c r="H44" s="1"/>
      <c r="I44" s="1"/>
    </row>
    <row r="45" spans="1:256">
      <c r="C45" s="1" t="s">
        <v>3686</v>
      </c>
      <c r="D45" s="1"/>
      <c r="E45" s="1"/>
      <c r="F45" s="139"/>
      <c r="G45" s="1"/>
      <c r="H45" s="1"/>
      <c r="I45" s="1"/>
    </row>
    <row r="46" spans="1:256">
      <c r="C46" s="341" t="s">
        <v>3625</v>
      </c>
      <c r="D46" s="341"/>
      <c r="E46" s="341"/>
      <c r="F46" s="342"/>
      <c r="G46" s="341"/>
      <c r="H46" s="341"/>
      <c r="I46" s="142"/>
      <c r="J46" s="790"/>
      <c r="K46" s="790"/>
      <c r="L46" s="790"/>
      <c r="M46" s="790"/>
      <c r="N46" s="790"/>
      <c r="O46" s="790"/>
      <c r="P46" s="790"/>
      <c r="Q46" s="790"/>
      <c r="R46" s="790"/>
      <c r="S46" s="790"/>
      <c r="T46" s="790"/>
      <c r="U46" s="790"/>
      <c r="V46" s="790" t="s">
        <v>3570</v>
      </c>
      <c r="W46" s="790"/>
      <c r="X46" s="790"/>
      <c r="Y46" s="790"/>
      <c r="Z46" s="790"/>
      <c r="AA46" s="790"/>
      <c r="AB46" s="790" t="s">
        <v>3570</v>
      </c>
      <c r="AC46" s="790"/>
      <c r="AD46" s="790"/>
      <c r="AE46" s="790"/>
      <c r="AF46" s="790"/>
      <c r="AG46" s="790"/>
      <c r="AH46" s="790" t="s">
        <v>3570</v>
      </c>
      <c r="AI46" s="790"/>
      <c r="AJ46" s="790"/>
      <c r="AK46" s="790"/>
      <c r="AL46" s="790"/>
      <c r="AM46" s="790"/>
      <c r="AN46" s="790" t="s">
        <v>3570</v>
      </c>
      <c r="AO46" s="790"/>
      <c r="AP46" s="790"/>
      <c r="AQ46" s="790"/>
      <c r="AR46" s="790"/>
      <c r="AS46" s="790"/>
      <c r="AT46" s="790" t="s">
        <v>3570</v>
      </c>
      <c r="AU46" s="790"/>
      <c r="AV46" s="790"/>
      <c r="AW46" s="790"/>
      <c r="AX46" s="790"/>
      <c r="AY46" s="790"/>
      <c r="AZ46" s="790" t="s">
        <v>3570</v>
      </c>
      <c r="BA46" s="790"/>
      <c r="BB46" s="790"/>
      <c r="BC46" s="790"/>
      <c r="BD46" s="790"/>
      <c r="BE46" s="790"/>
      <c r="BF46" s="790" t="s">
        <v>3570</v>
      </c>
      <c r="BG46" s="790"/>
      <c r="BH46" s="790"/>
      <c r="BI46" s="790"/>
      <c r="BJ46" s="790"/>
      <c r="BK46" s="790"/>
      <c r="BL46" s="790" t="s">
        <v>3570</v>
      </c>
      <c r="BM46" s="790"/>
      <c r="BN46" s="790"/>
      <c r="BO46" s="790"/>
      <c r="BP46" s="790"/>
      <c r="BQ46" s="790"/>
      <c r="BR46" s="790" t="s">
        <v>3570</v>
      </c>
      <c r="BS46" s="790"/>
      <c r="BT46" s="790"/>
      <c r="BU46" s="790"/>
      <c r="BV46" s="790"/>
      <c r="BW46" s="790"/>
      <c r="BX46" s="790" t="s">
        <v>3570</v>
      </c>
      <c r="BY46" s="790"/>
      <c r="BZ46" s="790"/>
      <c r="CA46" s="790"/>
      <c r="CB46" s="790"/>
      <c r="CC46" s="790"/>
      <c r="CD46" s="790" t="s">
        <v>3570</v>
      </c>
      <c r="CE46" s="790"/>
      <c r="CF46" s="790"/>
      <c r="CG46" s="790"/>
      <c r="CH46" s="790"/>
      <c r="CI46" s="790"/>
      <c r="CJ46" s="790" t="s">
        <v>3570</v>
      </c>
      <c r="CK46" s="790"/>
      <c r="CL46" s="790"/>
      <c r="CM46" s="790"/>
      <c r="CN46" s="790"/>
      <c r="CO46" s="790"/>
      <c r="CP46" s="790" t="s">
        <v>3570</v>
      </c>
      <c r="CQ46" s="790"/>
      <c r="CR46" s="790"/>
      <c r="CS46" s="790"/>
      <c r="CT46" s="790"/>
      <c r="CU46" s="790"/>
      <c r="CV46" s="790" t="s">
        <v>3570</v>
      </c>
      <c r="CW46" s="790"/>
      <c r="CX46" s="790"/>
      <c r="CY46" s="790"/>
      <c r="CZ46" s="790"/>
      <c r="DA46" s="790"/>
      <c r="DB46" s="790" t="s">
        <v>3570</v>
      </c>
      <c r="DC46" s="790"/>
      <c r="DD46" s="790"/>
      <c r="DE46" s="790"/>
      <c r="DF46" s="790"/>
      <c r="DG46" s="790"/>
      <c r="DH46" s="790" t="s">
        <v>3570</v>
      </c>
      <c r="DI46" s="790"/>
      <c r="DJ46" s="790"/>
      <c r="DK46" s="790"/>
      <c r="DL46" s="790"/>
      <c r="DM46" s="790"/>
      <c r="DN46" s="790" t="s">
        <v>3570</v>
      </c>
      <c r="DO46" s="790"/>
      <c r="DP46" s="790"/>
      <c r="DQ46" s="790"/>
      <c r="DR46" s="790"/>
      <c r="DS46" s="790"/>
      <c r="DT46" s="790" t="s">
        <v>3570</v>
      </c>
      <c r="DU46" s="790"/>
      <c r="DV46" s="790"/>
      <c r="DW46" s="790"/>
      <c r="DX46" s="790"/>
      <c r="DY46" s="790"/>
      <c r="DZ46" s="790" t="s">
        <v>3570</v>
      </c>
      <c r="EA46" s="790"/>
      <c r="EB46" s="790"/>
      <c r="EC46" s="790"/>
      <c r="ED46" s="790"/>
      <c r="EE46" s="790"/>
      <c r="EF46" s="790" t="s">
        <v>3570</v>
      </c>
      <c r="EG46" s="790"/>
      <c r="EH46" s="790"/>
      <c r="EI46" s="790"/>
      <c r="EJ46" s="790"/>
      <c r="EK46" s="790"/>
      <c r="EL46" s="790" t="s">
        <v>3570</v>
      </c>
      <c r="EM46" s="790"/>
      <c r="EN46" s="790"/>
      <c r="EO46" s="790"/>
      <c r="EP46" s="790"/>
      <c r="EQ46" s="790"/>
      <c r="ER46" s="790" t="s">
        <v>3570</v>
      </c>
      <c r="ES46" s="790"/>
      <c r="ET46" s="790"/>
      <c r="EU46" s="790"/>
      <c r="EV46" s="790"/>
      <c r="EW46" s="790"/>
      <c r="EX46" s="790" t="s">
        <v>3570</v>
      </c>
      <c r="EY46" s="790"/>
      <c r="EZ46" s="790"/>
      <c r="FA46" s="790"/>
      <c r="FB46" s="790"/>
      <c r="FC46" s="790"/>
      <c r="FD46" s="790" t="s">
        <v>3570</v>
      </c>
      <c r="FE46" s="790"/>
      <c r="FF46" s="790"/>
      <c r="FG46" s="790"/>
      <c r="FH46" s="790"/>
      <c r="FI46" s="790"/>
      <c r="FJ46" s="790" t="s">
        <v>3570</v>
      </c>
      <c r="FK46" s="790"/>
      <c r="FL46" s="790"/>
      <c r="FM46" s="790"/>
      <c r="FN46" s="790"/>
      <c r="FO46" s="790"/>
      <c r="FP46" s="790" t="s">
        <v>3570</v>
      </c>
      <c r="FQ46" s="790"/>
      <c r="FR46" s="790"/>
      <c r="FS46" s="790"/>
      <c r="FT46" s="790"/>
      <c r="FU46" s="790"/>
      <c r="FV46" s="790" t="s">
        <v>3570</v>
      </c>
      <c r="FW46" s="790"/>
      <c r="FX46" s="790"/>
      <c r="FY46" s="790"/>
      <c r="FZ46" s="790"/>
      <c r="GA46" s="790"/>
      <c r="GB46" s="790" t="s">
        <v>3570</v>
      </c>
      <c r="GC46" s="790"/>
      <c r="GD46" s="790"/>
      <c r="GE46" s="790"/>
      <c r="GF46" s="790"/>
      <c r="GG46" s="790"/>
      <c r="GH46" s="790" t="s">
        <v>3570</v>
      </c>
      <c r="GI46" s="790"/>
      <c r="GJ46" s="790"/>
      <c r="GK46" s="790"/>
      <c r="GL46" s="790"/>
      <c r="GM46" s="790"/>
      <c r="GN46" s="790" t="s">
        <v>3570</v>
      </c>
      <c r="GO46" s="790"/>
      <c r="GP46" s="790"/>
      <c r="GQ46" s="790"/>
      <c r="GR46" s="790"/>
      <c r="GS46" s="790"/>
      <c r="GT46" s="790" t="s">
        <v>3570</v>
      </c>
      <c r="GU46" s="790"/>
      <c r="GV46" s="790"/>
      <c r="GW46" s="790"/>
      <c r="GX46" s="790"/>
      <c r="GY46" s="790"/>
      <c r="GZ46" s="790" t="s">
        <v>3570</v>
      </c>
      <c r="HA46" s="790"/>
      <c r="HB46" s="790"/>
      <c r="HC46" s="790"/>
      <c r="HD46" s="790"/>
      <c r="HE46" s="790"/>
      <c r="HF46" s="790" t="s">
        <v>3570</v>
      </c>
      <c r="HG46" s="790"/>
      <c r="HH46" s="790"/>
      <c r="HI46" s="790"/>
      <c r="HJ46" s="790"/>
      <c r="HK46" s="790"/>
      <c r="HL46" s="790" t="s">
        <v>3570</v>
      </c>
      <c r="HM46" s="790"/>
      <c r="HN46" s="790"/>
      <c r="HO46" s="790"/>
      <c r="HP46" s="790"/>
      <c r="HQ46" s="790"/>
      <c r="HR46" s="790" t="s">
        <v>3570</v>
      </c>
      <c r="HS46" s="790"/>
      <c r="HT46" s="790"/>
      <c r="HU46" s="790"/>
      <c r="HV46" s="790"/>
      <c r="HW46" s="790"/>
      <c r="HX46" s="790" t="s">
        <v>3570</v>
      </c>
      <c r="HY46" s="790"/>
      <c r="HZ46" s="790"/>
      <c r="IA46" s="790"/>
      <c r="IB46" s="790"/>
      <c r="IC46" s="790"/>
      <c r="ID46" s="790" t="s">
        <v>3570</v>
      </c>
      <c r="IE46" s="790"/>
      <c r="IF46" s="790"/>
      <c r="IG46" s="790"/>
      <c r="IH46" s="790"/>
      <c r="II46" s="790"/>
      <c r="IJ46" s="790" t="s">
        <v>3570</v>
      </c>
      <c r="IK46" s="790"/>
      <c r="IL46" s="790"/>
      <c r="IM46" s="790"/>
      <c r="IN46" s="790"/>
      <c r="IO46" s="790"/>
      <c r="IP46" s="790" t="s">
        <v>3570</v>
      </c>
      <c r="IQ46" s="790"/>
      <c r="IR46" s="790"/>
      <c r="IS46" s="790"/>
    </row>
    <row r="47" spans="1:256">
      <c r="C47" s="1" t="s">
        <v>3336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1566</v>
      </c>
      <c r="CW47" s="790"/>
      <c r="CX47" s="790"/>
      <c r="CY47" s="790"/>
      <c r="CZ47" s="790"/>
      <c r="DA47" s="790"/>
      <c r="DB47" s="790" t="s">
        <v>1566</v>
      </c>
      <c r="DC47" s="790"/>
      <c r="DD47" s="790"/>
      <c r="DE47" s="790"/>
      <c r="DF47" s="790"/>
      <c r="DG47" s="790"/>
      <c r="DH47" s="790" t="s">
        <v>1566</v>
      </c>
      <c r="DI47" s="790"/>
      <c r="DJ47" s="790"/>
      <c r="DK47" s="790"/>
      <c r="DL47" s="790"/>
      <c r="DM47" s="790"/>
      <c r="DN47" s="790" t="s">
        <v>1566</v>
      </c>
      <c r="DO47" s="790"/>
      <c r="DP47" s="790"/>
      <c r="DQ47" s="790"/>
      <c r="DR47" s="790"/>
      <c r="DS47" s="790"/>
      <c r="DT47" s="790" t="s">
        <v>1566</v>
      </c>
      <c r="DU47" s="790"/>
      <c r="DV47" s="790"/>
      <c r="DW47" s="790"/>
      <c r="DX47" s="790"/>
      <c r="DY47" s="790"/>
      <c r="DZ47" s="790" t="s">
        <v>1566</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1566</v>
      </c>
      <c r="FQ47" s="790"/>
      <c r="FR47" s="790"/>
      <c r="FS47" s="790"/>
      <c r="FT47" s="790"/>
      <c r="FU47" s="790"/>
      <c r="FV47" s="790" t="s">
        <v>1566</v>
      </c>
      <c r="FW47" s="790"/>
      <c r="FX47" s="790"/>
      <c r="FY47" s="790"/>
      <c r="FZ47" s="790"/>
      <c r="GA47" s="790"/>
      <c r="GB47" s="790" t="s">
        <v>1566</v>
      </c>
      <c r="GC47" s="790"/>
      <c r="GD47" s="790"/>
      <c r="GE47" s="790"/>
      <c r="GF47" s="790"/>
      <c r="GG47" s="790"/>
      <c r="GH47" s="790" t="s">
        <v>1566</v>
      </c>
      <c r="GI47" s="790"/>
      <c r="GJ47" s="790"/>
      <c r="GK47" s="790"/>
      <c r="GL47" s="790"/>
      <c r="GM47" s="790"/>
      <c r="GN47" s="790" t="s">
        <v>1566</v>
      </c>
      <c r="GO47" s="790"/>
      <c r="GP47" s="790"/>
      <c r="GQ47" s="790"/>
      <c r="GR47" s="790"/>
      <c r="GS47" s="790"/>
      <c r="GT47" s="790" t="s">
        <v>1566</v>
      </c>
      <c r="GU47" s="790"/>
      <c r="GV47" s="790"/>
      <c r="GW47" s="790"/>
      <c r="GX47" s="790"/>
      <c r="GY47" s="790"/>
      <c r="GZ47" s="790" t="s">
        <v>1566</v>
      </c>
      <c r="HA47" s="790"/>
      <c r="HB47" s="790"/>
      <c r="HC47" s="790"/>
      <c r="HD47" s="790"/>
      <c r="HE47" s="790"/>
      <c r="HF47" s="790" t="s">
        <v>1566</v>
      </c>
      <c r="HG47" s="790"/>
      <c r="HH47" s="790"/>
      <c r="HI47" s="790"/>
      <c r="HJ47" s="790"/>
      <c r="HK47" s="790"/>
      <c r="HL47" s="790" t="s">
        <v>1566</v>
      </c>
      <c r="HM47" s="790"/>
      <c r="HN47" s="790"/>
      <c r="HO47" s="790"/>
      <c r="HP47" s="790"/>
      <c r="HQ47" s="790"/>
      <c r="HR47" s="790" t="s">
        <v>1566</v>
      </c>
      <c r="HS47" s="790"/>
      <c r="HT47" s="790"/>
      <c r="HU47" s="790"/>
      <c r="HV47" s="790"/>
      <c r="HW47" s="790"/>
      <c r="HX47" s="790" t="s">
        <v>1566</v>
      </c>
      <c r="HY47" s="790"/>
      <c r="HZ47" s="790"/>
      <c r="IA47" s="790"/>
      <c r="IB47" s="790"/>
      <c r="IC47" s="790"/>
      <c r="ID47" s="790" t="s">
        <v>1566</v>
      </c>
      <c r="IE47" s="790"/>
      <c r="IF47" s="790"/>
      <c r="IG47" s="790"/>
      <c r="IH47" s="790"/>
      <c r="II47" s="790"/>
      <c r="IJ47" s="790" t="s">
        <v>591</v>
      </c>
      <c r="IK47" s="790"/>
      <c r="IL47" s="790"/>
      <c r="IM47" s="790"/>
      <c r="IN47" s="790"/>
      <c r="IO47" s="790"/>
      <c r="IP47" s="790" t="s">
        <v>591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1309</v>
      </c>
      <c r="W48" s="790"/>
      <c r="X48" s="790"/>
      <c r="Y48" s="790"/>
      <c r="Z48" s="790"/>
      <c r="AA48" s="790"/>
      <c r="AB48" s="790" t="s">
        <v>1309</v>
      </c>
      <c r="AC48" s="790"/>
      <c r="AD48" s="790"/>
      <c r="AE48" s="790"/>
      <c r="AF48" s="790"/>
      <c r="AG48" s="790"/>
      <c r="AH48" s="790" t="s">
        <v>1309</v>
      </c>
      <c r="AI48" s="790"/>
      <c r="AJ48" s="790"/>
      <c r="AK48" s="790"/>
      <c r="AL48" s="790"/>
      <c r="AM48" s="790"/>
      <c r="AN48" s="790" t="s">
        <v>1309</v>
      </c>
      <c r="AO48" s="790"/>
      <c r="AP48" s="790"/>
      <c r="AQ48" s="790"/>
      <c r="AR48" s="790"/>
      <c r="AS48" s="790"/>
      <c r="AT48" s="790" t="s">
        <v>1309</v>
      </c>
      <c r="AU48" s="790"/>
      <c r="AV48" s="790"/>
      <c r="AW48" s="790"/>
      <c r="AX48" s="790"/>
      <c r="AY48" s="790"/>
      <c r="AZ48" s="790" t="s">
        <v>1309</v>
      </c>
      <c r="BA48" s="790"/>
      <c r="BB48" s="790"/>
      <c r="BC48" s="790"/>
      <c r="BD48" s="790"/>
      <c r="BE48" s="790"/>
      <c r="BF48" s="790" t="s">
        <v>1309</v>
      </c>
      <c r="BG48" s="790"/>
      <c r="BH48" s="790"/>
      <c r="BI48" s="790"/>
      <c r="BJ48" s="790"/>
      <c r="BK48" s="790"/>
      <c r="BL48" s="790" t="s">
        <v>3336</v>
      </c>
      <c r="BM48" s="790"/>
      <c r="BN48" s="790"/>
      <c r="BO48" s="790"/>
      <c r="BP48" s="790"/>
      <c r="BQ48" s="790"/>
      <c r="BR48" s="790" t="s">
        <v>3336</v>
      </c>
      <c r="BS48" s="790"/>
      <c r="BT48" s="790"/>
      <c r="BU48" s="790"/>
      <c r="BV48" s="790"/>
      <c r="BW48" s="790"/>
      <c r="BX48" s="790" t="s">
        <v>3336</v>
      </c>
      <c r="BY48" s="790"/>
      <c r="BZ48" s="790"/>
      <c r="CA48" s="790"/>
      <c r="CB48" s="790"/>
      <c r="CC48" s="790"/>
      <c r="CD48" s="790" t="s">
        <v>3336</v>
      </c>
      <c r="CE48" s="790"/>
      <c r="CF48" s="790"/>
      <c r="CG48" s="790"/>
      <c r="CH48" s="790"/>
      <c r="CI48" s="790"/>
      <c r="CJ48" s="790" t="s">
        <v>3336</v>
      </c>
      <c r="CK48" s="790"/>
      <c r="CL48" s="790"/>
      <c r="CM48" s="790"/>
      <c r="CN48" s="790"/>
      <c r="CO48" s="790"/>
      <c r="CP48" s="790" t="s">
        <v>3336</v>
      </c>
      <c r="CQ48" s="790"/>
      <c r="CR48" s="790"/>
      <c r="CS48" s="790"/>
      <c r="CT48" s="790"/>
      <c r="CU48" s="790"/>
      <c r="CV48" s="790" t="s">
        <v>1308</v>
      </c>
      <c r="CW48" s="790"/>
      <c r="CX48" s="790"/>
      <c r="CY48" s="790"/>
      <c r="CZ48" s="790"/>
      <c r="DA48" s="790"/>
      <c r="DB48" s="790" t="s">
        <v>1308</v>
      </c>
      <c r="DC48" s="790"/>
      <c r="DD48" s="790"/>
      <c r="DE48" s="790"/>
      <c r="DF48" s="790"/>
      <c r="DG48" s="790"/>
      <c r="DH48" s="790" t="s">
        <v>1308</v>
      </c>
      <c r="DI48" s="790"/>
      <c r="DJ48" s="790"/>
      <c r="DK48" s="790"/>
      <c r="DL48" s="790"/>
      <c r="DM48" s="790"/>
      <c r="DN48" s="790" t="s">
        <v>1308</v>
      </c>
      <c r="DO48" s="790"/>
      <c r="DP48" s="790"/>
      <c r="DQ48" s="790"/>
      <c r="DR48" s="790"/>
      <c r="DS48" s="790"/>
      <c r="DT48" s="790" t="s">
        <v>1308</v>
      </c>
      <c r="DU48" s="790"/>
      <c r="DV48" s="790"/>
      <c r="DW48" s="790"/>
      <c r="DX48" s="790"/>
      <c r="DY48" s="790"/>
      <c r="DZ48" s="790" t="s">
        <v>1308</v>
      </c>
      <c r="EA48" s="790"/>
      <c r="EB48" s="790"/>
      <c r="EC48" s="790"/>
      <c r="ED48" s="790"/>
      <c r="EE48" s="790"/>
      <c r="EF48" s="790" t="s">
        <v>1308</v>
      </c>
      <c r="EG48" s="790"/>
      <c r="EH48" s="790"/>
      <c r="EI48" s="790"/>
      <c r="EJ48" s="790"/>
      <c r="EK48" s="790"/>
      <c r="EL48" s="790" t="s">
        <v>1308</v>
      </c>
      <c r="EM48" s="790"/>
      <c r="EN48" s="790"/>
      <c r="EO48" s="790"/>
      <c r="EP48" s="790"/>
      <c r="EQ48" s="790"/>
      <c r="ER48" s="790" t="s">
        <v>1308</v>
      </c>
      <c r="ES48" s="790"/>
      <c r="ET48" s="790"/>
      <c r="EU48" s="790"/>
      <c r="EV48" s="790"/>
      <c r="EW48" s="790"/>
      <c r="EX48" s="790" t="s">
        <v>1308</v>
      </c>
      <c r="EY48" s="790"/>
      <c r="EZ48" s="790"/>
      <c r="FA48" s="790"/>
      <c r="FB48" s="790"/>
      <c r="FC48" s="790"/>
      <c r="FD48" s="790" t="s">
        <v>1308</v>
      </c>
      <c r="FE48" s="790"/>
      <c r="FF48" s="790"/>
      <c r="FG48" s="790"/>
      <c r="FH48" s="790"/>
      <c r="FI48" s="790"/>
      <c r="FJ48" s="790" t="s">
        <v>1308</v>
      </c>
      <c r="FK48" s="790"/>
      <c r="FL48" s="790"/>
      <c r="FM48" s="790"/>
      <c r="FN48" s="790"/>
      <c r="FO48" s="790"/>
      <c r="FP48" s="790" t="s">
        <v>1308</v>
      </c>
      <c r="FQ48" s="790"/>
      <c r="FR48" s="790"/>
      <c r="FS48" s="790"/>
      <c r="FT48" s="790"/>
      <c r="FU48" s="790"/>
      <c r="FV48" s="790" t="s">
        <v>1308</v>
      </c>
      <c r="FW48" s="790"/>
      <c r="FX48" s="790"/>
      <c r="FY48" s="790"/>
      <c r="FZ48" s="790"/>
      <c r="GA48" s="790"/>
      <c r="GB48" s="790" t="s">
        <v>1308</v>
      </c>
      <c r="GC48" s="790"/>
      <c r="GD48" s="790"/>
      <c r="GE48" s="790"/>
      <c r="GF48" s="790"/>
      <c r="GG48" s="790"/>
      <c r="GH48" s="790" t="s">
        <v>1308</v>
      </c>
      <c r="GI48" s="790"/>
      <c r="GJ48" s="790"/>
      <c r="GK48" s="790"/>
      <c r="GL48" s="790"/>
      <c r="GM48" s="790"/>
      <c r="GN48" s="790" t="s">
        <v>1308</v>
      </c>
      <c r="GO48" s="790"/>
      <c r="GP48" s="790"/>
      <c r="GQ48" s="790"/>
      <c r="GR48" s="790"/>
      <c r="GS48" s="790"/>
      <c r="GT48" s="790" t="s">
        <v>1308</v>
      </c>
      <c r="GU48" s="790"/>
      <c r="GV48" s="790"/>
      <c r="GW48" s="790"/>
      <c r="GX48" s="790"/>
      <c r="GY48" s="790"/>
      <c r="GZ48" s="790" t="s">
        <v>1308</v>
      </c>
      <c r="HA48" s="790"/>
      <c r="HB48" s="790"/>
      <c r="HC48" s="790"/>
      <c r="HD48" s="790"/>
      <c r="HE48" s="790"/>
      <c r="HF48" s="790" t="s">
        <v>1308</v>
      </c>
      <c r="HG48" s="790"/>
      <c r="HH48" s="790"/>
      <c r="HI48" s="790"/>
      <c r="HJ48" s="790"/>
      <c r="HK48" s="790"/>
      <c r="HL48" s="790" t="s">
        <v>1308</v>
      </c>
      <c r="HM48" s="790"/>
      <c r="HN48" s="790"/>
      <c r="HO48" s="790"/>
      <c r="HP48" s="790"/>
      <c r="HQ48" s="790"/>
      <c r="HR48" s="790" t="s">
        <v>1308</v>
      </c>
      <c r="HS48" s="790"/>
      <c r="HT48" s="790"/>
      <c r="HU48" s="790"/>
      <c r="HV48" s="790"/>
      <c r="HW48" s="790"/>
      <c r="HX48" s="790" t="s">
        <v>1308</v>
      </c>
      <c r="HY48" s="790"/>
      <c r="HZ48" s="790"/>
      <c r="IA48" s="790"/>
      <c r="IB48" s="790"/>
      <c r="IC48" s="790"/>
      <c r="ID48" s="790" t="s">
        <v>1308</v>
      </c>
      <c r="IE48" s="790"/>
      <c r="IF48" s="790"/>
      <c r="IG48" s="790"/>
      <c r="IH48" s="790"/>
      <c r="II48" s="790"/>
      <c r="IJ48" s="790" t="s">
        <v>1308</v>
      </c>
      <c r="IK48" s="790"/>
      <c r="IL48" s="790"/>
      <c r="IM48" s="790"/>
      <c r="IN48" s="790"/>
      <c r="IO48" s="790"/>
      <c r="IP48" s="790" t="s">
        <v>1308</v>
      </c>
      <c r="IQ48" s="790"/>
      <c r="IR48" s="790"/>
      <c r="IS48" s="790"/>
      <c r="IT48" s="790"/>
      <c r="IU48" s="790"/>
      <c r="IV48" s="1" t="s">
        <v>1308</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D47:CI47"/>
    <mergeCell ref="J47:O47"/>
    <mergeCell ref="P47:U47"/>
    <mergeCell ref="V47:AA47"/>
    <mergeCell ref="AB47:AG47"/>
    <mergeCell ref="BR46:BW46"/>
    <mergeCell ref="BX46:CC46"/>
    <mergeCell ref="AH46:AM46"/>
    <mergeCell ref="AN46:AS46"/>
    <mergeCell ref="AT46:AY46"/>
    <mergeCell ref="AH47:AM47"/>
    <mergeCell ref="AN47:AS47"/>
    <mergeCell ref="AZ47:BE47"/>
    <mergeCell ref="BF47:BK47"/>
    <mergeCell ref="AT47:AY47"/>
    <mergeCell ref="BL47:BQ47"/>
    <mergeCell ref="BR47:BW47"/>
    <mergeCell ref="BX47:CC47"/>
    <mergeCell ref="DB47:DG47"/>
    <mergeCell ref="DZ46:EE46"/>
    <mergeCell ref="EF46:EK46"/>
    <mergeCell ref="EL46:EQ46"/>
    <mergeCell ref="ER46:EW46"/>
    <mergeCell ref="EX47:FC47"/>
    <mergeCell ref="DT47:DY47"/>
    <mergeCell ref="DZ47:EE47"/>
    <mergeCell ref="C1:G1"/>
    <mergeCell ref="C19:G19"/>
    <mergeCell ref="J46:O46"/>
    <mergeCell ref="P46:U46"/>
    <mergeCell ref="V46:AA46"/>
    <mergeCell ref="AB46:AG46"/>
    <mergeCell ref="CV46:DA46"/>
    <mergeCell ref="CP46:CU46"/>
    <mergeCell ref="AZ46:BE46"/>
    <mergeCell ref="BF46:BK46"/>
    <mergeCell ref="BL46:BQ46"/>
    <mergeCell ref="CD46:CI46"/>
    <mergeCell ref="CJ46:CO46"/>
    <mergeCell ref="DB46:DG46"/>
    <mergeCell ref="DN46:DS46"/>
    <mergeCell ref="DT46:DY46"/>
    <mergeCell ref="IP46:IS46"/>
    <mergeCell ref="GN46:GS46"/>
    <mergeCell ref="GT46:GY46"/>
    <mergeCell ref="FD47:FI47"/>
    <mergeCell ref="FJ47:FO47"/>
    <mergeCell ref="DH46:DM46"/>
    <mergeCell ref="IJ47:IO47"/>
    <mergeCell ref="ID47:II47"/>
    <mergeCell ref="IJ46:IO46"/>
    <mergeCell ref="HR46:HW46"/>
    <mergeCell ref="HX46:IC46"/>
    <mergeCell ref="HF46:HK46"/>
    <mergeCell ref="HL46:HQ46"/>
    <mergeCell ref="FV46:GA46"/>
    <mergeCell ref="GB46:GG46"/>
    <mergeCell ref="GZ46:HE46"/>
    <mergeCell ref="GH46:GM46"/>
    <mergeCell ref="ER47:EW47"/>
    <mergeCell ref="FJ46:FO46"/>
    <mergeCell ref="FP46:FU46"/>
    <mergeCell ref="ID46:II46"/>
    <mergeCell ref="EX46:FC46"/>
    <mergeCell ref="FD46:FI46"/>
    <mergeCell ref="FD48:FI48"/>
    <mergeCell ref="FJ48:FO48"/>
    <mergeCell ref="GN48:GS48"/>
    <mergeCell ref="GT48:GY48"/>
    <mergeCell ref="FP48:FU48"/>
    <mergeCell ref="FV48:GA48"/>
    <mergeCell ref="GB48:GG48"/>
    <mergeCell ref="GH48:GM48"/>
    <mergeCell ref="GB47:GG47"/>
    <mergeCell ref="GH47:GM47"/>
    <mergeCell ref="FP47:FU47"/>
    <mergeCell ref="CJ47:CO47"/>
    <mergeCell ref="CP47:CU47"/>
    <mergeCell ref="EF47:EK47"/>
    <mergeCell ref="EL47:EQ47"/>
    <mergeCell ref="GN47:GS47"/>
    <mergeCell ref="GT47:GY47"/>
    <mergeCell ref="HR48:HW48"/>
    <mergeCell ref="HX48:IC48"/>
    <mergeCell ref="IP47:IS47"/>
    <mergeCell ref="GZ47:HE47"/>
    <mergeCell ref="HF47:HK47"/>
    <mergeCell ref="HL47:HQ47"/>
    <mergeCell ref="HR47:HW47"/>
    <mergeCell ref="HX47:IC47"/>
    <mergeCell ref="ID48:II48"/>
    <mergeCell ref="IJ48:IO48"/>
    <mergeCell ref="IP48:IU48"/>
    <mergeCell ref="GZ48:HE48"/>
    <mergeCell ref="HF48:HK48"/>
    <mergeCell ref="HL48:HQ48"/>
    <mergeCell ref="FV47:GA47"/>
    <mergeCell ref="CV47:DA47"/>
    <mergeCell ref="DH47:DM47"/>
    <mergeCell ref="DN47:DS47"/>
    <mergeCell ref="P48:U48"/>
    <mergeCell ref="V48:AA48"/>
    <mergeCell ref="AB48:AG48"/>
    <mergeCell ref="AH48:AM48"/>
    <mergeCell ref="EF48:EK48"/>
    <mergeCell ref="EL48:EQ48"/>
    <mergeCell ref="ER48:EW48"/>
    <mergeCell ref="EX48:FC48"/>
    <mergeCell ref="AN48:AS48"/>
    <mergeCell ref="AT48:AY48"/>
    <mergeCell ref="AZ48:BE48"/>
    <mergeCell ref="BF48:BK48"/>
    <mergeCell ref="CJ48:CO48"/>
    <mergeCell ref="BL48:BQ48"/>
    <mergeCell ref="BR48:BW48"/>
    <mergeCell ref="BX48:CC48"/>
    <mergeCell ref="CD48:CI48"/>
    <mergeCell ref="DN48:DS48"/>
    <mergeCell ref="DT48:DY48"/>
    <mergeCell ref="DZ48:EE48"/>
    <mergeCell ref="CP48:CU48"/>
    <mergeCell ref="CV48:DA48"/>
    <mergeCell ref="DB48:DG48"/>
    <mergeCell ref="DH48:DM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5" zoomScale="125" workbookViewId="0">
      <selection activeCell="C32" sqref="C32"/>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12.140625" style="11" customWidth="1"/>
    <col min="6" max="6" width="9" style="12" customWidth="1"/>
    <col min="7" max="7" width="17" style="11" customWidth="1"/>
    <col min="8" max="8" width="8.28515625" style="11" customWidth="1"/>
    <col min="9" max="16384" width="10.7109375" style="11"/>
  </cols>
  <sheetData>
    <row r="1" spans="1:8" ht="105" customHeight="1">
      <c r="C1" s="791" t="s">
        <v>3279</v>
      </c>
      <c r="D1" s="791"/>
      <c r="E1" s="791"/>
      <c r="F1" s="791"/>
      <c r="G1" s="791"/>
    </row>
    <row r="2" spans="1:8">
      <c r="A2" s="90" t="s">
        <v>1474</v>
      </c>
      <c r="G2" s="91"/>
    </row>
    <row r="3" spans="1:8">
      <c r="A3" s="89" t="s">
        <v>1337</v>
      </c>
      <c r="G3" s="92">
        <v>40576</v>
      </c>
    </row>
    <row r="4" spans="1:8">
      <c r="A4" s="89" t="s">
        <v>1473</v>
      </c>
      <c r="G4" s="93" t="s">
        <v>3573</v>
      </c>
    </row>
    <row r="5" spans="1:8">
      <c r="A5" s="89" t="s">
        <v>3463</v>
      </c>
    </row>
    <row r="6" spans="1:8">
      <c r="C6" s="15" t="s">
        <v>1194</v>
      </c>
      <c r="D6" s="16"/>
      <c r="E6" s="16"/>
      <c r="F6" s="17"/>
      <c r="G6" s="18"/>
      <c r="H6" s="94"/>
    </row>
    <row r="7" spans="1:8">
      <c r="C7" s="97" t="s">
        <v>4018</v>
      </c>
      <c r="D7" s="20"/>
      <c r="E7" s="20" t="s">
        <v>4019</v>
      </c>
      <c r="F7" s="21"/>
      <c r="G7" s="22"/>
      <c r="H7" s="94"/>
    </row>
    <row r="8" spans="1:8">
      <c r="A8" s="89" t="s">
        <v>3583</v>
      </c>
      <c r="C8" s="95" t="s">
        <v>410</v>
      </c>
      <c r="D8" s="20" t="s">
        <v>4021</v>
      </c>
      <c r="E8" s="424" t="s">
        <v>410</v>
      </c>
      <c r="F8" s="21" t="s">
        <v>4013</v>
      </c>
      <c r="G8" s="96"/>
      <c r="H8" s="94"/>
    </row>
    <row r="9" spans="1:8">
      <c r="A9" s="279" t="s">
        <v>3575</v>
      </c>
      <c r="C9" s="95" t="s">
        <v>411</v>
      </c>
      <c r="D9" s="20" t="s">
        <v>4020</v>
      </c>
      <c r="E9" s="424" t="s">
        <v>411</v>
      </c>
      <c r="F9" s="21" t="s">
        <v>4014</v>
      </c>
      <c r="G9" s="96"/>
      <c r="H9" s="94"/>
    </row>
    <row r="10" spans="1:8">
      <c r="A10" s="279" t="s">
        <v>3576</v>
      </c>
      <c r="C10" s="95" t="s">
        <v>4022</v>
      </c>
      <c r="D10" s="20" t="s">
        <v>4023</v>
      </c>
      <c r="E10" s="424" t="s">
        <v>3629</v>
      </c>
      <c r="F10" s="21" t="s">
        <v>3616</v>
      </c>
      <c r="G10" s="96"/>
      <c r="H10" s="94"/>
    </row>
    <row r="11" spans="1:8">
      <c r="A11" s="279" t="s">
        <v>3577</v>
      </c>
      <c r="C11" s="97"/>
      <c r="D11" s="94"/>
      <c r="E11" s="94"/>
      <c r="F11" s="99"/>
      <c r="G11" s="96"/>
      <c r="H11" s="94"/>
    </row>
    <row r="12" spans="1:8">
      <c r="A12" s="279" t="s">
        <v>3578</v>
      </c>
      <c r="C12" s="25" t="s">
        <v>3781</v>
      </c>
      <c r="D12" s="20"/>
      <c r="E12" s="20"/>
      <c r="F12" s="21"/>
      <c r="G12" s="96"/>
      <c r="H12" s="94"/>
    </row>
    <row r="13" spans="1:8">
      <c r="A13" s="98"/>
      <c r="C13" s="25" t="s">
        <v>3435</v>
      </c>
      <c r="D13" s="94"/>
      <c r="E13" s="94"/>
      <c r="F13" s="99"/>
      <c r="G13" s="96"/>
      <c r="H13" s="94"/>
    </row>
    <row r="14" spans="1:8">
      <c r="A14" s="100"/>
      <c r="C14" s="25" t="s">
        <v>3245</v>
      </c>
      <c r="D14" s="94"/>
      <c r="E14" s="94"/>
      <c r="F14" s="99"/>
      <c r="G14" s="101"/>
      <c r="H14" s="94"/>
    </row>
    <row r="15" spans="1:8">
      <c r="A15" s="100" t="s">
        <v>3932</v>
      </c>
      <c r="C15" s="25" t="s">
        <v>3742</v>
      </c>
      <c r="D15" s="94"/>
      <c r="E15" s="94"/>
      <c r="F15" s="99"/>
      <c r="G15" s="96"/>
      <c r="H15" s="94"/>
    </row>
    <row r="16" spans="1:8">
      <c r="A16" s="279" t="s">
        <v>3579</v>
      </c>
      <c r="C16" s="97" t="s">
        <v>3270</v>
      </c>
      <c r="D16" s="94"/>
      <c r="E16" s="94"/>
      <c r="F16" s="99"/>
      <c r="G16" s="96"/>
      <c r="H16" s="94"/>
    </row>
    <row r="17" spans="1:8">
      <c r="C17" s="97"/>
      <c r="D17" s="94"/>
      <c r="E17" s="94"/>
      <c r="F17" s="99"/>
      <c r="G17" s="96"/>
      <c r="H17" s="94"/>
    </row>
    <row r="18" spans="1:8">
      <c r="C18" s="102" t="s">
        <v>4017</v>
      </c>
      <c r="D18" s="103"/>
      <c r="E18" s="103"/>
      <c r="F18" s="104"/>
      <c r="G18" s="105"/>
      <c r="H18" s="94"/>
    </row>
    <row r="19" spans="1:8">
      <c r="A19" s="89" t="s">
        <v>2705</v>
      </c>
      <c r="C19" s="795"/>
      <c r="D19" s="795"/>
      <c r="E19" s="795"/>
      <c r="F19" s="795"/>
      <c r="G19" s="795"/>
    </row>
    <row r="20" spans="1:8">
      <c r="A20" s="100" t="s">
        <v>2577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3150</v>
      </c>
      <c r="C23" s="45" t="s">
        <v>837</v>
      </c>
      <c r="D23" s="321" t="s">
        <v>3609</v>
      </c>
      <c r="E23" s="45" t="s">
        <v>766</v>
      </c>
      <c r="F23" s="47" t="s">
        <v>833</v>
      </c>
      <c r="G23" s="45" t="s">
        <v>1349</v>
      </c>
      <c r="H23" s="48"/>
    </row>
    <row r="24" spans="1:8">
      <c r="A24" s="115" t="s">
        <v>3574</v>
      </c>
      <c r="B24" s="116" t="s">
        <v>2258</v>
      </c>
      <c r="C24" s="117">
        <v>315</v>
      </c>
      <c r="D24" s="118">
        <v>16</v>
      </c>
      <c r="E24" s="117">
        <f>C24*D24</f>
        <v>5040</v>
      </c>
      <c r="F24" s="53">
        <v>0.25</v>
      </c>
      <c r="G24" s="54">
        <f>E24*(1-F24)</f>
        <v>3780</v>
      </c>
      <c r="H24" s="48"/>
    </row>
    <row r="25" spans="1:8">
      <c r="A25" s="11"/>
      <c r="B25" s="116" t="s">
        <v>1172</v>
      </c>
      <c r="C25" s="117">
        <v>225</v>
      </c>
      <c r="D25" s="118">
        <v>16</v>
      </c>
      <c r="E25" s="117">
        <f>C25*D25</f>
        <v>3600</v>
      </c>
      <c r="F25" s="119">
        <v>0.25</v>
      </c>
      <c r="G25" s="54">
        <f t="shared" ref="G25:G39" si="0">E25*(1-F25)</f>
        <v>2700</v>
      </c>
      <c r="H25" s="56"/>
    </row>
    <row r="26" spans="1:8">
      <c r="A26" s="120"/>
      <c r="B26" s="121" t="s">
        <v>1173</v>
      </c>
      <c r="C26" s="117"/>
      <c r="D26" s="118"/>
      <c r="E26" s="117"/>
      <c r="F26" s="119"/>
      <c r="G26" s="54">
        <f t="shared" si="0"/>
        <v>0</v>
      </c>
      <c r="H26" s="56"/>
    </row>
    <row r="27" spans="1:8">
      <c r="A27" s="120"/>
      <c r="B27" s="121" t="s">
        <v>3278</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1224</v>
      </c>
      <c r="C29" s="117"/>
      <c r="D29" s="118"/>
      <c r="E29" s="117"/>
      <c r="F29" s="119"/>
      <c r="G29" s="54">
        <f t="shared" si="0"/>
        <v>0</v>
      </c>
      <c r="H29" s="56"/>
    </row>
    <row r="30" spans="1:8">
      <c r="A30" s="120"/>
      <c r="B30" s="121" t="s">
        <v>818</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517</v>
      </c>
      <c r="C32" s="117"/>
      <c r="D32" s="118"/>
      <c r="E32" s="117"/>
      <c r="F32" s="119"/>
      <c r="G32" s="54">
        <f t="shared" si="0"/>
        <v>0</v>
      </c>
      <c r="H32" s="56"/>
    </row>
    <row r="33" spans="1:256">
      <c r="A33" s="120"/>
      <c r="B33" s="121" t="s">
        <v>3855</v>
      </c>
      <c r="C33" s="122">
        <v>75</v>
      </c>
      <c r="D33" s="123">
        <v>4.5</v>
      </c>
      <c r="E33" s="117">
        <f>C33*D33</f>
        <v>337.5</v>
      </c>
      <c r="F33" s="124"/>
      <c r="G33" s="54">
        <f t="shared" si="0"/>
        <v>337.5</v>
      </c>
      <c r="H33" s="56"/>
    </row>
    <row r="34" spans="1:256">
      <c r="A34" s="120"/>
      <c r="B34" s="121" t="s">
        <v>1255</v>
      </c>
      <c r="C34" s="117">
        <v>40</v>
      </c>
      <c r="D34" s="118">
        <v>10.5</v>
      </c>
      <c r="E34" s="117">
        <f>C34*D34</f>
        <v>420</v>
      </c>
      <c r="F34" s="119"/>
      <c r="G34" s="54">
        <f t="shared" si="0"/>
        <v>420</v>
      </c>
      <c r="H34" s="48"/>
    </row>
    <row r="35" spans="1:256">
      <c r="A35" s="120"/>
      <c r="B35" s="121" t="s">
        <v>3455</v>
      </c>
      <c r="C35" s="117">
        <v>500</v>
      </c>
      <c r="D35" s="123" t="s">
        <v>782</v>
      </c>
      <c r="E35" s="117">
        <v>500</v>
      </c>
      <c r="F35" s="124"/>
      <c r="G35" s="54">
        <f t="shared" si="0"/>
        <v>500</v>
      </c>
      <c r="H35" s="48"/>
    </row>
    <row r="36" spans="1:256">
      <c r="A36" s="120"/>
      <c r="B36" s="121" t="s">
        <v>2270</v>
      </c>
      <c r="C36" s="117"/>
      <c r="D36" s="118"/>
      <c r="E36" s="117"/>
      <c r="F36" s="124"/>
      <c r="G36" s="54">
        <f t="shared" si="0"/>
        <v>0</v>
      </c>
      <c r="H36" s="48"/>
    </row>
    <row r="37" spans="1:256">
      <c r="A37" s="120"/>
      <c r="B37" s="121" t="s">
        <v>3732</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9897.5</v>
      </c>
      <c r="F40" s="72"/>
      <c r="G40" s="72">
        <f>SUM(G24:G39)</f>
        <v>7737.5</v>
      </c>
      <c r="H40" s="134"/>
    </row>
    <row r="42" spans="1:256">
      <c r="C42" s="136" t="s">
        <v>220</v>
      </c>
      <c r="D42" s="340">
        <f>G40/2</f>
        <v>3868.75</v>
      </c>
      <c r="E42" s="340"/>
      <c r="F42" s="138"/>
    </row>
    <row r="44" spans="1:256">
      <c r="C44" s="1" t="s">
        <v>1037</v>
      </c>
      <c r="D44" s="1"/>
      <c r="E44" s="1"/>
      <c r="F44" s="139"/>
      <c r="G44" s="1"/>
      <c r="H44" s="1"/>
      <c r="I44" s="1"/>
    </row>
    <row r="45" spans="1:256">
      <c r="C45" s="1" t="s">
        <v>3686</v>
      </c>
      <c r="D45" s="1"/>
      <c r="E45" s="1"/>
      <c r="F45" s="139"/>
      <c r="G45" s="1"/>
      <c r="H45" s="1"/>
      <c r="I45" s="1"/>
    </row>
    <row r="46" spans="1:256">
      <c r="C46" s="341" t="s">
        <v>3625</v>
      </c>
      <c r="D46" s="341"/>
      <c r="E46" s="341"/>
      <c r="F46" s="342"/>
      <c r="G46" s="341"/>
      <c r="H46" s="341"/>
      <c r="I46" s="142"/>
      <c r="J46" s="790"/>
      <c r="K46" s="790"/>
      <c r="L46" s="790"/>
      <c r="M46" s="790"/>
      <c r="N46" s="790"/>
      <c r="O46" s="790"/>
      <c r="P46" s="790"/>
      <c r="Q46" s="790"/>
      <c r="R46" s="790"/>
      <c r="S46" s="790"/>
      <c r="T46" s="790"/>
      <c r="U46" s="790"/>
      <c r="V46" s="790" t="s">
        <v>3570</v>
      </c>
      <c r="W46" s="790"/>
      <c r="X46" s="790"/>
      <c r="Y46" s="790"/>
      <c r="Z46" s="790"/>
      <c r="AA46" s="790"/>
      <c r="AB46" s="790" t="s">
        <v>3570</v>
      </c>
      <c r="AC46" s="790"/>
      <c r="AD46" s="790"/>
      <c r="AE46" s="790"/>
      <c r="AF46" s="790"/>
      <c r="AG46" s="790"/>
      <c r="AH46" s="790" t="s">
        <v>3570</v>
      </c>
      <c r="AI46" s="790"/>
      <c r="AJ46" s="790"/>
      <c r="AK46" s="790"/>
      <c r="AL46" s="790"/>
      <c r="AM46" s="790"/>
      <c r="AN46" s="790" t="s">
        <v>3570</v>
      </c>
      <c r="AO46" s="790"/>
      <c r="AP46" s="790"/>
      <c r="AQ46" s="790"/>
      <c r="AR46" s="790"/>
      <c r="AS46" s="790"/>
      <c r="AT46" s="790" t="s">
        <v>3570</v>
      </c>
      <c r="AU46" s="790"/>
      <c r="AV46" s="790"/>
      <c r="AW46" s="790"/>
      <c r="AX46" s="790"/>
      <c r="AY46" s="790"/>
      <c r="AZ46" s="790" t="s">
        <v>3570</v>
      </c>
      <c r="BA46" s="790"/>
      <c r="BB46" s="790"/>
      <c r="BC46" s="790"/>
      <c r="BD46" s="790"/>
      <c r="BE46" s="790"/>
      <c r="BF46" s="790" t="s">
        <v>3570</v>
      </c>
      <c r="BG46" s="790"/>
      <c r="BH46" s="790"/>
      <c r="BI46" s="790"/>
      <c r="BJ46" s="790"/>
      <c r="BK46" s="790"/>
      <c r="BL46" s="790" t="s">
        <v>3570</v>
      </c>
      <c r="BM46" s="790"/>
      <c r="BN46" s="790"/>
      <c r="BO46" s="790"/>
      <c r="BP46" s="790"/>
      <c r="BQ46" s="790"/>
      <c r="BR46" s="790" t="s">
        <v>3570</v>
      </c>
      <c r="BS46" s="790"/>
      <c r="BT46" s="790"/>
      <c r="BU46" s="790"/>
      <c r="BV46" s="790"/>
      <c r="BW46" s="790"/>
      <c r="BX46" s="790" t="s">
        <v>3570</v>
      </c>
      <c r="BY46" s="790"/>
      <c r="BZ46" s="790"/>
      <c r="CA46" s="790"/>
      <c r="CB46" s="790"/>
      <c r="CC46" s="790"/>
      <c r="CD46" s="790" t="s">
        <v>3570</v>
      </c>
      <c r="CE46" s="790"/>
      <c r="CF46" s="790"/>
      <c r="CG46" s="790"/>
      <c r="CH46" s="790"/>
      <c r="CI46" s="790"/>
      <c r="CJ46" s="790" t="s">
        <v>3570</v>
      </c>
      <c r="CK46" s="790"/>
      <c r="CL46" s="790"/>
      <c r="CM46" s="790"/>
      <c r="CN46" s="790"/>
      <c r="CO46" s="790"/>
      <c r="CP46" s="790" t="s">
        <v>3570</v>
      </c>
      <c r="CQ46" s="790"/>
      <c r="CR46" s="790"/>
      <c r="CS46" s="790"/>
      <c r="CT46" s="790"/>
      <c r="CU46" s="790"/>
      <c r="CV46" s="790" t="s">
        <v>3570</v>
      </c>
      <c r="CW46" s="790"/>
      <c r="CX46" s="790"/>
      <c r="CY46" s="790"/>
      <c r="CZ46" s="790"/>
      <c r="DA46" s="790"/>
      <c r="DB46" s="790" t="s">
        <v>3570</v>
      </c>
      <c r="DC46" s="790"/>
      <c r="DD46" s="790"/>
      <c r="DE46" s="790"/>
      <c r="DF46" s="790"/>
      <c r="DG46" s="790"/>
      <c r="DH46" s="790" t="s">
        <v>3570</v>
      </c>
      <c r="DI46" s="790"/>
      <c r="DJ46" s="790"/>
      <c r="DK46" s="790"/>
      <c r="DL46" s="790"/>
      <c r="DM46" s="790"/>
      <c r="DN46" s="790" t="s">
        <v>3570</v>
      </c>
      <c r="DO46" s="790"/>
      <c r="DP46" s="790"/>
      <c r="DQ46" s="790"/>
      <c r="DR46" s="790"/>
      <c r="DS46" s="790"/>
      <c r="DT46" s="790" t="s">
        <v>3570</v>
      </c>
      <c r="DU46" s="790"/>
      <c r="DV46" s="790"/>
      <c r="DW46" s="790"/>
      <c r="DX46" s="790"/>
      <c r="DY46" s="790"/>
      <c r="DZ46" s="790" t="s">
        <v>3570</v>
      </c>
      <c r="EA46" s="790"/>
      <c r="EB46" s="790"/>
      <c r="EC46" s="790"/>
      <c r="ED46" s="790"/>
      <c r="EE46" s="790"/>
      <c r="EF46" s="790" t="s">
        <v>3570</v>
      </c>
      <c r="EG46" s="790"/>
      <c r="EH46" s="790"/>
      <c r="EI46" s="790"/>
      <c r="EJ46" s="790"/>
      <c r="EK46" s="790"/>
      <c r="EL46" s="790" t="s">
        <v>3570</v>
      </c>
      <c r="EM46" s="790"/>
      <c r="EN46" s="790"/>
      <c r="EO46" s="790"/>
      <c r="EP46" s="790"/>
      <c r="EQ46" s="790"/>
      <c r="ER46" s="790" t="s">
        <v>3570</v>
      </c>
      <c r="ES46" s="790"/>
      <c r="ET46" s="790"/>
      <c r="EU46" s="790"/>
      <c r="EV46" s="790"/>
      <c r="EW46" s="790"/>
      <c r="EX46" s="790" t="s">
        <v>3570</v>
      </c>
      <c r="EY46" s="790"/>
      <c r="EZ46" s="790"/>
      <c r="FA46" s="790"/>
      <c r="FB46" s="790"/>
      <c r="FC46" s="790"/>
      <c r="FD46" s="790" t="s">
        <v>3570</v>
      </c>
      <c r="FE46" s="790"/>
      <c r="FF46" s="790"/>
      <c r="FG46" s="790"/>
      <c r="FH46" s="790"/>
      <c r="FI46" s="790"/>
      <c r="FJ46" s="790" t="s">
        <v>3570</v>
      </c>
      <c r="FK46" s="790"/>
      <c r="FL46" s="790"/>
      <c r="FM46" s="790"/>
      <c r="FN46" s="790"/>
      <c r="FO46" s="790"/>
      <c r="FP46" s="790" t="s">
        <v>3570</v>
      </c>
      <c r="FQ46" s="790"/>
      <c r="FR46" s="790"/>
      <c r="FS46" s="790"/>
      <c r="FT46" s="790"/>
      <c r="FU46" s="790"/>
      <c r="FV46" s="790" t="s">
        <v>3570</v>
      </c>
      <c r="FW46" s="790"/>
      <c r="FX46" s="790"/>
      <c r="FY46" s="790"/>
      <c r="FZ46" s="790"/>
      <c r="GA46" s="790"/>
      <c r="GB46" s="790" t="s">
        <v>3570</v>
      </c>
      <c r="GC46" s="790"/>
      <c r="GD46" s="790"/>
      <c r="GE46" s="790"/>
      <c r="GF46" s="790"/>
      <c r="GG46" s="790"/>
      <c r="GH46" s="790" t="s">
        <v>3570</v>
      </c>
      <c r="GI46" s="790"/>
      <c r="GJ46" s="790"/>
      <c r="GK46" s="790"/>
      <c r="GL46" s="790"/>
      <c r="GM46" s="790"/>
      <c r="GN46" s="790" t="s">
        <v>3570</v>
      </c>
      <c r="GO46" s="790"/>
      <c r="GP46" s="790"/>
      <c r="GQ46" s="790"/>
      <c r="GR46" s="790"/>
      <c r="GS46" s="790"/>
      <c r="GT46" s="790" t="s">
        <v>3570</v>
      </c>
      <c r="GU46" s="790"/>
      <c r="GV46" s="790"/>
      <c r="GW46" s="790"/>
      <c r="GX46" s="790"/>
      <c r="GY46" s="790"/>
      <c r="GZ46" s="790" t="s">
        <v>3570</v>
      </c>
      <c r="HA46" s="790"/>
      <c r="HB46" s="790"/>
      <c r="HC46" s="790"/>
      <c r="HD46" s="790"/>
      <c r="HE46" s="790"/>
      <c r="HF46" s="790" t="s">
        <v>3570</v>
      </c>
      <c r="HG46" s="790"/>
      <c r="HH46" s="790"/>
      <c r="HI46" s="790"/>
      <c r="HJ46" s="790"/>
      <c r="HK46" s="790"/>
      <c r="HL46" s="790" t="s">
        <v>3570</v>
      </c>
      <c r="HM46" s="790"/>
      <c r="HN46" s="790"/>
      <c r="HO46" s="790"/>
      <c r="HP46" s="790"/>
      <c r="HQ46" s="790"/>
      <c r="HR46" s="790" t="s">
        <v>3570</v>
      </c>
      <c r="HS46" s="790"/>
      <c r="HT46" s="790"/>
      <c r="HU46" s="790"/>
      <c r="HV46" s="790"/>
      <c r="HW46" s="790"/>
      <c r="HX46" s="790" t="s">
        <v>3570</v>
      </c>
      <c r="HY46" s="790"/>
      <c r="HZ46" s="790"/>
      <c r="IA46" s="790"/>
      <c r="IB46" s="790"/>
      <c r="IC46" s="790"/>
      <c r="ID46" s="790" t="s">
        <v>3570</v>
      </c>
      <c r="IE46" s="790"/>
      <c r="IF46" s="790"/>
      <c r="IG46" s="790"/>
      <c r="IH46" s="790"/>
      <c r="II46" s="790"/>
      <c r="IJ46" s="790" t="s">
        <v>3570</v>
      </c>
      <c r="IK46" s="790"/>
      <c r="IL46" s="790"/>
      <c r="IM46" s="790"/>
      <c r="IN46" s="790"/>
      <c r="IO46" s="790"/>
      <c r="IP46" s="790" t="s">
        <v>3570</v>
      </c>
      <c r="IQ46" s="790"/>
      <c r="IR46" s="790"/>
      <c r="IS46" s="790"/>
    </row>
    <row r="47" spans="1:256">
      <c r="C47" s="1" t="s">
        <v>3336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1566</v>
      </c>
      <c r="CW47" s="790"/>
      <c r="CX47" s="790"/>
      <c r="CY47" s="790"/>
      <c r="CZ47" s="790"/>
      <c r="DA47" s="790"/>
      <c r="DB47" s="790" t="s">
        <v>1566</v>
      </c>
      <c r="DC47" s="790"/>
      <c r="DD47" s="790"/>
      <c r="DE47" s="790"/>
      <c r="DF47" s="790"/>
      <c r="DG47" s="790"/>
      <c r="DH47" s="790" t="s">
        <v>1566</v>
      </c>
      <c r="DI47" s="790"/>
      <c r="DJ47" s="790"/>
      <c r="DK47" s="790"/>
      <c r="DL47" s="790"/>
      <c r="DM47" s="790"/>
      <c r="DN47" s="790" t="s">
        <v>1566</v>
      </c>
      <c r="DO47" s="790"/>
      <c r="DP47" s="790"/>
      <c r="DQ47" s="790"/>
      <c r="DR47" s="790"/>
      <c r="DS47" s="790"/>
      <c r="DT47" s="790" t="s">
        <v>1566</v>
      </c>
      <c r="DU47" s="790"/>
      <c r="DV47" s="790"/>
      <c r="DW47" s="790"/>
      <c r="DX47" s="790"/>
      <c r="DY47" s="790"/>
      <c r="DZ47" s="790" t="s">
        <v>1566</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1566</v>
      </c>
      <c r="FQ47" s="790"/>
      <c r="FR47" s="790"/>
      <c r="FS47" s="790"/>
      <c r="FT47" s="790"/>
      <c r="FU47" s="790"/>
      <c r="FV47" s="790" t="s">
        <v>1566</v>
      </c>
      <c r="FW47" s="790"/>
      <c r="FX47" s="790"/>
      <c r="FY47" s="790"/>
      <c r="FZ47" s="790"/>
      <c r="GA47" s="790"/>
      <c r="GB47" s="790" t="s">
        <v>1566</v>
      </c>
      <c r="GC47" s="790"/>
      <c r="GD47" s="790"/>
      <c r="GE47" s="790"/>
      <c r="GF47" s="790"/>
      <c r="GG47" s="790"/>
      <c r="GH47" s="790" t="s">
        <v>1566</v>
      </c>
      <c r="GI47" s="790"/>
      <c r="GJ47" s="790"/>
      <c r="GK47" s="790"/>
      <c r="GL47" s="790"/>
      <c r="GM47" s="790"/>
      <c r="GN47" s="790" t="s">
        <v>1566</v>
      </c>
      <c r="GO47" s="790"/>
      <c r="GP47" s="790"/>
      <c r="GQ47" s="790"/>
      <c r="GR47" s="790"/>
      <c r="GS47" s="790"/>
      <c r="GT47" s="790" t="s">
        <v>1566</v>
      </c>
      <c r="GU47" s="790"/>
      <c r="GV47" s="790"/>
      <c r="GW47" s="790"/>
      <c r="GX47" s="790"/>
      <c r="GY47" s="790"/>
      <c r="GZ47" s="790" t="s">
        <v>1566</v>
      </c>
      <c r="HA47" s="790"/>
      <c r="HB47" s="790"/>
      <c r="HC47" s="790"/>
      <c r="HD47" s="790"/>
      <c r="HE47" s="790"/>
      <c r="HF47" s="790" t="s">
        <v>1566</v>
      </c>
      <c r="HG47" s="790"/>
      <c r="HH47" s="790"/>
      <c r="HI47" s="790"/>
      <c r="HJ47" s="790"/>
      <c r="HK47" s="790"/>
      <c r="HL47" s="790" t="s">
        <v>1566</v>
      </c>
      <c r="HM47" s="790"/>
      <c r="HN47" s="790"/>
      <c r="HO47" s="790"/>
      <c r="HP47" s="790"/>
      <c r="HQ47" s="790"/>
      <c r="HR47" s="790" t="s">
        <v>1566</v>
      </c>
      <c r="HS47" s="790"/>
      <c r="HT47" s="790"/>
      <c r="HU47" s="790"/>
      <c r="HV47" s="790"/>
      <c r="HW47" s="790"/>
      <c r="HX47" s="790" t="s">
        <v>1566</v>
      </c>
      <c r="HY47" s="790"/>
      <c r="HZ47" s="790"/>
      <c r="IA47" s="790"/>
      <c r="IB47" s="790"/>
      <c r="IC47" s="790"/>
      <c r="ID47" s="790" t="s">
        <v>1566</v>
      </c>
      <c r="IE47" s="790"/>
      <c r="IF47" s="790"/>
      <c r="IG47" s="790"/>
      <c r="IH47" s="790"/>
      <c r="II47" s="790"/>
      <c r="IJ47" s="790" t="s">
        <v>591</v>
      </c>
      <c r="IK47" s="790"/>
      <c r="IL47" s="790"/>
      <c r="IM47" s="790"/>
      <c r="IN47" s="790"/>
      <c r="IO47" s="790"/>
      <c r="IP47" s="790" t="s">
        <v>591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1309</v>
      </c>
      <c r="W48" s="790"/>
      <c r="X48" s="790"/>
      <c r="Y48" s="790"/>
      <c r="Z48" s="790"/>
      <c r="AA48" s="790"/>
      <c r="AB48" s="790" t="s">
        <v>1309</v>
      </c>
      <c r="AC48" s="790"/>
      <c r="AD48" s="790"/>
      <c r="AE48" s="790"/>
      <c r="AF48" s="790"/>
      <c r="AG48" s="790"/>
      <c r="AH48" s="790" t="s">
        <v>1309</v>
      </c>
      <c r="AI48" s="790"/>
      <c r="AJ48" s="790"/>
      <c r="AK48" s="790"/>
      <c r="AL48" s="790"/>
      <c r="AM48" s="790"/>
      <c r="AN48" s="790" t="s">
        <v>1309</v>
      </c>
      <c r="AO48" s="790"/>
      <c r="AP48" s="790"/>
      <c r="AQ48" s="790"/>
      <c r="AR48" s="790"/>
      <c r="AS48" s="790"/>
      <c r="AT48" s="790" t="s">
        <v>1309</v>
      </c>
      <c r="AU48" s="790"/>
      <c r="AV48" s="790"/>
      <c r="AW48" s="790"/>
      <c r="AX48" s="790"/>
      <c r="AY48" s="790"/>
      <c r="AZ48" s="790" t="s">
        <v>1309</v>
      </c>
      <c r="BA48" s="790"/>
      <c r="BB48" s="790"/>
      <c r="BC48" s="790"/>
      <c r="BD48" s="790"/>
      <c r="BE48" s="790"/>
      <c r="BF48" s="790" t="s">
        <v>1309</v>
      </c>
      <c r="BG48" s="790"/>
      <c r="BH48" s="790"/>
      <c r="BI48" s="790"/>
      <c r="BJ48" s="790"/>
      <c r="BK48" s="790"/>
      <c r="BL48" s="790" t="s">
        <v>3336</v>
      </c>
      <c r="BM48" s="790"/>
      <c r="BN48" s="790"/>
      <c r="BO48" s="790"/>
      <c r="BP48" s="790"/>
      <c r="BQ48" s="790"/>
      <c r="BR48" s="790" t="s">
        <v>3336</v>
      </c>
      <c r="BS48" s="790"/>
      <c r="BT48" s="790"/>
      <c r="BU48" s="790"/>
      <c r="BV48" s="790"/>
      <c r="BW48" s="790"/>
      <c r="BX48" s="790" t="s">
        <v>3336</v>
      </c>
      <c r="BY48" s="790"/>
      <c r="BZ48" s="790"/>
      <c r="CA48" s="790"/>
      <c r="CB48" s="790"/>
      <c r="CC48" s="790"/>
      <c r="CD48" s="790" t="s">
        <v>3336</v>
      </c>
      <c r="CE48" s="790"/>
      <c r="CF48" s="790"/>
      <c r="CG48" s="790"/>
      <c r="CH48" s="790"/>
      <c r="CI48" s="790"/>
      <c r="CJ48" s="790" t="s">
        <v>3336</v>
      </c>
      <c r="CK48" s="790"/>
      <c r="CL48" s="790"/>
      <c r="CM48" s="790"/>
      <c r="CN48" s="790"/>
      <c r="CO48" s="790"/>
      <c r="CP48" s="790" t="s">
        <v>3336</v>
      </c>
      <c r="CQ48" s="790"/>
      <c r="CR48" s="790"/>
      <c r="CS48" s="790"/>
      <c r="CT48" s="790"/>
      <c r="CU48" s="790"/>
      <c r="CV48" s="790" t="s">
        <v>1308</v>
      </c>
      <c r="CW48" s="790"/>
      <c r="CX48" s="790"/>
      <c r="CY48" s="790"/>
      <c r="CZ48" s="790"/>
      <c r="DA48" s="790"/>
      <c r="DB48" s="790" t="s">
        <v>1308</v>
      </c>
      <c r="DC48" s="790"/>
      <c r="DD48" s="790"/>
      <c r="DE48" s="790"/>
      <c r="DF48" s="790"/>
      <c r="DG48" s="790"/>
      <c r="DH48" s="790" t="s">
        <v>1308</v>
      </c>
      <c r="DI48" s="790"/>
      <c r="DJ48" s="790"/>
      <c r="DK48" s="790"/>
      <c r="DL48" s="790"/>
      <c r="DM48" s="790"/>
      <c r="DN48" s="790" t="s">
        <v>1308</v>
      </c>
      <c r="DO48" s="790"/>
      <c r="DP48" s="790"/>
      <c r="DQ48" s="790"/>
      <c r="DR48" s="790"/>
      <c r="DS48" s="790"/>
      <c r="DT48" s="790" t="s">
        <v>1308</v>
      </c>
      <c r="DU48" s="790"/>
      <c r="DV48" s="790"/>
      <c r="DW48" s="790"/>
      <c r="DX48" s="790"/>
      <c r="DY48" s="790"/>
      <c r="DZ48" s="790" t="s">
        <v>1308</v>
      </c>
      <c r="EA48" s="790"/>
      <c r="EB48" s="790"/>
      <c r="EC48" s="790"/>
      <c r="ED48" s="790"/>
      <c r="EE48" s="790"/>
      <c r="EF48" s="790" t="s">
        <v>1308</v>
      </c>
      <c r="EG48" s="790"/>
      <c r="EH48" s="790"/>
      <c r="EI48" s="790"/>
      <c r="EJ48" s="790"/>
      <c r="EK48" s="790"/>
      <c r="EL48" s="790" t="s">
        <v>1308</v>
      </c>
      <c r="EM48" s="790"/>
      <c r="EN48" s="790"/>
      <c r="EO48" s="790"/>
      <c r="EP48" s="790"/>
      <c r="EQ48" s="790"/>
      <c r="ER48" s="790" t="s">
        <v>1308</v>
      </c>
      <c r="ES48" s="790"/>
      <c r="ET48" s="790"/>
      <c r="EU48" s="790"/>
      <c r="EV48" s="790"/>
      <c r="EW48" s="790"/>
      <c r="EX48" s="790" t="s">
        <v>1308</v>
      </c>
      <c r="EY48" s="790"/>
      <c r="EZ48" s="790"/>
      <c r="FA48" s="790"/>
      <c r="FB48" s="790"/>
      <c r="FC48" s="790"/>
      <c r="FD48" s="790" t="s">
        <v>1308</v>
      </c>
      <c r="FE48" s="790"/>
      <c r="FF48" s="790"/>
      <c r="FG48" s="790"/>
      <c r="FH48" s="790"/>
      <c r="FI48" s="790"/>
      <c r="FJ48" s="790" t="s">
        <v>1308</v>
      </c>
      <c r="FK48" s="790"/>
      <c r="FL48" s="790"/>
      <c r="FM48" s="790"/>
      <c r="FN48" s="790"/>
      <c r="FO48" s="790"/>
      <c r="FP48" s="790" t="s">
        <v>1308</v>
      </c>
      <c r="FQ48" s="790"/>
      <c r="FR48" s="790"/>
      <c r="FS48" s="790"/>
      <c r="FT48" s="790"/>
      <c r="FU48" s="790"/>
      <c r="FV48" s="790" t="s">
        <v>1308</v>
      </c>
      <c r="FW48" s="790"/>
      <c r="FX48" s="790"/>
      <c r="FY48" s="790"/>
      <c r="FZ48" s="790"/>
      <c r="GA48" s="790"/>
      <c r="GB48" s="790" t="s">
        <v>1308</v>
      </c>
      <c r="GC48" s="790"/>
      <c r="GD48" s="790"/>
      <c r="GE48" s="790"/>
      <c r="GF48" s="790"/>
      <c r="GG48" s="790"/>
      <c r="GH48" s="790" t="s">
        <v>1308</v>
      </c>
      <c r="GI48" s="790"/>
      <c r="GJ48" s="790"/>
      <c r="GK48" s="790"/>
      <c r="GL48" s="790"/>
      <c r="GM48" s="790"/>
      <c r="GN48" s="790" t="s">
        <v>1308</v>
      </c>
      <c r="GO48" s="790"/>
      <c r="GP48" s="790"/>
      <c r="GQ48" s="790"/>
      <c r="GR48" s="790"/>
      <c r="GS48" s="790"/>
      <c r="GT48" s="790" t="s">
        <v>1308</v>
      </c>
      <c r="GU48" s="790"/>
      <c r="GV48" s="790"/>
      <c r="GW48" s="790"/>
      <c r="GX48" s="790"/>
      <c r="GY48" s="790"/>
      <c r="GZ48" s="790" t="s">
        <v>1308</v>
      </c>
      <c r="HA48" s="790"/>
      <c r="HB48" s="790"/>
      <c r="HC48" s="790"/>
      <c r="HD48" s="790"/>
      <c r="HE48" s="790"/>
      <c r="HF48" s="790" t="s">
        <v>1308</v>
      </c>
      <c r="HG48" s="790"/>
      <c r="HH48" s="790"/>
      <c r="HI48" s="790"/>
      <c r="HJ48" s="790"/>
      <c r="HK48" s="790"/>
      <c r="HL48" s="790" t="s">
        <v>1308</v>
      </c>
      <c r="HM48" s="790"/>
      <c r="HN48" s="790"/>
      <c r="HO48" s="790"/>
      <c r="HP48" s="790"/>
      <c r="HQ48" s="790"/>
      <c r="HR48" s="790" t="s">
        <v>1308</v>
      </c>
      <c r="HS48" s="790"/>
      <c r="HT48" s="790"/>
      <c r="HU48" s="790"/>
      <c r="HV48" s="790"/>
      <c r="HW48" s="790"/>
      <c r="HX48" s="790" t="s">
        <v>1308</v>
      </c>
      <c r="HY48" s="790"/>
      <c r="HZ48" s="790"/>
      <c r="IA48" s="790"/>
      <c r="IB48" s="790"/>
      <c r="IC48" s="790"/>
      <c r="ID48" s="790" t="s">
        <v>1308</v>
      </c>
      <c r="IE48" s="790"/>
      <c r="IF48" s="790"/>
      <c r="IG48" s="790"/>
      <c r="IH48" s="790"/>
      <c r="II48" s="790"/>
      <c r="IJ48" s="790" t="s">
        <v>1308</v>
      </c>
      <c r="IK48" s="790"/>
      <c r="IL48" s="790"/>
      <c r="IM48" s="790"/>
      <c r="IN48" s="790"/>
      <c r="IO48" s="790"/>
      <c r="IP48" s="790" t="s">
        <v>1308</v>
      </c>
      <c r="IQ48" s="790"/>
      <c r="IR48" s="790"/>
      <c r="IS48" s="790"/>
      <c r="IT48" s="790"/>
      <c r="IU48" s="790"/>
      <c r="IV48" s="1" t="s">
        <v>1308</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D47:CI47"/>
    <mergeCell ref="J47:O47"/>
    <mergeCell ref="P47:U47"/>
    <mergeCell ref="V47:AA47"/>
    <mergeCell ref="AB47:AG47"/>
    <mergeCell ref="BR46:BW46"/>
    <mergeCell ref="BX46:CC46"/>
    <mergeCell ref="AH46:AM46"/>
    <mergeCell ref="AN46:AS46"/>
    <mergeCell ref="AT46:AY46"/>
    <mergeCell ref="AH47:AM47"/>
    <mergeCell ref="AN47:AS47"/>
    <mergeCell ref="AZ47:BE47"/>
    <mergeCell ref="BF47:BK47"/>
    <mergeCell ref="AT47:AY47"/>
    <mergeCell ref="BL47:BQ47"/>
    <mergeCell ref="BR47:BW47"/>
    <mergeCell ref="BX47:CC47"/>
    <mergeCell ref="DB47:DG47"/>
    <mergeCell ref="DZ46:EE46"/>
    <mergeCell ref="EF46:EK46"/>
    <mergeCell ref="EL46:EQ46"/>
    <mergeCell ref="ER46:EW46"/>
    <mergeCell ref="EX47:FC47"/>
    <mergeCell ref="DT47:DY47"/>
    <mergeCell ref="DZ47:EE47"/>
    <mergeCell ref="C1:G1"/>
    <mergeCell ref="C19:G19"/>
    <mergeCell ref="J46:O46"/>
    <mergeCell ref="P46:U46"/>
    <mergeCell ref="V46:AA46"/>
    <mergeCell ref="AB46:AG46"/>
    <mergeCell ref="CV46:DA46"/>
    <mergeCell ref="CP46:CU46"/>
    <mergeCell ref="AZ46:BE46"/>
    <mergeCell ref="BF46:BK46"/>
    <mergeCell ref="BL46:BQ46"/>
    <mergeCell ref="CD46:CI46"/>
    <mergeCell ref="CJ46:CO46"/>
    <mergeCell ref="DB46:DG46"/>
    <mergeCell ref="DN46:DS46"/>
    <mergeCell ref="DT46:DY46"/>
    <mergeCell ref="IP46:IS46"/>
    <mergeCell ref="GN46:GS46"/>
    <mergeCell ref="GT46:GY46"/>
    <mergeCell ref="FD47:FI47"/>
    <mergeCell ref="FJ47:FO47"/>
    <mergeCell ref="DH46:DM46"/>
    <mergeCell ref="IJ47:IO47"/>
    <mergeCell ref="ID47:II47"/>
    <mergeCell ref="IJ46:IO46"/>
    <mergeCell ref="HR46:HW46"/>
    <mergeCell ref="HX46:IC46"/>
    <mergeCell ref="HF46:HK46"/>
    <mergeCell ref="HL46:HQ46"/>
    <mergeCell ref="FV46:GA46"/>
    <mergeCell ref="GB46:GG46"/>
    <mergeCell ref="GZ46:HE46"/>
    <mergeCell ref="GH46:GM46"/>
    <mergeCell ref="ER47:EW47"/>
    <mergeCell ref="FJ46:FO46"/>
    <mergeCell ref="FP46:FU46"/>
    <mergeCell ref="ID46:II46"/>
    <mergeCell ref="EX46:FC46"/>
    <mergeCell ref="FD46:FI46"/>
    <mergeCell ref="FD48:FI48"/>
    <mergeCell ref="FJ48:FO48"/>
    <mergeCell ref="GN48:GS48"/>
    <mergeCell ref="GT48:GY48"/>
    <mergeCell ref="FP48:FU48"/>
    <mergeCell ref="FV48:GA48"/>
    <mergeCell ref="GB48:GG48"/>
    <mergeCell ref="GH48:GM48"/>
    <mergeCell ref="GB47:GG47"/>
    <mergeCell ref="GH47:GM47"/>
    <mergeCell ref="FP47:FU47"/>
    <mergeCell ref="CJ47:CO47"/>
    <mergeCell ref="CP47:CU47"/>
    <mergeCell ref="EF47:EK47"/>
    <mergeCell ref="EL47:EQ47"/>
    <mergeCell ref="GN47:GS47"/>
    <mergeCell ref="GT47:GY47"/>
    <mergeCell ref="HR48:HW48"/>
    <mergeCell ref="HX48:IC48"/>
    <mergeCell ref="IP47:IS47"/>
    <mergeCell ref="GZ47:HE47"/>
    <mergeCell ref="HF47:HK47"/>
    <mergeCell ref="HL47:HQ47"/>
    <mergeCell ref="HR47:HW47"/>
    <mergeCell ref="HX47:IC47"/>
    <mergeCell ref="ID48:II48"/>
    <mergeCell ref="IJ48:IO48"/>
    <mergeCell ref="IP48:IU48"/>
    <mergeCell ref="GZ48:HE48"/>
    <mergeCell ref="HF48:HK48"/>
    <mergeCell ref="HL48:HQ48"/>
    <mergeCell ref="FV47:GA47"/>
    <mergeCell ref="CV47:DA47"/>
    <mergeCell ref="DH47:DM47"/>
    <mergeCell ref="DN47:DS47"/>
    <mergeCell ref="P48:U48"/>
    <mergeCell ref="V48:AA48"/>
    <mergeCell ref="AB48:AG48"/>
    <mergeCell ref="AH48:AM48"/>
    <mergeCell ref="EF48:EK48"/>
    <mergeCell ref="EL48:EQ48"/>
    <mergeCell ref="ER48:EW48"/>
    <mergeCell ref="EX48:FC48"/>
    <mergeCell ref="AN48:AS48"/>
    <mergeCell ref="AT48:AY48"/>
    <mergeCell ref="AZ48:BE48"/>
    <mergeCell ref="BF48:BK48"/>
    <mergeCell ref="CJ48:CO48"/>
    <mergeCell ref="BL48:BQ48"/>
    <mergeCell ref="BR48:BW48"/>
    <mergeCell ref="BX48:CC48"/>
    <mergeCell ref="CD48:CI48"/>
    <mergeCell ref="DN48:DS48"/>
    <mergeCell ref="DT48:DY48"/>
    <mergeCell ref="DZ48:EE48"/>
    <mergeCell ref="CP48:CU48"/>
    <mergeCell ref="CV48:DA48"/>
    <mergeCell ref="DB48:DG48"/>
    <mergeCell ref="DH48:DM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zoomScale="125" workbookViewId="0">
      <selection activeCell="E21" sqref="E2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3279</v>
      </c>
      <c r="D1" s="791"/>
      <c r="E1" s="791"/>
      <c r="F1" s="791"/>
      <c r="G1" s="791"/>
    </row>
    <row r="2" spans="1:8">
      <c r="A2" s="90" t="s">
        <v>1474</v>
      </c>
      <c r="G2" s="91"/>
    </row>
    <row r="3" spans="1:8">
      <c r="A3" s="89" t="s">
        <v>1337</v>
      </c>
      <c r="G3" s="92">
        <v>40576</v>
      </c>
    </row>
    <row r="4" spans="1:8">
      <c r="A4" s="89" t="s">
        <v>1473</v>
      </c>
      <c r="G4" s="93" t="s">
        <v>4024</v>
      </c>
    </row>
    <row r="5" spans="1:8">
      <c r="A5" s="89" t="s">
        <v>3463</v>
      </c>
    </row>
    <row r="6" spans="1:8">
      <c r="C6" s="15" t="s">
        <v>1194</v>
      </c>
      <c r="D6" s="16"/>
      <c r="E6" s="16"/>
      <c r="F6" s="17"/>
      <c r="G6" s="18"/>
      <c r="H6" s="94"/>
    </row>
    <row r="7" spans="1:8">
      <c r="C7" s="95" t="s">
        <v>410</v>
      </c>
      <c r="D7" s="20" t="s">
        <v>3931</v>
      </c>
      <c r="E7" s="20"/>
      <c r="F7" s="21"/>
      <c r="G7" s="22"/>
      <c r="H7" s="94"/>
    </row>
    <row r="8" spans="1:8">
      <c r="A8" s="89" t="s">
        <v>3583</v>
      </c>
      <c r="C8" s="95" t="s">
        <v>411</v>
      </c>
      <c r="D8" s="20" t="s">
        <v>2963</v>
      </c>
      <c r="E8" s="20"/>
      <c r="F8" s="21"/>
      <c r="G8" s="96"/>
      <c r="H8" s="94"/>
    </row>
    <row r="9" spans="1:8">
      <c r="A9" t="s">
        <v>4025</v>
      </c>
      <c r="C9" s="95" t="s">
        <v>412</v>
      </c>
      <c r="D9" s="20" t="s">
        <v>3817</v>
      </c>
      <c r="E9" s="20"/>
      <c r="F9" s="21"/>
      <c r="G9" s="96"/>
      <c r="H9" s="94"/>
    </row>
    <row r="10" spans="1:8">
      <c r="A10" s="89" t="s">
        <v>4026</v>
      </c>
      <c r="C10" s="97"/>
      <c r="D10" s="20"/>
      <c r="E10" s="20"/>
      <c r="F10" s="21"/>
      <c r="G10" s="96"/>
      <c r="H10" s="94"/>
    </row>
    <row r="11" spans="1:8">
      <c r="A11" t="s">
        <v>4027</v>
      </c>
      <c r="C11" s="25" t="s">
        <v>3781</v>
      </c>
      <c r="D11" s="94"/>
      <c r="E11" s="94"/>
      <c r="F11" s="99"/>
      <c r="G11" s="96"/>
      <c r="H11" s="94"/>
    </row>
    <row r="12" spans="1:8">
      <c r="A12" s="89" t="s">
        <v>4028</v>
      </c>
      <c r="C12" s="25" t="s">
        <v>3435</v>
      </c>
      <c r="D12" s="20"/>
      <c r="E12" s="20"/>
      <c r="F12" s="21"/>
      <c r="G12" s="96"/>
      <c r="H12" s="94"/>
    </row>
    <row r="13" spans="1:8">
      <c r="A13" s="98"/>
      <c r="C13" s="25" t="s">
        <v>3245</v>
      </c>
      <c r="D13" s="94"/>
      <c r="E13" s="94"/>
      <c r="F13" s="99"/>
      <c r="G13" s="96"/>
      <c r="H13" s="94"/>
    </row>
    <row r="14" spans="1:8">
      <c r="A14" s="100"/>
      <c r="C14" s="25" t="s">
        <v>3742</v>
      </c>
      <c r="D14" s="94"/>
      <c r="E14" s="94"/>
      <c r="F14" s="99"/>
      <c r="G14" s="101"/>
      <c r="H14" s="94"/>
    </row>
    <row r="15" spans="1:8">
      <c r="A15" s="100" t="s">
        <v>3932</v>
      </c>
      <c r="C15" s="97" t="s">
        <v>3270</v>
      </c>
      <c r="D15" s="94"/>
      <c r="E15" s="94"/>
      <c r="F15" s="99"/>
      <c r="G15" s="96"/>
      <c r="H15" s="94"/>
    </row>
    <row r="16" spans="1:8">
      <c r="A16" s="279" t="s">
        <v>3874</v>
      </c>
      <c r="C16" s="97"/>
      <c r="D16" s="94"/>
      <c r="E16" s="94"/>
      <c r="F16" s="99"/>
      <c r="G16" s="96"/>
      <c r="H16" s="94"/>
    </row>
    <row r="17" spans="1:8">
      <c r="C17" s="97"/>
      <c r="D17" s="94"/>
      <c r="E17" s="94"/>
      <c r="F17" s="99"/>
      <c r="G17" s="96"/>
      <c r="H17" s="94"/>
    </row>
    <row r="18" spans="1:8">
      <c r="C18" s="102" t="s">
        <v>3930</v>
      </c>
      <c r="D18" s="103"/>
      <c r="E18" s="103"/>
      <c r="F18" s="104"/>
      <c r="G18" s="105"/>
      <c r="H18" s="94"/>
    </row>
    <row r="19" spans="1:8">
      <c r="A19" s="89" t="s">
        <v>2705</v>
      </c>
      <c r="C19" s="795"/>
      <c r="D19" s="795"/>
      <c r="E19" s="795"/>
      <c r="F19" s="795"/>
      <c r="G19" s="795"/>
    </row>
    <row r="20" spans="1:8">
      <c r="A20" s="100" t="s">
        <v>2577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3150</v>
      </c>
      <c r="C23" s="45" t="s">
        <v>837</v>
      </c>
      <c r="D23" s="321" t="s">
        <v>3609</v>
      </c>
      <c r="E23" s="45" t="s">
        <v>766</v>
      </c>
      <c r="F23" s="47" t="s">
        <v>833</v>
      </c>
      <c r="G23" s="45" t="s">
        <v>1349</v>
      </c>
      <c r="H23" s="48"/>
    </row>
    <row r="24" spans="1:8">
      <c r="A24" s="115">
        <v>40589</v>
      </c>
      <c r="B24" s="116" t="s">
        <v>2258</v>
      </c>
      <c r="C24" s="117">
        <v>295</v>
      </c>
      <c r="D24" s="118">
        <v>3</v>
      </c>
      <c r="E24" s="117">
        <f>C24*D24</f>
        <v>885</v>
      </c>
      <c r="F24" s="53">
        <v>0.2</v>
      </c>
      <c r="G24" s="54">
        <f>E24*(1-F24)</f>
        <v>708</v>
      </c>
      <c r="H24" s="48"/>
    </row>
    <row r="25" spans="1:8">
      <c r="A25" s="11"/>
      <c r="B25" s="116" t="s">
        <v>1172</v>
      </c>
      <c r="C25" s="117">
        <v>195</v>
      </c>
      <c r="D25" s="118">
        <v>3</v>
      </c>
      <c r="E25" s="117">
        <f>C25*D25</f>
        <v>585</v>
      </c>
      <c r="F25" s="119">
        <v>1</v>
      </c>
      <c r="G25" s="54">
        <f t="shared" ref="G25:G39" si="0">E25*(1-F25)</f>
        <v>0</v>
      </c>
      <c r="H25" s="56"/>
    </row>
    <row r="26" spans="1:8">
      <c r="A26" s="120"/>
      <c r="B26" s="121" t="s">
        <v>1173</v>
      </c>
      <c r="C26" s="117"/>
      <c r="D26" s="118"/>
      <c r="E26" s="117"/>
      <c r="F26" s="119"/>
      <c r="G26" s="54">
        <f t="shared" si="0"/>
        <v>0</v>
      </c>
      <c r="H26" s="56"/>
    </row>
    <row r="27" spans="1:8">
      <c r="A27" s="120"/>
      <c r="B27" s="121" t="s">
        <v>3278</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1224</v>
      </c>
      <c r="C29" s="117"/>
      <c r="D29" s="118"/>
      <c r="E29" s="117"/>
      <c r="F29" s="119"/>
      <c r="G29" s="54">
        <f t="shared" si="0"/>
        <v>0</v>
      </c>
      <c r="H29" s="56"/>
    </row>
    <row r="30" spans="1:8">
      <c r="A30" s="120"/>
      <c r="B30" s="121" t="s">
        <v>818</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517</v>
      </c>
      <c r="C32" s="117"/>
      <c r="D32" s="118"/>
      <c r="E32" s="117"/>
      <c r="F32" s="119"/>
      <c r="G32" s="54">
        <f t="shared" si="0"/>
        <v>0</v>
      </c>
      <c r="H32" s="56"/>
    </row>
    <row r="33" spans="1:256">
      <c r="A33" s="120"/>
      <c r="B33" s="121" t="s">
        <v>3855</v>
      </c>
      <c r="C33" s="122">
        <v>75</v>
      </c>
      <c r="D33" s="123">
        <v>3</v>
      </c>
      <c r="E33" s="117">
        <f>C33*D33</f>
        <v>225</v>
      </c>
      <c r="F33" s="124">
        <v>0.2</v>
      </c>
      <c r="G33" s="54">
        <f t="shared" si="0"/>
        <v>180</v>
      </c>
      <c r="H33" s="56"/>
    </row>
    <row r="34" spans="1:256">
      <c r="A34" s="120"/>
      <c r="B34" s="121" t="s">
        <v>1255</v>
      </c>
      <c r="C34" s="117">
        <v>40</v>
      </c>
      <c r="D34" s="118">
        <v>6</v>
      </c>
      <c r="E34" s="117">
        <f>C34*D34</f>
        <v>240</v>
      </c>
      <c r="F34" s="119"/>
      <c r="G34" s="54">
        <f t="shared" si="0"/>
        <v>240</v>
      </c>
      <c r="H34" s="48"/>
    </row>
    <row r="35" spans="1:256">
      <c r="A35" s="120"/>
      <c r="B35" s="121" t="s">
        <v>3455</v>
      </c>
      <c r="C35" s="117">
        <v>350</v>
      </c>
      <c r="D35" s="123" t="s">
        <v>782</v>
      </c>
      <c r="E35" s="117">
        <v>350</v>
      </c>
      <c r="F35" s="124"/>
      <c r="G35" s="54">
        <f t="shared" si="0"/>
        <v>350</v>
      </c>
      <c r="H35" s="48"/>
    </row>
    <row r="36" spans="1:256">
      <c r="A36" s="120"/>
      <c r="B36" s="121" t="s">
        <v>2270</v>
      </c>
      <c r="C36" s="117">
        <v>40</v>
      </c>
      <c r="D36" s="118">
        <v>4.5</v>
      </c>
      <c r="E36" s="117">
        <v>350</v>
      </c>
      <c r="F36" s="124"/>
      <c r="G36" s="54">
        <f t="shared" si="0"/>
        <v>350</v>
      </c>
      <c r="H36" s="48"/>
    </row>
    <row r="37" spans="1:256">
      <c r="A37" s="120"/>
      <c r="B37" s="121" t="s">
        <v>3732</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2635</v>
      </c>
      <c r="F40" s="72"/>
      <c r="G40" s="72">
        <f>SUM(G24:G39)</f>
        <v>1828</v>
      </c>
      <c r="H40" s="134"/>
    </row>
    <row r="42" spans="1:256">
      <c r="C42" s="136" t="s">
        <v>220</v>
      </c>
      <c r="D42" s="340">
        <f>G40/2</f>
        <v>914</v>
      </c>
      <c r="E42" s="340"/>
      <c r="F42" s="138"/>
    </row>
    <row r="44" spans="1:256">
      <c r="C44" s="1" t="s">
        <v>1037</v>
      </c>
      <c r="D44" s="1"/>
      <c r="E44" s="1"/>
      <c r="F44" s="139"/>
      <c r="G44" s="1"/>
      <c r="H44" s="1"/>
      <c r="I44" s="1"/>
    </row>
    <row r="45" spans="1:256">
      <c r="C45" s="1" t="s">
        <v>3686</v>
      </c>
      <c r="D45" s="1"/>
      <c r="E45" s="1"/>
      <c r="F45" s="139"/>
      <c r="G45" s="1"/>
      <c r="H45" s="1"/>
      <c r="I45" s="1"/>
    </row>
    <row r="46" spans="1:256">
      <c r="C46" s="341" t="s">
        <v>3625</v>
      </c>
      <c r="D46" s="341"/>
      <c r="E46" s="341"/>
      <c r="F46" s="342"/>
      <c r="G46" s="341"/>
      <c r="H46" s="341"/>
      <c r="I46" s="142"/>
      <c r="J46" s="790"/>
      <c r="K46" s="790"/>
      <c r="L46" s="790"/>
      <c r="M46" s="790"/>
      <c r="N46" s="790"/>
      <c r="O46" s="790"/>
      <c r="P46" s="790"/>
      <c r="Q46" s="790"/>
      <c r="R46" s="790"/>
      <c r="S46" s="790"/>
      <c r="T46" s="790"/>
      <c r="U46" s="790"/>
      <c r="V46" s="790" t="s">
        <v>3570</v>
      </c>
      <c r="W46" s="790"/>
      <c r="X46" s="790"/>
      <c r="Y46" s="790"/>
      <c r="Z46" s="790"/>
      <c r="AA46" s="790"/>
      <c r="AB46" s="790" t="s">
        <v>3570</v>
      </c>
      <c r="AC46" s="790"/>
      <c r="AD46" s="790"/>
      <c r="AE46" s="790"/>
      <c r="AF46" s="790"/>
      <c r="AG46" s="790"/>
      <c r="AH46" s="790" t="s">
        <v>3570</v>
      </c>
      <c r="AI46" s="790"/>
      <c r="AJ46" s="790"/>
      <c r="AK46" s="790"/>
      <c r="AL46" s="790"/>
      <c r="AM46" s="790"/>
      <c r="AN46" s="790" t="s">
        <v>3570</v>
      </c>
      <c r="AO46" s="790"/>
      <c r="AP46" s="790"/>
      <c r="AQ46" s="790"/>
      <c r="AR46" s="790"/>
      <c r="AS46" s="790"/>
      <c r="AT46" s="790" t="s">
        <v>3570</v>
      </c>
      <c r="AU46" s="790"/>
      <c r="AV46" s="790"/>
      <c r="AW46" s="790"/>
      <c r="AX46" s="790"/>
      <c r="AY46" s="790"/>
      <c r="AZ46" s="790" t="s">
        <v>3570</v>
      </c>
      <c r="BA46" s="790"/>
      <c r="BB46" s="790"/>
      <c r="BC46" s="790"/>
      <c r="BD46" s="790"/>
      <c r="BE46" s="790"/>
      <c r="BF46" s="790" t="s">
        <v>3570</v>
      </c>
      <c r="BG46" s="790"/>
      <c r="BH46" s="790"/>
      <c r="BI46" s="790"/>
      <c r="BJ46" s="790"/>
      <c r="BK46" s="790"/>
      <c r="BL46" s="790" t="s">
        <v>3570</v>
      </c>
      <c r="BM46" s="790"/>
      <c r="BN46" s="790"/>
      <c r="BO46" s="790"/>
      <c r="BP46" s="790"/>
      <c r="BQ46" s="790"/>
      <c r="BR46" s="790" t="s">
        <v>3570</v>
      </c>
      <c r="BS46" s="790"/>
      <c r="BT46" s="790"/>
      <c r="BU46" s="790"/>
      <c r="BV46" s="790"/>
      <c r="BW46" s="790"/>
      <c r="BX46" s="790" t="s">
        <v>3570</v>
      </c>
      <c r="BY46" s="790"/>
      <c r="BZ46" s="790"/>
      <c r="CA46" s="790"/>
      <c r="CB46" s="790"/>
      <c r="CC46" s="790"/>
      <c r="CD46" s="790" t="s">
        <v>3570</v>
      </c>
      <c r="CE46" s="790"/>
      <c r="CF46" s="790"/>
      <c r="CG46" s="790"/>
      <c r="CH46" s="790"/>
      <c r="CI46" s="790"/>
      <c r="CJ46" s="790" t="s">
        <v>3570</v>
      </c>
      <c r="CK46" s="790"/>
      <c r="CL46" s="790"/>
      <c r="CM46" s="790"/>
      <c r="CN46" s="790"/>
      <c r="CO46" s="790"/>
      <c r="CP46" s="790" t="s">
        <v>3570</v>
      </c>
      <c r="CQ46" s="790"/>
      <c r="CR46" s="790"/>
      <c r="CS46" s="790"/>
      <c r="CT46" s="790"/>
      <c r="CU46" s="790"/>
      <c r="CV46" s="790" t="s">
        <v>3570</v>
      </c>
      <c r="CW46" s="790"/>
      <c r="CX46" s="790"/>
      <c r="CY46" s="790"/>
      <c r="CZ46" s="790"/>
      <c r="DA46" s="790"/>
      <c r="DB46" s="790" t="s">
        <v>3570</v>
      </c>
      <c r="DC46" s="790"/>
      <c r="DD46" s="790"/>
      <c r="DE46" s="790"/>
      <c r="DF46" s="790"/>
      <c r="DG46" s="790"/>
      <c r="DH46" s="790" t="s">
        <v>3570</v>
      </c>
      <c r="DI46" s="790"/>
      <c r="DJ46" s="790"/>
      <c r="DK46" s="790"/>
      <c r="DL46" s="790"/>
      <c r="DM46" s="790"/>
      <c r="DN46" s="790" t="s">
        <v>3570</v>
      </c>
      <c r="DO46" s="790"/>
      <c r="DP46" s="790"/>
      <c r="DQ46" s="790"/>
      <c r="DR46" s="790"/>
      <c r="DS46" s="790"/>
      <c r="DT46" s="790" t="s">
        <v>3570</v>
      </c>
      <c r="DU46" s="790"/>
      <c r="DV46" s="790"/>
      <c r="DW46" s="790"/>
      <c r="DX46" s="790"/>
      <c r="DY46" s="790"/>
      <c r="DZ46" s="790" t="s">
        <v>3570</v>
      </c>
      <c r="EA46" s="790"/>
      <c r="EB46" s="790"/>
      <c r="EC46" s="790"/>
      <c r="ED46" s="790"/>
      <c r="EE46" s="790"/>
      <c r="EF46" s="790" t="s">
        <v>3570</v>
      </c>
      <c r="EG46" s="790"/>
      <c r="EH46" s="790"/>
      <c r="EI46" s="790"/>
      <c r="EJ46" s="790"/>
      <c r="EK46" s="790"/>
      <c r="EL46" s="790" t="s">
        <v>3570</v>
      </c>
      <c r="EM46" s="790"/>
      <c r="EN46" s="790"/>
      <c r="EO46" s="790"/>
      <c r="EP46" s="790"/>
      <c r="EQ46" s="790"/>
      <c r="ER46" s="790" t="s">
        <v>3570</v>
      </c>
      <c r="ES46" s="790"/>
      <c r="ET46" s="790"/>
      <c r="EU46" s="790"/>
      <c r="EV46" s="790"/>
      <c r="EW46" s="790"/>
      <c r="EX46" s="790" t="s">
        <v>3570</v>
      </c>
      <c r="EY46" s="790"/>
      <c r="EZ46" s="790"/>
      <c r="FA46" s="790"/>
      <c r="FB46" s="790"/>
      <c r="FC46" s="790"/>
      <c r="FD46" s="790" t="s">
        <v>3570</v>
      </c>
      <c r="FE46" s="790"/>
      <c r="FF46" s="790"/>
      <c r="FG46" s="790"/>
      <c r="FH46" s="790"/>
      <c r="FI46" s="790"/>
      <c r="FJ46" s="790" t="s">
        <v>3570</v>
      </c>
      <c r="FK46" s="790"/>
      <c r="FL46" s="790"/>
      <c r="FM46" s="790"/>
      <c r="FN46" s="790"/>
      <c r="FO46" s="790"/>
      <c r="FP46" s="790" t="s">
        <v>3570</v>
      </c>
      <c r="FQ46" s="790"/>
      <c r="FR46" s="790"/>
      <c r="FS46" s="790"/>
      <c r="FT46" s="790"/>
      <c r="FU46" s="790"/>
      <c r="FV46" s="790" t="s">
        <v>3570</v>
      </c>
      <c r="FW46" s="790"/>
      <c r="FX46" s="790"/>
      <c r="FY46" s="790"/>
      <c r="FZ46" s="790"/>
      <c r="GA46" s="790"/>
      <c r="GB46" s="790" t="s">
        <v>3570</v>
      </c>
      <c r="GC46" s="790"/>
      <c r="GD46" s="790"/>
      <c r="GE46" s="790"/>
      <c r="GF46" s="790"/>
      <c r="GG46" s="790"/>
      <c r="GH46" s="790" t="s">
        <v>3570</v>
      </c>
      <c r="GI46" s="790"/>
      <c r="GJ46" s="790"/>
      <c r="GK46" s="790"/>
      <c r="GL46" s="790"/>
      <c r="GM46" s="790"/>
      <c r="GN46" s="790" t="s">
        <v>3570</v>
      </c>
      <c r="GO46" s="790"/>
      <c r="GP46" s="790"/>
      <c r="GQ46" s="790"/>
      <c r="GR46" s="790"/>
      <c r="GS46" s="790"/>
      <c r="GT46" s="790" t="s">
        <v>3570</v>
      </c>
      <c r="GU46" s="790"/>
      <c r="GV46" s="790"/>
      <c r="GW46" s="790"/>
      <c r="GX46" s="790"/>
      <c r="GY46" s="790"/>
      <c r="GZ46" s="790" t="s">
        <v>3570</v>
      </c>
      <c r="HA46" s="790"/>
      <c r="HB46" s="790"/>
      <c r="HC46" s="790"/>
      <c r="HD46" s="790"/>
      <c r="HE46" s="790"/>
      <c r="HF46" s="790" t="s">
        <v>3570</v>
      </c>
      <c r="HG46" s="790"/>
      <c r="HH46" s="790"/>
      <c r="HI46" s="790"/>
      <c r="HJ46" s="790"/>
      <c r="HK46" s="790"/>
      <c r="HL46" s="790" t="s">
        <v>3570</v>
      </c>
      <c r="HM46" s="790"/>
      <c r="HN46" s="790"/>
      <c r="HO46" s="790"/>
      <c r="HP46" s="790"/>
      <c r="HQ46" s="790"/>
      <c r="HR46" s="790" t="s">
        <v>3570</v>
      </c>
      <c r="HS46" s="790"/>
      <c r="HT46" s="790"/>
      <c r="HU46" s="790"/>
      <c r="HV46" s="790"/>
      <c r="HW46" s="790"/>
      <c r="HX46" s="790" t="s">
        <v>3570</v>
      </c>
      <c r="HY46" s="790"/>
      <c r="HZ46" s="790"/>
      <c r="IA46" s="790"/>
      <c r="IB46" s="790"/>
      <c r="IC46" s="790"/>
      <c r="ID46" s="790" t="s">
        <v>3570</v>
      </c>
      <c r="IE46" s="790"/>
      <c r="IF46" s="790"/>
      <c r="IG46" s="790"/>
      <c r="IH46" s="790"/>
      <c r="II46" s="790"/>
      <c r="IJ46" s="790" t="s">
        <v>3570</v>
      </c>
      <c r="IK46" s="790"/>
      <c r="IL46" s="790"/>
      <c r="IM46" s="790"/>
      <c r="IN46" s="790"/>
      <c r="IO46" s="790"/>
      <c r="IP46" s="790" t="s">
        <v>3570</v>
      </c>
      <c r="IQ46" s="790"/>
      <c r="IR46" s="790"/>
      <c r="IS46" s="790"/>
    </row>
    <row r="47" spans="1:256">
      <c r="C47" s="1" t="s">
        <v>3336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1566</v>
      </c>
      <c r="CW47" s="790"/>
      <c r="CX47" s="790"/>
      <c r="CY47" s="790"/>
      <c r="CZ47" s="790"/>
      <c r="DA47" s="790"/>
      <c r="DB47" s="790" t="s">
        <v>1566</v>
      </c>
      <c r="DC47" s="790"/>
      <c r="DD47" s="790"/>
      <c r="DE47" s="790"/>
      <c r="DF47" s="790"/>
      <c r="DG47" s="790"/>
      <c r="DH47" s="790" t="s">
        <v>1566</v>
      </c>
      <c r="DI47" s="790"/>
      <c r="DJ47" s="790"/>
      <c r="DK47" s="790"/>
      <c r="DL47" s="790"/>
      <c r="DM47" s="790"/>
      <c r="DN47" s="790" t="s">
        <v>1566</v>
      </c>
      <c r="DO47" s="790"/>
      <c r="DP47" s="790"/>
      <c r="DQ47" s="790"/>
      <c r="DR47" s="790"/>
      <c r="DS47" s="790"/>
      <c r="DT47" s="790" t="s">
        <v>1566</v>
      </c>
      <c r="DU47" s="790"/>
      <c r="DV47" s="790"/>
      <c r="DW47" s="790"/>
      <c r="DX47" s="790"/>
      <c r="DY47" s="790"/>
      <c r="DZ47" s="790" t="s">
        <v>1566</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1566</v>
      </c>
      <c r="FQ47" s="790"/>
      <c r="FR47" s="790"/>
      <c r="FS47" s="790"/>
      <c r="FT47" s="790"/>
      <c r="FU47" s="790"/>
      <c r="FV47" s="790" t="s">
        <v>1566</v>
      </c>
      <c r="FW47" s="790"/>
      <c r="FX47" s="790"/>
      <c r="FY47" s="790"/>
      <c r="FZ47" s="790"/>
      <c r="GA47" s="790"/>
      <c r="GB47" s="790" t="s">
        <v>1566</v>
      </c>
      <c r="GC47" s="790"/>
      <c r="GD47" s="790"/>
      <c r="GE47" s="790"/>
      <c r="GF47" s="790"/>
      <c r="GG47" s="790"/>
      <c r="GH47" s="790" t="s">
        <v>1566</v>
      </c>
      <c r="GI47" s="790"/>
      <c r="GJ47" s="790"/>
      <c r="GK47" s="790"/>
      <c r="GL47" s="790"/>
      <c r="GM47" s="790"/>
      <c r="GN47" s="790" t="s">
        <v>1566</v>
      </c>
      <c r="GO47" s="790"/>
      <c r="GP47" s="790"/>
      <c r="GQ47" s="790"/>
      <c r="GR47" s="790"/>
      <c r="GS47" s="790"/>
      <c r="GT47" s="790" t="s">
        <v>1566</v>
      </c>
      <c r="GU47" s="790"/>
      <c r="GV47" s="790"/>
      <c r="GW47" s="790"/>
      <c r="GX47" s="790"/>
      <c r="GY47" s="790"/>
      <c r="GZ47" s="790" t="s">
        <v>1566</v>
      </c>
      <c r="HA47" s="790"/>
      <c r="HB47" s="790"/>
      <c r="HC47" s="790"/>
      <c r="HD47" s="790"/>
      <c r="HE47" s="790"/>
      <c r="HF47" s="790" t="s">
        <v>1566</v>
      </c>
      <c r="HG47" s="790"/>
      <c r="HH47" s="790"/>
      <c r="HI47" s="790"/>
      <c r="HJ47" s="790"/>
      <c r="HK47" s="790"/>
      <c r="HL47" s="790" t="s">
        <v>1566</v>
      </c>
      <c r="HM47" s="790"/>
      <c r="HN47" s="790"/>
      <c r="HO47" s="790"/>
      <c r="HP47" s="790"/>
      <c r="HQ47" s="790"/>
      <c r="HR47" s="790" t="s">
        <v>1566</v>
      </c>
      <c r="HS47" s="790"/>
      <c r="HT47" s="790"/>
      <c r="HU47" s="790"/>
      <c r="HV47" s="790"/>
      <c r="HW47" s="790"/>
      <c r="HX47" s="790" t="s">
        <v>1566</v>
      </c>
      <c r="HY47" s="790"/>
      <c r="HZ47" s="790"/>
      <c r="IA47" s="790"/>
      <c r="IB47" s="790"/>
      <c r="IC47" s="790"/>
      <c r="ID47" s="790" t="s">
        <v>1566</v>
      </c>
      <c r="IE47" s="790"/>
      <c r="IF47" s="790"/>
      <c r="IG47" s="790"/>
      <c r="IH47" s="790"/>
      <c r="II47" s="790"/>
      <c r="IJ47" s="790" t="s">
        <v>591</v>
      </c>
      <c r="IK47" s="790"/>
      <c r="IL47" s="790"/>
      <c r="IM47" s="790"/>
      <c r="IN47" s="790"/>
      <c r="IO47" s="790"/>
      <c r="IP47" s="790" t="s">
        <v>591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1309</v>
      </c>
      <c r="W48" s="790"/>
      <c r="X48" s="790"/>
      <c r="Y48" s="790"/>
      <c r="Z48" s="790"/>
      <c r="AA48" s="790"/>
      <c r="AB48" s="790" t="s">
        <v>1309</v>
      </c>
      <c r="AC48" s="790"/>
      <c r="AD48" s="790"/>
      <c r="AE48" s="790"/>
      <c r="AF48" s="790"/>
      <c r="AG48" s="790"/>
      <c r="AH48" s="790" t="s">
        <v>1309</v>
      </c>
      <c r="AI48" s="790"/>
      <c r="AJ48" s="790"/>
      <c r="AK48" s="790"/>
      <c r="AL48" s="790"/>
      <c r="AM48" s="790"/>
      <c r="AN48" s="790" t="s">
        <v>1309</v>
      </c>
      <c r="AO48" s="790"/>
      <c r="AP48" s="790"/>
      <c r="AQ48" s="790"/>
      <c r="AR48" s="790"/>
      <c r="AS48" s="790"/>
      <c r="AT48" s="790" t="s">
        <v>1309</v>
      </c>
      <c r="AU48" s="790"/>
      <c r="AV48" s="790"/>
      <c r="AW48" s="790"/>
      <c r="AX48" s="790"/>
      <c r="AY48" s="790"/>
      <c r="AZ48" s="790" t="s">
        <v>1309</v>
      </c>
      <c r="BA48" s="790"/>
      <c r="BB48" s="790"/>
      <c r="BC48" s="790"/>
      <c r="BD48" s="790"/>
      <c r="BE48" s="790"/>
      <c r="BF48" s="790" t="s">
        <v>1309</v>
      </c>
      <c r="BG48" s="790"/>
      <c r="BH48" s="790"/>
      <c r="BI48" s="790"/>
      <c r="BJ48" s="790"/>
      <c r="BK48" s="790"/>
      <c r="BL48" s="790" t="s">
        <v>3336</v>
      </c>
      <c r="BM48" s="790"/>
      <c r="BN48" s="790"/>
      <c r="BO48" s="790"/>
      <c r="BP48" s="790"/>
      <c r="BQ48" s="790"/>
      <c r="BR48" s="790" t="s">
        <v>3336</v>
      </c>
      <c r="BS48" s="790"/>
      <c r="BT48" s="790"/>
      <c r="BU48" s="790"/>
      <c r="BV48" s="790"/>
      <c r="BW48" s="790"/>
      <c r="BX48" s="790" t="s">
        <v>3336</v>
      </c>
      <c r="BY48" s="790"/>
      <c r="BZ48" s="790"/>
      <c r="CA48" s="790"/>
      <c r="CB48" s="790"/>
      <c r="CC48" s="790"/>
      <c r="CD48" s="790" t="s">
        <v>3336</v>
      </c>
      <c r="CE48" s="790"/>
      <c r="CF48" s="790"/>
      <c r="CG48" s="790"/>
      <c r="CH48" s="790"/>
      <c r="CI48" s="790"/>
      <c r="CJ48" s="790" t="s">
        <v>3336</v>
      </c>
      <c r="CK48" s="790"/>
      <c r="CL48" s="790"/>
      <c r="CM48" s="790"/>
      <c r="CN48" s="790"/>
      <c r="CO48" s="790"/>
      <c r="CP48" s="790" t="s">
        <v>3336</v>
      </c>
      <c r="CQ48" s="790"/>
      <c r="CR48" s="790"/>
      <c r="CS48" s="790"/>
      <c r="CT48" s="790"/>
      <c r="CU48" s="790"/>
      <c r="CV48" s="790" t="s">
        <v>1308</v>
      </c>
      <c r="CW48" s="790"/>
      <c r="CX48" s="790"/>
      <c r="CY48" s="790"/>
      <c r="CZ48" s="790"/>
      <c r="DA48" s="790"/>
      <c r="DB48" s="790" t="s">
        <v>1308</v>
      </c>
      <c r="DC48" s="790"/>
      <c r="DD48" s="790"/>
      <c r="DE48" s="790"/>
      <c r="DF48" s="790"/>
      <c r="DG48" s="790"/>
      <c r="DH48" s="790" t="s">
        <v>1308</v>
      </c>
      <c r="DI48" s="790"/>
      <c r="DJ48" s="790"/>
      <c r="DK48" s="790"/>
      <c r="DL48" s="790"/>
      <c r="DM48" s="790"/>
      <c r="DN48" s="790" t="s">
        <v>1308</v>
      </c>
      <c r="DO48" s="790"/>
      <c r="DP48" s="790"/>
      <c r="DQ48" s="790"/>
      <c r="DR48" s="790"/>
      <c r="DS48" s="790"/>
      <c r="DT48" s="790" t="s">
        <v>1308</v>
      </c>
      <c r="DU48" s="790"/>
      <c r="DV48" s="790"/>
      <c r="DW48" s="790"/>
      <c r="DX48" s="790"/>
      <c r="DY48" s="790"/>
      <c r="DZ48" s="790" t="s">
        <v>1308</v>
      </c>
      <c r="EA48" s="790"/>
      <c r="EB48" s="790"/>
      <c r="EC48" s="790"/>
      <c r="ED48" s="790"/>
      <c r="EE48" s="790"/>
      <c r="EF48" s="790" t="s">
        <v>1308</v>
      </c>
      <c r="EG48" s="790"/>
      <c r="EH48" s="790"/>
      <c r="EI48" s="790"/>
      <c r="EJ48" s="790"/>
      <c r="EK48" s="790"/>
      <c r="EL48" s="790" t="s">
        <v>1308</v>
      </c>
      <c r="EM48" s="790"/>
      <c r="EN48" s="790"/>
      <c r="EO48" s="790"/>
      <c r="EP48" s="790"/>
      <c r="EQ48" s="790"/>
      <c r="ER48" s="790" t="s">
        <v>1308</v>
      </c>
      <c r="ES48" s="790"/>
      <c r="ET48" s="790"/>
      <c r="EU48" s="790"/>
      <c r="EV48" s="790"/>
      <c r="EW48" s="790"/>
      <c r="EX48" s="790" t="s">
        <v>1308</v>
      </c>
      <c r="EY48" s="790"/>
      <c r="EZ48" s="790"/>
      <c r="FA48" s="790"/>
      <c r="FB48" s="790"/>
      <c r="FC48" s="790"/>
      <c r="FD48" s="790" t="s">
        <v>1308</v>
      </c>
      <c r="FE48" s="790"/>
      <c r="FF48" s="790"/>
      <c r="FG48" s="790"/>
      <c r="FH48" s="790"/>
      <c r="FI48" s="790"/>
      <c r="FJ48" s="790" t="s">
        <v>1308</v>
      </c>
      <c r="FK48" s="790"/>
      <c r="FL48" s="790"/>
      <c r="FM48" s="790"/>
      <c r="FN48" s="790"/>
      <c r="FO48" s="790"/>
      <c r="FP48" s="790" t="s">
        <v>1308</v>
      </c>
      <c r="FQ48" s="790"/>
      <c r="FR48" s="790"/>
      <c r="FS48" s="790"/>
      <c r="FT48" s="790"/>
      <c r="FU48" s="790"/>
      <c r="FV48" s="790" t="s">
        <v>1308</v>
      </c>
      <c r="FW48" s="790"/>
      <c r="FX48" s="790"/>
      <c r="FY48" s="790"/>
      <c r="FZ48" s="790"/>
      <c r="GA48" s="790"/>
      <c r="GB48" s="790" t="s">
        <v>1308</v>
      </c>
      <c r="GC48" s="790"/>
      <c r="GD48" s="790"/>
      <c r="GE48" s="790"/>
      <c r="GF48" s="790"/>
      <c r="GG48" s="790"/>
      <c r="GH48" s="790" t="s">
        <v>1308</v>
      </c>
      <c r="GI48" s="790"/>
      <c r="GJ48" s="790"/>
      <c r="GK48" s="790"/>
      <c r="GL48" s="790"/>
      <c r="GM48" s="790"/>
      <c r="GN48" s="790" t="s">
        <v>1308</v>
      </c>
      <c r="GO48" s="790"/>
      <c r="GP48" s="790"/>
      <c r="GQ48" s="790"/>
      <c r="GR48" s="790"/>
      <c r="GS48" s="790"/>
      <c r="GT48" s="790" t="s">
        <v>1308</v>
      </c>
      <c r="GU48" s="790"/>
      <c r="GV48" s="790"/>
      <c r="GW48" s="790"/>
      <c r="GX48" s="790"/>
      <c r="GY48" s="790"/>
      <c r="GZ48" s="790" t="s">
        <v>1308</v>
      </c>
      <c r="HA48" s="790"/>
      <c r="HB48" s="790"/>
      <c r="HC48" s="790"/>
      <c r="HD48" s="790"/>
      <c r="HE48" s="790"/>
      <c r="HF48" s="790" t="s">
        <v>1308</v>
      </c>
      <c r="HG48" s="790"/>
      <c r="HH48" s="790"/>
      <c r="HI48" s="790"/>
      <c r="HJ48" s="790"/>
      <c r="HK48" s="790"/>
      <c r="HL48" s="790" t="s">
        <v>1308</v>
      </c>
      <c r="HM48" s="790"/>
      <c r="HN48" s="790"/>
      <c r="HO48" s="790"/>
      <c r="HP48" s="790"/>
      <c r="HQ48" s="790"/>
      <c r="HR48" s="790" t="s">
        <v>1308</v>
      </c>
      <c r="HS48" s="790"/>
      <c r="HT48" s="790"/>
      <c r="HU48" s="790"/>
      <c r="HV48" s="790"/>
      <c r="HW48" s="790"/>
      <c r="HX48" s="790" t="s">
        <v>1308</v>
      </c>
      <c r="HY48" s="790"/>
      <c r="HZ48" s="790"/>
      <c r="IA48" s="790"/>
      <c r="IB48" s="790"/>
      <c r="IC48" s="790"/>
      <c r="ID48" s="790" t="s">
        <v>1308</v>
      </c>
      <c r="IE48" s="790"/>
      <c r="IF48" s="790"/>
      <c r="IG48" s="790"/>
      <c r="IH48" s="790"/>
      <c r="II48" s="790"/>
      <c r="IJ48" s="790" t="s">
        <v>1308</v>
      </c>
      <c r="IK48" s="790"/>
      <c r="IL48" s="790"/>
      <c r="IM48" s="790"/>
      <c r="IN48" s="790"/>
      <c r="IO48" s="790"/>
      <c r="IP48" s="790" t="s">
        <v>1308</v>
      </c>
      <c r="IQ48" s="790"/>
      <c r="IR48" s="790"/>
      <c r="IS48" s="790"/>
      <c r="IT48" s="790"/>
      <c r="IU48" s="790"/>
      <c r="IV48" s="1" t="s">
        <v>1308</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D47:CI47"/>
    <mergeCell ref="J47:O47"/>
    <mergeCell ref="P47:U47"/>
    <mergeCell ref="V47:AA47"/>
    <mergeCell ref="AB47:AG47"/>
    <mergeCell ref="BR46:BW46"/>
    <mergeCell ref="BX46:CC46"/>
    <mergeCell ref="AH46:AM46"/>
    <mergeCell ref="AN46:AS46"/>
    <mergeCell ref="AT46:AY46"/>
    <mergeCell ref="AH47:AM47"/>
    <mergeCell ref="AN47:AS47"/>
    <mergeCell ref="AZ47:BE47"/>
    <mergeCell ref="BF47:BK47"/>
    <mergeCell ref="AT47:AY47"/>
    <mergeCell ref="BL47:BQ47"/>
    <mergeCell ref="BR47:BW47"/>
    <mergeCell ref="BX47:CC47"/>
    <mergeCell ref="DB47:DG47"/>
    <mergeCell ref="DZ46:EE46"/>
    <mergeCell ref="EF46:EK46"/>
    <mergeCell ref="EL46:EQ46"/>
    <mergeCell ref="ER46:EW46"/>
    <mergeCell ref="EX47:FC47"/>
    <mergeCell ref="DT47:DY47"/>
    <mergeCell ref="DZ47:EE47"/>
    <mergeCell ref="C1:G1"/>
    <mergeCell ref="C19:G19"/>
    <mergeCell ref="J46:O46"/>
    <mergeCell ref="P46:U46"/>
    <mergeCell ref="V46:AA46"/>
    <mergeCell ref="AB46:AG46"/>
    <mergeCell ref="CV46:DA46"/>
    <mergeCell ref="CP46:CU46"/>
    <mergeCell ref="AZ46:BE46"/>
    <mergeCell ref="BF46:BK46"/>
    <mergeCell ref="BL46:BQ46"/>
    <mergeCell ref="CD46:CI46"/>
    <mergeCell ref="CJ46:CO46"/>
    <mergeCell ref="DB46:DG46"/>
    <mergeCell ref="DN46:DS46"/>
    <mergeCell ref="DT46:DY46"/>
    <mergeCell ref="IP46:IS46"/>
    <mergeCell ref="GN46:GS46"/>
    <mergeCell ref="GT46:GY46"/>
    <mergeCell ref="FD47:FI47"/>
    <mergeCell ref="FJ47:FO47"/>
    <mergeCell ref="DH46:DM46"/>
    <mergeCell ref="IJ47:IO47"/>
    <mergeCell ref="ID47:II47"/>
    <mergeCell ref="IJ46:IO46"/>
    <mergeCell ref="HR46:HW46"/>
    <mergeCell ref="HX46:IC46"/>
    <mergeCell ref="HF46:HK46"/>
    <mergeCell ref="HL46:HQ46"/>
    <mergeCell ref="FV46:GA46"/>
    <mergeCell ref="GB46:GG46"/>
    <mergeCell ref="GZ46:HE46"/>
    <mergeCell ref="GH46:GM46"/>
    <mergeCell ref="ER47:EW47"/>
    <mergeCell ref="FJ46:FO46"/>
    <mergeCell ref="FP46:FU46"/>
    <mergeCell ref="ID46:II46"/>
    <mergeCell ref="EX46:FC46"/>
    <mergeCell ref="FD46:FI46"/>
    <mergeCell ref="FD48:FI48"/>
    <mergeCell ref="FJ48:FO48"/>
    <mergeCell ref="GN48:GS48"/>
    <mergeCell ref="GT48:GY48"/>
    <mergeCell ref="FP48:FU48"/>
    <mergeCell ref="FV48:GA48"/>
    <mergeCell ref="GB48:GG48"/>
    <mergeCell ref="GH48:GM48"/>
    <mergeCell ref="GB47:GG47"/>
    <mergeCell ref="GH47:GM47"/>
    <mergeCell ref="FP47:FU47"/>
    <mergeCell ref="CJ47:CO47"/>
    <mergeCell ref="CP47:CU47"/>
    <mergeCell ref="EF47:EK47"/>
    <mergeCell ref="EL47:EQ47"/>
    <mergeCell ref="GN47:GS47"/>
    <mergeCell ref="GT47:GY47"/>
    <mergeCell ref="HR48:HW48"/>
    <mergeCell ref="HX48:IC48"/>
    <mergeCell ref="IP47:IS47"/>
    <mergeCell ref="GZ47:HE47"/>
    <mergeCell ref="HF47:HK47"/>
    <mergeCell ref="HL47:HQ47"/>
    <mergeCell ref="HR47:HW47"/>
    <mergeCell ref="HX47:IC47"/>
    <mergeCell ref="ID48:II48"/>
    <mergeCell ref="IJ48:IO48"/>
    <mergeCell ref="IP48:IU48"/>
    <mergeCell ref="GZ48:HE48"/>
    <mergeCell ref="HF48:HK48"/>
    <mergeCell ref="HL48:HQ48"/>
    <mergeCell ref="FV47:GA47"/>
    <mergeCell ref="CV47:DA47"/>
    <mergeCell ref="DH47:DM47"/>
    <mergeCell ref="DN47:DS47"/>
    <mergeCell ref="P48:U48"/>
    <mergeCell ref="V48:AA48"/>
    <mergeCell ref="AB48:AG48"/>
    <mergeCell ref="AH48:AM48"/>
    <mergeCell ref="EF48:EK48"/>
    <mergeCell ref="EL48:EQ48"/>
    <mergeCell ref="ER48:EW48"/>
    <mergeCell ref="EX48:FC48"/>
    <mergeCell ref="AN48:AS48"/>
    <mergeCell ref="AT48:AY48"/>
    <mergeCell ref="AZ48:BE48"/>
    <mergeCell ref="BF48:BK48"/>
    <mergeCell ref="CJ48:CO48"/>
    <mergeCell ref="BL48:BQ48"/>
    <mergeCell ref="BR48:BW48"/>
    <mergeCell ref="BX48:CC48"/>
    <mergeCell ref="CD48:CI48"/>
    <mergeCell ref="DN48:DS48"/>
    <mergeCell ref="DT48:DY48"/>
    <mergeCell ref="DZ48:EE48"/>
    <mergeCell ref="CP48:CU48"/>
    <mergeCell ref="CV48:DA48"/>
    <mergeCell ref="DB48:DG48"/>
    <mergeCell ref="DH48:DM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3" zoomScale="125" workbookViewId="0">
      <selection activeCell="E35" sqref="E35"/>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3279</v>
      </c>
      <c r="D1" s="791"/>
      <c r="E1" s="791"/>
      <c r="F1" s="791"/>
      <c r="G1" s="791"/>
    </row>
    <row r="2" spans="1:8">
      <c r="A2" s="90" t="s">
        <v>1474</v>
      </c>
      <c r="G2" s="91"/>
    </row>
    <row r="3" spans="1:8">
      <c r="A3" s="89" t="s">
        <v>1337</v>
      </c>
      <c r="G3" s="92">
        <v>40576</v>
      </c>
    </row>
    <row r="4" spans="1:8">
      <c r="A4" s="89" t="s">
        <v>1473</v>
      </c>
      <c r="G4" s="93" t="s">
        <v>3833</v>
      </c>
    </row>
    <row r="5" spans="1:8">
      <c r="A5" s="89" t="s">
        <v>3463</v>
      </c>
    </row>
    <row r="6" spans="1:8">
      <c r="C6" s="15" t="s">
        <v>1194</v>
      </c>
      <c r="D6" s="16"/>
      <c r="E6" s="16"/>
      <c r="F6" s="17"/>
      <c r="G6" s="18"/>
      <c r="H6" s="94"/>
    </row>
    <row r="7" spans="1:8">
      <c r="C7" s="95" t="s">
        <v>410</v>
      </c>
      <c r="D7" s="20" t="s">
        <v>3839</v>
      </c>
      <c r="E7" s="20"/>
      <c r="F7" s="21"/>
      <c r="G7" s="22"/>
      <c r="H7" s="94"/>
    </row>
    <row r="8" spans="1:8">
      <c r="A8" s="89" t="s">
        <v>3583</v>
      </c>
      <c r="C8" s="95" t="s">
        <v>411</v>
      </c>
      <c r="D8" s="20" t="s">
        <v>3838</v>
      </c>
      <c r="E8" s="20"/>
      <c r="F8" s="21"/>
      <c r="G8" s="96"/>
      <c r="H8" s="94"/>
    </row>
    <row r="9" spans="1:8">
      <c r="A9" s="89" t="s">
        <v>3834</v>
      </c>
      <c r="C9" s="95" t="s">
        <v>412</v>
      </c>
      <c r="D9" s="20" t="s">
        <v>3487</v>
      </c>
      <c r="E9" s="20"/>
      <c r="F9" s="21"/>
      <c r="G9" s="96"/>
      <c r="H9" s="94"/>
    </row>
    <row r="10" spans="1:8">
      <c r="A10" s="89" t="s">
        <v>3835</v>
      </c>
      <c r="C10" s="97"/>
      <c r="D10" s="20"/>
      <c r="E10" s="20"/>
      <c r="F10" s="21"/>
      <c r="G10" s="96"/>
      <c r="H10" s="94"/>
    </row>
    <row r="11" spans="1:8">
      <c r="A11" s="89" t="s">
        <v>3836</v>
      </c>
      <c r="C11" s="25" t="s">
        <v>3781</v>
      </c>
      <c r="D11" s="94"/>
      <c r="E11" s="94"/>
      <c r="F11" s="99"/>
      <c r="G11" s="96"/>
      <c r="H11" s="94"/>
    </row>
    <row r="12" spans="1:8">
      <c r="A12" s="89" t="s">
        <v>3837</v>
      </c>
      <c r="C12" s="25" t="s">
        <v>3435</v>
      </c>
      <c r="D12" s="20"/>
      <c r="E12" s="20"/>
      <c r="F12" s="21"/>
      <c r="G12" s="96"/>
      <c r="H12" s="94"/>
    </row>
    <row r="13" spans="1:8">
      <c r="A13" s="98"/>
      <c r="C13" s="25" t="s">
        <v>3245</v>
      </c>
      <c r="D13" s="94"/>
      <c r="E13" s="94"/>
      <c r="F13" s="99"/>
      <c r="G13" s="96"/>
      <c r="H13" s="94"/>
    </row>
    <row r="14" spans="1:8">
      <c r="A14" s="100"/>
      <c r="C14" s="25" t="s">
        <v>3742</v>
      </c>
      <c r="D14" s="94"/>
      <c r="E14" s="94"/>
      <c r="F14" s="99"/>
      <c r="G14" s="101"/>
      <c r="H14" s="94"/>
    </row>
    <row r="15" spans="1:8">
      <c r="A15" s="100" t="s">
        <v>3932</v>
      </c>
      <c r="C15" s="97" t="s">
        <v>3270</v>
      </c>
      <c r="D15" s="94"/>
      <c r="E15" s="94"/>
      <c r="F15" s="99"/>
      <c r="G15" s="96"/>
      <c r="H15" s="94"/>
    </row>
    <row r="16" spans="1:8">
      <c r="A16" s="279" t="s">
        <v>3787</v>
      </c>
      <c r="C16" s="97"/>
      <c r="D16" s="94"/>
      <c r="E16" s="94"/>
      <c r="F16" s="99"/>
      <c r="G16" s="96"/>
      <c r="H16" s="94"/>
    </row>
    <row r="17" spans="1:8">
      <c r="C17" s="97"/>
      <c r="D17" s="94"/>
      <c r="E17" s="94"/>
      <c r="F17" s="99"/>
      <c r="G17" s="96"/>
      <c r="H17" s="94"/>
    </row>
    <row r="18" spans="1:8">
      <c r="C18" s="102" t="s">
        <v>3976</v>
      </c>
      <c r="D18" s="103"/>
      <c r="E18" s="103"/>
      <c r="F18" s="104"/>
      <c r="G18" s="105"/>
      <c r="H18" s="94"/>
    </row>
    <row r="19" spans="1:8">
      <c r="A19" s="89" t="s">
        <v>2705</v>
      </c>
      <c r="C19" s="795"/>
      <c r="D19" s="795"/>
      <c r="E19" s="795"/>
      <c r="F19" s="795"/>
      <c r="G19" s="795"/>
    </row>
    <row r="20" spans="1:8">
      <c r="A20" s="100" t="s">
        <v>2577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3150</v>
      </c>
      <c r="C23" s="45" t="s">
        <v>837</v>
      </c>
      <c r="D23" s="321" t="s">
        <v>3609</v>
      </c>
      <c r="E23" s="45" t="s">
        <v>766</v>
      </c>
      <c r="F23" s="47" t="s">
        <v>833</v>
      </c>
      <c r="G23" s="45" t="s">
        <v>1349</v>
      </c>
      <c r="H23" s="48"/>
    </row>
    <row r="24" spans="1:8">
      <c r="A24" s="115">
        <v>40706</v>
      </c>
      <c r="B24" s="116" t="s">
        <v>2258</v>
      </c>
      <c r="C24" s="117">
        <v>255</v>
      </c>
      <c r="D24" s="118">
        <v>4</v>
      </c>
      <c r="E24" s="117">
        <f>C24*D24</f>
        <v>1020</v>
      </c>
      <c r="F24" s="53">
        <v>0.2</v>
      </c>
      <c r="G24" s="54">
        <f>E24*(1-F24)</f>
        <v>816</v>
      </c>
      <c r="H24" s="48"/>
    </row>
    <row r="25" spans="1:8">
      <c r="A25" s="11"/>
      <c r="B25" s="116" t="s">
        <v>1172</v>
      </c>
      <c r="C25" s="117">
        <v>180</v>
      </c>
      <c r="D25" s="118">
        <v>4</v>
      </c>
      <c r="E25" s="117">
        <f>C25*D25</f>
        <v>720</v>
      </c>
      <c r="F25" s="119">
        <v>0.2</v>
      </c>
      <c r="G25" s="54">
        <f t="shared" ref="G25:G39" si="0">E25*(1-F25)</f>
        <v>576</v>
      </c>
      <c r="H25" s="56"/>
    </row>
    <row r="26" spans="1:8">
      <c r="A26" s="120"/>
      <c r="B26" s="121" t="s">
        <v>1173</v>
      </c>
      <c r="C26" s="117"/>
      <c r="D26" s="118"/>
      <c r="E26" s="117"/>
      <c r="F26" s="119"/>
      <c r="G26" s="54">
        <f t="shared" si="0"/>
        <v>0</v>
      </c>
      <c r="H26" s="56"/>
    </row>
    <row r="27" spans="1:8">
      <c r="A27" s="120"/>
      <c r="B27" s="121" t="s">
        <v>3278</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1224</v>
      </c>
      <c r="C29" s="117"/>
      <c r="D29" s="118"/>
      <c r="E29" s="117"/>
      <c r="F29" s="119"/>
      <c r="G29" s="54">
        <f t="shared" si="0"/>
        <v>0</v>
      </c>
      <c r="H29" s="56"/>
    </row>
    <row r="30" spans="1:8">
      <c r="A30" s="120"/>
      <c r="B30" s="121" t="s">
        <v>818</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517</v>
      </c>
      <c r="C32" s="117"/>
      <c r="D32" s="118"/>
      <c r="E32" s="117"/>
      <c r="F32" s="119"/>
      <c r="G32" s="54">
        <f t="shared" si="0"/>
        <v>0</v>
      </c>
      <c r="H32" s="56"/>
    </row>
    <row r="33" spans="1:256">
      <c r="A33" s="120"/>
      <c r="B33" s="121" t="s">
        <v>3855</v>
      </c>
      <c r="C33" s="122">
        <v>75</v>
      </c>
      <c r="D33" s="123">
        <v>3.5</v>
      </c>
      <c r="E33" s="117">
        <f>C33*D33</f>
        <v>262.5</v>
      </c>
      <c r="F33" s="124"/>
      <c r="G33" s="54">
        <f t="shared" si="0"/>
        <v>262.5</v>
      </c>
      <c r="H33" s="56"/>
    </row>
    <row r="34" spans="1:256">
      <c r="A34" s="120"/>
      <c r="B34" s="121" t="s">
        <v>1255</v>
      </c>
      <c r="C34" s="117">
        <v>40</v>
      </c>
      <c r="D34" s="118">
        <v>7.5</v>
      </c>
      <c r="E34" s="117">
        <f>C34*D34</f>
        <v>300</v>
      </c>
      <c r="F34" s="119"/>
      <c r="G34" s="54">
        <f t="shared" si="0"/>
        <v>300</v>
      </c>
      <c r="H34" s="48"/>
    </row>
    <row r="35" spans="1:256">
      <c r="A35" s="120"/>
      <c r="B35" s="121" t="s">
        <v>3841</v>
      </c>
      <c r="C35" s="117">
        <v>500</v>
      </c>
      <c r="D35" s="123" t="s">
        <v>782</v>
      </c>
      <c r="E35" s="117">
        <v>500</v>
      </c>
      <c r="F35" s="124"/>
      <c r="G35" s="54">
        <f t="shared" si="0"/>
        <v>500</v>
      </c>
      <c r="H35" s="48"/>
    </row>
    <row r="36" spans="1:256">
      <c r="A36" s="120"/>
      <c r="B36" s="121" t="s">
        <v>2270</v>
      </c>
      <c r="C36" s="117"/>
      <c r="D36" s="118"/>
      <c r="E36" s="117"/>
      <c r="F36" s="124"/>
      <c r="G36" s="54">
        <f t="shared" si="0"/>
        <v>0</v>
      </c>
      <c r="H36" s="48"/>
    </row>
    <row r="37" spans="1:256">
      <c r="A37" s="120"/>
      <c r="B37" s="121" t="s">
        <v>3732</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2802.5</v>
      </c>
      <c r="F40" s="72"/>
      <c r="G40" s="72">
        <f>SUM(G24:G39)</f>
        <v>2454.5</v>
      </c>
      <c r="H40" s="134"/>
    </row>
    <row r="42" spans="1:256">
      <c r="C42" s="136" t="s">
        <v>220</v>
      </c>
      <c r="D42" s="340">
        <f>G40/2</f>
        <v>1227.25</v>
      </c>
      <c r="E42" s="340"/>
      <c r="F42" s="138"/>
    </row>
    <row r="44" spans="1:256">
      <c r="C44" s="1" t="s">
        <v>1037</v>
      </c>
      <c r="D44" s="1"/>
      <c r="E44" s="1"/>
      <c r="F44" s="139"/>
      <c r="G44" s="1"/>
      <c r="H44" s="1"/>
      <c r="I44" s="1"/>
    </row>
    <row r="45" spans="1:256">
      <c r="C45" s="1" t="s">
        <v>3686</v>
      </c>
      <c r="D45" s="1"/>
      <c r="E45" s="1"/>
      <c r="F45" s="139"/>
      <c r="G45" s="1"/>
      <c r="H45" s="1"/>
      <c r="I45" s="1"/>
    </row>
    <row r="46" spans="1:256">
      <c r="C46" s="341" t="s">
        <v>3625</v>
      </c>
      <c r="D46" s="341"/>
      <c r="E46" s="341"/>
      <c r="F46" s="342"/>
      <c r="G46" s="341"/>
      <c r="H46" s="341"/>
      <c r="I46" s="142"/>
      <c r="J46" s="790"/>
      <c r="K46" s="790"/>
      <c r="L46" s="790"/>
      <c r="M46" s="790"/>
      <c r="N46" s="790"/>
      <c r="O46" s="790"/>
      <c r="P46" s="790"/>
      <c r="Q46" s="790"/>
      <c r="R46" s="790"/>
      <c r="S46" s="790"/>
      <c r="T46" s="790"/>
      <c r="U46" s="790"/>
      <c r="V46" s="790" t="s">
        <v>3570</v>
      </c>
      <c r="W46" s="790"/>
      <c r="X46" s="790"/>
      <c r="Y46" s="790"/>
      <c r="Z46" s="790"/>
      <c r="AA46" s="790"/>
      <c r="AB46" s="790" t="s">
        <v>3570</v>
      </c>
      <c r="AC46" s="790"/>
      <c r="AD46" s="790"/>
      <c r="AE46" s="790"/>
      <c r="AF46" s="790"/>
      <c r="AG46" s="790"/>
      <c r="AH46" s="790" t="s">
        <v>3570</v>
      </c>
      <c r="AI46" s="790"/>
      <c r="AJ46" s="790"/>
      <c r="AK46" s="790"/>
      <c r="AL46" s="790"/>
      <c r="AM46" s="790"/>
      <c r="AN46" s="790" t="s">
        <v>3570</v>
      </c>
      <c r="AO46" s="790"/>
      <c r="AP46" s="790"/>
      <c r="AQ46" s="790"/>
      <c r="AR46" s="790"/>
      <c r="AS46" s="790"/>
      <c r="AT46" s="790" t="s">
        <v>3570</v>
      </c>
      <c r="AU46" s="790"/>
      <c r="AV46" s="790"/>
      <c r="AW46" s="790"/>
      <c r="AX46" s="790"/>
      <c r="AY46" s="790"/>
      <c r="AZ46" s="790" t="s">
        <v>3570</v>
      </c>
      <c r="BA46" s="790"/>
      <c r="BB46" s="790"/>
      <c r="BC46" s="790"/>
      <c r="BD46" s="790"/>
      <c r="BE46" s="790"/>
      <c r="BF46" s="790" t="s">
        <v>3570</v>
      </c>
      <c r="BG46" s="790"/>
      <c r="BH46" s="790"/>
      <c r="BI46" s="790"/>
      <c r="BJ46" s="790"/>
      <c r="BK46" s="790"/>
      <c r="BL46" s="790" t="s">
        <v>3570</v>
      </c>
      <c r="BM46" s="790"/>
      <c r="BN46" s="790"/>
      <c r="BO46" s="790"/>
      <c r="BP46" s="790"/>
      <c r="BQ46" s="790"/>
      <c r="BR46" s="790" t="s">
        <v>3570</v>
      </c>
      <c r="BS46" s="790"/>
      <c r="BT46" s="790"/>
      <c r="BU46" s="790"/>
      <c r="BV46" s="790"/>
      <c r="BW46" s="790"/>
      <c r="BX46" s="790" t="s">
        <v>3570</v>
      </c>
      <c r="BY46" s="790"/>
      <c r="BZ46" s="790"/>
      <c r="CA46" s="790"/>
      <c r="CB46" s="790"/>
      <c r="CC46" s="790"/>
      <c r="CD46" s="790" t="s">
        <v>3570</v>
      </c>
      <c r="CE46" s="790"/>
      <c r="CF46" s="790"/>
      <c r="CG46" s="790"/>
      <c r="CH46" s="790"/>
      <c r="CI46" s="790"/>
      <c r="CJ46" s="790" t="s">
        <v>3570</v>
      </c>
      <c r="CK46" s="790"/>
      <c r="CL46" s="790"/>
      <c r="CM46" s="790"/>
      <c r="CN46" s="790"/>
      <c r="CO46" s="790"/>
      <c r="CP46" s="790" t="s">
        <v>3570</v>
      </c>
      <c r="CQ46" s="790"/>
      <c r="CR46" s="790"/>
      <c r="CS46" s="790"/>
      <c r="CT46" s="790"/>
      <c r="CU46" s="790"/>
      <c r="CV46" s="790" t="s">
        <v>3570</v>
      </c>
      <c r="CW46" s="790"/>
      <c r="CX46" s="790"/>
      <c r="CY46" s="790"/>
      <c r="CZ46" s="790"/>
      <c r="DA46" s="790"/>
      <c r="DB46" s="790" t="s">
        <v>3570</v>
      </c>
      <c r="DC46" s="790"/>
      <c r="DD46" s="790"/>
      <c r="DE46" s="790"/>
      <c r="DF46" s="790"/>
      <c r="DG46" s="790"/>
      <c r="DH46" s="790" t="s">
        <v>3570</v>
      </c>
      <c r="DI46" s="790"/>
      <c r="DJ46" s="790"/>
      <c r="DK46" s="790"/>
      <c r="DL46" s="790"/>
      <c r="DM46" s="790"/>
      <c r="DN46" s="790" t="s">
        <v>3570</v>
      </c>
      <c r="DO46" s="790"/>
      <c r="DP46" s="790"/>
      <c r="DQ46" s="790"/>
      <c r="DR46" s="790"/>
      <c r="DS46" s="790"/>
      <c r="DT46" s="790" t="s">
        <v>3570</v>
      </c>
      <c r="DU46" s="790"/>
      <c r="DV46" s="790"/>
      <c r="DW46" s="790"/>
      <c r="DX46" s="790"/>
      <c r="DY46" s="790"/>
      <c r="DZ46" s="790" t="s">
        <v>3570</v>
      </c>
      <c r="EA46" s="790"/>
      <c r="EB46" s="790"/>
      <c r="EC46" s="790"/>
      <c r="ED46" s="790"/>
      <c r="EE46" s="790"/>
      <c r="EF46" s="790" t="s">
        <v>3570</v>
      </c>
      <c r="EG46" s="790"/>
      <c r="EH46" s="790"/>
      <c r="EI46" s="790"/>
      <c r="EJ46" s="790"/>
      <c r="EK46" s="790"/>
      <c r="EL46" s="790" t="s">
        <v>3570</v>
      </c>
      <c r="EM46" s="790"/>
      <c r="EN46" s="790"/>
      <c r="EO46" s="790"/>
      <c r="EP46" s="790"/>
      <c r="EQ46" s="790"/>
      <c r="ER46" s="790" t="s">
        <v>3570</v>
      </c>
      <c r="ES46" s="790"/>
      <c r="ET46" s="790"/>
      <c r="EU46" s="790"/>
      <c r="EV46" s="790"/>
      <c r="EW46" s="790"/>
      <c r="EX46" s="790" t="s">
        <v>3570</v>
      </c>
      <c r="EY46" s="790"/>
      <c r="EZ46" s="790"/>
      <c r="FA46" s="790"/>
      <c r="FB46" s="790"/>
      <c r="FC46" s="790"/>
      <c r="FD46" s="790" t="s">
        <v>3570</v>
      </c>
      <c r="FE46" s="790"/>
      <c r="FF46" s="790"/>
      <c r="FG46" s="790"/>
      <c r="FH46" s="790"/>
      <c r="FI46" s="790"/>
      <c r="FJ46" s="790" t="s">
        <v>3570</v>
      </c>
      <c r="FK46" s="790"/>
      <c r="FL46" s="790"/>
      <c r="FM46" s="790"/>
      <c r="FN46" s="790"/>
      <c r="FO46" s="790"/>
      <c r="FP46" s="790" t="s">
        <v>3570</v>
      </c>
      <c r="FQ46" s="790"/>
      <c r="FR46" s="790"/>
      <c r="FS46" s="790"/>
      <c r="FT46" s="790"/>
      <c r="FU46" s="790"/>
      <c r="FV46" s="790" t="s">
        <v>3570</v>
      </c>
      <c r="FW46" s="790"/>
      <c r="FX46" s="790"/>
      <c r="FY46" s="790"/>
      <c r="FZ46" s="790"/>
      <c r="GA46" s="790"/>
      <c r="GB46" s="790" t="s">
        <v>3570</v>
      </c>
      <c r="GC46" s="790"/>
      <c r="GD46" s="790"/>
      <c r="GE46" s="790"/>
      <c r="GF46" s="790"/>
      <c r="GG46" s="790"/>
      <c r="GH46" s="790" t="s">
        <v>3570</v>
      </c>
      <c r="GI46" s="790"/>
      <c r="GJ46" s="790"/>
      <c r="GK46" s="790"/>
      <c r="GL46" s="790"/>
      <c r="GM46" s="790"/>
      <c r="GN46" s="790" t="s">
        <v>3570</v>
      </c>
      <c r="GO46" s="790"/>
      <c r="GP46" s="790"/>
      <c r="GQ46" s="790"/>
      <c r="GR46" s="790"/>
      <c r="GS46" s="790"/>
      <c r="GT46" s="790" t="s">
        <v>3570</v>
      </c>
      <c r="GU46" s="790"/>
      <c r="GV46" s="790"/>
      <c r="GW46" s="790"/>
      <c r="GX46" s="790"/>
      <c r="GY46" s="790"/>
      <c r="GZ46" s="790" t="s">
        <v>3570</v>
      </c>
      <c r="HA46" s="790"/>
      <c r="HB46" s="790"/>
      <c r="HC46" s="790"/>
      <c r="HD46" s="790"/>
      <c r="HE46" s="790"/>
      <c r="HF46" s="790" t="s">
        <v>3570</v>
      </c>
      <c r="HG46" s="790"/>
      <c r="HH46" s="790"/>
      <c r="HI46" s="790"/>
      <c r="HJ46" s="790"/>
      <c r="HK46" s="790"/>
      <c r="HL46" s="790" t="s">
        <v>3570</v>
      </c>
      <c r="HM46" s="790"/>
      <c r="HN46" s="790"/>
      <c r="HO46" s="790"/>
      <c r="HP46" s="790"/>
      <c r="HQ46" s="790"/>
      <c r="HR46" s="790" t="s">
        <v>3570</v>
      </c>
      <c r="HS46" s="790"/>
      <c r="HT46" s="790"/>
      <c r="HU46" s="790"/>
      <c r="HV46" s="790"/>
      <c r="HW46" s="790"/>
      <c r="HX46" s="790" t="s">
        <v>3570</v>
      </c>
      <c r="HY46" s="790"/>
      <c r="HZ46" s="790"/>
      <c r="IA46" s="790"/>
      <c r="IB46" s="790"/>
      <c r="IC46" s="790"/>
      <c r="ID46" s="790" t="s">
        <v>3570</v>
      </c>
      <c r="IE46" s="790"/>
      <c r="IF46" s="790"/>
      <c r="IG46" s="790"/>
      <c r="IH46" s="790"/>
      <c r="II46" s="790"/>
      <c r="IJ46" s="790" t="s">
        <v>3570</v>
      </c>
      <c r="IK46" s="790"/>
      <c r="IL46" s="790"/>
      <c r="IM46" s="790"/>
      <c r="IN46" s="790"/>
      <c r="IO46" s="790"/>
      <c r="IP46" s="790" t="s">
        <v>3570</v>
      </c>
      <c r="IQ46" s="790"/>
      <c r="IR46" s="790"/>
      <c r="IS46" s="790"/>
    </row>
    <row r="47" spans="1:256">
      <c r="C47" s="1" t="s">
        <v>3336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1566</v>
      </c>
      <c r="CW47" s="790"/>
      <c r="CX47" s="790"/>
      <c r="CY47" s="790"/>
      <c r="CZ47" s="790"/>
      <c r="DA47" s="790"/>
      <c r="DB47" s="790" t="s">
        <v>1566</v>
      </c>
      <c r="DC47" s="790"/>
      <c r="DD47" s="790"/>
      <c r="DE47" s="790"/>
      <c r="DF47" s="790"/>
      <c r="DG47" s="790"/>
      <c r="DH47" s="790" t="s">
        <v>1566</v>
      </c>
      <c r="DI47" s="790"/>
      <c r="DJ47" s="790"/>
      <c r="DK47" s="790"/>
      <c r="DL47" s="790"/>
      <c r="DM47" s="790"/>
      <c r="DN47" s="790" t="s">
        <v>1566</v>
      </c>
      <c r="DO47" s="790"/>
      <c r="DP47" s="790"/>
      <c r="DQ47" s="790"/>
      <c r="DR47" s="790"/>
      <c r="DS47" s="790"/>
      <c r="DT47" s="790" t="s">
        <v>1566</v>
      </c>
      <c r="DU47" s="790"/>
      <c r="DV47" s="790"/>
      <c r="DW47" s="790"/>
      <c r="DX47" s="790"/>
      <c r="DY47" s="790"/>
      <c r="DZ47" s="790" t="s">
        <v>1566</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1566</v>
      </c>
      <c r="FQ47" s="790"/>
      <c r="FR47" s="790"/>
      <c r="FS47" s="790"/>
      <c r="FT47" s="790"/>
      <c r="FU47" s="790"/>
      <c r="FV47" s="790" t="s">
        <v>1566</v>
      </c>
      <c r="FW47" s="790"/>
      <c r="FX47" s="790"/>
      <c r="FY47" s="790"/>
      <c r="FZ47" s="790"/>
      <c r="GA47" s="790"/>
      <c r="GB47" s="790" t="s">
        <v>1566</v>
      </c>
      <c r="GC47" s="790"/>
      <c r="GD47" s="790"/>
      <c r="GE47" s="790"/>
      <c r="GF47" s="790"/>
      <c r="GG47" s="790"/>
      <c r="GH47" s="790" t="s">
        <v>1566</v>
      </c>
      <c r="GI47" s="790"/>
      <c r="GJ47" s="790"/>
      <c r="GK47" s="790"/>
      <c r="GL47" s="790"/>
      <c r="GM47" s="790"/>
      <c r="GN47" s="790" t="s">
        <v>1566</v>
      </c>
      <c r="GO47" s="790"/>
      <c r="GP47" s="790"/>
      <c r="GQ47" s="790"/>
      <c r="GR47" s="790"/>
      <c r="GS47" s="790"/>
      <c r="GT47" s="790" t="s">
        <v>1566</v>
      </c>
      <c r="GU47" s="790"/>
      <c r="GV47" s="790"/>
      <c r="GW47" s="790"/>
      <c r="GX47" s="790"/>
      <c r="GY47" s="790"/>
      <c r="GZ47" s="790" t="s">
        <v>1566</v>
      </c>
      <c r="HA47" s="790"/>
      <c r="HB47" s="790"/>
      <c r="HC47" s="790"/>
      <c r="HD47" s="790"/>
      <c r="HE47" s="790"/>
      <c r="HF47" s="790" t="s">
        <v>1566</v>
      </c>
      <c r="HG47" s="790"/>
      <c r="HH47" s="790"/>
      <c r="HI47" s="790"/>
      <c r="HJ47" s="790"/>
      <c r="HK47" s="790"/>
      <c r="HL47" s="790" t="s">
        <v>1566</v>
      </c>
      <c r="HM47" s="790"/>
      <c r="HN47" s="790"/>
      <c r="HO47" s="790"/>
      <c r="HP47" s="790"/>
      <c r="HQ47" s="790"/>
      <c r="HR47" s="790" t="s">
        <v>1566</v>
      </c>
      <c r="HS47" s="790"/>
      <c r="HT47" s="790"/>
      <c r="HU47" s="790"/>
      <c r="HV47" s="790"/>
      <c r="HW47" s="790"/>
      <c r="HX47" s="790" t="s">
        <v>1566</v>
      </c>
      <c r="HY47" s="790"/>
      <c r="HZ47" s="790"/>
      <c r="IA47" s="790"/>
      <c r="IB47" s="790"/>
      <c r="IC47" s="790"/>
      <c r="ID47" s="790" t="s">
        <v>1566</v>
      </c>
      <c r="IE47" s="790"/>
      <c r="IF47" s="790"/>
      <c r="IG47" s="790"/>
      <c r="IH47" s="790"/>
      <c r="II47" s="790"/>
      <c r="IJ47" s="790" t="s">
        <v>591</v>
      </c>
      <c r="IK47" s="790"/>
      <c r="IL47" s="790"/>
      <c r="IM47" s="790"/>
      <c r="IN47" s="790"/>
      <c r="IO47" s="790"/>
      <c r="IP47" s="790" t="s">
        <v>591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1309</v>
      </c>
      <c r="W48" s="790"/>
      <c r="X48" s="790"/>
      <c r="Y48" s="790"/>
      <c r="Z48" s="790"/>
      <c r="AA48" s="790"/>
      <c r="AB48" s="790" t="s">
        <v>1309</v>
      </c>
      <c r="AC48" s="790"/>
      <c r="AD48" s="790"/>
      <c r="AE48" s="790"/>
      <c r="AF48" s="790"/>
      <c r="AG48" s="790"/>
      <c r="AH48" s="790" t="s">
        <v>1309</v>
      </c>
      <c r="AI48" s="790"/>
      <c r="AJ48" s="790"/>
      <c r="AK48" s="790"/>
      <c r="AL48" s="790"/>
      <c r="AM48" s="790"/>
      <c r="AN48" s="790" t="s">
        <v>1309</v>
      </c>
      <c r="AO48" s="790"/>
      <c r="AP48" s="790"/>
      <c r="AQ48" s="790"/>
      <c r="AR48" s="790"/>
      <c r="AS48" s="790"/>
      <c r="AT48" s="790" t="s">
        <v>1309</v>
      </c>
      <c r="AU48" s="790"/>
      <c r="AV48" s="790"/>
      <c r="AW48" s="790"/>
      <c r="AX48" s="790"/>
      <c r="AY48" s="790"/>
      <c r="AZ48" s="790" t="s">
        <v>1309</v>
      </c>
      <c r="BA48" s="790"/>
      <c r="BB48" s="790"/>
      <c r="BC48" s="790"/>
      <c r="BD48" s="790"/>
      <c r="BE48" s="790"/>
      <c r="BF48" s="790" t="s">
        <v>1309</v>
      </c>
      <c r="BG48" s="790"/>
      <c r="BH48" s="790"/>
      <c r="BI48" s="790"/>
      <c r="BJ48" s="790"/>
      <c r="BK48" s="790"/>
      <c r="BL48" s="790" t="s">
        <v>3336</v>
      </c>
      <c r="BM48" s="790"/>
      <c r="BN48" s="790"/>
      <c r="BO48" s="790"/>
      <c r="BP48" s="790"/>
      <c r="BQ48" s="790"/>
      <c r="BR48" s="790" t="s">
        <v>3336</v>
      </c>
      <c r="BS48" s="790"/>
      <c r="BT48" s="790"/>
      <c r="BU48" s="790"/>
      <c r="BV48" s="790"/>
      <c r="BW48" s="790"/>
      <c r="BX48" s="790" t="s">
        <v>3336</v>
      </c>
      <c r="BY48" s="790"/>
      <c r="BZ48" s="790"/>
      <c r="CA48" s="790"/>
      <c r="CB48" s="790"/>
      <c r="CC48" s="790"/>
      <c r="CD48" s="790" t="s">
        <v>3336</v>
      </c>
      <c r="CE48" s="790"/>
      <c r="CF48" s="790"/>
      <c r="CG48" s="790"/>
      <c r="CH48" s="790"/>
      <c r="CI48" s="790"/>
      <c r="CJ48" s="790" t="s">
        <v>3336</v>
      </c>
      <c r="CK48" s="790"/>
      <c r="CL48" s="790"/>
      <c r="CM48" s="790"/>
      <c r="CN48" s="790"/>
      <c r="CO48" s="790"/>
      <c r="CP48" s="790" t="s">
        <v>3336</v>
      </c>
      <c r="CQ48" s="790"/>
      <c r="CR48" s="790"/>
      <c r="CS48" s="790"/>
      <c r="CT48" s="790"/>
      <c r="CU48" s="790"/>
      <c r="CV48" s="790" t="s">
        <v>1308</v>
      </c>
      <c r="CW48" s="790"/>
      <c r="CX48" s="790"/>
      <c r="CY48" s="790"/>
      <c r="CZ48" s="790"/>
      <c r="DA48" s="790"/>
      <c r="DB48" s="790" t="s">
        <v>1308</v>
      </c>
      <c r="DC48" s="790"/>
      <c r="DD48" s="790"/>
      <c r="DE48" s="790"/>
      <c r="DF48" s="790"/>
      <c r="DG48" s="790"/>
      <c r="DH48" s="790" t="s">
        <v>1308</v>
      </c>
      <c r="DI48" s="790"/>
      <c r="DJ48" s="790"/>
      <c r="DK48" s="790"/>
      <c r="DL48" s="790"/>
      <c r="DM48" s="790"/>
      <c r="DN48" s="790" t="s">
        <v>1308</v>
      </c>
      <c r="DO48" s="790"/>
      <c r="DP48" s="790"/>
      <c r="DQ48" s="790"/>
      <c r="DR48" s="790"/>
      <c r="DS48" s="790"/>
      <c r="DT48" s="790" t="s">
        <v>1308</v>
      </c>
      <c r="DU48" s="790"/>
      <c r="DV48" s="790"/>
      <c r="DW48" s="790"/>
      <c r="DX48" s="790"/>
      <c r="DY48" s="790"/>
      <c r="DZ48" s="790" t="s">
        <v>1308</v>
      </c>
      <c r="EA48" s="790"/>
      <c r="EB48" s="790"/>
      <c r="EC48" s="790"/>
      <c r="ED48" s="790"/>
      <c r="EE48" s="790"/>
      <c r="EF48" s="790" t="s">
        <v>1308</v>
      </c>
      <c r="EG48" s="790"/>
      <c r="EH48" s="790"/>
      <c r="EI48" s="790"/>
      <c r="EJ48" s="790"/>
      <c r="EK48" s="790"/>
      <c r="EL48" s="790" t="s">
        <v>1308</v>
      </c>
      <c r="EM48" s="790"/>
      <c r="EN48" s="790"/>
      <c r="EO48" s="790"/>
      <c r="EP48" s="790"/>
      <c r="EQ48" s="790"/>
      <c r="ER48" s="790" t="s">
        <v>1308</v>
      </c>
      <c r="ES48" s="790"/>
      <c r="ET48" s="790"/>
      <c r="EU48" s="790"/>
      <c r="EV48" s="790"/>
      <c r="EW48" s="790"/>
      <c r="EX48" s="790" t="s">
        <v>1308</v>
      </c>
      <c r="EY48" s="790"/>
      <c r="EZ48" s="790"/>
      <c r="FA48" s="790"/>
      <c r="FB48" s="790"/>
      <c r="FC48" s="790"/>
      <c r="FD48" s="790" t="s">
        <v>1308</v>
      </c>
      <c r="FE48" s="790"/>
      <c r="FF48" s="790"/>
      <c r="FG48" s="790"/>
      <c r="FH48" s="790"/>
      <c r="FI48" s="790"/>
      <c r="FJ48" s="790" t="s">
        <v>1308</v>
      </c>
      <c r="FK48" s="790"/>
      <c r="FL48" s="790"/>
      <c r="FM48" s="790"/>
      <c r="FN48" s="790"/>
      <c r="FO48" s="790"/>
      <c r="FP48" s="790" t="s">
        <v>1308</v>
      </c>
      <c r="FQ48" s="790"/>
      <c r="FR48" s="790"/>
      <c r="FS48" s="790"/>
      <c r="FT48" s="790"/>
      <c r="FU48" s="790"/>
      <c r="FV48" s="790" t="s">
        <v>1308</v>
      </c>
      <c r="FW48" s="790"/>
      <c r="FX48" s="790"/>
      <c r="FY48" s="790"/>
      <c r="FZ48" s="790"/>
      <c r="GA48" s="790"/>
      <c r="GB48" s="790" t="s">
        <v>1308</v>
      </c>
      <c r="GC48" s="790"/>
      <c r="GD48" s="790"/>
      <c r="GE48" s="790"/>
      <c r="GF48" s="790"/>
      <c r="GG48" s="790"/>
      <c r="GH48" s="790" t="s">
        <v>1308</v>
      </c>
      <c r="GI48" s="790"/>
      <c r="GJ48" s="790"/>
      <c r="GK48" s="790"/>
      <c r="GL48" s="790"/>
      <c r="GM48" s="790"/>
      <c r="GN48" s="790" t="s">
        <v>1308</v>
      </c>
      <c r="GO48" s="790"/>
      <c r="GP48" s="790"/>
      <c r="GQ48" s="790"/>
      <c r="GR48" s="790"/>
      <c r="GS48" s="790"/>
      <c r="GT48" s="790" t="s">
        <v>1308</v>
      </c>
      <c r="GU48" s="790"/>
      <c r="GV48" s="790"/>
      <c r="GW48" s="790"/>
      <c r="GX48" s="790"/>
      <c r="GY48" s="790"/>
      <c r="GZ48" s="790" t="s">
        <v>1308</v>
      </c>
      <c r="HA48" s="790"/>
      <c r="HB48" s="790"/>
      <c r="HC48" s="790"/>
      <c r="HD48" s="790"/>
      <c r="HE48" s="790"/>
      <c r="HF48" s="790" t="s">
        <v>1308</v>
      </c>
      <c r="HG48" s="790"/>
      <c r="HH48" s="790"/>
      <c r="HI48" s="790"/>
      <c r="HJ48" s="790"/>
      <c r="HK48" s="790"/>
      <c r="HL48" s="790" t="s">
        <v>1308</v>
      </c>
      <c r="HM48" s="790"/>
      <c r="HN48" s="790"/>
      <c r="HO48" s="790"/>
      <c r="HP48" s="790"/>
      <c r="HQ48" s="790"/>
      <c r="HR48" s="790" t="s">
        <v>1308</v>
      </c>
      <c r="HS48" s="790"/>
      <c r="HT48" s="790"/>
      <c r="HU48" s="790"/>
      <c r="HV48" s="790"/>
      <c r="HW48" s="790"/>
      <c r="HX48" s="790" t="s">
        <v>1308</v>
      </c>
      <c r="HY48" s="790"/>
      <c r="HZ48" s="790"/>
      <c r="IA48" s="790"/>
      <c r="IB48" s="790"/>
      <c r="IC48" s="790"/>
      <c r="ID48" s="790" t="s">
        <v>1308</v>
      </c>
      <c r="IE48" s="790"/>
      <c r="IF48" s="790"/>
      <c r="IG48" s="790"/>
      <c r="IH48" s="790"/>
      <c r="II48" s="790"/>
      <c r="IJ48" s="790" t="s">
        <v>1308</v>
      </c>
      <c r="IK48" s="790"/>
      <c r="IL48" s="790"/>
      <c r="IM48" s="790"/>
      <c r="IN48" s="790"/>
      <c r="IO48" s="790"/>
      <c r="IP48" s="790" t="s">
        <v>1308</v>
      </c>
      <c r="IQ48" s="790"/>
      <c r="IR48" s="790"/>
      <c r="IS48" s="790"/>
      <c r="IT48" s="790"/>
      <c r="IU48" s="790"/>
      <c r="IV48" s="1" t="s">
        <v>1308</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D47:CI47"/>
    <mergeCell ref="J47:O47"/>
    <mergeCell ref="P47:U47"/>
    <mergeCell ref="V47:AA47"/>
    <mergeCell ref="AB47:AG47"/>
    <mergeCell ref="BR46:BW46"/>
    <mergeCell ref="BX46:CC46"/>
    <mergeCell ref="AH46:AM46"/>
    <mergeCell ref="AN46:AS46"/>
    <mergeCell ref="AT46:AY46"/>
    <mergeCell ref="AH47:AM47"/>
    <mergeCell ref="AN47:AS47"/>
    <mergeCell ref="AZ47:BE47"/>
    <mergeCell ref="BF47:BK47"/>
    <mergeCell ref="AT47:AY47"/>
    <mergeCell ref="BL47:BQ47"/>
    <mergeCell ref="BR47:BW47"/>
    <mergeCell ref="BX47:CC47"/>
    <mergeCell ref="DB47:DG47"/>
    <mergeCell ref="DZ46:EE46"/>
    <mergeCell ref="EF46:EK46"/>
    <mergeCell ref="EL46:EQ46"/>
    <mergeCell ref="ER46:EW46"/>
    <mergeCell ref="EX47:FC47"/>
    <mergeCell ref="DT47:DY47"/>
    <mergeCell ref="DZ47:EE47"/>
    <mergeCell ref="C1:G1"/>
    <mergeCell ref="C19:G19"/>
    <mergeCell ref="J46:O46"/>
    <mergeCell ref="P46:U46"/>
    <mergeCell ref="V46:AA46"/>
    <mergeCell ref="AB46:AG46"/>
    <mergeCell ref="CV46:DA46"/>
    <mergeCell ref="CP46:CU46"/>
    <mergeCell ref="AZ46:BE46"/>
    <mergeCell ref="BF46:BK46"/>
    <mergeCell ref="BL46:BQ46"/>
    <mergeCell ref="CD46:CI46"/>
    <mergeCell ref="CJ46:CO46"/>
    <mergeCell ref="DB46:DG46"/>
    <mergeCell ref="DN46:DS46"/>
    <mergeCell ref="DT46:DY46"/>
    <mergeCell ref="IP46:IS46"/>
    <mergeCell ref="GN46:GS46"/>
    <mergeCell ref="GT46:GY46"/>
    <mergeCell ref="FD47:FI47"/>
    <mergeCell ref="FJ47:FO47"/>
    <mergeCell ref="DH46:DM46"/>
    <mergeCell ref="IJ47:IO47"/>
    <mergeCell ref="ID47:II47"/>
    <mergeCell ref="IJ46:IO46"/>
    <mergeCell ref="HR46:HW46"/>
    <mergeCell ref="HX46:IC46"/>
    <mergeCell ref="HF46:HK46"/>
    <mergeCell ref="HL46:HQ46"/>
    <mergeCell ref="FV46:GA46"/>
    <mergeCell ref="GB46:GG46"/>
    <mergeCell ref="GZ46:HE46"/>
    <mergeCell ref="GH46:GM46"/>
    <mergeCell ref="ER47:EW47"/>
    <mergeCell ref="FJ46:FO46"/>
    <mergeCell ref="FP46:FU46"/>
    <mergeCell ref="ID46:II46"/>
    <mergeCell ref="EX46:FC46"/>
    <mergeCell ref="FD46:FI46"/>
    <mergeCell ref="FD48:FI48"/>
    <mergeCell ref="FJ48:FO48"/>
    <mergeCell ref="GN48:GS48"/>
    <mergeCell ref="GT48:GY48"/>
    <mergeCell ref="FP48:FU48"/>
    <mergeCell ref="FV48:GA48"/>
    <mergeCell ref="GB48:GG48"/>
    <mergeCell ref="GH48:GM48"/>
    <mergeCell ref="GB47:GG47"/>
    <mergeCell ref="GH47:GM47"/>
    <mergeCell ref="FP47:FU47"/>
    <mergeCell ref="CJ47:CO47"/>
    <mergeCell ref="CP47:CU47"/>
    <mergeCell ref="EF47:EK47"/>
    <mergeCell ref="EL47:EQ47"/>
    <mergeCell ref="GN47:GS47"/>
    <mergeCell ref="GT47:GY47"/>
    <mergeCell ref="HR48:HW48"/>
    <mergeCell ref="HX48:IC48"/>
    <mergeCell ref="IP47:IS47"/>
    <mergeCell ref="GZ47:HE47"/>
    <mergeCell ref="HF47:HK47"/>
    <mergeCell ref="HL47:HQ47"/>
    <mergeCell ref="HR47:HW47"/>
    <mergeCell ref="HX47:IC47"/>
    <mergeCell ref="ID48:II48"/>
    <mergeCell ref="IJ48:IO48"/>
    <mergeCell ref="IP48:IU48"/>
    <mergeCell ref="GZ48:HE48"/>
    <mergeCell ref="HF48:HK48"/>
    <mergeCell ref="HL48:HQ48"/>
    <mergeCell ref="FV47:GA47"/>
    <mergeCell ref="CV47:DA47"/>
    <mergeCell ref="DH47:DM47"/>
    <mergeCell ref="DN47:DS47"/>
    <mergeCell ref="P48:U48"/>
    <mergeCell ref="V48:AA48"/>
    <mergeCell ref="AB48:AG48"/>
    <mergeCell ref="AH48:AM48"/>
    <mergeCell ref="EF48:EK48"/>
    <mergeCell ref="EL48:EQ48"/>
    <mergeCell ref="ER48:EW48"/>
    <mergeCell ref="EX48:FC48"/>
    <mergeCell ref="AN48:AS48"/>
    <mergeCell ref="AT48:AY48"/>
    <mergeCell ref="AZ48:BE48"/>
    <mergeCell ref="BF48:BK48"/>
    <mergeCell ref="CJ48:CO48"/>
    <mergeCell ref="BL48:BQ48"/>
    <mergeCell ref="BR48:BW48"/>
    <mergeCell ref="BX48:CC48"/>
    <mergeCell ref="CD48:CI48"/>
    <mergeCell ref="DN48:DS48"/>
    <mergeCell ref="DT48:DY48"/>
    <mergeCell ref="DZ48:EE48"/>
    <mergeCell ref="CP48:CU48"/>
    <mergeCell ref="CV48:DA48"/>
    <mergeCell ref="DB48:DG48"/>
    <mergeCell ref="DH48:DM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4" zoomScale="125" workbookViewId="0">
      <selection activeCell="E35" sqref="E35"/>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3279</v>
      </c>
      <c r="D1" s="791"/>
      <c r="E1" s="791"/>
      <c r="F1" s="791"/>
      <c r="G1" s="791"/>
    </row>
    <row r="2" spans="1:8">
      <c r="A2" s="90" t="s">
        <v>1474</v>
      </c>
      <c r="G2" s="91"/>
    </row>
    <row r="3" spans="1:8">
      <c r="A3" s="89" t="s">
        <v>1337</v>
      </c>
      <c r="G3" s="92">
        <v>40576</v>
      </c>
    </row>
    <row r="4" spans="1:8">
      <c r="A4" s="89" t="s">
        <v>1473</v>
      </c>
      <c r="G4" s="93" t="s">
        <v>3833</v>
      </c>
    </row>
    <row r="5" spans="1:8">
      <c r="A5" s="89" t="s">
        <v>3463</v>
      </c>
    </row>
    <row r="6" spans="1:8">
      <c r="C6" s="15" t="s">
        <v>1194</v>
      </c>
      <c r="D6" s="16"/>
      <c r="E6" s="16"/>
      <c r="F6" s="17"/>
      <c r="G6" s="18"/>
      <c r="H6" s="94"/>
    </row>
    <row r="7" spans="1:8">
      <c r="C7" s="95" t="s">
        <v>410</v>
      </c>
      <c r="D7" s="20" t="s">
        <v>3839</v>
      </c>
      <c r="E7" s="20"/>
      <c r="F7" s="21"/>
      <c r="G7" s="22"/>
      <c r="H7" s="94"/>
    </row>
    <row r="8" spans="1:8">
      <c r="A8" s="89" t="s">
        <v>3583</v>
      </c>
      <c r="C8" s="95" t="s">
        <v>411</v>
      </c>
      <c r="D8" s="20" t="s">
        <v>3838</v>
      </c>
      <c r="E8" s="20"/>
      <c r="F8" s="21"/>
      <c r="G8" s="96"/>
      <c r="H8" s="94"/>
    </row>
    <row r="9" spans="1:8">
      <c r="A9" s="89" t="s">
        <v>3834</v>
      </c>
      <c r="C9" s="95" t="s">
        <v>412</v>
      </c>
      <c r="D9" s="20" t="s">
        <v>3487</v>
      </c>
      <c r="E9" s="20"/>
      <c r="F9" s="21"/>
      <c r="G9" s="96"/>
      <c r="H9" s="94"/>
    </row>
    <row r="10" spans="1:8">
      <c r="A10" s="89" t="s">
        <v>3835</v>
      </c>
      <c r="C10" s="97"/>
      <c r="D10" s="20"/>
      <c r="E10" s="20"/>
      <c r="F10" s="21"/>
      <c r="G10" s="96"/>
      <c r="H10" s="94"/>
    </row>
    <row r="11" spans="1:8">
      <c r="A11" s="89" t="s">
        <v>3836</v>
      </c>
      <c r="C11" s="25" t="s">
        <v>3781</v>
      </c>
      <c r="D11" s="94"/>
      <c r="E11" s="94"/>
      <c r="F11" s="99"/>
      <c r="G11" s="96"/>
      <c r="H11" s="94"/>
    </row>
    <row r="12" spans="1:8">
      <c r="A12" s="89" t="s">
        <v>3837</v>
      </c>
      <c r="C12" s="25" t="s">
        <v>3435</v>
      </c>
      <c r="D12" s="20"/>
      <c r="E12" s="20"/>
      <c r="F12" s="21"/>
      <c r="G12" s="96"/>
      <c r="H12" s="94"/>
    </row>
    <row r="13" spans="1:8">
      <c r="A13" s="98"/>
      <c r="C13" s="25" t="s">
        <v>3245</v>
      </c>
      <c r="D13" s="94"/>
      <c r="E13" s="94"/>
      <c r="F13" s="99"/>
      <c r="G13" s="96"/>
      <c r="H13" s="94"/>
    </row>
    <row r="14" spans="1:8">
      <c r="A14" s="100"/>
      <c r="C14" s="25" t="s">
        <v>3742</v>
      </c>
      <c r="D14" s="94"/>
      <c r="E14" s="94"/>
      <c r="F14" s="99"/>
      <c r="G14" s="101"/>
      <c r="H14" s="94"/>
    </row>
    <row r="15" spans="1:8">
      <c r="A15" s="100" t="s">
        <v>3932</v>
      </c>
      <c r="C15" s="97" t="s">
        <v>3270</v>
      </c>
      <c r="D15" s="94"/>
      <c r="E15" s="94"/>
      <c r="F15" s="99"/>
      <c r="G15" s="96"/>
      <c r="H15" s="94"/>
    </row>
    <row r="16" spans="1:8">
      <c r="A16" s="279" t="s">
        <v>3787</v>
      </c>
      <c r="C16" s="97"/>
      <c r="D16" s="94"/>
      <c r="E16" s="94"/>
      <c r="F16" s="99"/>
      <c r="G16" s="96"/>
      <c r="H16" s="94"/>
    </row>
    <row r="17" spans="1:8">
      <c r="C17" s="97"/>
      <c r="D17" s="94"/>
      <c r="E17" s="94"/>
      <c r="F17" s="99"/>
      <c r="G17" s="96"/>
      <c r="H17" s="94"/>
    </row>
    <row r="18" spans="1:8">
      <c r="C18" s="102" t="s">
        <v>3840</v>
      </c>
      <c r="D18" s="103"/>
      <c r="E18" s="103"/>
      <c r="F18" s="104"/>
      <c r="G18" s="105"/>
      <c r="H18" s="94"/>
    </row>
    <row r="19" spans="1:8">
      <c r="A19" s="89" t="s">
        <v>2705</v>
      </c>
      <c r="C19" s="795"/>
      <c r="D19" s="795"/>
      <c r="E19" s="795"/>
      <c r="F19" s="795"/>
      <c r="G19" s="795"/>
    </row>
    <row r="20" spans="1:8">
      <c r="A20" s="100" t="s">
        <v>2577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3150</v>
      </c>
      <c r="C23" s="45" t="s">
        <v>837</v>
      </c>
      <c r="D23" s="321" t="s">
        <v>3609</v>
      </c>
      <c r="E23" s="45" t="s">
        <v>766</v>
      </c>
      <c r="F23" s="47" t="s">
        <v>833</v>
      </c>
      <c r="G23" s="45" t="s">
        <v>1349</v>
      </c>
      <c r="H23" s="48"/>
    </row>
    <row r="24" spans="1:8">
      <c r="A24" s="115">
        <v>40706</v>
      </c>
      <c r="B24" s="116" t="s">
        <v>2258</v>
      </c>
      <c r="C24" s="117">
        <v>315</v>
      </c>
      <c r="D24" s="118">
        <v>4</v>
      </c>
      <c r="E24" s="117">
        <f>C24*D24</f>
        <v>1260</v>
      </c>
      <c r="F24" s="53">
        <v>0.15</v>
      </c>
      <c r="G24" s="54">
        <f>E24*(1-F24)</f>
        <v>1071</v>
      </c>
      <c r="H24" s="48"/>
    </row>
    <row r="25" spans="1:8">
      <c r="A25" s="11"/>
      <c r="B25" s="116" t="s">
        <v>1172</v>
      </c>
      <c r="C25" s="117">
        <v>225</v>
      </c>
      <c r="D25" s="118">
        <v>4</v>
      </c>
      <c r="E25" s="117">
        <f>C25*D25</f>
        <v>900</v>
      </c>
      <c r="F25" s="119">
        <v>0.15</v>
      </c>
      <c r="G25" s="54">
        <f t="shared" ref="G25:G39" si="0">E25*(1-F25)</f>
        <v>765</v>
      </c>
      <c r="H25" s="56"/>
    </row>
    <row r="26" spans="1:8">
      <c r="A26" s="120"/>
      <c r="B26" s="121" t="s">
        <v>1173</v>
      </c>
      <c r="C26" s="117"/>
      <c r="D26" s="118"/>
      <c r="E26" s="117"/>
      <c r="F26" s="119"/>
      <c r="G26" s="54">
        <f t="shared" si="0"/>
        <v>0</v>
      </c>
      <c r="H26" s="56"/>
    </row>
    <row r="27" spans="1:8">
      <c r="A27" s="120"/>
      <c r="B27" s="121" t="s">
        <v>3278</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1224</v>
      </c>
      <c r="C29" s="117"/>
      <c r="D29" s="118"/>
      <c r="E29" s="117"/>
      <c r="F29" s="119"/>
      <c r="G29" s="54">
        <f t="shared" si="0"/>
        <v>0</v>
      </c>
      <c r="H29" s="56"/>
    </row>
    <row r="30" spans="1:8">
      <c r="A30" s="120"/>
      <c r="B30" s="121" t="s">
        <v>818</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517</v>
      </c>
      <c r="C32" s="117"/>
      <c r="D32" s="118"/>
      <c r="E32" s="117"/>
      <c r="F32" s="119"/>
      <c r="G32" s="54">
        <f t="shared" si="0"/>
        <v>0</v>
      </c>
      <c r="H32" s="56"/>
    </row>
    <row r="33" spans="1:256">
      <c r="A33" s="120"/>
      <c r="B33" s="121" t="s">
        <v>3855</v>
      </c>
      <c r="C33" s="122">
        <v>75</v>
      </c>
      <c r="D33" s="123">
        <v>3.5</v>
      </c>
      <c r="E33" s="117">
        <f>C33*D33</f>
        <v>262.5</v>
      </c>
      <c r="F33" s="124"/>
      <c r="G33" s="54">
        <f t="shared" si="0"/>
        <v>262.5</v>
      </c>
      <c r="H33" s="56"/>
    </row>
    <row r="34" spans="1:256">
      <c r="A34" s="120"/>
      <c r="B34" s="121" t="s">
        <v>1255</v>
      </c>
      <c r="C34" s="117">
        <v>40</v>
      </c>
      <c r="D34" s="118">
        <v>7.5</v>
      </c>
      <c r="E34" s="117">
        <f>C34*D34</f>
        <v>300</v>
      </c>
      <c r="F34" s="119"/>
      <c r="G34" s="54">
        <f t="shared" si="0"/>
        <v>300</v>
      </c>
      <c r="H34" s="48"/>
    </row>
    <row r="35" spans="1:256">
      <c r="A35" s="120"/>
      <c r="B35" s="121" t="s">
        <v>3841</v>
      </c>
      <c r="C35" s="117">
        <v>500</v>
      </c>
      <c r="D35" s="123" t="s">
        <v>782</v>
      </c>
      <c r="E35" s="117">
        <v>500</v>
      </c>
      <c r="F35" s="124"/>
      <c r="G35" s="54">
        <f t="shared" si="0"/>
        <v>500</v>
      </c>
      <c r="H35" s="48"/>
    </row>
    <row r="36" spans="1:256">
      <c r="A36" s="120"/>
      <c r="B36" s="121" t="s">
        <v>2270</v>
      </c>
      <c r="C36" s="117"/>
      <c r="D36" s="118"/>
      <c r="E36" s="117"/>
      <c r="F36" s="124"/>
      <c r="G36" s="54">
        <f t="shared" si="0"/>
        <v>0</v>
      </c>
      <c r="H36" s="48"/>
    </row>
    <row r="37" spans="1:256">
      <c r="A37" s="120"/>
      <c r="B37" s="121" t="s">
        <v>3732</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3222.5</v>
      </c>
      <c r="F40" s="72"/>
      <c r="G40" s="72">
        <f>SUM(G24:G39)</f>
        <v>2898.5</v>
      </c>
      <c r="H40" s="134"/>
    </row>
    <row r="42" spans="1:256">
      <c r="C42" s="136" t="s">
        <v>220</v>
      </c>
      <c r="D42" s="340">
        <f>G40/2</f>
        <v>1449.25</v>
      </c>
      <c r="E42" s="340"/>
      <c r="F42" s="138"/>
    </row>
    <row r="44" spans="1:256">
      <c r="C44" s="1" t="s">
        <v>1037</v>
      </c>
      <c r="D44" s="1"/>
      <c r="E44" s="1"/>
      <c r="F44" s="139"/>
      <c r="G44" s="1"/>
      <c r="H44" s="1"/>
      <c r="I44" s="1"/>
    </row>
    <row r="45" spans="1:256">
      <c r="C45" s="1" t="s">
        <v>3686</v>
      </c>
      <c r="D45" s="1"/>
      <c r="E45" s="1"/>
      <c r="F45" s="139"/>
      <c r="G45" s="1"/>
      <c r="H45" s="1"/>
      <c r="I45" s="1"/>
    </row>
    <row r="46" spans="1:256">
      <c r="C46" s="341" t="s">
        <v>3625</v>
      </c>
      <c r="D46" s="341"/>
      <c r="E46" s="341"/>
      <c r="F46" s="342"/>
      <c r="G46" s="341"/>
      <c r="H46" s="341"/>
      <c r="I46" s="142"/>
      <c r="J46" s="790"/>
      <c r="K46" s="790"/>
      <c r="L46" s="790"/>
      <c r="M46" s="790"/>
      <c r="N46" s="790"/>
      <c r="O46" s="790"/>
      <c r="P46" s="790"/>
      <c r="Q46" s="790"/>
      <c r="R46" s="790"/>
      <c r="S46" s="790"/>
      <c r="T46" s="790"/>
      <c r="U46" s="790"/>
      <c r="V46" s="790" t="s">
        <v>3570</v>
      </c>
      <c r="W46" s="790"/>
      <c r="X46" s="790"/>
      <c r="Y46" s="790"/>
      <c r="Z46" s="790"/>
      <c r="AA46" s="790"/>
      <c r="AB46" s="790" t="s">
        <v>3570</v>
      </c>
      <c r="AC46" s="790"/>
      <c r="AD46" s="790"/>
      <c r="AE46" s="790"/>
      <c r="AF46" s="790"/>
      <c r="AG46" s="790"/>
      <c r="AH46" s="790" t="s">
        <v>3570</v>
      </c>
      <c r="AI46" s="790"/>
      <c r="AJ46" s="790"/>
      <c r="AK46" s="790"/>
      <c r="AL46" s="790"/>
      <c r="AM46" s="790"/>
      <c r="AN46" s="790" t="s">
        <v>3570</v>
      </c>
      <c r="AO46" s="790"/>
      <c r="AP46" s="790"/>
      <c r="AQ46" s="790"/>
      <c r="AR46" s="790"/>
      <c r="AS46" s="790"/>
      <c r="AT46" s="790" t="s">
        <v>3570</v>
      </c>
      <c r="AU46" s="790"/>
      <c r="AV46" s="790"/>
      <c r="AW46" s="790"/>
      <c r="AX46" s="790"/>
      <c r="AY46" s="790"/>
      <c r="AZ46" s="790" t="s">
        <v>3570</v>
      </c>
      <c r="BA46" s="790"/>
      <c r="BB46" s="790"/>
      <c r="BC46" s="790"/>
      <c r="BD46" s="790"/>
      <c r="BE46" s="790"/>
      <c r="BF46" s="790" t="s">
        <v>3570</v>
      </c>
      <c r="BG46" s="790"/>
      <c r="BH46" s="790"/>
      <c r="BI46" s="790"/>
      <c r="BJ46" s="790"/>
      <c r="BK46" s="790"/>
      <c r="BL46" s="790" t="s">
        <v>3570</v>
      </c>
      <c r="BM46" s="790"/>
      <c r="BN46" s="790"/>
      <c r="BO46" s="790"/>
      <c r="BP46" s="790"/>
      <c r="BQ46" s="790"/>
      <c r="BR46" s="790" t="s">
        <v>3570</v>
      </c>
      <c r="BS46" s="790"/>
      <c r="BT46" s="790"/>
      <c r="BU46" s="790"/>
      <c r="BV46" s="790"/>
      <c r="BW46" s="790"/>
      <c r="BX46" s="790" t="s">
        <v>3570</v>
      </c>
      <c r="BY46" s="790"/>
      <c r="BZ46" s="790"/>
      <c r="CA46" s="790"/>
      <c r="CB46" s="790"/>
      <c r="CC46" s="790"/>
      <c r="CD46" s="790" t="s">
        <v>3570</v>
      </c>
      <c r="CE46" s="790"/>
      <c r="CF46" s="790"/>
      <c r="CG46" s="790"/>
      <c r="CH46" s="790"/>
      <c r="CI46" s="790"/>
      <c r="CJ46" s="790" t="s">
        <v>3570</v>
      </c>
      <c r="CK46" s="790"/>
      <c r="CL46" s="790"/>
      <c r="CM46" s="790"/>
      <c r="CN46" s="790"/>
      <c r="CO46" s="790"/>
      <c r="CP46" s="790" t="s">
        <v>3570</v>
      </c>
      <c r="CQ46" s="790"/>
      <c r="CR46" s="790"/>
      <c r="CS46" s="790"/>
      <c r="CT46" s="790"/>
      <c r="CU46" s="790"/>
      <c r="CV46" s="790" t="s">
        <v>3570</v>
      </c>
      <c r="CW46" s="790"/>
      <c r="CX46" s="790"/>
      <c r="CY46" s="790"/>
      <c r="CZ46" s="790"/>
      <c r="DA46" s="790"/>
      <c r="DB46" s="790" t="s">
        <v>3570</v>
      </c>
      <c r="DC46" s="790"/>
      <c r="DD46" s="790"/>
      <c r="DE46" s="790"/>
      <c r="DF46" s="790"/>
      <c r="DG46" s="790"/>
      <c r="DH46" s="790" t="s">
        <v>3570</v>
      </c>
      <c r="DI46" s="790"/>
      <c r="DJ46" s="790"/>
      <c r="DK46" s="790"/>
      <c r="DL46" s="790"/>
      <c r="DM46" s="790"/>
      <c r="DN46" s="790" t="s">
        <v>3570</v>
      </c>
      <c r="DO46" s="790"/>
      <c r="DP46" s="790"/>
      <c r="DQ46" s="790"/>
      <c r="DR46" s="790"/>
      <c r="DS46" s="790"/>
      <c r="DT46" s="790" t="s">
        <v>3570</v>
      </c>
      <c r="DU46" s="790"/>
      <c r="DV46" s="790"/>
      <c r="DW46" s="790"/>
      <c r="DX46" s="790"/>
      <c r="DY46" s="790"/>
      <c r="DZ46" s="790" t="s">
        <v>3570</v>
      </c>
      <c r="EA46" s="790"/>
      <c r="EB46" s="790"/>
      <c r="EC46" s="790"/>
      <c r="ED46" s="790"/>
      <c r="EE46" s="790"/>
      <c r="EF46" s="790" t="s">
        <v>3570</v>
      </c>
      <c r="EG46" s="790"/>
      <c r="EH46" s="790"/>
      <c r="EI46" s="790"/>
      <c r="EJ46" s="790"/>
      <c r="EK46" s="790"/>
      <c r="EL46" s="790" t="s">
        <v>3570</v>
      </c>
      <c r="EM46" s="790"/>
      <c r="EN46" s="790"/>
      <c r="EO46" s="790"/>
      <c r="EP46" s="790"/>
      <c r="EQ46" s="790"/>
      <c r="ER46" s="790" t="s">
        <v>3570</v>
      </c>
      <c r="ES46" s="790"/>
      <c r="ET46" s="790"/>
      <c r="EU46" s="790"/>
      <c r="EV46" s="790"/>
      <c r="EW46" s="790"/>
      <c r="EX46" s="790" t="s">
        <v>3570</v>
      </c>
      <c r="EY46" s="790"/>
      <c r="EZ46" s="790"/>
      <c r="FA46" s="790"/>
      <c r="FB46" s="790"/>
      <c r="FC46" s="790"/>
      <c r="FD46" s="790" t="s">
        <v>3570</v>
      </c>
      <c r="FE46" s="790"/>
      <c r="FF46" s="790"/>
      <c r="FG46" s="790"/>
      <c r="FH46" s="790"/>
      <c r="FI46" s="790"/>
      <c r="FJ46" s="790" t="s">
        <v>3570</v>
      </c>
      <c r="FK46" s="790"/>
      <c r="FL46" s="790"/>
      <c r="FM46" s="790"/>
      <c r="FN46" s="790"/>
      <c r="FO46" s="790"/>
      <c r="FP46" s="790" t="s">
        <v>3570</v>
      </c>
      <c r="FQ46" s="790"/>
      <c r="FR46" s="790"/>
      <c r="FS46" s="790"/>
      <c r="FT46" s="790"/>
      <c r="FU46" s="790"/>
      <c r="FV46" s="790" t="s">
        <v>3570</v>
      </c>
      <c r="FW46" s="790"/>
      <c r="FX46" s="790"/>
      <c r="FY46" s="790"/>
      <c r="FZ46" s="790"/>
      <c r="GA46" s="790"/>
      <c r="GB46" s="790" t="s">
        <v>3570</v>
      </c>
      <c r="GC46" s="790"/>
      <c r="GD46" s="790"/>
      <c r="GE46" s="790"/>
      <c r="GF46" s="790"/>
      <c r="GG46" s="790"/>
      <c r="GH46" s="790" t="s">
        <v>3570</v>
      </c>
      <c r="GI46" s="790"/>
      <c r="GJ46" s="790"/>
      <c r="GK46" s="790"/>
      <c r="GL46" s="790"/>
      <c r="GM46" s="790"/>
      <c r="GN46" s="790" t="s">
        <v>3570</v>
      </c>
      <c r="GO46" s="790"/>
      <c r="GP46" s="790"/>
      <c r="GQ46" s="790"/>
      <c r="GR46" s="790"/>
      <c r="GS46" s="790"/>
      <c r="GT46" s="790" t="s">
        <v>3570</v>
      </c>
      <c r="GU46" s="790"/>
      <c r="GV46" s="790"/>
      <c r="GW46" s="790"/>
      <c r="GX46" s="790"/>
      <c r="GY46" s="790"/>
      <c r="GZ46" s="790" t="s">
        <v>3570</v>
      </c>
      <c r="HA46" s="790"/>
      <c r="HB46" s="790"/>
      <c r="HC46" s="790"/>
      <c r="HD46" s="790"/>
      <c r="HE46" s="790"/>
      <c r="HF46" s="790" t="s">
        <v>3570</v>
      </c>
      <c r="HG46" s="790"/>
      <c r="HH46" s="790"/>
      <c r="HI46" s="790"/>
      <c r="HJ46" s="790"/>
      <c r="HK46" s="790"/>
      <c r="HL46" s="790" t="s">
        <v>3570</v>
      </c>
      <c r="HM46" s="790"/>
      <c r="HN46" s="790"/>
      <c r="HO46" s="790"/>
      <c r="HP46" s="790"/>
      <c r="HQ46" s="790"/>
      <c r="HR46" s="790" t="s">
        <v>3570</v>
      </c>
      <c r="HS46" s="790"/>
      <c r="HT46" s="790"/>
      <c r="HU46" s="790"/>
      <c r="HV46" s="790"/>
      <c r="HW46" s="790"/>
      <c r="HX46" s="790" t="s">
        <v>3570</v>
      </c>
      <c r="HY46" s="790"/>
      <c r="HZ46" s="790"/>
      <c r="IA46" s="790"/>
      <c r="IB46" s="790"/>
      <c r="IC46" s="790"/>
      <c r="ID46" s="790" t="s">
        <v>3570</v>
      </c>
      <c r="IE46" s="790"/>
      <c r="IF46" s="790"/>
      <c r="IG46" s="790"/>
      <c r="IH46" s="790"/>
      <c r="II46" s="790"/>
      <c r="IJ46" s="790" t="s">
        <v>3570</v>
      </c>
      <c r="IK46" s="790"/>
      <c r="IL46" s="790"/>
      <c r="IM46" s="790"/>
      <c r="IN46" s="790"/>
      <c r="IO46" s="790"/>
      <c r="IP46" s="790" t="s">
        <v>3570</v>
      </c>
      <c r="IQ46" s="790"/>
      <c r="IR46" s="790"/>
      <c r="IS46" s="790"/>
    </row>
    <row r="47" spans="1:256">
      <c r="C47" s="1" t="s">
        <v>3336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1566</v>
      </c>
      <c r="CW47" s="790"/>
      <c r="CX47" s="790"/>
      <c r="CY47" s="790"/>
      <c r="CZ47" s="790"/>
      <c r="DA47" s="790"/>
      <c r="DB47" s="790" t="s">
        <v>1566</v>
      </c>
      <c r="DC47" s="790"/>
      <c r="DD47" s="790"/>
      <c r="DE47" s="790"/>
      <c r="DF47" s="790"/>
      <c r="DG47" s="790"/>
      <c r="DH47" s="790" t="s">
        <v>1566</v>
      </c>
      <c r="DI47" s="790"/>
      <c r="DJ47" s="790"/>
      <c r="DK47" s="790"/>
      <c r="DL47" s="790"/>
      <c r="DM47" s="790"/>
      <c r="DN47" s="790" t="s">
        <v>1566</v>
      </c>
      <c r="DO47" s="790"/>
      <c r="DP47" s="790"/>
      <c r="DQ47" s="790"/>
      <c r="DR47" s="790"/>
      <c r="DS47" s="790"/>
      <c r="DT47" s="790" t="s">
        <v>1566</v>
      </c>
      <c r="DU47" s="790"/>
      <c r="DV47" s="790"/>
      <c r="DW47" s="790"/>
      <c r="DX47" s="790"/>
      <c r="DY47" s="790"/>
      <c r="DZ47" s="790" t="s">
        <v>1566</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1566</v>
      </c>
      <c r="FQ47" s="790"/>
      <c r="FR47" s="790"/>
      <c r="FS47" s="790"/>
      <c r="FT47" s="790"/>
      <c r="FU47" s="790"/>
      <c r="FV47" s="790" t="s">
        <v>1566</v>
      </c>
      <c r="FW47" s="790"/>
      <c r="FX47" s="790"/>
      <c r="FY47" s="790"/>
      <c r="FZ47" s="790"/>
      <c r="GA47" s="790"/>
      <c r="GB47" s="790" t="s">
        <v>1566</v>
      </c>
      <c r="GC47" s="790"/>
      <c r="GD47" s="790"/>
      <c r="GE47" s="790"/>
      <c r="GF47" s="790"/>
      <c r="GG47" s="790"/>
      <c r="GH47" s="790" t="s">
        <v>1566</v>
      </c>
      <c r="GI47" s="790"/>
      <c r="GJ47" s="790"/>
      <c r="GK47" s="790"/>
      <c r="GL47" s="790"/>
      <c r="GM47" s="790"/>
      <c r="GN47" s="790" t="s">
        <v>1566</v>
      </c>
      <c r="GO47" s="790"/>
      <c r="GP47" s="790"/>
      <c r="GQ47" s="790"/>
      <c r="GR47" s="790"/>
      <c r="GS47" s="790"/>
      <c r="GT47" s="790" t="s">
        <v>1566</v>
      </c>
      <c r="GU47" s="790"/>
      <c r="GV47" s="790"/>
      <c r="GW47" s="790"/>
      <c r="GX47" s="790"/>
      <c r="GY47" s="790"/>
      <c r="GZ47" s="790" t="s">
        <v>1566</v>
      </c>
      <c r="HA47" s="790"/>
      <c r="HB47" s="790"/>
      <c r="HC47" s="790"/>
      <c r="HD47" s="790"/>
      <c r="HE47" s="790"/>
      <c r="HF47" s="790" t="s">
        <v>1566</v>
      </c>
      <c r="HG47" s="790"/>
      <c r="HH47" s="790"/>
      <c r="HI47" s="790"/>
      <c r="HJ47" s="790"/>
      <c r="HK47" s="790"/>
      <c r="HL47" s="790" t="s">
        <v>1566</v>
      </c>
      <c r="HM47" s="790"/>
      <c r="HN47" s="790"/>
      <c r="HO47" s="790"/>
      <c r="HP47" s="790"/>
      <c r="HQ47" s="790"/>
      <c r="HR47" s="790" t="s">
        <v>1566</v>
      </c>
      <c r="HS47" s="790"/>
      <c r="HT47" s="790"/>
      <c r="HU47" s="790"/>
      <c r="HV47" s="790"/>
      <c r="HW47" s="790"/>
      <c r="HX47" s="790" t="s">
        <v>1566</v>
      </c>
      <c r="HY47" s="790"/>
      <c r="HZ47" s="790"/>
      <c r="IA47" s="790"/>
      <c r="IB47" s="790"/>
      <c r="IC47" s="790"/>
      <c r="ID47" s="790" t="s">
        <v>1566</v>
      </c>
      <c r="IE47" s="790"/>
      <c r="IF47" s="790"/>
      <c r="IG47" s="790"/>
      <c r="IH47" s="790"/>
      <c r="II47" s="790"/>
      <c r="IJ47" s="790" t="s">
        <v>591</v>
      </c>
      <c r="IK47" s="790"/>
      <c r="IL47" s="790"/>
      <c r="IM47" s="790"/>
      <c r="IN47" s="790"/>
      <c r="IO47" s="790"/>
      <c r="IP47" s="790" t="s">
        <v>591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1309</v>
      </c>
      <c r="W48" s="790"/>
      <c r="X48" s="790"/>
      <c r="Y48" s="790"/>
      <c r="Z48" s="790"/>
      <c r="AA48" s="790"/>
      <c r="AB48" s="790" t="s">
        <v>1309</v>
      </c>
      <c r="AC48" s="790"/>
      <c r="AD48" s="790"/>
      <c r="AE48" s="790"/>
      <c r="AF48" s="790"/>
      <c r="AG48" s="790"/>
      <c r="AH48" s="790" t="s">
        <v>1309</v>
      </c>
      <c r="AI48" s="790"/>
      <c r="AJ48" s="790"/>
      <c r="AK48" s="790"/>
      <c r="AL48" s="790"/>
      <c r="AM48" s="790"/>
      <c r="AN48" s="790" t="s">
        <v>1309</v>
      </c>
      <c r="AO48" s="790"/>
      <c r="AP48" s="790"/>
      <c r="AQ48" s="790"/>
      <c r="AR48" s="790"/>
      <c r="AS48" s="790"/>
      <c r="AT48" s="790" t="s">
        <v>1309</v>
      </c>
      <c r="AU48" s="790"/>
      <c r="AV48" s="790"/>
      <c r="AW48" s="790"/>
      <c r="AX48" s="790"/>
      <c r="AY48" s="790"/>
      <c r="AZ48" s="790" t="s">
        <v>1309</v>
      </c>
      <c r="BA48" s="790"/>
      <c r="BB48" s="790"/>
      <c r="BC48" s="790"/>
      <c r="BD48" s="790"/>
      <c r="BE48" s="790"/>
      <c r="BF48" s="790" t="s">
        <v>1309</v>
      </c>
      <c r="BG48" s="790"/>
      <c r="BH48" s="790"/>
      <c r="BI48" s="790"/>
      <c r="BJ48" s="790"/>
      <c r="BK48" s="790"/>
      <c r="BL48" s="790" t="s">
        <v>3336</v>
      </c>
      <c r="BM48" s="790"/>
      <c r="BN48" s="790"/>
      <c r="BO48" s="790"/>
      <c r="BP48" s="790"/>
      <c r="BQ48" s="790"/>
      <c r="BR48" s="790" t="s">
        <v>3336</v>
      </c>
      <c r="BS48" s="790"/>
      <c r="BT48" s="790"/>
      <c r="BU48" s="790"/>
      <c r="BV48" s="790"/>
      <c r="BW48" s="790"/>
      <c r="BX48" s="790" t="s">
        <v>3336</v>
      </c>
      <c r="BY48" s="790"/>
      <c r="BZ48" s="790"/>
      <c r="CA48" s="790"/>
      <c r="CB48" s="790"/>
      <c r="CC48" s="790"/>
      <c r="CD48" s="790" t="s">
        <v>3336</v>
      </c>
      <c r="CE48" s="790"/>
      <c r="CF48" s="790"/>
      <c r="CG48" s="790"/>
      <c r="CH48" s="790"/>
      <c r="CI48" s="790"/>
      <c r="CJ48" s="790" t="s">
        <v>3336</v>
      </c>
      <c r="CK48" s="790"/>
      <c r="CL48" s="790"/>
      <c r="CM48" s="790"/>
      <c r="CN48" s="790"/>
      <c r="CO48" s="790"/>
      <c r="CP48" s="790" t="s">
        <v>3336</v>
      </c>
      <c r="CQ48" s="790"/>
      <c r="CR48" s="790"/>
      <c r="CS48" s="790"/>
      <c r="CT48" s="790"/>
      <c r="CU48" s="790"/>
      <c r="CV48" s="790" t="s">
        <v>1308</v>
      </c>
      <c r="CW48" s="790"/>
      <c r="CX48" s="790"/>
      <c r="CY48" s="790"/>
      <c r="CZ48" s="790"/>
      <c r="DA48" s="790"/>
      <c r="DB48" s="790" t="s">
        <v>1308</v>
      </c>
      <c r="DC48" s="790"/>
      <c r="DD48" s="790"/>
      <c r="DE48" s="790"/>
      <c r="DF48" s="790"/>
      <c r="DG48" s="790"/>
      <c r="DH48" s="790" t="s">
        <v>1308</v>
      </c>
      <c r="DI48" s="790"/>
      <c r="DJ48" s="790"/>
      <c r="DK48" s="790"/>
      <c r="DL48" s="790"/>
      <c r="DM48" s="790"/>
      <c r="DN48" s="790" t="s">
        <v>1308</v>
      </c>
      <c r="DO48" s="790"/>
      <c r="DP48" s="790"/>
      <c r="DQ48" s="790"/>
      <c r="DR48" s="790"/>
      <c r="DS48" s="790"/>
      <c r="DT48" s="790" t="s">
        <v>1308</v>
      </c>
      <c r="DU48" s="790"/>
      <c r="DV48" s="790"/>
      <c r="DW48" s="790"/>
      <c r="DX48" s="790"/>
      <c r="DY48" s="790"/>
      <c r="DZ48" s="790" t="s">
        <v>1308</v>
      </c>
      <c r="EA48" s="790"/>
      <c r="EB48" s="790"/>
      <c r="EC48" s="790"/>
      <c r="ED48" s="790"/>
      <c r="EE48" s="790"/>
      <c r="EF48" s="790" t="s">
        <v>1308</v>
      </c>
      <c r="EG48" s="790"/>
      <c r="EH48" s="790"/>
      <c r="EI48" s="790"/>
      <c r="EJ48" s="790"/>
      <c r="EK48" s="790"/>
      <c r="EL48" s="790" t="s">
        <v>1308</v>
      </c>
      <c r="EM48" s="790"/>
      <c r="EN48" s="790"/>
      <c r="EO48" s="790"/>
      <c r="EP48" s="790"/>
      <c r="EQ48" s="790"/>
      <c r="ER48" s="790" t="s">
        <v>1308</v>
      </c>
      <c r="ES48" s="790"/>
      <c r="ET48" s="790"/>
      <c r="EU48" s="790"/>
      <c r="EV48" s="790"/>
      <c r="EW48" s="790"/>
      <c r="EX48" s="790" t="s">
        <v>1308</v>
      </c>
      <c r="EY48" s="790"/>
      <c r="EZ48" s="790"/>
      <c r="FA48" s="790"/>
      <c r="FB48" s="790"/>
      <c r="FC48" s="790"/>
      <c r="FD48" s="790" t="s">
        <v>1308</v>
      </c>
      <c r="FE48" s="790"/>
      <c r="FF48" s="790"/>
      <c r="FG48" s="790"/>
      <c r="FH48" s="790"/>
      <c r="FI48" s="790"/>
      <c r="FJ48" s="790" t="s">
        <v>1308</v>
      </c>
      <c r="FK48" s="790"/>
      <c r="FL48" s="790"/>
      <c r="FM48" s="790"/>
      <c r="FN48" s="790"/>
      <c r="FO48" s="790"/>
      <c r="FP48" s="790" t="s">
        <v>1308</v>
      </c>
      <c r="FQ48" s="790"/>
      <c r="FR48" s="790"/>
      <c r="FS48" s="790"/>
      <c r="FT48" s="790"/>
      <c r="FU48" s="790"/>
      <c r="FV48" s="790" t="s">
        <v>1308</v>
      </c>
      <c r="FW48" s="790"/>
      <c r="FX48" s="790"/>
      <c r="FY48" s="790"/>
      <c r="FZ48" s="790"/>
      <c r="GA48" s="790"/>
      <c r="GB48" s="790" t="s">
        <v>1308</v>
      </c>
      <c r="GC48" s="790"/>
      <c r="GD48" s="790"/>
      <c r="GE48" s="790"/>
      <c r="GF48" s="790"/>
      <c r="GG48" s="790"/>
      <c r="GH48" s="790" t="s">
        <v>1308</v>
      </c>
      <c r="GI48" s="790"/>
      <c r="GJ48" s="790"/>
      <c r="GK48" s="790"/>
      <c r="GL48" s="790"/>
      <c r="GM48" s="790"/>
      <c r="GN48" s="790" t="s">
        <v>1308</v>
      </c>
      <c r="GO48" s="790"/>
      <c r="GP48" s="790"/>
      <c r="GQ48" s="790"/>
      <c r="GR48" s="790"/>
      <c r="GS48" s="790"/>
      <c r="GT48" s="790" t="s">
        <v>1308</v>
      </c>
      <c r="GU48" s="790"/>
      <c r="GV48" s="790"/>
      <c r="GW48" s="790"/>
      <c r="GX48" s="790"/>
      <c r="GY48" s="790"/>
      <c r="GZ48" s="790" t="s">
        <v>1308</v>
      </c>
      <c r="HA48" s="790"/>
      <c r="HB48" s="790"/>
      <c r="HC48" s="790"/>
      <c r="HD48" s="790"/>
      <c r="HE48" s="790"/>
      <c r="HF48" s="790" t="s">
        <v>1308</v>
      </c>
      <c r="HG48" s="790"/>
      <c r="HH48" s="790"/>
      <c r="HI48" s="790"/>
      <c r="HJ48" s="790"/>
      <c r="HK48" s="790"/>
      <c r="HL48" s="790" t="s">
        <v>1308</v>
      </c>
      <c r="HM48" s="790"/>
      <c r="HN48" s="790"/>
      <c r="HO48" s="790"/>
      <c r="HP48" s="790"/>
      <c r="HQ48" s="790"/>
      <c r="HR48" s="790" t="s">
        <v>1308</v>
      </c>
      <c r="HS48" s="790"/>
      <c r="HT48" s="790"/>
      <c r="HU48" s="790"/>
      <c r="HV48" s="790"/>
      <c r="HW48" s="790"/>
      <c r="HX48" s="790" t="s">
        <v>1308</v>
      </c>
      <c r="HY48" s="790"/>
      <c r="HZ48" s="790"/>
      <c r="IA48" s="790"/>
      <c r="IB48" s="790"/>
      <c r="IC48" s="790"/>
      <c r="ID48" s="790" t="s">
        <v>1308</v>
      </c>
      <c r="IE48" s="790"/>
      <c r="IF48" s="790"/>
      <c r="IG48" s="790"/>
      <c r="IH48" s="790"/>
      <c r="II48" s="790"/>
      <c r="IJ48" s="790" t="s">
        <v>1308</v>
      </c>
      <c r="IK48" s="790"/>
      <c r="IL48" s="790"/>
      <c r="IM48" s="790"/>
      <c r="IN48" s="790"/>
      <c r="IO48" s="790"/>
      <c r="IP48" s="790" t="s">
        <v>1308</v>
      </c>
      <c r="IQ48" s="790"/>
      <c r="IR48" s="790"/>
      <c r="IS48" s="790"/>
      <c r="IT48" s="790"/>
      <c r="IU48" s="790"/>
      <c r="IV48" s="1" t="s">
        <v>1308</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D47:CI47"/>
    <mergeCell ref="J47:O47"/>
    <mergeCell ref="P47:U47"/>
    <mergeCell ref="V47:AA47"/>
    <mergeCell ref="AB47:AG47"/>
    <mergeCell ref="BR46:BW46"/>
    <mergeCell ref="BX46:CC46"/>
    <mergeCell ref="AH46:AM46"/>
    <mergeCell ref="AN46:AS46"/>
    <mergeCell ref="AT46:AY46"/>
    <mergeCell ref="AH47:AM47"/>
    <mergeCell ref="AN47:AS47"/>
    <mergeCell ref="AZ47:BE47"/>
    <mergeCell ref="BF47:BK47"/>
    <mergeCell ref="AT47:AY47"/>
    <mergeCell ref="BL47:BQ47"/>
    <mergeCell ref="BR47:BW47"/>
    <mergeCell ref="BX47:CC47"/>
    <mergeCell ref="DB47:DG47"/>
    <mergeCell ref="DZ46:EE46"/>
    <mergeCell ref="EF46:EK46"/>
    <mergeCell ref="EL46:EQ46"/>
    <mergeCell ref="ER46:EW46"/>
    <mergeCell ref="EX47:FC47"/>
    <mergeCell ref="DT47:DY47"/>
    <mergeCell ref="DZ47:EE47"/>
    <mergeCell ref="C1:G1"/>
    <mergeCell ref="C19:G19"/>
    <mergeCell ref="J46:O46"/>
    <mergeCell ref="P46:U46"/>
    <mergeCell ref="V46:AA46"/>
    <mergeCell ref="AB46:AG46"/>
    <mergeCell ref="CV46:DA46"/>
    <mergeCell ref="CP46:CU46"/>
    <mergeCell ref="AZ46:BE46"/>
    <mergeCell ref="BF46:BK46"/>
    <mergeCell ref="BL46:BQ46"/>
    <mergeCell ref="CD46:CI46"/>
    <mergeCell ref="CJ46:CO46"/>
    <mergeCell ref="DB46:DG46"/>
    <mergeCell ref="DN46:DS46"/>
    <mergeCell ref="DT46:DY46"/>
    <mergeCell ref="IP46:IS46"/>
    <mergeCell ref="GN46:GS46"/>
    <mergeCell ref="GT46:GY46"/>
    <mergeCell ref="FD47:FI47"/>
    <mergeCell ref="FJ47:FO47"/>
    <mergeCell ref="DH46:DM46"/>
    <mergeCell ref="IJ47:IO47"/>
    <mergeCell ref="ID47:II47"/>
    <mergeCell ref="IJ46:IO46"/>
    <mergeCell ref="HR46:HW46"/>
    <mergeCell ref="HX46:IC46"/>
    <mergeCell ref="HF46:HK46"/>
    <mergeCell ref="HL46:HQ46"/>
    <mergeCell ref="FV46:GA46"/>
    <mergeCell ref="GB46:GG46"/>
    <mergeCell ref="GZ46:HE46"/>
    <mergeCell ref="GH46:GM46"/>
    <mergeCell ref="ER47:EW47"/>
    <mergeCell ref="FJ46:FO46"/>
    <mergeCell ref="FP46:FU46"/>
    <mergeCell ref="ID46:II46"/>
    <mergeCell ref="EX46:FC46"/>
    <mergeCell ref="FD46:FI46"/>
    <mergeCell ref="FD48:FI48"/>
    <mergeCell ref="FJ48:FO48"/>
    <mergeCell ref="GN48:GS48"/>
    <mergeCell ref="GT48:GY48"/>
    <mergeCell ref="FP48:FU48"/>
    <mergeCell ref="FV48:GA48"/>
    <mergeCell ref="GB48:GG48"/>
    <mergeCell ref="GH48:GM48"/>
    <mergeCell ref="GB47:GG47"/>
    <mergeCell ref="GH47:GM47"/>
    <mergeCell ref="FP47:FU47"/>
    <mergeCell ref="CJ47:CO47"/>
    <mergeCell ref="CP47:CU47"/>
    <mergeCell ref="EF47:EK47"/>
    <mergeCell ref="EL47:EQ47"/>
    <mergeCell ref="GN47:GS47"/>
    <mergeCell ref="GT47:GY47"/>
    <mergeCell ref="HR48:HW48"/>
    <mergeCell ref="HX48:IC48"/>
    <mergeCell ref="IP47:IS47"/>
    <mergeCell ref="GZ47:HE47"/>
    <mergeCell ref="HF47:HK47"/>
    <mergeCell ref="HL47:HQ47"/>
    <mergeCell ref="HR47:HW47"/>
    <mergeCell ref="HX47:IC47"/>
    <mergeCell ref="ID48:II48"/>
    <mergeCell ref="IJ48:IO48"/>
    <mergeCell ref="IP48:IU48"/>
    <mergeCell ref="GZ48:HE48"/>
    <mergeCell ref="HF48:HK48"/>
    <mergeCell ref="HL48:HQ48"/>
    <mergeCell ref="FV47:GA47"/>
    <mergeCell ref="CV47:DA47"/>
    <mergeCell ref="DH47:DM47"/>
    <mergeCell ref="DN47:DS47"/>
    <mergeCell ref="P48:U48"/>
    <mergeCell ref="V48:AA48"/>
    <mergeCell ref="AB48:AG48"/>
    <mergeCell ref="AH48:AM48"/>
    <mergeCell ref="EF48:EK48"/>
    <mergeCell ref="EL48:EQ48"/>
    <mergeCell ref="ER48:EW48"/>
    <mergeCell ref="EX48:FC48"/>
    <mergeCell ref="AN48:AS48"/>
    <mergeCell ref="AT48:AY48"/>
    <mergeCell ref="AZ48:BE48"/>
    <mergeCell ref="BF48:BK48"/>
    <mergeCell ref="CJ48:CO48"/>
    <mergeCell ref="BL48:BQ48"/>
    <mergeCell ref="BR48:BW48"/>
    <mergeCell ref="BX48:CC48"/>
    <mergeCell ref="CD48:CI48"/>
    <mergeCell ref="DN48:DS48"/>
    <mergeCell ref="DT48:DY48"/>
    <mergeCell ref="DZ48:EE48"/>
    <mergeCell ref="CP48:CU48"/>
    <mergeCell ref="CV48:DA48"/>
    <mergeCell ref="DB48:DG48"/>
    <mergeCell ref="DH48:DM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6" zoomScale="125" workbookViewId="0">
      <selection activeCell="B19" sqref="B19"/>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3279</v>
      </c>
      <c r="D1" s="791"/>
      <c r="E1" s="791"/>
      <c r="F1" s="791"/>
      <c r="G1" s="791"/>
    </row>
    <row r="2" spans="1:8">
      <c r="A2" s="90" t="s">
        <v>1474</v>
      </c>
      <c r="G2" s="91"/>
    </row>
    <row r="3" spans="1:8">
      <c r="A3" s="89" t="s">
        <v>1337</v>
      </c>
      <c r="G3" s="92">
        <v>40576</v>
      </c>
    </row>
    <row r="4" spans="1:8">
      <c r="A4" s="89" t="s">
        <v>1473</v>
      </c>
      <c r="G4" s="93" t="s">
        <v>683</v>
      </c>
    </row>
    <row r="5" spans="1:8">
      <c r="A5" s="89" t="s">
        <v>3463</v>
      </c>
    </row>
    <row r="6" spans="1:8">
      <c r="C6" s="15" t="s">
        <v>1740</v>
      </c>
      <c r="D6" s="16"/>
      <c r="E6" s="16"/>
      <c r="F6" s="17"/>
      <c r="G6" s="18"/>
      <c r="H6" s="94"/>
    </row>
    <row r="7" spans="1:8">
      <c r="C7" s="97" t="s">
        <v>875</v>
      </c>
      <c r="D7" s="94"/>
      <c r="E7" s="94"/>
      <c r="F7" s="21"/>
      <c r="G7" s="22"/>
      <c r="H7" s="94"/>
    </row>
    <row r="8" spans="1:8">
      <c r="A8" s="89" t="s">
        <v>3583</v>
      </c>
      <c r="C8" s="97" t="s">
        <v>755</v>
      </c>
      <c r="D8" s="94"/>
      <c r="E8" s="94"/>
      <c r="F8" s="21"/>
      <c r="G8" s="96"/>
      <c r="H8" s="94"/>
    </row>
    <row r="9" spans="1:8">
      <c r="A9" s="89" t="s">
        <v>871</v>
      </c>
      <c r="C9" s="97"/>
      <c r="D9" s="94"/>
      <c r="E9" s="94"/>
      <c r="F9" s="21"/>
      <c r="G9" s="96"/>
      <c r="H9" s="94"/>
    </row>
    <row r="10" spans="1:8">
      <c r="A10" s="89" t="s">
        <v>872</v>
      </c>
      <c r="C10" s="97" t="s">
        <v>876</v>
      </c>
      <c r="D10" s="94"/>
      <c r="E10" s="94"/>
      <c r="F10" s="21"/>
      <c r="G10" s="96"/>
      <c r="H10" s="94"/>
    </row>
    <row r="11" spans="1:8">
      <c r="A11" s="98" t="s">
        <v>873</v>
      </c>
      <c r="C11" s="97" t="s">
        <v>410</v>
      </c>
      <c r="D11" s="94" t="s">
        <v>754</v>
      </c>
      <c r="E11" s="94"/>
      <c r="F11" s="99"/>
      <c r="G11" s="96"/>
      <c r="H11" s="94"/>
    </row>
    <row r="12" spans="1:8">
      <c r="A12" s="89" t="s">
        <v>874</v>
      </c>
      <c r="C12" s="97" t="s">
        <v>411</v>
      </c>
      <c r="D12" s="94" t="s">
        <v>753</v>
      </c>
      <c r="E12" s="94"/>
      <c r="F12" s="21"/>
      <c r="G12" s="96"/>
      <c r="H12" s="94"/>
    </row>
    <row r="13" spans="1:8">
      <c r="A13" s="98"/>
      <c r="C13" s="97" t="s">
        <v>1368</v>
      </c>
      <c r="D13" s="94" t="s">
        <v>747</v>
      </c>
      <c r="E13" s="94"/>
      <c r="F13" s="99"/>
      <c r="G13" s="96"/>
      <c r="H13" s="94"/>
    </row>
    <row r="14" spans="1:8">
      <c r="A14" s="100"/>
      <c r="C14" s="97"/>
      <c r="D14" s="94"/>
      <c r="E14" s="94"/>
      <c r="F14" s="99"/>
      <c r="G14" s="101"/>
      <c r="H14" s="94"/>
    </row>
    <row r="15" spans="1:8">
      <c r="A15" s="100" t="s">
        <v>3932</v>
      </c>
      <c r="C15" s="97"/>
      <c r="D15" s="94"/>
      <c r="E15" s="20"/>
      <c r="F15" s="99"/>
      <c r="G15" s="96"/>
      <c r="H15" s="94"/>
    </row>
    <row r="16" spans="1:8">
      <c r="A16" s="144" t="s">
        <v>487</v>
      </c>
      <c r="C16" s="97"/>
      <c r="D16" s="94"/>
      <c r="E16" s="94"/>
      <c r="F16" s="99"/>
      <c r="G16" s="96"/>
      <c r="H16" s="94"/>
    </row>
    <row r="17" spans="1:8">
      <c r="C17" s="97"/>
      <c r="D17" s="94"/>
      <c r="E17" s="94"/>
      <c r="F17" s="99"/>
      <c r="G17" s="96"/>
      <c r="H17" s="94"/>
    </row>
    <row r="18" spans="1:8">
      <c r="C18" s="102" t="s">
        <v>605</v>
      </c>
      <c r="D18" s="103"/>
      <c r="E18" s="103"/>
      <c r="F18" s="104"/>
      <c r="G18" s="105"/>
      <c r="H18" s="94"/>
    </row>
    <row r="19" spans="1:8">
      <c r="A19" s="89" t="s">
        <v>2705</v>
      </c>
      <c r="C19" s="795"/>
      <c r="D19" s="795"/>
      <c r="E19" s="795"/>
      <c r="F19" s="795"/>
      <c r="G19" s="795"/>
    </row>
    <row r="20" spans="1:8">
      <c r="A20" s="100" t="s">
        <v>2577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3150</v>
      </c>
      <c r="C23" s="45" t="s">
        <v>764</v>
      </c>
      <c r="D23" s="321" t="s">
        <v>3609</v>
      </c>
      <c r="E23" s="45" t="s">
        <v>766</v>
      </c>
      <c r="F23" s="47" t="s">
        <v>833</v>
      </c>
      <c r="G23" s="45" t="s">
        <v>1349</v>
      </c>
      <c r="H23" s="48"/>
    </row>
    <row r="24" spans="1:8">
      <c r="A24" s="115">
        <v>40613</v>
      </c>
      <c r="B24" s="116" t="s">
        <v>2258</v>
      </c>
      <c r="C24" s="117"/>
      <c r="D24" s="118"/>
      <c r="E24" s="117"/>
      <c r="F24" s="53"/>
      <c r="G24" s="54">
        <f>E24*(1-F24)</f>
        <v>0</v>
      </c>
      <c r="H24" s="48"/>
    </row>
    <row r="25" spans="1:8">
      <c r="A25" s="11"/>
      <c r="B25" s="116" t="s">
        <v>1172</v>
      </c>
      <c r="C25" s="117">
        <v>110</v>
      </c>
      <c r="D25" s="118">
        <v>5</v>
      </c>
      <c r="E25" s="117">
        <f>C25*D25</f>
        <v>550</v>
      </c>
      <c r="F25" s="119"/>
      <c r="G25" s="54">
        <f t="shared" ref="G25:G39" si="0">E25*(1-F25)</f>
        <v>550</v>
      </c>
      <c r="H25" s="56"/>
    </row>
    <row r="26" spans="1:8">
      <c r="A26" s="120"/>
      <c r="B26" s="121" t="s">
        <v>1173</v>
      </c>
      <c r="C26" s="117"/>
      <c r="D26" s="118"/>
      <c r="E26" s="117"/>
      <c r="F26" s="119"/>
      <c r="G26" s="54">
        <f t="shared" si="0"/>
        <v>0</v>
      </c>
      <c r="H26" s="56"/>
    </row>
    <row r="27" spans="1:8">
      <c r="A27" s="120"/>
      <c r="B27" s="121" t="s">
        <v>3278</v>
      </c>
      <c r="C27" s="117">
        <v>60</v>
      </c>
      <c r="D27" s="118">
        <v>8</v>
      </c>
      <c r="E27" s="117">
        <f>C27*D27</f>
        <v>480</v>
      </c>
      <c r="F27" s="119"/>
      <c r="G27" s="54">
        <f t="shared" si="0"/>
        <v>480</v>
      </c>
      <c r="H27" s="56"/>
    </row>
    <row r="28" spans="1:8">
      <c r="A28" s="120"/>
      <c r="B28" s="121" t="s">
        <v>504</v>
      </c>
      <c r="C28" s="117"/>
      <c r="D28" s="118"/>
      <c r="E28" s="117"/>
      <c r="F28" s="119"/>
      <c r="G28" s="54">
        <f t="shared" si="0"/>
        <v>0</v>
      </c>
      <c r="H28" s="56"/>
    </row>
    <row r="29" spans="1:8">
      <c r="A29" s="120"/>
      <c r="B29" s="121" t="s">
        <v>1224</v>
      </c>
      <c r="C29" s="117"/>
      <c r="D29" s="118"/>
      <c r="E29" s="117"/>
      <c r="F29" s="119"/>
      <c r="G29" s="54">
        <f t="shared" si="0"/>
        <v>0</v>
      </c>
      <c r="H29" s="56"/>
    </row>
    <row r="30" spans="1:8">
      <c r="A30" s="120"/>
      <c r="B30" s="121" t="s">
        <v>818</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517</v>
      </c>
      <c r="C32" s="117"/>
      <c r="D32" s="118"/>
      <c r="E32" s="117"/>
      <c r="F32" s="119"/>
      <c r="G32" s="54">
        <f t="shared" si="0"/>
        <v>0</v>
      </c>
      <c r="H32" s="56"/>
    </row>
    <row r="33" spans="1:256">
      <c r="A33" s="120"/>
      <c r="B33" s="121" t="s">
        <v>3855</v>
      </c>
      <c r="C33" s="122">
        <v>75</v>
      </c>
      <c r="D33" s="123">
        <v>2</v>
      </c>
      <c r="E33" s="117">
        <f>C33*D33</f>
        <v>150</v>
      </c>
      <c r="F33" s="124"/>
      <c r="G33" s="54">
        <f t="shared" si="0"/>
        <v>150</v>
      </c>
      <c r="H33" s="56"/>
    </row>
    <row r="34" spans="1:256">
      <c r="A34" s="120"/>
      <c r="B34" s="121" t="s">
        <v>1255</v>
      </c>
      <c r="C34" s="117">
        <v>40</v>
      </c>
      <c r="D34" s="118">
        <v>7</v>
      </c>
      <c r="E34" s="117">
        <f>C34*D34</f>
        <v>280</v>
      </c>
      <c r="F34" s="119"/>
      <c r="G34" s="54">
        <f t="shared" si="0"/>
        <v>280</v>
      </c>
      <c r="H34" s="48"/>
    </row>
    <row r="35" spans="1:256">
      <c r="A35" s="120"/>
      <c r="B35" s="121" t="s">
        <v>752</v>
      </c>
      <c r="C35" s="117">
        <v>300</v>
      </c>
      <c r="D35" s="123" t="s">
        <v>782</v>
      </c>
      <c r="E35" s="11">
        <v>300</v>
      </c>
      <c r="F35" s="124"/>
      <c r="G35" s="54">
        <f t="shared" si="0"/>
        <v>300</v>
      </c>
      <c r="H35" s="48"/>
    </row>
    <row r="36" spans="1:256">
      <c r="A36" s="120"/>
      <c r="B36" s="121" t="s">
        <v>2270</v>
      </c>
      <c r="C36" s="117">
        <v>40</v>
      </c>
      <c r="D36" s="118">
        <v>2</v>
      </c>
      <c r="E36" s="117">
        <f>C36*D36</f>
        <v>80</v>
      </c>
      <c r="F36" s="124"/>
      <c r="G36" s="54">
        <f t="shared" si="0"/>
        <v>80</v>
      </c>
      <c r="H36" s="48"/>
    </row>
    <row r="37" spans="1:256">
      <c r="A37" s="120"/>
      <c r="B37" s="121" t="s">
        <v>3732</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1840</v>
      </c>
      <c r="F40" s="72"/>
      <c r="G40" s="72">
        <f>SUM(G24:G39)</f>
        <v>1840</v>
      </c>
      <c r="H40" s="134"/>
    </row>
    <row r="42" spans="1:256">
      <c r="C42" s="136" t="s">
        <v>220</v>
      </c>
      <c r="D42" s="340">
        <f>G40/2</f>
        <v>920</v>
      </c>
      <c r="E42" s="340"/>
      <c r="F42" s="138"/>
    </row>
    <row r="44" spans="1:256">
      <c r="C44" s="1" t="s">
        <v>1037</v>
      </c>
      <c r="D44" s="1"/>
      <c r="E44" s="1"/>
      <c r="F44" s="139"/>
      <c r="G44" s="1"/>
      <c r="H44" s="1"/>
      <c r="I44" s="1"/>
    </row>
    <row r="45" spans="1:256">
      <c r="C45" s="1" t="s">
        <v>3686</v>
      </c>
      <c r="D45" s="1"/>
      <c r="E45" s="1"/>
      <c r="F45" s="139"/>
      <c r="G45" s="1"/>
      <c r="H45" s="1"/>
      <c r="I45" s="1"/>
    </row>
    <row r="46" spans="1:256">
      <c r="C46" s="341" t="s">
        <v>3625</v>
      </c>
      <c r="D46" s="341"/>
      <c r="E46" s="341"/>
      <c r="F46" s="342"/>
      <c r="G46" s="341"/>
      <c r="H46" s="341"/>
      <c r="I46" s="142"/>
      <c r="J46" s="790"/>
      <c r="K46" s="790"/>
      <c r="L46" s="790"/>
      <c r="M46" s="790"/>
      <c r="N46" s="790"/>
      <c r="O46" s="790"/>
      <c r="P46" s="790"/>
      <c r="Q46" s="790"/>
      <c r="R46" s="790"/>
      <c r="S46" s="790"/>
      <c r="T46" s="790"/>
      <c r="U46" s="790"/>
      <c r="V46" s="790" t="s">
        <v>3570</v>
      </c>
      <c r="W46" s="790"/>
      <c r="X46" s="790"/>
      <c r="Y46" s="790"/>
      <c r="Z46" s="790"/>
      <c r="AA46" s="790"/>
      <c r="AB46" s="790" t="s">
        <v>3570</v>
      </c>
      <c r="AC46" s="790"/>
      <c r="AD46" s="790"/>
      <c r="AE46" s="790"/>
      <c r="AF46" s="790"/>
      <c r="AG46" s="790"/>
      <c r="AH46" s="790" t="s">
        <v>3570</v>
      </c>
      <c r="AI46" s="790"/>
      <c r="AJ46" s="790"/>
      <c r="AK46" s="790"/>
      <c r="AL46" s="790"/>
      <c r="AM46" s="790"/>
      <c r="AN46" s="790" t="s">
        <v>3570</v>
      </c>
      <c r="AO46" s="790"/>
      <c r="AP46" s="790"/>
      <c r="AQ46" s="790"/>
      <c r="AR46" s="790"/>
      <c r="AS46" s="790"/>
      <c r="AT46" s="790" t="s">
        <v>3570</v>
      </c>
      <c r="AU46" s="790"/>
      <c r="AV46" s="790"/>
      <c r="AW46" s="790"/>
      <c r="AX46" s="790"/>
      <c r="AY46" s="790"/>
      <c r="AZ46" s="790" t="s">
        <v>3570</v>
      </c>
      <c r="BA46" s="790"/>
      <c r="BB46" s="790"/>
      <c r="BC46" s="790"/>
      <c r="BD46" s="790"/>
      <c r="BE46" s="790"/>
      <c r="BF46" s="790" t="s">
        <v>3570</v>
      </c>
      <c r="BG46" s="790"/>
      <c r="BH46" s="790"/>
      <c r="BI46" s="790"/>
      <c r="BJ46" s="790"/>
      <c r="BK46" s="790"/>
      <c r="BL46" s="790" t="s">
        <v>3570</v>
      </c>
      <c r="BM46" s="790"/>
      <c r="BN46" s="790"/>
      <c r="BO46" s="790"/>
      <c r="BP46" s="790"/>
      <c r="BQ46" s="790"/>
      <c r="BR46" s="790" t="s">
        <v>3570</v>
      </c>
      <c r="BS46" s="790"/>
      <c r="BT46" s="790"/>
      <c r="BU46" s="790"/>
      <c r="BV46" s="790"/>
      <c r="BW46" s="790"/>
      <c r="BX46" s="790" t="s">
        <v>3570</v>
      </c>
      <c r="BY46" s="790"/>
      <c r="BZ46" s="790"/>
      <c r="CA46" s="790"/>
      <c r="CB46" s="790"/>
      <c r="CC46" s="790"/>
      <c r="CD46" s="790" t="s">
        <v>3570</v>
      </c>
      <c r="CE46" s="790"/>
      <c r="CF46" s="790"/>
      <c r="CG46" s="790"/>
      <c r="CH46" s="790"/>
      <c r="CI46" s="790"/>
      <c r="CJ46" s="790" t="s">
        <v>3570</v>
      </c>
      <c r="CK46" s="790"/>
      <c r="CL46" s="790"/>
      <c r="CM46" s="790"/>
      <c r="CN46" s="790"/>
      <c r="CO46" s="790"/>
      <c r="CP46" s="790" t="s">
        <v>3570</v>
      </c>
      <c r="CQ46" s="790"/>
      <c r="CR46" s="790"/>
      <c r="CS46" s="790"/>
      <c r="CT46" s="790"/>
      <c r="CU46" s="790"/>
      <c r="CV46" s="790" t="s">
        <v>3570</v>
      </c>
      <c r="CW46" s="790"/>
      <c r="CX46" s="790"/>
      <c r="CY46" s="790"/>
      <c r="CZ46" s="790"/>
      <c r="DA46" s="790"/>
      <c r="DB46" s="790" t="s">
        <v>3570</v>
      </c>
      <c r="DC46" s="790"/>
      <c r="DD46" s="790"/>
      <c r="DE46" s="790"/>
      <c r="DF46" s="790"/>
      <c r="DG46" s="790"/>
      <c r="DH46" s="790" t="s">
        <v>3570</v>
      </c>
      <c r="DI46" s="790"/>
      <c r="DJ46" s="790"/>
      <c r="DK46" s="790"/>
      <c r="DL46" s="790"/>
      <c r="DM46" s="790"/>
      <c r="DN46" s="790" t="s">
        <v>3570</v>
      </c>
      <c r="DO46" s="790"/>
      <c r="DP46" s="790"/>
      <c r="DQ46" s="790"/>
      <c r="DR46" s="790"/>
      <c r="DS46" s="790"/>
      <c r="DT46" s="790" t="s">
        <v>3570</v>
      </c>
      <c r="DU46" s="790"/>
      <c r="DV46" s="790"/>
      <c r="DW46" s="790"/>
      <c r="DX46" s="790"/>
      <c r="DY46" s="790"/>
      <c r="DZ46" s="790" t="s">
        <v>3570</v>
      </c>
      <c r="EA46" s="790"/>
      <c r="EB46" s="790"/>
      <c r="EC46" s="790"/>
      <c r="ED46" s="790"/>
      <c r="EE46" s="790"/>
      <c r="EF46" s="790" t="s">
        <v>3570</v>
      </c>
      <c r="EG46" s="790"/>
      <c r="EH46" s="790"/>
      <c r="EI46" s="790"/>
      <c r="EJ46" s="790"/>
      <c r="EK46" s="790"/>
      <c r="EL46" s="790" t="s">
        <v>3570</v>
      </c>
      <c r="EM46" s="790"/>
      <c r="EN46" s="790"/>
      <c r="EO46" s="790"/>
      <c r="EP46" s="790"/>
      <c r="EQ46" s="790"/>
      <c r="ER46" s="790" t="s">
        <v>3570</v>
      </c>
      <c r="ES46" s="790"/>
      <c r="ET46" s="790"/>
      <c r="EU46" s="790"/>
      <c r="EV46" s="790"/>
      <c r="EW46" s="790"/>
      <c r="EX46" s="790" t="s">
        <v>3570</v>
      </c>
      <c r="EY46" s="790"/>
      <c r="EZ46" s="790"/>
      <c r="FA46" s="790"/>
      <c r="FB46" s="790"/>
      <c r="FC46" s="790"/>
      <c r="FD46" s="790" t="s">
        <v>3570</v>
      </c>
      <c r="FE46" s="790"/>
      <c r="FF46" s="790"/>
      <c r="FG46" s="790"/>
      <c r="FH46" s="790"/>
      <c r="FI46" s="790"/>
      <c r="FJ46" s="790" t="s">
        <v>3570</v>
      </c>
      <c r="FK46" s="790"/>
      <c r="FL46" s="790"/>
      <c r="FM46" s="790"/>
      <c r="FN46" s="790"/>
      <c r="FO46" s="790"/>
      <c r="FP46" s="790" t="s">
        <v>3570</v>
      </c>
      <c r="FQ46" s="790"/>
      <c r="FR46" s="790"/>
      <c r="FS46" s="790"/>
      <c r="FT46" s="790"/>
      <c r="FU46" s="790"/>
      <c r="FV46" s="790" t="s">
        <v>3570</v>
      </c>
      <c r="FW46" s="790"/>
      <c r="FX46" s="790"/>
      <c r="FY46" s="790"/>
      <c r="FZ46" s="790"/>
      <c r="GA46" s="790"/>
      <c r="GB46" s="790" t="s">
        <v>3570</v>
      </c>
      <c r="GC46" s="790"/>
      <c r="GD46" s="790"/>
      <c r="GE46" s="790"/>
      <c r="GF46" s="790"/>
      <c r="GG46" s="790"/>
      <c r="GH46" s="790" t="s">
        <v>3570</v>
      </c>
      <c r="GI46" s="790"/>
      <c r="GJ46" s="790"/>
      <c r="GK46" s="790"/>
      <c r="GL46" s="790"/>
      <c r="GM46" s="790"/>
      <c r="GN46" s="790" t="s">
        <v>3570</v>
      </c>
      <c r="GO46" s="790"/>
      <c r="GP46" s="790"/>
      <c r="GQ46" s="790"/>
      <c r="GR46" s="790"/>
      <c r="GS46" s="790"/>
      <c r="GT46" s="790" t="s">
        <v>3570</v>
      </c>
      <c r="GU46" s="790"/>
      <c r="GV46" s="790"/>
      <c r="GW46" s="790"/>
      <c r="GX46" s="790"/>
      <c r="GY46" s="790"/>
      <c r="GZ46" s="790" t="s">
        <v>3570</v>
      </c>
      <c r="HA46" s="790"/>
      <c r="HB46" s="790"/>
      <c r="HC46" s="790"/>
      <c r="HD46" s="790"/>
      <c r="HE46" s="790"/>
      <c r="HF46" s="790" t="s">
        <v>3570</v>
      </c>
      <c r="HG46" s="790"/>
      <c r="HH46" s="790"/>
      <c r="HI46" s="790"/>
      <c r="HJ46" s="790"/>
      <c r="HK46" s="790"/>
      <c r="HL46" s="790" t="s">
        <v>3570</v>
      </c>
      <c r="HM46" s="790"/>
      <c r="HN46" s="790"/>
      <c r="HO46" s="790"/>
      <c r="HP46" s="790"/>
      <c r="HQ46" s="790"/>
      <c r="HR46" s="790" t="s">
        <v>3570</v>
      </c>
      <c r="HS46" s="790"/>
      <c r="HT46" s="790"/>
      <c r="HU46" s="790"/>
      <c r="HV46" s="790"/>
      <c r="HW46" s="790"/>
      <c r="HX46" s="790" t="s">
        <v>3570</v>
      </c>
      <c r="HY46" s="790"/>
      <c r="HZ46" s="790"/>
      <c r="IA46" s="790"/>
      <c r="IB46" s="790"/>
      <c r="IC46" s="790"/>
      <c r="ID46" s="790" t="s">
        <v>3570</v>
      </c>
      <c r="IE46" s="790"/>
      <c r="IF46" s="790"/>
      <c r="IG46" s="790"/>
      <c r="IH46" s="790"/>
      <c r="II46" s="790"/>
      <c r="IJ46" s="790" t="s">
        <v>3570</v>
      </c>
      <c r="IK46" s="790"/>
      <c r="IL46" s="790"/>
      <c r="IM46" s="790"/>
      <c r="IN46" s="790"/>
      <c r="IO46" s="790"/>
      <c r="IP46" s="790" t="s">
        <v>3570</v>
      </c>
      <c r="IQ46" s="790"/>
      <c r="IR46" s="790"/>
      <c r="IS46" s="790"/>
    </row>
    <row r="47" spans="1:256">
      <c r="C47" s="1" t="s">
        <v>3336</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1566</v>
      </c>
      <c r="CW47" s="790"/>
      <c r="CX47" s="790"/>
      <c r="CY47" s="790"/>
      <c r="CZ47" s="790"/>
      <c r="DA47" s="790"/>
      <c r="DB47" s="790" t="s">
        <v>1566</v>
      </c>
      <c r="DC47" s="790"/>
      <c r="DD47" s="790"/>
      <c r="DE47" s="790"/>
      <c r="DF47" s="790"/>
      <c r="DG47" s="790"/>
      <c r="DH47" s="790" t="s">
        <v>1566</v>
      </c>
      <c r="DI47" s="790"/>
      <c r="DJ47" s="790"/>
      <c r="DK47" s="790"/>
      <c r="DL47" s="790"/>
      <c r="DM47" s="790"/>
      <c r="DN47" s="790" t="s">
        <v>1566</v>
      </c>
      <c r="DO47" s="790"/>
      <c r="DP47" s="790"/>
      <c r="DQ47" s="790"/>
      <c r="DR47" s="790"/>
      <c r="DS47" s="790"/>
      <c r="DT47" s="790" t="s">
        <v>1566</v>
      </c>
      <c r="DU47" s="790"/>
      <c r="DV47" s="790"/>
      <c r="DW47" s="790"/>
      <c r="DX47" s="790"/>
      <c r="DY47" s="790"/>
      <c r="DZ47" s="790" t="s">
        <v>1566</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1566</v>
      </c>
      <c r="FQ47" s="790"/>
      <c r="FR47" s="790"/>
      <c r="FS47" s="790"/>
      <c r="FT47" s="790"/>
      <c r="FU47" s="790"/>
      <c r="FV47" s="790" t="s">
        <v>1566</v>
      </c>
      <c r="FW47" s="790"/>
      <c r="FX47" s="790"/>
      <c r="FY47" s="790"/>
      <c r="FZ47" s="790"/>
      <c r="GA47" s="790"/>
      <c r="GB47" s="790" t="s">
        <v>1566</v>
      </c>
      <c r="GC47" s="790"/>
      <c r="GD47" s="790"/>
      <c r="GE47" s="790"/>
      <c r="GF47" s="790"/>
      <c r="GG47" s="790"/>
      <c r="GH47" s="790" t="s">
        <v>1566</v>
      </c>
      <c r="GI47" s="790"/>
      <c r="GJ47" s="790"/>
      <c r="GK47" s="790"/>
      <c r="GL47" s="790"/>
      <c r="GM47" s="790"/>
      <c r="GN47" s="790" t="s">
        <v>1566</v>
      </c>
      <c r="GO47" s="790"/>
      <c r="GP47" s="790"/>
      <c r="GQ47" s="790"/>
      <c r="GR47" s="790"/>
      <c r="GS47" s="790"/>
      <c r="GT47" s="790" t="s">
        <v>1566</v>
      </c>
      <c r="GU47" s="790"/>
      <c r="GV47" s="790"/>
      <c r="GW47" s="790"/>
      <c r="GX47" s="790"/>
      <c r="GY47" s="790"/>
      <c r="GZ47" s="790" t="s">
        <v>1566</v>
      </c>
      <c r="HA47" s="790"/>
      <c r="HB47" s="790"/>
      <c r="HC47" s="790"/>
      <c r="HD47" s="790"/>
      <c r="HE47" s="790"/>
      <c r="HF47" s="790" t="s">
        <v>1566</v>
      </c>
      <c r="HG47" s="790"/>
      <c r="HH47" s="790"/>
      <c r="HI47" s="790"/>
      <c r="HJ47" s="790"/>
      <c r="HK47" s="790"/>
      <c r="HL47" s="790" t="s">
        <v>1566</v>
      </c>
      <c r="HM47" s="790"/>
      <c r="HN47" s="790"/>
      <c r="HO47" s="790"/>
      <c r="HP47" s="790"/>
      <c r="HQ47" s="790"/>
      <c r="HR47" s="790" t="s">
        <v>1566</v>
      </c>
      <c r="HS47" s="790"/>
      <c r="HT47" s="790"/>
      <c r="HU47" s="790"/>
      <c r="HV47" s="790"/>
      <c r="HW47" s="790"/>
      <c r="HX47" s="790" t="s">
        <v>1566</v>
      </c>
      <c r="HY47" s="790"/>
      <c r="HZ47" s="790"/>
      <c r="IA47" s="790"/>
      <c r="IB47" s="790"/>
      <c r="IC47" s="790"/>
      <c r="ID47" s="790" t="s">
        <v>1566</v>
      </c>
      <c r="IE47" s="790"/>
      <c r="IF47" s="790"/>
      <c r="IG47" s="790"/>
      <c r="IH47" s="790"/>
      <c r="II47" s="790"/>
      <c r="IJ47" s="790" t="s">
        <v>591</v>
      </c>
      <c r="IK47" s="790"/>
      <c r="IL47" s="790"/>
      <c r="IM47" s="790"/>
      <c r="IN47" s="790"/>
      <c r="IO47" s="790"/>
      <c r="IP47" s="790" t="s">
        <v>591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1309</v>
      </c>
      <c r="W48" s="790"/>
      <c r="X48" s="790"/>
      <c r="Y48" s="790"/>
      <c r="Z48" s="790"/>
      <c r="AA48" s="790"/>
      <c r="AB48" s="790" t="s">
        <v>1309</v>
      </c>
      <c r="AC48" s="790"/>
      <c r="AD48" s="790"/>
      <c r="AE48" s="790"/>
      <c r="AF48" s="790"/>
      <c r="AG48" s="790"/>
      <c r="AH48" s="790" t="s">
        <v>1309</v>
      </c>
      <c r="AI48" s="790"/>
      <c r="AJ48" s="790"/>
      <c r="AK48" s="790"/>
      <c r="AL48" s="790"/>
      <c r="AM48" s="790"/>
      <c r="AN48" s="790" t="s">
        <v>1309</v>
      </c>
      <c r="AO48" s="790"/>
      <c r="AP48" s="790"/>
      <c r="AQ48" s="790"/>
      <c r="AR48" s="790"/>
      <c r="AS48" s="790"/>
      <c r="AT48" s="790" t="s">
        <v>1309</v>
      </c>
      <c r="AU48" s="790"/>
      <c r="AV48" s="790"/>
      <c r="AW48" s="790"/>
      <c r="AX48" s="790"/>
      <c r="AY48" s="790"/>
      <c r="AZ48" s="790" t="s">
        <v>1309</v>
      </c>
      <c r="BA48" s="790"/>
      <c r="BB48" s="790"/>
      <c r="BC48" s="790"/>
      <c r="BD48" s="790"/>
      <c r="BE48" s="790"/>
      <c r="BF48" s="790" t="s">
        <v>1309</v>
      </c>
      <c r="BG48" s="790"/>
      <c r="BH48" s="790"/>
      <c r="BI48" s="790"/>
      <c r="BJ48" s="790"/>
      <c r="BK48" s="790"/>
      <c r="BL48" s="790" t="s">
        <v>3336</v>
      </c>
      <c r="BM48" s="790"/>
      <c r="BN48" s="790"/>
      <c r="BO48" s="790"/>
      <c r="BP48" s="790"/>
      <c r="BQ48" s="790"/>
      <c r="BR48" s="790" t="s">
        <v>3336</v>
      </c>
      <c r="BS48" s="790"/>
      <c r="BT48" s="790"/>
      <c r="BU48" s="790"/>
      <c r="BV48" s="790"/>
      <c r="BW48" s="790"/>
      <c r="BX48" s="790" t="s">
        <v>3336</v>
      </c>
      <c r="BY48" s="790"/>
      <c r="BZ48" s="790"/>
      <c r="CA48" s="790"/>
      <c r="CB48" s="790"/>
      <c r="CC48" s="790"/>
      <c r="CD48" s="790" t="s">
        <v>3336</v>
      </c>
      <c r="CE48" s="790"/>
      <c r="CF48" s="790"/>
      <c r="CG48" s="790"/>
      <c r="CH48" s="790"/>
      <c r="CI48" s="790"/>
      <c r="CJ48" s="790" t="s">
        <v>3336</v>
      </c>
      <c r="CK48" s="790"/>
      <c r="CL48" s="790"/>
      <c r="CM48" s="790"/>
      <c r="CN48" s="790"/>
      <c r="CO48" s="790"/>
      <c r="CP48" s="790" t="s">
        <v>3336</v>
      </c>
      <c r="CQ48" s="790"/>
      <c r="CR48" s="790"/>
      <c r="CS48" s="790"/>
      <c r="CT48" s="790"/>
      <c r="CU48" s="790"/>
      <c r="CV48" s="790" t="s">
        <v>1308</v>
      </c>
      <c r="CW48" s="790"/>
      <c r="CX48" s="790"/>
      <c r="CY48" s="790"/>
      <c r="CZ48" s="790"/>
      <c r="DA48" s="790"/>
      <c r="DB48" s="790" t="s">
        <v>1308</v>
      </c>
      <c r="DC48" s="790"/>
      <c r="DD48" s="790"/>
      <c r="DE48" s="790"/>
      <c r="DF48" s="790"/>
      <c r="DG48" s="790"/>
      <c r="DH48" s="790" t="s">
        <v>1308</v>
      </c>
      <c r="DI48" s="790"/>
      <c r="DJ48" s="790"/>
      <c r="DK48" s="790"/>
      <c r="DL48" s="790"/>
      <c r="DM48" s="790"/>
      <c r="DN48" s="790" t="s">
        <v>1308</v>
      </c>
      <c r="DO48" s="790"/>
      <c r="DP48" s="790"/>
      <c r="DQ48" s="790"/>
      <c r="DR48" s="790"/>
      <c r="DS48" s="790"/>
      <c r="DT48" s="790" t="s">
        <v>1308</v>
      </c>
      <c r="DU48" s="790"/>
      <c r="DV48" s="790"/>
      <c r="DW48" s="790"/>
      <c r="DX48" s="790"/>
      <c r="DY48" s="790"/>
      <c r="DZ48" s="790" t="s">
        <v>1308</v>
      </c>
      <c r="EA48" s="790"/>
      <c r="EB48" s="790"/>
      <c r="EC48" s="790"/>
      <c r="ED48" s="790"/>
      <c r="EE48" s="790"/>
      <c r="EF48" s="790" t="s">
        <v>1308</v>
      </c>
      <c r="EG48" s="790"/>
      <c r="EH48" s="790"/>
      <c r="EI48" s="790"/>
      <c r="EJ48" s="790"/>
      <c r="EK48" s="790"/>
      <c r="EL48" s="790" t="s">
        <v>1308</v>
      </c>
      <c r="EM48" s="790"/>
      <c r="EN48" s="790"/>
      <c r="EO48" s="790"/>
      <c r="EP48" s="790"/>
      <c r="EQ48" s="790"/>
      <c r="ER48" s="790" t="s">
        <v>1308</v>
      </c>
      <c r="ES48" s="790"/>
      <c r="ET48" s="790"/>
      <c r="EU48" s="790"/>
      <c r="EV48" s="790"/>
      <c r="EW48" s="790"/>
      <c r="EX48" s="790" t="s">
        <v>1308</v>
      </c>
      <c r="EY48" s="790"/>
      <c r="EZ48" s="790"/>
      <c r="FA48" s="790"/>
      <c r="FB48" s="790"/>
      <c r="FC48" s="790"/>
      <c r="FD48" s="790" t="s">
        <v>1308</v>
      </c>
      <c r="FE48" s="790"/>
      <c r="FF48" s="790"/>
      <c r="FG48" s="790"/>
      <c r="FH48" s="790"/>
      <c r="FI48" s="790"/>
      <c r="FJ48" s="790" t="s">
        <v>1308</v>
      </c>
      <c r="FK48" s="790"/>
      <c r="FL48" s="790"/>
      <c r="FM48" s="790"/>
      <c r="FN48" s="790"/>
      <c r="FO48" s="790"/>
      <c r="FP48" s="790" t="s">
        <v>1308</v>
      </c>
      <c r="FQ48" s="790"/>
      <c r="FR48" s="790"/>
      <c r="FS48" s="790"/>
      <c r="FT48" s="790"/>
      <c r="FU48" s="790"/>
      <c r="FV48" s="790" t="s">
        <v>1308</v>
      </c>
      <c r="FW48" s="790"/>
      <c r="FX48" s="790"/>
      <c r="FY48" s="790"/>
      <c r="FZ48" s="790"/>
      <c r="GA48" s="790"/>
      <c r="GB48" s="790" t="s">
        <v>1308</v>
      </c>
      <c r="GC48" s="790"/>
      <c r="GD48" s="790"/>
      <c r="GE48" s="790"/>
      <c r="GF48" s="790"/>
      <c r="GG48" s="790"/>
      <c r="GH48" s="790" t="s">
        <v>1308</v>
      </c>
      <c r="GI48" s="790"/>
      <c r="GJ48" s="790"/>
      <c r="GK48" s="790"/>
      <c r="GL48" s="790"/>
      <c r="GM48" s="790"/>
      <c r="GN48" s="790" t="s">
        <v>1308</v>
      </c>
      <c r="GO48" s="790"/>
      <c r="GP48" s="790"/>
      <c r="GQ48" s="790"/>
      <c r="GR48" s="790"/>
      <c r="GS48" s="790"/>
      <c r="GT48" s="790" t="s">
        <v>1308</v>
      </c>
      <c r="GU48" s="790"/>
      <c r="GV48" s="790"/>
      <c r="GW48" s="790"/>
      <c r="GX48" s="790"/>
      <c r="GY48" s="790"/>
      <c r="GZ48" s="790" t="s">
        <v>1308</v>
      </c>
      <c r="HA48" s="790"/>
      <c r="HB48" s="790"/>
      <c r="HC48" s="790"/>
      <c r="HD48" s="790"/>
      <c r="HE48" s="790"/>
      <c r="HF48" s="790" t="s">
        <v>1308</v>
      </c>
      <c r="HG48" s="790"/>
      <c r="HH48" s="790"/>
      <c r="HI48" s="790"/>
      <c r="HJ48" s="790"/>
      <c r="HK48" s="790"/>
      <c r="HL48" s="790" t="s">
        <v>1308</v>
      </c>
      <c r="HM48" s="790"/>
      <c r="HN48" s="790"/>
      <c r="HO48" s="790"/>
      <c r="HP48" s="790"/>
      <c r="HQ48" s="790"/>
      <c r="HR48" s="790" t="s">
        <v>1308</v>
      </c>
      <c r="HS48" s="790"/>
      <c r="HT48" s="790"/>
      <c r="HU48" s="790"/>
      <c r="HV48" s="790"/>
      <c r="HW48" s="790"/>
      <c r="HX48" s="790" t="s">
        <v>1308</v>
      </c>
      <c r="HY48" s="790"/>
      <c r="HZ48" s="790"/>
      <c r="IA48" s="790"/>
      <c r="IB48" s="790"/>
      <c r="IC48" s="790"/>
      <c r="ID48" s="790" t="s">
        <v>1308</v>
      </c>
      <c r="IE48" s="790"/>
      <c r="IF48" s="790"/>
      <c r="IG48" s="790"/>
      <c r="IH48" s="790"/>
      <c r="II48" s="790"/>
      <c r="IJ48" s="790" t="s">
        <v>1308</v>
      </c>
      <c r="IK48" s="790"/>
      <c r="IL48" s="790"/>
      <c r="IM48" s="790"/>
      <c r="IN48" s="790"/>
      <c r="IO48" s="790"/>
      <c r="IP48" s="790" t="s">
        <v>1308</v>
      </c>
      <c r="IQ48" s="790"/>
      <c r="IR48" s="790"/>
      <c r="IS48" s="790"/>
      <c r="IT48" s="790"/>
      <c r="IU48" s="790"/>
      <c r="IV48" s="1" t="s">
        <v>1308</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P48:U48"/>
    <mergeCell ref="V48:AA48"/>
    <mergeCell ref="AB48:AG48"/>
    <mergeCell ref="AH48:AM48"/>
    <mergeCell ref="IP48:IU48"/>
    <mergeCell ref="GZ48:HE48"/>
    <mergeCell ref="HF48:HK48"/>
    <mergeCell ref="HL48:HQ48"/>
    <mergeCell ref="HR48:HW48"/>
    <mergeCell ref="HX48:IC48"/>
    <mergeCell ref="AN48:AS48"/>
    <mergeCell ref="AT48:AY48"/>
    <mergeCell ref="ID48:II48"/>
    <mergeCell ref="IJ48:IO48"/>
    <mergeCell ref="DT48:DY48"/>
    <mergeCell ref="DZ48:EE48"/>
    <mergeCell ref="GH48:GM48"/>
    <mergeCell ref="GN48:GS48"/>
    <mergeCell ref="GT48:GY48"/>
    <mergeCell ref="FV48:GA48"/>
    <mergeCell ref="GB48:GG48"/>
    <mergeCell ref="EX48:FC48"/>
    <mergeCell ref="FD48:FI48"/>
    <mergeCell ref="FJ48:FO48"/>
    <mergeCell ref="FP48:FU48"/>
    <mergeCell ref="BL47:BQ47"/>
    <mergeCell ref="BR47:BW47"/>
    <mergeCell ref="BX47:CC47"/>
    <mergeCell ref="CD47:CI47"/>
    <mergeCell ref="CJ47:CO47"/>
    <mergeCell ref="CP47:CU47"/>
    <mergeCell ref="ER47:EW47"/>
    <mergeCell ref="ER48:EW48"/>
    <mergeCell ref="CP48:CU48"/>
    <mergeCell ref="CV48:DA48"/>
    <mergeCell ref="DB48:DG48"/>
    <mergeCell ref="AZ48:BE48"/>
    <mergeCell ref="BF48:BK48"/>
    <mergeCell ref="CV47:DA47"/>
    <mergeCell ref="DT47:DY47"/>
    <mergeCell ref="DZ47:EE47"/>
    <mergeCell ref="EF47:EK47"/>
    <mergeCell ref="EL47:EQ47"/>
    <mergeCell ref="DB47:DG47"/>
    <mergeCell ref="DH47:DM47"/>
    <mergeCell ref="DN47:DS47"/>
    <mergeCell ref="EL48:EQ48"/>
    <mergeCell ref="BL48:BQ48"/>
    <mergeCell ref="BR48:BW48"/>
    <mergeCell ref="BX48:CC48"/>
    <mergeCell ref="CD48:CI48"/>
    <mergeCell ref="CJ48:CO48"/>
    <mergeCell ref="DH48:DM48"/>
    <mergeCell ref="DN48:DS48"/>
    <mergeCell ref="EF48:EK48"/>
    <mergeCell ref="IP46:IS46"/>
    <mergeCell ref="J47:O47"/>
    <mergeCell ref="P47:U47"/>
    <mergeCell ref="V47:AA47"/>
    <mergeCell ref="AB47:AG47"/>
    <mergeCell ref="AH47:AM47"/>
    <mergeCell ref="AN47:AS47"/>
    <mergeCell ref="AT47:AY47"/>
    <mergeCell ref="AZ47:BE47"/>
    <mergeCell ref="BF47:BK47"/>
    <mergeCell ref="HF46:HK46"/>
    <mergeCell ref="HL46:HQ46"/>
    <mergeCell ref="FV46:GA46"/>
    <mergeCell ref="GB46:GG46"/>
    <mergeCell ref="GH46:GM46"/>
    <mergeCell ref="GN46:GS46"/>
    <mergeCell ref="GT46:GY46"/>
    <mergeCell ref="GZ46:HE46"/>
    <mergeCell ref="DZ46:EE46"/>
    <mergeCell ref="EF46:EK46"/>
    <mergeCell ref="EL46:EQ46"/>
    <mergeCell ref="ER46:EW46"/>
    <mergeCell ref="HF47:HK47"/>
    <mergeCell ref="IP47:IS47"/>
    <mergeCell ref="CP46:CU46"/>
    <mergeCell ref="CV46:DA46"/>
    <mergeCell ref="CD46:CI46"/>
    <mergeCell ref="CJ46:CO46"/>
    <mergeCell ref="GZ47:HE47"/>
    <mergeCell ref="HL47:HQ47"/>
    <mergeCell ref="DB46:DG46"/>
    <mergeCell ref="DH46:DM46"/>
    <mergeCell ref="DN46:DS46"/>
    <mergeCell ref="DT46:DY46"/>
    <mergeCell ref="GT47:GY47"/>
    <mergeCell ref="FJ47:FO47"/>
    <mergeCell ref="FD47:FI47"/>
    <mergeCell ref="EX47:FC47"/>
    <mergeCell ref="GB47:GG47"/>
    <mergeCell ref="GH47:GM47"/>
    <mergeCell ref="GN47:GS47"/>
    <mergeCell ref="IJ46:IO46"/>
    <mergeCell ref="FJ46:FO46"/>
    <mergeCell ref="FP46:FU46"/>
    <mergeCell ref="EX46:FC46"/>
    <mergeCell ref="FD46:FI46"/>
    <mergeCell ref="HR46:HW46"/>
    <mergeCell ref="HX46:IC46"/>
    <mergeCell ref="ID46:II46"/>
    <mergeCell ref="FP47:FU47"/>
    <mergeCell ref="FV47:GA47"/>
    <mergeCell ref="IJ47:IO47"/>
    <mergeCell ref="HX47:IC47"/>
    <mergeCell ref="ID47:II47"/>
    <mergeCell ref="HR47:HW47"/>
    <mergeCell ref="C1:G1"/>
    <mergeCell ref="C19:G19"/>
    <mergeCell ref="J46:O46"/>
    <mergeCell ref="P46:U46"/>
    <mergeCell ref="V46:AA46"/>
    <mergeCell ref="AB46:AG46"/>
    <mergeCell ref="BR46:BW46"/>
    <mergeCell ref="BX46:CC46"/>
    <mergeCell ref="AH46:AM46"/>
    <mergeCell ref="AN46:AS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5" zoomScale="125" workbookViewId="0">
      <selection activeCell="C7" sqref="C7:C8"/>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1193</v>
      </c>
      <c r="D1" s="791"/>
      <c r="E1" s="791"/>
      <c r="F1" s="791"/>
      <c r="G1" s="791"/>
    </row>
    <row r="2" spans="1:8">
      <c r="A2" s="90" t="s">
        <v>1642</v>
      </c>
      <c r="G2" s="91"/>
    </row>
    <row r="3" spans="1:8">
      <c r="A3" s="89" t="s">
        <v>1610</v>
      </c>
      <c r="G3" s="92">
        <v>40575</v>
      </c>
    </row>
    <row r="4" spans="1:8">
      <c r="A4" s="89" t="s">
        <v>3462</v>
      </c>
      <c r="G4" s="93" t="s">
        <v>1078</v>
      </c>
    </row>
    <row r="5" spans="1:8">
      <c r="A5" s="89" t="s">
        <v>3463</v>
      </c>
    </row>
    <row r="6" spans="1:8">
      <c r="C6" s="15" t="s">
        <v>3464</v>
      </c>
      <c r="D6" s="16"/>
      <c r="E6" s="16"/>
      <c r="F6" s="17"/>
      <c r="G6" s="18"/>
      <c r="H6" s="94"/>
    </row>
    <row r="7" spans="1:8">
      <c r="C7" s="95" t="s">
        <v>410</v>
      </c>
      <c r="D7" s="20"/>
      <c r="E7" s="20"/>
      <c r="F7" s="21"/>
      <c r="G7" s="22" t="s">
        <v>1079</v>
      </c>
      <c r="H7" s="94"/>
    </row>
    <row r="8" spans="1:8">
      <c r="A8" s="89" t="s">
        <v>762</v>
      </c>
      <c r="C8" s="95" t="s">
        <v>411</v>
      </c>
      <c r="D8" s="20"/>
      <c r="E8" s="20"/>
      <c r="F8" s="21"/>
      <c r="G8" s="96" t="s">
        <v>1080</v>
      </c>
      <c r="H8" s="94"/>
    </row>
    <row r="9" spans="1:8">
      <c r="C9" s="95" t="s">
        <v>412</v>
      </c>
      <c r="D9" s="20"/>
      <c r="E9" s="20"/>
      <c r="F9" s="21"/>
      <c r="G9" s="96" t="s">
        <v>811</v>
      </c>
      <c r="H9" s="94"/>
    </row>
    <row r="10" spans="1:8">
      <c r="C10" s="97"/>
      <c r="D10" s="20"/>
      <c r="E10" s="20"/>
      <c r="F10" s="21"/>
      <c r="G10" s="96" t="s">
        <v>680</v>
      </c>
      <c r="H10" s="94"/>
    </row>
    <row r="11" spans="1:8">
      <c r="C11" s="25" t="s">
        <v>3781</v>
      </c>
      <c r="D11" s="94"/>
      <c r="E11" s="94"/>
      <c r="F11" s="99"/>
      <c r="G11" s="96" t="s">
        <v>681</v>
      </c>
      <c r="H11" s="94"/>
    </row>
    <row r="12" spans="1:8">
      <c r="C12" s="25" t="s">
        <v>3764</v>
      </c>
      <c r="D12" s="20"/>
      <c r="E12" s="20"/>
      <c r="F12" s="21"/>
      <c r="G12" s="96" t="s">
        <v>682</v>
      </c>
      <c r="H12" s="94"/>
    </row>
    <row r="13" spans="1:8">
      <c r="A13" s="98"/>
      <c r="C13" s="25" t="s">
        <v>1521</v>
      </c>
      <c r="D13" s="94"/>
      <c r="E13" s="94"/>
      <c r="F13" s="99"/>
      <c r="G13" s="96"/>
      <c r="H13" s="94"/>
    </row>
    <row r="14" spans="1:8">
      <c r="A14" s="100"/>
      <c r="C14" s="25" t="s">
        <v>2865</v>
      </c>
      <c r="D14" s="94"/>
      <c r="E14" s="94"/>
      <c r="F14" s="99"/>
      <c r="G14" s="101"/>
      <c r="H14" s="94"/>
    </row>
    <row r="15" spans="1:8">
      <c r="A15" s="100" t="s">
        <v>3932</v>
      </c>
      <c r="C15" s="97"/>
      <c r="D15" s="94"/>
      <c r="E15" s="94"/>
      <c r="F15" s="99"/>
      <c r="G15" s="96"/>
      <c r="H15" s="94"/>
    </row>
    <row r="16" spans="1:8">
      <c r="A16" s="279"/>
      <c r="C16" s="97"/>
      <c r="D16" s="94"/>
      <c r="E16" s="94"/>
      <c r="F16" s="99"/>
      <c r="G16" s="96"/>
      <c r="H16" s="94"/>
    </row>
    <row r="17" spans="1:8">
      <c r="C17" s="97"/>
      <c r="D17" s="94"/>
      <c r="E17" s="94"/>
      <c r="F17" s="99"/>
      <c r="G17" s="96"/>
      <c r="H17" s="94"/>
    </row>
    <row r="18" spans="1:8">
      <c r="C18" s="102" t="s">
        <v>3926</v>
      </c>
      <c r="D18" s="103"/>
      <c r="E18" s="103"/>
      <c r="F18" s="104"/>
      <c r="G18" s="105"/>
      <c r="H18" s="94"/>
    </row>
    <row r="19" spans="1:8">
      <c r="A19" s="89" t="s">
        <v>2705</v>
      </c>
      <c r="C19" s="795"/>
      <c r="D19" s="795"/>
      <c r="E19" s="795"/>
      <c r="F19" s="795"/>
      <c r="G19" s="795"/>
    </row>
    <row r="20" spans="1:8">
      <c r="A20" s="100" t="s">
        <v>3790</v>
      </c>
      <c r="C20" s="100"/>
      <c r="D20" s="100"/>
      <c r="E20" s="100"/>
      <c r="F20" s="106"/>
    </row>
    <row r="21" spans="1:8">
      <c r="A21" s="416"/>
      <c r="C21" s="100"/>
      <c r="D21" s="100"/>
      <c r="E21" s="100"/>
      <c r="F21" s="106"/>
    </row>
    <row r="22" spans="1:8" s="112" customFormat="1" ht="16" customHeight="1">
      <c r="A22" s="108"/>
      <c r="B22" s="38"/>
      <c r="C22" s="86"/>
      <c r="D22" s="86"/>
      <c r="E22" s="86"/>
      <c r="F22" s="109"/>
      <c r="G22" s="110"/>
      <c r="H22" s="111"/>
    </row>
    <row r="23" spans="1:8" ht="29" customHeight="1">
      <c r="A23" s="113" t="s">
        <v>3704</v>
      </c>
      <c r="B23" s="45" t="s">
        <v>726</v>
      </c>
      <c r="C23" s="45" t="s">
        <v>727</v>
      </c>
      <c r="D23" s="321" t="s">
        <v>763</v>
      </c>
      <c r="E23" s="45" t="s">
        <v>4042</v>
      </c>
      <c r="F23" s="47" t="s">
        <v>4043</v>
      </c>
      <c r="G23" s="45" t="s">
        <v>3754</v>
      </c>
      <c r="H23" s="48"/>
    </row>
    <row r="24" spans="1:8">
      <c r="A24" s="115"/>
      <c r="B24" s="116" t="s">
        <v>2258</v>
      </c>
      <c r="C24" s="385">
        <v>225</v>
      </c>
      <c r="D24" s="118">
        <v>3.5</v>
      </c>
      <c r="E24" s="117">
        <f>C24*D24</f>
        <v>787.5</v>
      </c>
      <c r="F24" s="53"/>
      <c r="G24" s="54">
        <f t="shared" ref="G24:G39" si="0">E24*(1-F24)</f>
        <v>787.5</v>
      </c>
      <c r="H24" s="48"/>
    </row>
    <row r="25" spans="1:8">
      <c r="A25" s="11"/>
      <c r="B25" s="116" t="s">
        <v>3969</v>
      </c>
      <c r="C25" s="117"/>
      <c r="D25" s="118"/>
      <c r="E25" s="117"/>
      <c r="F25" s="119"/>
      <c r="G25" s="54">
        <f t="shared" si="0"/>
        <v>0</v>
      </c>
      <c r="H25" s="56"/>
    </row>
    <row r="26" spans="1:8">
      <c r="A26" s="120"/>
      <c r="B26" s="121" t="s">
        <v>1519</v>
      </c>
      <c r="C26" s="117"/>
      <c r="D26" s="118"/>
      <c r="E26" s="117"/>
      <c r="F26" s="119"/>
      <c r="G26" s="54">
        <f t="shared" si="0"/>
        <v>0</v>
      </c>
      <c r="H26" s="56"/>
    </row>
    <row r="27" spans="1:8">
      <c r="A27" s="120"/>
      <c r="B27" s="121" t="s">
        <v>1645</v>
      </c>
      <c r="C27" s="117"/>
      <c r="D27" s="118"/>
      <c r="E27" s="117"/>
      <c r="F27" s="119"/>
      <c r="G27" s="54">
        <f t="shared" si="0"/>
        <v>0</v>
      </c>
      <c r="H27" s="56"/>
    </row>
    <row r="28" spans="1:8">
      <c r="A28" s="120"/>
      <c r="B28" s="121" t="s">
        <v>3685</v>
      </c>
      <c r="C28" s="117"/>
      <c r="D28" s="118"/>
      <c r="E28" s="117"/>
      <c r="F28" s="119"/>
      <c r="G28" s="54">
        <f t="shared" si="0"/>
        <v>0</v>
      </c>
      <c r="H28" s="56"/>
    </row>
    <row r="29" spans="1:8">
      <c r="A29" s="120"/>
      <c r="B29" s="121" t="s">
        <v>3265</v>
      </c>
      <c r="C29" s="117"/>
      <c r="D29" s="118"/>
      <c r="E29" s="117"/>
      <c r="F29" s="119"/>
      <c r="G29" s="54">
        <f t="shared" si="0"/>
        <v>0</v>
      </c>
      <c r="H29" s="56"/>
    </row>
    <row r="30" spans="1:8">
      <c r="A30" s="120"/>
      <c r="B30" s="121" t="s">
        <v>3320</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517</v>
      </c>
      <c r="C32" s="117"/>
      <c r="D32" s="118"/>
      <c r="E32" s="117"/>
      <c r="F32" s="119"/>
      <c r="G32" s="54">
        <f t="shared" si="0"/>
        <v>0</v>
      </c>
      <c r="H32" s="56"/>
    </row>
    <row r="33" spans="1:256">
      <c r="A33" s="120"/>
      <c r="B33" s="121" t="s">
        <v>3854</v>
      </c>
      <c r="C33" s="117">
        <v>75</v>
      </c>
      <c r="D33" s="118">
        <v>2</v>
      </c>
      <c r="E33" s="117">
        <f>C33*D33</f>
        <v>150</v>
      </c>
      <c r="F33" s="119"/>
      <c r="G33" s="54">
        <f t="shared" si="0"/>
        <v>150</v>
      </c>
      <c r="H33" s="56"/>
    </row>
    <row r="34" spans="1:256">
      <c r="A34" s="120"/>
      <c r="B34" s="121" t="s">
        <v>3938</v>
      </c>
      <c r="C34" s="385">
        <v>40</v>
      </c>
      <c r="D34" s="118">
        <v>5.5</v>
      </c>
      <c r="E34" s="117">
        <f>C34*D34</f>
        <v>220</v>
      </c>
      <c r="F34" s="119"/>
      <c r="G34" s="54">
        <f t="shared" si="0"/>
        <v>220</v>
      </c>
      <c r="H34" s="48"/>
    </row>
    <row r="35" spans="1:256">
      <c r="A35" s="120"/>
      <c r="B35" s="121" t="s">
        <v>3939</v>
      </c>
      <c r="C35" s="383">
        <v>300</v>
      </c>
      <c r="D35" s="123" t="s">
        <v>3599</v>
      </c>
      <c r="E35" s="11">
        <v>300</v>
      </c>
      <c r="F35" s="124"/>
      <c r="G35" s="54">
        <f t="shared" si="0"/>
        <v>300</v>
      </c>
      <c r="H35" s="48"/>
    </row>
    <row r="36" spans="1:256">
      <c r="A36" s="120"/>
      <c r="B36" s="121" t="s">
        <v>2270</v>
      </c>
      <c r="C36" s="382"/>
      <c r="D36" s="118"/>
      <c r="E36" s="117"/>
      <c r="F36" s="124"/>
      <c r="G36" s="54">
        <f t="shared" si="0"/>
        <v>0</v>
      </c>
      <c r="H36" s="48"/>
    </row>
    <row r="37" spans="1:256">
      <c r="A37" s="120"/>
      <c r="B37" s="121" t="s">
        <v>3732</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3973</v>
      </c>
      <c r="C40" s="131"/>
      <c r="D40" s="131"/>
      <c r="E40" s="72">
        <f>SUM(E24:E39)</f>
        <v>1457.5</v>
      </c>
      <c r="F40" s="72"/>
      <c r="G40" s="72">
        <f>SUM(G24:G39)</f>
        <v>1457.5</v>
      </c>
      <c r="H40" s="134"/>
    </row>
    <row r="42" spans="1:256">
      <c r="C42" s="136" t="s">
        <v>1861</v>
      </c>
      <c r="D42" s="340">
        <f>G40/2</f>
        <v>728.75</v>
      </c>
      <c r="E42" s="340"/>
      <c r="F42" s="138"/>
    </row>
    <row r="44" spans="1:256">
      <c r="C44" s="1" t="s">
        <v>3734</v>
      </c>
      <c r="D44" s="1"/>
      <c r="E44" s="1"/>
      <c r="F44" s="139"/>
      <c r="G44" s="1"/>
      <c r="H44" s="1"/>
      <c r="I44" s="1"/>
    </row>
    <row r="45" spans="1:256">
      <c r="C45" s="1" t="s">
        <v>802</v>
      </c>
      <c r="D45" s="1"/>
      <c r="E45" s="1"/>
      <c r="F45" s="139"/>
      <c r="G45" s="1"/>
      <c r="H45" s="1"/>
      <c r="I45" s="1"/>
    </row>
    <row r="46" spans="1:256">
      <c r="C46" s="417" t="s">
        <v>3488</v>
      </c>
      <c r="D46" s="417"/>
      <c r="E46" s="417"/>
      <c r="F46" s="418"/>
      <c r="G46" s="417"/>
      <c r="H46" s="417"/>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3361</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3361</v>
      </c>
      <c r="W48" s="790"/>
      <c r="X48" s="790"/>
      <c r="Y48" s="790"/>
      <c r="Z48" s="790"/>
      <c r="AA48" s="790"/>
      <c r="AB48" s="790" t="s">
        <v>3361</v>
      </c>
      <c r="AC48" s="790"/>
      <c r="AD48" s="790"/>
      <c r="AE48" s="790"/>
      <c r="AF48" s="790"/>
      <c r="AG48" s="790"/>
      <c r="AH48" s="790" t="s">
        <v>3361</v>
      </c>
      <c r="AI48" s="790"/>
      <c r="AJ48" s="790"/>
      <c r="AK48" s="790"/>
      <c r="AL48" s="790"/>
      <c r="AM48" s="790"/>
      <c r="AN48" s="790" t="s">
        <v>3361</v>
      </c>
      <c r="AO48" s="790"/>
      <c r="AP48" s="790"/>
      <c r="AQ48" s="790"/>
      <c r="AR48" s="790"/>
      <c r="AS48" s="790"/>
      <c r="AT48" s="790" t="s">
        <v>3361</v>
      </c>
      <c r="AU48" s="790"/>
      <c r="AV48" s="790"/>
      <c r="AW48" s="790"/>
      <c r="AX48" s="790"/>
      <c r="AY48" s="790"/>
      <c r="AZ48" s="790" t="s">
        <v>3361</v>
      </c>
      <c r="BA48" s="790"/>
      <c r="BB48" s="790"/>
      <c r="BC48" s="790"/>
      <c r="BD48" s="790"/>
      <c r="BE48" s="790"/>
      <c r="BF48" s="790" t="s">
        <v>3361</v>
      </c>
      <c r="BG48" s="790"/>
      <c r="BH48" s="790"/>
      <c r="BI48" s="790"/>
      <c r="BJ48" s="790"/>
      <c r="BK48" s="790"/>
      <c r="BL48" s="790" t="s">
        <v>3361</v>
      </c>
      <c r="BM48" s="790"/>
      <c r="BN48" s="790"/>
      <c r="BO48" s="790"/>
      <c r="BP48" s="790"/>
      <c r="BQ48" s="790"/>
      <c r="BR48" s="790" t="s">
        <v>3361</v>
      </c>
      <c r="BS48" s="790"/>
      <c r="BT48" s="790"/>
      <c r="BU48" s="790"/>
      <c r="BV48" s="790"/>
      <c r="BW48" s="790"/>
      <c r="BX48" s="790" t="s">
        <v>3361</v>
      </c>
      <c r="BY48" s="790"/>
      <c r="BZ48" s="790"/>
      <c r="CA48" s="790"/>
      <c r="CB48" s="790"/>
      <c r="CC48" s="790"/>
      <c r="CD48" s="790" t="s">
        <v>3361</v>
      </c>
      <c r="CE48" s="790"/>
      <c r="CF48" s="790"/>
      <c r="CG48" s="790"/>
      <c r="CH48" s="790"/>
      <c r="CI48" s="790"/>
      <c r="CJ48" s="790" t="s">
        <v>3361</v>
      </c>
      <c r="CK48" s="790"/>
      <c r="CL48" s="790"/>
      <c r="CM48" s="790"/>
      <c r="CN48" s="790"/>
      <c r="CO48" s="790"/>
      <c r="CP48" s="790" t="s">
        <v>3361</v>
      </c>
      <c r="CQ48" s="790"/>
      <c r="CR48" s="790"/>
      <c r="CS48" s="790"/>
      <c r="CT48" s="790"/>
      <c r="CU48" s="790"/>
      <c r="CV48" s="790" t="s">
        <v>3361</v>
      </c>
      <c r="CW48" s="790"/>
      <c r="CX48" s="790"/>
      <c r="CY48" s="790"/>
      <c r="CZ48" s="790"/>
      <c r="DA48" s="790"/>
      <c r="DB48" s="790" t="s">
        <v>3361</v>
      </c>
      <c r="DC48" s="790"/>
      <c r="DD48" s="790"/>
      <c r="DE48" s="790"/>
      <c r="DF48" s="790"/>
      <c r="DG48" s="790"/>
      <c r="DH48" s="790" t="s">
        <v>3361</v>
      </c>
      <c r="DI48" s="790"/>
      <c r="DJ48" s="790"/>
      <c r="DK48" s="790"/>
      <c r="DL48" s="790"/>
      <c r="DM48" s="790"/>
      <c r="DN48" s="790" t="s">
        <v>3361</v>
      </c>
      <c r="DO48" s="790"/>
      <c r="DP48" s="790"/>
      <c r="DQ48" s="790"/>
      <c r="DR48" s="790"/>
      <c r="DS48" s="790"/>
      <c r="DT48" s="790" t="s">
        <v>3361</v>
      </c>
      <c r="DU48" s="790"/>
      <c r="DV48" s="790"/>
      <c r="DW48" s="790"/>
      <c r="DX48" s="790"/>
      <c r="DY48" s="790"/>
      <c r="DZ48" s="790" t="s">
        <v>3361</v>
      </c>
      <c r="EA48" s="790"/>
      <c r="EB48" s="790"/>
      <c r="EC48" s="790"/>
      <c r="ED48" s="790"/>
      <c r="EE48" s="790"/>
      <c r="EF48" s="790" t="s">
        <v>3361</v>
      </c>
      <c r="EG48" s="790"/>
      <c r="EH48" s="790"/>
      <c r="EI48" s="790"/>
      <c r="EJ48" s="790"/>
      <c r="EK48" s="790"/>
      <c r="EL48" s="790" t="s">
        <v>3361</v>
      </c>
      <c r="EM48" s="790"/>
      <c r="EN48" s="790"/>
      <c r="EO48" s="790"/>
      <c r="EP48" s="790"/>
      <c r="EQ48" s="790"/>
      <c r="ER48" s="790" t="s">
        <v>3361</v>
      </c>
      <c r="ES48" s="790"/>
      <c r="ET48" s="790"/>
      <c r="EU48" s="790"/>
      <c r="EV48" s="790"/>
      <c r="EW48" s="790"/>
      <c r="EX48" s="790" t="s">
        <v>3361</v>
      </c>
      <c r="EY48" s="790"/>
      <c r="EZ48" s="790"/>
      <c r="FA48" s="790"/>
      <c r="FB48" s="790"/>
      <c r="FC48" s="790"/>
      <c r="FD48" s="790" t="s">
        <v>3361</v>
      </c>
      <c r="FE48" s="790"/>
      <c r="FF48" s="790"/>
      <c r="FG48" s="790"/>
      <c r="FH48" s="790"/>
      <c r="FI48" s="790"/>
      <c r="FJ48" s="790" t="s">
        <v>3361</v>
      </c>
      <c r="FK48" s="790"/>
      <c r="FL48" s="790"/>
      <c r="FM48" s="790"/>
      <c r="FN48" s="790"/>
      <c r="FO48" s="790"/>
      <c r="FP48" s="790" t="s">
        <v>3361</v>
      </c>
      <c r="FQ48" s="790"/>
      <c r="FR48" s="790"/>
      <c r="FS48" s="790"/>
      <c r="FT48" s="790"/>
      <c r="FU48" s="790"/>
      <c r="FV48" s="790" t="s">
        <v>3361</v>
      </c>
      <c r="FW48" s="790"/>
      <c r="FX48" s="790"/>
      <c r="FY48" s="790"/>
      <c r="FZ48" s="790"/>
      <c r="GA48" s="790"/>
      <c r="GB48" s="790" t="s">
        <v>3361</v>
      </c>
      <c r="GC48" s="790"/>
      <c r="GD48" s="790"/>
      <c r="GE48" s="790"/>
      <c r="GF48" s="790"/>
      <c r="GG48" s="790"/>
      <c r="GH48" s="790" t="s">
        <v>3361</v>
      </c>
      <c r="GI48" s="790"/>
      <c r="GJ48" s="790"/>
      <c r="GK48" s="790"/>
      <c r="GL48" s="790"/>
      <c r="GM48" s="790"/>
      <c r="GN48" s="790" t="s">
        <v>3361</v>
      </c>
      <c r="GO48" s="790"/>
      <c r="GP48" s="790"/>
      <c r="GQ48" s="790"/>
      <c r="GR48" s="790"/>
      <c r="GS48" s="790"/>
      <c r="GT48" s="790" t="s">
        <v>3361</v>
      </c>
      <c r="GU48" s="790"/>
      <c r="GV48" s="790"/>
      <c r="GW48" s="790"/>
      <c r="GX48" s="790"/>
      <c r="GY48" s="790"/>
      <c r="GZ48" s="790" t="s">
        <v>3361</v>
      </c>
      <c r="HA48" s="790"/>
      <c r="HB48" s="790"/>
      <c r="HC48" s="790"/>
      <c r="HD48" s="790"/>
      <c r="HE48" s="790"/>
      <c r="HF48" s="790" t="s">
        <v>3361</v>
      </c>
      <c r="HG48" s="790"/>
      <c r="HH48" s="790"/>
      <c r="HI48" s="790"/>
      <c r="HJ48" s="790"/>
      <c r="HK48" s="790"/>
      <c r="HL48" s="790" t="s">
        <v>3361</v>
      </c>
      <c r="HM48" s="790"/>
      <c r="HN48" s="790"/>
      <c r="HO48" s="790"/>
      <c r="HP48" s="790"/>
      <c r="HQ48" s="790"/>
      <c r="HR48" s="790" t="s">
        <v>3361</v>
      </c>
      <c r="HS48" s="790"/>
      <c r="HT48" s="790"/>
      <c r="HU48" s="790"/>
      <c r="HV48" s="790"/>
      <c r="HW48" s="790"/>
      <c r="HX48" s="790" t="s">
        <v>3361</v>
      </c>
      <c r="HY48" s="790"/>
      <c r="HZ48" s="790"/>
      <c r="IA48" s="790"/>
      <c r="IB48" s="790"/>
      <c r="IC48" s="790"/>
      <c r="ID48" s="790" t="s">
        <v>3361</v>
      </c>
      <c r="IE48" s="790"/>
      <c r="IF48" s="790"/>
      <c r="IG48" s="790"/>
      <c r="IH48" s="790"/>
      <c r="II48" s="790"/>
      <c r="IJ48" s="790" t="s">
        <v>3361</v>
      </c>
      <c r="IK48" s="790"/>
      <c r="IL48" s="790"/>
      <c r="IM48" s="790"/>
      <c r="IN48" s="790"/>
      <c r="IO48" s="790"/>
      <c r="IP48" s="790" t="s">
        <v>3361</v>
      </c>
      <c r="IQ48" s="790"/>
      <c r="IR48" s="790"/>
      <c r="IS48" s="790"/>
      <c r="IT48" s="790"/>
      <c r="IU48" s="790"/>
      <c r="IV48" s="1" t="s">
        <v>3361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P48:U48"/>
    <mergeCell ref="V48:AA48"/>
    <mergeCell ref="AB48:AG48"/>
    <mergeCell ref="AH48:AM48"/>
    <mergeCell ref="IP48:IU48"/>
    <mergeCell ref="GZ48:HE48"/>
    <mergeCell ref="HF48:HK48"/>
    <mergeCell ref="HL48:HQ48"/>
    <mergeCell ref="HR48:HW48"/>
    <mergeCell ref="HX48:IC48"/>
    <mergeCell ref="AN48:AS48"/>
    <mergeCell ref="AT48:AY48"/>
    <mergeCell ref="ID48:II48"/>
    <mergeCell ref="IJ48:IO48"/>
    <mergeCell ref="DT48:DY48"/>
    <mergeCell ref="DZ48:EE48"/>
    <mergeCell ref="GH48:GM48"/>
    <mergeCell ref="GN48:GS48"/>
    <mergeCell ref="GT48:GY48"/>
    <mergeCell ref="FV48:GA48"/>
    <mergeCell ref="GB48:GG48"/>
    <mergeCell ref="EX48:FC48"/>
    <mergeCell ref="FD48:FI48"/>
    <mergeCell ref="FJ48:FO48"/>
    <mergeCell ref="FP48:FU48"/>
    <mergeCell ref="BL47:BQ47"/>
    <mergeCell ref="BR47:BW47"/>
    <mergeCell ref="BX47:CC47"/>
    <mergeCell ref="CD47:CI47"/>
    <mergeCell ref="CJ47:CO47"/>
    <mergeCell ref="CP47:CU47"/>
    <mergeCell ref="ER47:EW47"/>
    <mergeCell ref="ER48:EW48"/>
    <mergeCell ref="CP48:CU48"/>
    <mergeCell ref="CV48:DA48"/>
    <mergeCell ref="DB48:DG48"/>
    <mergeCell ref="AZ48:BE48"/>
    <mergeCell ref="BF48:BK48"/>
    <mergeCell ref="CV47:DA47"/>
    <mergeCell ref="DT47:DY47"/>
    <mergeCell ref="DZ47:EE47"/>
    <mergeCell ref="EF47:EK47"/>
    <mergeCell ref="EL47:EQ47"/>
    <mergeCell ref="DB47:DG47"/>
    <mergeCell ref="DH47:DM47"/>
    <mergeCell ref="DN47:DS47"/>
    <mergeCell ref="EL48:EQ48"/>
    <mergeCell ref="BL48:BQ48"/>
    <mergeCell ref="BR48:BW48"/>
    <mergeCell ref="BX48:CC48"/>
    <mergeCell ref="CD48:CI48"/>
    <mergeCell ref="CJ48:CO48"/>
    <mergeCell ref="DH48:DM48"/>
    <mergeCell ref="DN48:DS48"/>
    <mergeCell ref="EF48:EK48"/>
    <mergeCell ref="IP46:IS46"/>
    <mergeCell ref="J47:O47"/>
    <mergeCell ref="P47:U47"/>
    <mergeCell ref="V47:AA47"/>
    <mergeCell ref="AB47:AG47"/>
    <mergeCell ref="AH47:AM47"/>
    <mergeCell ref="AN47:AS47"/>
    <mergeCell ref="AT47:AY47"/>
    <mergeCell ref="AZ47:BE47"/>
    <mergeCell ref="BF47:BK47"/>
    <mergeCell ref="HF46:HK46"/>
    <mergeCell ref="HL46:HQ46"/>
    <mergeCell ref="FV46:GA46"/>
    <mergeCell ref="GB46:GG46"/>
    <mergeCell ref="GH46:GM46"/>
    <mergeCell ref="GN46:GS46"/>
    <mergeCell ref="GT46:GY46"/>
    <mergeCell ref="GZ46:HE46"/>
    <mergeCell ref="DZ46:EE46"/>
    <mergeCell ref="EF46:EK46"/>
    <mergeCell ref="EL46:EQ46"/>
    <mergeCell ref="ER46:EW46"/>
    <mergeCell ref="HF47:HK47"/>
    <mergeCell ref="IP47:IS47"/>
    <mergeCell ref="CP46:CU46"/>
    <mergeCell ref="CV46:DA46"/>
    <mergeCell ref="CD46:CI46"/>
    <mergeCell ref="CJ46:CO46"/>
    <mergeCell ref="GZ47:HE47"/>
    <mergeCell ref="HL47:HQ47"/>
    <mergeCell ref="DB46:DG46"/>
    <mergeCell ref="DH46:DM46"/>
    <mergeCell ref="DN46:DS46"/>
    <mergeCell ref="DT46:DY46"/>
    <mergeCell ref="GT47:GY47"/>
    <mergeCell ref="FJ47:FO47"/>
    <mergeCell ref="FD47:FI47"/>
    <mergeCell ref="EX47:FC47"/>
    <mergeCell ref="GB47:GG47"/>
    <mergeCell ref="GH47:GM47"/>
    <mergeCell ref="GN47:GS47"/>
    <mergeCell ref="IJ46:IO46"/>
    <mergeCell ref="FJ46:FO46"/>
    <mergeCell ref="FP46:FU46"/>
    <mergeCell ref="EX46:FC46"/>
    <mergeCell ref="FD46:FI46"/>
    <mergeCell ref="HR46:HW46"/>
    <mergeCell ref="HX46:IC46"/>
    <mergeCell ref="ID46:II46"/>
    <mergeCell ref="FP47:FU47"/>
    <mergeCell ref="FV47:GA47"/>
    <mergeCell ref="IJ47:IO47"/>
    <mergeCell ref="HX47:IC47"/>
    <mergeCell ref="ID47:II47"/>
    <mergeCell ref="HR47:HW47"/>
    <mergeCell ref="C1:G1"/>
    <mergeCell ref="C19:G19"/>
    <mergeCell ref="J46:O46"/>
    <mergeCell ref="P46:U46"/>
    <mergeCell ref="V46:AA46"/>
    <mergeCell ref="AB46:AG46"/>
    <mergeCell ref="BR46:BW46"/>
    <mergeCell ref="BX46:CC46"/>
    <mergeCell ref="AH46:AM46"/>
    <mergeCell ref="AN46:AS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3" zoomScale="125" workbookViewId="0">
      <selection activeCell="B19" sqref="B19"/>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1193</v>
      </c>
      <c r="D1" s="791"/>
      <c r="E1" s="791"/>
      <c r="F1" s="791"/>
      <c r="G1" s="791"/>
    </row>
    <row r="2" spans="1:8">
      <c r="A2" s="90" t="s">
        <v>1642</v>
      </c>
      <c r="G2" s="91"/>
    </row>
    <row r="3" spans="1:8">
      <c r="A3" s="89" t="s">
        <v>1610</v>
      </c>
      <c r="G3" s="92">
        <v>40572</v>
      </c>
    </row>
    <row r="4" spans="1:8">
      <c r="A4" s="89" t="s">
        <v>2046</v>
      </c>
      <c r="G4" s="93" t="s">
        <v>4045</v>
      </c>
    </row>
    <row r="5" spans="1:8">
      <c r="A5" s="89" t="s">
        <v>1412</v>
      </c>
    </row>
    <row r="6" spans="1:8">
      <c r="C6" s="15" t="s">
        <v>1587</v>
      </c>
      <c r="D6" s="16"/>
      <c r="E6" s="16"/>
      <c r="F6" s="17"/>
      <c r="G6" s="18"/>
      <c r="H6" s="94"/>
    </row>
    <row r="7" spans="1:8">
      <c r="C7" s="95" t="s">
        <v>410</v>
      </c>
      <c r="D7" s="20" t="s">
        <v>3948</v>
      </c>
      <c r="E7" s="20"/>
      <c r="F7" s="21"/>
      <c r="G7" s="22"/>
      <c r="H7" s="94"/>
    </row>
    <row r="8" spans="1:8">
      <c r="A8" s="89" t="s">
        <v>762</v>
      </c>
      <c r="C8" s="95" t="s">
        <v>411</v>
      </c>
      <c r="D8" s="20" t="s">
        <v>3947</v>
      </c>
      <c r="E8" s="20"/>
      <c r="F8" s="21"/>
      <c r="G8" s="96"/>
      <c r="H8" s="94"/>
    </row>
    <row r="9" spans="1:8">
      <c r="A9" s="89" t="s">
        <v>3977</v>
      </c>
      <c r="C9" s="95" t="s">
        <v>412</v>
      </c>
      <c r="D9" s="20" t="s">
        <v>3949</v>
      </c>
      <c r="E9" s="20"/>
      <c r="F9" s="21"/>
      <c r="G9" s="96"/>
      <c r="H9" s="94"/>
    </row>
    <row r="10" spans="1:8">
      <c r="A10" s="89" t="s">
        <v>4004</v>
      </c>
      <c r="C10" s="97"/>
      <c r="D10" s="20"/>
      <c r="E10" s="20"/>
      <c r="F10" s="21"/>
      <c r="G10" s="96"/>
      <c r="H10" s="94"/>
    </row>
    <row r="11" spans="1:8">
      <c r="A11" s="89" t="s">
        <v>4005</v>
      </c>
      <c r="C11" s="25" t="s">
        <v>3781</v>
      </c>
      <c r="D11" s="94"/>
      <c r="E11" s="94"/>
      <c r="F11" s="99"/>
      <c r="G11" s="96"/>
      <c r="H11" s="94"/>
    </row>
    <row r="12" spans="1:8">
      <c r="A12" s="89" t="s">
        <v>3945</v>
      </c>
      <c r="C12" s="25" t="s">
        <v>3764</v>
      </c>
      <c r="D12" s="20"/>
      <c r="E12" s="20"/>
      <c r="F12" s="21"/>
      <c r="G12" s="96"/>
      <c r="H12" s="94"/>
    </row>
    <row r="13" spans="1:8">
      <c r="A13" s="98"/>
      <c r="C13" s="25" t="s">
        <v>1521</v>
      </c>
      <c r="D13" s="94"/>
      <c r="E13" s="94"/>
      <c r="F13" s="99"/>
      <c r="G13" s="96"/>
      <c r="H13" s="94"/>
    </row>
    <row r="14" spans="1:8">
      <c r="A14" s="100"/>
      <c r="C14" s="25" t="s">
        <v>1984</v>
      </c>
      <c r="D14" s="94"/>
      <c r="E14" s="94"/>
      <c r="F14" s="99"/>
      <c r="G14" s="101"/>
      <c r="H14" s="94"/>
    </row>
    <row r="15" spans="1:8">
      <c r="A15" s="100" t="s">
        <v>3932</v>
      </c>
      <c r="C15" s="97"/>
      <c r="D15" s="94"/>
      <c r="E15" s="94"/>
      <c r="F15" s="99"/>
      <c r="G15" s="96"/>
      <c r="H15" s="94"/>
    </row>
    <row r="16" spans="1:8">
      <c r="A16" s="279" t="s">
        <v>3946</v>
      </c>
      <c r="C16" s="97"/>
      <c r="D16" s="94"/>
      <c r="E16" s="94"/>
      <c r="F16" s="99"/>
      <c r="G16" s="96"/>
      <c r="H16" s="94"/>
    </row>
    <row r="17" spans="1:8">
      <c r="C17" s="97"/>
      <c r="D17" s="94"/>
      <c r="E17" s="94"/>
      <c r="F17" s="99"/>
      <c r="G17" s="96"/>
      <c r="H17" s="94"/>
    </row>
    <row r="18" spans="1:8">
      <c r="C18" s="102" t="s">
        <v>3737</v>
      </c>
      <c r="D18" s="103"/>
      <c r="E18" s="103"/>
      <c r="F18" s="104"/>
      <c r="G18" s="105"/>
      <c r="H18" s="94"/>
    </row>
    <row r="19" spans="1:8">
      <c r="A19" s="89" t="s">
        <v>2705</v>
      </c>
      <c r="C19" s="795"/>
      <c r="D19" s="795"/>
      <c r="E19" s="795"/>
      <c r="F19" s="795"/>
      <c r="G19" s="795"/>
    </row>
    <row r="20" spans="1:8">
      <c r="A20" s="100" t="s">
        <v>3790</v>
      </c>
      <c r="C20" s="100"/>
      <c r="D20" s="100"/>
      <c r="E20" s="100"/>
      <c r="F20" s="106"/>
    </row>
    <row r="21" spans="1:8">
      <c r="A21" s="416"/>
      <c r="C21" s="100"/>
      <c r="D21" s="100"/>
      <c r="E21" s="100"/>
      <c r="F21" s="106"/>
    </row>
    <row r="22" spans="1:8" s="112" customFormat="1" ht="16" customHeight="1">
      <c r="A22" s="108"/>
      <c r="B22" s="38"/>
      <c r="C22" s="86"/>
      <c r="D22" s="86"/>
      <c r="E22" s="86"/>
      <c r="F22" s="109"/>
      <c r="G22" s="110"/>
      <c r="H22" s="111"/>
    </row>
    <row r="23" spans="1:8" ht="29" customHeight="1">
      <c r="A23" s="113" t="s">
        <v>1886</v>
      </c>
      <c r="B23" s="45" t="s">
        <v>726</v>
      </c>
      <c r="C23" s="45" t="s">
        <v>727</v>
      </c>
      <c r="D23" s="321" t="s">
        <v>763</v>
      </c>
      <c r="E23" s="45" t="s">
        <v>4042</v>
      </c>
      <c r="F23" s="47" t="s">
        <v>1756</v>
      </c>
      <c r="G23" s="45" t="s">
        <v>3754</v>
      </c>
      <c r="H23" s="48"/>
    </row>
    <row r="24" spans="1:8">
      <c r="A24" s="115">
        <v>40596</v>
      </c>
      <c r="B24" s="116" t="s">
        <v>2258</v>
      </c>
      <c r="C24" s="385">
        <v>180</v>
      </c>
      <c r="D24" s="118">
        <v>2.5</v>
      </c>
      <c r="E24" s="117">
        <f>C24*D24</f>
        <v>450</v>
      </c>
      <c r="F24" s="53">
        <v>0.2</v>
      </c>
      <c r="G24" s="54">
        <f t="shared" ref="G24:G39" si="0">E24*(1-F24)</f>
        <v>360</v>
      </c>
      <c r="H24" s="48"/>
    </row>
    <row r="25" spans="1:8">
      <c r="A25" s="11"/>
      <c r="B25" s="116" t="s">
        <v>1546</v>
      </c>
      <c r="C25" s="117"/>
      <c r="D25" s="118"/>
      <c r="E25" s="117"/>
      <c r="F25" s="119"/>
      <c r="G25" s="54">
        <f t="shared" si="0"/>
        <v>0</v>
      </c>
      <c r="H25" s="56"/>
    </row>
    <row r="26" spans="1:8">
      <c r="A26" s="120"/>
      <c r="B26" s="121" t="s">
        <v>1519</v>
      </c>
      <c r="C26" s="117"/>
      <c r="D26" s="118"/>
      <c r="E26" s="117"/>
      <c r="F26" s="119"/>
      <c r="G26" s="54">
        <f t="shared" si="0"/>
        <v>0</v>
      </c>
      <c r="H26" s="56"/>
    </row>
    <row r="27" spans="1:8">
      <c r="A27" s="120"/>
      <c r="B27" s="121" t="s">
        <v>1645</v>
      </c>
      <c r="C27" s="117"/>
      <c r="D27" s="118"/>
      <c r="E27" s="117"/>
      <c r="F27" s="119"/>
      <c r="G27" s="54">
        <f t="shared" si="0"/>
        <v>0</v>
      </c>
      <c r="H27" s="56"/>
    </row>
    <row r="28" spans="1:8">
      <c r="A28" s="120"/>
      <c r="B28" s="121" t="s">
        <v>2366</v>
      </c>
      <c r="C28" s="117"/>
      <c r="D28" s="118"/>
      <c r="E28" s="117"/>
      <c r="F28" s="119"/>
      <c r="G28" s="54">
        <f t="shared" si="0"/>
        <v>0</v>
      </c>
      <c r="H28" s="56"/>
    </row>
    <row r="29" spans="1:8">
      <c r="A29" s="120"/>
      <c r="B29" s="121" t="s">
        <v>1641</v>
      </c>
      <c r="C29" s="117"/>
      <c r="D29" s="118"/>
      <c r="E29" s="117"/>
      <c r="F29" s="119"/>
      <c r="G29" s="54">
        <f t="shared" si="0"/>
        <v>0</v>
      </c>
      <c r="H29" s="56"/>
    </row>
    <row r="30" spans="1:8">
      <c r="A30" s="120"/>
      <c r="B30" s="121" t="s">
        <v>1834</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517</v>
      </c>
      <c r="C32" s="117"/>
      <c r="D32" s="118"/>
      <c r="E32" s="117"/>
      <c r="F32" s="119"/>
      <c r="G32" s="54">
        <f t="shared" si="0"/>
        <v>0</v>
      </c>
      <c r="H32" s="56"/>
    </row>
    <row r="33" spans="1:256">
      <c r="A33" s="120"/>
      <c r="B33" s="121" t="s">
        <v>3854</v>
      </c>
      <c r="C33" s="117">
        <v>75</v>
      </c>
      <c r="D33" s="118">
        <v>2</v>
      </c>
      <c r="E33" s="117">
        <f>C33*D33</f>
        <v>150</v>
      </c>
      <c r="F33" s="119"/>
      <c r="G33" s="54">
        <f t="shared" si="0"/>
        <v>150</v>
      </c>
      <c r="H33" s="56"/>
    </row>
    <row r="34" spans="1:256">
      <c r="A34" s="120"/>
      <c r="B34" s="121" t="s">
        <v>3938</v>
      </c>
      <c r="C34" s="117">
        <v>40</v>
      </c>
      <c r="D34" s="118">
        <v>3.5</v>
      </c>
      <c r="E34" s="117">
        <f>C34*D34</f>
        <v>140</v>
      </c>
      <c r="F34" s="119"/>
      <c r="G34" s="54">
        <f t="shared" si="0"/>
        <v>140</v>
      </c>
      <c r="H34" s="48"/>
    </row>
    <row r="35" spans="1:256">
      <c r="A35" s="120"/>
      <c r="B35" s="121" t="s">
        <v>3935</v>
      </c>
      <c r="C35" s="117">
        <v>300</v>
      </c>
      <c r="D35" s="123" t="s">
        <v>1545</v>
      </c>
      <c r="E35" s="11">
        <v>300</v>
      </c>
      <c r="F35" s="124"/>
      <c r="G35" s="54">
        <f t="shared" si="0"/>
        <v>300</v>
      </c>
      <c r="H35" s="48"/>
    </row>
    <row r="36" spans="1:256">
      <c r="A36" s="120"/>
      <c r="B36" s="121" t="s">
        <v>2270</v>
      </c>
      <c r="C36" s="382"/>
      <c r="D36" s="118"/>
      <c r="E36" s="117"/>
      <c r="F36" s="124"/>
      <c r="G36" s="54">
        <f t="shared" si="0"/>
        <v>0</v>
      </c>
      <c r="H36" s="48"/>
    </row>
    <row r="37" spans="1:256">
      <c r="A37" s="120"/>
      <c r="B37" s="121" t="s">
        <v>3732</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1585</v>
      </c>
      <c r="C40" s="131"/>
      <c r="D40" s="131"/>
      <c r="E40" s="72">
        <f>SUM(E24:E39)</f>
        <v>1040</v>
      </c>
      <c r="F40" s="72"/>
      <c r="G40" s="72">
        <f>SUM(G24:G39)</f>
        <v>950</v>
      </c>
      <c r="H40" s="134"/>
    </row>
    <row r="42" spans="1:256">
      <c r="C42" s="136" t="s">
        <v>1861</v>
      </c>
      <c r="D42" s="340">
        <f>G40/2</f>
        <v>475</v>
      </c>
      <c r="E42" s="340"/>
      <c r="F42" s="138"/>
    </row>
    <row r="44" spans="1:256">
      <c r="C44" s="1" t="s">
        <v>3734</v>
      </c>
      <c r="D44" s="1"/>
      <c r="E44" s="1"/>
      <c r="F44" s="139"/>
      <c r="G44" s="1"/>
      <c r="H44" s="1"/>
      <c r="I44" s="1"/>
    </row>
    <row r="45" spans="1:256">
      <c r="C45" s="1" t="s">
        <v>802</v>
      </c>
      <c r="D45" s="1"/>
      <c r="E45" s="1"/>
      <c r="F45" s="139"/>
      <c r="G45" s="1"/>
      <c r="H45" s="1"/>
      <c r="I45" s="1"/>
    </row>
    <row r="46" spans="1:256">
      <c r="C46" s="417" t="s">
        <v>3488</v>
      </c>
      <c r="D46" s="417"/>
      <c r="E46" s="417"/>
      <c r="F46" s="418"/>
      <c r="G46" s="417"/>
      <c r="H46" s="417"/>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3361</v>
      </c>
      <c r="D47" s="1"/>
      <c r="E47" s="1"/>
      <c r="F47" s="139"/>
      <c r="G47" s="1"/>
      <c r="H47" s="1"/>
      <c r="I47" s="1"/>
      <c r="J47" s="790"/>
      <c r="K47" s="790"/>
      <c r="L47" s="790"/>
      <c r="M47" s="790"/>
      <c r="N47" s="790"/>
      <c r="O47" s="790"/>
      <c r="P47" s="790"/>
      <c r="Q47" s="790"/>
      <c r="R47" s="790"/>
      <c r="S47" s="790"/>
      <c r="T47" s="790"/>
      <c r="U47" s="790"/>
      <c r="V47" s="790" t="s">
        <v>1070</v>
      </c>
      <c r="W47" s="790"/>
      <c r="X47" s="790"/>
      <c r="Y47" s="790"/>
      <c r="Z47" s="790"/>
      <c r="AA47" s="790"/>
      <c r="AB47" s="790" t="s">
        <v>1070</v>
      </c>
      <c r="AC47" s="790"/>
      <c r="AD47" s="790"/>
      <c r="AE47" s="790"/>
      <c r="AF47" s="790"/>
      <c r="AG47" s="790"/>
      <c r="AH47" s="790" t="s">
        <v>1070</v>
      </c>
      <c r="AI47" s="790"/>
      <c r="AJ47" s="790"/>
      <c r="AK47" s="790"/>
      <c r="AL47" s="790"/>
      <c r="AM47" s="790"/>
      <c r="AN47" s="790" t="s">
        <v>1070</v>
      </c>
      <c r="AO47" s="790"/>
      <c r="AP47" s="790"/>
      <c r="AQ47" s="790"/>
      <c r="AR47" s="790"/>
      <c r="AS47" s="790"/>
      <c r="AT47" s="790" t="s">
        <v>1070</v>
      </c>
      <c r="AU47" s="790"/>
      <c r="AV47" s="790"/>
      <c r="AW47" s="790"/>
      <c r="AX47" s="790"/>
      <c r="AY47" s="790"/>
      <c r="AZ47" s="790" t="s">
        <v>1070</v>
      </c>
      <c r="BA47" s="790"/>
      <c r="BB47" s="790"/>
      <c r="BC47" s="790"/>
      <c r="BD47" s="790"/>
      <c r="BE47" s="790"/>
      <c r="BF47" s="790" t="s">
        <v>1070</v>
      </c>
      <c r="BG47" s="790"/>
      <c r="BH47" s="790"/>
      <c r="BI47" s="790"/>
      <c r="BJ47" s="790"/>
      <c r="BK47" s="790"/>
      <c r="BL47" s="790" t="s">
        <v>1070</v>
      </c>
      <c r="BM47" s="790"/>
      <c r="BN47" s="790"/>
      <c r="BO47" s="790"/>
      <c r="BP47" s="790"/>
      <c r="BQ47" s="790"/>
      <c r="BR47" s="790" t="s">
        <v>1070</v>
      </c>
      <c r="BS47" s="790"/>
      <c r="BT47" s="790"/>
      <c r="BU47" s="790"/>
      <c r="BV47" s="790"/>
      <c r="BW47" s="790"/>
      <c r="BX47" s="790" t="s">
        <v>1070</v>
      </c>
      <c r="BY47" s="790"/>
      <c r="BZ47" s="790"/>
      <c r="CA47" s="790"/>
      <c r="CB47" s="790"/>
      <c r="CC47" s="790"/>
      <c r="CD47" s="790" t="s">
        <v>1070</v>
      </c>
      <c r="CE47" s="790"/>
      <c r="CF47" s="790"/>
      <c r="CG47" s="790"/>
      <c r="CH47" s="790"/>
      <c r="CI47" s="790"/>
      <c r="CJ47" s="790" t="s">
        <v>1070</v>
      </c>
      <c r="CK47" s="790"/>
      <c r="CL47" s="790"/>
      <c r="CM47" s="790"/>
      <c r="CN47" s="790"/>
      <c r="CO47" s="790"/>
      <c r="CP47" s="790" t="s">
        <v>1070</v>
      </c>
      <c r="CQ47" s="790"/>
      <c r="CR47" s="790"/>
      <c r="CS47" s="790"/>
      <c r="CT47" s="790"/>
      <c r="CU47" s="790"/>
      <c r="CV47" s="790" t="s">
        <v>1070</v>
      </c>
      <c r="CW47" s="790"/>
      <c r="CX47" s="790"/>
      <c r="CY47" s="790"/>
      <c r="CZ47" s="790"/>
      <c r="DA47" s="790"/>
      <c r="DB47" s="790" t="s">
        <v>1070</v>
      </c>
      <c r="DC47" s="790"/>
      <c r="DD47" s="790"/>
      <c r="DE47" s="790"/>
      <c r="DF47" s="790"/>
      <c r="DG47" s="790"/>
      <c r="DH47" s="790" t="s">
        <v>1070</v>
      </c>
      <c r="DI47" s="790"/>
      <c r="DJ47" s="790"/>
      <c r="DK47" s="790"/>
      <c r="DL47" s="790"/>
      <c r="DM47" s="790"/>
      <c r="DN47" s="790" t="s">
        <v>1070</v>
      </c>
      <c r="DO47" s="790"/>
      <c r="DP47" s="790"/>
      <c r="DQ47" s="790"/>
      <c r="DR47" s="790"/>
      <c r="DS47" s="790"/>
      <c r="DT47" s="790" t="s">
        <v>1070</v>
      </c>
      <c r="DU47" s="790"/>
      <c r="DV47" s="790"/>
      <c r="DW47" s="790"/>
      <c r="DX47" s="790"/>
      <c r="DY47" s="790"/>
      <c r="DZ47" s="790" t="s">
        <v>1070</v>
      </c>
      <c r="EA47" s="790"/>
      <c r="EB47" s="790"/>
      <c r="EC47" s="790"/>
      <c r="ED47" s="790"/>
      <c r="EE47" s="790"/>
      <c r="EF47" s="790" t="s">
        <v>1070</v>
      </c>
      <c r="EG47" s="790"/>
      <c r="EH47" s="790"/>
      <c r="EI47" s="790"/>
      <c r="EJ47" s="790"/>
      <c r="EK47" s="790"/>
      <c r="EL47" s="790" t="s">
        <v>1070</v>
      </c>
      <c r="EM47" s="790"/>
      <c r="EN47" s="790"/>
      <c r="EO47" s="790"/>
      <c r="EP47" s="790"/>
      <c r="EQ47" s="790"/>
      <c r="ER47" s="790" t="s">
        <v>1070</v>
      </c>
      <c r="ES47" s="790"/>
      <c r="ET47" s="790"/>
      <c r="EU47" s="790"/>
      <c r="EV47" s="790"/>
      <c r="EW47" s="790"/>
      <c r="EX47" s="790" t="s">
        <v>1070</v>
      </c>
      <c r="EY47" s="790"/>
      <c r="EZ47" s="790"/>
      <c r="FA47" s="790"/>
      <c r="FB47" s="790"/>
      <c r="FC47" s="790"/>
      <c r="FD47" s="790" t="s">
        <v>1070</v>
      </c>
      <c r="FE47" s="790"/>
      <c r="FF47" s="790"/>
      <c r="FG47" s="790"/>
      <c r="FH47" s="790"/>
      <c r="FI47" s="790"/>
      <c r="FJ47" s="790" t="s">
        <v>1070</v>
      </c>
      <c r="FK47" s="790"/>
      <c r="FL47" s="790"/>
      <c r="FM47" s="790"/>
      <c r="FN47" s="790"/>
      <c r="FO47" s="790"/>
      <c r="FP47" s="790" t="s">
        <v>1070</v>
      </c>
      <c r="FQ47" s="790"/>
      <c r="FR47" s="790"/>
      <c r="FS47" s="790"/>
      <c r="FT47" s="790"/>
      <c r="FU47" s="790"/>
      <c r="FV47" s="790" t="s">
        <v>1070</v>
      </c>
      <c r="FW47" s="790"/>
      <c r="FX47" s="790"/>
      <c r="FY47" s="790"/>
      <c r="FZ47" s="790"/>
      <c r="GA47" s="790"/>
      <c r="GB47" s="790" t="s">
        <v>1070</v>
      </c>
      <c r="GC47" s="790"/>
      <c r="GD47" s="790"/>
      <c r="GE47" s="790"/>
      <c r="GF47" s="790"/>
      <c r="GG47" s="790"/>
      <c r="GH47" s="790" t="s">
        <v>1070</v>
      </c>
      <c r="GI47" s="790"/>
      <c r="GJ47" s="790"/>
      <c r="GK47" s="790"/>
      <c r="GL47" s="790"/>
      <c r="GM47" s="790"/>
      <c r="GN47" s="790" t="s">
        <v>1070</v>
      </c>
      <c r="GO47" s="790"/>
      <c r="GP47" s="790"/>
      <c r="GQ47" s="790"/>
      <c r="GR47" s="790"/>
      <c r="GS47" s="790"/>
      <c r="GT47" s="790" t="s">
        <v>1070</v>
      </c>
      <c r="GU47" s="790"/>
      <c r="GV47" s="790"/>
      <c r="GW47" s="790"/>
      <c r="GX47" s="790"/>
      <c r="GY47" s="790"/>
      <c r="GZ47" s="790" t="s">
        <v>1070</v>
      </c>
      <c r="HA47" s="790"/>
      <c r="HB47" s="790"/>
      <c r="HC47" s="790"/>
      <c r="HD47" s="790"/>
      <c r="HE47" s="790"/>
      <c r="HF47" s="790" t="s">
        <v>1070</v>
      </c>
      <c r="HG47" s="790"/>
      <c r="HH47" s="790"/>
      <c r="HI47" s="790"/>
      <c r="HJ47" s="790"/>
      <c r="HK47" s="790"/>
      <c r="HL47" s="790" t="s">
        <v>1070</v>
      </c>
      <c r="HM47" s="790"/>
      <c r="HN47" s="790"/>
      <c r="HO47" s="790"/>
      <c r="HP47" s="790"/>
      <c r="HQ47" s="790"/>
      <c r="HR47" s="790" t="s">
        <v>1070</v>
      </c>
      <c r="HS47" s="790"/>
      <c r="HT47" s="790"/>
      <c r="HU47" s="790"/>
      <c r="HV47" s="790"/>
      <c r="HW47" s="790"/>
      <c r="HX47" s="790" t="s">
        <v>1070</v>
      </c>
      <c r="HY47" s="790"/>
      <c r="HZ47" s="790"/>
      <c r="IA47" s="790"/>
      <c r="IB47" s="790"/>
      <c r="IC47" s="790"/>
      <c r="ID47" s="790" t="s">
        <v>1070</v>
      </c>
      <c r="IE47" s="790"/>
      <c r="IF47" s="790"/>
      <c r="IG47" s="790"/>
      <c r="IH47" s="790"/>
      <c r="II47" s="790"/>
      <c r="IJ47" s="790" t="s">
        <v>1070</v>
      </c>
      <c r="IK47" s="790"/>
      <c r="IL47" s="790"/>
      <c r="IM47" s="790"/>
      <c r="IN47" s="790"/>
      <c r="IO47" s="790"/>
      <c r="IP47" s="790" t="s">
        <v>1070</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3361</v>
      </c>
      <c r="W48" s="790"/>
      <c r="X48" s="790"/>
      <c r="Y48" s="790"/>
      <c r="Z48" s="790"/>
      <c r="AA48" s="790"/>
      <c r="AB48" s="790" t="s">
        <v>3361</v>
      </c>
      <c r="AC48" s="790"/>
      <c r="AD48" s="790"/>
      <c r="AE48" s="790"/>
      <c r="AF48" s="790"/>
      <c r="AG48" s="790"/>
      <c r="AH48" s="790" t="s">
        <v>3361</v>
      </c>
      <c r="AI48" s="790"/>
      <c r="AJ48" s="790"/>
      <c r="AK48" s="790"/>
      <c r="AL48" s="790"/>
      <c r="AM48" s="790"/>
      <c r="AN48" s="790" t="s">
        <v>3361</v>
      </c>
      <c r="AO48" s="790"/>
      <c r="AP48" s="790"/>
      <c r="AQ48" s="790"/>
      <c r="AR48" s="790"/>
      <c r="AS48" s="790"/>
      <c r="AT48" s="790" t="s">
        <v>3361</v>
      </c>
      <c r="AU48" s="790"/>
      <c r="AV48" s="790"/>
      <c r="AW48" s="790"/>
      <c r="AX48" s="790"/>
      <c r="AY48" s="790"/>
      <c r="AZ48" s="790" t="s">
        <v>3361</v>
      </c>
      <c r="BA48" s="790"/>
      <c r="BB48" s="790"/>
      <c r="BC48" s="790"/>
      <c r="BD48" s="790"/>
      <c r="BE48" s="790"/>
      <c r="BF48" s="790" t="s">
        <v>3361</v>
      </c>
      <c r="BG48" s="790"/>
      <c r="BH48" s="790"/>
      <c r="BI48" s="790"/>
      <c r="BJ48" s="790"/>
      <c r="BK48" s="790"/>
      <c r="BL48" s="790" t="s">
        <v>3361</v>
      </c>
      <c r="BM48" s="790"/>
      <c r="BN48" s="790"/>
      <c r="BO48" s="790"/>
      <c r="BP48" s="790"/>
      <c r="BQ48" s="790"/>
      <c r="BR48" s="790" t="s">
        <v>3361</v>
      </c>
      <c r="BS48" s="790"/>
      <c r="BT48" s="790"/>
      <c r="BU48" s="790"/>
      <c r="BV48" s="790"/>
      <c r="BW48" s="790"/>
      <c r="BX48" s="790" t="s">
        <v>3361</v>
      </c>
      <c r="BY48" s="790"/>
      <c r="BZ48" s="790"/>
      <c r="CA48" s="790"/>
      <c r="CB48" s="790"/>
      <c r="CC48" s="790"/>
      <c r="CD48" s="790" t="s">
        <v>3361</v>
      </c>
      <c r="CE48" s="790"/>
      <c r="CF48" s="790"/>
      <c r="CG48" s="790"/>
      <c r="CH48" s="790"/>
      <c r="CI48" s="790"/>
      <c r="CJ48" s="790" t="s">
        <v>3361</v>
      </c>
      <c r="CK48" s="790"/>
      <c r="CL48" s="790"/>
      <c r="CM48" s="790"/>
      <c r="CN48" s="790"/>
      <c r="CO48" s="790"/>
      <c r="CP48" s="790" t="s">
        <v>3361</v>
      </c>
      <c r="CQ48" s="790"/>
      <c r="CR48" s="790"/>
      <c r="CS48" s="790"/>
      <c r="CT48" s="790"/>
      <c r="CU48" s="790"/>
      <c r="CV48" s="790" t="s">
        <v>3361</v>
      </c>
      <c r="CW48" s="790"/>
      <c r="CX48" s="790"/>
      <c r="CY48" s="790"/>
      <c r="CZ48" s="790"/>
      <c r="DA48" s="790"/>
      <c r="DB48" s="790" t="s">
        <v>3361</v>
      </c>
      <c r="DC48" s="790"/>
      <c r="DD48" s="790"/>
      <c r="DE48" s="790"/>
      <c r="DF48" s="790"/>
      <c r="DG48" s="790"/>
      <c r="DH48" s="790" t="s">
        <v>3361</v>
      </c>
      <c r="DI48" s="790"/>
      <c r="DJ48" s="790"/>
      <c r="DK48" s="790"/>
      <c r="DL48" s="790"/>
      <c r="DM48" s="790"/>
      <c r="DN48" s="790" t="s">
        <v>3361</v>
      </c>
      <c r="DO48" s="790"/>
      <c r="DP48" s="790"/>
      <c r="DQ48" s="790"/>
      <c r="DR48" s="790"/>
      <c r="DS48" s="790"/>
      <c r="DT48" s="790" t="s">
        <v>3361</v>
      </c>
      <c r="DU48" s="790"/>
      <c r="DV48" s="790"/>
      <c r="DW48" s="790"/>
      <c r="DX48" s="790"/>
      <c r="DY48" s="790"/>
      <c r="DZ48" s="790" t="s">
        <v>3361</v>
      </c>
      <c r="EA48" s="790"/>
      <c r="EB48" s="790"/>
      <c r="EC48" s="790"/>
      <c r="ED48" s="790"/>
      <c r="EE48" s="790"/>
      <c r="EF48" s="790" t="s">
        <v>3361</v>
      </c>
      <c r="EG48" s="790"/>
      <c r="EH48" s="790"/>
      <c r="EI48" s="790"/>
      <c r="EJ48" s="790"/>
      <c r="EK48" s="790"/>
      <c r="EL48" s="790" t="s">
        <v>3361</v>
      </c>
      <c r="EM48" s="790"/>
      <c r="EN48" s="790"/>
      <c r="EO48" s="790"/>
      <c r="EP48" s="790"/>
      <c r="EQ48" s="790"/>
      <c r="ER48" s="790" t="s">
        <v>3361</v>
      </c>
      <c r="ES48" s="790"/>
      <c r="ET48" s="790"/>
      <c r="EU48" s="790"/>
      <c r="EV48" s="790"/>
      <c r="EW48" s="790"/>
      <c r="EX48" s="790" t="s">
        <v>3361</v>
      </c>
      <c r="EY48" s="790"/>
      <c r="EZ48" s="790"/>
      <c r="FA48" s="790"/>
      <c r="FB48" s="790"/>
      <c r="FC48" s="790"/>
      <c r="FD48" s="790" t="s">
        <v>3361</v>
      </c>
      <c r="FE48" s="790"/>
      <c r="FF48" s="790"/>
      <c r="FG48" s="790"/>
      <c r="FH48" s="790"/>
      <c r="FI48" s="790"/>
      <c r="FJ48" s="790" t="s">
        <v>3361</v>
      </c>
      <c r="FK48" s="790"/>
      <c r="FL48" s="790"/>
      <c r="FM48" s="790"/>
      <c r="FN48" s="790"/>
      <c r="FO48" s="790"/>
      <c r="FP48" s="790" t="s">
        <v>3361</v>
      </c>
      <c r="FQ48" s="790"/>
      <c r="FR48" s="790"/>
      <c r="FS48" s="790"/>
      <c r="FT48" s="790"/>
      <c r="FU48" s="790"/>
      <c r="FV48" s="790" t="s">
        <v>3361</v>
      </c>
      <c r="FW48" s="790"/>
      <c r="FX48" s="790"/>
      <c r="FY48" s="790"/>
      <c r="FZ48" s="790"/>
      <c r="GA48" s="790"/>
      <c r="GB48" s="790" t="s">
        <v>3361</v>
      </c>
      <c r="GC48" s="790"/>
      <c r="GD48" s="790"/>
      <c r="GE48" s="790"/>
      <c r="GF48" s="790"/>
      <c r="GG48" s="790"/>
      <c r="GH48" s="790" t="s">
        <v>3361</v>
      </c>
      <c r="GI48" s="790"/>
      <c r="GJ48" s="790"/>
      <c r="GK48" s="790"/>
      <c r="GL48" s="790"/>
      <c r="GM48" s="790"/>
      <c r="GN48" s="790" t="s">
        <v>3361</v>
      </c>
      <c r="GO48" s="790"/>
      <c r="GP48" s="790"/>
      <c r="GQ48" s="790"/>
      <c r="GR48" s="790"/>
      <c r="GS48" s="790"/>
      <c r="GT48" s="790" t="s">
        <v>3361</v>
      </c>
      <c r="GU48" s="790"/>
      <c r="GV48" s="790"/>
      <c r="GW48" s="790"/>
      <c r="GX48" s="790"/>
      <c r="GY48" s="790"/>
      <c r="GZ48" s="790" t="s">
        <v>3361</v>
      </c>
      <c r="HA48" s="790"/>
      <c r="HB48" s="790"/>
      <c r="HC48" s="790"/>
      <c r="HD48" s="790"/>
      <c r="HE48" s="790"/>
      <c r="HF48" s="790" t="s">
        <v>3361</v>
      </c>
      <c r="HG48" s="790"/>
      <c r="HH48" s="790"/>
      <c r="HI48" s="790"/>
      <c r="HJ48" s="790"/>
      <c r="HK48" s="790"/>
      <c r="HL48" s="790" t="s">
        <v>3361</v>
      </c>
      <c r="HM48" s="790"/>
      <c r="HN48" s="790"/>
      <c r="HO48" s="790"/>
      <c r="HP48" s="790"/>
      <c r="HQ48" s="790"/>
      <c r="HR48" s="790" t="s">
        <v>3361</v>
      </c>
      <c r="HS48" s="790"/>
      <c r="HT48" s="790"/>
      <c r="HU48" s="790"/>
      <c r="HV48" s="790"/>
      <c r="HW48" s="790"/>
      <c r="HX48" s="790" t="s">
        <v>3361</v>
      </c>
      <c r="HY48" s="790"/>
      <c r="HZ48" s="790"/>
      <c r="IA48" s="790"/>
      <c r="IB48" s="790"/>
      <c r="IC48" s="790"/>
      <c r="ID48" s="790" t="s">
        <v>3361</v>
      </c>
      <c r="IE48" s="790"/>
      <c r="IF48" s="790"/>
      <c r="IG48" s="790"/>
      <c r="IH48" s="790"/>
      <c r="II48" s="790"/>
      <c r="IJ48" s="790" t="s">
        <v>3361</v>
      </c>
      <c r="IK48" s="790"/>
      <c r="IL48" s="790"/>
      <c r="IM48" s="790"/>
      <c r="IN48" s="790"/>
      <c r="IO48" s="790"/>
      <c r="IP48" s="790" t="s">
        <v>3361</v>
      </c>
      <c r="IQ48" s="790"/>
      <c r="IR48" s="790"/>
      <c r="IS48" s="790"/>
      <c r="IT48" s="790"/>
      <c r="IU48" s="790"/>
      <c r="IV48" s="1" t="s">
        <v>3361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D47:CI47"/>
    <mergeCell ref="J47:O47"/>
    <mergeCell ref="P47:U47"/>
    <mergeCell ref="V47:AA47"/>
    <mergeCell ref="AB47:AG47"/>
    <mergeCell ref="BR46:BW46"/>
    <mergeCell ref="BX46:CC46"/>
    <mergeCell ref="AH46:AM46"/>
    <mergeCell ref="AN46:AS46"/>
    <mergeCell ref="AT46:AY46"/>
    <mergeCell ref="AH47:AM47"/>
    <mergeCell ref="AN47:AS47"/>
    <mergeCell ref="AZ47:BE47"/>
    <mergeCell ref="BF47:BK47"/>
    <mergeCell ref="AT47:AY47"/>
    <mergeCell ref="BL47:BQ47"/>
    <mergeCell ref="BR47:BW47"/>
    <mergeCell ref="BX47:CC47"/>
    <mergeCell ref="DB47:DG47"/>
    <mergeCell ref="DZ46:EE46"/>
    <mergeCell ref="EF46:EK46"/>
    <mergeCell ref="EL46:EQ46"/>
    <mergeCell ref="ER46:EW46"/>
    <mergeCell ref="EX47:FC47"/>
    <mergeCell ref="DT47:DY47"/>
    <mergeCell ref="DZ47:EE47"/>
    <mergeCell ref="C1:G1"/>
    <mergeCell ref="C19:G19"/>
    <mergeCell ref="J46:O46"/>
    <mergeCell ref="P46:U46"/>
    <mergeCell ref="V46:AA46"/>
    <mergeCell ref="AB46:AG46"/>
    <mergeCell ref="CV46:DA46"/>
    <mergeCell ref="CP46:CU46"/>
    <mergeCell ref="AZ46:BE46"/>
    <mergeCell ref="BF46:BK46"/>
    <mergeCell ref="BL46:BQ46"/>
    <mergeCell ref="CD46:CI46"/>
    <mergeCell ref="CJ46:CO46"/>
    <mergeCell ref="DB46:DG46"/>
    <mergeCell ref="DN46:DS46"/>
    <mergeCell ref="DT46:DY46"/>
    <mergeCell ref="IP46:IS46"/>
    <mergeCell ref="GN46:GS46"/>
    <mergeCell ref="GT46:GY46"/>
    <mergeCell ref="FD47:FI47"/>
    <mergeCell ref="FJ47:FO47"/>
    <mergeCell ref="DH46:DM46"/>
    <mergeCell ref="IJ47:IO47"/>
    <mergeCell ref="ID47:II47"/>
    <mergeCell ref="IJ46:IO46"/>
    <mergeCell ref="HR46:HW46"/>
    <mergeCell ref="HX46:IC46"/>
    <mergeCell ref="HF46:HK46"/>
    <mergeCell ref="HL46:HQ46"/>
    <mergeCell ref="FV46:GA46"/>
    <mergeCell ref="GB46:GG46"/>
    <mergeCell ref="GZ46:HE46"/>
    <mergeCell ref="GH46:GM46"/>
    <mergeCell ref="ER47:EW47"/>
    <mergeCell ref="FJ46:FO46"/>
    <mergeCell ref="FP46:FU46"/>
    <mergeCell ref="ID46:II46"/>
    <mergeCell ref="EX46:FC46"/>
    <mergeCell ref="FD46:FI46"/>
    <mergeCell ref="FD48:FI48"/>
    <mergeCell ref="FJ48:FO48"/>
    <mergeCell ref="GN48:GS48"/>
    <mergeCell ref="GT48:GY48"/>
    <mergeCell ref="FP48:FU48"/>
    <mergeCell ref="FV48:GA48"/>
    <mergeCell ref="GB48:GG48"/>
    <mergeCell ref="GH48:GM48"/>
    <mergeCell ref="GB47:GG47"/>
    <mergeCell ref="GH47:GM47"/>
    <mergeCell ref="FP47:FU47"/>
    <mergeCell ref="CJ47:CO47"/>
    <mergeCell ref="CP47:CU47"/>
    <mergeCell ref="EF47:EK47"/>
    <mergeCell ref="EL47:EQ47"/>
    <mergeCell ref="GN47:GS47"/>
    <mergeCell ref="GT47:GY47"/>
    <mergeCell ref="HR48:HW48"/>
    <mergeCell ref="HX48:IC48"/>
    <mergeCell ref="IP47:IS47"/>
    <mergeCell ref="GZ47:HE47"/>
    <mergeCell ref="HF47:HK47"/>
    <mergeCell ref="HL47:HQ47"/>
    <mergeCell ref="HR47:HW47"/>
    <mergeCell ref="HX47:IC47"/>
    <mergeCell ref="ID48:II48"/>
    <mergeCell ref="IJ48:IO48"/>
    <mergeCell ref="IP48:IU48"/>
    <mergeCell ref="GZ48:HE48"/>
    <mergeCell ref="HF48:HK48"/>
    <mergeCell ref="HL48:HQ48"/>
    <mergeCell ref="FV47:GA47"/>
    <mergeCell ref="CV47:DA47"/>
    <mergeCell ref="DH47:DM47"/>
    <mergeCell ref="DN47:DS47"/>
    <mergeCell ref="P48:U48"/>
    <mergeCell ref="V48:AA48"/>
    <mergeCell ref="AB48:AG48"/>
    <mergeCell ref="AH48:AM48"/>
    <mergeCell ref="EF48:EK48"/>
    <mergeCell ref="EL48:EQ48"/>
    <mergeCell ref="ER48:EW48"/>
    <mergeCell ref="EX48:FC48"/>
    <mergeCell ref="AN48:AS48"/>
    <mergeCell ref="AT48:AY48"/>
    <mergeCell ref="AZ48:BE48"/>
    <mergeCell ref="BF48:BK48"/>
    <mergeCell ref="CJ48:CO48"/>
    <mergeCell ref="BL48:BQ48"/>
    <mergeCell ref="BR48:BW48"/>
    <mergeCell ref="BX48:CC48"/>
    <mergeCell ref="CD48:CI48"/>
    <mergeCell ref="DN48:DS48"/>
    <mergeCell ref="DT48:DY48"/>
    <mergeCell ref="DZ48:EE48"/>
    <mergeCell ref="CP48:CU48"/>
    <mergeCell ref="CV48:DA48"/>
    <mergeCell ref="DB48:DG48"/>
    <mergeCell ref="DH48:DM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2" zoomScale="125" workbookViewId="0">
      <selection activeCell="B21" sqref="B2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1193</v>
      </c>
      <c r="D1" s="791"/>
      <c r="E1" s="791"/>
      <c r="F1" s="791"/>
      <c r="G1" s="791"/>
    </row>
    <row r="2" spans="1:8">
      <c r="A2" s="90" t="s">
        <v>1642</v>
      </c>
      <c r="G2" s="91"/>
    </row>
    <row r="3" spans="1:8">
      <c r="A3" s="89" t="s">
        <v>1610</v>
      </c>
      <c r="G3" s="92">
        <v>40572</v>
      </c>
    </row>
    <row r="4" spans="1:8">
      <c r="A4" s="89" t="s">
        <v>2046</v>
      </c>
      <c r="G4" s="93" t="s">
        <v>3760</v>
      </c>
    </row>
    <row r="5" spans="1:8">
      <c r="A5" s="89" t="s">
        <v>1412</v>
      </c>
    </row>
    <row r="6" spans="1:8">
      <c r="C6" s="15" t="s">
        <v>1587</v>
      </c>
      <c r="D6" s="16"/>
      <c r="E6" s="16"/>
      <c r="F6" s="17"/>
      <c r="G6" s="18"/>
      <c r="H6" s="94"/>
    </row>
    <row r="7" spans="1:8">
      <c r="C7" s="95" t="s">
        <v>410</v>
      </c>
      <c r="D7" s="20" t="s">
        <v>3763</v>
      </c>
      <c r="E7" s="20"/>
      <c r="F7" s="21"/>
      <c r="G7" s="22"/>
      <c r="H7" s="94"/>
    </row>
    <row r="8" spans="1:8">
      <c r="A8" s="89" t="s">
        <v>762</v>
      </c>
      <c r="C8" s="95" t="s">
        <v>411</v>
      </c>
      <c r="D8" s="20" t="s">
        <v>3762</v>
      </c>
      <c r="E8" s="20"/>
      <c r="F8" s="21"/>
      <c r="G8" s="96"/>
      <c r="H8" s="94"/>
    </row>
    <row r="9" spans="1:8">
      <c r="A9" s="89" t="s">
        <v>3766</v>
      </c>
      <c r="C9" s="95" t="s">
        <v>412</v>
      </c>
      <c r="D9" s="20" t="s">
        <v>3937</v>
      </c>
      <c r="E9" s="20"/>
      <c r="F9" s="21"/>
      <c r="G9" s="96"/>
      <c r="H9" s="94"/>
    </row>
    <row r="10" spans="1:8">
      <c r="A10" s="89" t="s">
        <v>3767</v>
      </c>
      <c r="C10" s="97"/>
      <c r="D10" s="20"/>
      <c r="E10" s="20"/>
      <c r="F10" s="21"/>
      <c r="G10" s="96"/>
      <c r="H10" s="94"/>
    </row>
    <row r="11" spans="1:8">
      <c r="A11" s="89" t="s">
        <v>3768</v>
      </c>
      <c r="C11" s="25" t="s">
        <v>3781</v>
      </c>
      <c r="D11" s="94"/>
      <c r="E11" s="94"/>
      <c r="F11" s="99"/>
      <c r="G11" s="96"/>
      <c r="H11" s="94"/>
    </row>
    <row r="12" spans="1:8">
      <c r="A12" s="89" t="s">
        <v>3788</v>
      </c>
      <c r="C12" s="25" t="s">
        <v>3764</v>
      </c>
      <c r="D12" s="20"/>
      <c r="E12" s="20"/>
      <c r="F12" s="21"/>
      <c r="G12" s="96"/>
      <c r="H12" s="94"/>
    </row>
    <row r="13" spans="1:8">
      <c r="A13" s="98"/>
      <c r="C13" s="25" t="s">
        <v>1521</v>
      </c>
      <c r="D13" s="94"/>
      <c r="E13" s="94"/>
      <c r="F13" s="99"/>
      <c r="G13" s="96"/>
      <c r="H13" s="94"/>
    </row>
    <row r="14" spans="1:8">
      <c r="A14" s="100"/>
      <c r="C14" s="25" t="s">
        <v>1984</v>
      </c>
      <c r="D14" s="94"/>
      <c r="E14" s="94"/>
      <c r="F14" s="99"/>
      <c r="G14" s="101"/>
      <c r="H14" s="94"/>
    </row>
    <row r="15" spans="1:8">
      <c r="A15" s="100" t="s">
        <v>3932</v>
      </c>
      <c r="C15" s="97"/>
      <c r="D15" s="94"/>
      <c r="E15" s="94"/>
      <c r="F15" s="99"/>
      <c r="G15" s="96"/>
      <c r="H15" s="94"/>
    </row>
    <row r="16" spans="1:8">
      <c r="A16" s="279" t="s">
        <v>3936</v>
      </c>
      <c r="C16" s="97"/>
      <c r="D16" s="94"/>
      <c r="E16" s="94"/>
      <c r="F16" s="99"/>
      <c r="G16" s="96"/>
      <c r="H16" s="94"/>
    </row>
    <row r="17" spans="1:8">
      <c r="C17" s="97"/>
      <c r="D17" s="94"/>
      <c r="E17" s="94"/>
      <c r="F17" s="99"/>
      <c r="G17" s="96"/>
      <c r="H17" s="94"/>
    </row>
    <row r="18" spans="1:8">
      <c r="C18" s="102" t="s">
        <v>3765</v>
      </c>
      <c r="D18" s="103"/>
      <c r="E18" s="103"/>
      <c r="F18" s="104"/>
      <c r="G18" s="105"/>
      <c r="H18" s="94"/>
    </row>
    <row r="19" spans="1:8">
      <c r="A19" s="89" t="s">
        <v>2705</v>
      </c>
      <c r="C19" s="795"/>
      <c r="D19" s="795"/>
      <c r="E19" s="795"/>
      <c r="F19" s="795"/>
      <c r="G19" s="795"/>
    </row>
    <row r="20" spans="1:8">
      <c r="A20" s="100" t="s">
        <v>3790</v>
      </c>
      <c r="C20" s="100"/>
      <c r="D20" s="100"/>
      <c r="E20" s="100"/>
      <c r="F20" s="106"/>
    </row>
    <row r="21" spans="1:8">
      <c r="A21" s="416"/>
      <c r="C21" s="100"/>
      <c r="D21" s="100"/>
      <c r="E21" s="100"/>
      <c r="F21" s="106"/>
    </row>
    <row r="22" spans="1:8" s="112" customFormat="1" ht="16" customHeight="1">
      <c r="A22" s="108"/>
      <c r="B22" s="38"/>
      <c r="C22" s="86"/>
      <c r="D22" s="86"/>
      <c r="E22" s="86"/>
      <c r="F22" s="109"/>
      <c r="G22" s="110"/>
      <c r="H22" s="111"/>
    </row>
    <row r="23" spans="1:8" ht="29" customHeight="1">
      <c r="A23" s="113" t="s">
        <v>1886</v>
      </c>
      <c r="B23" s="45" t="s">
        <v>726</v>
      </c>
      <c r="C23" s="45" t="s">
        <v>727</v>
      </c>
      <c r="D23" s="321" t="s">
        <v>763</v>
      </c>
      <c r="E23" s="45" t="s">
        <v>4042</v>
      </c>
      <c r="F23" s="47" t="s">
        <v>1756</v>
      </c>
      <c r="G23" s="45" t="s">
        <v>3754</v>
      </c>
      <c r="H23" s="48"/>
    </row>
    <row r="24" spans="1:8">
      <c r="A24" s="115">
        <v>40602</v>
      </c>
      <c r="B24" s="116" t="s">
        <v>2258</v>
      </c>
      <c r="C24" s="385"/>
      <c r="D24" s="118"/>
      <c r="E24" s="117"/>
      <c r="F24" s="53"/>
      <c r="G24" s="54">
        <f t="shared" ref="G24:G38" si="0">E24*(1-F24)</f>
        <v>0</v>
      </c>
      <c r="H24" s="48"/>
    </row>
    <row r="25" spans="1:8">
      <c r="A25" s="11"/>
      <c r="B25" s="116" t="s">
        <v>1546</v>
      </c>
      <c r="C25" s="117"/>
      <c r="D25" s="118"/>
      <c r="E25" s="117"/>
      <c r="F25" s="119"/>
      <c r="G25" s="54">
        <f t="shared" si="0"/>
        <v>0</v>
      </c>
      <c r="H25" s="56"/>
    </row>
    <row r="26" spans="1:8">
      <c r="A26" s="120"/>
      <c r="B26" s="121" t="s">
        <v>1519</v>
      </c>
      <c r="C26" s="117"/>
      <c r="D26" s="118"/>
      <c r="E26" s="117"/>
      <c r="F26" s="119"/>
      <c r="G26" s="54">
        <f t="shared" si="0"/>
        <v>0</v>
      </c>
      <c r="H26" s="56"/>
    </row>
    <row r="27" spans="1:8">
      <c r="A27" s="120"/>
      <c r="B27" s="121" t="s">
        <v>1645</v>
      </c>
      <c r="C27" s="117">
        <v>90</v>
      </c>
      <c r="D27" s="118">
        <v>3.5</v>
      </c>
      <c r="E27" s="117">
        <f>C27*D27</f>
        <v>315</v>
      </c>
      <c r="F27" s="119"/>
      <c r="G27" s="54">
        <f t="shared" si="0"/>
        <v>315</v>
      </c>
      <c r="H27" s="56"/>
    </row>
    <row r="28" spans="1:8">
      <c r="A28" s="120"/>
      <c r="B28" s="121" t="s">
        <v>2366</v>
      </c>
      <c r="C28" s="117"/>
      <c r="D28" s="118"/>
      <c r="E28" s="117"/>
      <c r="F28" s="119"/>
      <c r="G28" s="54">
        <f t="shared" si="0"/>
        <v>0</v>
      </c>
      <c r="H28" s="56"/>
    </row>
    <row r="29" spans="1:8">
      <c r="A29" s="120"/>
      <c r="B29" s="121" t="s">
        <v>1641</v>
      </c>
      <c r="C29" s="117"/>
      <c r="D29" s="118"/>
      <c r="E29" s="117"/>
      <c r="F29" s="119"/>
      <c r="G29" s="54">
        <f t="shared" si="0"/>
        <v>0</v>
      </c>
      <c r="H29" s="56"/>
    </row>
    <row r="30" spans="1:8">
      <c r="A30" s="120"/>
      <c r="B30" s="121" t="s">
        <v>1834</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517</v>
      </c>
      <c r="C32" s="117"/>
      <c r="D32" s="118"/>
      <c r="E32" s="117"/>
      <c r="F32" s="119"/>
      <c r="G32" s="54">
        <f t="shared" si="0"/>
        <v>0</v>
      </c>
      <c r="H32" s="56"/>
    </row>
    <row r="33" spans="1:256">
      <c r="A33" s="120"/>
      <c r="B33" s="121" t="s">
        <v>3938</v>
      </c>
      <c r="C33" s="385">
        <v>40</v>
      </c>
      <c r="D33" s="118">
        <v>3.5</v>
      </c>
      <c r="E33" s="117">
        <f>C33*D33</f>
        <v>140</v>
      </c>
      <c r="F33" s="119"/>
      <c r="G33" s="54">
        <f t="shared" si="0"/>
        <v>140</v>
      </c>
      <c r="H33" s="48"/>
    </row>
    <row r="34" spans="1:256">
      <c r="A34" s="120"/>
      <c r="B34" s="121" t="s">
        <v>3939</v>
      </c>
      <c r="C34" s="383">
        <v>140</v>
      </c>
      <c r="D34" s="123" t="s">
        <v>1545</v>
      </c>
      <c r="E34" s="11">
        <v>140</v>
      </c>
      <c r="F34" s="124"/>
      <c r="G34" s="54">
        <f t="shared" si="0"/>
        <v>140</v>
      </c>
      <c r="H34" s="48"/>
    </row>
    <row r="35" spans="1:256">
      <c r="A35" s="120"/>
      <c r="B35" s="121" t="s">
        <v>2270</v>
      </c>
      <c r="C35" s="382"/>
      <c r="D35" s="118"/>
      <c r="E35" s="117"/>
      <c r="F35" s="124"/>
      <c r="G35" s="54">
        <f t="shared" si="0"/>
        <v>0</v>
      </c>
      <c r="H35" s="48"/>
    </row>
    <row r="36" spans="1:256">
      <c r="A36" s="120"/>
      <c r="B36" s="121" t="s">
        <v>3732</v>
      </c>
      <c r="C36" s="363"/>
      <c r="D36" s="118"/>
      <c r="E36" s="117"/>
      <c r="F36" s="119"/>
      <c r="G36" s="54">
        <f t="shared" si="0"/>
        <v>0</v>
      </c>
      <c r="H36" s="48"/>
    </row>
    <row r="37" spans="1:256">
      <c r="A37" s="120"/>
      <c r="B37" s="271" t="s">
        <v>3603</v>
      </c>
      <c r="C37" s="363"/>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1585</v>
      </c>
      <c r="C39" s="131"/>
      <c r="D39" s="131"/>
      <c r="E39" s="72">
        <f>SUM(E24:E38)</f>
        <v>595</v>
      </c>
      <c r="F39" s="72"/>
      <c r="G39" s="72">
        <f>SUM(G24:G38)</f>
        <v>595</v>
      </c>
      <c r="H39" s="134"/>
    </row>
    <row r="41" spans="1:256">
      <c r="C41" s="136" t="s">
        <v>1861</v>
      </c>
      <c r="D41" s="340">
        <f>G39/2</f>
        <v>297.5</v>
      </c>
      <c r="E41" s="340"/>
      <c r="F41" s="138"/>
    </row>
    <row r="43" spans="1:256">
      <c r="C43" s="1" t="s">
        <v>3734</v>
      </c>
      <c r="D43" s="1"/>
      <c r="E43" s="1"/>
      <c r="F43" s="139"/>
      <c r="G43" s="1"/>
      <c r="H43" s="1"/>
      <c r="I43" s="1"/>
    </row>
    <row r="44" spans="1:256">
      <c r="C44" s="1" t="s">
        <v>802</v>
      </c>
      <c r="D44" s="1"/>
      <c r="E44" s="1"/>
      <c r="F44" s="139"/>
      <c r="G44" s="1"/>
      <c r="H44" s="1"/>
      <c r="I44" s="1"/>
    </row>
    <row r="45" spans="1:256">
      <c r="C45" s="417" t="s">
        <v>3488</v>
      </c>
      <c r="D45" s="417"/>
      <c r="E45" s="417"/>
      <c r="F45" s="418"/>
      <c r="G45" s="417"/>
      <c r="H45" s="417"/>
      <c r="I45" s="142"/>
      <c r="J45" s="790"/>
      <c r="K45" s="790"/>
      <c r="L45" s="790"/>
      <c r="M45" s="790"/>
      <c r="N45" s="790"/>
      <c r="O45" s="790"/>
      <c r="P45" s="790"/>
      <c r="Q45" s="790"/>
      <c r="R45" s="790"/>
      <c r="S45" s="790"/>
      <c r="T45" s="790"/>
      <c r="U45" s="790"/>
      <c r="V45" s="790" t="s">
        <v>3734</v>
      </c>
      <c r="W45" s="790"/>
      <c r="X45" s="790"/>
      <c r="Y45" s="790"/>
      <c r="Z45" s="790"/>
      <c r="AA45" s="790"/>
      <c r="AB45" s="790" t="s">
        <v>3734</v>
      </c>
      <c r="AC45" s="790"/>
      <c r="AD45" s="790"/>
      <c r="AE45" s="790"/>
      <c r="AF45" s="790"/>
      <c r="AG45" s="790"/>
      <c r="AH45" s="790" t="s">
        <v>3734</v>
      </c>
      <c r="AI45" s="790"/>
      <c r="AJ45" s="790"/>
      <c r="AK45" s="790"/>
      <c r="AL45" s="790"/>
      <c r="AM45" s="790"/>
      <c r="AN45" s="790" t="s">
        <v>3734</v>
      </c>
      <c r="AO45" s="790"/>
      <c r="AP45" s="790"/>
      <c r="AQ45" s="790"/>
      <c r="AR45" s="790"/>
      <c r="AS45" s="790"/>
      <c r="AT45" s="790" t="s">
        <v>3734</v>
      </c>
      <c r="AU45" s="790"/>
      <c r="AV45" s="790"/>
      <c r="AW45" s="790"/>
      <c r="AX45" s="790"/>
      <c r="AY45" s="790"/>
      <c r="AZ45" s="790" t="s">
        <v>3734</v>
      </c>
      <c r="BA45" s="790"/>
      <c r="BB45" s="790"/>
      <c r="BC45" s="790"/>
      <c r="BD45" s="790"/>
      <c r="BE45" s="790"/>
      <c r="BF45" s="790" t="s">
        <v>3734</v>
      </c>
      <c r="BG45" s="790"/>
      <c r="BH45" s="790"/>
      <c r="BI45" s="790"/>
      <c r="BJ45" s="790"/>
      <c r="BK45" s="790"/>
      <c r="BL45" s="790" t="s">
        <v>3734</v>
      </c>
      <c r="BM45" s="790"/>
      <c r="BN45" s="790"/>
      <c r="BO45" s="790"/>
      <c r="BP45" s="790"/>
      <c r="BQ45" s="790"/>
      <c r="BR45" s="790" t="s">
        <v>3734</v>
      </c>
      <c r="BS45" s="790"/>
      <c r="BT45" s="790"/>
      <c r="BU45" s="790"/>
      <c r="BV45" s="790"/>
      <c r="BW45" s="790"/>
      <c r="BX45" s="790" t="s">
        <v>3734</v>
      </c>
      <c r="BY45" s="790"/>
      <c r="BZ45" s="790"/>
      <c r="CA45" s="790"/>
      <c r="CB45" s="790"/>
      <c r="CC45" s="790"/>
      <c r="CD45" s="790" t="s">
        <v>3734</v>
      </c>
      <c r="CE45" s="790"/>
      <c r="CF45" s="790"/>
      <c r="CG45" s="790"/>
      <c r="CH45" s="790"/>
      <c r="CI45" s="790"/>
      <c r="CJ45" s="790" t="s">
        <v>3734</v>
      </c>
      <c r="CK45" s="790"/>
      <c r="CL45" s="790"/>
      <c r="CM45" s="790"/>
      <c r="CN45" s="790"/>
      <c r="CO45" s="790"/>
      <c r="CP45" s="790" t="s">
        <v>3734</v>
      </c>
      <c r="CQ45" s="790"/>
      <c r="CR45" s="790"/>
      <c r="CS45" s="790"/>
      <c r="CT45" s="790"/>
      <c r="CU45" s="790"/>
      <c r="CV45" s="790" t="s">
        <v>3734</v>
      </c>
      <c r="CW45" s="790"/>
      <c r="CX45" s="790"/>
      <c r="CY45" s="790"/>
      <c r="CZ45" s="790"/>
      <c r="DA45" s="790"/>
      <c r="DB45" s="790" t="s">
        <v>3734</v>
      </c>
      <c r="DC45" s="790"/>
      <c r="DD45" s="790"/>
      <c r="DE45" s="790"/>
      <c r="DF45" s="790"/>
      <c r="DG45" s="790"/>
      <c r="DH45" s="790" t="s">
        <v>3734</v>
      </c>
      <c r="DI45" s="790"/>
      <c r="DJ45" s="790"/>
      <c r="DK45" s="790"/>
      <c r="DL45" s="790"/>
      <c r="DM45" s="790"/>
      <c r="DN45" s="790" t="s">
        <v>3734</v>
      </c>
      <c r="DO45" s="790"/>
      <c r="DP45" s="790"/>
      <c r="DQ45" s="790"/>
      <c r="DR45" s="790"/>
      <c r="DS45" s="790"/>
      <c r="DT45" s="790" t="s">
        <v>3734</v>
      </c>
      <c r="DU45" s="790"/>
      <c r="DV45" s="790"/>
      <c r="DW45" s="790"/>
      <c r="DX45" s="790"/>
      <c r="DY45" s="790"/>
      <c r="DZ45" s="790" t="s">
        <v>3734</v>
      </c>
      <c r="EA45" s="790"/>
      <c r="EB45" s="790"/>
      <c r="EC45" s="790"/>
      <c r="ED45" s="790"/>
      <c r="EE45" s="790"/>
      <c r="EF45" s="790" t="s">
        <v>3734</v>
      </c>
      <c r="EG45" s="790"/>
      <c r="EH45" s="790"/>
      <c r="EI45" s="790"/>
      <c r="EJ45" s="790"/>
      <c r="EK45" s="790"/>
      <c r="EL45" s="790" t="s">
        <v>3734</v>
      </c>
      <c r="EM45" s="790"/>
      <c r="EN45" s="790"/>
      <c r="EO45" s="790"/>
      <c r="EP45" s="790"/>
      <c r="EQ45" s="790"/>
      <c r="ER45" s="790" t="s">
        <v>3734</v>
      </c>
      <c r="ES45" s="790"/>
      <c r="ET45" s="790"/>
      <c r="EU45" s="790"/>
      <c r="EV45" s="790"/>
      <c r="EW45" s="790"/>
      <c r="EX45" s="790" t="s">
        <v>3734</v>
      </c>
      <c r="EY45" s="790"/>
      <c r="EZ45" s="790"/>
      <c r="FA45" s="790"/>
      <c r="FB45" s="790"/>
      <c r="FC45" s="790"/>
      <c r="FD45" s="790" t="s">
        <v>3734</v>
      </c>
      <c r="FE45" s="790"/>
      <c r="FF45" s="790"/>
      <c r="FG45" s="790"/>
      <c r="FH45" s="790"/>
      <c r="FI45" s="790"/>
      <c r="FJ45" s="790" t="s">
        <v>3734</v>
      </c>
      <c r="FK45" s="790"/>
      <c r="FL45" s="790"/>
      <c r="FM45" s="790"/>
      <c r="FN45" s="790"/>
      <c r="FO45" s="790"/>
      <c r="FP45" s="790" t="s">
        <v>3734</v>
      </c>
      <c r="FQ45" s="790"/>
      <c r="FR45" s="790"/>
      <c r="FS45" s="790"/>
      <c r="FT45" s="790"/>
      <c r="FU45" s="790"/>
      <c r="FV45" s="790" t="s">
        <v>3734</v>
      </c>
      <c r="FW45" s="790"/>
      <c r="FX45" s="790"/>
      <c r="FY45" s="790"/>
      <c r="FZ45" s="790"/>
      <c r="GA45" s="790"/>
      <c r="GB45" s="790" t="s">
        <v>3734</v>
      </c>
      <c r="GC45" s="790"/>
      <c r="GD45" s="790"/>
      <c r="GE45" s="790"/>
      <c r="GF45" s="790"/>
      <c r="GG45" s="790"/>
      <c r="GH45" s="790" t="s">
        <v>3734</v>
      </c>
      <c r="GI45" s="790"/>
      <c r="GJ45" s="790"/>
      <c r="GK45" s="790"/>
      <c r="GL45" s="790"/>
      <c r="GM45" s="790"/>
      <c r="GN45" s="790" t="s">
        <v>3734</v>
      </c>
      <c r="GO45" s="790"/>
      <c r="GP45" s="790"/>
      <c r="GQ45" s="790"/>
      <c r="GR45" s="790"/>
      <c r="GS45" s="790"/>
      <c r="GT45" s="790" t="s">
        <v>3734</v>
      </c>
      <c r="GU45" s="790"/>
      <c r="GV45" s="790"/>
      <c r="GW45" s="790"/>
      <c r="GX45" s="790"/>
      <c r="GY45" s="790"/>
      <c r="GZ45" s="790" t="s">
        <v>3734</v>
      </c>
      <c r="HA45" s="790"/>
      <c r="HB45" s="790"/>
      <c r="HC45" s="790"/>
      <c r="HD45" s="790"/>
      <c r="HE45" s="790"/>
      <c r="HF45" s="790" t="s">
        <v>3734</v>
      </c>
      <c r="HG45" s="790"/>
      <c r="HH45" s="790"/>
      <c r="HI45" s="790"/>
      <c r="HJ45" s="790"/>
      <c r="HK45" s="790"/>
      <c r="HL45" s="790" t="s">
        <v>3734</v>
      </c>
      <c r="HM45" s="790"/>
      <c r="HN45" s="790"/>
      <c r="HO45" s="790"/>
      <c r="HP45" s="790"/>
      <c r="HQ45" s="790"/>
      <c r="HR45" s="790" t="s">
        <v>3734</v>
      </c>
      <c r="HS45" s="790"/>
      <c r="HT45" s="790"/>
      <c r="HU45" s="790"/>
      <c r="HV45" s="790"/>
      <c r="HW45" s="790"/>
      <c r="HX45" s="790" t="s">
        <v>3734</v>
      </c>
      <c r="HY45" s="790"/>
      <c r="HZ45" s="790"/>
      <c r="IA45" s="790"/>
      <c r="IB45" s="790"/>
      <c r="IC45" s="790"/>
      <c r="ID45" s="790" t="s">
        <v>3734</v>
      </c>
      <c r="IE45" s="790"/>
      <c r="IF45" s="790"/>
      <c r="IG45" s="790"/>
      <c r="IH45" s="790"/>
      <c r="II45" s="790"/>
      <c r="IJ45" s="790" t="s">
        <v>3734</v>
      </c>
      <c r="IK45" s="790"/>
      <c r="IL45" s="790"/>
      <c r="IM45" s="790"/>
      <c r="IN45" s="790"/>
      <c r="IO45" s="790"/>
      <c r="IP45" s="790" t="s">
        <v>3734</v>
      </c>
      <c r="IQ45" s="790"/>
      <c r="IR45" s="790"/>
      <c r="IS45" s="790"/>
    </row>
    <row r="46" spans="1:256">
      <c r="C46" s="1" t="s">
        <v>3361</v>
      </c>
      <c r="D46" s="1"/>
      <c r="E46" s="1"/>
      <c r="F46" s="139"/>
      <c r="G46" s="1"/>
      <c r="H46" s="1"/>
      <c r="I46" s="1"/>
      <c r="J46" s="790"/>
      <c r="K46" s="790"/>
      <c r="L46" s="790"/>
      <c r="M46" s="790"/>
      <c r="N46" s="790"/>
      <c r="O46" s="790"/>
      <c r="P46" s="790"/>
      <c r="Q46" s="790"/>
      <c r="R46" s="790"/>
      <c r="S46" s="790"/>
      <c r="T46" s="790"/>
      <c r="U46" s="790"/>
      <c r="V46" s="790" t="s">
        <v>1070</v>
      </c>
      <c r="W46" s="790"/>
      <c r="X46" s="790"/>
      <c r="Y46" s="790"/>
      <c r="Z46" s="790"/>
      <c r="AA46" s="790"/>
      <c r="AB46" s="790" t="s">
        <v>1070</v>
      </c>
      <c r="AC46" s="790"/>
      <c r="AD46" s="790"/>
      <c r="AE46" s="790"/>
      <c r="AF46" s="790"/>
      <c r="AG46" s="790"/>
      <c r="AH46" s="790" t="s">
        <v>1070</v>
      </c>
      <c r="AI46" s="790"/>
      <c r="AJ46" s="790"/>
      <c r="AK46" s="790"/>
      <c r="AL46" s="790"/>
      <c r="AM46" s="790"/>
      <c r="AN46" s="790" t="s">
        <v>1070</v>
      </c>
      <c r="AO46" s="790"/>
      <c r="AP46" s="790"/>
      <c r="AQ46" s="790"/>
      <c r="AR46" s="790"/>
      <c r="AS46" s="790"/>
      <c r="AT46" s="790" t="s">
        <v>1070</v>
      </c>
      <c r="AU46" s="790"/>
      <c r="AV46" s="790"/>
      <c r="AW46" s="790"/>
      <c r="AX46" s="790"/>
      <c r="AY46" s="790"/>
      <c r="AZ46" s="790" t="s">
        <v>1070</v>
      </c>
      <c r="BA46" s="790"/>
      <c r="BB46" s="790"/>
      <c r="BC46" s="790"/>
      <c r="BD46" s="790"/>
      <c r="BE46" s="790"/>
      <c r="BF46" s="790" t="s">
        <v>1070</v>
      </c>
      <c r="BG46" s="790"/>
      <c r="BH46" s="790"/>
      <c r="BI46" s="790"/>
      <c r="BJ46" s="790"/>
      <c r="BK46" s="790"/>
      <c r="BL46" s="790" t="s">
        <v>1070</v>
      </c>
      <c r="BM46" s="790"/>
      <c r="BN46" s="790"/>
      <c r="BO46" s="790"/>
      <c r="BP46" s="790"/>
      <c r="BQ46" s="790"/>
      <c r="BR46" s="790" t="s">
        <v>1070</v>
      </c>
      <c r="BS46" s="790"/>
      <c r="BT46" s="790"/>
      <c r="BU46" s="790"/>
      <c r="BV46" s="790"/>
      <c r="BW46" s="790"/>
      <c r="BX46" s="790" t="s">
        <v>1070</v>
      </c>
      <c r="BY46" s="790"/>
      <c r="BZ46" s="790"/>
      <c r="CA46" s="790"/>
      <c r="CB46" s="790"/>
      <c r="CC46" s="790"/>
      <c r="CD46" s="790" t="s">
        <v>1070</v>
      </c>
      <c r="CE46" s="790"/>
      <c r="CF46" s="790"/>
      <c r="CG46" s="790"/>
      <c r="CH46" s="790"/>
      <c r="CI46" s="790"/>
      <c r="CJ46" s="790" t="s">
        <v>1070</v>
      </c>
      <c r="CK46" s="790"/>
      <c r="CL46" s="790"/>
      <c r="CM46" s="790"/>
      <c r="CN46" s="790"/>
      <c r="CO46" s="790"/>
      <c r="CP46" s="790" t="s">
        <v>1070</v>
      </c>
      <c r="CQ46" s="790"/>
      <c r="CR46" s="790"/>
      <c r="CS46" s="790"/>
      <c r="CT46" s="790"/>
      <c r="CU46" s="790"/>
      <c r="CV46" s="790" t="s">
        <v>1070</v>
      </c>
      <c r="CW46" s="790"/>
      <c r="CX46" s="790"/>
      <c r="CY46" s="790"/>
      <c r="CZ46" s="790"/>
      <c r="DA46" s="790"/>
      <c r="DB46" s="790" t="s">
        <v>1070</v>
      </c>
      <c r="DC46" s="790"/>
      <c r="DD46" s="790"/>
      <c r="DE46" s="790"/>
      <c r="DF46" s="790"/>
      <c r="DG46" s="790"/>
      <c r="DH46" s="790" t="s">
        <v>1070</v>
      </c>
      <c r="DI46" s="790"/>
      <c r="DJ46" s="790"/>
      <c r="DK46" s="790"/>
      <c r="DL46" s="790"/>
      <c r="DM46" s="790"/>
      <c r="DN46" s="790" t="s">
        <v>1070</v>
      </c>
      <c r="DO46" s="790"/>
      <c r="DP46" s="790"/>
      <c r="DQ46" s="790"/>
      <c r="DR46" s="790"/>
      <c r="DS46" s="790"/>
      <c r="DT46" s="790" t="s">
        <v>1070</v>
      </c>
      <c r="DU46" s="790"/>
      <c r="DV46" s="790"/>
      <c r="DW46" s="790"/>
      <c r="DX46" s="790"/>
      <c r="DY46" s="790"/>
      <c r="DZ46" s="790" t="s">
        <v>1070</v>
      </c>
      <c r="EA46" s="790"/>
      <c r="EB46" s="790"/>
      <c r="EC46" s="790"/>
      <c r="ED46" s="790"/>
      <c r="EE46" s="790"/>
      <c r="EF46" s="790" t="s">
        <v>1070</v>
      </c>
      <c r="EG46" s="790"/>
      <c r="EH46" s="790"/>
      <c r="EI46" s="790"/>
      <c r="EJ46" s="790"/>
      <c r="EK46" s="790"/>
      <c r="EL46" s="790" t="s">
        <v>1070</v>
      </c>
      <c r="EM46" s="790"/>
      <c r="EN46" s="790"/>
      <c r="EO46" s="790"/>
      <c r="EP46" s="790"/>
      <c r="EQ46" s="790"/>
      <c r="ER46" s="790" t="s">
        <v>1070</v>
      </c>
      <c r="ES46" s="790"/>
      <c r="ET46" s="790"/>
      <c r="EU46" s="790"/>
      <c r="EV46" s="790"/>
      <c r="EW46" s="790"/>
      <c r="EX46" s="790" t="s">
        <v>1070</v>
      </c>
      <c r="EY46" s="790"/>
      <c r="EZ46" s="790"/>
      <c r="FA46" s="790"/>
      <c r="FB46" s="790"/>
      <c r="FC46" s="790"/>
      <c r="FD46" s="790" t="s">
        <v>1070</v>
      </c>
      <c r="FE46" s="790"/>
      <c r="FF46" s="790"/>
      <c r="FG46" s="790"/>
      <c r="FH46" s="790"/>
      <c r="FI46" s="790"/>
      <c r="FJ46" s="790" t="s">
        <v>1070</v>
      </c>
      <c r="FK46" s="790"/>
      <c r="FL46" s="790"/>
      <c r="FM46" s="790"/>
      <c r="FN46" s="790"/>
      <c r="FO46" s="790"/>
      <c r="FP46" s="790" t="s">
        <v>1070</v>
      </c>
      <c r="FQ46" s="790"/>
      <c r="FR46" s="790"/>
      <c r="FS46" s="790"/>
      <c r="FT46" s="790"/>
      <c r="FU46" s="790"/>
      <c r="FV46" s="790" t="s">
        <v>1070</v>
      </c>
      <c r="FW46" s="790"/>
      <c r="FX46" s="790"/>
      <c r="FY46" s="790"/>
      <c r="FZ46" s="790"/>
      <c r="GA46" s="790"/>
      <c r="GB46" s="790" t="s">
        <v>1070</v>
      </c>
      <c r="GC46" s="790"/>
      <c r="GD46" s="790"/>
      <c r="GE46" s="790"/>
      <c r="GF46" s="790"/>
      <c r="GG46" s="790"/>
      <c r="GH46" s="790" t="s">
        <v>1070</v>
      </c>
      <c r="GI46" s="790"/>
      <c r="GJ46" s="790"/>
      <c r="GK46" s="790"/>
      <c r="GL46" s="790"/>
      <c r="GM46" s="790"/>
      <c r="GN46" s="790" t="s">
        <v>1070</v>
      </c>
      <c r="GO46" s="790"/>
      <c r="GP46" s="790"/>
      <c r="GQ46" s="790"/>
      <c r="GR46" s="790"/>
      <c r="GS46" s="790"/>
      <c r="GT46" s="790" t="s">
        <v>1070</v>
      </c>
      <c r="GU46" s="790"/>
      <c r="GV46" s="790"/>
      <c r="GW46" s="790"/>
      <c r="GX46" s="790"/>
      <c r="GY46" s="790"/>
      <c r="GZ46" s="790" t="s">
        <v>1070</v>
      </c>
      <c r="HA46" s="790"/>
      <c r="HB46" s="790"/>
      <c r="HC46" s="790"/>
      <c r="HD46" s="790"/>
      <c r="HE46" s="790"/>
      <c r="HF46" s="790" t="s">
        <v>1070</v>
      </c>
      <c r="HG46" s="790"/>
      <c r="HH46" s="790"/>
      <c r="HI46" s="790"/>
      <c r="HJ46" s="790"/>
      <c r="HK46" s="790"/>
      <c r="HL46" s="790" t="s">
        <v>1070</v>
      </c>
      <c r="HM46" s="790"/>
      <c r="HN46" s="790"/>
      <c r="HO46" s="790"/>
      <c r="HP46" s="790"/>
      <c r="HQ46" s="790"/>
      <c r="HR46" s="790" t="s">
        <v>1070</v>
      </c>
      <c r="HS46" s="790"/>
      <c r="HT46" s="790"/>
      <c r="HU46" s="790"/>
      <c r="HV46" s="790"/>
      <c r="HW46" s="790"/>
      <c r="HX46" s="790" t="s">
        <v>1070</v>
      </c>
      <c r="HY46" s="790"/>
      <c r="HZ46" s="790"/>
      <c r="IA46" s="790"/>
      <c r="IB46" s="790"/>
      <c r="IC46" s="790"/>
      <c r="ID46" s="790" t="s">
        <v>1070</v>
      </c>
      <c r="IE46" s="790"/>
      <c r="IF46" s="790"/>
      <c r="IG46" s="790"/>
      <c r="IH46" s="790"/>
      <c r="II46" s="790"/>
      <c r="IJ46" s="790" t="s">
        <v>1070</v>
      </c>
      <c r="IK46" s="790"/>
      <c r="IL46" s="790"/>
      <c r="IM46" s="790"/>
      <c r="IN46" s="790"/>
      <c r="IO46" s="790"/>
      <c r="IP46" s="790" t="s">
        <v>1070</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3361</v>
      </c>
      <c r="W47" s="790"/>
      <c r="X47" s="790"/>
      <c r="Y47" s="790"/>
      <c r="Z47" s="790"/>
      <c r="AA47" s="790"/>
      <c r="AB47" s="790" t="s">
        <v>3361</v>
      </c>
      <c r="AC47" s="790"/>
      <c r="AD47" s="790"/>
      <c r="AE47" s="790"/>
      <c r="AF47" s="790"/>
      <c r="AG47" s="790"/>
      <c r="AH47" s="790" t="s">
        <v>3361</v>
      </c>
      <c r="AI47" s="790"/>
      <c r="AJ47" s="790"/>
      <c r="AK47" s="790"/>
      <c r="AL47" s="790"/>
      <c r="AM47" s="790"/>
      <c r="AN47" s="790" t="s">
        <v>3361</v>
      </c>
      <c r="AO47" s="790"/>
      <c r="AP47" s="790"/>
      <c r="AQ47" s="790"/>
      <c r="AR47" s="790"/>
      <c r="AS47" s="790"/>
      <c r="AT47" s="790" t="s">
        <v>3361</v>
      </c>
      <c r="AU47" s="790"/>
      <c r="AV47" s="790"/>
      <c r="AW47" s="790"/>
      <c r="AX47" s="790"/>
      <c r="AY47" s="790"/>
      <c r="AZ47" s="790" t="s">
        <v>3361</v>
      </c>
      <c r="BA47" s="790"/>
      <c r="BB47" s="790"/>
      <c r="BC47" s="790"/>
      <c r="BD47" s="790"/>
      <c r="BE47" s="790"/>
      <c r="BF47" s="790" t="s">
        <v>3361</v>
      </c>
      <c r="BG47" s="790"/>
      <c r="BH47" s="790"/>
      <c r="BI47" s="790"/>
      <c r="BJ47" s="790"/>
      <c r="BK47" s="790"/>
      <c r="BL47" s="790" t="s">
        <v>3361</v>
      </c>
      <c r="BM47" s="790"/>
      <c r="BN47" s="790"/>
      <c r="BO47" s="790"/>
      <c r="BP47" s="790"/>
      <c r="BQ47" s="790"/>
      <c r="BR47" s="790" t="s">
        <v>3361</v>
      </c>
      <c r="BS47" s="790"/>
      <c r="BT47" s="790"/>
      <c r="BU47" s="790"/>
      <c r="BV47" s="790"/>
      <c r="BW47" s="790"/>
      <c r="BX47" s="790" t="s">
        <v>3361</v>
      </c>
      <c r="BY47" s="790"/>
      <c r="BZ47" s="790"/>
      <c r="CA47" s="790"/>
      <c r="CB47" s="790"/>
      <c r="CC47" s="790"/>
      <c r="CD47" s="790" t="s">
        <v>3361</v>
      </c>
      <c r="CE47" s="790"/>
      <c r="CF47" s="790"/>
      <c r="CG47" s="790"/>
      <c r="CH47" s="790"/>
      <c r="CI47" s="790"/>
      <c r="CJ47" s="790" t="s">
        <v>3361</v>
      </c>
      <c r="CK47" s="790"/>
      <c r="CL47" s="790"/>
      <c r="CM47" s="790"/>
      <c r="CN47" s="790"/>
      <c r="CO47" s="790"/>
      <c r="CP47" s="790" t="s">
        <v>3361</v>
      </c>
      <c r="CQ47" s="790"/>
      <c r="CR47" s="790"/>
      <c r="CS47" s="790"/>
      <c r="CT47" s="790"/>
      <c r="CU47" s="790"/>
      <c r="CV47" s="790" t="s">
        <v>3361</v>
      </c>
      <c r="CW47" s="790"/>
      <c r="CX47" s="790"/>
      <c r="CY47" s="790"/>
      <c r="CZ47" s="790"/>
      <c r="DA47" s="790"/>
      <c r="DB47" s="790" t="s">
        <v>3361</v>
      </c>
      <c r="DC47" s="790"/>
      <c r="DD47" s="790"/>
      <c r="DE47" s="790"/>
      <c r="DF47" s="790"/>
      <c r="DG47" s="790"/>
      <c r="DH47" s="790" t="s">
        <v>3361</v>
      </c>
      <c r="DI47" s="790"/>
      <c r="DJ47" s="790"/>
      <c r="DK47" s="790"/>
      <c r="DL47" s="790"/>
      <c r="DM47" s="790"/>
      <c r="DN47" s="790" t="s">
        <v>3361</v>
      </c>
      <c r="DO47" s="790"/>
      <c r="DP47" s="790"/>
      <c r="DQ47" s="790"/>
      <c r="DR47" s="790"/>
      <c r="DS47" s="790"/>
      <c r="DT47" s="790" t="s">
        <v>3361</v>
      </c>
      <c r="DU47" s="790"/>
      <c r="DV47" s="790"/>
      <c r="DW47" s="790"/>
      <c r="DX47" s="790"/>
      <c r="DY47" s="790"/>
      <c r="DZ47" s="790" t="s">
        <v>3361</v>
      </c>
      <c r="EA47" s="790"/>
      <c r="EB47" s="790"/>
      <c r="EC47" s="790"/>
      <c r="ED47" s="790"/>
      <c r="EE47" s="790"/>
      <c r="EF47" s="790" t="s">
        <v>3361</v>
      </c>
      <c r="EG47" s="790"/>
      <c r="EH47" s="790"/>
      <c r="EI47" s="790"/>
      <c r="EJ47" s="790"/>
      <c r="EK47" s="790"/>
      <c r="EL47" s="790" t="s">
        <v>3361</v>
      </c>
      <c r="EM47" s="790"/>
      <c r="EN47" s="790"/>
      <c r="EO47" s="790"/>
      <c r="EP47" s="790"/>
      <c r="EQ47" s="790"/>
      <c r="ER47" s="790" t="s">
        <v>3361</v>
      </c>
      <c r="ES47" s="790"/>
      <c r="ET47" s="790"/>
      <c r="EU47" s="790"/>
      <c r="EV47" s="790"/>
      <c r="EW47" s="790"/>
      <c r="EX47" s="790" t="s">
        <v>3361</v>
      </c>
      <c r="EY47" s="790"/>
      <c r="EZ47" s="790"/>
      <c r="FA47" s="790"/>
      <c r="FB47" s="790"/>
      <c r="FC47" s="790"/>
      <c r="FD47" s="790" t="s">
        <v>3361</v>
      </c>
      <c r="FE47" s="790"/>
      <c r="FF47" s="790"/>
      <c r="FG47" s="790"/>
      <c r="FH47" s="790"/>
      <c r="FI47" s="790"/>
      <c r="FJ47" s="790" t="s">
        <v>3361</v>
      </c>
      <c r="FK47" s="790"/>
      <c r="FL47" s="790"/>
      <c r="FM47" s="790"/>
      <c r="FN47" s="790"/>
      <c r="FO47" s="790"/>
      <c r="FP47" s="790" t="s">
        <v>3361</v>
      </c>
      <c r="FQ47" s="790"/>
      <c r="FR47" s="790"/>
      <c r="FS47" s="790"/>
      <c r="FT47" s="790"/>
      <c r="FU47" s="790"/>
      <c r="FV47" s="790" t="s">
        <v>3361</v>
      </c>
      <c r="FW47" s="790"/>
      <c r="FX47" s="790"/>
      <c r="FY47" s="790"/>
      <c r="FZ47" s="790"/>
      <c r="GA47" s="790"/>
      <c r="GB47" s="790" t="s">
        <v>3361</v>
      </c>
      <c r="GC47" s="790"/>
      <c r="GD47" s="790"/>
      <c r="GE47" s="790"/>
      <c r="GF47" s="790"/>
      <c r="GG47" s="790"/>
      <c r="GH47" s="790" t="s">
        <v>3361</v>
      </c>
      <c r="GI47" s="790"/>
      <c r="GJ47" s="790"/>
      <c r="GK47" s="790"/>
      <c r="GL47" s="790"/>
      <c r="GM47" s="790"/>
      <c r="GN47" s="790" t="s">
        <v>3361</v>
      </c>
      <c r="GO47" s="790"/>
      <c r="GP47" s="790"/>
      <c r="GQ47" s="790"/>
      <c r="GR47" s="790"/>
      <c r="GS47" s="790"/>
      <c r="GT47" s="790" t="s">
        <v>3361</v>
      </c>
      <c r="GU47" s="790"/>
      <c r="GV47" s="790"/>
      <c r="GW47" s="790"/>
      <c r="GX47" s="790"/>
      <c r="GY47" s="790"/>
      <c r="GZ47" s="790" t="s">
        <v>3361</v>
      </c>
      <c r="HA47" s="790"/>
      <c r="HB47" s="790"/>
      <c r="HC47" s="790"/>
      <c r="HD47" s="790"/>
      <c r="HE47" s="790"/>
      <c r="HF47" s="790" t="s">
        <v>3361</v>
      </c>
      <c r="HG47" s="790"/>
      <c r="HH47" s="790"/>
      <c r="HI47" s="790"/>
      <c r="HJ47" s="790"/>
      <c r="HK47" s="790"/>
      <c r="HL47" s="790" t="s">
        <v>3361</v>
      </c>
      <c r="HM47" s="790"/>
      <c r="HN47" s="790"/>
      <c r="HO47" s="790"/>
      <c r="HP47" s="790"/>
      <c r="HQ47" s="790"/>
      <c r="HR47" s="790" t="s">
        <v>3361</v>
      </c>
      <c r="HS47" s="790"/>
      <c r="HT47" s="790"/>
      <c r="HU47" s="790"/>
      <c r="HV47" s="790"/>
      <c r="HW47" s="790"/>
      <c r="HX47" s="790" t="s">
        <v>3361</v>
      </c>
      <c r="HY47" s="790"/>
      <c r="HZ47" s="790"/>
      <c r="IA47" s="790"/>
      <c r="IB47" s="790"/>
      <c r="IC47" s="790"/>
      <c r="ID47" s="790" t="s">
        <v>3361</v>
      </c>
      <c r="IE47" s="790"/>
      <c r="IF47" s="790"/>
      <c r="IG47" s="790"/>
      <c r="IH47" s="790"/>
      <c r="II47" s="790"/>
      <c r="IJ47" s="790" t="s">
        <v>3361</v>
      </c>
      <c r="IK47" s="790"/>
      <c r="IL47" s="790"/>
      <c r="IM47" s="790"/>
      <c r="IN47" s="790"/>
      <c r="IO47" s="790"/>
      <c r="IP47" s="790" t="s">
        <v>3361</v>
      </c>
      <c r="IQ47" s="790"/>
      <c r="IR47" s="790"/>
      <c r="IS47" s="790"/>
      <c r="IT47" s="790"/>
      <c r="IU47" s="790"/>
      <c r="IV47" s="1" t="s">
        <v>3361</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4">
    <mergeCell ref="CD46:CI46"/>
    <mergeCell ref="J46:O46"/>
    <mergeCell ref="P46:U46"/>
    <mergeCell ref="V46:AA46"/>
    <mergeCell ref="AB46:AG46"/>
    <mergeCell ref="BR45:BW45"/>
    <mergeCell ref="BX45:CC45"/>
    <mergeCell ref="AH45:AM45"/>
    <mergeCell ref="AN45:AS45"/>
    <mergeCell ref="AT45:AY45"/>
    <mergeCell ref="AH46:AM46"/>
    <mergeCell ref="AN46:AS46"/>
    <mergeCell ref="AZ46:BE46"/>
    <mergeCell ref="BF46:BK46"/>
    <mergeCell ref="AT46:AY46"/>
    <mergeCell ref="BL46:BQ46"/>
    <mergeCell ref="BR46:BW46"/>
    <mergeCell ref="BX46:CC46"/>
    <mergeCell ref="DB46:DG46"/>
    <mergeCell ref="DZ45:EE45"/>
    <mergeCell ref="EF45:EK45"/>
    <mergeCell ref="EL45:EQ45"/>
    <mergeCell ref="ER45:EW45"/>
    <mergeCell ref="EX46:FC46"/>
    <mergeCell ref="DT46:DY46"/>
    <mergeCell ref="DZ46:EE46"/>
    <mergeCell ref="C1:G1"/>
    <mergeCell ref="C19:G19"/>
    <mergeCell ref="J45:O45"/>
    <mergeCell ref="P45:U45"/>
    <mergeCell ref="V45:AA45"/>
    <mergeCell ref="AB45:AG45"/>
    <mergeCell ref="CV45:DA45"/>
    <mergeCell ref="CP45:CU45"/>
    <mergeCell ref="AZ45:BE45"/>
    <mergeCell ref="BF45:BK45"/>
    <mergeCell ref="BL45:BQ45"/>
    <mergeCell ref="CD45:CI45"/>
    <mergeCell ref="CJ45:CO45"/>
    <mergeCell ref="DB45:DG45"/>
    <mergeCell ref="DN45:DS45"/>
    <mergeCell ref="DT45:DY45"/>
    <mergeCell ref="IP45:IS45"/>
    <mergeCell ref="GN45:GS45"/>
    <mergeCell ref="GT45:GY45"/>
    <mergeCell ref="FD46:FI46"/>
    <mergeCell ref="FJ46:FO46"/>
    <mergeCell ref="DH45:DM45"/>
    <mergeCell ref="IJ46:IO46"/>
    <mergeCell ref="ID46:II46"/>
    <mergeCell ref="IJ45:IO45"/>
    <mergeCell ref="HR45:HW45"/>
    <mergeCell ref="HX45:IC45"/>
    <mergeCell ref="HF45:HK45"/>
    <mergeCell ref="HL45:HQ45"/>
    <mergeCell ref="FV45:GA45"/>
    <mergeCell ref="GB45:GG45"/>
    <mergeCell ref="GZ45:HE45"/>
    <mergeCell ref="GH45:GM45"/>
    <mergeCell ref="ER46:EW46"/>
    <mergeCell ref="FJ45:FO45"/>
    <mergeCell ref="FP45:FU45"/>
    <mergeCell ref="ID45:II45"/>
    <mergeCell ref="EX45:FC45"/>
    <mergeCell ref="FD45:FI45"/>
    <mergeCell ref="FD47:FI47"/>
    <mergeCell ref="FJ47:FO47"/>
    <mergeCell ref="GN47:GS47"/>
    <mergeCell ref="GT47:GY47"/>
    <mergeCell ref="FP47:FU47"/>
    <mergeCell ref="FV47:GA47"/>
    <mergeCell ref="GB47:GG47"/>
    <mergeCell ref="GH47:GM47"/>
    <mergeCell ref="GB46:GG46"/>
    <mergeCell ref="GH46:GM46"/>
    <mergeCell ref="FP46:FU46"/>
    <mergeCell ref="CJ46:CO46"/>
    <mergeCell ref="CP46:CU46"/>
    <mergeCell ref="EF46:EK46"/>
    <mergeCell ref="EL46:EQ46"/>
    <mergeCell ref="GN46:GS46"/>
    <mergeCell ref="GT46:GY46"/>
    <mergeCell ref="HR47:HW47"/>
    <mergeCell ref="HX47:IC47"/>
    <mergeCell ref="IP46:IS46"/>
    <mergeCell ref="GZ46:HE46"/>
    <mergeCell ref="HF46:HK46"/>
    <mergeCell ref="HL46:HQ46"/>
    <mergeCell ref="HR46:HW46"/>
    <mergeCell ref="HX46:IC46"/>
    <mergeCell ref="ID47:II47"/>
    <mergeCell ref="IJ47:IO47"/>
    <mergeCell ref="IP47:IU47"/>
    <mergeCell ref="GZ47:HE47"/>
    <mergeCell ref="HF47:HK47"/>
    <mergeCell ref="HL47:HQ47"/>
    <mergeCell ref="FV46:GA46"/>
    <mergeCell ref="CV46:DA46"/>
    <mergeCell ref="DH46:DM46"/>
    <mergeCell ref="DN46:DS46"/>
    <mergeCell ref="P47:U47"/>
    <mergeCell ref="V47:AA47"/>
    <mergeCell ref="AB47:AG47"/>
    <mergeCell ref="AH47:AM47"/>
    <mergeCell ref="EF47:EK47"/>
    <mergeCell ref="EL47:EQ47"/>
    <mergeCell ref="ER47:EW47"/>
    <mergeCell ref="EX47:FC47"/>
    <mergeCell ref="AN47:AS47"/>
    <mergeCell ref="AT47:AY47"/>
    <mergeCell ref="AZ47:BE47"/>
    <mergeCell ref="BF47:BK47"/>
    <mergeCell ref="CJ47:CO47"/>
    <mergeCell ref="BL47:BQ47"/>
    <mergeCell ref="BR47:BW47"/>
    <mergeCell ref="BX47:CC47"/>
    <mergeCell ref="CD47:CI47"/>
    <mergeCell ref="DN47:DS47"/>
    <mergeCell ref="DT47:DY47"/>
    <mergeCell ref="DZ47:EE47"/>
    <mergeCell ref="CP47:CU47"/>
    <mergeCell ref="CV47:DA47"/>
    <mergeCell ref="DB47:DG47"/>
    <mergeCell ref="DH47:DM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25" zoomScale="125" workbookViewId="0">
      <selection activeCell="B16" sqref="B1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1193</v>
      </c>
      <c r="D1" s="791"/>
      <c r="E1" s="791"/>
      <c r="F1" s="791"/>
      <c r="G1" s="791"/>
    </row>
    <row r="2" spans="1:8">
      <c r="A2" s="90" t="s">
        <v>856</v>
      </c>
      <c r="G2" s="91"/>
    </row>
    <row r="3" spans="1:8">
      <c r="A3" s="89" t="s">
        <v>3514</v>
      </c>
      <c r="G3" s="92">
        <v>40694</v>
      </c>
    </row>
    <row r="4" spans="1:8">
      <c r="A4" s="89" t="s">
        <v>869</v>
      </c>
      <c r="G4" s="93" t="s">
        <v>4264</v>
      </c>
    </row>
    <row r="5" spans="1:8">
      <c r="A5" s="89" t="s">
        <v>893</v>
      </c>
    </row>
    <row r="6" spans="1:8">
      <c r="C6" s="15" t="s">
        <v>894</v>
      </c>
      <c r="D6" s="16" t="s">
        <v>2258</v>
      </c>
      <c r="E6" s="16"/>
      <c r="F6" s="17" t="s">
        <v>4265</v>
      </c>
      <c r="G6" s="18"/>
      <c r="H6" s="94"/>
    </row>
    <row r="7" spans="1:8">
      <c r="C7" s="95" t="s">
        <v>410</v>
      </c>
      <c r="D7" s="20" t="s">
        <v>430</v>
      </c>
      <c r="E7" s="20"/>
      <c r="F7" s="21" t="s">
        <v>4266</v>
      </c>
      <c r="G7" s="22"/>
      <c r="H7" s="94"/>
    </row>
    <row r="8" spans="1:8">
      <c r="A8" s="89" t="s">
        <v>3244</v>
      </c>
      <c r="C8" s="95" t="s">
        <v>411</v>
      </c>
      <c r="D8" s="20" t="s">
        <v>413</v>
      </c>
      <c r="E8" s="20"/>
      <c r="F8" s="21" t="s">
        <v>321</v>
      </c>
      <c r="G8" s="96"/>
      <c r="H8" s="94"/>
    </row>
    <row r="9" spans="1:8">
      <c r="A9" s="89" t="s">
        <v>4269</v>
      </c>
      <c r="C9" s="95" t="s">
        <v>412</v>
      </c>
      <c r="D9" s="20" t="s">
        <v>414</v>
      </c>
      <c r="E9" s="20"/>
      <c r="F9" s="21" t="s">
        <v>4267</v>
      </c>
      <c r="G9" s="96"/>
      <c r="H9" s="94"/>
    </row>
    <row r="10" spans="1:8">
      <c r="A10" s="89" t="s">
        <v>521</v>
      </c>
      <c r="C10" s="97"/>
      <c r="D10" s="20"/>
      <c r="E10" s="20"/>
      <c r="F10" s="21"/>
      <c r="G10" s="96"/>
      <c r="H10" s="94"/>
    </row>
    <row r="11" spans="1:8">
      <c r="A11" s="89" t="s">
        <v>544</v>
      </c>
      <c r="C11" s="25" t="s">
        <v>688</v>
      </c>
      <c r="D11" s="94"/>
      <c r="E11" s="94"/>
      <c r="F11" s="99"/>
      <c r="G11" s="96"/>
      <c r="H11" s="94"/>
    </row>
    <row r="12" spans="1:8">
      <c r="A12" s="89" t="s">
        <v>545</v>
      </c>
      <c r="C12" s="25" t="s">
        <v>497</v>
      </c>
      <c r="D12" s="20"/>
      <c r="E12" s="20"/>
      <c r="F12" s="21"/>
      <c r="G12" s="96"/>
      <c r="H12" s="94"/>
    </row>
    <row r="13" spans="1:8">
      <c r="C13" s="25" t="s">
        <v>3245</v>
      </c>
      <c r="D13" s="94"/>
      <c r="E13" s="94"/>
      <c r="F13" s="99"/>
      <c r="G13" s="96"/>
      <c r="H13" s="94"/>
    </row>
    <row r="14" spans="1:8">
      <c r="C14" s="25" t="s">
        <v>307</v>
      </c>
      <c r="D14" s="94"/>
      <c r="E14" s="94"/>
      <c r="F14" s="99"/>
      <c r="G14" s="101"/>
      <c r="H14" s="94"/>
    </row>
    <row r="15" spans="1:8">
      <c r="A15" s="89" t="s">
        <v>308</v>
      </c>
      <c r="C15" s="97" t="s">
        <v>3270</v>
      </c>
      <c r="D15" s="94"/>
      <c r="E15" s="94"/>
      <c r="F15" s="99"/>
      <c r="G15" s="96"/>
      <c r="H15" s="94"/>
    </row>
    <row r="16" spans="1:8">
      <c r="A16" s="89" t="s">
        <v>409</v>
      </c>
      <c r="C16" s="97" t="s">
        <v>3543</v>
      </c>
      <c r="D16" s="94"/>
      <c r="E16" s="94"/>
      <c r="F16" s="99"/>
      <c r="G16" s="96"/>
      <c r="H16" s="94"/>
    </row>
    <row r="17" spans="1:8">
      <c r="C17" s="97"/>
      <c r="D17" s="94"/>
      <c r="E17" s="94"/>
      <c r="F17" s="99"/>
      <c r="G17" s="96"/>
      <c r="H17" s="94"/>
    </row>
    <row r="18" spans="1:8">
      <c r="C18" s="102" t="s">
        <v>4268</v>
      </c>
      <c r="D18" s="103"/>
      <c r="E18" s="103"/>
      <c r="F18" s="104"/>
      <c r="G18" s="105"/>
      <c r="H18" s="94"/>
    </row>
    <row r="19" spans="1:8">
      <c r="A19" s="89" t="s">
        <v>2705</v>
      </c>
      <c r="C19" s="795"/>
      <c r="D19" s="795"/>
      <c r="E19" s="795"/>
      <c r="F19" s="795"/>
      <c r="G19" s="795"/>
    </row>
    <row r="20" spans="1:8">
      <c r="A20" s="100" t="s">
        <v>310</v>
      </c>
      <c r="C20" s="100"/>
      <c r="D20" s="100"/>
      <c r="E20" s="100"/>
      <c r="F20" s="106"/>
    </row>
    <row r="21" spans="1:8">
      <c r="A21" s="416"/>
      <c r="C21" s="100"/>
      <c r="D21" s="100"/>
      <c r="E21" s="100"/>
      <c r="F21" s="106"/>
    </row>
    <row r="22" spans="1:8" s="112" customFormat="1" ht="16" customHeight="1">
      <c r="A22" s="108"/>
      <c r="B22" s="38"/>
      <c r="C22" s="86"/>
      <c r="D22" s="86"/>
      <c r="E22" s="86"/>
      <c r="F22" s="109"/>
      <c r="G22" s="110"/>
      <c r="H22" s="111"/>
    </row>
    <row r="23" spans="1:8" ht="29" customHeight="1">
      <c r="A23" s="113" t="s">
        <v>3111</v>
      </c>
      <c r="B23" s="45" t="s">
        <v>503</v>
      </c>
      <c r="C23" s="45" t="s">
        <v>399</v>
      </c>
      <c r="D23" s="321" t="s">
        <v>400</v>
      </c>
      <c r="E23" s="45" t="s">
        <v>444</v>
      </c>
      <c r="F23" s="47" t="s">
        <v>460</v>
      </c>
      <c r="G23" s="45" t="s">
        <v>426</v>
      </c>
      <c r="H23" s="48"/>
    </row>
    <row r="24" spans="1:8">
      <c r="A24" s="115">
        <v>40831</v>
      </c>
      <c r="B24" s="116" t="s">
        <v>2258</v>
      </c>
      <c r="C24" s="117">
        <v>255</v>
      </c>
      <c r="D24" s="118">
        <v>3.5</v>
      </c>
      <c r="E24" s="117">
        <f>C24*D24</f>
        <v>892.5</v>
      </c>
      <c r="F24" s="53"/>
      <c r="G24" s="54">
        <f t="shared" ref="G24:G39" si="0">E24*(1-F24)</f>
        <v>892.5</v>
      </c>
      <c r="H24" s="48"/>
    </row>
    <row r="25" spans="1:8">
      <c r="A25" s="11"/>
      <c r="B25" s="116" t="s">
        <v>427</v>
      </c>
      <c r="C25" s="117"/>
      <c r="D25" s="118"/>
      <c r="E25" s="117"/>
      <c r="F25" s="119"/>
      <c r="G25" s="54">
        <f t="shared" si="0"/>
        <v>0</v>
      </c>
      <c r="H25" s="56"/>
    </row>
    <row r="26" spans="1:8">
      <c r="A26" s="120"/>
      <c r="B26" s="121" t="s">
        <v>447</v>
      </c>
      <c r="C26" s="117"/>
      <c r="D26" s="118"/>
      <c r="E26" s="117"/>
      <c r="F26" s="119"/>
      <c r="G26" s="54">
        <f t="shared" si="0"/>
        <v>0</v>
      </c>
      <c r="H26" s="56"/>
    </row>
    <row r="27" spans="1:8">
      <c r="A27" s="120"/>
      <c r="B27" s="121" t="s">
        <v>448</v>
      </c>
      <c r="C27" s="117">
        <v>115</v>
      </c>
      <c r="D27" s="118">
        <v>2</v>
      </c>
      <c r="E27" s="117">
        <f>C27*D27</f>
        <v>230</v>
      </c>
      <c r="F27" s="119">
        <v>0.5</v>
      </c>
      <c r="G27" s="54">
        <f t="shared" si="0"/>
        <v>115</v>
      </c>
      <c r="H27" s="56"/>
    </row>
    <row r="28" spans="1:8">
      <c r="A28" s="120"/>
      <c r="B28" s="121" t="s">
        <v>449</v>
      </c>
      <c r="C28" s="117"/>
      <c r="D28" s="118"/>
      <c r="E28" s="117"/>
      <c r="F28" s="119"/>
      <c r="G28" s="54">
        <f t="shared" si="0"/>
        <v>0</v>
      </c>
      <c r="H28" s="56"/>
    </row>
    <row r="29" spans="1:8">
      <c r="A29" s="120"/>
      <c r="B29" s="121" t="s">
        <v>450</v>
      </c>
      <c r="C29" s="117"/>
      <c r="D29" s="118"/>
      <c r="E29" s="117"/>
      <c r="F29" s="119"/>
      <c r="G29" s="54">
        <f t="shared" si="0"/>
        <v>0</v>
      </c>
      <c r="H29" s="56"/>
    </row>
    <row r="30" spans="1:8">
      <c r="A30" s="120"/>
      <c r="B30" s="121" t="s">
        <v>451</v>
      </c>
      <c r="C30" s="117"/>
      <c r="D30" s="118"/>
      <c r="E30" s="117"/>
      <c r="F30" s="119"/>
      <c r="G30" s="54">
        <f t="shared" si="0"/>
        <v>0</v>
      </c>
      <c r="H30" s="56"/>
    </row>
    <row r="31" spans="1:8">
      <c r="A31" s="120"/>
      <c r="B31" s="121" t="s">
        <v>415</v>
      </c>
      <c r="C31" s="117"/>
      <c r="D31" s="118"/>
      <c r="E31" s="117"/>
      <c r="F31" s="119"/>
      <c r="G31" s="54">
        <f t="shared" si="0"/>
        <v>0</v>
      </c>
      <c r="H31" s="56"/>
    </row>
    <row r="32" spans="1:8">
      <c r="A32" s="120"/>
      <c r="B32" s="121" t="s">
        <v>416</v>
      </c>
      <c r="C32" s="117"/>
      <c r="D32" s="118"/>
      <c r="E32" s="117"/>
      <c r="F32" s="119"/>
      <c r="G32" s="54">
        <f t="shared" si="0"/>
        <v>0</v>
      </c>
      <c r="H32" s="56"/>
    </row>
    <row r="33" spans="1:256">
      <c r="A33" s="120"/>
      <c r="B33" s="121" t="s">
        <v>711</v>
      </c>
      <c r="C33" s="384">
        <v>75</v>
      </c>
      <c r="D33" s="123">
        <v>2</v>
      </c>
      <c r="E33" s="117">
        <f>C33*D33</f>
        <v>150</v>
      </c>
      <c r="F33" s="124"/>
      <c r="G33" s="54">
        <f t="shared" si="0"/>
        <v>150</v>
      </c>
      <c r="H33" s="56"/>
    </row>
    <row r="34" spans="1:256">
      <c r="A34" s="120"/>
      <c r="B34" s="121" t="s">
        <v>417</v>
      </c>
      <c r="C34" s="385">
        <v>40</v>
      </c>
      <c r="D34" s="118">
        <v>5.5</v>
      </c>
      <c r="E34" s="117">
        <f>C34*D34</f>
        <v>220</v>
      </c>
      <c r="F34" s="119"/>
      <c r="G34" s="54">
        <f t="shared" si="0"/>
        <v>220</v>
      </c>
      <c r="H34" s="48"/>
    </row>
    <row r="35" spans="1:256">
      <c r="A35" s="120"/>
      <c r="B35" s="121" t="s">
        <v>505</v>
      </c>
      <c r="C35" s="383">
        <v>350</v>
      </c>
      <c r="D35" s="123" t="s">
        <v>3431</v>
      </c>
      <c r="E35" s="11">
        <v>350</v>
      </c>
      <c r="F35" s="124"/>
      <c r="G35" s="54">
        <f t="shared" si="0"/>
        <v>350</v>
      </c>
      <c r="H35" s="48"/>
    </row>
    <row r="36" spans="1:256">
      <c r="A36" s="120"/>
      <c r="B36" s="121" t="s">
        <v>2270</v>
      </c>
      <c r="C36" s="382">
        <v>40</v>
      </c>
      <c r="D36" s="118">
        <v>5</v>
      </c>
      <c r="E36" s="117">
        <f>C36*D36</f>
        <v>200</v>
      </c>
      <c r="F36" s="124"/>
      <c r="G36" s="54">
        <f t="shared" si="0"/>
        <v>200</v>
      </c>
      <c r="H36" s="48"/>
    </row>
    <row r="37" spans="1:256">
      <c r="A37" s="120"/>
      <c r="B37" s="121" t="s">
        <v>456</v>
      </c>
      <c r="C37" s="363"/>
      <c r="D37" s="118"/>
      <c r="E37" s="117"/>
      <c r="F37" s="119"/>
      <c r="G37" s="54">
        <f t="shared" si="0"/>
        <v>0</v>
      </c>
      <c r="H37" s="48"/>
    </row>
    <row r="38" spans="1:256">
      <c r="A38" s="120"/>
      <c r="B38" s="271" t="s">
        <v>457</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421</v>
      </c>
      <c r="C40" s="131"/>
      <c r="D40" s="131"/>
      <c r="E40" s="72">
        <f>SUM(E24:E39)</f>
        <v>2042.5</v>
      </c>
      <c r="F40" s="72"/>
      <c r="G40" s="72">
        <f>SUM(G24:G39)</f>
        <v>1927.5</v>
      </c>
      <c r="H40" s="134"/>
    </row>
    <row r="42" spans="1:256">
      <c r="C42" s="136" t="s">
        <v>468</v>
      </c>
      <c r="D42" s="340">
        <f>G40/2</f>
        <v>963.75</v>
      </c>
      <c r="E42" s="340"/>
      <c r="F42" s="138"/>
    </row>
    <row r="44" spans="1:256">
      <c r="C44" s="591" t="s">
        <v>469</v>
      </c>
      <c r="D44" s="591"/>
      <c r="E44" s="591"/>
      <c r="F44" s="139"/>
      <c r="G44" s="591"/>
      <c r="H44" s="591"/>
      <c r="I44" s="591"/>
    </row>
    <row r="45" spans="1:256">
      <c r="C45" s="591" t="s">
        <v>499</v>
      </c>
      <c r="D45" s="591"/>
      <c r="E45" s="591"/>
      <c r="F45" s="139"/>
      <c r="G45" s="591"/>
      <c r="H45" s="591"/>
      <c r="I45" s="591"/>
    </row>
    <row r="46" spans="1:256">
      <c r="C46" s="417" t="s">
        <v>3488</v>
      </c>
      <c r="D46" s="417"/>
      <c r="E46" s="417"/>
      <c r="F46" s="418"/>
      <c r="G46" s="417"/>
      <c r="H46" s="417"/>
      <c r="I46" s="142"/>
      <c r="J46" s="790"/>
      <c r="K46" s="790"/>
      <c r="L46" s="790"/>
      <c r="M46" s="790"/>
      <c r="N46" s="790"/>
      <c r="O46" s="790"/>
      <c r="P46" s="790"/>
      <c r="Q46" s="790"/>
      <c r="R46" s="790"/>
      <c r="S46" s="790"/>
      <c r="T46" s="790"/>
      <c r="U46" s="790"/>
      <c r="V46" s="790" t="s">
        <v>469</v>
      </c>
      <c r="W46" s="790"/>
      <c r="X46" s="790"/>
      <c r="Y46" s="790"/>
      <c r="Z46" s="790"/>
      <c r="AA46" s="790"/>
      <c r="AB46" s="790" t="s">
        <v>469</v>
      </c>
      <c r="AC46" s="790"/>
      <c r="AD46" s="790"/>
      <c r="AE46" s="790"/>
      <c r="AF46" s="790"/>
      <c r="AG46" s="790"/>
      <c r="AH46" s="790" t="s">
        <v>469</v>
      </c>
      <c r="AI46" s="790"/>
      <c r="AJ46" s="790"/>
      <c r="AK46" s="790"/>
      <c r="AL46" s="790"/>
      <c r="AM46" s="790"/>
      <c r="AN46" s="790" t="s">
        <v>469</v>
      </c>
      <c r="AO46" s="790"/>
      <c r="AP46" s="790"/>
      <c r="AQ46" s="790"/>
      <c r="AR46" s="790"/>
      <c r="AS46" s="790"/>
      <c r="AT46" s="790" t="s">
        <v>469</v>
      </c>
      <c r="AU46" s="790"/>
      <c r="AV46" s="790"/>
      <c r="AW46" s="790"/>
      <c r="AX46" s="790"/>
      <c r="AY46" s="790"/>
      <c r="AZ46" s="790" t="s">
        <v>469</v>
      </c>
      <c r="BA46" s="790"/>
      <c r="BB46" s="790"/>
      <c r="BC46" s="790"/>
      <c r="BD46" s="790"/>
      <c r="BE46" s="790"/>
      <c r="BF46" s="790" t="s">
        <v>469</v>
      </c>
      <c r="BG46" s="790"/>
      <c r="BH46" s="790"/>
      <c r="BI46" s="790"/>
      <c r="BJ46" s="790"/>
      <c r="BK46" s="790"/>
      <c r="BL46" s="790" t="s">
        <v>469</v>
      </c>
      <c r="BM46" s="790"/>
      <c r="BN46" s="790"/>
      <c r="BO46" s="790"/>
      <c r="BP46" s="790"/>
      <c r="BQ46" s="790"/>
      <c r="BR46" s="790" t="s">
        <v>469</v>
      </c>
      <c r="BS46" s="790"/>
      <c r="BT46" s="790"/>
      <c r="BU46" s="790"/>
      <c r="BV46" s="790"/>
      <c r="BW46" s="790"/>
      <c r="BX46" s="790" t="s">
        <v>469</v>
      </c>
      <c r="BY46" s="790"/>
      <c r="BZ46" s="790"/>
      <c r="CA46" s="790"/>
      <c r="CB46" s="790"/>
      <c r="CC46" s="790"/>
      <c r="CD46" s="790" t="s">
        <v>469</v>
      </c>
      <c r="CE46" s="790"/>
      <c r="CF46" s="790"/>
      <c r="CG46" s="790"/>
      <c r="CH46" s="790"/>
      <c r="CI46" s="790"/>
      <c r="CJ46" s="790" t="s">
        <v>469</v>
      </c>
      <c r="CK46" s="790"/>
      <c r="CL46" s="790"/>
      <c r="CM46" s="790"/>
      <c r="CN46" s="790"/>
      <c r="CO46" s="790"/>
      <c r="CP46" s="790" t="s">
        <v>469</v>
      </c>
      <c r="CQ46" s="790"/>
      <c r="CR46" s="790"/>
      <c r="CS46" s="790"/>
      <c r="CT46" s="790"/>
      <c r="CU46" s="790"/>
      <c r="CV46" s="790" t="s">
        <v>469</v>
      </c>
      <c r="CW46" s="790"/>
      <c r="CX46" s="790"/>
      <c r="CY46" s="790"/>
      <c r="CZ46" s="790"/>
      <c r="DA46" s="790"/>
      <c r="DB46" s="790" t="s">
        <v>469</v>
      </c>
      <c r="DC46" s="790"/>
      <c r="DD46" s="790"/>
      <c r="DE46" s="790"/>
      <c r="DF46" s="790"/>
      <c r="DG46" s="790"/>
      <c r="DH46" s="790" t="s">
        <v>469</v>
      </c>
      <c r="DI46" s="790"/>
      <c r="DJ46" s="790"/>
      <c r="DK46" s="790"/>
      <c r="DL46" s="790"/>
      <c r="DM46" s="790"/>
      <c r="DN46" s="790" t="s">
        <v>469</v>
      </c>
      <c r="DO46" s="790"/>
      <c r="DP46" s="790"/>
      <c r="DQ46" s="790"/>
      <c r="DR46" s="790"/>
      <c r="DS46" s="790"/>
      <c r="DT46" s="790" t="s">
        <v>469</v>
      </c>
      <c r="DU46" s="790"/>
      <c r="DV46" s="790"/>
      <c r="DW46" s="790"/>
      <c r="DX46" s="790"/>
      <c r="DY46" s="790"/>
      <c r="DZ46" s="790" t="s">
        <v>469</v>
      </c>
      <c r="EA46" s="790"/>
      <c r="EB46" s="790"/>
      <c r="EC46" s="790"/>
      <c r="ED46" s="790"/>
      <c r="EE46" s="790"/>
      <c r="EF46" s="790" t="s">
        <v>469</v>
      </c>
      <c r="EG46" s="790"/>
      <c r="EH46" s="790"/>
      <c r="EI46" s="790"/>
      <c r="EJ46" s="790"/>
      <c r="EK46" s="790"/>
      <c r="EL46" s="790" t="s">
        <v>469</v>
      </c>
      <c r="EM46" s="790"/>
      <c r="EN46" s="790"/>
      <c r="EO46" s="790"/>
      <c r="EP46" s="790"/>
      <c r="EQ46" s="790"/>
      <c r="ER46" s="790" t="s">
        <v>469</v>
      </c>
      <c r="ES46" s="790"/>
      <c r="ET46" s="790"/>
      <c r="EU46" s="790"/>
      <c r="EV46" s="790"/>
      <c r="EW46" s="790"/>
      <c r="EX46" s="790" t="s">
        <v>469</v>
      </c>
      <c r="EY46" s="790"/>
      <c r="EZ46" s="790"/>
      <c r="FA46" s="790"/>
      <c r="FB46" s="790"/>
      <c r="FC46" s="790"/>
      <c r="FD46" s="790" t="s">
        <v>469</v>
      </c>
      <c r="FE46" s="790"/>
      <c r="FF46" s="790"/>
      <c r="FG46" s="790"/>
      <c r="FH46" s="790"/>
      <c r="FI46" s="790"/>
      <c r="FJ46" s="790" t="s">
        <v>469</v>
      </c>
      <c r="FK46" s="790"/>
      <c r="FL46" s="790"/>
      <c r="FM46" s="790"/>
      <c r="FN46" s="790"/>
      <c r="FO46" s="790"/>
      <c r="FP46" s="790" t="s">
        <v>469</v>
      </c>
      <c r="FQ46" s="790"/>
      <c r="FR46" s="790"/>
      <c r="FS46" s="790"/>
      <c r="FT46" s="790"/>
      <c r="FU46" s="790"/>
      <c r="FV46" s="790" t="s">
        <v>469</v>
      </c>
      <c r="FW46" s="790"/>
      <c r="FX46" s="790"/>
      <c r="FY46" s="790"/>
      <c r="FZ46" s="790"/>
      <c r="GA46" s="790"/>
      <c r="GB46" s="790" t="s">
        <v>469</v>
      </c>
      <c r="GC46" s="790"/>
      <c r="GD46" s="790"/>
      <c r="GE46" s="790"/>
      <c r="GF46" s="790"/>
      <c r="GG46" s="790"/>
      <c r="GH46" s="790" t="s">
        <v>469</v>
      </c>
      <c r="GI46" s="790"/>
      <c r="GJ46" s="790"/>
      <c r="GK46" s="790"/>
      <c r="GL46" s="790"/>
      <c r="GM46" s="790"/>
      <c r="GN46" s="790" t="s">
        <v>469</v>
      </c>
      <c r="GO46" s="790"/>
      <c r="GP46" s="790"/>
      <c r="GQ46" s="790"/>
      <c r="GR46" s="790"/>
      <c r="GS46" s="790"/>
      <c r="GT46" s="790" t="s">
        <v>469</v>
      </c>
      <c r="GU46" s="790"/>
      <c r="GV46" s="790"/>
      <c r="GW46" s="790"/>
      <c r="GX46" s="790"/>
      <c r="GY46" s="790"/>
      <c r="GZ46" s="790" t="s">
        <v>469</v>
      </c>
      <c r="HA46" s="790"/>
      <c r="HB46" s="790"/>
      <c r="HC46" s="790"/>
      <c r="HD46" s="790"/>
      <c r="HE46" s="790"/>
      <c r="HF46" s="790" t="s">
        <v>469</v>
      </c>
      <c r="HG46" s="790"/>
      <c r="HH46" s="790"/>
      <c r="HI46" s="790"/>
      <c r="HJ46" s="790"/>
      <c r="HK46" s="790"/>
      <c r="HL46" s="790" t="s">
        <v>469</v>
      </c>
      <c r="HM46" s="790"/>
      <c r="HN46" s="790"/>
      <c r="HO46" s="790"/>
      <c r="HP46" s="790"/>
      <c r="HQ46" s="790"/>
      <c r="HR46" s="790" t="s">
        <v>469</v>
      </c>
      <c r="HS46" s="790"/>
      <c r="HT46" s="790"/>
      <c r="HU46" s="790"/>
      <c r="HV46" s="790"/>
      <c r="HW46" s="790"/>
      <c r="HX46" s="790" t="s">
        <v>469</v>
      </c>
      <c r="HY46" s="790"/>
      <c r="HZ46" s="790"/>
      <c r="IA46" s="790"/>
      <c r="IB46" s="790"/>
      <c r="IC46" s="790"/>
      <c r="ID46" s="790" t="s">
        <v>469</v>
      </c>
      <c r="IE46" s="790"/>
      <c r="IF46" s="790"/>
      <c r="IG46" s="790"/>
      <c r="IH46" s="790"/>
      <c r="II46" s="790"/>
      <c r="IJ46" s="790" t="s">
        <v>469</v>
      </c>
      <c r="IK46" s="790"/>
      <c r="IL46" s="790"/>
      <c r="IM46" s="790"/>
      <c r="IN46" s="790"/>
      <c r="IO46" s="790"/>
      <c r="IP46" s="790" t="s">
        <v>469</v>
      </c>
      <c r="IQ46" s="790"/>
      <c r="IR46" s="790"/>
      <c r="IS46" s="790"/>
    </row>
    <row r="47" spans="1:256">
      <c r="C47" s="591" t="s">
        <v>3361</v>
      </c>
      <c r="D47" s="591"/>
      <c r="E47" s="591"/>
      <c r="F47" s="139"/>
      <c r="G47" s="591"/>
      <c r="H47" s="591"/>
      <c r="I47" s="59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591"/>
      <c r="C48" s="591"/>
      <c r="D48" s="591"/>
      <c r="E48" s="591"/>
      <c r="F48" s="139"/>
      <c r="G48" s="591"/>
      <c r="H48" s="591"/>
      <c r="I48" s="591"/>
      <c r="J48" s="591"/>
      <c r="K48" s="591"/>
      <c r="L48" s="591"/>
      <c r="M48" s="591"/>
      <c r="N48" s="591"/>
      <c r="O48" s="591"/>
      <c r="P48" s="790"/>
      <c r="Q48" s="790"/>
      <c r="R48" s="790"/>
      <c r="S48" s="790"/>
      <c r="T48" s="790"/>
      <c r="U48" s="790"/>
      <c r="V48" s="790" t="s">
        <v>3361</v>
      </c>
      <c r="W48" s="790"/>
      <c r="X48" s="790"/>
      <c r="Y48" s="790"/>
      <c r="Z48" s="790"/>
      <c r="AA48" s="790"/>
      <c r="AB48" s="790" t="s">
        <v>3361</v>
      </c>
      <c r="AC48" s="790"/>
      <c r="AD48" s="790"/>
      <c r="AE48" s="790"/>
      <c r="AF48" s="790"/>
      <c r="AG48" s="790"/>
      <c r="AH48" s="790" t="s">
        <v>3361</v>
      </c>
      <c r="AI48" s="790"/>
      <c r="AJ48" s="790"/>
      <c r="AK48" s="790"/>
      <c r="AL48" s="790"/>
      <c r="AM48" s="790"/>
      <c r="AN48" s="790" t="s">
        <v>3361</v>
      </c>
      <c r="AO48" s="790"/>
      <c r="AP48" s="790"/>
      <c r="AQ48" s="790"/>
      <c r="AR48" s="790"/>
      <c r="AS48" s="790"/>
      <c r="AT48" s="790" t="s">
        <v>3361</v>
      </c>
      <c r="AU48" s="790"/>
      <c r="AV48" s="790"/>
      <c r="AW48" s="790"/>
      <c r="AX48" s="790"/>
      <c r="AY48" s="790"/>
      <c r="AZ48" s="790" t="s">
        <v>3361</v>
      </c>
      <c r="BA48" s="790"/>
      <c r="BB48" s="790"/>
      <c r="BC48" s="790"/>
      <c r="BD48" s="790"/>
      <c r="BE48" s="790"/>
      <c r="BF48" s="790" t="s">
        <v>3361</v>
      </c>
      <c r="BG48" s="790"/>
      <c r="BH48" s="790"/>
      <c r="BI48" s="790"/>
      <c r="BJ48" s="790"/>
      <c r="BK48" s="790"/>
      <c r="BL48" s="790" t="s">
        <v>3361</v>
      </c>
      <c r="BM48" s="790"/>
      <c r="BN48" s="790"/>
      <c r="BO48" s="790"/>
      <c r="BP48" s="790"/>
      <c r="BQ48" s="790"/>
      <c r="BR48" s="790" t="s">
        <v>3361</v>
      </c>
      <c r="BS48" s="790"/>
      <c r="BT48" s="790"/>
      <c r="BU48" s="790"/>
      <c r="BV48" s="790"/>
      <c r="BW48" s="790"/>
      <c r="BX48" s="790" t="s">
        <v>3361</v>
      </c>
      <c r="BY48" s="790"/>
      <c r="BZ48" s="790"/>
      <c r="CA48" s="790"/>
      <c r="CB48" s="790"/>
      <c r="CC48" s="790"/>
      <c r="CD48" s="790" t="s">
        <v>3361</v>
      </c>
      <c r="CE48" s="790"/>
      <c r="CF48" s="790"/>
      <c r="CG48" s="790"/>
      <c r="CH48" s="790"/>
      <c r="CI48" s="790"/>
      <c r="CJ48" s="790" t="s">
        <v>3361</v>
      </c>
      <c r="CK48" s="790"/>
      <c r="CL48" s="790"/>
      <c r="CM48" s="790"/>
      <c r="CN48" s="790"/>
      <c r="CO48" s="790"/>
      <c r="CP48" s="790" t="s">
        <v>3361</v>
      </c>
      <c r="CQ48" s="790"/>
      <c r="CR48" s="790"/>
      <c r="CS48" s="790"/>
      <c r="CT48" s="790"/>
      <c r="CU48" s="790"/>
      <c r="CV48" s="790" t="s">
        <v>3361</v>
      </c>
      <c r="CW48" s="790"/>
      <c r="CX48" s="790"/>
      <c r="CY48" s="790"/>
      <c r="CZ48" s="790"/>
      <c r="DA48" s="790"/>
      <c r="DB48" s="790" t="s">
        <v>3361</v>
      </c>
      <c r="DC48" s="790"/>
      <c r="DD48" s="790"/>
      <c r="DE48" s="790"/>
      <c r="DF48" s="790"/>
      <c r="DG48" s="790"/>
      <c r="DH48" s="790" t="s">
        <v>3361</v>
      </c>
      <c r="DI48" s="790"/>
      <c r="DJ48" s="790"/>
      <c r="DK48" s="790"/>
      <c r="DL48" s="790"/>
      <c r="DM48" s="790"/>
      <c r="DN48" s="790" t="s">
        <v>3361</v>
      </c>
      <c r="DO48" s="790"/>
      <c r="DP48" s="790"/>
      <c r="DQ48" s="790"/>
      <c r="DR48" s="790"/>
      <c r="DS48" s="790"/>
      <c r="DT48" s="790" t="s">
        <v>3361</v>
      </c>
      <c r="DU48" s="790"/>
      <c r="DV48" s="790"/>
      <c r="DW48" s="790"/>
      <c r="DX48" s="790"/>
      <c r="DY48" s="790"/>
      <c r="DZ48" s="790" t="s">
        <v>3361</v>
      </c>
      <c r="EA48" s="790"/>
      <c r="EB48" s="790"/>
      <c r="EC48" s="790"/>
      <c r="ED48" s="790"/>
      <c r="EE48" s="790"/>
      <c r="EF48" s="790" t="s">
        <v>3361</v>
      </c>
      <c r="EG48" s="790"/>
      <c r="EH48" s="790"/>
      <c r="EI48" s="790"/>
      <c r="EJ48" s="790"/>
      <c r="EK48" s="790"/>
      <c r="EL48" s="790" t="s">
        <v>3361</v>
      </c>
      <c r="EM48" s="790"/>
      <c r="EN48" s="790"/>
      <c r="EO48" s="790"/>
      <c r="EP48" s="790"/>
      <c r="EQ48" s="790"/>
      <c r="ER48" s="790" t="s">
        <v>3361</v>
      </c>
      <c r="ES48" s="790"/>
      <c r="ET48" s="790"/>
      <c r="EU48" s="790"/>
      <c r="EV48" s="790"/>
      <c r="EW48" s="790"/>
      <c r="EX48" s="790" t="s">
        <v>3361</v>
      </c>
      <c r="EY48" s="790"/>
      <c r="EZ48" s="790"/>
      <c r="FA48" s="790"/>
      <c r="FB48" s="790"/>
      <c r="FC48" s="790"/>
      <c r="FD48" s="790" t="s">
        <v>3361</v>
      </c>
      <c r="FE48" s="790"/>
      <c r="FF48" s="790"/>
      <c r="FG48" s="790"/>
      <c r="FH48" s="790"/>
      <c r="FI48" s="790"/>
      <c r="FJ48" s="790" t="s">
        <v>3361</v>
      </c>
      <c r="FK48" s="790"/>
      <c r="FL48" s="790"/>
      <c r="FM48" s="790"/>
      <c r="FN48" s="790"/>
      <c r="FO48" s="790"/>
      <c r="FP48" s="790" t="s">
        <v>3361</v>
      </c>
      <c r="FQ48" s="790"/>
      <c r="FR48" s="790"/>
      <c r="FS48" s="790"/>
      <c r="FT48" s="790"/>
      <c r="FU48" s="790"/>
      <c r="FV48" s="790" t="s">
        <v>3361</v>
      </c>
      <c r="FW48" s="790"/>
      <c r="FX48" s="790"/>
      <c r="FY48" s="790"/>
      <c r="FZ48" s="790"/>
      <c r="GA48" s="790"/>
      <c r="GB48" s="790" t="s">
        <v>3361</v>
      </c>
      <c r="GC48" s="790"/>
      <c r="GD48" s="790"/>
      <c r="GE48" s="790"/>
      <c r="GF48" s="790"/>
      <c r="GG48" s="790"/>
      <c r="GH48" s="790" t="s">
        <v>3361</v>
      </c>
      <c r="GI48" s="790"/>
      <c r="GJ48" s="790"/>
      <c r="GK48" s="790"/>
      <c r="GL48" s="790"/>
      <c r="GM48" s="790"/>
      <c r="GN48" s="790" t="s">
        <v>3361</v>
      </c>
      <c r="GO48" s="790"/>
      <c r="GP48" s="790"/>
      <c r="GQ48" s="790"/>
      <c r="GR48" s="790"/>
      <c r="GS48" s="790"/>
      <c r="GT48" s="790" t="s">
        <v>3361</v>
      </c>
      <c r="GU48" s="790"/>
      <c r="GV48" s="790"/>
      <c r="GW48" s="790"/>
      <c r="GX48" s="790"/>
      <c r="GY48" s="790"/>
      <c r="GZ48" s="790" t="s">
        <v>3361</v>
      </c>
      <c r="HA48" s="790"/>
      <c r="HB48" s="790"/>
      <c r="HC48" s="790"/>
      <c r="HD48" s="790"/>
      <c r="HE48" s="790"/>
      <c r="HF48" s="790" t="s">
        <v>3361</v>
      </c>
      <c r="HG48" s="790"/>
      <c r="HH48" s="790"/>
      <c r="HI48" s="790"/>
      <c r="HJ48" s="790"/>
      <c r="HK48" s="790"/>
      <c r="HL48" s="790" t="s">
        <v>3361</v>
      </c>
      <c r="HM48" s="790"/>
      <c r="HN48" s="790"/>
      <c r="HO48" s="790"/>
      <c r="HP48" s="790"/>
      <c r="HQ48" s="790"/>
      <c r="HR48" s="790" t="s">
        <v>3361</v>
      </c>
      <c r="HS48" s="790"/>
      <c r="HT48" s="790"/>
      <c r="HU48" s="790"/>
      <c r="HV48" s="790"/>
      <c r="HW48" s="790"/>
      <c r="HX48" s="790" t="s">
        <v>3361</v>
      </c>
      <c r="HY48" s="790"/>
      <c r="HZ48" s="790"/>
      <c r="IA48" s="790"/>
      <c r="IB48" s="790"/>
      <c r="IC48" s="790"/>
      <c r="ID48" s="790" t="s">
        <v>3361</v>
      </c>
      <c r="IE48" s="790"/>
      <c r="IF48" s="790"/>
      <c r="IG48" s="790"/>
      <c r="IH48" s="790"/>
      <c r="II48" s="790"/>
      <c r="IJ48" s="790" t="s">
        <v>3361</v>
      </c>
      <c r="IK48" s="790"/>
      <c r="IL48" s="790"/>
      <c r="IM48" s="790"/>
      <c r="IN48" s="790"/>
      <c r="IO48" s="790"/>
      <c r="IP48" s="790" t="s">
        <v>3361</v>
      </c>
      <c r="IQ48" s="790"/>
      <c r="IR48" s="790"/>
      <c r="IS48" s="790"/>
      <c r="IT48" s="790"/>
      <c r="IU48" s="790"/>
      <c r="IV48" s="591" t="s">
        <v>3361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IJ48:IO48"/>
    <mergeCell ref="IP48:IU48"/>
    <mergeCell ref="GZ48:HE48"/>
    <mergeCell ref="HF48:HK48"/>
    <mergeCell ref="HL48:HQ48"/>
    <mergeCell ref="HR48:HW48"/>
    <mergeCell ref="HX48:IC48"/>
    <mergeCell ref="ID48:II48"/>
    <mergeCell ref="FP48:FU48"/>
    <mergeCell ref="FV48:GA48"/>
    <mergeCell ref="GB48:GG48"/>
    <mergeCell ref="GH48:GM48"/>
    <mergeCell ref="GN48:GS48"/>
    <mergeCell ref="GT48:GY48"/>
    <mergeCell ref="EF48:EK48"/>
    <mergeCell ref="EL48:EQ48"/>
    <mergeCell ref="ER48:EW48"/>
    <mergeCell ref="EX48:FC48"/>
    <mergeCell ref="FD48:FI48"/>
    <mergeCell ref="FJ48:FO48"/>
    <mergeCell ref="CV48:DA48"/>
    <mergeCell ref="DB48:DG48"/>
    <mergeCell ref="DH48:DM48"/>
    <mergeCell ref="DN48:DS48"/>
    <mergeCell ref="DT48:DY48"/>
    <mergeCell ref="DZ48:EE48"/>
    <mergeCell ref="BL48:BQ48"/>
    <mergeCell ref="BR48:BW48"/>
    <mergeCell ref="BX48:CC48"/>
    <mergeCell ref="CD48:CI48"/>
    <mergeCell ref="CJ48:CO48"/>
    <mergeCell ref="CP48:CU48"/>
    <mergeCell ref="IJ47:IO47"/>
    <mergeCell ref="IP47:IS47"/>
    <mergeCell ref="P48:U48"/>
    <mergeCell ref="V48:AA48"/>
    <mergeCell ref="AB48:AG48"/>
    <mergeCell ref="AH48:AM48"/>
    <mergeCell ref="AN48:AS48"/>
    <mergeCell ref="AT48:AY48"/>
    <mergeCell ref="AZ48:BE48"/>
    <mergeCell ref="BF48:BK48"/>
    <mergeCell ref="GZ47:HE47"/>
    <mergeCell ref="HF47:HK47"/>
    <mergeCell ref="HL47:HQ47"/>
    <mergeCell ref="HR47:HW47"/>
    <mergeCell ref="HX47:IC47"/>
    <mergeCell ref="ID47:II47"/>
    <mergeCell ref="FP47:FU47"/>
    <mergeCell ref="FV47:GA47"/>
    <mergeCell ref="GB47:GG47"/>
    <mergeCell ref="GH47:GM47"/>
    <mergeCell ref="GN47:GS47"/>
    <mergeCell ref="GT47:GY47"/>
    <mergeCell ref="EF47:EK47"/>
    <mergeCell ref="EL47:EQ47"/>
    <mergeCell ref="ER47:EW47"/>
    <mergeCell ref="EX47:FC47"/>
    <mergeCell ref="FD47:FI47"/>
    <mergeCell ref="FJ47:FO47"/>
    <mergeCell ref="CV47:DA47"/>
    <mergeCell ref="DB47:DG47"/>
    <mergeCell ref="DH47:DM47"/>
    <mergeCell ref="DN47:DS47"/>
    <mergeCell ref="DT47:DY47"/>
    <mergeCell ref="DZ47:EE47"/>
    <mergeCell ref="BL47:BQ47"/>
    <mergeCell ref="BR47:BW47"/>
    <mergeCell ref="BX47:CC47"/>
    <mergeCell ref="CD47:CI47"/>
    <mergeCell ref="CJ47:CO47"/>
    <mergeCell ref="CP47:CU47"/>
    <mergeCell ref="IP46:IS46"/>
    <mergeCell ref="J47:O47"/>
    <mergeCell ref="P47:U47"/>
    <mergeCell ref="V47:AA47"/>
    <mergeCell ref="AB47:AG47"/>
    <mergeCell ref="AH47:AM47"/>
    <mergeCell ref="AN47:AS47"/>
    <mergeCell ref="AT47:AY47"/>
    <mergeCell ref="AZ47:BE47"/>
    <mergeCell ref="BF47:BK47"/>
    <mergeCell ref="HF46:HK46"/>
    <mergeCell ref="HL46:HQ46"/>
    <mergeCell ref="HR46:HW46"/>
    <mergeCell ref="HX46:IC46"/>
    <mergeCell ref="ID46:II46"/>
    <mergeCell ref="IJ46:IO46"/>
    <mergeCell ref="FV46:GA46"/>
    <mergeCell ref="GB46:GG46"/>
    <mergeCell ref="GH46:GM46"/>
    <mergeCell ref="GN46:GS46"/>
    <mergeCell ref="GT46:GY46"/>
    <mergeCell ref="GZ46:HE46"/>
    <mergeCell ref="EL46:EQ46"/>
    <mergeCell ref="ER46:EW46"/>
    <mergeCell ref="EX46:FC46"/>
    <mergeCell ref="FD46:FI46"/>
    <mergeCell ref="FJ46:FO46"/>
    <mergeCell ref="FP46:FU46"/>
    <mergeCell ref="DB46:DG46"/>
    <mergeCell ref="DH46:DM46"/>
    <mergeCell ref="DN46:DS46"/>
    <mergeCell ref="DT46:DY46"/>
    <mergeCell ref="DZ46:EE46"/>
    <mergeCell ref="EF46:EK46"/>
    <mergeCell ref="CJ46:CO46"/>
    <mergeCell ref="CP46:CU46"/>
    <mergeCell ref="CV46:DA46"/>
    <mergeCell ref="AH46:AM46"/>
    <mergeCell ref="AN46:AS46"/>
    <mergeCell ref="AT46:AY46"/>
    <mergeCell ref="AZ46:BE46"/>
    <mergeCell ref="BF46:BK46"/>
    <mergeCell ref="BL46:BQ46"/>
    <mergeCell ref="C1:G1"/>
    <mergeCell ref="C19:G19"/>
    <mergeCell ref="J46:O46"/>
    <mergeCell ref="P46:U46"/>
    <mergeCell ref="V46:AA46"/>
    <mergeCell ref="AB46:AG46"/>
    <mergeCell ref="BR46:BW46"/>
    <mergeCell ref="BX46:CC46"/>
    <mergeCell ref="CD46:CI46"/>
  </mergeCells>
  <phoneticPr fontId="43" type="noConversion"/>
  <pageMargins left="0.75" right="0.75" top="0.5" bottom="0.5" header="0.5" footer="0.25"/>
  <pageSetup scale="66" orientation="portrait" horizontalDpi="4294967292" verticalDpi="4294967292"/>
  <headerFooter>
    <oddFooter>Page &amp;P of &amp;N</oddFooter>
  </headerFooter>
  <drawing r:id="rId1"/>
  <extLst>
    <ext xmlns:mx="http://schemas.microsoft.com/office/mac/excel/2008/main" uri="{64002731-A6B0-56B0-2670-7721B7C09600}">
      <mx:PLV Mode="0" OnePage="0" WScale="0"/>
    </ext>
  </extLst>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6" zoomScale="125" workbookViewId="0">
      <selection activeCell="I19" sqref="I19"/>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1193</v>
      </c>
      <c r="D1" s="791"/>
      <c r="E1" s="791"/>
      <c r="F1" s="791"/>
      <c r="G1" s="791"/>
    </row>
    <row r="2" spans="1:8">
      <c r="A2" s="90" t="s">
        <v>3744</v>
      </c>
      <c r="G2" s="91"/>
    </row>
    <row r="3" spans="1:8">
      <c r="A3" s="89" t="s">
        <v>3514</v>
      </c>
      <c r="G3" s="92">
        <v>40570</v>
      </c>
    </row>
    <row r="4" spans="1:8">
      <c r="A4" s="89" t="s">
        <v>3369</v>
      </c>
      <c r="G4" s="93" t="s">
        <v>3761</v>
      </c>
    </row>
    <row r="5" spans="1:8">
      <c r="A5" s="89" t="s">
        <v>3370</v>
      </c>
    </row>
    <row r="6" spans="1:8">
      <c r="C6" s="15" t="s">
        <v>3371</v>
      </c>
      <c r="D6" s="16"/>
      <c r="E6" s="16"/>
      <c r="F6" s="17"/>
      <c r="G6" s="18"/>
      <c r="H6" s="94"/>
    </row>
    <row r="7" spans="1:8">
      <c r="C7" s="95" t="s">
        <v>410</v>
      </c>
      <c r="D7" s="20" t="s">
        <v>430</v>
      </c>
      <c r="E7" s="20"/>
      <c r="F7" s="21"/>
      <c r="G7" s="22"/>
      <c r="H7" s="94"/>
    </row>
    <row r="8" spans="1:8">
      <c r="A8" s="89" t="s">
        <v>3244</v>
      </c>
      <c r="C8" s="95" t="s">
        <v>411</v>
      </c>
      <c r="D8" s="20" t="s">
        <v>413</v>
      </c>
      <c r="E8" s="20"/>
      <c r="F8" s="21"/>
      <c r="G8" s="96"/>
      <c r="H8" s="94"/>
    </row>
    <row r="9" spans="1:8">
      <c r="A9" s="89" t="s">
        <v>520</v>
      </c>
      <c r="C9" s="95" t="s">
        <v>412</v>
      </c>
      <c r="D9" s="20" t="s">
        <v>414</v>
      </c>
      <c r="E9" s="20"/>
      <c r="F9" s="21"/>
      <c r="G9" s="96"/>
      <c r="H9" s="94"/>
    </row>
    <row r="10" spans="1:8">
      <c r="A10" s="89" t="s">
        <v>521</v>
      </c>
      <c r="C10" s="97"/>
      <c r="D10" s="20"/>
      <c r="E10" s="20"/>
      <c r="F10" s="21"/>
      <c r="G10" s="96"/>
      <c r="H10" s="94"/>
    </row>
    <row r="11" spans="1:8">
      <c r="A11" s="351" t="s">
        <v>544</v>
      </c>
      <c r="C11" s="25" t="s">
        <v>3781</v>
      </c>
      <c r="D11" s="94"/>
      <c r="E11" s="94"/>
      <c r="F11" s="99"/>
      <c r="G11" s="96"/>
      <c r="H11" s="94"/>
    </row>
    <row r="12" spans="1:8">
      <c r="A12" s="279" t="s">
        <v>545</v>
      </c>
      <c r="C12" s="25" t="s">
        <v>3435</v>
      </c>
      <c r="D12" s="20"/>
      <c r="E12" s="20"/>
      <c r="F12" s="21"/>
      <c r="G12" s="96"/>
      <c r="H12" s="94"/>
    </row>
    <row r="13" spans="1:8">
      <c r="A13" s="98"/>
      <c r="C13" s="25" t="s">
        <v>3245</v>
      </c>
      <c r="D13" s="94"/>
      <c r="E13" s="94"/>
      <c r="F13" s="99"/>
      <c r="G13" s="96"/>
      <c r="H13" s="94"/>
    </row>
    <row r="14" spans="1:8">
      <c r="A14" s="100"/>
      <c r="C14" s="25" t="s">
        <v>3742</v>
      </c>
      <c r="D14" s="94"/>
      <c r="E14" s="94"/>
      <c r="F14" s="99"/>
      <c r="G14" s="101"/>
      <c r="H14" s="94"/>
    </row>
    <row r="15" spans="1:8">
      <c r="A15" s="100" t="s">
        <v>3932</v>
      </c>
      <c r="C15" s="97" t="s">
        <v>3270</v>
      </c>
      <c r="D15" s="94"/>
      <c r="E15" s="94"/>
      <c r="F15" s="99"/>
      <c r="G15" s="96"/>
      <c r="H15" s="94"/>
    </row>
    <row r="16" spans="1:8">
      <c r="A16" s="279" t="s">
        <v>409</v>
      </c>
      <c r="C16" s="97" t="s">
        <v>3543</v>
      </c>
      <c r="D16" s="94"/>
      <c r="E16" s="94"/>
      <c r="F16" s="99"/>
      <c r="G16" s="96"/>
      <c r="H16" s="94"/>
    </row>
    <row r="17" spans="1:8">
      <c r="C17" s="97"/>
      <c r="D17" s="94"/>
      <c r="E17" s="94"/>
      <c r="F17" s="99"/>
      <c r="G17" s="96"/>
      <c r="H17" s="94"/>
    </row>
    <row r="18" spans="1:8">
      <c r="C18" s="102" t="s">
        <v>2507</v>
      </c>
      <c r="D18" s="103"/>
      <c r="E18" s="103"/>
      <c r="F18" s="104"/>
      <c r="G18" s="105"/>
      <c r="H18" s="94"/>
    </row>
    <row r="19" spans="1:8">
      <c r="A19" s="89" t="s">
        <v>2705</v>
      </c>
      <c r="C19" s="795"/>
      <c r="D19" s="795"/>
      <c r="E19" s="795"/>
      <c r="F19" s="795"/>
      <c r="G19" s="795"/>
    </row>
    <row r="20" spans="1:8">
      <c r="A20" s="100" t="s">
        <v>3790</v>
      </c>
      <c r="C20" s="100"/>
      <c r="D20" s="100"/>
      <c r="E20" s="100"/>
      <c r="F20" s="106"/>
    </row>
    <row r="21" spans="1:8">
      <c r="A21" s="416"/>
      <c r="C21" s="100"/>
      <c r="D21" s="100"/>
      <c r="E21" s="100"/>
      <c r="F21" s="106"/>
    </row>
    <row r="22" spans="1:8" s="112" customFormat="1" ht="16" customHeight="1">
      <c r="A22" s="108"/>
      <c r="B22" s="38"/>
      <c r="C22" s="86"/>
      <c r="D22" s="86"/>
      <c r="E22" s="86"/>
      <c r="F22" s="109"/>
      <c r="G22" s="110"/>
      <c r="H22" s="111"/>
    </row>
    <row r="23" spans="1:8" ht="29" customHeight="1">
      <c r="A23" s="113" t="s">
        <v>3111</v>
      </c>
      <c r="B23" s="45" t="s">
        <v>3843</v>
      </c>
      <c r="C23" s="45" t="s">
        <v>3469</v>
      </c>
      <c r="D23" s="321" t="s">
        <v>3569</v>
      </c>
      <c r="E23" s="45" t="s">
        <v>4042</v>
      </c>
      <c r="F23" s="47" t="s">
        <v>3831</v>
      </c>
      <c r="G23" s="45" t="s">
        <v>3754</v>
      </c>
      <c r="H23" s="48"/>
    </row>
    <row r="24" spans="1:8">
      <c r="A24" s="115">
        <v>40831</v>
      </c>
      <c r="B24" s="116" t="s">
        <v>2258</v>
      </c>
      <c r="C24" s="385">
        <v>315</v>
      </c>
      <c r="D24" s="118">
        <v>3.5</v>
      </c>
      <c r="E24" s="117">
        <f>C24*D24</f>
        <v>1102.5</v>
      </c>
      <c r="F24" s="53"/>
      <c r="G24" s="54">
        <f t="shared" ref="G24:G39" si="0">E24*(1-F24)</f>
        <v>1102.5</v>
      </c>
      <c r="H24" s="48"/>
    </row>
    <row r="25" spans="1:8">
      <c r="A25" s="11"/>
      <c r="B25" s="116" t="s">
        <v>3725</v>
      </c>
      <c r="C25" s="117"/>
      <c r="D25" s="118"/>
      <c r="E25" s="117"/>
      <c r="F25" s="119"/>
      <c r="G25" s="54">
        <f t="shared" si="0"/>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3683</v>
      </c>
      <c r="C28" s="117"/>
      <c r="D28" s="118"/>
      <c r="E28" s="117"/>
      <c r="F28" s="119"/>
      <c r="G28" s="54">
        <f t="shared" si="0"/>
        <v>0</v>
      </c>
      <c r="H28" s="56"/>
    </row>
    <row r="29" spans="1:8">
      <c r="A29" s="120"/>
      <c r="B29" s="121" t="s">
        <v>4015</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3506</v>
      </c>
      <c r="C31" s="117"/>
      <c r="D31" s="118"/>
      <c r="E31" s="117"/>
      <c r="F31" s="119"/>
      <c r="G31" s="54">
        <f t="shared" si="0"/>
        <v>0</v>
      </c>
      <c r="H31" s="56"/>
    </row>
    <row r="32" spans="1:8">
      <c r="A32" s="120"/>
      <c r="B32" s="121" t="s">
        <v>3507</v>
      </c>
      <c r="C32" s="117"/>
      <c r="D32" s="118"/>
      <c r="E32" s="117"/>
      <c r="F32" s="119"/>
      <c r="G32" s="54">
        <f t="shared" si="0"/>
        <v>0</v>
      </c>
      <c r="H32" s="56"/>
    </row>
    <row r="33" spans="1:256">
      <c r="A33" s="120"/>
      <c r="B33" s="121" t="s">
        <v>711</v>
      </c>
      <c r="C33" s="384">
        <v>100</v>
      </c>
      <c r="D33" s="123">
        <v>2</v>
      </c>
      <c r="E33" s="117">
        <f>C33*D33</f>
        <v>200</v>
      </c>
      <c r="F33" s="124"/>
      <c r="G33" s="54">
        <f t="shared" si="0"/>
        <v>200</v>
      </c>
      <c r="H33" s="56"/>
    </row>
    <row r="34" spans="1:256">
      <c r="A34" s="120"/>
      <c r="B34" s="121" t="s">
        <v>3714</v>
      </c>
      <c r="C34" s="385">
        <v>40</v>
      </c>
      <c r="D34" s="118">
        <v>5.5</v>
      </c>
      <c r="E34" s="117">
        <f>C34*D34</f>
        <v>220</v>
      </c>
      <c r="F34" s="119"/>
      <c r="G34" s="54">
        <f t="shared" si="0"/>
        <v>220</v>
      </c>
      <c r="H34" s="48"/>
    </row>
    <row r="35" spans="1:256">
      <c r="A35" s="120"/>
      <c r="B35" s="121" t="s">
        <v>505</v>
      </c>
      <c r="C35" s="383">
        <v>350</v>
      </c>
      <c r="D35" s="123" t="s">
        <v>3431</v>
      </c>
      <c r="E35" s="11">
        <v>350</v>
      </c>
      <c r="F35" s="124"/>
      <c r="G35" s="54">
        <f t="shared" si="0"/>
        <v>350</v>
      </c>
      <c r="H35" s="48"/>
    </row>
    <row r="36" spans="1:256">
      <c r="A36" s="120"/>
      <c r="B36" s="121" t="s">
        <v>2270</v>
      </c>
      <c r="C36" s="382">
        <v>40</v>
      </c>
      <c r="D36" s="118">
        <v>5</v>
      </c>
      <c r="E36" s="117">
        <f>C36*D36</f>
        <v>200</v>
      </c>
      <c r="F36" s="124"/>
      <c r="G36" s="54">
        <f t="shared" si="0"/>
        <v>200</v>
      </c>
      <c r="H36" s="48"/>
    </row>
    <row r="37" spans="1:256">
      <c r="A37" s="120"/>
      <c r="B37" s="121" t="s">
        <v>3732</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3604</v>
      </c>
      <c r="C40" s="131"/>
      <c r="D40" s="131"/>
      <c r="E40" s="72">
        <f>SUM(E24:E39)</f>
        <v>2072.5</v>
      </c>
      <c r="F40" s="72"/>
      <c r="G40" s="72">
        <f>SUM(G24:G39)</f>
        <v>2072.5</v>
      </c>
      <c r="H40" s="134"/>
    </row>
    <row r="42" spans="1:256">
      <c r="C42" s="136" t="s">
        <v>3605</v>
      </c>
      <c r="D42" s="340">
        <f>G40/2</f>
        <v>1036.25</v>
      </c>
      <c r="E42" s="340"/>
      <c r="F42" s="138"/>
    </row>
    <row r="44" spans="1:256">
      <c r="C44" s="1" t="s">
        <v>3734</v>
      </c>
      <c r="D44" s="1"/>
      <c r="E44" s="1"/>
      <c r="F44" s="139"/>
      <c r="G44" s="1"/>
      <c r="H44" s="1"/>
      <c r="I44" s="1"/>
    </row>
    <row r="45" spans="1:256">
      <c r="C45" s="1" t="s">
        <v>3883</v>
      </c>
      <c r="D45" s="1"/>
      <c r="E45" s="1"/>
      <c r="F45" s="139"/>
      <c r="G45" s="1"/>
      <c r="H45" s="1"/>
      <c r="I45" s="1"/>
    </row>
    <row r="46" spans="1:256">
      <c r="C46" s="417" t="s">
        <v>3488</v>
      </c>
      <c r="D46" s="417"/>
      <c r="E46" s="417"/>
      <c r="F46" s="418"/>
      <c r="G46" s="417"/>
      <c r="H46" s="417"/>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3361</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3361</v>
      </c>
      <c r="W48" s="790"/>
      <c r="X48" s="790"/>
      <c r="Y48" s="790"/>
      <c r="Z48" s="790"/>
      <c r="AA48" s="790"/>
      <c r="AB48" s="790" t="s">
        <v>3361</v>
      </c>
      <c r="AC48" s="790"/>
      <c r="AD48" s="790"/>
      <c r="AE48" s="790"/>
      <c r="AF48" s="790"/>
      <c r="AG48" s="790"/>
      <c r="AH48" s="790" t="s">
        <v>3361</v>
      </c>
      <c r="AI48" s="790"/>
      <c r="AJ48" s="790"/>
      <c r="AK48" s="790"/>
      <c r="AL48" s="790"/>
      <c r="AM48" s="790"/>
      <c r="AN48" s="790" t="s">
        <v>3361</v>
      </c>
      <c r="AO48" s="790"/>
      <c r="AP48" s="790"/>
      <c r="AQ48" s="790"/>
      <c r="AR48" s="790"/>
      <c r="AS48" s="790"/>
      <c r="AT48" s="790" t="s">
        <v>3361</v>
      </c>
      <c r="AU48" s="790"/>
      <c r="AV48" s="790"/>
      <c r="AW48" s="790"/>
      <c r="AX48" s="790"/>
      <c r="AY48" s="790"/>
      <c r="AZ48" s="790" t="s">
        <v>3361</v>
      </c>
      <c r="BA48" s="790"/>
      <c r="BB48" s="790"/>
      <c r="BC48" s="790"/>
      <c r="BD48" s="790"/>
      <c r="BE48" s="790"/>
      <c r="BF48" s="790" t="s">
        <v>3361</v>
      </c>
      <c r="BG48" s="790"/>
      <c r="BH48" s="790"/>
      <c r="BI48" s="790"/>
      <c r="BJ48" s="790"/>
      <c r="BK48" s="790"/>
      <c r="BL48" s="790" t="s">
        <v>3361</v>
      </c>
      <c r="BM48" s="790"/>
      <c r="BN48" s="790"/>
      <c r="BO48" s="790"/>
      <c r="BP48" s="790"/>
      <c r="BQ48" s="790"/>
      <c r="BR48" s="790" t="s">
        <v>3361</v>
      </c>
      <c r="BS48" s="790"/>
      <c r="BT48" s="790"/>
      <c r="BU48" s="790"/>
      <c r="BV48" s="790"/>
      <c r="BW48" s="790"/>
      <c r="BX48" s="790" t="s">
        <v>3361</v>
      </c>
      <c r="BY48" s="790"/>
      <c r="BZ48" s="790"/>
      <c r="CA48" s="790"/>
      <c r="CB48" s="790"/>
      <c r="CC48" s="790"/>
      <c r="CD48" s="790" t="s">
        <v>3361</v>
      </c>
      <c r="CE48" s="790"/>
      <c r="CF48" s="790"/>
      <c r="CG48" s="790"/>
      <c r="CH48" s="790"/>
      <c r="CI48" s="790"/>
      <c r="CJ48" s="790" t="s">
        <v>3361</v>
      </c>
      <c r="CK48" s="790"/>
      <c r="CL48" s="790"/>
      <c r="CM48" s="790"/>
      <c r="CN48" s="790"/>
      <c r="CO48" s="790"/>
      <c r="CP48" s="790" t="s">
        <v>3361</v>
      </c>
      <c r="CQ48" s="790"/>
      <c r="CR48" s="790"/>
      <c r="CS48" s="790"/>
      <c r="CT48" s="790"/>
      <c r="CU48" s="790"/>
      <c r="CV48" s="790" t="s">
        <v>3361</v>
      </c>
      <c r="CW48" s="790"/>
      <c r="CX48" s="790"/>
      <c r="CY48" s="790"/>
      <c r="CZ48" s="790"/>
      <c r="DA48" s="790"/>
      <c r="DB48" s="790" t="s">
        <v>3361</v>
      </c>
      <c r="DC48" s="790"/>
      <c r="DD48" s="790"/>
      <c r="DE48" s="790"/>
      <c r="DF48" s="790"/>
      <c r="DG48" s="790"/>
      <c r="DH48" s="790" t="s">
        <v>3361</v>
      </c>
      <c r="DI48" s="790"/>
      <c r="DJ48" s="790"/>
      <c r="DK48" s="790"/>
      <c r="DL48" s="790"/>
      <c r="DM48" s="790"/>
      <c r="DN48" s="790" t="s">
        <v>3361</v>
      </c>
      <c r="DO48" s="790"/>
      <c r="DP48" s="790"/>
      <c r="DQ48" s="790"/>
      <c r="DR48" s="790"/>
      <c r="DS48" s="790"/>
      <c r="DT48" s="790" t="s">
        <v>3361</v>
      </c>
      <c r="DU48" s="790"/>
      <c r="DV48" s="790"/>
      <c r="DW48" s="790"/>
      <c r="DX48" s="790"/>
      <c r="DY48" s="790"/>
      <c r="DZ48" s="790" t="s">
        <v>3361</v>
      </c>
      <c r="EA48" s="790"/>
      <c r="EB48" s="790"/>
      <c r="EC48" s="790"/>
      <c r="ED48" s="790"/>
      <c r="EE48" s="790"/>
      <c r="EF48" s="790" t="s">
        <v>3361</v>
      </c>
      <c r="EG48" s="790"/>
      <c r="EH48" s="790"/>
      <c r="EI48" s="790"/>
      <c r="EJ48" s="790"/>
      <c r="EK48" s="790"/>
      <c r="EL48" s="790" t="s">
        <v>3361</v>
      </c>
      <c r="EM48" s="790"/>
      <c r="EN48" s="790"/>
      <c r="EO48" s="790"/>
      <c r="EP48" s="790"/>
      <c r="EQ48" s="790"/>
      <c r="ER48" s="790" t="s">
        <v>3361</v>
      </c>
      <c r="ES48" s="790"/>
      <c r="ET48" s="790"/>
      <c r="EU48" s="790"/>
      <c r="EV48" s="790"/>
      <c r="EW48" s="790"/>
      <c r="EX48" s="790" t="s">
        <v>3361</v>
      </c>
      <c r="EY48" s="790"/>
      <c r="EZ48" s="790"/>
      <c r="FA48" s="790"/>
      <c r="FB48" s="790"/>
      <c r="FC48" s="790"/>
      <c r="FD48" s="790" t="s">
        <v>3361</v>
      </c>
      <c r="FE48" s="790"/>
      <c r="FF48" s="790"/>
      <c r="FG48" s="790"/>
      <c r="FH48" s="790"/>
      <c r="FI48" s="790"/>
      <c r="FJ48" s="790" t="s">
        <v>3361</v>
      </c>
      <c r="FK48" s="790"/>
      <c r="FL48" s="790"/>
      <c r="FM48" s="790"/>
      <c r="FN48" s="790"/>
      <c r="FO48" s="790"/>
      <c r="FP48" s="790" t="s">
        <v>3361</v>
      </c>
      <c r="FQ48" s="790"/>
      <c r="FR48" s="790"/>
      <c r="FS48" s="790"/>
      <c r="FT48" s="790"/>
      <c r="FU48" s="790"/>
      <c r="FV48" s="790" t="s">
        <v>3361</v>
      </c>
      <c r="FW48" s="790"/>
      <c r="FX48" s="790"/>
      <c r="FY48" s="790"/>
      <c r="FZ48" s="790"/>
      <c r="GA48" s="790"/>
      <c r="GB48" s="790" t="s">
        <v>3361</v>
      </c>
      <c r="GC48" s="790"/>
      <c r="GD48" s="790"/>
      <c r="GE48" s="790"/>
      <c r="GF48" s="790"/>
      <c r="GG48" s="790"/>
      <c r="GH48" s="790" t="s">
        <v>3361</v>
      </c>
      <c r="GI48" s="790"/>
      <c r="GJ48" s="790"/>
      <c r="GK48" s="790"/>
      <c r="GL48" s="790"/>
      <c r="GM48" s="790"/>
      <c r="GN48" s="790" t="s">
        <v>3361</v>
      </c>
      <c r="GO48" s="790"/>
      <c r="GP48" s="790"/>
      <c r="GQ48" s="790"/>
      <c r="GR48" s="790"/>
      <c r="GS48" s="790"/>
      <c r="GT48" s="790" t="s">
        <v>3361</v>
      </c>
      <c r="GU48" s="790"/>
      <c r="GV48" s="790"/>
      <c r="GW48" s="790"/>
      <c r="GX48" s="790"/>
      <c r="GY48" s="790"/>
      <c r="GZ48" s="790" t="s">
        <v>3361</v>
      </c>
      <c r="HA48" s="790"/>
      <c r="HB48" s="790"/>
      <c r="HC48" s="790"/>
      <c r="HD48" s="790"/>
      <c r="HE48" s="790"/>
      <c r="HF48" s="790" t="s">
        <v>3361</v>
      </c>
      <c r="HG48" s="790"/>
      <c r="HH48" s="790"/>
      <c r="HI48" s="790"/>
      <c r="HJ48" s="790"/>
      <c r="HK48" s="790"/>
      <c r="HL48" s="790" t="s">
        <v>3361</v>
      </c>
      <c r="HM48" s="790"/>
      <c r="HN48" s="790"/>
      <c r="HO48" s="790"/>
      <c r="HP48" s="790"/>
      <c r="HQ48" s="790"/>
      <c r="HR48" s="790" t="s">
        <v>3361</v>
      </c>
      <c r="HS48" s="790"/>
      <c r="HT48" s="790"/>
      <c r="HU48" s="790"/>
      <c r="HV48" s="790"/>
      <c r="HW48" s="790"/>
      <c r="HX48" s="790" t="s">
        <v>3361</v>
      </c>
      <c r="HY48" s="790"/>
      <c r="HZ48" s="790"/>
      <c r="IA48" s="790"/>
      <c r="IB48" s="790"/>
      <c r="IC48" s="790"/>
      <c r="ID48" s="790" t="s">
        <v>3361</v>
      </c>
      <c r="IE48" s="790"/>
      <c r="IF48" s="790"/>
      <c r="IG48" s="790"/>
      <c r="IH48" s="790"/>
      <c r="II48" s="790"/>
      <c r="IJ48" s="790" t="s">
        <v>3361</v>
      </c>
      <c r="IK48" s="790"/>
      <c r="IL48" s="790"/>
      <c r="IM48" s="790"/>
      <c r="IN48" s="790"/>
      <c r="IO48" s="790"/>
      <c r="IP48" s="790" t="s">
        <v>3361</v>
      </c>
      <c r="IQ48" s="790"/>
      <c r="IR48" s="790"/>
      <c r="IS48" s="790"/>
      <c r="IT48" s="790"/>
      <c r="IU48" s="790"/>
      <c r="IV48" s="1" t="s">
        <v>3361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P48:U48"/>
    <mergeCell ref="V48:AA48"/>
    <mergeCell ref="AB48:AG48"/>
    <mergeCell ref="AH48:AM48"/>
    <mergeCell ref="IP48:IU48"/>
    <mergeCell ref="GZ48:HE48"/>
    <mergeCell ref="HF48:HK48"/>
    <mergeCell ref="HL48:HQ48"/>
    <mergeCell ref="HR48:HW48"/>
    <mergeCell ref="HX48:IC48"/>
    <mergeCell ref="AN48:AS48"/>
    <mergeCell ref="AT48:AY48"/>
    <mergeCell ref="ID48:II48"/>
    <mergeCell ref="IJ48:IO48"/>
    <mergeCell ref="DT48:DY48"/>
    <mergeCell ref="DZ48:EE48"/>
    <mergeCell ref="GH48:GM48"/>
    <mergeCell ref="GN48:GS48"/>
    <mergeCell ref="GT48:GY48"/>
    <mergeCell ref="FV48:GA48"/>
    <mergeCell ref="GB48:GG48"/>
    <mergeCell ref="EX48:FC48"/>
    <mergeCell ref="FD48:FI48"/>
    <mergeCell ref="FJ48:FO48"/>
    <mergeCell ref="FP48:FU48"/>
    <mergeCell ref="BL47:BQ47"/>
    <mergeCell ref="BR47:BW47"/>
    <mergeCell ref="BX47:CC47"/>
    <mergeCell ref="CD47:CI47"/>
    <mergeCell ref="CJ47:CO47"/>
    <mergeCell ref="CP47:CU47"/>
    <mergeCell ref="ER47:EW47"/>
    <mergeCell ref="ER48:EW48"/>
    <mergeCell ref="CP48:CU48"/>
    <mergeCell ref="CV48:DA48"/>
    <mergeCell ref="DB48:DG48"/>
    <mergeCell ref="AZ48:BE48"/>
    <mergeCell ref="BF48:BK48"/>
    <mergeCell ref="CV47:DA47"/>
    <mergeCell ref="DT47:DY47"/>
    <mergeCell ref="DZ47:EE47"/>
    <mergeCell ref="EF47:EK47"/>
    <mergeCell ref="EL47:EQ47"/>
    <mergeCell ref="DB47:DG47"/>
    <mergeCell ref="DH47:DM47"/>
    <mergeCell ref="DN47:DS47"/>
    <mergeCell ref="EL48:EQ48"/>
    <mergeCell ref="BL48:BQ48"/>
    <mergeCell ref="BR48:BW48"/>
    <mergeCell ref="BX48:CC48"/>
    <mergeCell ref="CD48:CI48"/>
    <mergeCell ref="CJ48:CO48"/>
    <mergeCell ref="DH48:DM48"/>
    <mergeCell ref="DN48:DS48"/>
    <mergeCell ref="EF48:EK48"/>
    <mergeCell ref="IP46:IS46"/>
    <mergeCell ref="J47:O47"/>
    <mergeCell ref="P47:U47"/>
    <mergeCell ref="V47:AA47"/>
    <mergeCell ref="AB47:AG47"/>
    <mergeCell ref="AH47:AM47"/>
    <mergeCell ref="AN47:AS47"/>
    <mergeCell ref="AT47:AY47"/>
    <mergeCell ref="AZ47:BE47"/>
    <mergeCell ref="BF47:BK47"/>
    <mergeCell ref="HF46:HK46"/>
    <mergeCell ref="HL46:HQ46"/>
    <mergeCell ref="FV46:GA46"/>
    <mergeCell ref="GB46:GG46"/>
    <mergeCell ref="GH46:GM46"/>
    <mergeCell ref="GN46:GS46"/>
    <mergeCell ref="GT46:GY46"/>
    <mergeCell ref="GZ46:HE46"/>
    <mergeCell ref="DZ46:EE46"/>
    <mergeCell ref="EF46:EK46"/>
    <mergeCell ref="EL46:EQ46"/>
    <mergeCell ref="ER46:EW46"/>
    <mergeCell ref="HF47:HK47"/>
    <mergeCell ref="IP47:IS47"/>
    <mergeCell ref="CP46:CU46"/>
    <mergeCell ref="CV46:DA46"/>
    <mergeCell ref="CD46:CI46"/>
    <mergeCell ref="CJ46:CO46"/>
    <mergeCell ref="GZ47:HE47"/>
    <mergeCell ref="HL47:HQ47"/>
    <mergeCell ref="DB46:DG46"/>
    <mergeCell ref="DH46:DM46"/>
    <mergeCell ref="DN46:DS46"/>
    <mergeCell ref="DT46:DY46"/>
    <mergeCell ref="GT47:GY47"/>
    <mergeCell ref="FJ47:FO47"/>
    <mergeCell ref="FD47:FI47"/>
    <mergeCell ref="EX47:FC47"/>
    <mergeCell ref="GB47:GG47"/>
    <mergeCell ref="GH47:GM47"/>
    <mergeCell ref="GN47:GS47"/>
    <mergeCell ref="IJ46:IO46"/>
    <mergeCell ref="FJ46:FO46"/>
    <mergeCell ref="FP46:FU46"/>
    <mergeCell ref="EX46:FC46"/>
    <mergeCell ref="FD46:FI46"/>
    <mergeCell ref="HR46:HW46"/>
    <mergeCell ref="HX46:IC46"/>
    <mergeCell ref="ID46:II46"/>
    <mergeCell ref="FP47:FU47"/>
    <mergeCell ref="FV47:GA47"/>
    <mergeCell ref="IJ47:IO47"/>
    <mergeCell ref="HX47:IC47"/>
    <mergeCell ref="ID47:II47"/>
    <mergeCell ref="HR47:HW47"/>
    <mergeCell ref="C1:G1"/>
    <mergeCell ref="C19:G19"/>
    <mergeCell ref="J46:O46"/>
    <mergeCell ref="P46:U46"/>
    <mergeCell ref="V46:AA46"/>
    <mergeCell ref="AB46:AG46"/>
    <mergeCell ref="BR46:BW46"/>
    <mergeCell ref="BX46:CC46"/>
    <mergeCell ref="AH46:AM46"/>
    <mergeCell ref="AN46:AS46"/>
    <mergeCell ref="AT46:AY46"/>
    <mergeCell ref="AZ46:BE46"/>
    <mergeCell ref="BF46:BK46"/>
    <mergeCell ref="BL46:B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zoomScale="125" workbookViewId="0">
      <selection activeCell="C24" sqref="C24"/>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1193</v>
      </c>
      <c r="D1" s="791"/>
      <c r="E1" s="791"/>
      <c r="F1" s="791"/>
      <c r="G1" s="791"/>
    </row>
    <row r="2" spans="1:8">
      <c r="A2" s="90" t="s">
        <v>870</v>
      </c>
      <c r="G2" s="91"/>
    </row>
    <row r="3" spans="1:8">
      <c r="A3" s="89" t="s">
        <v>868</v>
      </c>
      <c r="G3" s="92">
        <v>40570</v>
      </c>
    </row>
    <row r="4" spans="1:8">
      <c r="A4" s="89" t="s">
        <v>869</v>
      </c>
      <c r="G4" s="93" t="s">
        <v>1071</v>
      </c>
    </row>
    <row r="5" spans="1:8">
      <c r="A5" s="89" t="s">
        <v>1140</v>
      </c>
    </row>
    <row r="6" spans="1:8">
      <c r="C6" s="15" t="s">
        <v>1141</v>
      </c>
      <c r="D6" s="16"/>
      <c r="E6" s="16"/>
      <c r="F6" s="17"/>
      <c r="G6" s="18"/>
      <c r="H6" s="94"/>
    </row>
    <row r="7" spans="1:8">
      <c r="C7" s="95" t="s">
        <v>3591</v>
      </c>
      <c r="D7" s="20"/>
      <c r="E7" s="20"/>
      <c r="F7" s="21"/>
      <c r="G7" s="22"/>
      <c r="H7" s="94"/>
    </row>
    <row r="8" spans="1:8">
      <c r="A8" s="89" t="s">
        <v>1142</v>
      </c>
      <c r="C8" s="95" t="s">
        <v>3590</v>
      </c>
      <c r="D8" s="20"/>
      <c r="E8" s="20"/>
      <c r="F8" s="21"/>
      <c r="G8" s="96"/>
      <c r="H8" s="94"/>
    </row>
    <row r="9" spans="1:8">
      <c r="A9" s="387" t="s">
        <v>3317</v>
      </c>
      <c r="C9" s="95" t="s">
        <v>941</v>
      </c>
      <c r="D9" s="20"/>
      <c r="E9" s="20"/>
      <c r="F9" s="21"/>
      <c r="G9" s="96"/>
      <c r="H9" s="94"/>
    </row>
    <row r="10" spans="1:8">
      <c r="A10" s="387" t="s">
        <v>3434</v>
      </c>
      <c r="C10" s="97"/>
      <c r="D10" s="20"/>
      <c r="E10" s="20"/>
      <c r="F10" s="21"/>
      <c r="G10" s="96"/>
      <c r="H10" s="94"/>
    </row>
    <row r="11" spans="1:8">
      <c r="A11" s="351" t="s">
        <v>3318</v>
      </c>
      <c r="C11" s="25" t="s">
        <v>1143</v>
      </c>
      <c r="D11" s="94"/>
      <c r="E11" s="94"/>
      <c r="F11" s="99"/>
      <c r="G11" s="96"/>
      <c r="H11" s="94"/>
    </row>
    <row r="12" spans="1:8">
      <c r="A12" s="387" t="s">
        <v>3319</v>
      </c>
      <c r="C12" s="25" t="s">
        <v>1009</v>
      </c>
      <c r="D12" s="20"/>
      <c r="E12" s="20"/>
      <c r="F12" s="21"/>
      <c r="G12" s="96"/>
      <c r="H12" s="94"/>
    </row>
    <row r="13" spans="1:8">
      <c r="A13" s="98"/>
      <c r="C13" s="25" t="s">
        <v>1010</v>
      </c>
      <c r="D13" s="94"/>
      <c r="E13" s="94"/>
      <c r="F13" s="99"/>
      <c r="G13" s="96"/>
      <c r="H13" s="94"/>
    </row>
    <row r="14" spans="1:8">
      <c r="A14" s="100"/>
      <c r="C14" s="25" t="s">
        <v>525</v>
      </c>
      <c r="D14" s="94"/>
      <c r="E14" s="94"/>
      <c r="F14" s="99"/>
      <c r="G14" s="101"/>
      <c r="H14" s="94"/>
    </row>
    <row r="15" spans="1:8">
      <c r="A15" s="100" t="s">
        <v>526</v>
      </c>
      <c r="C15" s="97" t="s">
        <v>527</v>
      </c>
      <c r="D15" s="94"/>
      <c r="E15" s="94"/>
      <c r="F15" s="99"/>
      <c r="G15" s="96"/>
      <c r="H15" s="94"/>
    </row>
    <row r="16" spans="1:8">
      <c r="A16" s="261" t="s">
        <v>3465</v>
      </c>
      <c r="C16" s="97" t="s">
        <v>3543</v>
      </c>
      <c r="D16" s="94"/>
      <c r="E16" s="94"/>
      <c r="F16" s="99"/>
      <c r="G16" s="96"/>
      <c r="H16" s="94"/>
    </row>
    <row r="17" spans="1:8">
      <c r="C17" s="97"/>
      <c r="D17" s="94"/>
      <c r="E17" s="94"/>
      <c r="F17" s="99"/>
      <c r="G17" s="96"/>
      <c r="H17" s="94"/>
    </row>
    <row r="18" spans="1:8">
      <c r="C18" s="102" t="s">
        <v>2507</v>
      </c>
      <c r="D18" s="103"/>
      <c r="E18" s="103"/>
      <c r="F18" s="104"/>
      <c r="G18" s="105"/>
      <c r="H18" s="94"/>
    </row>
    <row r="19" spans="1:8">
      <c r="A19" s="89" t="s">
        <v>2705</v>
      </c>
      <c r="C19" s="795"/>
      <c r="D19" s="795"/>
      <c r="E19" s="795"/>
      <c r="F19" s="795"/>
      <c r="G19" s="795"/>
    </row>
    <row r="20" spans="1:8">
      <c r="A20" s="100" t="s">
        <v>528</v>
      </c>
      <c r="C20" s="100"/>
      <c r="D20" s="100"/>
      <c r="E20" s="100"/>
      <c r="F20" s="106"/>
    </row>
    <row r="21" spans="1:8">
      <c r="A21" s="416"/>
      <c r="C21" s="100"/>
      <c r="D21" s="100"/>
      <c r="E21" s="100"/>
      <c r="F21" s="106"/>
    </row>
    <row r="22" spans="1:8" s="112" customFormat="1" ht="16" customHeight="1">
      <c r="A22" s="108"/>
      <c r="B22" s="38"/>
      <c r="C22" s="86"/>
      <c r="D22" s="86"/>
      <c r="E22" s="86"/>
      <c r="F22" s="109"/>
      <c r="G22" s="110"/>
      <c r="H22" s="111"/>
    </row>
    <row r="23" spans="1:8" ht="29" customHeight="1">
      <c r="A23" s="113" t="s">
        <v>529</v>
      </c>
      <c r="B23" s="45" t="s">
        <v>530</v>
      </c>
      <c r="C23" s="45" t="s">
        <v>399</v>
      </c>
      <c r="D23" s="321" t="s">
        <v>400</v>
      </c>
      <c r="E23" s="45" t="s">
        <v>459</v>
      </c>
      <c r="F23" s="47" t="s">
        <v>460</v>
      </c>
      <c r="G23" s="45" t="s">
        <v>461</v>
      </c>
      <c r="H23" s="48"/>
    </row>
    <row r="24" spans="1:8">
      <c r="A24" s="115">
        <v>40656</v>
      </c>
      <c r="B24" s="116" t="s">
        <v>2258</v>
      </c>
      <c r="C24" s="385">
        <v>315</v>
      </c>
      <c r="D24" s="118">
        <v>3</v>
      </c>
      <c r="E24" s="117">
        <f t="shared" ref="E24:E34" si="0">C24*D24</f>
        <v>945</v>
      </c>
      <c r="F24" s="53"/>
      <c r="G24" s="54">
        <f t="shared" ref="G24:G40" si="1">E24*(1-F24)</f>
        <v>945</v>
      </c>
      <c r="H24" s="48"/>
    </row>
    <row r="25" spans="1:8">
      <c r="A25" s="11"/>
      <c r="B25" s="116" t="s">
        <v>462</v>
      </c>
      <c r="C25" s="117"/>
      <c r="D25" s="118"/>
      <c r="E25" s="117">
        <f t="shared" si="0"/>
        <v>0</v>
      </c>
      <c r="F25" s="119"/>
      <c r="G25" s="54">
        <f t="shared" si="1"/>
        <v>0</v>
      </c>
      <c r="H25" s="56"/>
    </row>
    <row r="26" spans="1:8">
      <c r="A26" s="120"/>
      <c r="B26" s="121" t="s">
        <v>463</v>
      </c>
      <c r="C26" s="117"/>
      <c r="D26" s="118"/>
      <c r="E26" s="117">
        <f t="shared" si="0"/>
        <v>0</v>
      </c>
      <c r="F26" s="119"/>
      <c r="G26" s="54">
        <f t="shared" si="1"/>
        <v>0</v>
      </c>
      <c r="H26" s="56"/>
    </row>
    <row r="27" spans="1:8">
      <c r="A27" s="120"/>
      <c r="B27" s="121" t="s">
        <v>464</v>
      </c>
      <c r="C27" s="117"/>
      <c r="D27" s="118"/>
      <c r="E27" s="117">
        <f t="shared" si="0"/>
        <v>0</v>
      </c>
      <c r="F27" s="119"/>
      <c r="G27" s="54">
        <f t="shared" si="1"/>
        <v>0</v>
      </c>
      <c r="H27" s="56"/>
    </row>
    <row r="28" spans="1:8">
      <c r="A28" s="120"/>
      <c r="B28" s="121" t="s">
        <v>579</v>
      </c>
      <c r="C28" s="117"/>
      <c r="D28" s="118"/>
      <c r="E28" s="117">
        <f t="shared" si="0"/>
        <v>0</v>
      </c>
      <c r="F28" s="119"/>
      <c r="G28" s="54">
        <f t="shared" si="1"/>
        <v>0</v>
      </c>
      <c r="H28" s="56"/>
    </row>
    <row r="29" spans="1:8">
      <c r="A29" s="120"/>
      <c r="B29" s="121" t="s">
        <v>580</v>
      </c>
      <c r="C29" s="117"/>
      <c r="D29" s="118"/>
      <c r="E29" s="117">
        <f t="shared" si="0"/>
        <v>0</v>
      </c>
      <c r="F29" s="119"/>
      <c r="G29" s="54">
        <f t="shared" si="1"/>
        <v>0</v>
      </c>
      <c r="H29" s="56"/>
    </row>
    <row r="30" spans="1:8">
      <c r="A30" s="120"/>
      <c r="B30" s="121" t="s">
        <v>581</v>
      </c>
      <c r="C30" s="117"/>
      <c r="D30" s="118"/>
      <c r="E30" s="117">
        <f t="shared" si="0"/>
        <v>0</v>
      </c>
      <c r="F30" s="119"/>
      <c r="G30" s="54">
        <f t="shared" si="1"/>
        <v>0</v>
      </c>
      <c r="H30" s="56"/>
    </row>
    <row r="31" spans="1:8">
      <c r="A31" s="120"/>
      <c r="B31" s="121" t="s">
        <v>415</v>
      </c>
      <c r="C31" s="117"/>
      <c r="D31" s="118"/>
      <c r="E31" s="117">
        <f t="shared" si="0"/>
        <v>0</v>
      </c>
      <c r="F31" s="119"/>
      <c r="G31" s="54">
        <f t="shared" si="1"/>
        <v>0</v>
      </c>
      <c r="H31" s="56"/>
    </row>
    <row r="32" spans="1:8">
      <c r="A32" s="120"/>
      <c r="B32" s="121" t="s">
        <v>416</v>
      </c>
      <c r="C32" s="117"/>
      <c r="D32" s="118"/>
      <c r="E32" s="117">
        <f t="shared" si="0"/>
        <v>0</v>
      </c>
      <c r="F32" s="119"/>
      <c r="G32" s="54">
        <f t="shared" si="1"/>
        <v>0</v>
      </c>
      <c r="H32" s="56"/>
    </row>
    <row r="33" spans="1:253">
      <c r="A33" s="120"/>
      <c r="B33" s="121" t="s">
        <v>711</v>
      </c>
      <c r="C33" s="384">
        <v>100</v>
      </c>
      <c r="D33" s="123">
        <v>2.5</v>
      </c>
      <c r="E33" s="117">
        <f t="shared" si="0"/>
        <v>250</v>
      </c>
      <c r="F33" s="124"/>
      <c r="G33" s="54">
        <f t="shared" si="1"/>
        <v>250</v>
      </c>
      <c r="H33" s="56"/>
    </row>
    <row r="34" spans="1:253">
      <c r="A34" s="120"/>
      <c r="B34" s="121" t="s">
        <v>417</v>
      </c>
      <c r="C34" s="385">
        <v>40</v>
      </c>
      <c r="D34" s="118">
        <v>5.5</v>
      </c>
      <c r="E34" s="117">
        <f t="shared" si="0"/>
        <v>220</v>
      </c>
      <c r="F34" s="119"/>
      <c r="G34" s="54">
        <f t="shared" si="1"/>
        <v>220</v>
      </c>
      <c r="H34" s="48"/>
    </row>
    <row r="35" spans="1:253">
      <c r="A35" s="120"/>
      <c r="B35" s="121" t="s">
        <v>418</v>
      </c>
      <c r="C35" s="383">
        <v>250</v>
      </c>
      <c r="D35" s="123" t="s">
        <v>803</v>
      </c>
      <c r="E35" s="11">
        <v>250</v>
      </c>
      <c r="F35" s="124"/>
      <c r="G35" s="54">
        <f t="shared" si="1"/>
        <v>250</v>
      </c>
      <c r="H35" s="48"/>
    </row>
    <row r="36" spans="1:253">
      <c r="A36" s="120"/>
      <c r="B36" s="121" t="s">
        <v>812</v>
      </c>
      <c r="C36" s="382">
        <v>100</v>
      </c>
      <c r="D36" s="123" t="s">
        <v>813</v>
      </c>
      <c r="E36" s="117">
        <v>100</v>
      </c>
      <c r="F36" s="124"/>
      <c r="G36" s="54">
        <f t="shared" si="1"/>
        <v>100</v>
      </c>
      <c r="H36" s="48"/>
    </row>
    <row r="37" spans="1:253">
      <c r="A37" s="120"/>
      <c r="B37" s="121" t="s">
        <v>2270</v>
      </c>
      <c r="C37" s="382">
        <v>40</v>
      </c>
      <c r="D37" s="118">
        <v>5</v>
      </c>
      <c r="E37" s="117">
        <f>C37*D37</f>
        <v>200</v>
      </c>
      <c r="F37" s="124"/>
      <c r="G37" s="54">
        <f t="shared" si="1"/>
        <v>200</v>
      </c>
      <c r="H37" s="48"/>
    </row>
    <row r="38" spans="1:253">
      <c r="A38" s="120"/>
      <c r="B38" s="121" t="s">
        <v>566</v>
      </c>
      <c r="C38" s="363"/>
      <c r="D38" s="118"/>
      <c r="E38" s="117">
        <f>C38*D38</f>
        <v>0</v>
      </c>
      <c r="F38" s="119"/>
      <c r="G38" s="54">
        <f t="shared" si="1"/>
        <v>0</v>
      </c>
      <c r="H38" s="48"/>
    </row>
    <row r="39" spans="1:253">
      <c r="A39" s="120"/>
      <c r="B39" s="271" t="s">
        <v>1075</v>
      </c>
      <c r="C39" s="363"/>
      <c r="D39" s="125"/>
      <c r="E39" s="117">
        <f>C39*D39</f>
        <v>0</v>
      </c>
      <c r="F39" s="124"/>
      <c r="G39" s="54">
        <f t="shared" si="1"/>
        <v>0</v>
      </c>
      <c r="H39" s="48"/>
    </row>
    <row r="40" spans="1:253" ht="16" thickBot="1">
      <c r="A40" s="120"/>
      <c r="B40" s="126"/>
      <c r="C40" s="127"/>
      <c r="D40" s="128"/>
      <c r="E40" s="127"/>
      <c r="F40" s="129"/>
      <c r="G40" s="67">
        <f t="shared" si="1"/>
        <v>0</v>
      </c>
      <c r="H40" s="48"/>
    </row>
    <row r="41" spans="1:253" s="135" customFormat="1" ht="16" customHeight="1">
      <c r="A41" s="130"/>
      <c r="B41" s="69" t="s">
        <v>1076</v>
      </c>
      <c r="C41" s="131"/>
      <c r="D41" s="131"/>
      <c r="E41" s="72">
        <f>SUM(E24:E40)</f>
        <v>1965</v>
      </c>
      <c r="F41" s="72"/>
      <c r="G41" s="72">
        <f>SUM(G24:G40)</f>
        <v>1965</v>
      </c>
      <c r="H41" s="134"/>
    </row>
    <row r="43" spans="1:253">
      <c r="C43" s="136" t="s">
        <v>1077</v>
      </c>
      <c r="D43" s="340">
        <f>G41/2</f>
        <v>982.5</v>
      </c>
      <c r="E43" s="340"/>
      <c r="F43" s="138"/>
    </row>
    <row r="45" spans="1:253">
      <c r="C45" s="1" t="s">
        <v>657</v>
      </c>
      <c r="D45" s="1"/>
      <c r="E45" s="1"/>
      <c r="F45" s="139"/>
      <c r="G45" s="1"/>
      <c r="H45" s="1"/>
      <c r="I45" s="1"/>
    </row>
    <row r="46" spans="1:253">
      <c r="C46" s="1" t="s">
        <v>802</v>
      </c>
      <c r="D46" s="1"/>
      <c r="E46" s="1"/>
      <c r="F46" s="139"/>
      <c r="G46" s="1"/>
      <c r="H46" s="1"/>
      <c r="I46" s="1"/>
    </row>
    <row r="47" spans="1:253">
      <c r="C47" s="417" t="s">
        <v>801</v>
      </c>
      <c r="D47" s="417"/>
      <c r="E47" s="417"/>
      <c r="F47" s="418"/>
      <c r="G47" s="417"/>
      <c r="H47" s="417"/>
      <c r="I47" s="142"/>
      <c r="J47" s="790"/>
      <c r="K47" s="790"/>
      <c r="L47" s="790"/>
      <c r="M47" s="790"/>
      <c r="N47" s="790"/>
      <c r="O47" s="790"/>
      <c r="P47" s="790"/>
      <c r="Q47" s="790"/>
      <c r="R47" s="790"/>
      <c r="S47" s="790"/>
      <c r="T47" s="790"/>
      <c r="U47" s="790"/>
      <c r="V47" s="790" t="s">
        <v>821</v>
      </c>
      <c r="W47" s="790"/>
      <c r="X47" s="790"/>
      <c r="Y47" s="790"/>
      <c r="Z47" s="790"/>
      <c r="AA47" s="790"/>
      <c r="AB47" s="790" t="s">
        <v>821</v>
      </c>
      <c r="AC47" s="790"/>
      <c r="AD47" s="790"/>
      <c r="AE47" s="790"/>
      <c r="AF47" s="790"/>
      <c r="AG47" s="790"/>
      <c r="AH47" s="790" t="s">
        <v>821</v>
      </c>
      <c r="AI47" s="790"/>
      <c r="AJ47" s="790"/>
      <c r="AK47" s="790"/>
      <c r="AL47" s="790"/>
      <c r="AM47" s="790"/>
      <c r="AN47" s="790" t="s">
        <v>821</v>
      </c>
      <c r="AO47" s="790"/>
      <c r="AP47" s="790"/>
      <c r="AQ47" s="790"/>
      <c r="AR47" s="790"/>
      <c r="AS47" s="790"/>
      <c r="AT47" s="790" t="s">
        <v>821</v>
      </c>
      <c r="AU47" s="790"/>
      <c r="AV47" s="790"/>
      <c r="AW47" s="790"/>
      <c r="AX47" s="790"/>
      <c r="AY47" s="790"/>
      <c r="AZ47" s="790" t="s">
        <v>821</v>
      </c>
      <c r="BA47" s="790"/>
      <c r="BB47" s="790"/>
      <c r="BC47" s="790"/>
      <c r="BD47" s="790"/>
      <c r="BE47" s="790"/>
      <c r="BF47" s="790" t="s">
        <v>821</v>
      </c>
      <c r="BG47" s="790"/>
      <c r="BH47" s="790"/>
      <c r="BI47" s="790"/>
      <c r="BJ47" s="790"/>
      <c r="BK47" s="790"/>
      <c r="BL47" s="790" t="s">
        <v>821</v>
      </c>
      <c r="BM47" s="790"/>
      <c r="BN47" s="790"/>
      <c r="BO47" s="790"/>
      <c r="BP47" s="790"/>
      <c r="BQ47" s="790"/>
      <c r="BR47" s="790" t="s">
        <v>821</v>
      </c>
      <c r="BS47" s="790"/>
      <c r="BT47" s="790"/>
      <c r="BU47" s="790"/>
      <c r="BV47" s="790"/>
      <c r="BW47" s="790"/>
      <c r="BX47" s="790" t="s">
        <v>821</v>
      </c>
      <c r="BY47" s="790"/>
      <c r="BZ47" s="790"/>
      <c r="CA47" s="790"/>
      <c r="CB47" s="790"/>
      <c r="CC47" s="790"/>
      <c r="CD47" s="790" t="s">
        <v>821</v>
      </c>
      <c r="CE47" s="790"/>
      <c r="CF47" s="790"/>
      <c r="CG47" s="790"/>
      <c r="CH47" s="790"/>
      <c r="CI47" s="790"/>
      <c r="CJ47" s="790" t="s">
        <v>821</v>
      </c>
      <c r="CK47" s="790"/>
      <c r="CL47" s="790"/>
      <c r="CM47" s="790"/>
      <c r="CN47" s="790"/>
      <c r="CO47" s="790"/>
      <c r="CP47" s="790" t="s">
        <v>821</v>
      </c>
      <c r="CQ47" s="790"/>
      <c r="CR47" s="790"/>
      <c r="CS47" s="790"/>
      <c r="CT47" s="790"/>
      <c r="CU47" s="790"/>
      <c r="CV47" s="790" t="s">
        <v>821</v>
      </c>
      <c r="CW47" s="790"/>
      <c r="CX47" s="790"/>
      <c r="CY47" s="790"/>
      <c r="CZ47" s="790"/>
      <c r="DA47" s="790"/>
      <c r="DB47" s="790" t="s">
        <v>821</v>
      </c>
      <c r="DC47" s="790"/>
      <c r="DD47" s="790"/>
      <c r="DE47" s="790"/>
      <c r="DF47" s="790"/>
      <c r="DG47" s="790"/>
      <c r="DH47" s="790" t="s">
        <v>821</v>
      </c>
      <c r="DI47" s="790"/>
      <c r="DJ47" s="790"/>
      <c r="DK47" s="790"/>
      <c r="DL47" s="790"/>
      <c r="DM47" s="790"/>
      <c r="DN47" s="790" t="s">
        <v>821</v>
      </c>
      <c r="DO47" s="790"/>
      <c r="DP47" s="790"/>
      <c r="DQ47" s="790"/>
      <c r="DR47" s="790"/>
      <c r="DS47" s="790"/>
      <c r="DT47" s="790" t="s">
        <v>821</v>
      </c>
      <c r="DU47" s="790"/>
      <c r="DV47" s="790"/>
      <c r="DW47" s="790"/>
      <c r="DX47" s="790"/>
      <c r="DY47" s="790"/>
      <c r="DZ47" s="790" t="s">
        <v>821</v>
      </c>
      <c r="EA47" s="790"/>
      <c r="EB47" s="790"/>
      <c r="EC47" s="790"/>
      <c r="ED47" s="790"/>
      <c r="EE47" s="790"/>
      <c r="EF47" s="790" t="s">
        <v>821</v>
      </c>
      <c r="EG47" s="790"/>
      <c r="EH47" s="790"/>
      <c r="EI47" s="790"/>
      <c r="EJ47" s="790"/>
      <c r="EK47" s="790"/>
      <c r="EL47" s="790" t="s">
        <v>821</v>
      </c>
      <c r="EM47" s="790"/>
      <c r="EN47" s="790"/>
      <c r="EO47" s="790"/>
      <c r="EP47" s="790"/>
      <c r="EQ47" s="790"/>
      <c r="ER47" s="790" t="s">
        <v>821</v>
      </c>
      <c r="ES47" s="790"/>
      <c r="ET47" s="790"/>
      <c r="EU47" s="790"/>
      <c r="EV47" s="790"/>
      <c r="EW47" s="790"/>
      <c r="EX47" s="790" t="s">
        <v>821</v>
      </c>
      <c r="EY47" s="790"/>
      <c r="EZ47" s="790"/>
      <c r="FA47" s="790"/>
      <c r="FB47" s="790"/>
      <c r="FC47" s="790"/>
      <c r="FD47" s="790" t="s">
        <v>821</v>
      </c>
      <c r="FE47" s="790"/>
      <c r="FF47" s="790"/>
      <c r="FG47" s="790"/>
      <c r="FH47" s="790"/>
      <c r="FI47" s="790"/>
      <c r="FJ47" s="790" t="s">
        <v>821</v>
      </c>
      <c r="FK47" s="790"/>
      <c r="FL47" s="790"/>
      <c r="FM47" s="790"/>
      <c r="FN47" s="790"/>
      <c r="FO47" s="790"/>
      <c r="FP47" s="790" t="s">
        <v>821</v>
      </c>
      <c r="FQ47" s="790"/>
      <c r="FR47" s="790"/>
      <c r="FS47" s="790"/>
      <c r="FT47" s="790"/>
      <c r="FU47" s="790"/>
      <c r="FV47" s="790" t="s">
        <v>821</v>
      </c>
      <c r="FW47" s="790"/>
      <c r="FX47" s="790"/>
      <c r="FY47" s="790"/>
      <c r="FZ47" s="790"/>
      <c r="GA47" s="790"/>
      <c r="GB47" s="790" t="s">
        <v>821</v>
      </c>
      <c r="GC47" s="790"/>
      <c r="GD47" s="790"/>
      <c r="GE47" s="790"/>
      <c r="GF47" s="790"/>
      <c r="GG47" s="790"/>
      <c r="GH47" s="790" t="s">
        <v>821</v>
      </c>
      <c r="GI47" s="790"/>
      <c r="GJ47" s="790"/>
      <c r="GK47" s="790"/>
      <c r="GL47" s="790"/>
      <c r="GM47" s="790"/>
      <c r="GN47" s="790" t="s">
        <v>821</v>
      </c>
      <c r="GO47" s="790"/>
      <c r="GP47" s="790"/>
      <c r="GQ47" s="790"/>
      <c r="GR47" s="790"/>
      <c r="GS47" s="790"/>
      <c r="GT47" s="790" t="s">
        <v>821</v>
      </c>
      <c r="GU47" s="790"/>
      <c r="GV47" s="790"/>
      <c r="GW47" s="790"/>
      <c r="GX47" s="790"/>
      <c r="GY47" s="790"/>
      <c r="GZ47" s="790" t="s">
        <v>821</v>
      </c>
      <c r="HA47" s="790"/>
      <c r="HB47" s="790"/>
      <c r="HC47" s="790"/>
      <c r="HD47" s="790"/>
      <c r="HE47" s="790"/>
      <c r="HF47" s="790" t="s">
        <v>821</v>
      </c>
      <c r="HG47" s="790"/>
      <c r="HH47" s="790"/>
      <c r="HI47" s="790"/>
      <c r="HJ47" s="790"/>
      <c r="HK47" s="790"/>
      <c r="HL47" s="790" t="s">
        <v>821</v>
      </c>
      <c r="HM47" s="790"/>
      <c r="HN47" s="790"/>
      <c r="HO47" s="790"/>
      <c r="HP47" s="790"/>
      <c r="HQ47" s="790"/>
      <c r="HR47" s="790" t="s">
        <v>821</v>
      </c>
      <c r="HS47" s="790"/>
      <c r="HT47" s="790"/>
      <c r="HU47" s="790"/>
      <c r="HV47" s="790"/>
      <c r="HW47" s="790"/>
      <c r="HX47" s="790" t="s">
        <v>821</v>
      </c>
      <c r="HY47" s="790"/>
      <c r="HZ47" s="790"/>
      <c r="IA47" s="790"/>
      <c r="IB47" s="790"/>
      <c r="IC47" s="790"/>
      <c r="ID47" s="790" t="s">
        <v>821</v>
      </c>
      <c r="IE47" s="790"/>
      <c r="IF47" s="790"/>
      <c r="IG47" s="790"/>
      <c r="IH47" s="790"/>
      <c r="II47" s="790"/>
      <c r="IJ47" s="790" t="s">
        <v>821</v>
      </c>
      <c r="IK47" s="790"/>
      <c r="IL47" s="790"/>
      <c r="IM47" s="790"/>
      <c r="IN47" s="790"/>
      <c r="IO47" s="790"/>
      <c r="IP47" s="790" t="s">
        <v>821</v>
      </c>
      <c r="IQ47" s="790"/>
      <c r="IR47" s="790"/>
      <c r="IS47" s="790"/>
    </row>
    <row r="48" spans="1:253">
      <c r="C48" s="1" t="s">
        <v>822</v>
      </c>
      <c r="D48" s="1"/>
      <c r="E48" s="1"/>
      <c r="F48" s="139"/>
      <c r="G48" s="1"/>
      <c r="H48" s="1"/>
      <c r="I48" s="1"/>
      <c r="J48" s="790"/>
      <c r="K48" s="790"/>
      <c r="L48" s="790"/>
      <c r="M48" s="790"/>
      <c r="N48" s="790"/>
      <c r="O48" s="790"/>
      <c r="P48" s="790"/>
      <c r="Q48" s="790"/>
      <c r="R48" s="790"/>
      <c r="S48" s="790"/>
      <c r="T48" s="790"/>
      <c r="U48" s="790"/>
      <c r="V48" s="790" t="s">
        <v>1070</v>
      </c>
      <c r="W48" s="790"/>
      <c r="X48" s="790"/>
      <c r="Y48" s="790"/>
      <c r="Z48" s="790"/>
      <c r="AA48" s="790"/>
      <c r="AB48" s="790" t="s">
        <v>1070</v>
      </c>
      <c r="AC48" s="790"/>
      <c r="AD48" s="790"/>
      <c r="AE48" s="790"/>
      <c r="AF48" s="790"/>
      <c r="AG48" s="790"/>
      <c r="AH48" s="790" t="s">
        <v>1070</v>
      </c>
      <c r="AI48" s="790"/>
      <c r="AJ48" s="790"/>
      <c r="AK48" s="790"/>
      <c r="AL48" s="790"/>
      <c r="AM48" s="790"/>
      <c r="AN48" s="790" t="s">
        <v>1070</v>
      </c>
      <c r="AO48" s="790"/>
      <c r="AP48" s="790"/>
      <c r="AQ48" s="790"/>
      <c r="AR48" s="790"/>
      <c r="AS48" s="790"/>
      <c r="AT48" s="790" t="s">
        <v>1070</v>
      </c>
      <c r="AU48" s="790"/>
      <c r="AV48" s="790"/>
      <c r="AW48" s="790"/>
      <c r="AX48" s="790"/>
      <c r="AY48" s="790"/>
      <c r="AZ48" s="790" t="s">
        <v>1070</v>
      </c>
      <c r="BA48" s="790"/>
      <c r="BB48" s="790"/>
      <c r="BC48" s="790"/>
      <c r="BD48" s="790"/>
      <c r="BE48" s="790"/>
      <c r="BF48" s="790" t="s">
        <v>1070</v>
      </c>
      <c r="BG48" s="790"/>
      <c r="BH48" s="790"/>
      <c r="BI48" s="790"/>
      <c r="BJ48" s="790"/>
      <c r="BK48" s="790"/>
      <c r="BL48" s="790" t="s">
        <v>1070</v>
      </c>
      <c r="BM48" s="790"/>
      <c r="BN48" s="790"/>
      <c r="BO48" s="790"/>
      <c r="BP48" s="790"/>
      <c r="BQ48" s="790"/>
      <c r="BR48" s="790" t="s">
        <v>1070</v>
      </c>
      <c r="BS48" s="790"/>
      <c r="BT48" s="790"/>
      <c r="BU48" s="790"/>
      <c r="BV48" s="790"/>
      <c r="BW48" s="790"/>
      <c r="BX48" s="790" t="s">
        <v>1070</v>
      </c>
      <c r="BY48" s="790"/>
      <c r="BZ48" s="790"/>
      <c r="CA48" s="790"/>
      <c r="CB48" s="790"/>
      <c r="CC48" s="790"/>
      <c r="CD48" s="790" t="s">
        <v>1070</v>
      </c>
      <c r="CE48" s="790"/>
      <c r="CF48" s="790"/>
      <c r="CG48" s="790"/>
      <c r="CH48" s="790"/>
      <c r="CI48" s="790"/>
      <c r="CJ48" s="790" t="s">
        <v>1070</v>
      </c>
      <c r="CK48" s="790"/>
      <c r="CL48" s="790"/>
      <c r="CM48" s="790"/>
      <c r="CN48" s="790"/>
      <c r="CO48" s="790"/>
      <c r="CP48" s="790" t="s">
        <v>1070</v>
      </c>
      <c r="CQ48" s="790"/>
      <c r="CR48" s="790"/>
      <c r="CS48" s="790"/>
      <c r="CT48" s="790"/>
      <c r="CU48" s="790"/>
      <c r="CV48" s="790" t="s">
        <v>1070</v>
      </c>
      <c r="CW48" s="790"/>
      <c r="CX48" s="790"/>
      <c r="CY48" s="790"/>
      <c r="CZ48" s="790"/>
      <c r="DA48" s="790"/>
      <c r="DB48" s="790" t="s">
        <v>1070</v>
      </c>
      <c r="DC48" s="790"/>
      <c r="DD48" s="790"/>
      <c r="DE48" s="790"/>
      <c r="DF48" s="790"/>
      <c r="DG48" s="790"/>
      <c r="DH48" s="790" t="s">
        <v>1070</v>
      </c>
      <c r="DI48" s="790"/>
      <c r="DJ48" s="790"/>
      <c r="DK48" s="790"/>
      <c r="DL48" s="790"/>
      <c r="DM48" s="790"/>
      <c r="DN48" s="790" t="s">
        <v>1070</v>
      </c>
      <c r="DO48" s="790"/>
      <c r="DP48" s="790"/>
      <c r="DQ48" s="790"/>
      <c r="DR48" s="790"/>
      <c r="DS48" s="790"/>
      <c r="DT48" s="790" t="s">
        <v>1070</v>
      </c>
      <c r="DU48" s="790"/>
      <c r="DV48" s="790"/>
      <c r="DW48" s="790"/>
      <c r="DX48" s="790"/>
      <c r="DY48" s="790"/>
      <c r="DZ48" s="790" t="s">
        <v>1070</v>
      </c>
      <c r="EA48" s="790"/>
      <c r="EB48" s="790"/>
      <c r="EC48" s="790"/>
      <c r="ED48" s="790"/>
      <c r="EE48" s="790"/>
      <c r="EF48" s="790" t="s">
        <v>1070</v>
      </c>
      <c r="EG48" s="790"/>
      <c r="EH48" s="790"/>
      <c r="EI48" s="790"/>
      <c r="EJ48" s="790"/>
      <c r="EK48" s="790"/>
      <c r="EL48" s="790" t="s">
        <v>1070</v>
      </c>
      <c r="EM48" s="790"/>
      <c r="EN48" s="790"/>
      <c r="EO48" s="790"/>
      <c r="EP48" s="790"/>
      <c r="EQ48" s="790"/>
      <c r="ER48" s="790" t="s">
        <v>1070</v>
      </c>
      <c r="ES48" s="790"/>
      <c r="ET48" s="790"/>
      <c r="EU48" s="790"/>
      <c r="EV48" s="790"/>
      <c r="EW48" s="790"/>
      <c r="EX48" s="790" t="s">
        <v>1070</v>
      </c>
      <c r="EY48" s="790"/>
      <c r="EZ48" s="790"/>
      <c r="FA48" s="790"/>
      <c r="FB48" s="790"/>
      <c r="FC48" s="790"/>
      <c r="FD48" s="790" t="s">
        <v>1070</v>
      </c>
      <c r="FE48" s="790"/>
      <c r="FF48" s="790"/>
      <c r="FG48" s="790"/>
      <c r="FH48" s="790"/>
      <c r="FI48" s="790"/>
      <c r="FJ48" s="790" t="s">
        <v>1070</v>
      </c>
      <c r="FK48" s="790"/>
      <c r="FL48" s="790"/>
      <c r="FM48" s="790"/>
      <c r="FN48" s="790"/>
      <c r="FO48" s="790"/>
      <c r="FP48" s="790" t="s">
        <v>1070</v>
      </c>
      <c r="FQ48" s="790"/>
      <c r="FR48" s="790"/>
      <c r="FS48" s="790"/>
      <c r="FT48" s="790"/>
      <c r="FU48" s="790"/>
      <c r="FV48" s="790" t="s">
        <v>1070</v>
      </c>
      <c r="FW48" s="790"/>
      <c r="FX48" s="790"/>
      <c r="FY48" s="790"/>
      <c r="FZ48" s="790"/>
      <c r="GA48" s="790"/>
      <c r="GB48" s="790" t="s">
        <v>1070</v>
      </c>
      <c r="GC48" s="790"/>
      <c r="GD48" s="790"/>
      <c r="GE48" s="790"/>
      <c r="GF48" s="790"/>
      <c r="GG48" s="790"/>
      <c r="GH48" s="790" t="s">
        <v>1070</v>
      </c>
      <c r="GI48" s="790"/>
      <c r="GJ48" s="790"/>
      <c r="GK48" s="790"/>
      <c r="GL48" s="790"/>
      <c r="GM48" s="790"/>
      <c r="GN48" s="790" t="s">
        <v>1070</v>
      </c>
      <c r="GO48" s="790"/>
      <c r="GP48" s="790"/>
      <c r="GQ48" s="790"/>
      <c r="GR48" s="790"/>
      <c r="GS48" s="790"/>
      <c r="GT48" s="790" t="s">
        <v>1070</v>
      </c>
      <c r="GU48" s="790"/>
      <c r="GV48" s="790"/>
      <c r="GW48" s="790"/>
      <c r="GX48" s="790"/>
      <c r="GY48" s="790"/>
      <c r="GZ48" s="790" t="s">
        <v>1070</v>
      </c>
      <c r="HA48" s="790"/>
      <c r="HB48" s="790"/>
      <c r="HC48" s="790"/>
      <c r="HD48" s="790"/>
      <c r="HE48" s="790"/>
      <c r="HF48" s="790" t="s">
        <v>1070</v>
      </c>
      <c r="HG48" s="790"/>
      <c r="HH48" s="790"/>
      <c r="HI48" s="790"/>
      <c r="HJ48" s="790"/>
      <c r="HK48" s="790"/>
      <c r="HL48" s="790" t="s">
        <v>1070</v>
      </c>
      <c r="HM48" s="790"/>
      <c r="HN48" s="790"/>
      <c r="HO48" s="790"/>
      <c r="HP48" s="790"/>
      <c r="HQ48" s="790"/>
      <c r="HR48" s="790" t="s">
        <v>1070</v>
      </c>
      <c r="HS48" s="790"/>
      <c r="HT48" s="790"/>
      <c r="HU48" s="790"/>
      <c r="HV48" s="790"/>
      <c r="HW48" s="790"/>
      <c r="HX48" s="790" t="s">
        <v>1070</v>
      </c>
      <c r="HY48" s="790"/>
      <c r="HZ48" s="790"/>
      <c r="IA48" s="790"/>
      <c r="IB48" s="790"/>
      <c r="IC48" s="790"/>
      <c r="ID48" s="790" t="s">
        <v>1070</v>
      </c>
      <c r="IE48" s="790"/>
      <c r="IF48" s="790"/>
      <c r="IG48" s="790"/>
      <c r="IH48" s="790"/>
      <c r="II48" s="790"/>
      <c r="IJ48" s="790" t="s">
        <v>1070</v>
      </c>
      <c r="IK48" s="790"/>
      <c r="IL48" s="790"/>
      <c r="IM48" s="790"/>
      <c r="IN48" s="790"/>
      <c r="IO48" s="790"/>
      <c r="IP48" s="790" t="s">
        <v>1070</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822</v>
      </c>
      <c r="W49" s="790"/>
      <c r="X49" s="790"/>
      <c r="Y49" s="790"/>
      <c r="Z49" s="790"/>
      <c r="AA49" s="790"/>
      <c r="AB49" s="790" t="s">
        <v>822</v>
      </c>
      <c r="AC49" s="790"/>
      <c r="AD49" s="790"/>
      <c r="AE49" s="790"/>
      <c r="AF49" s="790"/>
      <c r="AG49" s="790"/>
      <c r="AH49" s="790" t="s">
        <v>822</v>
      </c>
      <c r="AI49" s="790"/>
      <c r="AJ49" s="790"/>
      <c r="AK49" s="790"/>
      <c r="AL49" s="790"/>
      <c r="AM49" s="790"/>
      <c r="AN49" s="790" t="s">
        <v>822</v>
      </c>
      <c r="AO49" s="790"/>
      <c r="AP49" s="790"/>
      <c r="AQ49" s="790"/>
      <c r="AR49" s="790"/>
      <c r="AS49" s="790"/>
      <c r="AT49" s="790" t="s">
        <v>822</v>
      </c>
      <c r="AU49" s="790"/>
      <c r="AV49" s="790"/>
      <c r="AW49" s="790"/>
      <c r="AX49" s="790"/>
      <c r="AY49" s="790"/>
      <c r="AZ49" s="790" t="s">
        <v>822</v>
      </c>
      <c r="BA49" s="790"/>
      <c r="BB49" s="790"/>
      <c r="BC49" s="790"/>
      <c r="BD49" s="790"/>
      <c r="BE49" s="790"/>
      <c r="BF49" s="790" t="s">
        <v>822</v>
      </c>
      <c r="BG49" s="790"/>
      <c r="BH49" s="790"/>
      <c r="BI49" s="790"/>
      <c r="BJ49" s="790"/>
      <c r="BK49" s="790"/>
      <c r="BL49" s="790" t="s">
        <v>822</v>
      </c>
      <c r="BM49" s="790"/>
      <c r="BN49" s="790"/>
      <c r="BO49" s="790"/>
      <c r="BP49" s="790"/>
      <c r="BQ49" s="790"/>
      <c r="BR49" s="790" t="s">
        <v>822</v>
      </c>
      <c r="BS49" s="790"/>
      <c r="BT49" s="790"/>
      <c r="BU49" s="790"/>
      <c r="BV49" s="790"/>
      <c r="BW49" s="790"/>
      <c r="BX49" s="790" t="s">
        <v>822</v>
      </c>
      <c r="BY49" s="790"/>
      <c r="BZ49" s="790"/>
      <c r="CA49" s="790"/>
      <c r="CB49" s="790"/>
      <c r="CC49" s="790"/>
      <c r="CD49" s="790" t="s">
        <v>822</v>
      </c>
      <c r="CE49" s="790"/>
      <c r="CF49" s="790"/>
      <c r="CG49" s="790"/>
      <c r="CH49" s="790"/>
      <c r="CI49" s="790"/>
      <c r="CJ49" s="790" t="s">
        <v>822</v>
      </c>
      <c r="CK49" s="790"/>
      <c r="CL49" s="790"/>
      <c r="CM49" s="790"/>
      <c r="CN49" s="790"/>
      <c r="CO49" s="790"/>
      <c r="CP49" s="790" t="s">
        <v>822</v>
      </c>
      <c r="CQ49" s="790"/>
      <c r="CR49" s="790"/>
      <c r="CS49" s="790"/>
      <c r="CT49" s="790"/>
      <c r="CU49" s="790"/>
      <c r="CV49" s="790" t="s">
        <v>822</v>
      </c>
      <c r="CW49" s="790"/>
      <c r="CX49" s="790"/>
      <c r="CY49" s="790"/>
      <c r="CZ49" s="790"/>
      <c r="DA49" s="790"/>
      <c r="DB49" s="790" t="s">
        <v>822</v>
      </c>
      <c r="DC49" s="790"/>
      <c r="DD49" s="790"/>
      <c r="DE49" s="790"/>
      <c r="DF49" s="790"/>
      <c r="DG49" s="790"/>
      <c r="DH49" s="790" t="s">
        <v>822</v>
      </c>
      <c r="DI49" s="790"/>
      <c r="DJ49" s="790"/>
      <c r="DK49" s="790"/>
      <c r="DL49" s="790"/>
      <c r="DM49" s="790"/>
      <c r="DN49" s="790" t="s">
        <v>822</v>
      </c>
      <c r="DO49" s="790"/>
      <c r="DP49" s="790"/>
      <c r="DQ49" s="790"/>
      <c r="DR49" s="790"/>
      <c r="DS49" s="790"/>
      <c r="DT49" s="790" t="s">
        <v>822</v>
      </c>
      <c r="DU49" s="790"/>
      <c r="DV49" s="790"/>
      <c r="DW49" s="790"/>
      <c r="DX49" s="790"/>
      <c r="DY49" s="790"/>
      <c r="DZ49" s="790" t="s">
        <v>822</v>
      </c>
      <c r="EA49" s="790"/>
      <c r="EB49" s="790"/>
      <c r="EC49" s="790"/>
      <c r="ED49" s="790"/>
      <c r="EE49" s="790"/>
      <c r="EF49" s="790" t="s">
        <v>822</v>
      </c>
      <c r="EG49" s="790"/>
      <c r="EH49" s="790"/>
      <c r="EI49" s="790"/>
      <c r="EJ49" s="790"/>
      <c r="EK49" s="790"/>
      <c r="EL49" s="790" t="s">
        <v>822</v>
      </c>
      <c r="EM49" s="790"/>
      <c r="EN49" s="790"/>
      <c r="EO49" s="790"/>
      <c r="EP49" s="790"/>
      <c r="EQ49" s="790"/>
      <c r="ER49" s="790" t="s">
        <v>822</v>
      </c>
      <c r="ES49" s="790"/>
      <c r="ET49" s="790"/>
      <c r="EU49" s="790"/>
      <c r="EV49" s="790"/>
      <c r="EW49" s="790"/>
      <c r="EX49" s="790" t="s">
        <v>822</v>
      </c>
      <c r="EY49" s="790"/>
      <c r="EZ49" s="790"/>
      <c r="FA49" s="790"/>
      <c r="FB49" s="790"/>
      <c r="FC49" s="790"/>
      <c r="FD49" s="790" t="s">
        <v>822</v>
      </c>
      <c r="FE49" s="790"/>
      <c r="FF49" s="790"/>
      <c r="FG49" s="790"/>
      <c r="FH49" s="790"/>
      <c r="FI49" s="790"/>
      <c r="FJ49" s="790" t="s">
        <v>822</v>
      </c>
      <c r="FK49" s="790"/>
      <c r="FL49" s="790"/>
      <c r="FM49" s="790"/>
      <c r="FN49" s="790"/>
      <c r="FO49" s="790"/>
      <c r="FP49" s="790" t="s">
        <v>822</v>
      </c>
      <c r="FQ49" s="790"/>
      <c r="FR49" s="790"/>
      <c r="FS49" s="790"/>
      <c r="FT49" s="790"/>
      <c r="FU49" s="790"/>
      <c r="FV49" s="790" t="s">
        <v>822</v>
      </c>
      <c r="FW49" s="790"/>
      <c r="FX49" s="790"/>
      <c r="FY49" s="790"/>
      <c r="FZ49" s="790"/>
      <c r="GA49" s="790"/>
      <c r="GB49" s="790" t="s">
        <v>822</v>
      </c>
      <c r="GC49" s="790"/>
      <c r="GD49" s="790"/>
      <c r="GE49" s="790"/>
      <c r="GF49" s="790"/>
      <c r="GG49" s="790"/>
      <c r="GH49" s="790" t="s">
        <v>822</v>
      </c>
      <c r="GI49" s="790"/>
      <c r="GJ49" s="790"/>
      <c r="GK49" s="790"/>
      <c r="GL49" s="790"/>
      <c r="GM49" s="790"/>
      <c r="GN49" s="790" t="s">
        <v>822</v>
      </c>
      <c r="GO49" s="790"/>
      <c r="GP49" s="790"/>
      <c r="GQ49" s="790"/>
      <c r="GR49" s="790"/>
      <c r="GS49" s="790"/>
      <c r="GT49" s="790" t="s">
        <v>822</v>
      </c>
      <c r="GU49" s="790"/>
      <c r="GV49" s="790"/>
      <c r="GW49" s="790"/>
      <c r="GX49" s="790"/>
      <c r="GY49" s="790"/>
      <c r="GZ49" s="790" t="s">
        <v>822</v>
      </c>
      <c r="HA49" s="790"/>
      <c r="HB49" s="790"/>
      <c r="HC49" s="790"/>
      <c r="HD49" s="790"/>
      <c r="HE49" s="790"/>
      <c r="HF49" s="790" t="s">
        <v>822</v>
      </c>
      <c r="HG49" s="790"/>
      <c r="HH49" s="790"/>
      <c r="HI49" s="790"/>
      <c r="HJ49" s="790"/>
      <c r="HK49" s="790"/>
      <c r="HL49" s="790" t="s">
        <v>822</v>
      </c>
      <c r="HM49" s="790"/>
      <c r="HN49" s="790"/>
      <c r="HO49" s="790"/>
      <c r="HP49" s="790"/>
      <c r="HQ49" s="790"/>
      <c r="HR49" s="790" t="s">
        <v>822</v>
      </c>
      <c r="HS49" s="790"/>
      <c r="HT49" s="790"/>
      <c r="HU49" s="790"/>
      <c r="HV49" s="790"/>
      <c r="HW49" s="790"/>
      <c r="HX49" s="790" t="s">
        <v>822</v>
      </c>
      <c r="HY49" s="790"/>
      <c r="HZ49" s="790"/>
      <c r="IA49" s="790"/>
      <c r="IB49" s="790"/>
      <c r="IC49" s="790"/>
      <c r="ID49" s="790" t="s">
        <v>822</v>
      </c>
      <c r="IE49" s="790"/>
      <c r="IF49" s="790"/>
      <c r="IG49" s="790"/>
      <c r="IH49" s="790"/>
      <c r="II49" s="790"/>
      <c r="IJ49" s="790" t="s">
        <v>822</v>
      </c>
      <c r="IK49" s="790"/>
      <c r="IL49" s="790"/>
      <c r="IM49" s="790"/>
      <c r="IN49" s="790"/>
      <c r="IO49" s="790"/>
      <c r="IP49" s="790" t="s">
        <v>822</v>
      </c>
      <c r="IQ49" s="790"/>
      <c r="IR49" s="790"/>
      <c r="IS49" s="790"/>
      <c r="IT49" s="790"/>
      <c r="IU49" s="790"/>
      <c r="IV49" s="1" t="s">
        <v>822</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C1:G1"/>
    <mergeCell ref="C19:G19"/>
    <mergeCell ref="J47:O47"/>
    <mergeCell ref="P47:U47"/>
    <mergeCell ref="ER48:EW48"/>
    <mergeCell ref="DN47:DS47"/>
    <mergeCell ref="EF48:EK48"/>
    <mergeCell ref="EL48:EQ48"/>
    <mergeCell ref="DZ47:EE47"/>
    <mergeCell ref="EF47:EK47"/>
    <mergeCell ref="AT47:AY47"/>
    <mergeCell ref="AT48:AY48"/>
    <mergeCell ref="AH48:AM48"/>
    <mergeCell ref="AN48:AS48"/>
    <mergeCell ref="AH47:AM47"/>
    <mergeCell ref="AN47:AS47"/>
    <mergeCell ref="V47:AA47"/>
    <mergeCell ref="AB47:AG47"/>
    <mergeCell ref="J48:O48"/>
    <mergeCell ref="P48:U48"/>
    <mergeCell ref="V48:AA48"/>
    <mergeCell ref="AB48:AG48"/>
    <mergeCell ref="CD47:CI47"/>
    <mergeCell ref="DH47:DM47"/>
    <mergeCell ref="GN47:GS47"/>
    <mergeCell ref="FV48:GA48"/>
    <mergeCell ref="GB48:GG48"/>
    <mergeCell ref="FV47:GA47"/>
    <mergeCell ref="GB47:GG47"/>
    <mergeCell ref="FJ47:FO47"/>
    <mergeCell ref="DN48:DS48"/>
    <mergeCell ref="DT48:DY48"/>
    <mergeCell ref="GH47:GM47"/>
    <mergeCell ref="EX47:FC47"/>
    <mergeCell ref="FD47:FI47"/>
    <mergeCell ref="FP47:FU47"/>
    <mergeCell ref="ER47:EW47"/>
    <mergeCell ref="GH48:GM48"/>
    <mergeCell ref="EX48:FC48"/>
    <mergeCell ref="FD48:FI48"/>
    <mergeCell ref="FJ48:FO48"/>
    <mergeCell ref="IP47:IS47"/>
    <mergeCell ref="ID47:II47"/>
    <mergeCell ref="BX48:CC48"/>
    <mergeCell ref="DH48:DM48"/>
    <mergeCell ref="CP48:CU48"/>
    <mergeCell ref="HL48:HQ48"/>
    <mergeCell ref="GN48:GS48"/>
    <mergeCell ref="BL48:BQ48"/>
    <mergeCell ref="IP48:IS48"/>
    <mergeCell ref="HX48:IC48"/>
    <mergeCell ref="ID48:II48"/>
    <mergeCell ref="IJ48:IO48"/>
    <mergeCell ref="GT47:GY47"/>
    <mergeCell ref="HX47:IC47"/>
    <mergeCell ref="HR47:HW47"/>
    <mergeCell ref="HF47:HK47"/>
    <mergeCell ref="HL47:HQ47"/>
    <mergeCell ref="GT48:GY48"/>
    <mergeCell ref="GZ48:HE48"/>
    <mergeCell ref="HR48:HW48"/>
    <mergeCell ref="IJ47:IO47"/>
    <mergeCell ref="GZ47:HE47"/>
    <mergeCell ref="FP48:FU48"/>
    <mergeCell ref="CP47:CU47"/>
    <mergeCell ref="CV47:DA47"/>
    <mergeCell ref="CV48:DA48"/>
    <mergeCell ref="DB48:DG48"/>
    <mergeCell ref="DB47:DG47"/>
    <mergeCell ref="DT47:DY47"/>
    <mergeCell ref="EL47:EQ47"/>
    <mergeCell ref="AZ47:BE47"/>
    <mergeCell ref="BF47:BK47"/>
    <mergeCell ref="BL47:BQ47"/>
    <mergeCell ref="BR47:BW47"/>
    <mergeCell ref="IJ49:IO49"/>
    <mergeCell ref="IP49:IU49"/>
    <mergeCell ref="GZ49:HE49"/>
    <mergeCell ref="HF49:HK49"/>
    <mergeCell ref="BX47:CC47"/>
    <mergeCell ref="CJ48:CO48"/>
    <mergeCell ref="BR48:BW48"/>
    <mergeCell ref="GN49:GS49"/>
    <mergeCell ref="DZ48:EE48"/>
    <mergeCell ref="HF48:HK48"/>
    <mergeCell ref="FD49:FI49"/>
    <mergeCell ref="DZ49:EE49"/>
    <mergeCell ref="EF49:EK49"/>
    <mergeCell ref="FJ49:FO49"/>
    <mergeCell ref="FP49:FU49"/>
    <mergeCell ref="GT49:GY49"/>
    <mergeCell ref="GH49:GM49"/>
    <mergeCell ref="BX49:CC49"/>
    <mergeCell ref="DT49:DY49"/>
    <mergeCell ref="CP49:CU49"/>
    <mergeCell ref="CV49:DA49"/>
    <mergeCell ref="ER49:EW49"/>
    <mergeCell ref="EL49:EQ49"/>
    <mergeCell ref="CJ47:CO47"/>
    <mergeCell ref="P49:U49"/>
    <mergeCell ref="V49:AA49"/>
    <mergeCell ref="AB49:AG49"/>
    <mergeCell ref="AH49:AM49"/>
    <mergeCell ref="AT49:AY49"/>
    <mergeCell ref="BL49:BQ49"/>
    <mergeCell ref="AZ48:BE48"/>
    <mergeCell ref="BF48:BK48"/>
    <mergeCell ref="CD48:CI48"/>
    <mergeCell ref="CD49:CI49"/>
    <mergeCell ref="FV49:GA49"/>
    <mergeCell ref="HL49:HQ49"/>
    <mergeCell ref="HR49:HW49"/>
    <mergeCell ref="HX49:IC49"/>
    <mergeCell ref="ID49:II49"/>
    <mergeCell ref="AN49:AS49"/>
    <mergeCell ref="DB49:DG49"/>
    <mergeCell ref="DH49:DM49"/>
    <mergeCell ref="DN49:DS49"/>
    <mergeCell ref="AZ49:BE49"/>
    <mergeCell ref="BF49:BK49"/>
    <mergeCell ref="CJ49:CO49"/>
    <mergeCell ref="BR49:BW49"/>
    <mergeCell ref="EX49:FC49"/>
    <mergeCell ref="GB49:GG4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9" zoomScale="125" workbookViewId="0">
      <selection activeCell="D17" sqref="D17"/>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3363</v>
      </c>
      <c r="D1" s="791"/>
      <c r="E1" s="791"/>
      <c r="F1" s="791"/>
      <c r="G1" s="791"/>
    </row>
    <row r="2" spans="1:8">
      <c r="A2" s="90" t="s">
        <v>1200</v>
      </c>
      <c r="G2" s="91"/>
    </row>
    <row r="3" spans="1:8">
      <c r="A3" s="89" t="s">
        <v>3514</v>
      </c>
      <c r="G3" s="92">
        <v>40576</v>
      </c>
    </row>
    <row r="4" spans="1:8">
      <c r="A4" s="89" t="s">
        <v>3369</v>
      </c>
      <c r="G4" s="93" t="s">
        <v>491</v>
      </c>
    </row>
    <row r="5" spans="1:8">
      <c r="A5" s="89" t="s">
        <v>3370</v>
      </c>
    </row>
    <row r="6" spans="1:8">
      <c r="C6" s="15" t="s">
        <v>3371</v>
      </c>
      <c r="D6" s="16"/>
      <c r="E6" s="16"/>
      <c r="F6" s="17"/>
      <c r="G6" s="18"/>
      <c r="H6" s="94"/>
    </row>
    <row r="7" spans="1:8">
      <c r="C7" s="95" t="s">
        <v>3615</v>
      </c>
      <c r="D7" s="20" t="s">
        <v>619</v>
      </c>
      <c r="E7" s="20"/>
      <c r="F7" s="21"/>
      <c r="G7" s="22"/>
      <c r="H7" s="94"/>
    </row>
    <row r="8" spans="1:8">
      <c r="A8" s="89" t="s">
        <v>3244</v>
      </c>
      <c r="C8" s="95" t="s">
        <v>3857</v>
      </c>
      <c r="D8" s="20" t="s">
        <v>3640</v>
      </c>
      <c r="E8" s="20"/>
      <c r="F8" s="21"/>
      <c r="G8" s="96"/>
      <c r="H8" s="94"/>
    </row>
    <row r="9" spans="1:8">
      <c r="A9" s="89" t="s">
        <v>493</v>
      </c>
      <c r="C9" s="95" t="s">
        <v>3670</v>
      </c>
      <c r="D9" s="20" t="s">
        <v>506</v>
      </c>
      <c r="E9" s="20"/>
      <c r="F9" s="21"/>
      <c r="G9" s="96"/>
      <c r="H9" s="94"/>
    </row>
    <row r="10" spans="1:8">
      <c r="A10" s="89" t="s">
        <v>494</v>
      </c>
      <c r="B10" s="89"/>
      <c r="C10" s="97"/>
      <c r="D10" s="20"/>
      <c r="E10" s="20"/>
      <c r="F10" s="21"/>
      <c r="G10" s="96"/>
      <c r="H10" s="94"/>
    </row>
    <row r="11" spans="1:8">
      <c r="A11" t="s">
        <v>495</v>
      </c>
      <c r="B11" s="89"/>
      <c r="C11" s="25" t="s">
        <v>898</v>
      </c>
      <c r="D11" s="94"/>
      <c r="E11" s="94"/>
      <c r="F11" s="99"/>
      <c r="G11" s="96"/>
      <c r="H11" s="94"/>
    </row>
    <row r="12" spans="1:8">
      <c r="A12" s="89" t="s">
        <v>496</v>
      </c>
      <c r="B12" s="89"/>
      <c r="C12" s="25" t="s">
        <v>3769</v>
      </c>
      <c r="D12" s="20"/>
      <c r="E12" s="20"/>
      <c r="F12" s="21"/>
      <c r="G12" s="96"/>
      <c r="H12" s="94"/>
    </row>
    <row r="13" spans="1:8">
      <c r="A13" s="98"/>
      <c r="C13" s="25" t="s">
        <v>3245</v>
      </c>
      <c r="D13" s="94"/>
      <c r="E13" s="94"/>
      <c r="F13" s="99"/>
      <c r="G13" s="96"/>
      <c r="H13" s="94"/>
    </row>
    <row r="14" spans="1:8">
      <c r="A14" s="100"/>
      <c r="C14" s="25" t="s">
        <v>3742</v>
      </c>
      <c r="D14" s="94"/>
      <c r="E14" s="94"/>
      <c r="F14" s="99"/>
      <c r="G14" s="101"/>
      <c r="H14" s="94"/>
    </row>
    <row r="15" spans="1:8">
      <c r="A15" s="100" t="s">
        <v>3932</v>
      </c>
      <c r="C15" s="97" t="s">
        <v>3703</v>
      </c>
      <c r="D15" s="94"/>
      <c r="E15" s="94"/>
      <c r="F15" s="99"/>
      <c r="G15" s="96"/>
      <c r="H15" s="94"/>
    </row>
    <row r="16" spans="1:8">
      <c r="A16" s="279" t="s">
        <v>519</v>
      </c>
      <c r="C16" s="97"/>
      <c r="D16" s="94"/>
      <c r="E16" s="94"/>
      <c r="F16" s="99"/>
      <c r="G16" s="96"/>
      <c r="H16" s="94"/>
    </row>
    <row r="17" spans="1:8">
      <c r="C17" s="97"/>
      <c r="D17" s="94"/>
      <c r="E17" s="94"/>
      <c r="F17" s="99"/>
      <c r="G17" s="96"/>
      <c r="H17" s="94"/>
    </row>
    <row r="18" spans="1:8">
      <c r="C18" s="102" t="s">
        <v>492</v>
      </c>
      <c r="D18" s="103"/>
      <c r="E18" s="103"/>
      <c r="F18" s="104"/>
      <c r="G18" s="105"/>
      <c r="H18" s="94"/>
    </row>
    <row r="19" spans="1:8">
      <c r="A19" s="89" t="s">
        <v>2705</v>
      </c>
      <c r="C19" s="795"/>
      <c r="D19" s="795"/>
      <c r="E19" s="795"/>
      <c r="F19" s="795"/>
      <c r="G19" s="795"/>
    </row>
    <row r="20" spans="1:8">
      <c r="A20" s="100" t="s">
        <v>559</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3309</v>
      </c>
      <c r="D23" s="321" t="s">
        <v>3569</v>
      </c>
      <c r="E23" s="45" t="s">
        <v>4042</v>
      </c>
      <c r="F23" s="47" t="s">
        <v>4043</v>
      </c>
      <c r="G23" s="45" t="s">
        <v>3968</v>
      </c>
      <c r="H23" s="48"/>
    </row>
    <row r="24" spans="1:8">
      <c r="A24" s="115">
        <v>40597</v>
      </c>
      <c r="B24" s="116" t="s">
        <v>2258</v>
      </c>
      <c r="C24" s="117">
        <v>295</v>
      </c>
      <c r="D24" s="118">
        <v>2</v>
      </c>
      <c r="E24" s="117">
        <f>C24*D24</f>
        <v>590</v>
      </c>
      <c r="F24" s="53"/>
      <c r="G24" s="54">
        <f>E24*(1-F24)</f>
        <v>590</v>
      </c>
      <c r="H24" s="48"/>
    </row>
    <row r="25" spans="1:8">
      <c r="A25" s="11"/>
      <c r="B25" s="116" t="s">
        <v>3725</v>
      </c>
      <c r="C25" s="117"/>
      <c r="D25" s="118"/>
      <c r="E25" s="117"/>
      <c r="F25" s="119"/>
      <c r="G25" s="54">
        <f t="shared" ref="G25:G39" si="0">E25*(1-F25)</f>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3683</v>
      </c>
      <c r="C28" s="117"/>
      <c r="D28" s="118"/>
      <c r="E28" s="117"/>
      <c r="F28" s="119"/>
      <c r="G28" s="54">
        <f t="shared" si="0"/>
        <v>0</v>
      </c>
      <c r="H28" s="56"/>
    </row>
    <row r="29" spans="1:8">
      <c r="A29" s="120"/>
      <c r="B29" s="121" t="s">
        <v>536</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2928</v>
      </c>
      <c r="C31" s="117"/>
      <c r="D31" s="118"/>
      <c r="E31" s="117"/>
      <c r="F31" s="119"/>
      <c r="G31" s="54">
        <f t="shared" si="0"/>
        <v>0</v>
      </c>
      <c r="H31" s="56"/>
    </row>
    <row r="32" spans="1:8">
      <c r="A32" s="120"/>
      <c r="B32" s="121" t="s">
        <v>2929</v>
      </c>
      <c r="C32" s="117"/>
      <c r="D32" s="118"/>
      <c r="E32" s="117"/>
      <c r="F32" s="119"/>
      <c r="G32" s="54">
        <f t="shared" si="0"/>
        <v>0</v>
      </c>
      <c r="H32" s="56"/>
    </row>
    <row r="33" spans="1:256">
      <c r="A33" s="120"/>
      <c r="B33" s="121" t="s">
        <v>711</v>
      </c>
      <c r="C33" s="122">
        <v>75</v>
      </c>
      <c r="D33" s="123">
        <v>3</v>
      </c>
      <c r="E33" s="117">
        <f>C33*D33</f>
        <v>225</v>
      </c>
      <c r="F33" s="124"/>
      <c r="G33" s="54">
        <f t="shared" si="0"/>
        <v>225</v>
      </c>
      <c r="H33" s="56"/>
    </row>
    <row r="34" spans="1:256">
      <c r="A34" s="120"/>
      <c r="B34" s="121" t="s">
        <v>1012</v>
      </c>
      <c r="C34" s="117">
        <v>40</v>
      </c>
      <c r="D34" s="118">
        <v>5</v>
      </c>
      <c r="E34" s="117">
        <f>C34*D34</f>
        <v>200</v>
      </c>
      <c r="F34" s="119"/>
      <c r="G34" s="54">
        <f t="shared" si="0"/>
        <v>200</v>
      </c>
      <c r="H34" s="48"/>
    </row>
    <row r="35" spans="1:256">
      <c r="A35" s="120"/>
      <c r="B35" s="121" t="s">
        <v>618</v>
      </c>
      <c r="C35" s="117">
        <v>350</v>
      </c>
      <c r="D35" s="123" t="s">
        <v>3971</v>
      </c>
      <c r="E35" s="117">
        <v>350</v>
      </c>
      <c r="F35" s="124"/>
      <c r="G35" s="54">
        <f t="shared" si="0"/>
        <v>350</v>
      </c>
      <c r="H35" s="48"/>
    </row>
    <row r="36" spans="1:256">
      <c r="A36" s="120"/>
      <c r="B36" s="121" t="s">
        <v>2270</v>
      </c>
      <c r="C36" s="117"/>
      <c r="D36" s="118"/>
      <c r="E36" s="117"/>
      <c r="F36" s="124"/>
      <c r="G36" s="54">
        <f t="shared" si="0"/>
        <v>0</v>
      </c>
      <c r="H36" s="48"/>
    </row>
    <row r="37" spans="1:256">
      <c r="A37" s="120"/>
      <c r="B37" s="121" t="s">
        <v>3732</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3604</v>
      </c>
      <c r="C40" s="131"/>
      <c r="D40" s="131"/>
      <c r="E40" s="72">
        <f>SUM(E24:E39)</f>
        <v>1365</v>
      </c>
      <c r="F40" s="72"/>
      <c r="G40" s="72">
        <f>SUM(G24:G39)</f>
        <v>1365</v>
      </c>
      <c r="H40" s="134"/>
    </row>
    <row r="42" spans="1:256">
      <c r="C42" s="136" t="s">
        <v>3605</v>
      </c>
      <c r="D42" s="340">
        <f>G40/2</f>
        <v>682.5</v>
      </c>
      <c r="E42" s="340"/>
      <c r="F42" s="138"/>
    </row>
    <row r="44" spans="1:256">
      <c r="C44" s="1" t="s">
        <v>3734</v>
      </c>
      <c r="D44" s="1"/>
      <c r="E44" s="1"/>
      <c r="F44" s="139"/>
      <c r="G44" s="1"/>
      <c r="H44" s="1"/>
      <c r="I44" s="1"/>
    </row>
    <row r="45" spans="1:256">
      <c r="C45" s="1" t="s">
        <v>3303</v>
      </c>
      <c r="D45" s="1"/>
      <c r="E45" s="1"/>
      <c r="F45" s="139"/>
      <c r="G45" s="1"/>
      <c r="H45" s="1"/>
      <c r="I45" s="1"/>
    </row>
    <row r="46" spans="1:256">
      <c r="C46" s="341" t="s">
        <v>3305</v>
      </c>
      <c r="D46" s="341"/>
      <c r="E46" s="341"/>
      <c r="F46" s="342"/>
      <c r="G46" s="341"/>
      <c r="H46" s="341"/>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3361</v>
      </c>
      <c r="D47" s="1"/>
      <c r="E47" s="1"/>
      <c r="F47" s="139"/>
      <c r="G47" s="1"/>
      <c r="H47" s="1"/>
      <c r="I47" s="1"/>
      <c r="J47" s="790"/>
      <c r="K47" s="790"/>
      <c r="L47" s="790"/>
      <c r="M47" s="790"/>
      <c r="N47" s="790"/>
      <c r="O47" s="790"/>
      <c r="P47" s="790"/>
      <c r="Q47" s="790"/>
      <c r="R47" s="790"/>
      <c r="S47" s="790"/>
      <c r="T47" s="790"/>
      <c r="U47" s="790"/>
      <c r="V47" s="790" t="s">
        <v>3429</v>
      </c>
      <c r="W47" s="790"/>
      <c r="X47" s="790"/>
      <c r="Y47" s="790"/>
      <c r="Z47" s="790"/>
      <c r="AA47" s="790"/>
      <c r="AB47" s="790" t="s">
        <v>3429</v>
      </c>
      <c r="AC47" s="790"/>
      <c r="AD47" s="790"/>
      <c r="AE47" s="790"/>
      <c r="AF47" s="790"/>
      <c r="AG47" s="790"/>
      <c r="AH47" s="790" t="s">
        <v>3429</v>
      </c>
      <c r="AI47" s="790"/>
      <c r="AJ47" s="790"/>
      <c r="AK47" s="790"/>
      <c r="AL47" s="790"/>
      <c r="AM47" s="790"/>
      <c r="AN47" s="790" t="s">
        <v>3429</v>
      </c>
      <c r="AO47" s="790"/>
      <c r="AP47" s="790"/>
      <c r="AQ47" s="790"/>
      <c r="AR47" s="790"/>
      <c r="AS47" s="790"/>
      <c r="AT47" s="790" t="s">
        <v>3429</v>
      </c>
      <c r="AU47" s="790"/>
      <c r="AV47" s="790"/>
      <c r="AW47" s="790"/>
      <c r="AX47" s="790"/>
      <c r="AY47" s="790"/>
      <c r="AZ47" s="790" t="s">
        <v>3429</v>
      </c>
      <c r="BA47" s="790"/>
      <c r="BB47" s="790"/>
      <c r="BC47" s="790"/>
      <c r="BD47" s="790"/>
      <c r="BE47" s="790"/>
      <c r="BF47" s="790" t="s">
        <v>3429</v>
      </c>
      <c r="BG47" s="790"/>
      <c r="BH47" s="790"/>
      <c r="BI47" s="790"/>
      <c r="BJ47" s="790"/>
      <c r="BK47" s="790"/>
      <c r="BL47" s="790" t="s">
        <v>3429</v>
      </c>
      <c r="BM47" s="790"/>
      <c r="BN47" s="790"/>
      <c r="BO47" s="790"/>
      <c r="BP47" s="790"/>
      <c r="BQ47" s="790"/>
      <c r="BR47" s="790" t="s">
        <v>3429</v>
      </c>
      <c r="BS47" s="790"/>
      <c r="BT47" s="790"/>
      <c r="BU47" s="790"/>
      <c r="BV47" s="790"/>
      <c r="BW47" s="790"/>
      <c r="BX47" s="790" t="s">
        <v>3429</v>
      </c>
      <c r="BY47" s="790"/>
      <c r="BZ47" s="790"/>
      <c r="CA47" s="790"/>
      <c r="CB47" s="790"/>
      <c r="CC47" s="790"/>
      <c r="CD47" s="790" t="s">
        <v>3429</v>
      </c>
      <c r="CE47" s="790"/>
      <c r="CF47" s="790"/>
      <c r="CG47" s="790"/>
      <c r="CH47" s="790"/>
      <c r="CI47" s="790"/>
      <c r="CJ47" s="790" t="s">
        <v>3429</v>
      </c>
      <c r="CK47" s="790"/>
      <c r="CL47" s="790"/>
      <c r="CM47" s="790"/>
      <c r="CN47" s="790"/>
      <c r="CO47" s="790"/>
      <c r="CP47" s="790" t="s">
        <v>3429</v>
      </c>
      <c r="CQ47" s="790"/>
      <c r="CR47" s="790"/>
      <c r="CS47" s="790"/>
      <c r="CT47" s="790"/>
      <c r="CU47" s="790"/>
      <c r="CV47" s="790" t="s">
        <v>689</v>
      </c>
      <c r="CW47" s="790"/>
      <c r="CX47" s="790"/>
      <c r="CY47" s="790"/>
      <c r="CZ47" s="790"/>
      <c r="DA47" s="790"/>
      <c r="DB47" s="790" t="s">
        <v>689</v>
      </c>
      <c r="DC47" s="790"/>
      <c r="DD47" s="790"/>
      <c r="DE47" s="790"/>
      <c r="DF47" s="790"/>
      <c r="DG47" s="790"/>
      <c r="DH47" s="790" t="s">
        <v>689</v>
      </c>
      <c r="DI47" s="790"/>
      <c r="DJ47" s="790"/>
      <c r="DK47" s="790"/>
      <c r="DL47" s="790"/>
      <c r="DM47" s="790"/>
      <c r="DN47" s="790" t="s">
        <v>689</v>
      </c>
      <c r="DO47" s="790"/>
      <c r="DP47" s="790"/>
      <c r="DQ47" s="790"/>
      <c r="DR47" s="790"/>
      <c r="DS47" s="790"/>
      <c r="DT47" s="790" t="s">
        <v>689</v>
      </c>
      <c r="DU47" s="790"/>
      <c r="DV47" s="790"/>
      <c r="DW47" s="790"/>
      <c r="DX47" s="790"/>
      <c r="DY47" s="790"/>
      <c r="DZ47" s="790" t="s">
        <v>689</v>
      </c>
      <c r="EA47" s="790"/>
      <c r="EB47" s="790"/>
      <c r="EC47" s="790"/>
      <c r="ED47" s="790"/>
      <c r="EE47" s="790"/>
      <c r="EF47" s="790" t="s">
        <v>3429</v>
      </c>
      <c r="EG47" s="790"/>
      <c r="EH47" s="790"/>
      <c r="EI47" s="790"/>
      <c r="EJ47" s="790"/>
      <c r="EK47" s="790"/>
      <c r="EL47" s="790" t="s">
        <v>3429</v>
      </c>
      <c r="EM47" s="790"/>
      <c r="EN47" s="790"/>
      <c r="EO47" s="790"/>
      <c r="EP47" s="790"/>
      <c r="EQ47" s="790"/>
      <c r="ER47" s="790" t="s">
        <v>3429</v>
      </c>
      <c r="ES47" s="790"/>
      <c r="ET47" s="790"/>
      <c r="EU47" s="790"/>
      <c r="EV47" s="790"/>
      <c r="EW47" s="790"/>
      <c r="EX47" s="790" t="s">
        <v>3429</v>
      </c>
      <c r="EY47" s="790"/>
      <c r="EZ47" s="790"/>
      <c r="FA47" s="790"/>
      <c r="FB47" s="790"/>
      <c r="FC47" s="790"/>
      <c r="FD47" s="790" t="s">
        <v>3429</v>
      </c>
      <c r="FE47" s="790"/>
      <c r="FF47" s="790"/>
      <c r="FG47" s="790"/>
      <c r="FH47" s="790"/>
      <c r="FI47" s="790"/>
      <c r="FJ47" s="790" t="s">
        <v>3429</v>
      </c>
      <c r="FK47" s="790"/>
      <c r="FL47" s="790"/>
      <c r="FM47" s="790"/>
      <c r="FN47" s="790"/>
      <c r="FO47" s="790"/>
      <c r="FP47" s="790" t="s">
        <v>689</v>
      </c>
      <c r="FQ47" s="790"/>
      <c r="FR47" s="790"/>
      <c r="FS47" s="790"/>
      <c r="FT47" s="790"/>
      <c r="FU47" s="790"/>
      <c r="FV47" s="790" t="s">
        <v>689</v>
      </c>
      <c r="FW47" s="790"/>
      <c r="FX47" s="790"/>
      <c r="FY47" s="790"/>
      <c r="FZ47" s="790"/>
      <c r="GA47" s="790"/>
      <c r="GB47" s="790" t="s">
        <v>689</v>
      </c>
      <c r="GC47" s="790"/>
      <c r="GD47" s="790"/>
      <c r="GE47" s="790"/>
      <c r="GF47" s="790"/>
      <c r="GG47" s="790"/>
      <c r="GH47" s="790" t="s">
        <v>689</v>
      </c>
      <c r="GI47" s="790"/>
      <c r="GJ47" s="790"/>
      <c r="GK47" s="790"/>
      <c r="GL47" s="790"/>
      <c r="GM47" s="790"/>
      <c r="GN47" s="790" t="s">
        <v>689</v>
      </c>
      <c r="GO47" s="790"/>
      <c r="GP47" s="790"/>
      <c r="GQ47" s="790"/>
      <c r="GR47" s="790"/>
      <c r="GS47" s="790"/>
      <c r="GT47" s="790" t="s">
        <v>689</v>
      </c>
      <c r="GU47" s="790"/>
      <c r="GV47" s="790"/>
      <c r="GW47" s="790"/>
      <c r="GX47" s="790"/>
      <c r="GY47" s="790"/>
      <c r="GZ47" s="790" t="s">
        <v>689</v>
      </c>
      <c r="HA47" s="790"/>
      <c r="HB47" s="790"/>
      <c r="HC47" s="790"/>
      <c r="HD47" s="790"/>
      <c r="HE47" s="790"/>
      <c r="HF47" s="790" t="s">
        <v>689</v>
      </c>
      <c r="HG47" s="790"/>
      <c r="HH47" s="790"/>
      <c r="HI47" s="790"/>
      <c r="HJ47" s="790"/>
      <c r="HK47" s="790"/>
      <c r="HL47" s="790" t="s">
        <v>689</v>
      </c>
      <c r="HM47" s="790"/>
      <c r="HN47" s="790"/>
      <c r="HO47" s="790"/>
      <c r="HP47" s="790"/>
      <c r="HQ47" s="790"/>
      <c r="HR47" s="790" t="s">
        <v>689</v>
      </c>
      <c r="HS47" s="790"/>
      <c r="HT47" s="790"/>
      <c r="HU47" s="790"/>
      <c r="HV47" s="790"/>
      <c r="HW47" s="790"/>
      <c r="HX47" s="790" t="s">
        <v>689</v>
      </c>
      <c r="HY47" s="790"/>
      <c r="HZ47" s="790"/>
      <c r="IA47" s="790"/>
      <c r="IB47" s="790"/>
      <c r="IC47" s="790"/>
      <c r="ID47" s="790" t="s">
        <v>689</v>
      </c>
      <c r="IE47" s="790"/>
      <c r="IF47" s="790"/>
      <c r="IG47" s="790"/>
      <c r="IH47" s="790"/>
      <c r="II47" s="790"/>
      <c r="IJ47" s="790" t="s">
        <v>3429</v>
      </c>
      <c r="IK47" s="790"/>
      <c r="IL47" s="790"/>
      <c r="IM47" s="790"/>
      <c r="IN47" s="790"/>
      <c r="IO47" s="790"/>
      <c r="IP47" s="790" t="s">
        <v>3429</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3361</v>
      </c>
      <c r="W48" s="790"/>
      <c r="X48" s="790"/>
      <c r="Y48" s="790"/>
      <c r="Z48" s="790"/>
      <c r="AA48" s="790"/>
      <c r="AB48" s="790" t="s">
        <v>3361</v>
      </c>
      <c r="AC48" s="790"/>
      <c r="AD48" s="790"/>
      <c r="AE48" s="790"/>
      <c r="AF48" s="790"/>
      <c r="AG48" s="790"/>
      <c r="AH48" s="790" t="s">
        <v>3361</v>
      </c>
      <c r="AI48" s="790"/>
      <c r="AJ48" s="790"/>
      <c r="AK48" s="790"/>
      <c r="AL48" s="790"/>
      <c r="AM48" s="790"/>
      <c r="AN48" s="790" t="s">
        <v>3361</v>
      </c>
      <c r="AO48" s="790"/>
      <c r="AP48" s="790"/>
      <c r="AQ48" s="790"/>
      <c r="AR48" s="790"/>
      <c r="AS48" s="790"/>
      <c r="AT48" s="790" t="s">
        <v>3361</v>
      </c>
      <c r="AU48" s="790"/>
      <c r="AV48" s="790"/>
      <c r="AW48" s="790"/>
      <c r="AX48" s="790"/>
      <c r="AY48" s="790"/>
      <c r="AZ48" s="790" t="s">
        <v>3361</v>
      </c>
      <c r="BA48" s="790"/>
      <c r="BB48" s="790"/>
      <c r="BC48" s="790"/>
      <c r="BD48" s="790"/>
      <c r="BE48" s="790"/>
      <c r="BF48" s="790" t="s">
        <v>3361</v>
      </c>
      <c r="BG48" s="790"/>
      <c r="BH48" s="790"/>
      <c r="BI48" s="790"/>
      <c r="BJ48" s="790"/>
      <c r="BK48" s="790"/>
      <c r="BL48" s="790" t="s">
        <v>3361</v>
      </c>
      <c r="BM48" s="790"/>
      <c r="BN48" s="790"/>
      <c r="BO48" s="790"/>
      <c r="BP48" s="790"/>
      <c r="BQ48" s="790"/>
      <c r="BR48" s="790" t="s">
        <v>3361</v>
      </c>
      <c r="BS48" s="790"/>
      <c r="BT48" s="790"/>
      <c r="BU48" s="790"/>
      <c r="BV48" s="790"/>
      <c r="BW48" s="790"/>
      <c r="BX48" s="790" t="s">
        <v>3361</v>
      </c>
      <c r="BY48" s="790"/>
      <c r="BZ48" s="790"/>
      <c r="CA48" s="790"/>
      <c r="CB48" s="790"/>
      <c r="CC48" s="790"/>
      <c r="CD48" s="790" t="s">
        <v>3361</v>
      </c>
      <c r="CE48" s="790"/>
      <c r="CF48" s="790"/>
      <c r="CG48" s="790"/>
      <c r="CH48" s="790"/>
      <c r="CI48" s="790"/>
      <c r="CJ48" s="790" t="s">
        <v>3361</v>
      </c>
      <c r="CK48" s="790"/>
      <c r="CL48" s="790"/>
      <c r="CM48" s="790"/>
      <c r="CN48" s="790"/>
      <c r="CO48" s="790"/>
      <c r="CP48" s="790" t="s">
        <v>3361</v>
      </c>
      <c r="CQ48" s="790"/>
      <c r="CR48" s="790"/>
      <c r="CS48" s="790"/>
      <c r="CT48" s="790"/>
      <c r="CU48" s="790"/>
      <c r="CV48" s="790" t="s">
        <v>3361</v>
      </c>
      <c r="CW48" s="790"/>
      <c r="CX48" s="790"/>
      <c r="CY48" s="790"/>
      <c r="CZ48" s="790"/>
      <c r="DA48" s="790"/>
      <c r="DB48" s="790" t="s">
        <v>3361</v>
      </c>
      <c r="DC48" s="790"/>
      <c r="DD48" s="790"/>
      <c r="DE48" s="790"/>
      <c r="DF48" s="790"/>
      <c r="DG48" s="790"/>
      <c r="DH48" s="790" t="s">
        <v>3361</v>
      </c>
      <c r="DI48" s="790"/>
      <c r="DJ48" s="790"/>
      <c r="DK48" s="790"/>
      <c r="DL48" s="790"/>
      <c r="DM48" s="790"/>
      <c r="DN48" s="790" t="s">
        <v>3361</v>
      </c>
      <c r="DO48" s="790"/>
      <c r="DP48" s="790"/>
      <c r="DQ48" s="790"/>
      <c r="DR48" s="790"/>
      <c r="DS48" s="790"/>
      <c r="DT48" s="790" t="s">
        <v>3361</v>
      </c>
      <c r="DU48" s="790"/>
      <c r="DV48" s="790"/>
      <c r="DW48" s="790"/>
      <c r="DX48" s="790"/>
      <c r="DY48" s="790"/>
      <c r="DZ48" s="790" t="s">
        <v>3361</v>
      </c>
      <c r="EA48" s="790"/>
      <c r="EB48" s="790"/>
      <c r="EC48" s="790"/>
      <c r="ED48" s="790"/>
      <c r="EE48" s="790"/>
      <c r="EF48" s="790" t="s">
        <v>3361</v>
      </c>
      <c r="EG48" s="790"/>
      <c r="EH48" s="790"/>
      <c r="EI48" s="790"/>
      <c r="EJ48" s="790"/>
      <c r="EK48" s="790"/>
      <c r="EL48" s="790" t="s">
        <v>3361</v>
      </c>
      <c r="EM48" s="790"/>
      <c r="EN48" s="790"/>
      <c r="EO48" s="790"/>
      <c r="EP48" s="790"/>
      <c r="EQ48" s="790"/>
      <c r="ER48" s="790" t="s">
        <v>3361</v>
      </c>
      <c r="ES48" s="790"/>
      <c r="ET48" s="790"/>
      <c r="EU48" s="790"/>
      <c r="EV48" s="790"/>
      <c r="EW48" s="790"/>
      <c r="EX48" s="790" t="s">
        <v>3361</v>
      </c>
      <c r="EY48" s="790"/>
      <c r="EZ48" s="790"/>
      <c r="FA48" s="790"/>
      <c r="FB48" s="790"/>
      <c r="FC48" s="790"/>
      <c r="FD48" s="790" t="s">
        <v>3361</v>
      </c>
      <c r="FE48" s="790"/>
      <c r="FF48" s="790"/>
      <c r="FG48" s="790"/>
      <c r="FH48" s="790"/>
      <c r="FI48" s="790"/>
      <c r="FJ48" s="790" t="s">
        <v>3361</v>
      </c>
      <c r="FK48" s="790"/>
      <c r="FL48" s="790"/>
      <c r="FM48" s="790"/>
      <c r="FN48" s="790"/>
      <c r="FO48" s="790"/>
      <c r="FP48" s="790" t="s">
        <v>3361</v>
      </c>
      <c r="FQ48" s="790"/>
      <c r="FR48" s="790"/>
      <c r="FS48" s="790"/>
      <c r="FT48" s="790"/>
      <c r="FU48" s="790"/>
      <c r="FV48" s="790" t="s">
        <v>3361</v>
      </c>
      <c r="FW48" s="790"/>
      <c r="FX48" s="790"/>
      <c r="FY48" s="790"/>
      <c r="FZ48" s="790"/>
      <c r="GA48" s="790"/>
      <c r="GB48" s="790" t="s">
        <v>3361</v>
      </c>
      <c r="GC48" s="790"/>
      <c r="GD48" s="790"/>
      <c r="GE48" s="790"/>
      <c r="GF48" s="790"/>
      <c r="GG48" s="790"/>
      <c r="GH48" s="790" t="s">
        <v>3361</v>
      </c>
      <c r="GI48" s="790"/>
      <c r="GJ48" s="790"/>
      <c r="GK48" s="790"/>
      <c r="GL48" s="790"/>
      <c r="GM48" s="790"/>
      <c r="GN48" s="790" t="s">
        <v>3361</v>
      </c>
      <c r="GO48" s="790"/>
      <c r="GP48" s="790"/>
      <c r="GQ48" s="790"/>
      <c r="GR48" s="790"/>
      <c r="GS48" s="790"/>
      <c r="GT48" s="790" t="s">
        <v>3361</v>
      </c>
      <c r="GU48" s="790"/>
      <c r="GV48" s="790"/>
      <c r="GW48" s="790"/>
      <c r="GX48" s="790"/>
      <c r="GY48" s="790"/>
      <c r="GZ48" s="790" t="s">
        <v>3361</v>
      </c>
      <c r="HA48" s="790"/>
      <c r="HB48" s="790"/>
      <c r="HC48" s="790"/>
      <c r="HD48" s="790"/>
      <c r="HE48" s="790"/>
      <c r="HF48" s="790" t="s">
        <v>3361</v>
      </c>
      <c r="HG48" s="790"/>
      <c r="HH48" s="790"/>
      <c r="HI48" s="790"/>
      <c r="HJ48" s="790"/>
      <c r="HK48" s="790"/>
      <c r="HL48" s="790" t="s">
        <v>3361</v>
      </c>
      <c r="HM48" s="790"/>
      <c r="HN48" s="790"/>
      <c r="HO48" s="790"/>
      <c r="HP48" s="790"/>
      <c r="HQ48" s="790"/>
      <c r="HR48" s="790" t="s">
        <v>3361</v>
      </c>
      <c r="HS48" s="790"/>
      <c r="HT48" s="790"/>
      <c r="HU48" s="790"/>
      <c r="HV48" s="790"/>
      <c r="HW48" s="790"/>
      <c r="HX48" s="790" t="s">
        <v>3361</v>
      </c>
      <c r="HY48" s="790"/>
      <c r="HZ48" s="790"/>
      <c r="IA48" s="790"/>
      <c r="IB48" s="790"/>
      <c r="IC48" s="790"/>
      <c r="ID48" s="790" t="s">
        <v>3361</v>
      </c>
      <c r="IE48" s="790"/>
      <c r="IF48" s="790"/>
      <c r="IG48" s="790"/>
      <c r="IH48" s="790"/>
      <c r="II48" s="790"/>
      <c r="IJ48" s="790" t="s">
        <v>3361</v>
      </c>
      <c r="IK48" s="790"/>
      <c r="IL48" s="790"/>
      <c r="IM48" s="790"/>
      <c r="IN48" s="790"/>
      <c r="IO48" s="790"/>
      <c r="IP48" s="790" t="s">
        <v>3361</v>
      </c>
      <c r="IQ48" s="790"/>
      <c r="IR48" s="790"/>
      <c r="IS48" s="790"/>
      <c r="IT48" s="790"/>
      <c r="IU48" s="790"/>
      <c r="IV48" s="1" t="s">
        <v>3361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IP48:IU48"/>
    <mergeCell ref="GZ48:HE48"/>
    <mergeCell ref="HF48:HK48"/>
    <mergeCell ref="HL48:HQ48"/>
    <mergeCell ref="HR48:HW48"/>
    <mergeCell ref="HX48:IC48"/>
    <mergeCell ref="ID48:II48"/>
    <mergeCell ref="IJ48:IO48"/>
    <mergeCell ref="IJ47:IO47"/>
    <mergeCell ref="IP47:IS47"/>
    <mergeCell ref="GZ47:HE47"/>
    <mergeCell ref="HF47:HK47"/>
    <mergeCell ref="HL47:HQ47"/>
    <mergeCell ref="HR47:HW47"/>
    <mergeCell ref="HX47:IC47"/>
    <mergeCell ref="ID47:II47"/>
    <mergeCell ref="GN48:GS48"/>
    <mergeCell ref="GT48:GY48"/>
    <mergeCell ref="FD48:FI48"/>
    <mergeCell ref="FJ48:FO48"/>
    <mergeCell ref="GH48:GM48"/>
    <mergeCell ref="FP48:FU48"/>
    <mergeCell ref="FV48:GA48"/>
    <mergeCell ref="GB48:GG48"/>
    <mergeCell ref="FV47:GA47"/>
    <mergeCell ref="GN47:GS47"/>
    <mergeCell ref="GT47:GY47"/>
    <mergeCell ref="GH47:GM47"/>
    <mergeCell ref="DZ48:EE48"/>
    <mergeCell ref="P48:U48"/>
    <mergeCell ref="V48:AA48"/>
    <mergeCell ref="AB48:AG48"/>
    <mergeCell ref="AH48:AM48"/>
    <mergeCell ref="CV48:DA48"/>
    <mergeCell ref="DB48:DG48"/>
    <mergeCell ref="ER48:EW48"/>
    <mergeCell ref="EX48:FC48"/>
    <mergeCell ref="BL48:BQ48"/>
    <mergeCell ref="BR48:BW48"/>
    <mergeCell ref="BX48:CC48"/>
    <mergeCell ref="CD48:CI48"/>
    <mergeCell ref="AN48:AS48"/>
    <mergeCell ref="AT48:AY48"/>
    <mergeCell ref="EF48:EK48"/>
    <mergeCell ref="EL48:EQ48"/>
    <mergeCell ref="AZ48:BE48"/>
    <mergeCell ref="BF48:BK48"/>
    <mergeCell ref="CJ48:CO48"/>
    <mergeCell ref="CP48:CU48"/>
    <mergeCell ref="DH48:DM48"/>
    <mergeCell ref="DN48:DS48"/>
    <mergeCell ref="DT48:DY48"/>
    <mergeCell ref="HL46:HQ46"/>
    <mergeCell ref="FV46:GA46"/>
    <mergeCell ref="GB46:GG46"/>
    <mergeCell ref="EL46:EQ46"/>
    <mergeCell ref="J47:O47"/>
    <mergeCell ref="P47:U47"/>
    <mergeCell ref="V47:AA47"/>
    <mergeCell ref="AB47:AG47"/>
    <mergeCell ref="DB46:DG46"/>
    <mergeCell ref="DH46:DM46"/>
    <mergeCell ref="BF47:BK47"/>
    <mergeCell ref="CV47:DA47"/>
    <mergeCell ref="DB47:DG47"/>
    <mergeCell ref="BL47:BQ47"/>
    <mergeCell ref="BX47:CC47"/>
    <mergeCell ref="CD47:CI47"/>
    <mergeCell ref="AH47:AM47"/>
    <mergeCell ref="AN47:AS47"/>
    <mergeCell ref="AH46:AM46"/>
    <mergeCell ref="AN46:AS46"/>
    <mergeCell ref="DT47:DY47"/>
    <mergeCell ref="DH47:DM47"/>
    <mergeCell ref="DN47:DS47"/>
    <mergeCell ref="AZ47:BE47"/>
    <mergeCell ref="AT47:AY47"/>
    <mergeCell ref="GB47:GG47"/>
    <mergeCell ref="CJ46:CO46"/>
    <mergeCell ref="HF46:HK46"/>
    <mergeCell ref="BR46:BW46"/>
    <mergeCell ref="BX46:CC46"/>
    <mergeCell ref="AT46:AY46"/>
    <mergeCell ref="DN46:DS46"/>
    <mergeCell ref="DT46:DY46"/>
    <mergeCell ref="CV46:DA46"/>
    <mergeCell ref="CP46:CU46"/>
    <mergeCell ref="CJ47:CO47"/>
    <mergeCell ref="CP47:CU47"/>
    <mergeCell ref="BR47:BW47"/>
    <mergeCell ref="DZ47:EE47"/>
    <mergeCell ref="FP46:FU46"/>
    <mergeCell ref="FD47:FI47"/>
    <mergeCell ref="DZ46:EE46"/>
    <mergeCell ref="FJ47:FO47"/>
    <mergeCell ref="FP47:FU47"/>
    <mergeCell ref="EF47:EK47"/>
    <mergeCell ref="EL47:EQ47"/>
    <mergeCell ref="ER47:EW47"/>
    <mergeCell ref="EX47:FC47"/>
    <mergeCell ref="C1:G1"/>
    <mergeCell ref="C19:G19"/>
    <mergeCell ref="J46:O46"/>
    <mergeCell ref="P46:U46"/>
    <mergeCell ref="AZ46:BE46"/>
    <mergeCell ref="BF46:BK46"/>
    <mergeCell ref="BL46:BQ46"/>
    <mergeCell ref="IP46:IS46"/>
    <mergeCell ref="EF46:EK46"/>
    <mergeCell ref="EX46:FC46"/>
    <mergeCell ref="FD46:FI46"/>
    <mergeCell ref="GH46:GM46"/>
    <mergeCell ref="FJ46:FO46"/>
    <mergeCell ref="ID46:II46"/>
    <mergeCell ref="CD46:CI46"/>
    <mergeCell ref="IJ46:IO46"/>
    <mergeCell ref="V46:AA46"/>
    <mergeCell ref="AB46:AG46"/>
    <mergeCell ref="ER46:EW46"/>
    <mergeCell ref="HR46:HW46"/>
    <mergeCell ref="HX46:IC46"/>
    <mergeCell ref="GN46:GS46"/>
    <mergeCell ref="GT46:GY46"/>
    <mergeCell ref="GZ46:HE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8" zoomScale="125" workbookViewId="0">
      <selection activeCell="C35" sqref="C35"/>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3363</v>
      </c>
      <c r="D1" s="791"/>
      <c r="E1" s="791"/>
      <c r="F1" s="791"/>
      <c r="G1" s="791"/>
    </row>
    <row r="2" spans="1:8">
      <c r="A2" s="90" t="s">
        <v>1200</v>
      </c>
      <c r="G2" s="91"/>
    </row>
    <row r="3" spans="1:8">
      <c r="A3" s="89" t="s">
        <v>3514</v>
      </c>
      <c r="G3" s="92">
        <v>40564</v>
      </c>
    </row>
    <row r="4" spans="1:8">
      <c r="A4" s="89" t="s">
        <v>3369</v>
      </c>
      <c r="G4" s="93" t="s">
        <v>1256</v>
      </c>
    </row>
    <row r="5" spans="1:8">
      <c r="A5" s="89" t="s">
        <v>3370</v>
      </c>
    </row>
    <row r="6" spans="1:8">
      <c r="C6" s="15" t="s">
        <v>3371</v>
      </c>
      <c r="D6" s="16"/>
      <c r="E6" s="16"/>
      <c r="F6" s="17"/>
      <c r="G6" s="18"/>
      <c r="H6" s="94"/>
    </row>
    <row r="7" spans="1:8">
      <c r="C7" s="95" t="s">
        <v>3615</v>
      </c>
      <c r="D7" s="20" t="s">
        <v>3691</v>
      </c>
      <c r="E7" s="20"/>
      <c r="F7" s="21"/>
      <c r="G7" s="22"/>
      <c r="H7" s="94"/>
    </row>
    <row r="8" spans="1:8">
      <c r="A8" s="89" t="s">
        <v>3244</v>
      </c>
      <c r="C8" s="95" t="s">
        <v>3857</v>
      </c>
      <c r="D8" s="20" t="s">
        <v>756</v>
      </c>
      <c r="E8" s="20"/>
      <c r="F8" s="21"/>
      <c r="G8" s="96"/>
      <c r="H8" s="94"/>
    </row>
    <row r="9" spans="1:8">
      <c r="A9" s="89" t="s">
        <v>757</v>
      </c>
      <c r="C9" s="95" t="s">
        <v>3670</v>
      </c>
      <c r="D9" s="20" t="s">
        <v>624</v>
      </c>
      <c r="E9" s="20"/>
      <c r="F9" s="21"/>
      <c r="G9" s="96"/>
      <c r="H9" s="94"/>
    </row>
    <row r="10" spans="1:8">
      <c r="A10" s="89" t="s">
        <v>760</v>
      </c>
      <c r="B10" s="89"/>
      <c r="C10" s="97"/>
      <c r="D10" s="20"/>
      <c r="E10" s="20"/>
      <c r="F10" s="21"/>
      <c r="G10" s="96"/>
      <c r="H10" s="94"/>
    </row>
    <row r="11" spans="1:8">
      <c r="A11" s="89" t="s">
        <v>761</v>
      </c>
      <c r="B11" s="89"/>
      <c r="C11" s="25" t="s">
        <v>898</v>
      </c>
      <c r="D11" s="94"/>
      <c r="E11" s="94"/>
      <c r="F11" s="99"/>
      <c r="G11" s="96"/>
      <c r="H11" s="94"/>
    </row>
    <row r="12" spans="1:8">
      <c r="A12" s="279" t="s">
        <v>617</v>
      </c>
      <c r="B12" s="89"/>
      <c r="C12" s="25" t="s">
        <v>3769</v>
      </c>
      <c r="D12" s="20"/>
      <c r="E12" s="20"/>
      <c r="F12" s="21"/>
      <c r="G12" s="96"/>
      <c r="H12" s="94"/>
    </row>
    <row r="13" spans="1:8">
      <c r="A13" s="98"/>
      <c r="C13" s="25" t="s">
        <v>3245</v>
      </c>
      <c r="D13" s="94"/>
      <c r="E13" s="94"/>
      <c r="F13" s="99"/>
      <c r="G13" s="96"/>
      <c r="H13" s="94"/>
    </row>
    <row r="14" spans="1:8">
      <c r="A14" s="100"/>
      <c r="C14" s="25" t="s">
        <v>3742</v>
      </c>
      <c r="D14" s="94"/>
      <c r="E14" s="94"/>
      <c r="F14" s="99"/>
      <c r="G14" s="101"/>
      <c r="H14" s="94"/>
    </row>
    <row r="15" spans="1:8">
      <c r="A15" s="100" t="s">
        <v>3932</v>
      </c>
      <c r="C15" s="97" t="s">
        <v>3703</v>
      </c>
      <c r="D15" s="94"/>
      <c r="E15" s="94"/>
      <c r="F15" s="99"/>
      <c r="G15" s="96"/>
      <c r="H15" s="94"/>
    </row>
    <row r="16" spans="1:8">
      <c r="A16" s="279" t="s">
        <v>897</v>
      </c>
      <c r="C16" s="97"/>
      <c r="D16" s="94"/>
      <c r="E16" s="94"/>
      <c r="F16" s="99"/>
      <c r="G16" s="96"/>
      <c r="H16" s="94"/>
    </row>
    <row r="17" spans="1:8">
      <c r="C17" s="97"/>
      <c r="D17" s="94"/>
      <c r="E17" s="94"/>
      <c r="F17" s="99"/>
      <c r="G17" s="96"/>
      <c r="H17" s="94"/>
    </row>
    <row r="18" spans="1:8">
      <c r="C18" s="102" t="s">
        <v>1257</v>
      </c>
      <c r="D18" s="103"/>
      <c r="E18" s="103"/>
      <c r="F18" s="104"/>
      <c r="G18" s="105"/>
      <c r="H18" s="94"/>
    </row>
    <row r="19" spans="1:8">
      <c r="A19" s="89" t="s">
        <v>2705</v>
      </c>
      <c r="C19" s="795"/>
      <c r="D19" s="795"/>
      <c r="E19" s="795"/>
      <c r="F19" s="795"/>
      <c r="G19" s="795"/>
    </row>
    <row r="20" spans="1:8">
      <c r="A20" s="100" t="s">
        <v>559</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3309</v>
      </c>
      <c r="D23" s="321" t="s">
        <v>3569</v>
      </c>
      <c r="E23" s="45" t="s">
        <v>4042</v>
      </c>
      <c r="F23" s="47" t="s">
        <v>4043</v>
      </c>
      <c r="G23" s="45" t="s">
        <v>3968</v>
      </c>
      <c r="H23" s="48"/>
    </row>
    <row r="24" spans="1:8">
      <c r="A24" s="115">
        <v>40605</v>
      </c>
      <c r="B24" s="116" t="s">
        <v>2258</v>
      </c>
      <c r="C24" s="117">
        <v>225</v>
      </c>
      <c r="D24" s="118">
        <v>4</v>
      </c>
      <c r="E24" s="117">
        <f>C24*D24</f>
        <v>900</v>
      </c>
      <c r="F24" s="53"/>
      <c r="G24" s="54">
        <f>E24*(1-F24)</f>
        <v>900</v>
      </c>
      <c r="H24" s="48"/>
    </row>
    <row r="25" spans="1:8">
      <c r="A25" s="11"/>
      <c r="B25" s="116" t="s">
        <v>3725</v>
      </c>
      <c r="C25" s="117"/>
      <c r="D25" s="118"/>
      <c r="E25" s="117"/>
      <c r="F25" s="119"/>
      <c r="G25" s="54">
        <f t="shared" ref="G25:G39" si="0">E25*(1-F25)</f>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3683</v>
      </c>
      <c r="C28" s="117"/>
      <c r="D28" s="118"/>
      <c r="E28" s="117"/>
      <c r="F28" s="119"/>
      <c r="G28" s="54">
        <f t="shared" si="0"/>
        <v>0</v>
      </c>
      <c r="H28" s="56"/>
    </row>
    <row r="29" spans="1:8">
      <c r="A29" s="120"/>
      <c r="B29" s="121" t="s">
        <v>536</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2928</v>
      </c>
      <c r="C31" s="117"/>
      <c r="D31" s="118"/>
      <c r="E31" s="117"/>
      <c r="F31" s="119"/>
      <c r="G31" s="54">
        <f t="shared" si="0"/>
        <v>0</v>
      </c>
      <c r="H31" s="56"/>
    </row>
    <row r="32" spans="1:8">
      <c r="A32" s="120"/>
      <c r="B32" s="121" t="s">
        <v>2929</v>
      </c>
      <c r="C32" s="117"/>
      <c r="D32" s="118"/>
      <c r="E32" s="117"/>
      <c r="F32" s="119"/>
      <c r="G32" s="54">
        <f t="shared" si="0"/>
        <v>0</v>
      </c>
      <c r="H32" s="56"/>
    </row>
    <row r="33" spans="1:256">
      <c r="A33" s="120"/>
      <c r="B33" s="121" t="s">
        <v>711</v>
      </c>
      <c r="C33" s="122">
        <v>75</v>
      </c>
      <c r="D33" s="123">
        <v>2</v>
      </c>
      <c r="E33" s="117">
        <f>C33*D33</f>
        <v>150</v>
      </c>
      <c r="F33" s="124"/>
      <c r="G33" s="54">
        <f t="shared" si="0"/>
        <v>150</v>
      </c>
      <c r="H33" s="56"/>
    </row>
    <row r="34" spans="1:256">
      <c r="A34" s="120"/>
      <c r="B34" s="121" t="s">
        <v>1012</v>
      </c>
      <c r="C34" s="117">
        <v>30</v>
      </c>
      <c r="D34" s="118">
        <v>6</v>
      </c>
      <c r="E34" s="117">
        <f>C34*D34</f>
        <v>180</v>
      </c>
      <c r="F34" s="119"/>
      <c r="G34" s="54">
        <f t="shared" si="0"/>
        <v>180</v>
      </c>
      <c r="H34" s="48"/>
    </row>
    <row r="35" spans="1:256">
      <c r="A35" s="120"/>
      <c r="B35" s="121" t="s">
        <v>618</v>
      </c>
      <c r="C35" s="117">
        <v>350</v>
      </c>
      <c r="D35" s="123" t="s">
        <v>3971</v>
      </c>
      <c r="E35" s="117">
        <v>350</v>
      </c>
      <c r="F35" s="124"/>
      <c r="G35" s="54">
        <f t="shared" si="0"/>
        <v>350</v>
      </c>
      <c r="H35" s="48"/>
    </row>
    <row r="36" spans="1:256">
      <c r="A36" s="120"/>
      <c r="B36" s="121" t="s">
        <v>2270</v>
      </c>
      <c r="C36" s="117"/>
      <c r="D36" s="118"/>
      <c r="E36" s="117"/>
      <c r="F36" s="124"/>
      <c r="G36" s="54">
        <f t="shared" si="0"/>
        <v>0</v>
      </c>
      <c r="H36" s="48"/>
    </row>
    <row r="37" spans="1:256">
      <c r="A37" s="120"/>
      <c r="B37" s="121" t="s">
        <v>3732</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3604</v>
      </c>
      <c r="C40" s="131"/>
      <c r="D40" s="131"/>
      <c r="E40" s="72">
        <f>SUM(E24:E39)</f>
        <v>1580</v>
      </c>
      <c r="F40" s="72"/>
      <c r="G40" s="72">
        <f>SUM(G24:G39)</f>
        <v>1580</v>
      </c>
      <c r="H40" s="134"/>
    </row>
    <row r="42" spans="1:256">
      <c r="C42" s="136" t="s">
        <v>3605</v>
      </c>
      <c r="D42" s="340">
        <f>G40/2</f>
        <v>790</v>
      </c>
      <c r="E42" s="340"/>
      <c r="F42" s="138"/>
    </row>
    <row r="44" spans="1:256">
      <c r="C44" s="1" t="s">
        <v>3734</v>
      </c>
      <c r="D44" s="1"/>
      <c r="E44" s="1"/>
      <c r="F44" s="139"/>
      <c r="G44" s="1"/>
      <c r="H44" s="1"/>
      <c r="I44" s="1"/>
    </row>
    <row r="45" spans="1:256">
      <c r="C45" s="1" t="s">
        <v>3303</v>
      </c>
      <c r="D45" s="1"/>
      <c r="E45" s="1"/>
      <c r="F45" s="139"/>
      <c r="G45" s="1"/>
      <c r="H45" s="1"/>
      <c r="I45" s="1"/>
    </row>
    <row r="46" spans="1:256">
      <c r="C46" s="341" t="s">
        <v>3305</v>
      </c>
      <c r="D46" s="341"/>
      <c r="E46" s="341"/>
      <c r="F46" s="342"/>
      <c r="G46" s="341"/>
      <c r="H46" s="341"/>
      <c r="I46" s="142"/>
      <c r="J46" s="790"/>
      <c r="K46" s="790"/>
      <c r="L46" s="790"/>
      <c r="M46" s="790"/>
      <c r="N46" s="790"/>
      <c r="O46" s="790"/>
      <c r="P46" s="790"/>
      <c r="Q46" s="790"/>
      <c r="R46" s="790"/>
      <c r="S46" s="790"/>
      <c r="T46" s="790"/>
      <c r="U46" s="790"/>
      <c r="V46" s="790" t="s">
        <v>3734</v>
      </c>
      <c r="W46" s="790"/>
      <c r="X46" s="790"/>
      <c r="Y46" s="790"/>
      <c r="Z46" s="790"/>
      <c r="AA46" s="790"/>
      <c r="AB46" s="790" t="s">
        <v>3734</v>
      </c>
      <c r="AC46" s="790"/>
      <c r="AD46" s="790"/>
      <c r="AE46" s="790"/>
      <c r="AF46" s="790"/>
      <c r="AG46" s="790"/>
      <c r="AH46" s="790" t="s">
        <v>3734</v>
      </c>
      <c r="AI46" s="790"/>
      <c r="AJ46" s="790"/>
      <c r="AK46" s="790"/>
      <c r="AL46" s="790"/>
      <c r="AM46" s="790"/>
      <c r="AN46" s="790" t="s">
        <v>3734</v>
      </c>
      <c r="AO46" s="790"/>
      <c r="AP46" s="790"/>
      <c r="AQ46" s="790"/>
      <c r="AR46" s="790"/>
      <c r="AS46" s="790"/>
      <c r="AT46" s="790" t="s">
        <v>3734</v>
      </c>
      <c r="AU46" s="790"/>
      <c r="AV46" s="790"/>
      <c r="AW46" s="790"/>
      <c r="AX46" s="790"/>
      <c r="AY46" s="790"/>
      <c r="AZ46" s="790" t="s">
        <v>3734</v>
      </c>
      <c r="BA46" s="790"/>
      <c r="BB46" s="790"/>
      <c r="BC46" s="790"/>
      <c r="BD46" s="790"/>
      <c r="BE46" s="790"/>
      <c r="BF46" s="790" t="s">
        <v>3734</v>
      </c>
      <c r="BG46" s="790"/>
      <c r="BH46" s="790"/>
      <c r="BI46" s="790"/>
      <c r="BJ46" s="790"/>
      <c r="BK46" s="790"/>
      <c r="BL46" s="790" t="s">
        <v>3734</v>
      </c>
      <c r="BM46" s="790"/>
      <c r="BN46" s="790"/>
      <c r="BO46" s="790"/>
      <c r="BP46" s="790"/>
      <c r="BQ46" s="790"/>
      <c r="BR46" s="790" t="s">
        <v>3734</v>
      </c>
      <c r="BS46" s="790"/>
      <c r="BT46" s="790"/>
      <c r="BU46" s="790"/>
      <c r="BV46" s="790"/>
      <c r="BW46" s="790"/>
      <c r="BX46" s="790" t="s">
        <v>3734</v>
      </c>
      <c r="BY46" s="790"/>
      <c r="BZ46" s="790"/>
      <c r="CA46" s="790"/>
      <c r="CB46" s="790"/>
      <c r="CC46" s="790"/>
      <c r="CD46" s="790" t="s">
        <v>3734</v>
      </c>
      <c r="CE46" s="790"/>
      <c r="CF46" s="790"/>
      <c r="CG46" s="790"/>
      <c r="CH46" s="790"/>
      <c r="CI46" s="790"/>
      <c r="CJ46" s="790" t="s">
        <v>3734</v>
      </c>
      <c r="CK46" s="790"/>
      <c r="CL46" s="790"/>
      <c r="CM46" s="790"/>
      <c r="CN46" s="790"/>
      <c r="CO46" s="790"/>
      <c r="CP46" s="790" t="s">
        <v>3734</v>
      </c>
      <c r="CQ46" s="790"/>
      <c r="CR46" s="790"/>
      <c r="CS46" s="790"/>
      <c r="CT46" s="790"/>
      <c r="CU46" s="790"/>
      <c r="CV46" s="790" t="s">
        <v>3734</v>
      </c>
      <c r="CW46" s="790"/>
      <c r="CX46" s="790"/>
      <c r="CY46" s="790"/>
      <c r="CZ46" s="790"/>
      <c r="DA46" s="790"/>
      <c r="DB46" s="790" t="s">
        <v>3734</v>
      </c>
      <c r="DC46" s="790"/>
      <c r="DD46" s="790"/>
      <c r="DE46" s="790"/>
      <c r="DF46" s="790"/>
      <c r="DG46" s="790"/>
      <c r="DH46" s="790" t="s">
        <v>3734</v>
      </c>
      <c r="DI46" s="790"/>
      <c r="DJ46" s="790"/>
      <c r="DK46" s="790"/>
      <c r="DL46" s="790"/>
      <c r="DM46" s="790"/>
      <c r="DN46" s="790" t="s">
        <v>3734</v>
      </c>
      <c r="DO46" s="790"/>
      <c r="DP46" s="790"/>
      <c r="DQ46" s="790"/>
      <c r="DR46" s="790"/>
      <c r="DS46" s="790"/>
      <c r="DT46" s="790" t="s">
        <v>3734</v>
      </c>
      <c r="DU46" s="790"/>
      <c r="DV46" s="790"/>
      <c r="DW46" s="790"/>
      <c r="DX46" s="790"/>
      <c r="DY46" s="790"/>
      <c r="DZ46" s="790" t="s">
        <v>3734</v>
      </c>
      <c r="EA46" s="790"/>
      <c r="EB46" s="790"/>
      <c r="EC46" s="790"/>
      <c r="ED46" s="790"/>
      <c r="EE46" s="790"/>
      <c r="EF46" s="790" t="s">
        <v>3734</v>
      </c>
      <c r="EG46" s="790"/>
      <c r="EH46" s="790"/>
      <c r="EI46" s="790"/>
      <c r="EJ46" s="790"/>
      <c r="EK46" s="790"/>
      <c r="EL46" s="790" t="s">
        <v>3734</v>
      </c>
      <c r="EM46" s="790"/>
      <c r="EN46" s="790"/>
      <c r="EO46" s="790"/>
      <c r="EP46" s="790"/>
      <c r="EQ46" s="790"/>
      <c r="ER46" s="790" t="s">
        <v>3734</v>
      </c>
      <c r="ES46" s="790"/>
      <c r="ET46" s="790"/>
      <c r="EU46" s="790"/>
      <c r="EV46" s="790"/>
      <c r="EW46" s="790"/>
      <c r="EX46" s="790" t="s">
        <v>3734</v>
      </c>
      <c r="EY46" s="790"/>
      <c r="EZ46" s="790"/>
      <c r="FA46" s="790"/>
      <c r="FB46" s="790"/>
      <c r="FC46" s="790"/>
      <c r="FD46" s="790" t="s">
        <v>3734</v>
      </c>
      <c r="FE46" s="790"/>
      <c r="FF46" s="790"/>
      <c r="FG46" s="790"/>
      <c r="FH46" s="790"/>
      <c r="FI46" s="790"/>
      <c r="FJ46" s="790" t="s">
        <v>3734</v>
      </c>
      <c r="FK46" s="790"/>
      <c r="FL46" s="790"/>
      <c r="FM46" s="790"/>
      <c r="FN46" s="790"/>
      <c r="FO46" s="790"/>
      <c r="FP46" s="790" t="s">
        <v>3734</v>
      </c>
      <c r="FQ46" s="790"/>
      <c r="FR46" s="790"/>
      <c r="FS46" s="790"/>
      <c r="FT46" s="790"/>
      <c r="FU46" s="790"/>
      <c r="FV46" s="790" t="s">
        <v>3734</v>
      </c>
      <c r="FW46" s="790"/>
      <c r="FX46" s="790"/>
      <c r="FY46" s="790"/>
      <c r="FZ46" s="790"/>
      <c r="GA46" s="790"/>
      <c r="GB46" s="790" t="s">
        <v>3734</v>
      </c>
      <c r="GC46" s="790"/>
      <c r="GD46" s="790"/>
      <c r="GE46" s="790"/>
      <c r="GF46" s="790"/>
      <c r="GG46" s="790"/>
      <c r="GH46" s="790" t="s">
        <v>3734</v>
      </c>
      <c r="GI46" s="790"/>
      <c r="GJ46" s="790"/>
      <c r="GK46" s="790"/>
      <c r="GL46" s="790"/>
      <c r="GM46" s="790"/>
      <c r="GN46" s="790" t="s">
        <v>3734</v>
      </c>
      <c r="GO46" s="790"/>
      <c r="GP46" s="790"/>
      <c r="GQ46" s="790"/>
      <c r="GR46" s="790"/>
      <c r="GS46" s="790"/>
      <c r="GT46" s="790" t="s">
        <v>3734</v>
      </c>
      <c r="GU46" s="790"/>
      <c r="GV46" s="790"/>
      <c r="GW46" s="790"/>
      <c r="GX46" s="790"/>
      <c r="GY46" s="790"/>
      <c r="GZ46" s="790" t="s">
        <v>3734</v>
      </c>
      <c r="HA46" s="790"/>
      <c r="HB46" s="790"/>
      <c r="HC46" s="790"/>
      <c r="HD46" s="790"/>
      <c r="HE46" s="790"/>
      <c r="HF46" s="790" t="s">
        <v>3734</v>
      </c>
      <c r="HG46" s="790"/>
      <c r="HH46" s="790"/>
      <c r="HI46" s="790"/>
      <c r="HJ46" s="790"/>
      <c r="HK46" s="790"/>
      <c r="HL46" s="790" t="s">
        <v>3734</v>
      </c>
      <c r="HM46" s="790"/>
      <c r="HN46" s="790"/>
      <c r="HO46" s="790"/>
      <c r="HP46" s="790"/>
      <c r="HQ46" s="790"/>
      <c r="HR46" s="790" t="s">
        <v>3734</v>
      </c>
      <c r="HS46" s="790"/>
      <c r="HT46" s="790"/>
      <c r="HU46" s="790"/>
      <c r="HV46" s="790"/>
      <c r="HW46" s="790"/>
      <c r="HX46" s="790" t="s">
        <v>3734</v>
      </c>
      <c r="HY46" s="790"/>
      <c r="HZ46" s="790"/>
      <c r="IA46" s="790"/>
      <c r="IB46" s="790"/>
      <c r="IC46" s="790"/>
      <c r="ID46" s="790" t="s">
        <v>3734</v>
      </c>
      <c r="IE46" s="790"/>
      <c r="IF46" s="790"/>
      <c r="IG46" s="790"/>
      <c r="IH46" s="790"/>
      <c r="II46" s="790"/>
      <c r="IJ46" s="790" t="s">
        <v>3734</v>
      </c>
      <c r="IK46" s="790"/>
      <c r="IL46" s="790"/>
      <c r="IM46" s="790"/>
      <c r="IN46" s="790"/>
      <c r="IO46" s="790"/>
      <c r="IP46" s="790" t="s">
        <v>3734</v>
      </c>
      <c r="IQ46" s="790"/>
      <c r="IR46" s="790"/>
      <c r="IS46" s="790"/>
    </row>
    <row r="47" spans="1:256">
      <c r="C47" s="1" t="s">
        <v>3361</v>
      </c>
      <c r="D47" s="1"/>
      <c r="E47" s="1"/>
      <c r="F47" s="139"/>
      <c r="G47" s="1"/>
      <c r="H47" s="1"/>
      <c r="I47" s="1"/>
      <c r="J47" s="790"/>
      <c r="K47" s="790"/>
      <c r="L47" s="790"/>
      <c r="M47" s="790"/>
      <c r="N47" s="790"/>
      <c r="O47" s="790"/>
      <c r="P47" s="790"/>
      <c r="Q47" s="790"/>
      <c r="R47" s="790"/>
      <c r="S47" s="790"/>
      <c r="T47" s="790"/>
      <c r="U47" s="790"/>
      <c r="V47" s="790" t="s">
        <v>3429</v>
      </c>
      <c r="W47" s="790"/>
      <c r="X47" s="790"/>
      <c r="Y47" s="790"/>
      <c r="Z47" s="790"/>
      <c r="AA47" s="790"/>
      <c r="AB47" s="790" t="s">
        <v>3429</v>
      </c>
      <c r="AC47" s="790"/>
      <c r="AD47" s="790"/>
      <c r="AE47" s="790"/>
      <c r="AF47" s="790"/>
      <c r="AG47" s="790"/>
      <c r="AH47" s="790" t="s">
        <v>3429</v>
      </c>
      <c r="AI47" s="790"/>
      <c r="AJ47" s="790"/>
      <c r="AK47" s="790"/>
      <c r="AL47" s="790"/>
      <c r="AM47" s="790"/>
      <c r="AN47" s="790" t="s">
        <v>3429</v>
      </c>
      <c r="AO47" s="790"/>
      <c r="AP47" s="790"/>
      <c r="AQ47" s="790"/>
      <c r="AR47" s="790"/>
      <c r="AS47" s="790"/>
      <c r="AT47" s="790" t="s">
        <v>3429</v>
      </c>
      <c r="AU47" s="790"/>
      <c r="AV47" s="790"/>
      <c r="AW47" s="790"/>
      <c r="AX47" s="790"/>
      <c r="AY47" s="790"/>
      <c r="AZ47" s="790" t="s">
        <v>3429</v>
      </c>
      <c r="BA47" s="790"/>
      <c r="BB47" s="790"/>
      <c r="BC47" s="790"/>
      <c r="BD47" s="790"/>
      <c r="BE47" s="790"/>
      <c r="BF47" s="790" t="s">
        <v>3429</v>
      </c>
      <c r="BG47" s="790"/>
      <c r="BH47" s="790"/>
      <c r="BI47" s="790"/>
      <c r="BJ47" s="790"/>
      <c r="BK47" s="790"/>
      <c r="BL47" s="790" t="s">
        <v>3429</v>
      </c>
      <c r="BM47" s="790"/>
      <c r="BN47" s="790"/>
      <c r="BO47" s="790"/>
      <c r="BP47" s="790"/>
      <c r="BQ47" s="790"/>
      <c r="BR47" s="790" t="s">
        <v>3429</v>
      </c>
      <c r="BS47" s="790"/>
      <c r="BT47" s="790"/>
      <c r="BU47" s="790"/>
      <c r="BV47" s="790"/>
      <c r="BW47" s="790"/>
      <c r="BX47" s="790" t="s">
        <v>3429</v>
      </c>
      <c r="BY47" s="790"/>
      <c r="BZ47" s="790"/>
      <c r="CA47" s="790"/>
      <c r="CB47" s="790"/>
      <c r="CC47" s="790"/>
      <c r="CD47" s="790" t="s">
        <v>3429</v>
      </c>
      <c r="CE47" s="790"/>
      <c r="CF47" s="790"/>
      <c r="CG47" s="790"/>
      <c r="CH47" s="790"/>
      <c r="CI47" s="790"/>
      <c r="CJ47" s="790" t="s">
        <v>3429</v>
      </c>
      <c r="CK47" s="790"/>
      <c r="CL47" s="790"/>
      <c r="CM47" s="790"/>
      <c r="CN47" s="790"/>
      <c r="CO47" s="790"/>
      <c r="CP47" s="790" t="s">
        <v>3429</v>
      </c>
      <c r="CQ47" s="790"/>
      <c r="CR47" s="790"/>
      <c r="CS47" s="790"/>
      <c r="CT47" s="790"/>
      <c r="CU47" s="790"/>
      <c r="CV47" s="790" t="s">
        <v>689</v>
      </c>
      <c r="CW47" s="790"/>
      <c r="CX47" s="790"/>
      <c r="CY47" s="790"/>
      <c r="CZ47" s="790"/>
      <c r="DA47" s="790"/>
      <c r="DB47" s="790" t="s">
        <v>689</v>
      </c>
      <c r="DC47" s="790"/>
      <c r="DD47" s="790"/>
      <c r="DE47" s="790"/>
      <c r="DF47" s="790"/>
      <c r="DG47" s="790"/>
      <c r="DH47" s="790" t="s">
        <v>689</v>
      </c>
      <c r="DI47" s="790"/>
      <c r="DJ47" s="790"/>
      <c r="DK47" s="790"/>
      <c r="DL47" s="790"/>
      <c r="DM47" s="790"/>
      <c r="DN47" s="790" t="s">
        <v>689</v>
      </c>
      <c r="DO47" s="790"/>
      <c r="DP47" s="790"/>
      <c r="DQ47" s="790"/>
      <c r="DR47" s="790"/>
      <c r="DS47" s="790"/>
      <c r="DT47" s="790" t="s">
        <v>689</v>
      </c>
      <c r="DU47" s="790"/>
      <c r="DV47" s="790"/>
      <c r="DW47" s="790"/>
      <c r="DX47" s="790"/>
      <c r="DY47" s="790"/>
      <c r="DZ47" s="790" t="s">
        <v>689</v>
      </c>
      <c r="EA47" s="790"/>
      <c r="EB47" s="790"/>
      <c r="EC47" s="790"/>
      <c r="ED47" s="790"/>
      <c r="EE47" s="790"/>
      <c r="EF47" s="790" t="s">
        <v>3429</v>
      </c>
      <c r="EG47" s="790"/>
      <c r="EH47" s="790"/>
      <c r="EI47" s="790"/>
      <c r="EJ47" s="790"/>
      <c r="EK47" s="790"/>
      <c r="EL47" s="790" t="s">
        <v>3429</v>
      </c>
      <c r="EM47" s="790"/>
      <c r="EN47" s="790"/>
      <c r="EO47" s="790"/>
      <c r="EP47" s="790"/>
      <c r="EQ47" s="790"/>
      <c r="ER47" s="790" t="s">
        <v>3429</v>
      </c>
      <c r="ES47" s="790"/>
      <c r="ET47" s="790"/>
      <c r="EU47" s="790"/>
      <c r="EV47" s="790"/>
      <c r="EW47" s="790"/>
      <c r="EX47" s="790" t="s">
        <v>3429</v>
      </c>
      <c r="EY47" s="790"/>
      <c r="EZ47" s="790"/>
      <c r="FA47" s="790"/>
      <c r="FB47" s="790"/>
      <c r="FC47" s="790"/>
      <c r="FD47" s="790" t="s">
        <v>3429</v>
      </c>
      <c r="FE47" s="790"/>
      <c r="FF47" s="790"/>
      <c r="FG47" s="790"/>
      <c r="FH47" s="790"/>
      <c r="FI47" s="790"/>
      <c r="FJ47" s="790" t="s">
        <v>3429</v>
      </c>
      <c r="FK47" s="790"/>
      <c r="FL47" s="790"/>
      <c r="FM47" s="790"/>
      <c r="FN47" s="790"/>
      <c r="FO47" s="790"/>
      <c r="FP47" s="790" t="s">
        <v>689</v>
      </c>
      <c r="FQ47" s="790"/>
      <c r="FR47" s="790"/>
      <c r="FS47" s="790"/>
      <c r="FT47" s="790"/>
      <c r="FU47" s="790"/>
      <c r="FV47" s="790" t="s">
        <v>689</v>
      </c>
      <c r="FW47" s="790"/>
      <c r="FX47" s="790"/>
      <c r="FY47" s="790"/>
      <c r="FZ47" s="790"/>
      <c r="GA47" s="790"/>
      <c r="GB47" s="790" t="s">
        <v>689</v>
      </c>
      <c r="GC47" s="790"/>
      <c r="GD47" s="790"/>
      <c r="GE47" s="790"/>
      <c r="GF47" s="790"/>
      <c r="GG47" s="790"/>
      <c r="GH47" s="790" t="s">
        <v>689</v>
      </c>
      <c r="GI47" s="790"/>
      <c r="GJ47" s="790"/>
      <c r="GK47" s="790"/>
      <c r="GL47" s="790"/>
      <c r="GM47" s="790"/>
      <c r="GN47" s="790" t="s">
        <v>689</v>
      </c>
      <c r="GO47" s="790"/>
      <c r="GP47" s="790"/>
      <c r="GQ47" s="790"/>
      <c r="GR47" s="790"/>
      <c r="GS47" s="790"/>
      <c r="GT47" s="790" t="s">
        <v>689</v>
      </c>
      <c r="GU47" s="790"/>
      <c r="GV47" s="790"/>
      <c r="GW47" s="790"/>
      <c r="GX47" s="790"/>
      <c r="GY47" s="790"/>
      <c r="GZ47" s="790" t="s">
        <v>689</v>
      </c>
      <c r="HA47" s="790"/>
      <c r="HB47" s="790"/>
      <c r="HC47" s="790"/>
      <c r="HD47" s="790"/>
      <c r="HE47" s="790"/>
      <c r="HF47" s="790" t="s">
        <v>689</v>
      </c>
      <c r="HG47" s="790"/>
      <c r="HH47" s="790"/>
      <c r="HI47" s="790"/>
      <c r="HJ47" s="790"/>
      <c r="HK47" s="790"/>
      <c r="HL47" s="790" t="s">
        <v>689</v>
      </c>
      <c r="HM47" s="790"/>
      <c r="HN47" s="790"/>
      <c r="HO47" s="790"/>
      <c r="HP47" s="790"/>
      <c r="HQ47" s="790"/>
      <c r="HR47" s="790" t="s">
        <v>689</v>
      </c>
      <c r="HS47" s="790"/>
      <c r="HT47" s="790"/>
      <c r="HU47" s="790"/>
      <c r="HV47" s="790"/>
      <c r="HW47" s="790"/>
      <c r="HX47" s="790" t="s">
        <v>689</v>
      </c>
      <c r="HY47" s="790"/>
      <c r="HZ47" s="790"/>
      <c r="IA47" s="790"/>
      <c r="IB47" s="790"/>
      <c r="IC47" s="790"/>
      <c r="ID47" s="790" t="s">
        <v>689</v>
      </c>
      <c r="IE47" s="790"/>
      <c r="IF47" s="790"/>
      <c r="IG47" s="790"/>
      <c r="IH47" s="790"/>
      <c r="II47" s="790"/>
      <c r="IJ47" s="790" t="s">
        <v>3429</v>
      </c>
      <c r="IK47" s="790"/>
      <c r="IL47" s="790"/>
      <c r="IM47" s="790"/>
      <c r="IN47" s="790"/>
      <c r="IO47" s="790"/>
      <c r="IP47" s="790" t="s">
        <v>3429</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3361</v>
      </c>
      <c r="W48" s="790"/>
      <c r="X48" s="790"/>
      <c r="Y48" s="790"/>
      <c r="Z48" s="790"/>
      <c r="AA48" s="790"/>
      <c r="AB48" s="790" t="s">
        <v>3361</v>
      </c>
      <c r="AC48" s="790"/>
      <c r="AD48" s="790"/>
      <c r="AE48" s="790"/>
      <c r="AF48" s="790"/>
      <c r="AG48" s="790"/>
      <c r="AH48" s="790" t="s">
        <v>3361</v>
      </c>
      <c r="AI48" s="790"/>
      <c r="AJ48" s="790"/>
      <c r="AK48" s="790"/>
      <c r="AL48" s="790"/>
      <c r="AM48" s="790"/>
      <c r="AN48" s="790" t="s">
        <v>3361</v>
      </c>
      <c r="AO48" s="790"/>
      <c r="AP48" s="790"/>
      <c r="AQ48" s="790"/>
      <c r="AR48" s="790"/>
      <c r="AS48" s="790"/>
      <c r="AT48" s="790" t="s">
        <v>3361</v>
      </c>
      <c r="AU48" s="790"/>
      <c r="AV48" s="790"/>
      <c r="AW48" s="790"/>
      <c r="AX48" s="790"/>
      <c r="AY48" s="790"/>
      <c r="AZ48" s="790" t="s">
        <v>3361</v>
      </c>
      <c r="BA48" s="790"/>
      <c r="BB48" s="790"/>
      <c r="BC48" s="790"/>
      <c r="BD48" s="790"/>
      <c r="BE48" s="790"/>
      <c r="BF48" s="790" t="s">
        <v>3361</v>
      </c>
      <c r="BG48" s="790"/>
      <c r="BH48" s="790"/>
      <c r="BI48" s="790"/>
      <c r="BJ48" s="790"/>
      <c r="BK48" s="790"/>
      <c r="BL48" s="790" t="s">
        <v>3361</v>
      </c>
      <c r="BM48" s="790"/>
      <c r="BN48" s="790"/>
      <c r="BO48" s="790"/>
      <c r="BP48" s="790"/>
      <c r="BQ48" s="790"/>
      <c r="BR48" s="790" t="s">
        <v>3361</v>
      </c>
      <c r="BS48" s="790"/>
      <c r="BT48" s="790"/>
      <c r="BU48" s="790"/>
      <c r="BV48" s="790"/>
      <c r="BW48" s="790"/>
      <c r="BX48" s="790" t="s">
        <v>3361</v>
      </c>
      <c r="BY48" s="790"/>
      <c r="BZ48" s="790"/>
      <c r="CA48" s="790"/>
      <c r="CB48" s="790"/>
      <c r="CC48" s="790"/>
      <c r="CD48" s="790" t="s">
        <v>3361</v>
      </c>
      <c r="CE48" s="790"/>
      <c r="CF48" s="790"/>
      <c r="CG48" s="790"/>
      <c r="CH48" s="790"/>
      <c r="CI48" s="790"/>
      <c r="CJ48" s="790" t="s">
        <v>3361</v>
      </c>
      <c r="CK48" s="790"/>
      <c r="CL48" s="790"/>
      <c r="CM48" s="790"/>
      <c r="CN48" s="790"/>
      <c r="CO48" s="790"/>
      <c r="CP48" s="790" t="s">
        <v>3361</v>
      </c>
      <c r="CQ48" s="790"/>
      <c r="CR48" s="790"/>
      <c r="CS48" s="790"/>
      <c r="CT48" s="790"/>
      <c r="CU48" s="790"/>
      <c r="CV48" s="790" t="s">
        <v>3361</v>
      </c>
      <c r="CW48" s="790"/>
      <c r="CX48" s="790"/>
      <c r="CY48" s="790"/>
      <c r="CZ48" s="790"/>
      <c r="DA48" s="790"/>
      <c r="DB48" s="790" t="s">
        <v>3361</v>
      </c>
      <c r="DC48" s="790"/>
      <c r="DD48" s="790"/>
      <c r="DE48" s="790"/>
      <c r="DF48" s="790"/>
      <c r="DG48" s="790"/>
      <c r="DH48" s="790" t="s">
        <v>3361</v>
      </c>
      <c r="DI48" s="790"/>
      <c r="DJ48" s="790"/>
      <c r="DK48" s="790"/>
      <c r="DL48" s="790"/>
      <c r="DM48" s="790"/>
      <c r="DN48" s="790" t="s">
        <v>3361</v>
      </c>
      <c r="DO48" s="790"/>
      <c r="DP48" s="790"/>
      <c r="DQ48" s="790"/>
      <c r="DR48" s="790"/>
      <c r="DS48" s="790"/>
      <c r="DT48" s="790" t="s">
        <v>3361</v>
      </c>
      <c r="DU48" s="790"/>
      <c r="DV48" s="790"/>
      <c r="DW48" s="790"/>
      <c r="DX48" s="790"/>
      <c r="DY48" s="790"/>
      <c r="DZ48" s="790" t="s">
        <v>3361</v>
      </c>
      <c r="EA48" s="790"/>
      <c r="EB48" s="790"/>
      <c r="EC48" s="790"/>
      <c r="ED48" s="790"/>
      <c r="EE48" s="790"/>
      <c r="EF48" s="790" t="s">
        <v>3361</v>
      </c>
      <c r="EG48" s="790"/>
      <c r="EH48" s="790"/>
      <c r="EI48" s="790"/>
      <c r="EJ48" s="790"/>
      <c r="EK48" s="790"/>
      <c r="EL48" s="790" t="s">
        <v>3361</v>
      </c>
      <c r="EM48" s="790"/>
      <c r="EN48" s="790"/>
      <c r="EO48" s="790"/>
      <c r="EP48" s="790"/>
      <c r="EQ48" s="790"/>
      <c r="ER48" s="790" t="s">
        <v>3361</v>
      </c>
      <c r="ES48" s="790"/>
      <c r="ET48" s="790"/>
      <c r="EU48" s="790"/>
      <c r="EV48" s="790"/>
      <c r="EW48" s="790"/>
      <c r="EX48" s="790" t="s">
        <v>3361</v>
      </c>
      <c r="EY48" s="790"/>
      <c r="EZ48" s="790"/>
      <c r="FA48" s="790"/>
      <c r="FB48" s="790"/>
      <c r="FC48" s="790"/>
      <c r="FD48" s="790" t="s">
        <v>3361</v>
      </c>
      <c r="FE48" s="790"/>
      <c r="FF48" s="790"/>
      <c r="FG48" s="790"/>
      <c r="FH48" s="790"/>
      <c r="FI48" s="790"/>
      <c r="FJ48" s="790" t="s">
        <v>3361</v>
      </c>
      <c r="FK48" s="790"/>
      <c r="FL48" s="790"/>
      <c r="FM48" s="790"/>
      <c r="FN48" s="790"/>
      <c r="FO48" s="790"/>
      <c r="FP48" s="790" t="s">
        <v>3361</v>
      </c>
      <c r="FQ48" s="790"/>
      <c r="FR48" s="790"/>
      <c r="FS48" s="790"/>
      <c r="FT48" s="790"/>
      <c r="FU48" s="790"/>
      <c r="FV48" s="790" t="s">
        <v>3361</v>
      </c>
      <c r="FW48" s="790"/>
      <c r="FX48" s="790"/>
      <c r="FY48" s="790"/>
      <c r="FZ48" s="790"/>
      <c r="GA48" s="790"/>
      <c r="GB48" s="790" t="s">
        <v>3361</v>
      </c>
      <c r="GC48" s="790"/>
      <c r="GD48" s="790"/>
      <c r="GE48" s="790"/>
      <c r="GF48" s="790"/>
      <c r="GG48" s="790"/>
      <c r="GH48" s="790" t="s">
        <v>3361</v>
      </c>
      <c r="GI48" s="790"/>
      <c r="GJ48" s="790"/>
      <c r="GK48" s="790"/>
      <c r="GL48" s="790"/>
      <c r="GM48" s="790"/>
      <c r="GN48" s="790" t="s">
        <v>3361</v>
      </c>
      <c r="GO48" s="790"/>
      <c r="GP48" s="790"/>
      <c r="GQ48" s="790"/>
      <c r="GR48" s="790"/>
      <c r="GS48" s="790"/>
      <c r="GT48" s="790" t="s">
        <v>3361</v>
      </c>
      <c r="GU48" s="790"/>
      <c r="GV48" s="790"/>
      <c r="GW48" s="790"/>
      <c r="GX48" s="790"/>
      <c r="GY48" s="790"/>
      <c r="GZ48" s="790" t="s">
        <v>3361</v>
      </c>
      <c r="HA48" s="790"/>
      <c r="HB48" s="790"/>
      <c r="HC48" s="790"/>
      <c r="HD48" s="790"/>
      <c r="HE48" s="790"/>
      <c r="HF48" s="790" t="s">
        <v>3361</v>
      </c>
      <c r="HG48" s="790"/>
      <c r="HH48" s="790"/>
      <c r="HI48" s="790"/>
      <c r="HJ48" s="790"/>
      <c r="HK48" s="790"/>
      <c r="HL48" s="790" t="s">
        <v>3361</v>
      </c>
      <c r="HM48" s="790"/>
      <c r="HN48" s="790"/>
      <c r="HO48" s="790"/>
      <c r="HP48" s="790"/>
      <c r="HQ48" s="790"/>
      <c r="HR48" s="790" t="s">
        <v>3361</v>
      </c>
      <c r="HS48" s="790"/>
      <c r="HT48" s="790"/>
      <c r="HU48" s="790"/>
      <c r="HV48" s="790"/>
      <c r="HW48" s="790"/>
      <c r="HX48" s="790" t="s">
        <v>3361</v>
      </c>
      <c r="HY48" s="790"/>
      <c r="HZ48" s="790"/>
      <c r="IA48" s="790"/>
      <c r="IB48" s="790"/>
      <c r="IC48" s="790"/>
      <c r="ID48" s="790" t="s">
        <v>3361</v>
      </c>
      <c r="IE48" s="790"/>
      <c r="IF48" s="790"/>
      <c r="IG48" s="790"/>
      <c r="IH48" s="790"/>
      <c r="II48" s="790"/>
      <c r="IJ48" s="790" t="s">
        <v>3361</v>
      </c>
      <c r="IK48" s="790"/>
      <c r="IL48" s="790"/>
      <c r="IM48" s="790"/>
      <c r="IN48" s="790"/>
      <c r="IO48" s="790"/>
      <c r="IP48" s="790" t="s">
        <v>3361</v>
      </c>
      <c r="IQ48" s="790"/>
      <c r="IR48" s="790"/>
      <c r="IS48" s="790"/>
      <c r="IT48" s="790"/>
      <c r="IU48" s="790"/>
      <c r="IV48" s="1" t="s">
        <v>3361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IP48:IU48"/>
    <mergeCell ref="GZ48:HE48"/>
    <mergeCell ref="HF48:HK48"/>
    <mergeCell ref="HL48:HQ48"/>
    <mergeCell ref="HR48:HW48"/>
    <mergeCell ref="HX48:IC48"/>
    <mergeCell ref="ID48:II48"/>
    <mergeCell ref="IJ48:IO48"/>
    <mergeCell ref="IJ47:IO47"/>
    <mergeCell ref="IP47:IS47"/>
    <mergeCell ref="GZ47:HE47"/>
    <mergeCell ref="HF47:HK47"/>
    <mergeCell ref="HL47:HQ47"/>
    <mergeCell ref="HR47:HW47"/>
    <mergeCell ref="HX47:IC47"/>
    <mergeCell ref="ID47:II47"/>
    <mergeCell ref="GN48:GS48"/>
    <mergeCell ref="GT48:GY48"/>
    <mergeCell ref="FD48:FI48"/>
    <mergeCell ref="FJ48:FO48"/>
    <mergeCell ref="GH48:GM48"/>
    <mergeCell ref="FP48:FU48"/>
    <mergeCell ref="FV48:GA48"/>
    <mergeCell ref="GB48:GG48"/>
    <mergeCell ref="FV47:GA47"/>
    <mergeCell ref="GN47:GS47"/>
    <mergeCell ref="GT47:GY47"/>
    <mergeCell ref="GH47:GM47"/>
    <mergeCell ref="DZ48:EE48"/>
    <mergeCell ref="P48:U48"/>
    <mergeCell ref="V48:AA48"/>
    <mergeCell ref="AB48:AG48"/>
    <mergeCell ref="AH48:AM48"/>
    <mergeCell ref="CV48:DA48"/>
    <mergeCell ref="DB48:DG48"/>
    <mergeCell ref="ER48:EW48"/>
    <mergeCell ref="EX48:FC48"/>
    <mergeCell ref="BL48:BQ48"/>
    <mergeCell ref="BR48:BW48"/>
    <mergeCell ref="BX48:CC48"/>
    <mergeCell ref="CD48:CI48"/>
    <mergeCell ref="AN48:AS48"/>
    <mergeCell ref="AT48:AY48"/>
    <mergeCell ref="EF48:EK48"/>
    <mergeCell ref="EL48:EQ48"/>
    <mergeCell ref="AZ48:BE48"/>
    <mergeCell ref="BF48:BK48"/>
    <mergeCell ref="CJ48:CO48"/>
    <mergeCell ref="CP48:CU48"/>
    <mergeCell ref="DH48:DM48"/>
    <mergeCell ref="DN48:DS48"/>
    <mergeCell ref="DT48:DY48"/>
    <mergeCell ref="HL46:HQ46"/>
    <mergeCell ref="FV46:GA46"/>
    <mergeCell ref="GB46:GG46"/>
    <mergeCell ref="EL46:EQ46"/>
    <mergeCell ref="J47:O47"/>
    <mergeCell ref="P47:U47"/>
    <mergeCell ref="V47:AA47"/>
    <mergeCell ref="AB47:AG47"/>
    <mergeCell ref="DB46:DG46"/>
    <mergeCell ref="DH46:DM46"/>
    <mergeCell ref="BF47:BK47"/>
    <mergeCell ref="CV47:DA47"/>
    <mergeCell ref="DB47:DG47"/>
    <mergeCell ref="BL47:BQ47"/>
    <mergeCell ref="BX47:CC47"/>
    <mergeCell ref="CD47:CI47"/>
    <mergeCell ref="AH47:AM47"/>
    <mergeCell ref="AN47:AS47"/>
    <mergeCell ref="AH46:AM46"/>
    <mergeCell ref="AN46:AS46"/>
    <mergeCell ref="DT47:DY47"/>
    <mergeCell ref="DH47:DM47"/>
    <mergeCell ref="DN47:DS47"/>
    <mergeCell ref="AZ47:BE47"/>
    <mergeCell ref="AT47:AY47"/>
    <mergeCell ref="GB47:GG47"/>
    <mergeCell ref="CJ46:CO46"/>
    <mergeCell ref="HF46:HK46"/>
    <mergeCell ref="BR46:BW46"/>
    <mergeCell ref="BX46:CC46"/>
    <mergeCell ref="AT46:AY46"/>
    <mergeCell ref="DN46:DS46"/>
    <mergeCell ref="DT46:DY46"/>
    <mergeCell ref="CV46:DA46"/>
    <mergeCell ref="CP46:CU46"/>
    <mergeCell ref="CJ47:CO47"/>
    <mergeCell ref="CP47:CU47"/>
    <mergeCell ref="BR47:BW47"/>
    <mergeCell ref="DZ47:EE47"/>
    <mergeCell ref="FP46:FU46"/>
    <mergeCell ref="FD47:FI47"/>
    <mergeCell ref="DZ46:EE46"/>
    <mergeCell ref="FJ47:FO47"/>
    <mergeCell ref="FP47:FU47"/>
    <mergeCell ref="EF47:EK47"/>
    <mergeCell ref="EL47:EQ47"/>
    <mergeCell ref="ER47:EW47"/>
    <mergeCell ref="EX47:FC47"/>
    <mergeCell ref="C1:G1"/>
    <mergeCell ref="C19:G19"/>
    <mergeCell ref="J46:O46"/>
    <mergeCell ref="P46:U46"/>
    <mergeCell ref="AZ46:BE46"/>
    <mergeCell ref="BF46:BK46"/>
    <mergeCell ref="BL46:BQ46"/>
    <mergeCell ref="IP46:IS46"/>
    <mergeCell ref="EF46:EK46"/>
    <mergeCell ref="EX46:FC46"/>
    <mergeCell ref="FD46:FI46"/>
    <mergeCell ref="GH46:GM46"/>
    <mergeCell ref="FJ46:FO46"/>
    <mergeCell ref="ID46:II46"/>
    <mergeCell ref="CD46:CI46"/>
    <mergeCell ref="IJ46:IO46"/>
    <mergeCell ref="V46:AA46"/>
    <mergeCell ref="AB46:AG46"/>
    <mergeCell ref="ER46:EW46"/>
    <mergeCell ref="HR46:HW46"/>
    <mergeCell ref="HX46:IC46"/>
    <mergeCell ref="GN46:GS46"/>
    <mergeCell ref="GT46:GY46"/>
    <mergeCell ref="GZ46:HE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5" zoomScale="125" workbookViewId="0">
      <selection activeCell="D20" sqref="D20"/>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3363</v>
      </c>
      <c r="D1" s="791"/>
      <c r="E1" s="791"/>
      <c r="F1" s="791"/>
      <c r="G1" s="791"/>
    </row>
    <row r="2" spans="1:8">
      <c r="A2" s="90" t="s">
        <v>1200</v>
      </c>
      <c r="G2" s="91"/>
    </row>
    <row r="3" spans="1:8">
      <c r="A3" s="89" t="s">
        <v>1107</v>
      </c>
      <c r="G3" s="92">
        <v>40564</v>
      </c>
    </row>
    <row r="4" spans="1:8">
      <c r="A4" s="89" t="s">
        <v>2046</v>
      </c>
      <c r="G4" s="93" t="s">
        <v>3758</v>
      </c>
    </row>
    <row r="5" spans="1:8">
      <c r="A5" s="89" t="s">
        <v>1612</v>
      </c>
    </row>
    <row r="6" spans="1:8">
      <c r="C6" s="15" t="s">
        <v>1867</v>
      </c>
      <c r="D6" s="16"/>
      <c r="E6" s="16"/>
      <c r="F6" s="17"/>
      <c r="G6" s="18"/>
      <c r="H6" s="94"/>
    </row>
    <row r="7" spans="1:8">
      <c r="C7" s="95" t="s">
        <v>2172</v>
      </c>
      <c r="D7" s="20" t="s">
        <v>3520</v>
      </c>
      <c r="E7" s="20"/>
      <c r="F7" s="21"/>
      <c r="G7" s="22"/>
      <c r="H7" s="94"/>
    </row>
    <row r="8" spans="1:8">
      <c r="A8" s="89" t="s">
        <v>2422</v>
      </c>
      <c r="C8" s="95" t="s">
        <v>3204</v>
      </c>
      <c r="D8" s="20" t="s">
        <v>3519</v>
      </c>
      <c r="E8" s="20"/>
      <c r="F8" s="21"/>
      <c r="G8" s="96"/>
      <c r="H8" s="94"/>
    </row>
    <row r="9" spans="1:8">
      <c r="A9" s="89" t="s">
        <v>3522</v>
      </c>
      <c r="C9" s="95" t="s">
        <v>3670</v>
      </c>
      <c r="D9" s="20" t="s">
        <v>3521</v>
      </c>
      <c r="E9" s="20"/>
      <c r="F9" s="21"/>
      <c r="G9" s="96"/>
      <c r="H9" s="94"/>
    </row>
    <row r="10" spans="1:8">
      <c r="A10" s="89" t="s">
        <v>3636</v>
      </c>
      <c r="B10" s="89"/>
      <c r="C10" s="97"/>
      <c r="D10" s="20"/>
      <c r="E10" s="20"/>
      <c r="F10" s="21"/>
      <c r="G10" s="96"/>
      <c r="H10" s="94"/>
    </row>
    <row r="11" spans="1:8">
      <c r="A11" s="89" t="s">
        <v>3637</v>
      </c>
      <c r="B11" s="89"/>
      <c r="C11" s="25" t="s">
        <v>898</v>
      </c>
      <c r="D11" s="94"/>
      <c r="E11" s="94"/>
      <c r="F11" s="99"/>
      <c r="G11" s="96"/>
      <c r="H11" s="94"/>
    </row>
    <row r="12" spans="1:8">
      <c r="A12" s="89" t="s">
        <v>3638</v>
      </c>
      <c r="B12" s="89"/>
      <c r="C12" s="25" t="s">
        <v>3769</v>
      </c>
      <c r="D12" s="20"/>
      <c r="E12" s="20"/>
      <c r="F12" s="21"/>
      <c r="G12" s="96"/>
      <c r="H12" s="94"/>
    </row>
    <row r="13" spans="1:8">
      <c r="A13" s="98"/>
      <c r="C13" s="25" t="s">
        <v>1521</v>
      </c>
      <c r="D13" s="94"/>
      <c r="E13" s="94"/>
      <c r="F13" s="99"/>
      <c r="G13" s="96"/>
      <c r="H13" s="94"/>
    </row>
    <row r="14" spans="1:8">
      <c r="A14" s="100"/>
      <c r="C14" s="25" t="s">
        <v>1210</v>
      </c>
      <c r="D14" s="94"/>
      <c r="E14" s="94"/>
      <c r="F14" s="99"/>
      <c r="G14" s="101"/>
      <c r="H14" s="94"/>
    </row>
    <row r="15" spans="1:8">
      <c r="A15" s="100" t="s">
        <v>3383</v>
      </c>
      <c r="C15" s="97" t="s">
        <v>3703</v>
      </c>
      <c r="D15" s="94"/>
      <c r="E15" s="94"/>
      <c r="F15" s="99"/>
      <c r="G15" s="96"/>
      <c r="H15" s="94"/>
    </row>
    <row r="16" spans="1:8">
      <c r="A16" s="89" t="s">
        <v>3639</v>
      </c>
      <c r="C16" s="97"/>
      <c r="D16" s="94"/>
      <c r="E16" s="94"/>
      <c r="F16" s="99"/>
      <c r="G16" s="96"/>
      <c r="H16" s="94"/>
    </row>
    <row r="17" spans="1:8">
      <c r="C17" s="97"/>
      <c r="D17" s="94"/>
      <c r="E17" s="94"/>
      <c r="F17" s="99"/>
      <c r="G17" s="96"/>
      <c r="H17" s="94"/>
    </row>
    <row r="18" spans="1:8">
      <c r="C18" s="102" t="s">
        <v>3759</v>
      </c>
      <c r="D18" s="103"/>
      <c r="E18" s="103"/>
      <c r="F18" s="104"/>
      <c r="G18" s="105"/>
      <c r="H18" s="94"/>
    </row>
    <row r="19" spans="1:8">
      <c r="A19" s="89" t="s">
        <v>2705</v>
      </c>
      <c r="C19" s="795"/>
      <c r="D19" s="795"/>
      <c r="E19" s="795"/>
      <c r="F19" s="795"/>
      <c r="G19" s="795"/>
    </row>
    <row r="20" spans="1:8">
      <c r="A20" s="100" t="s">
        <v>559</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1096</v>
      </c>
      <c r="D23" s="321" t="s">
        <v>3609</v>
      </c>
      <c r="E23" s="45" t="s">
        <v>4042</v>
      </c>
      <c r="F23" s="47" t="s">
        <v>4043</v>
      </c>
      <c r="G23" s="45" t="s">
        <v>3754</v>
      </c>
      <c r="H23" s="48"/>
    </row>
    <row r="24" spans="1:8">
      <c r="A24" s="115">
        <v>40706</v>
      </c>
      <c r="B24" s="116" t="s">
        <v>2258</v>
      </c>
      <c r="C24" s="117">
        <v>315</v>
      </c>
      <c r="D24" s="118">
        <v>6</v>
      </c>
      <c r="E24" s="117">
        <f>C24*D24</f>
        <v>1890</v>
      </c>
      <c r="F24" s="53">
        <v>0.1</v>
      </c>
      <c r="G24" s="54">
        <f>E24*(1-F24)</f>
        <v>1701</v>
      </c>
      <c r="H24" s="48"/>
    </row>
    <row r="25" spans="1:8">
      <c r="A25" s="11"/>
      <c r="B25" s="116" t="s">
        <v>2044</v>
      </c>
      <c r="C25" s="117"/>
      <c r="D25" s="118"/>
      <c r="E25" s="117"/>
      <c r="F25" s="119"/>
      <c r="G25" s="54">
        <f t="shared" ref="G25:G39" si="0">E25*(1-F25)</f>
        <v>0</v>
      </c>
      <c r="H25" s="56"/>
    </row>
    <row r="26" spans="1:8">
      <c r="A26" s="120"/>
      <c r="B26" s="121" t="s">
        <v>1087</v>
      </c>
      <c r="C26" s="117"/>
      <c r="D26" s="118"/>
      <c r="E26" s="117"/>
      <c r="F26" s="119"/>
      <c r="G26" s="54">
        <f t="shared" si="0"/>
        <v>0</v>
      </c>
      <c r="H26" s="56"/>
    </row>
    <row r="27" spans="1:8">
      <c r="A27" s="120"/>
      <c r="B27" s="121" t="s">
        <v>2239</v>
      </c>
      <c r="C27" s="117"/>
      <c r="D27" s="118"/>
      <c r="E27" s="117"/>
      <c r="F27" s="119"/>
      <c r="G27" s="54">
        <f t="shared" si="0"/>
        <v>0</v>
      </c>
      <c r="H27" s="56"/>
    </row>
    <row r="28" spans="1:8">
      <c r="A28" s="120"/>
      <c r="B28" s="121" t="s">
        <v>3683</v>
      </c>
      <c r="C28" s="117"/>
      <c r="D28" s="118"/>
      <c r="E28" s="117"/>
      <c r="F28" s="119"/>
      <c r="G28" s="54">
        <f t="shared" si="0"/>
        <v>0</v>
      </c>
      <c r="H28" s="56"/>
    </row>
    <row r="29" spans="1:8">
      <c r="A29" s="120"/>
      <c r="B29" s="121" t="s">
        <v>536</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1582</v>
      </c>
      <c r="C31" s="117"/>
      <c r="D31" s="118"/>
      <c r="E31" s="117"/>
      <c r="F31" s="119"/>
      <c r="G31" s="54">
        <f t="shared" si="0"/>
        <v>0</v>
      </c>
      <c r="H31" s="56"/>
    </row>
    <row r="32" spans="1:8">
      <c r="A32" s="120"/>
      <c r="B32" s="121" t="s">
        <v>1547</v>
      </c>
      <c r="C32" s="117"/>
      <c r="D32" s="118"/>
      <c r="E32" s="117"/>
      <c r="F32" s="119"/>
      <c r="G32" s="54">
        <f t="shared" si="0"/>
        <v>0</v>
      </c>
      <c r="H32" s="56"/>
    </row>
    <row r="33" spans="1:256">
      <c r="A33" s="120"/>
      <c r="B33" s="121" t="s">
        <v>711</v>
      </c>
      <c r="C33" s="122">
        <v>75</v>
      </c>
      <c r="D33" s="123">
        <v>3.5</v>
      </c>
      <c r="E33" s="117">
        <f>C33*D33</f>
        <v>262.5</v>
      </c>
      <c r="F33" s="124"/>
      <c r="G33" s="54">
        <f t="shared" si="0"/>
        <v>262.5</v>
      </c>
      <c r="H33" s="56"/>
    </row>
    <row r="34" spans="1:256">
      <c r="A34" s="120"/>
      <c r="B34" s="121" t="s">
        <v>1261</v>
      </c>
      <c r="C34" s="117">
        <v>40</v>
      </c>
      <c r="D34" s="118">
        <v>9.5</v>
      </c>
      <c r="E34" s="117">
        <f>C34*D34</f>
        <v>380</v>
      </c>
      <c r="F34" s="119"/>
      <c r="G34" s="54">
        <f t="shared" si="0"/>
        <v>380</v>
      </c>
      <c r="H34" s="48"/>
    </row>
    <row r="35" spans="1:256">
      <c r="A35" s="120"/>
      <c r="B35" s="121" t="s">
        <v>959</v>
      </c>
      <c r="C35" s="117">
        <v>300</v>
      </c>
      <c r="D35" s="123" t="s">
        <v>3971</v>
      </c>
      <c r="E35" s="117">
        <v>300</v>
      </c>
      <c r="F35" s="124"/>
      <c r="G35" s="54">
        <f t="shared" si="0"/>
        <v>300</v>
      </c>
      <c r="H35" s="48"/>
    </row>
    <row r="36" spans="1:256">
      <c r="A36" s="120"/>
      <c r="B36" s="121" t="s">
        <v>2270</v>
      </c>
      <c r="C36" s="117"/>
      <c r="D36" s="118"/>
      <c r="E36" s="117"/>
      <c r="F36" s="124"/>
      <c r="G36" s="54">
        <f t="shared" si="0"/>
        <v>0</v>
      </c>
      <c r="H36" s="48"/>
    </row>
    <row r="37" spans="1:256">
      <c r="A37" s="120"/>
      <c r="B37" s="121" t="s">
        <v>3040</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3604</v>
      </c>
      <c r="C40" s="131"/>
      <c r="D40" s="131"/>
      <c r="E40" s="72">
        <f>SUM(E24:E39)</f>
        <v>2832.5</v>
      </c>
      <c r="F40" s="72"/>
      <c r="G40" s="72">
        <f>SUM(G24:G39)</f>
        <v>2643.5</v>
      </c>
      <c r="H40" s="134"/>
    </row>
    <row r="42" spans="1:256">
      <c r="C42" s="136" t="s">
        <v>3605</v>
      </c>
      <c r="D42" s="340">
        <f>G40/2</f>
        <v>1321.75</v>
      </c>
      <c r="E42" s="340"/>
      <c r="F42" s="138"/>
    </row>
    <row r="44" spans="1:256">
      <c r="C44" s="1" t="s">
        <v>3306</v>
      </c>
      <c r="D44" s="1"/>
      <c r="E44" s="1"/>
      <c r="F44" s="139"/>
      <c r="G44" s="1"/>
      <c r="H44" s="1"/>
      <c r="I44" s="1"/>
    </row>
    <row r="45" spans="1:256">
      <c r="C45" s="1" t="s">
        <v>1811</v>
      </c>
      <c r="D45" s="1"/>
      <c r="E45" s="1"/>
      <c r="F45" s="139"/>
      <c r="G45" s="1"/>
      <c r="H45" s="1"/>
      <c r="I45" s="1"/>
    </row>
    <row r="46" spans="1:256">
      <c r="C46" s="341" t="s">
        <v>3305</v>
      </c>
      <c r="D46" s="341"/>
      <c r="E46" s="341"/>
      <c r="F46" s="342"/>
      <c r="G46" s="341"/>
      <c r="H46" s="341"/>
      <c r="I46" s="142"/>
      <c r="J46" s="790"/>
      <c r="K46" s="790"/>
      <c r="L46" s="790"/>
      <c r="M46" s="790"/>
      <c r="N46" s="790"/>
      <c r="O46" s="790"/>
      <c r="P46" s="790"/>
      <c r="Q46" s="790"/>
      <c r="R46" s="790"/>
      <c r="S46" s="790"/>
      <c r="T46" s="790"/>
      <c r="U46" s="790"/>
      <c r="V46" s="790" t="s">
        <v>3306</v>
      </c>
      <c r="W46" s="790"/>
      <c r="X46" s="790"/>
      <c r="Y46" s="790"/>
      <c r="Z46" s="790"/>
      <c r="AA46" s="790"/>
      <c r="AB46" s="790" t="s">
        <v>3306</v>
      </c>
      <c r="AC46" s="790"/>
      <c r="AD46" s="790"/>
      <c r="AE46" s="790"/>
      <c r="AF46" s="790"/>
      <c r="AG46" s="790"/>
      <c r="AH46" s="790" t="s">
        <v>3306</v>
      </c>
      <c r="AI46" s="790"/>
      <c r="AJ46" s="790"/>
      <c r="AK46" s="790"/>
      <c r="AL46" s="790"/>
      <c r="AM46" s="790"/>
      <c r="AN46" s="790" t="s">
        <v>3306</v>
      </c>
      <c r="AO46" s="790"/>
      <c r="AP46" s="790"/>
      <c r="AQ46" s="790"/>
      <c r="AR46" s="790"/>
      <c r="AS46" s="790"/>
      <c r="AT46" s="790" t="s">
        <v>3306</v>
      </c>
      <c r="AU46" s="790"/>
      <c r="AV46" s="790"/>
      <c r="AW46" s="790"/>
      <c r="AX46" s="790"/>
      <c r="AY46" s="790"/>
      <c r="AZ46" s="790" t="s">
        <v>3306</v>
      </c>
      <c r="BA46" s="790"/>
      <c r="BB46" s="790"/>
      <c r="BC46" s="790"/>
      <c r="BD46" s="790"/>
      <c r="BE46" s="790"/>
      <c r="BF46" s="790" t="s">
        <v>3306</v>
      </c>
      <c r="BG46" s="790"/>
      <c r="BH46" s="790"/>
      <c r="BI46" s="790"/>
      <c r="BJ46" s="790"/>
      <c r="BK46" s="790"/>
      <c r="BL46" s="790" t="s">
        <v>3306</v>
      </c>
      <c r="BM46" s="790"/>
      <c r="BN46" s="790"/>
      <c r="BO46" s="790"/>
      <c r="BP46" s="790"/>
      <c r="BQ46" s="790"/>
      <c r="BR46" s="790" t="s">
        <v>3306</v>
      </c>
      <c r="BS46" s="790"/>
      <c r="BT46" s="790"/>
      <c r="BU46" s="790"/>
      <c r="BV46" s="790"/>
      <c r="BW46" s="790"/>
      <c r="BX46" s="790" t="s">
        <v>3306</v>
      </c>
      <c r="BY46" s="790"/>
      <c r="BZ46" s="790"/>
      <c r="CA46" s="790"/>
      <c r="CB46" s="790"/>
      <c r="CC46" s="790"/>
      <c r="CD46" s="790" t="s">
        <v>3306</v>
      </c>
      <c r="CE46" s="790"/>
      <c r="CF46" s="790"/>
      <c r="CG46" s="790"/>
      <c r="CH46" s="790"/>
      <c r="CI46" s="790"/>
      <c r="CJ46" s="790" t="s">
        <v>3306</v>
      </c>
      <c r="CK46" s="790"/>
      <c r="CL46" s="790"/>
      <c r="CM46" s="790"/>
      <c r="CN46" s="790"/>
      <c r="CO46" s="790"/>
      <c r="CP46" s="790" t="s">
        <v>3306</v>
      </c>
      <c r="CQ46" s="790"/>
      <c r="CR46" s="790"/>
      <c r="CS46" s="790"/>
      <c r="CT46" s="790"/>
      <c r="CU46" s="790"/>
      <c r="CV46" s="790" t="s">
        <v>3306</v>
      </c>
      <c r="CW46" s="790"/>
      <c r="CX46" s="790"/>
      <c r="CY46" s="790"/>
      <c r="CZ46" s="790"/>
      <c r="DA46" s="790"/>
      <c r="DB46" s="790" t="s">
        <v>3306</v>
      </c>
      <c r="DC46" s="790"/>
      <c r="DD46" s="790"/>
      <c r="DE46" s="790"/>
      <c r="DF46" s="790"/>
      <c r="DG46" s="790"/>
      <c r="DH46" s="790" t="s">
        <v>3306</v>
      </c>
      <c r="DI46" s="790"/>
      <c r="DJ46" s="790"/>
      <c r="DK46" s="790"/>
      <c r="DL46" s="790"/>
      <c r="DM46" s="790"/>
      <c r="DN46" s="790" t="s">
        <v>3306</v>
      </c>
      <c r="DO46" s="790"/>
      <c r="DP46" s="790"/>
      <c r="DQ46" s="790"/>
      <c r="DR46" s="790"/>
      <c r="DS46" s="790"/>
      <c r="DT46" s="790" t="s">
        <v>3306</v>
      </c>
      <c r="DU46" s="790"/>
      <c r="DV46" s="790"/>
      <c r="DW46" s="790"/>
      <c r="DX46" s="790"/>
      <c r="DY46" s="790"/>
      <c r="DZ46" s="790" t="s">
        <v>3306</v>
      </c>
      <c r="EA46" s="790"/>
      <c r="EB46" s="790"/>
      <c r="EC46" s="790"/>
      <c r="ED46" s="790"/>
      <c r="EE46" s="790"/>
      <c r="EF46" s="790" t="s">
        <v>3306</v>
      </c>
      <c r="EG46" s="790"/>
      <c r="EH46" s="790"/>
      <c r="EI46" s="790"/>
      <c r="EJ46" s="790"/>
      <c r="EK46" s="790"/>
      <c r="EL46" s="790" t="s">
        <v>3306</v>
      </c>
      <c r="EM46" s="790"/>
      <c r="EN46" s="790"/>
      <c r="EO46" s="790"/>
      <c r="EP46" s="790"/>
      <c r="EQ46" s="790"/>
      <c r="ER46" s="790" t="s">
        <v>3306</v>
      </c>
      <c r="ES46" s="790"/>
      <c r="ET46" s="790"/>
      <c r="EU46" s="790"/>
      <c r="EV46" s="790"/>
      <c r="EW46" s="790"/>
      <c r="EX46" s="790" t="s">
        <v>3306</v>
      </c>
      <c r="EY46" s="790"/>
      <c r="EZ46" s="790"/>
      <c r="FA46" s="790"/>
      <c r="FB46" s="790"/>
      <c r="FC46" s="790"/>
      <c r="FD46" s="790" t="s">
        <v>3306</v>
      </c>
      <c r="FE46" s="790"/>
      <c r="FF46" s="790"/>
      <c r="FG46" s="790"/>
      <c r="FH46" s="790"/>
      <c r="FI46" s="790"/>
      <c r="FJ46" s="790" t="s">
        <v>3306</v>
      </c>
      <c r="FK46" s="790"/>
      <c r="FL46" s="790"/>
      <c r="FM46" s="790"/>
      <c r="FN46" s="790"/>
      <c r="FO46" s="790"/>
      <c r="FP46" s="790" t="s">
        <v>3306</v>
      </c>
      <c r="FQ46" s="790"/>
      <c r="FR46" s="790"/>
      <c r="FS46" s="790"/>
      <c r="FT46" s="790"/>
      <c r="FU46" s="790"/>
      <c r="FV46" s="790" t="s">
        <v>3306</v>
      </c>
      <c r="FW46" s="790"/>
      <c r="FX46" s="790"/>
      <c r="FY46" s="790"/>
      <c r="FZ46" s="790"/>
      <c r="GA46" s="790"/>
      <c r="GB46" s="790" t="s">
        <v>3306</v>
      </c>
      <c r="GC46" s="790"/>
      <c r="GD46" s="790"/>
      <c r="GE46" s="790"/>
      <c r="GF46" s="790"/>
      <c r="GG46" s="790"/>
      <c r="GH46" s="790" t="s">
        <v>3306</v>
      </c>
      <c r="GI46" s="790"/>
      <c r="GJ46" s="790"/>
      <c r="GK46" s="790"/>
      <c r="GL46" s="790"/>
      <c r="GM46" s="790"/>
      <c r="GN46" s="790" t="s">
        <v>3306</v>
      </c>
      <c r="GO46" s="790"/>
      <c r="GP46" s="790"/>
      <c r="GQ46" s="790"/>
      <c r="GR46" s="790"/>
      <c r="GS46" s="790"/>
      <c r="GT46" s="790" t="s">
        <v>3306</v>
      </c>
      <c r="GU46" s="790"/>
      <c r="GV46" s="790"/>
      <c r="GW46" s="790"/>
      <c r="GX46" s="790"/>
      <c r="GY46" s="790"/>
      <c r="GZ46" s="790" t="s">
        <v>3306</v>
      </c>
      <c r="HA46" s="790"/>
      <c r="HB46" s="790"/>
      <c r="HC46" s="790"/>
      <c r="HD46" s="790"/>
      <c r="HE46" s="790"/>
      <c r="HF46" s="790" t="s">
        <v>3306</v>
      </c>
      <c r="HG46" s="790"/>
      <c r="HH46" s="790"/>
      <c r="HI46" s="790"/>
      <c r="HJ46" s="790"/>
      <c r="HK46" s="790"/>
      <c r="HL46" s="790" t="s">
        <v>3306</v>
      </c>
      <c r="HM46" s="790"/>
      <c r="HN46" s="790"/>
      <c r="HO46" s="790"/>
      <c r="HP46" s="790"/>
      <c r="HQ46" s="790"/>
      <c r="HR46" s="790" t="s">
        <v>3306</v>
      </c>
      <c r="HS46" s="790"/>
      <c r="HT46" s="790"/>
      <c r="HU46" s="790"/>
      <c r="HV46" s="790"/>
      <c r="HW46" s="790"/>
      <c r="HX46" s="790" t="s">
        <v>3306</v>
      </c>
      <c r="HY46" s="790"/>
      <c r="HZ46" s="790"/>
      <c r="IA46" s="790"/>
      <c r="IB46" s="790"/>
      <c r="IC46" s="790"/>
      <c r="ID46" s="790" t="s">
        <v>3306</v>
      </c>
      <c r="IE46" s="790"/>
      <c r="IF46" s="790"/>
      <c r="IG46" s="790"/>
      <c r="IH46" s="790"/>
      <c r="II46" s="790"/>
      <c r="IJ46" s="790" t="s">
        <v>3306</v>
      </c>
      <c r="IK46" s="790"/>
      <c r="IL46" s="790"/>
      <c r="IM46" s="790"/>
      <c r="IN46" s="790"/>
      <c r="IO46" s="790"/>
      <c r="IP46" s="790" t="s">
        <v>3306</v>
      </c>
      <c r="IQ46" s="790"/>
      <c r="IR46" s="790"/>
      <c r="IS46" s="790"/>
    </row>
    <row r="47" spans="1:256">
      <c r="C47" s="1" t="s">
        <v>589</v>
      </c>
      <c r="D47" s="1"/>
      <c r="E47" s="1"/>
      <c r="F47" s="139"/>
      <c r="G47" s="1"/>
      <c r="H47" s="1"/>
      <c r="I47" s="1"/>
      <c r="J47" s="790"/>
      <c r="K47" s="790"/>
      <c r="L47" s="790"/>
      <c r="M47" s="790"/>
      <c r="N47" s="790"/>
      <c r="O47" s="790"/>
      <c r="P47" s="790"/>
      <c r="Q47" s="790"/>
      <c r="R47" s="790"/>
      <c r="S47" s="790"/>
      <c r="T47" s="790"/>
      <c r="U47" s="790"/>
      <c r="V47" s="790" t="s">
        <v>1911</v>
      </c>
      <c r="W47" s="790"/>
      <c r="X47" s="790"/>
      <c r="Y47" s="790"/>
      <c r="Z47" s="790"/>
      <c r="AA47" s="790"/>
      <c r="AB47" s="790" t="s">
        <v>1911</v>
      </c>
      <c r="AC47" s="790"/>
      <c r="AD47" s="790"/>
      <c r="AE47" s="790"/>
      <c r="AF47" s="790"/>
      <c r="AG47" s="790"/>
      <c r="AH47" s="790" t="s">
        <v>1911</v>
      </c>
      <c r="AI47" s="790"/>
      <c r="AJ47" s="790"/>
      <c r="AK47" s="790"/>
      <c r="AL47" s="790"/>
      <c r="AM47" s="790"/>
      <c r="AN47" s="790" t="s">
        <v>1911</v>
      </c>
      <c r="AO47" s="790"/>
      <c r="AP47" s="790"/>
      <c r="AQ47" s="790"/>
      <c r="AR47" s="790"/>
      <c r="AS47" s="790"/>
      <c r="AT47" s="790" t="s">
        <v>1911</v>
      </c>
      <c r="AU47" s="790"/>
      <c r="AV47" s="790"/>
      <c r="AW47" s="790"/>
      <c r="AX47" s="790"/>
      <c r="AY47" s="790"/>
      <c r="AZ47" s="790" t="s">
        <v>1911</v>
      </c>
      <c r="BA47" s="790"/>
      <c r="BB47" s="790"/>
      <c r="BC47" s="790"/>
      <c r="BD47" s="790"/>
      <c r="BE47" s="790"/>
      <c r="BF47" s="790" t="s">
        <v>1911</v>
      </c>
      <c r="BG47" s="790"/>
      <c r="BH47" s="790"/>
      <c r="BI47" s="790"/>
      <c r="BJ47" s="790"/>
      <c r="BK47" s="790"/>
      <c r="BL47" s="790" t="s">
        <v>1911</v>
      </c>
      <c r="BM47" s="790"/>
      <c r="BN47" s="790"/>
      <c r="BO47" s="790"/>
      <c r="BP47" s="790"/>
      <c r="BQ47" s="790"/>
      <c r="BR47" s="790" t="s">
        <v>1911</v>
      </c>
      <c r="BS47" s="790"/>
      <c r="BT47" s="790"/>
      <c r="BU47" s="790"/>
      <c r="BV47" s="790"/>
      <c r="BW47" s="790"/>
      <c r="BX47" s="790" t="s">
        <v>1911</v>
      </c>
      <c r="BY47" s="790"/>
      <c r="BZ47" s="790"/>
      <c r="CA47" s="790"/>
      <c r="CB47" s="790"/>
      <c r="CC47" s="790"/>
      <c r="CD47" s="790" t="s">
        <v>1911</v>
      </c>
      <c r="CE47" s="790"/>
      <c r="CF47" s="790"/>
      <c r="CG47" s="790"/>
      <c r="CH47" s="790"/>
      <c r="CI47" s="790"/>
      <c r="CJ47" s="790" t="s">
        <v>1911</v>
      </c>
      <c r="CK47" s="790"/>
      <c r="CL47" s="790"/>
      <c r="CM47" s="790"/>
      <c r="CN47" s="790"/>
      <c r="CO47" s="790"/>
      <c r="CP47" s="790" t="s">
        <v>1911</v>
      </c>
      <c r="CQ47" s="790"/>
      <c r="CR47" s="790"/>
      <c r="CS47" s="790"/>
      <c r="CT47" s="790"/>
      <c r="CU47" s="790"/>
      <c r="CV47" s="790" t="s">
        <v>689</v>
      </c>
      <c r="CW47" s="790"/>
      <c r="CX47" s="790"/>
      <c r="CY47" s="790"/>
      <c r="CZ47" s="790"/>
      <c r="DA47" s="790"/>
      <c r="DB47" s="790" t="s">
        <v>689</v>
      </c>
      <c r="DC47" s="790"/>
      <c r="DD47" s="790"/>
      <c r="DE47" s="790"/>
      <c r="DF47" s="790"/>
      <c r="DG47" s="790"/>
      <c r="DH47" s="790" t="s">
        <v>689</v>
      </c>
      <c r="DI47" s="790"/>
      <c r="DJ47" s="790"/>
      <c r="DK47" s="790"/>
      <c r="DL47" s="790"/>
      <c r="DM47" s="790"/>
      <c r="DN47" s="790" t="s">
        <v>689</v>
      </c>
      <c r="DO47" s="790"/>
      <c r="DP47" s="790"/>
      <c r="DQ47" s="790"/>
      <c r="DR47" s="790"/>
      <c r="DS47" s="790"/>
      <c r="DT47" s="790" t="s">
        <v>689</v>
      </c>
      <c r="DU47" s="790"/>
      <c r="DV47" s="790"/>
      <c r="DW47" s="790"/>
      <c r="DX47" s="790"/>
      <c r="DY47" s="790"/>
      <c r="DZ47" s="790" t="s">
        <v>689</v>
      </c>
      <c r="EA47" s="790"/>
      <c r="EB47" s="790"/>
      <c r="EC47" s="790"/>
      <c r="ED47" s="790"/>
      <c r="EE47" s="790"/>
      <c r="EF47" s="790" t="s">
        <v>1911</v>
      </c>
      <c r="EG47" s="790"/>
      <c r="EH47" s="790"/>
      <c r="EI47" s="790"/>
      <c r="EJ47" s="790"/>
      <c r="EK47" s="790"/>
      <c r="EL47" s="790" t="s">
        <v>1911</v>
      </c>
      <c r="EM47" s="790"/>
      <c r="EN47" s="790"/>
      <c r="EO47" s="790"/>
      <c r="EP47" s="790"/>
      <c r="EQ47" s="790"/>
      <c r="ER47" s="790" t="s">
        <v>1911</v>
      </c>
      <c r="ES47" s="790"/>
      <c r="ET47" s="790"/>
      <c r="EU47" s="790"/>
      <c r="EV47" s="790"/>
      <c r="EW47" s="790"/>
      <c r="EX47" s="790" t="s">
        <v>1911</v>
      </c>
      <c r="EY47" s="790"/>
      <c r="EZ47" s="790"/>
      <c r="FA47" s="790"/>
      <c r="FB47" s="790"/>
      <c r="FC47" s="790"/>
      <c r="FD47" s="790" t="s">
        <v>1911</v>
      </c>
      <c r="FE47" s="790"/>
      <c r="FF47" s="790"/>
      <c r="FG47" s="790"/>
      <c r="FH47" s="790"/>
      <c r="FI47" s="790"/>
      <c r="FJ47" s="790" t="s">
        <v>1911</v>
      </c>
      <c r="FK47" s="790"/>
      <c r="FL47" s="790"/>
      <c r="FM47" s="790"/>
      <c r="FN47" s="790"/>
      <c r="FO47" s="790"/>
      <c r="FP47" s="790" t="s">
        <v>689</v>
      </c>
      <c r="FQ47" s="790"/>
      <c r="FR47" s="790"/>
      <c r="FS47" s="790"/>
      <c r="FT47" s="790"/>
      <c r="FU47" s="790"/>
      <c r="FV47" s="790" t="s">
        <v>689</v>
      </c>
      <c r="FW47" s="790"/>
      <c r="FX47" s="790"/>
      <c r="FY47" s="790"/>
      <c r="FZ47" s="790"/>
      <c r="GA47" s="790"/>
      <c r="GB47" s="790" t="s">
        <v>689</v>
      </c>
      <c r="GC47" s="790"/>
      <c r="GD47" s="790"/>
      <c r="GE47" s="790"/>
      <c r="GF47" s="790"/>
      <c r="GG47" s="790"/>
      <c r="GH47" s="790" t="s">
        <v>689</v>
      </c>
      <c r="GI47" s="790"/>
      <c r="GJ47" s="790"/>
      <c r="GK47" s="790"/>
      <c r="GL47" s="790"/>
      <c r="GM47" s="790"/>
      <c r="GN47" s="790" t="s">
        <v>689</v>
      </c>
      <c r="GO47" s="790"/>
      <c r="GP47" s="790"/>
      <c r="GQ47" s="790"/>
      <c r="GR47" s="790"/>
      <c r="GS47" s="790"/>
      <c r="GT47" s="790" t="s">
        <v>689</v>
      </c>
      <c r="GU47" s="790"/>
      <c r="GV47" s="790"/>
      <c r="GW47" s="790"/>
      <c r="GX47" s="790"/>
      <c r="GY47" s="790"/>
      <c r="GZ47" s="790" t="s">
        <v>689</v>
      </c>
      <c r="HA47" s="790"/>
      <c r="HB47" s="790"/>
      <c r="HC47" s="790"/>
      <c r="HD47" s="790"/>
      <c r="HE47" s="790"/>
      <c r="HF47" s="790" t="s">
        <v>689</v>
      </c>
      <c r="HG47" s="790"/>
      <c r="HH47" s="790"/>
      <c r="HI47" s="790"/>
      <c r="HJ47" s="790"/>
      <c r="HK47" s="790"/>
      <c r="HL47" s="790" t="s">
        <v>689</v>
      </c>
      <c r="HM47" s="790"/>
      <c r="HN47" s="790"/>
      <c r="HO47" s="790"/>
      <c r="HP47" s="790"/>
      <c r="HQ47" s="790"/>
      <c r="HR47" s="790" t="s">
        <v>689</v>
      </c>
      <c r="HS47" s="790"/>
      <c r="HT47" s="790"/>
      <c r="HU47" s="790"/>
      <c r="HV47" s="790"/>
      <c r="HW47" s="790"/>
      <c r="HX47" s="790" t="s">
        <v>689</v>
      </c>
      <c r="HY47" s="790"/>
      <c r="HZ47" s="790"/>
      <c r="IA47" s="790"/>
      <c r="IB47" s="790"/>
      <c r="IC47" s="790"/>
      <c r="ID47" s="790" t="s">
        <v>689</v>
      </c>
      <c r="IE47" s="790"/>
      <c r="IF47" s="790"/>
      <c r="IG47" s="790"/>
      <c r="IH47" s="790"/>
      <c r="II47" s="790"/>
      <c r="IJ47" s="790" t="s">
        <v>1911</v>
      </c>
      <c r="IK47" s="790"/>
      <c r="IL47" s="790"/>
      <c r="IM47" s="790"/>
      <c r="IN47" s="790"/>
      <c r="IO47" s="790"/>
      <c r="IP47" s="790" t="s">
        <v>1911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589</v>
      </c>
      <c r="W48" s="790"/>
      <c r="X48" s="790"/>
      <c r="Y48" s="790"/>
      <c r="Z48" s="790"/>
      <c r="AA48" s="790"/>
      <c r="AB48" s="790" t="s">
        <v>589</v>
      </c>
      <c r="AC48" s="790"/>
      <c r="AD48" s="790"/>
      <c r="AE48" s="790"/>
      <c r="AF48" s="790"/>
      <c r="AG48" s="790"/>
      <c r="AH48" s="790" t="s">
        <v>589</v>
      </c>
      <c r="AI48" s="790"/>
      <c r="AJ48" s="790"/>
      <c r="AK48" s="790"/>
      <c r="AL48" s="790"/>
      <c r="AM48" s="790"/>
      <c r="AN48" s="790" t="s">
        <v>589</v>
      </c>
      <c r="AO48" s="790"/>
      <c r="AP48" s="790"/>
      <c r="AQ48" s="790"/>
      <c r="AR48" s="790"/>
      <c r="AS48" s="790"/>
      <c r="AT48" s="790" t="s">
        <v>589</v>
      </c>
      <c r="AU48" s="790"/>
      <c r="AV48" s="790"/>
      <c r="AW48" s="790"/>
      <c r="AX48" s="790"/>
      <c r="AY48" s="790"/>
      <c r="AZ48" s="790" t="s">
        <v>589</v>
      </c>
      <c r="BA48" s="790"/>
      <c r="BB48" s="790"/>
      <c r="BC48" s="790"/>
      <c r="BD48" s="790"/>
      <c r="BE48" s="790"/>
      <c r="BF48" s="790" t="s">
        <v>589</v>
      </c>
      <c r="BG48" s="790"/>
      <c r="BH48" s="790"/>
      <c r="BI48" s="790"/>
      <c r="BJ48" s="790"/>
      <c r="BK48" s="790"/>
      <c r="BL48" s="790" t="s">
        <v>589</v>
      </c>
      <c r="BM48" s="790"/>
      <c r="BN48" s="790"/>
      <c r="BO48" s="790"/>
      <c r="BP48" s="790"/>
      <c r="BQ48" s="790"/>
      <c r="BR48" s="790" t="s">
        <v>589</v>
      </c>
      <c r="BS48" s="790"/>
      <c r="BT48" s="790"/>
      <c r="BU48" s="790"/>
      <c r="BV48" s="790"/>
      <c r="BW48" s="790"/>
      <c r="BX48" s="790" t="s">
        <v>589</v>
      </c>
      <c r="BY48" s="790"/>
      <c r="BZ48" s="790"/>
      <c r="CA48" s="790"/>
      <c r="CB48" s="790"/>
      <c r="CC48" s="790"/>
      <c r="CD48" s="790" t="s">
        <v>589</v>
      </c>
      <c r="CE48" s="790"/>
      <c r="CF48" s="790"/>
      <c r="CG48" s="790"/>
      <c r="CH48" s="790"/>
      <c r="CI48" s="790"/>
      <c r="CJ48" s="790" t="s">
        <v>589</v>
      </c>
      <c r="CK48" s="790"/>
      <c r="CL48" s="790"/>
      <c r="CM48" s="790"/>
      <c r="CN48" s="790"/>
      <c r="CO48" s="790"/>
      <c r="CP48" s="790" t="s">
        <v>589</v>
      </c>
      <c r="CQ48" s="790"/>
      <c r="CR48" s="790"/>
      <c r="CS48" s="790"/>
      <c r="CT48" s="790"/>
      <c r="CU48" s="790"/>
      <c r="CV48" s="790" t="s">
        <v>589</v>
      </c>
      <c r="CW48" s="790"/>
      <c r="CX48" s="790"/>
      <c r="CY48" s="790"/>
      <c r="CZ48" s="790"/>
      <c r="DA48" s="790"/>
      <c r="DB48" s="790" t="s">
        <v>589</v>
      </c>
      <c r="DC48" s="790"/>
      <c r="DD48" s="790"/>
      <c r="DE48" s="790"/>
      <c r="DF48" s="790"/>
      <c r="DG48" s="790"/>
      <c r="DH48" s="790" t="s">
        <v>589</v>
      </c>
      <c r="DI48" s="790"/>
      <c r="DJ48" s="790"/>
      <c r="DK48" s="790"/>
      <c r="DL48" s="790"/>
      <c r="DM48" s="790"/>
      <c r="DN48" s="790" t="s">
        <v>589</v>
      </c>
      <c r="DO48" s="790"/>
      <c r="DP48" s="790"/>
      <c r="DQ48" s="790"/>
      <c r="DR48" s="790"/>
      <c r="DS48" s="790"/>
      <c r="DT48" s="790" t="s">
        <v>589</v>
      </c>
      <c r="DU48" s="790"/>
      <c r="DV48" s="790"/>
      <c r="DW48" s="790"/>
      <c r="DX48" s="790"/>
      <c r="DY48" s="790"/>
      <c r="DZ48" s="790" t="s">
        <v>589</v>
      </c>
      <c r="EA48" s="790"/>
      <c r="EB48" s="790"/>
      <c r="EC48" s="790"/>
      <c r="ED48" s="790"/>
      <c r="EE48" s="790"/>
      <c r="EF48" s="790" t="s">
        <v>589</v>
      </c>
      <c r="EG48" s="790"/>
      <c r="EH48" s="790"/>
      <c r="EI48" s="790"/>
      <c r="EJ48" s="790"/>
      <c r="EK48" s="790"/>
      <c r="EL48" s="790" t="s">
        <v>589</v>
      </c>
      <c r="EM48" s="790"/>
      <c r="EN48" s="790"/>
      <c r="EO48" s="790"/>
      <c r="EP48" s="790"/>
      <c r="EQ48" s="790"/>
      <c r="ER48" s="790" t="s">
        <v>589</v>
      </c>
      <c r="ES48" s="790"/>
      <c r="ET48" s="790"/>
      <c r="EU48" s="790"/>
      <c r="EV48" s="790"/>
      <c r="EW48" s="790"/>
      <c r="EX48" s="790" t="s">
        <v>589</v>
      </c>
      <c r="EY48" s="790"/>
      <c r="EZ48" s="790"/>
      <c r="FA48" s="790"/>
      <c r="FB48" s="790"/>
      <c r="FC48" s="790"/>
      <c r="FD48" s="790" t="s">
        <v>589</v>
      </c>
      <c r="FE48" s="790"/>
      <c r="FF48" s="790"/>
      <c r="FG48" s="790"/>
      <c r="FH48" s="790"/>
      <c r="FI48" s="790"/>
      <c r="FJ48" s="790" t="s">
        <v>589</v>
      </c>
      <c r="FK48" s="790"/>
      <c r="FL48" s="790"/>
      <c r="FM48" s="790"/>
      <c r="FN48" s="790"/>
      <c r="FO48" s="790"/>
      <c r="FP48" s="790" t="s">
        <v>589</v>
      </c>
      <c r="FQ48" s="790"/>
      <c r="FR48" s="790"/>
      <c r="FS48" s="790"/>
      <c r="FT48" s="790"/>
      <c r="FU48" s="790"/>
      <c r="FV48" s="790" t="s">
        <v>589</v>
      </c>
      <c r="FW48" s="790"/>
      <c r="FX48" s="790"/>
      <c r="FY48" s="790"/>
      <c r="FZ48" s="790"/>
      <c r="GA48" s="790"/>
      <c r="GB48" s="790" t="s">
        <v>589</v>
      </c>
      <c r="GC48" s="790"/>
      <c r="GD48" s="790"/>
      <c r="GE48" s="790"/>
      <c r="GF48" s="790"/>
      <c r="GG48" s="790"/>
      <c r="GH48" s="790" t="s">
        <v>589</v>
      </c>
      <c r="GI48" s="790"/>
      <c r="GJ48" s="790"/>
      <c r="GK48" s="790"/>
      <c r="GL48" s="790"/>
      <c r="GM48" s="790"/>
      <c r="GN48" s="790" t="s">
        <v>589</v>
      </c>
      <c r="GO48" s="790"/>
      <c r="GP48" s="790"/>
      <c r="GQ48" s="790"/>
      <c r="GR48" s="790"/>
      <c r="GS48" s="790"/>
      <c r="GT48" s="790" t="s">
        <v>589</v>
      </c>
      <c r="GU48" s="790"/>
      <c r="GV48" s="790"/>
      <c r="GW48" s="790"/>
      <c r="GX48" s="790"/>
      <c r="GY48" s="790"/>
      <c r="GZ48" s="790" t="s">
        <v>589</v>
      </c>
      <c r="HA48" s="790"/>
      <c r="HB48" s="790"/>
      <c r="HC48" s="790"/>
      <c r="HD48" s="790"/>
      <c r="HE48" s="790"/>
      <c r="HF48" s="790" t="s">
        <v>589</v>
      </c>
      <c r="HG48" s="790"/>
      <c r="HH48" s="790"/>
      <c r="HI48" s="790"/>
      <c r="HJ48" s="790"/>
      <c r="HK48" s="790"/>
      <c r="HL48" s="790" t="s">
        <v>589</v>
      </c>
      <c r="HM48" s="790"/>
      <c r="HN48" s="790"/>
      <c r="HO48" s="790"/>
      <c r="HP48" s="790"/>
      <c r="HQ48" s="790"/>
      <c r="HR48" s="790" t="s">
        <v>589</v>
      </c>
      <c r="HS48" s="790"/>
      <c r="HT48" s="790"/>
      <c r="HU48" s="790"/>
      <c r="HV48" s="790"/>
      <c r="HW48" s="790"/>
      <c r="HX48" s="790" t="s">
        <v>589</v>
      </c>
      <c r="HY48" s="790"/>
      <c r="HZ48" s="790"/>
      <c r="IA48" s="790"/>
      <c r="IB48" s="790"/>
      <c r="IC48" s="790"/>
      <c r="ID48" s="790" t="s">
        <v>589</v>
      </c>
      <c r="IE48" s="790"/>
      <c r="IF48" s="790"/>
      <c r="IG48" s="790"/>
      <c r="IH48" s="790"/>
      <c r="II48" s="790"/>
      <c r="IJ48" s="790" t="s">
        <v>589</v>
      </c>
      <c r="IK48" s="790"/>
      <c r="IL48" s="790"/>
      <c r="IM48" s="790"/>
      <c r="IN48" s="790"/>
      <c r="IO48" s="790"/>
      <c r="IP48" s="790" t="s">
        <v>589</v>
      </c>
      <c r="IQ48" s="790"/>
      <c r="IR48" s="790"/>
      <c r="IS48" s="790"/>
      <c r="IT48" s="790"/>
      <c r="IU48" s="790"/>
      <c r="IV48" s="1" t="s">
        <v>589</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J47:O47"/>
    <mergeCell ref="P47:U47"/>
    <mergeCell ref="V47:AA47"/>
    <mergeCell ref="AB47:AG47"/>
    <mergeCell ref="C1:G1"/>
    <mergeCell ref="C19:G19"/>
    <mergeCell ref="J46:O46"/>
    <mergeCell ref="P46:U46"/>
    <mergeCell ref="AH47:AM47"/>
    <mergeCell ref="AN47:AS47"/>
    <mergeCell ref="V46:AA46"/>
    <mergeCell ref="AB46:AG46"/>
    <mergeCell ref="AH46:AM46"/>
    <mergeCell ref="AN46:AS46"/>
    <mergeCell ref="AT47:AY47"/>
    <mergeCell ref="CJ46:CO46"/>
    <mergeCell ref="CP46:CU46"/>
    <mergeCell ref="CD46:CI46"/>
    <mergeCell ref="BX47:CC47"/>
    <mergeCell ref="AT46:AY46"/>
    <mergeCell ref="AZ46:BE46"/>
    <mergeCell ref="BF46:BK46"/>
    <mergeCell ref="BL46:BQ46"/>
    <mergeCell ref="AZ47:BE47"/>
    <mergeCell ref="BF47:BK47"/>
    <mergeCell ref="BL47:BQ47"/>
    <mergeCell ref="BR46:BW46"/>
    <mergeCell ref="BX46:CC46"/>
    <mergeCell ref="CV46:DA46"/>
    <mergeCell ref="DB46:DG46"/>
    <mergeCell ref="DH46:DM46"/>
    <mergeCell ref="DN46:DS46"/>
    <mergeCell ref="CD47:CI47"/>
    <mergeCell ref="BR47:BW47"/>
    <mergeCell ref="CV47:DA47"/>
    <mergeCell ref="DZ47:EE47"/>
    <mergeCell ref="GB46:GG46"/>
    <mergeCell ref="EX46:FC46"/>
    <mergeCell ref="DZ46:EE46"/>
    <mergeCell ref="EF46:EK46"/>
    <mergeCell ref="EF47:EK47"/>
    <mergeCell ref="DN47:DS47"/>
    <mergeCell ref="CJ47:CO47"/>
    <mergeCell ref="CP47:CU47"/>
    <mergeCell ref="DT46:DY46"/>
    <mergeCell ref="FV47:GA47"/>
    <mergeCell ref="DT47:DY47"/>
    <mergeCell ref="IP46:IS46"/>
    <mergeCell ref="ID46:II46"/>
    <mergeCell ref="IJ46:IO46"/>
    <mergeCell ref="GT46:GY46"/>
    <mergeCell ref="HX46:IC46"/>
    <mergeCell ref="HR46:HW46"/>
    <mergeCell ref="HF46:HK46"/>
    <mergeCell ref="HL46:HQ46"/>
    <mergeCell ref="GZ46:HE46"/>
    <mergeCell ref="GH46:GM46"/>
    <mergeCell ref="GN46:GS46"/>
    <mergeCell ref="ER47:EW47"/>
    <mergeCell ref="EL46:EQ46"/>
    <mergeCell ref="DB48:DG48"/>
    <mergeCell ref="EF48:EK48"/>
    <mergeCell ref="EL48:EQ48"/>
    <mergeCell ref="FJ48:FO48"/>
    <mergeCell ref="FP48:FU48"/>
    <mergeCell ref="ER48:EW48"/>
    <mergeCell ref="GB47:GG47"/>
    <mergeCell ref="FJ46:FO46"/>
    <mergeCell ref="FP46:FU46"/>
    <mergeCell ref="FV48:GA48"/>
    <mergeCell ref="GB48:GG48"/>
    <mergeCell ref="DB47:DG47"/>
    <mergeCell ref="DH47:DM47"/>
    <mergeCell ref="EL47:EQ47"/>
    <mergeCell ref="DT48:DY48"/>
    <mergeCell ref="DZ48:EE48"/>
    <mergeCell ref="ER46:EW46"/>
    <mergeCell ref="FD46:FI46"/>
    <mergeCell ref="FV46:GA46"/>
    <mergeCell ref="EX47:FC47"/>
    <mergeCell ref="GT47:GY47"/>
    <mergeCell ref="GH48:GM48"/>
    <mergeCell ref="EX48:FC48"/>
    <mergeCell ref="FD48:FI48"/>
    <mergeCell ref="GH47:GM47"/>
    <mergeCell ref="GN47:GS47"/>
    <mergeCell ref="FD47:FI47"/>
    <mergeCell ref="FJ47:FO47"/>
    <mergeCell ref="FP47:FU47"/>
    <mergeCell ref="GN48:GS48"/>
    <mergeCell ref="GT48:GY48"/>
    <mergeCell ref="P48:U48"/>
    <mergeCell ref="V48:AA48"/>
    <mergeCell ref="AB48:AG48"/>
    <mergeCell ref="AH48:AM48"/>
    <mergeCell ref="DH48:DM48"/>
    <mergeCell ref="DN48:DS48"/>
    <mergeCell ref="AZ48:BE48"/>
    <mergeCell ref="BF48:BK48"/>
    <mergeCell ref="AT48:AY48"/>
    <mergeCell ref="CD48:CI48"/>
    <mergeCell ref="CJ48:CO48"/>
    <mergeCell ref="CP48:CU48"/>
    <mergeCell ref="CV48:DA48"/>
    <mergeCell ref="AN48:AS48"/>
    <mergeCell ref="BL48:BQ48"/>
    <mergeCell ref="BR48:BW48"/>
    <mergeCell ref="BX48:CC48"/>
    <mergeCell ref="IJ48:IO48"/>
    <mergeCell ref="IP48:IU48"/>
    <mergeCell ref="GZ48:HE48"/>
    <mergeCell ref="HF48:HK48"/>
    <mergeCell ref="HL48:HQ48"/>
    <mergeCell ref="HR48:HW48"/>
    <mergeCell ref="HX48:IC48"/>
    <mergeCell ref="ID48:II48"/>
    <mergeCell ref="GZ47:HE47"/>
    <mergeCell ref="HF47:HK47"/>
    <mergeCell ref="HL47:HQ47"/>
    <mergeCell ref="HR47:HW47"/>
    <mergeCell ref="IP47:IS47"/>
    <mergeCell ref="HX47:IC47"/>
    <mergeCell ref="ID47:II47"/>
    <mergeCell ref="IJ47:IO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6" zoomScale="125" workbookViewId="0">
      <selection activeCell="B14" sqref="B14"/>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3363</v>
      </c>
      <c r="D1" s="791"/>
      <c r="E1" s="791"/>
      <c r="F1" s="791"/>
      <c r="G1" s="791"/>
    </row>
    <row r="2" spans="1:8">
      <c r="A2" s="90" t="s">
        <v>3108</v>
      </c>
      <c r="G2" s="91"/>
    </row>
    <row r="3" spans="1:8">
      <c r="A3" s="89" t="s">
        <v>3093</v>
      </c>
      <c r="G3" s="92">
        <v>40563</v>
      </c>
    </row>
    <row r="4" spans="1:8">
      <c r="A4" s="89" t="s">
        <v>3462</v>
      </c>
      <c r="G4" s="93" t="s">
        <v>3628</v>
      </c>
    </row>
    <row r="5" spans="1:8">
      <c r="A5" s="89" t="s">
        <v>3370</v>
      </c>
    </row>
    <row r="6" spans="1:8">
      <c r="C6" s="15" t="s">
        <v>3464</v>
      </c>
      <c r="D6" s="16"/>
      <c r="E6" s="16"/>
      <c r="F6" s="17"/>
      <c r="G6" s="18"/>
      <c r="H6" s="94"/>
    </row>
    <row r="7" spans="1:8">
      <c r="C7" s="95" t="s">
        <v>2118</v>
      </c>
      <c r="D7" s="20" t="s">
        <v>3582</v>
      </c>
      <c r="E7" s="20"/>
      <c r="F7" s="21"/>
      <c r="G7" s="22"/>
      <c r="H7" s="94"/>
    </row>
    <row r="8" spans="1:8">
      <c r="A8" s="89" t="s">
        <v>3244</v>
      </c>
      <c r="C8" s="95" t="s">
        <v>3204</v>
      </c>
      <c r="D8" s="20" t="s">
        <v>3749</v>
      </c>
      <c r="E8" s="20"/>
      <c r="F8" s="21"/>
      <c r="G8" s="96"/>
      <c r="H8" s="94"/>
    </row>
    <row r="9" spans="1:8">
      <c r="A9" s="89" t="s">
        <v>3828</v>
      </c>
      <c r="C9" s="95" t="s">
        <v>3670</v>
      </c>
      <c r="D9" s="20" t="s">
        <v>3699</v>
      </c>
      <c r="E9" s="20"/>
      <c r="F9" s="21"/>
      <c r="G9" s="96"/>
      <c r="H9" s="94"/>
    </row>
    <row r="10" spans="1:8">
      <c r="A10" s="89" t="s">
        <v>3829</v>
      </c>
      <c r="B10" s="89"/>
      <c r="C10" s="97"/>
      <c r="D10" s="20"/>
      <c r="E10" s="20"/>
      <c r="F10" s="21"/>
      <c r="G10" s="96"/>
      <c r="H10" s="94"/>
    </row>
    <row r="11" spans="1:8">
      <c r="A11" s="89" t="s">
        <v>3695</v>
      </c>
      <c r="B11" s="89"/>
      <c r="C11" s="25" t="s">
        <v>3781</v>
      </c>
      <c r="D11" s="94"/>
      <c r="E11" s="94"/>
      <c r="F11" s="99"/>
      <c r="G11" s="96"/>
      <c r="H11" s="94"/>
    </row>
    <row r="12" spans="1:8">
      <c r="A12" s="89" t="s">
        <v>3696</v>
      </c>
      <c r="B12" s="89"/>
      <c r="C12" s="25" t="s">
        <v>3769</v>
      </c>
      <c r="D12" s="20"/>
      <c r="E12" s="20"/>
      <c r="F12" s="21"/>
      <c r="G12" s="96"/>
      <c r="H12" s="94"/>
    </row>
    <row r="13" spans="1:8">
      <c r="A13" s="98"/>
      <c r="C13" s="25" t="s">
        <v>1488</v>
      </c>
      <c r="D13" s="94"/>
      <c r="E13" s="94"/>
      <c r="F13" s="99"/>
      <c r="G13" s="96"/>
      <c r="H13" s="94"/>
    </row>
    <row r="14" spans="1:8">
      <c r="A14" s="100"/>
      <c r="C14" s="25" t="s">
        <v>3742</v>
      </c>
      <c r="D14" s="94"/>
      <c r="E14" s="94"/>
      <c r="F14" s="99"/>
      <c r="G14" s="101"/>
      <c r="H14" s="94"/>
    </row>
    <row r="15" spans="1:8">
      <c r="A15" s="100" t="s">
        <v>3383</v>
      </c>
      <c r="C15" s="97" t="s">
        <v>3703</v>
      </c>
      <c r="D15" s="94"/>
      <c r="E15" s="94"/>
      <c r="F15" s="99"/>
      <c r="G15" s="96"/>
      <c r="H15" s="94"/>
    </row>
    <row r="16" spans="1:8">
      <c r="A16" s="279" t="s">
        <v>3697</v>
      </c>
      <c r="C16" s="97" t="s">
        <v>3702</v>
      </c>
      <c r="D16" s="94"/>
      <c r="E16" s="94"/>
      <c r="F16" s="99"/>
      <c r="G16" s="96"/>
      <c r="H16" s="94"/>
    </row>
    <row r="17" spans="1:8">
      <c r="C17" s="97"/>
      <c r="D17" s="94"/>
      <c r="E17" s="94"/>
      <c r="F17" s="99"/>
      <c r="G17" s="96"/>
      <c r="H17" s="94"/>
    </row>
    <row r="18" spans="1:8">
      <c r="C18" s="102" t="s">
        <v>3690</v>
      </c>
      <c r="D18" s="103"/>
      <c r="E18" s="103"/>
      <c r="F18" s="104"/>
      <c r="G18" s="105"/>
      <c r="H18" s="94"/>
    </row>
    <row r="19" spans="1:8">
      <c r="A19" s="89" t="s">
        <v>2705</v>
      </c>
      <c r="C19" s="795"/>
      <c r="D19" s="795"/>
      <c r="E19" s="795"/>
      <c r="F19" s="795"/>
      <c r="G19" s="795"/>
    </row>
    <row r="20" spans="1:8">
      <c r="A20" s="100" t="s">
        <v>559</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3698</v>
      </c>
      <c r="C23" s="45" t="s">
        <v>3469</v>
      </c>
      <c r="D23" s="321" t="s">
        <v>3569</v>
      </c>
      <c r="E23" s="45" t="s">
        <v>4042</v>
      </c>
      <c r="F23" s="47" t="s">
        <v>4043</v>
      </c>
      <c r="G23" s="45" t="s">
        <v>3754</v>
      </c>
      <c r="H23" s="48"/>
    </row>
    <row r="24" spans="1:8">
      <c r="A24" s="115">
        <v>40569</v>
      </c>
      <c r="B24" s="116" t="s">
        <v>2258</v>
      </c>
      <c r="C24" s="117"/>
      <c r="D24" s="118"/>
      <c r="E24" s="117"/>
      <c r="F24" s="53"/>
      <c r="G24" s="54">
        <f>E24*(1-F24)</f>
        <v>0</v>
      </c>
      <c r="H24" s="48"/>
    </row>
    <row r="25" spans="1:8">
      <c r="A25" s="11"/>
      <c r="B25" s="116" t="s">
        <v>3230</v>
      </c>
      <c r="C25" s="117"/>
      <c r="D25" s="118"/>
      <c r="E25" s="117"/>
      <c r="F25" s="119"/>
      <c r="G25" s="54">
        <f t="shared" ref="G25:G40" si="0">E25*(1-F25)</f>
        <v>0</v>
      </c>
      <c r="H25" s="56"/>
    </row>
    <row r="26" spans="1:8">
      <c r="A26" s="120"/>
      <c r="B26" s="121" t="s">
        <v>3728</v>
      </c>
      <c r="C26" s="117">
        <v>150</v>
      </c>
      <c r="D26" s="118">
        <v>2</v>
      </c>
      <c r="E26" s="117">
        <f>C26*D26</f>
        <v>300</v>
      </c>
      <c r="F26" s="119"/>
      <c r="G26" s="54">
        <f t="shared" si="0"/>
        <v>300</v>
      </c>
      <c r="H26" s="56"/>
    </row>
    <row r="27" spans="1:8">
      <c r="A27" s="120"/>
      <c r="B27" s="121" t="s">
        <v>3729</v>
      </c>
      <c r="C27" s="117"/>
      <c r="D27" s="118"/>
      <c r="E27" s="117"/>
      <c r="F27" s="119"/>
      <c r="G27" s="54">
        <f t="shared" si="0"/>
        <v>0</v>
      </c>
      <c r="H27" s="56"/>
    </row>
    <row r="28" spans="1:8">
      <c r="A28" s="120"/>
      <c r="B28" s="121" t="s">
        <v>3683</v>
      </c>
      <c r="C28" s="117"/>
      <c r="D28" s="118"/>
      <c r="E28" s="117"/>
      <c r="F28" s="119"/>
      <c r="G28" s="54">
        <f t="shared" si="0"/>
        <v>0</v>
      </c>
      <c r="H28" s="56"/>
    </row>
    <row r="29" spans="1:8">
      <c r="A29" s="120"/>
      <c r="B29" s="121" t="s">
        <v>1641</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2928</v>
      </c>
      <c r="C31" s="117"/>
      <c r="D31" s="118"/>
      <c r="E31" s="117"/>
      <c r="F31" s="119"/>
      <c r="G31" s="54">
        <f t="shared" si="0"/>
        <v>0</v>
      </c>
      <c r="H31" s="56"/>
    </row>
    <row r="32" spans="1:8">
      <c r="A32" s="120"/>
      <c r="B32" s="121" t="s">
        <v>2929</v>
      </c>
      <c r="C32" s="117"/>
      <c r="D32" s="118"/>
      <c r="E32" s="117"/>
      <c r="F32" s="119"/>
      <c r="G32" s="54">
        <f t="shared" si="0"/>
        <v>0</v>
      </c>
      <c r="H32" s="56"/>
    </row>
    <row r="33" spans="1:253">
      <c r="A33" s="120"/>
      <c r="B33" s="121" t="s">
        <v>711</v>
      </c>
      <c r="C33" s="122">
        <v>50</v>
      </c>
      <c r="D33" s="123">
        <v>2.5</v>
      </c>
      <c r="E33" s="117">
        <f>C33*D33</f>
        <v>125</v>
      </c>
      <c r="F33" s="124"/>
      <c r="G33" s="54">
        <f t="shared" si="0"/>
        <v>125</v>
      </c>
      <c r="H33" s="56"/>
    </row>
    <row r="34" spans="1:253">
      <c r="A34" s="120"/>
      <c r="B34" s="121" t="s">
        <v>3701</v>
      </c>
      <c r="C34" s="117">
        <v>35</v>
      </c>
      <c r="D34" s="118">
        <v>4.5</v>
      </c>
      <c r="E34" s="117">
        <f>C34*D34</f>
        <v>157.5</v>
      </c>
      <c r="F34" s="119"/>
      <c r="G34" s="54">
        <f t="shared" si="0"/>
        <v>157.5</v>
      </c>
      <c r="H34" s="48"/>
    </row>
    <row r="35" spans="1:253">
      <c r="A35" s="120"/>
      <c r="B35" s="121" t="s">
        <v>3700</v>
      </c>
      <c r="C35" s="117">
        <v>300</v>
      </c>
      <c r="D35" s="123" t="s">
        <v>3971</v>
      </c>
      <c r="E35" s="117">
        <v>300</v>
      </c>
      <c r="F35" s="124"/>
      <c r="G35" s="54">
        <f t="shared" si="0"/>
        <v>300</v>
      </c>
      <c r="H35" s="48"/>
    </row>
    <row r="36" spans="1:253">
      <c r="A36" s="120"/>
      <c r="B36" s="121" t="s">
        <v>960</v>
      </c>
      <c r="C36" s="117">
        <v>50</v>
      </c>
      <c r="D36" s="123" t="s">
        <v>3971</v>
      </c>
      <c r="E36" s="117">
        <v>50</v>
      </c>
      <c r="F36" s="124"/>
      <c r="G36" s="54">
        <f t="shared" si="0"/>
        <v>50</v>
      </c>
      <c r="H36" s="48"/>
    </row>
    <row r="37" spans="1:253">
      <c r="A37" s="120"/>
      <c r="B37" s="121" t="s">
        <v>2270</v>
      </c>
      <c r="C37" s="117"/>
      <c r="D37" s="118"/>
      <c r="E37" s="117"/>
      <c r="F37" s="124"/>
      <c r="G37" s="54">
        <f t="shared" si="0"/>
        <v>0</v>
      </c>
      <c r="H37" s="48"/>
    </row>
    <row r="38" spans="1:253">
      <c r="A38" s="120"/>
      <c r="B38" s="121" t="s">
        <v>3040</v>
      </c>
      <c r="C38" s="363"/>
      <c r="D38" s="118"/>
      <c r="E38" s="117"/>
      <c r="F38" s="119"/>
      <c r="G38" s="54">
        <f t="shared" si="0"/>
        <v>0</v>
      </c>
      <c r="H38" s="48"/>
    </row>
    <row r="39" spans="1:253">
      <c r="A39" s="120"/>
      <c r="B39" s="271" t="s">
        <v>3603</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3604</v>
      </c>
      <c r="C41" s="131"/>
      <c r="D41" s="131"/>
      <c r="E41" s="72">
        <f>SUM(E24:E40)</f>
        <v>932.5</v>
      </c>
      <c r="F41" s="72"/>
      <c r="G41" s="72">
        <f>SUM(G24:G40)</f>
        <v>932.5</v>
      </c>
      <c r="H41" s="134"/>
    </row>
    <row r="43" spans="1:253">
      <c r="C43" s="136" t="s">
        <v>3605</v>
      </c>
      <c r="D43" s="340">
        <f>G41/2</f>
        <v>466.25</v>
      </c>
      <c r="E43" s="340"/>
      <c r="F43" s="138"/>
    </row>
    <row r="45" spans="1:253">
      <c r="C45" s="1" t="s">
        <v>3306</v>
      </c>
      <c r="D45" s="1"/>
      <c r="E45" s="1"/>
      <c r="F45" s="139"/>
      <c r="G45" s="1"/>
      <c r="H45" s="1"/>
      <c r="I45" s="1"/>
    </row>
    <row r="46" spans="1:253">
      <c r="C46" s="1" t="s">
        <v>1993</v>
      </c>
      <c r="D46" s="1"/>
      <c r="E46" s="1"/>
      <c r="F46" s="139"/>
      <c r="G46" s="1"/>
      <c r="H46" s="1"/>
      <c r="I46" s="1"/>
    </row>
    <row r="47" spans="1:253">
      <c r="C47" s="341" t="s">
        <v>3305</v>
      </c>
      <c r="D47" s="341"/>
      <c r="E47" s="341"/>
      <c r="F47" s="342"/>
      <c r="G47" s="341"/>
      <c r="H47" s="341"/>
      <c r="I47" s="142"/>
      <c r="J47" s="790"/>
      <c r="K47" s="790"/>
      <c r="L47" s="790"/>
      <c r="M47" s="790"/>
      <c r="N47" s="790"/>
      <c r="O47" s="790"/>
      <c r="P47" s="790"/>
      <c r="Q47" s="790"/>
      <c r="R47" s="790"/>
      <c r="S47" s="790"/>
      <c r="T47" s="790"/>
      <c r="U47" s="790"/>
      <c r="V47" s="790" t="s">
        <v>3306</v>
      </c>
      <c r="W47" s="790"/>
      <c r="X47" s="790"/>
      <c r="Y47" s="790"/>
      <c r="Z47" s="790"/>
      <c r="AA47" s="790"/>
      <c r="AB47" s="790" t="s">
        <v>3306</v>
      </c>
      <c r="AC47" s="790"/>
      <c r="AD47" s="790"/>
      <c r="AE47" s="790"/>
      <c r="AF47" s="790"/>
      <c r="AG47" s="790"/>
      <c r="AH47" s="790" t="s">
        <v>3306</v>
      </c>
      <c r="AI47" s="790"/>
      <c r="AJ47" s="790"/>
      <c r="AK47" s="790"/>
      <c r="AL47" s="790"/>
      <c r="AM47" s="790"/>
      <c r="AN47" s="790" t="s">
        <v>3306</v>
      </c>
      <c r="AO47" s="790"/>
      <c r="AP47" s="790"/>
      <c r="AQ47" s="790"/>
      <c r="AR47" s="790"/>
      <c r="AS47" s="790"/>
      <c r="AT47" s="790" t="s">
        <v>3306</v>
      </c>
      <c r="AU47" s="790"/>
      <c r="AV47" s="790"/>
      <c r="AW47" s="790"/>
      <c r="AX47" s="790"/>
      <c r="AY47" s="790"/>
      <c r="AZ47" s="790" t="s">
        <v>3306</v>
      </c>
      <c r="BA47" s="790"/>
      <c r="BB47" s="790"/>
      <c r="BC47" s="790"/>
      <c r="BD47" s="790"/>
      <c r="BE47" s="790"/>
      <c r="BF47" s="790" t="s">
        <v>3306</v>
      </c>
      <c r="BG47" s="790"/>
      <c r="BH47" s="790"/>
      <c r="BI47" s="790"/>
      <c r="BJ47" s="790"/>
      <c r="BK47" s="790"/>
      <c r="BL47" s="790" t="s">
        <v>3306</v>
      </c>
      <c r="BM47" s="790"/>
      <c r="BN47" s="790"/>
      <c r="BO47" s="790"/>
      <c r="BP47" s="790"/>
      <c r="BQ47" s="790"/>
      <c r="BR47" s="790" t="s">
        <v>3306</v>
      </c>
      <c r="BS47" s="790"/>
      <c r="BT47" s="790"/>
      <c r="BU47" s="790"/>
      <c r="BV47" s="790"/>
      <c r="BW47" s="790"/>
      <c r="BX47" s="790" t="s">
        <v>3306</v>
      </c>
      <c r="BY47" s="790"/>
      <c r="BZ47" s="790"/>
      <c r="CA47" s="790"/>
      <c r="CB47" s="790"/>
      <c r="CC47" s="790"/>
      <c r="CD47" s="790" t="s">
        <v>3306</v>
      </c>
      <c r="CE47" s="790"/>
      <c r="CF47" s="790"/>
      <c r="CG47" s="790"/>
      <c r="CH47" s="790"/>
      <c r="CI47" s="790"/>
      <c r="CJ47" s="790" t="s">
        <v>3306</v>
      </c>
      <c r="CK47" s="790"/>
      <c r="CL47" s="790"/>
      <c r="CM47" s="790"/>
      <c r="CN47" s="790"/>
      <c r="CO47" s="790"/>
      <c r="CP47" s="790" t="s">
        <v>3306</v>
      </c>
      <c r="CQ47" s="790"/>
      <c r="CR47" s="790"/>
      <c r="CS47" s="790"/>
      <c r="CT47" s="790"/>
      <c r="CU47" s="790"/>
      <c r="CV47" s="790" t="s">
        <v>3306</v>
      </c>
      <c r="CW47" s="790"/>
      <c r="CX47" s="790"/>
      <c r="CY47" s="790"/>
      <c r="CZ47" s="790"/>
      <c r="DA47" s="790"/>
      <c r="DB47" s="790" t="s">
        <v>3306</v>
      </c>
      <c r="DC47" s="790"/>
      <c r="DD47" s="790"/>
      <c r="DE47" s="790"/>
      <c r="DF47" s="790"/>
      <c r="DG47" s="790"/>
      <c r="DH47" s="790" t="s">
        <v>3306</v>
      </c>
      <c r="DI47" s="790"/>
      <c r="DJ47" s="790"/>
      <c r="DK47" s="790"/>
      <c r="DL47" s="790"/>
      <c r="DM47" s="790"/>
      <c r="DN47" s="790" t="s">
        <v>3306</v>
      </c>
      <c r="DO47" s="790"/>
      <c r="DP47" s="790"/>
      <c r="DQ47" s="790"/>
      <c r="DR47" s="790"/>
      <c r="DS47" s="790"/>
      <c r="DT47" s="790" t="s">
        <v>3306</v>
      </c>
      <c r="DU47" s="790"/>
      <c r="DV47" s="790"/>
      <c r="DW47" s="790"/>
      <c r="DX47" s="790"/>
      <c r="DY47" s="790"/>
      <c r="DZ47" s="790" t="s">
        <v>3306</v>
      </c>
      <c r="EA47" s="790"/>
      <c r="EB47" s="790"/>
      <c r="EC47" s="790"/>
      <c r="ED47" s="790"/>
      <c r="EE47" s="790"/>
      <c r="EF47" s="790" t="s">
        <v>3306</v>
      </c>
      <c r="EG47" s="790"/>
      <c r="EH47" s="790"/>
      <c r="EI47" s="790"/>
      <c r="EJ47" s="790"/>
      <c r="EK47" s="790"/>
      <c r="EL47" s="790" t="s">
        <v>3306</v>
      </c>
      <c r="EM47" s="790"/>
      <c r="EN47" s="790"/>
      <c r="EO47" s="790"/>
      <c r="EP47" s="790"/>
      <c r="EQ47" s="790"/>
      <c r="ER47" s="790" t="s">
        <v>3306</v>
      </c>
      <c r="ES47" s="790"/>
      <c r="ET47" s="790"/>
      <c r="EU47" s="790"/>
      <c r="EV47" s="790"/>
      <c r="EW47" s="790"/>
      <c r="EX47" s="790" t="s">
        <v>3306</v>
      </c>
      <c r="EY47" s="790"/>
      <c r="EZ47" s="790"/>
      <c r="FA47" s="790"/>
      <c r="FB47" s="790"/>
      <c r="FC47" s="790"/>
      <c r="FD47" s="790" t="s">
        <v>3306</v>
      </c>
      <c r="FE47" s="790"/>
      <c r="FF47" s="790"/>
      <c r="FG47" s="790"/>
      <c r="FH47" s="790"/>
      <c r="FI47" s="790"/>
      <c r="FJ47" s="790" t="s">
        <v>3306</v>
      </c>
      <c r="FK47" s="790"/>
      <c r="FL47" s="790"/>
      <c r="FM47" s="790"/>
      <c r="FN47" s="790"/>
      <c r="FO47" s="790"/>
      <c r="FP47" s="790" t="s">
        <v>3306</v>
      </c>
      <c r="FQ47" s="790"/>
      <c r="FR47" s="790"/>
      <c r="FS47" s="790"/>
      <c r="FT47" s="790"/>
      <c r="FU47" s="790"/>
      <c r="FV47" s="790" t="s">
        <v>3306</v>
      </c>
      <c r="FW47" s="790"/>
      <c r="FX47" s="790"/>
      <c r="FY47" s="790"/>
      <c r="FZ47" s="790"/>
      <c r="GA47" s="790"/>
      <c r="GB47" s="790" t="s">
        <v>3306</v>
      </c>
      <c r="GC47" s="790"/>
      <c r="GD47" s="790"/>
      <c r="GE47" s="790"/>
      <c r="GF47" s="790"/>
      <c r="GG47" s="790"/>
      <c r="GH47" s="790" t="s">
        <v>3306</v>
      </c>
      <c r="GI47" s="790"/>
      <c r="GJ47" s="790"/>
      <c r="GK47" s="790"/>
      <c r="GL47" s="790"/>
      <c r="GM47" s="790"/>
      <c r="GN47" s="790" t="s">
        <v>3306</v>
      </c>
      <c r="GO47" s="790"/>
      <c r="GP47" s="790"/>
      <c r="GQ47" s="790"/>
      <c r="GR47" s="790"/>
      <c r="GS47" s="790"/>
      <c r="GT47" s="790" t="s">
        <v>3306</v>
      </c>
      <c r="GU47" s="790"/>
      <c r="GV47" s="790"/>
      <c r="GW47" s="790"/>
      <c r="GX47" s="790"/>
      <c r="GY47" s="790"/>
      <c r="GZ47" s="790" t="s">
        <v>3306</v>
      </c>
      <c r="HA47" s="790"/>
      <c r="HB47" s="790"/>
      <c r="HC47" s="790"/>
      <c r="HD47" s="790"/>
      <c r="HE47" s="790"/>
      <c r="HF47" s="790" t="s">
        <v>3306</v>
      </c>
      <c r="HG47" s="790"/>
      <c r="HH47" s="790"/>
      <c r="HI47" s="790"/>
      <c r="HJ47" s="790"/>
      <c r="HK47" s="790"/>
      <c r="HL47" s="790" t="s">
        <v>3306</v>
      </c>
      <c r="HM47" s="790"/>
      <c r="HN47" s="790"/>
      <c r="HO47" s="790"/>
      <c r="HP47" s="790"/>
      <c r="HQ47" s="790"/>
      <c r="HR47" s="790" t="s">
        <v>3306</v>
      </c>
      <c r="HS47" s="790"/>
      <c r="HT47" s="790"/>
      <c r="HU47" s="790"/>
      <c r="HV47" s="790"/>
      <c r="HW47" s="790"/>
      <c r="HX47" s="790" t="s">
        <v>3306</v>
      </c>
      <c r="HY47" s="790"/>
      <c r="HZ47" s="790"/>
      <c r="IA47" s="790"/>
      <c r="IB47" s="790"/>
      <c r="IC47" s="790"/>
      <c r="ID47" s="790" t="s">
        <v>3306</v>
      </c>
      <c r="IE47" s="790"/>
      <c r="IF47" s="790"/>
      <c r="IG47" s="790"/>
      <c r="IH47" s="790"/>
      <c r="II47" s="790"/>
      <c r="IJ47" s="790" t="s">
        <v>3306</v>
      </c>
      <c r="IK47" s="790"/>
      <c r="IL47" s="790"/>
      <c r="IM47" s="790"/>
      <c r="IN47" s="790"/>
      <c r="IO47" s="790"/>
      <c r="IP47" s="790" t="s">
        <v>3306</v>
      </c>
      <c r="IQ47" s="790"/>
      <c r="IR47" s="790"/>
      <c r="IS47" s="790"/>
    </row>
    <row r="48" spans="1:253">
      <c r="C48" s="1" t="s">
        <v>3361</v>
      </c>
      <c r="D48" s="1"/>
      <c r="E48" s="1"/>
      <c r="F48" s="139"/>
      <c r="G48" s="1"/>
      <c r="H48" s="1"/>
      <c r="I48" s="1"/>
      <c r="J48" s="790"/>
      <c r="K48" s="790"/>
      <c r="L48" s="790"/>
      <c r="M48" s="790"/>
      <c r="N48" s="790"/>
      <c r="O48" s="790"/>
      <c r="P48" s="790"/>
      <c r="Q48" s="790"/>
      <c r="R48" s="790"/>
      <c r="S48" s="790"/>
      <c r="T48" s="790"/>
      <c r="U48" s="790"/>
      <c r="V48" s="790" t="s">
        <v>1911</v>
      </c>
      <c r="W48" s="790"/>
      <c r="X48" s="790"/>
      <c r="Y48" s="790"/>
      <c r="Z48" s="790"/>
      <c r="AA48" s="790"/>
      <c r="AB48" s="790" t="s">
        <v>1911</v>
      </c>
      <c r="AC48" s="790"/>
      <c r="AD48" s="790"/>
      <c r="AE48" s="790"/>
      <c r="AF48" s="790"/>
      <c r="AG48" s="790"/>
      <c r="AH48" s="790" t="s">
        <v>1911</v>
      </c>
      <c r="AI48" s="790"/>
      <c r="AJ48" s="790"/>
      <c r="AK48" s="790"/>
      <c r="AL48" s="790"/>
      <c r="AM48" s="790"/>
      <c r="AN48" s="790" t="s">
        <v>1911</v>
      </c>
      <c r="AO48" s="790"/>
      <c r="AP48" s="790"/>
      <c r="AQ48" s="790"/>
      <c r="AR48" s="790"/>
      <c r="AS48" s="790"/>
      <c r="AT48" s="790" t="s">
        <v>1911</v>
      </c>
      <c r="AU48" s="790"/>
      <c r="AV48" s="790"/>
      <c r="AW48" s="790"/>
      <c r="AX48" s="790"/>
      <c r="AY48" s="790"/>
      <c r="AZ48" s="790" t="s">
        <v>1911</v>
      </c>
      <c r="BA48" s="790"/>
      <c r="BB48" s="790"/>
      <c r="BC48" s="790"/>
      <c r="BD48" s="790"/>
      <c r="BE48" s="790"/>
      <c r="BF48" s="790" t="s">
        <v>1911</v>
      </c>
      <c r="BG48" s="790"/>
      <c r="BH48" s="790"/>
      <c r="BI48" s="790"/>
      <c r="BJ48" s="790"/>
      <c r="BK48" s="790"/>
      <c r="BL48" s="790" t="s">
        <v>1911</v>
      </c>
      <c r="BM48" s="790"/>
      <c r="BN48" s="790"/>
      <c r="BO48" s="790"/>
      <c r="BP48" s="790"/>
      <c r="BQ48" s="790"/>
      <c r="BR48" s="790" t="s">
        <v>1911</v>
      </c>
      <c r="BS48" s="790"/>
      <c r="BT48" s="790"/>
      <c r="BU48" s="790"/>
      <c r="BV48" s="790"/>
      <c r="BW48" s="790"/>
      <c r="BX48" s="790" t="s">
        <v>1911</v>
      </c>
      <c r="BY48" s="790"/>
      <c r="BZ48" s="790"/>
      <c r="CA48" s="790"/>
      <c r="CB48" s="790"/>
      <c r="CC48" s="790"/>
      <c r="CD48" s="790" t="s">
        <v>1911</v>
      </c>
      <c r="CE48" s="790"/>
      <c r="CF48" s="790"/>
      <c r="CG48" s="790"/>
      <c r="CH48" s="790"/>
      <c r="CI48" s="790"/>
      <c r="CJ48" s="790" t="s">
        <v>1911</v>
      </c>
      <c r="CK48" s="790"/>
      <c r="CL48" s="790"/>
      <c r="CM48" s="790"/>
      <c r="CN48" s="790"/>
      <c r="CO48" s="790"/>
      <c r="CP48" s="790" t="s">
        <v>1911</v>
      </c>
      <c r="CQ48" s="790"/>
      <c r="CR48" s="790"/>
      <c r="CS48" s="790"/>
      <c r="CT48" s="790"/>
      <c r="CU48" s="790"/>
      <c r="CV48" s="790" t="s">
        <v>3538</v>
      </c>
      <c r="CW48" s="790"/>
      <c r="CX48" s="790"/>
      <c r="CY48" s="790"/>
      <c r="CZ48" s="790"/>
      <c r="DA48" s="790"/>
      <c r="DB48" s="790" t="s">
        <v>3538</v>
      </c>
      <c r="DC48" s="790"/>
      <c r="DD48" s="790"/>
      <c r="DE48" s="790"/>
      <c r="DF48" s="790"/>
      <c r="DG48" s="790"/>
      <c r="DH48" s="790" t="s">
        <v>3538</v>
      </c>
      <c r="DI48" s="790"/>
      <c r="DJ48" s="790"/>
      <c r="DK48" s="790"/>
      <c r="DL48" s="790"/>
      <c r="DM48" s="790"/>
      <c r="DN48" s="790" t="s">
        <v>3538</v>
      </c>
      <c r="DO48" s="790"/>
      <c r="DP48" s="790"/>
      <c r="DQ48" s="790"/>
      <c r="DR48" s="790"/>
      <c r="DS48" s="790"/>
      <c r="DT48" s="790" t="s">
        <v>3538</v>
      </c>
      <c r="DU48" s="790"/>
      <c r="DV48" s="790"/>
      <c r="DW48" s="790"/>
      <c r="DX48" s="790"/>
      <c r="DY48" s="790"/>
      <c r="DZ48" s="790" t="s">
        <v>3538</v>
      </c>
      <c r="EA48" s="790"/>
      <c r="EB48" s="790"/>
      <c r="EC48" s="790"/>
      <c r="ED48" s="790"/>
      <c r="EE48" s="790"/>
      <c r="EF48" s="790" t="s">
        <v>1911</v>
      </c>
      <c r="EG48" s="790"/>
      <c r="EH48" s="790"/>
      <c r="EI48" s="790"/>
      <c r="EJ48" s="790"/>
      <c r="EK48" s="790"/>
      <c r="EL48" s="790" t="s">
        <v>1911</v>
      </c>
      <c r="EM48" s="790"/>
      <c r="EN48" s="790"/>
      <c r="EO48" s="790"/>
      <c r="EP48" s="790"/>
      <c r="EQ48" s="790"/>
      <c r="ER48" s="790" t="s">
        <v>1911</v>
      </c>
      <c r="ES48" s="790"/>
      <c r="ET48" s="790"/>
      <c r="EU48" s="790"/>
      <c r="EV48" s="790"/>
      <c r="EW48" s="790"/>
      <c r="EX48" s="790" t="s">
        <v>1911</v>
      </c>
      <c r="EY48" s="790"/>
      <c r="EZ48" s="790"/>
      <c r="FA48" s="790"/>
      <c r="FB48" s="790"/>
      <c r="FC48" s="790"/>
      <c r="FD48" s="790" t="s">
        <v>1911</v>
      </c>
      <c r="FE48" s="790"/>
      <c r="FF48" s="790"/>
      <c r="FG48" s="790"/>
      <c r="FH48" s="790"/>
      <c r="FI48" s="790"/>
      <c r="FJ48" s="790" t="s">
        <v>1911</v>
      </c>
      <c r="FK48" s="790"/>
      <c r="FL48" s="790"/>
      <c r="FM48" s="790"/>
      <c r="FN48" s="790"/>
      <c r="FO48" s="790"/>
      <c r="FP48" s="790" t="s">
        <v>3538</v>
      </c>
      <c r="FQ48" s="790"/>
      <c r="FR48" s="790"/>
      <c r="FS48" s="790"/>
      <c r="FT48" s="790"/>
      <c r="FU48" s="790"/>
      <c r="FV48" s="790" t="s">
        <v>3538</v>
      </c>
      <c r="FW48" s="790"/>
      <c r="FX48" s="790"/>
      <c r="FY48" s="790"/>
      <c r="FZ48" s="790"/>
      <c r="GA48" s="790"/>
      <c r="GB48" s="790" t="s">
        <v>3538</v>
      </c>
      <c r="GC48" s="790"/>
      <c r="GD48" s="790"/>
      <c r="GE48" s="790"/>
      <c r="GF48" s="790"/>
      <c r="GG48" s="790"/>
      <c r="GH48" s="790" t="s">
        <v>3538</v>
      </c>
      <c r="GI48" s="790"/>
      <c r="GJ48" s="790"/>
      <c r="GK48" s="790"/>
      <c r="GL48" s="790"/>
      <c r="GM48" s="790"/>
      <c r="GN48" s="790" t="s">
        <v>3538</v>
      </c>
      <c r="GO48" s="790"/>
      <c r="GP48" s="790"/>
      <c r="GQ48" s="790"/>
      <c r="GR48" s="790"/>
      <c r="GS48" s="790"/>
      <c r="GT48" s="790" t="s">
        <v>3538</v>
      </c>
      <c r="GU48" s="790"/>
      <c r="GV48" s="790"/>
      <c r="GW48" s="790"/>
      <c r="GX48" s="790"/>
      <c r="GY48" s="790"/>
      <c r="GZ48" s="790" t="s">
        <v>3538</v>
      </c>
      <c r="HA48" s="790"/>
      <c r="HB48" s="790"/>
      <c r="HC48" s="790"/>
      <c r="HD48" s="790"/>
      <c r="HE48" s="790"/>
      <c r="HF48" s="790" t="s">
        <v>3538</v>
      </c>
      <c r="HG48" s="790"/>
      <c r="HH48" s="790"/>
      <c r="HI48" s="790"/>
      <c r="HJ48" s="790"/>
      <c r="HK48" s="790"/>
      <c r="HL48" s="790" t="s">
        <v>3538</v>
      </c>
      <c r="HM48" s="790"/>
      <c r="HN48" s="790"/>
      <c r="HO48" s="790"/>
      <c r="HP48" s="790"/>
      <c r="HQ48" s="790"/>
      <c r="HR48" s="790" t="s">
        <v>3538</v>
      </c>
      <c r="HS48" s="790"/>
      <c r="HT48" s="790"/>
      <c r="HU48" s="790"/>
      <c r="HV48" s="790"/>
      <c r="HW48" s="790"/>
      <c r="HX48" s="790" t="s">
        <v>3538</v>
      </c>
      <c r="HY48" s="790"/>
      <c r="HZ48" s="790"/>
      <c r="IA48" s="790"/>
      <c r="IB48" s="790"/>
      <c r="IC48" s="790"/>
      <c r="ID48" s="790" t="s">
        <v>3538</v>
      </c>
      <c r="IE48" s="790"/>
      <c r="IF48" s="790"/>
      <c r="IG48" s="790"/>
      <c r="IH48" s="790"/>
      <c r="II48" s="790"/>
      <c r="IJ48" s="790" t="s">
        <v>1911</v>
      </c>
      <c r="IK48" s="790"/>
      <c r="IL48" s="790"/>
      <c r="IM48" s="790"/>
      <c r="IN48" s="790"/>
      <c r="IO48" s="790"/>
      <c r="IP48" s="790" t="s">
        <v>1911</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3361</v>
      </c>
      <c r="W49" s="790"/>
      <c r="X49" s="790"/>
      <c r="Y49" s="790"/>
      <c r="Z49" s="790"/>
      <c r="AA49" s="790"/>
      <c r="AB49" s="790" t="s">
        <v>3361</v>
      </c>
      <c r="AC49" s="790"/>
      <c r="AD49" s="790"/>
      <c r="AE49" s="790"/>
      <c r="AF49" s="790"/>
      <c r="AG49" s="790"/>
      <c r="AH49" s="790" t="s">
        <v>3361</v>
      </c>
      <c r="AI49" s="790"/>
      <c r="AJ49" s="790"/>
      <c r="AK49" s="790"/>
      <c r="AL49" s="790"/>
      <c r="AM49" s="790"/>
      <c r="AN49" s="790" t="s">
        <v>3361</v>
      </c>
      <c r="AO49" s="790"/>
      <c r="AP49" s="790"/>
      <c r="AQ49" s="790"/>
      <c r="AR49" s="790"/>
      <c r="AS49" s="790"/>
      <c r="AT49" s="790" t="s">
        <v>3361</v>
      </c>
      <c r="AU49" s="790"/>
      <c r="AV49" s="790"/>
      <c r="AW49" s="790"/>
      <c r="AX49" s="790"/>
      <c r="AY49" s="790"/>
      <c r="AZ49" s="790" t="s">
        <v>3361</v>
      </c>
      <c r="BA49" s="790"/>
      <c r="BB49" s="790"/>
      <c r="BC49" s="790"/>
      <c r="BD49" s="790"/>
      <c r="BE49" s="790"/>
      <c r="BF49" s="790" t="s">
        <v>3361</v>
      </c>
      <c r="BG49" s="790"/>
      <c r="BH49" s="790"/>
      <c r="BI49" s="790"/>
      <c r="BJ49" s="790"/>
      <c r="BK49" s="790"/>
      <c r="BL49" s="790" t="s">
        <v>3361</v>
      </c>
      <c r="BM49" s="790"/>
      <c r="BN49" s="790"/>
      <c r="BO49" s="790"/>
      <c r="BP49" s="790"/>
      <c r="BQ49" s="790"/>
      <c r="BR49" s="790" t="s">
        <v>3361</v>
      </c>
      <c r="BS49" s="790"/>
      <c r="BT49" s="790"/>
      <c r="BU49" s="790"/>
      <c r="BV49" s="790"/>
      <c r="BW49" s="790"/>
      <c r="BX49" s="790" t="s">
        <v>3361</v>
      </c>
      <c r="BY49" s="790"/>
      <c r="BZ49" s="790"/>
      <c r="CA49" s="790"/>
      <c r="CB49" s="790"/>
      <c r="CC49" s="790"/>
      <c r="CD49" s="790" t="s">
        <v>3361</v>
      </c>
      <c r="CE49" s="790"/>
      <c r="CF49" s="790"/>
      <c r="CG49" s="790"/>
      <c r="CH49" s="790"/>
      <c r="CI49" s="790"/>
      <c r="CJ49" s="790" t="s">
        <v>3361</v>
      </c>
      <c r="CK49" s="790"/>
      <c r="CL49" s="790"/>
      <c r="CM49" s="790"/>
      <c r="CN49" s="790"/>
      <c r="CO49" s="790"/>
      <c r="CP49" s="790" t="s">
        <v>3361</v>
      </c>
      <c r="CQ49" s="790"/>
      <c r="CR49" s="790"/>
      <c r="CS49" s="790"/>
      <c r="CT49" s="790"/>
      <c r="CU49" s="790"/>
      <c r="CV49" s="790" t="s">
        <v>3361</v>
      </c>
      <c r="CW49" s="790"/>
      <c r="CX49" s="790"/>
      <c r="CY49" s="790"/>
      <c r="CZ49" s="790"/>
      <c r="DA49" s="790"/>
      <c r="DB49" s="790" t="s">
        <v>3361</v>
      </c>
      <c r="DC49" s="790"/>
      <c r="DD49" s="790"/>
      <c r="DE49" s="790"/>
      <c r="DF49" s="790"/>
      <c r="DG49" s="790"/>
      <c r="DH49" s="790" t="s">
        <v>3361</v>
      </c>
      <c r="DI49" s="790"/>
      <c r="DJ49" s="790"/>
      <c r="DK49" s="790"/>
      <c r="DL49" s="790"/>
      <c r="DM49" s="790"/>
      <c r="DN49" s="790" t="s">
        <v>3361</v>
      </c>
      <c r="DO49" s="790"/>
      <c r="DP49" s="790"/>
      <c r="DQ49" s="790"/>
      <c r="DR49" s="790"/>
      <c r="DS49" s="790"/>
      <c r="DT49" s="790" t="s">
        <v>3361</v>
      </c>
      <c r="DU49" s="790"/>
      <c r="DV49" s="790"/>
      <c r="DW49" s="790"/>
      <c r="DX49" s="790"/>
      <c r="DY49" s="790"/>
      <c r="DZ49" s="790" t="s">
        <v>3361</v>
      </c>
      <c r="EA49" s="790"/>
      <c r="EB49" s="790"/>
      <c r="EC49" s="790"/>
      <c r="ED49" s="790"/>
      <c r="EE49" s="790"/>
      <c r="EF49" s="790" t="s">
        <v>3361</v>
      </c>
      <c r="EG49" s="790"/>
      <c r="EH49" s="790"/>
      <c r="EI49" s="790"/>
      <c r="EJ49" s="790"/>
      <c r="EK49" s="790"/>
      <c r="EL49" s="790" t="s">
        <v>3361</v>
      </c>
      <c r="EM49" s="790"/>
      <c r="EN49" s="790"/>
      <c r="EO49" s="790"/>
      <c r="EP49" s="790"/>
      <c r="EQ49" s="790"/>
      <c r="ER49" s="790" t="s">
        <v>3361</v>
      </c>
      <c r="ES49" s="790"/>
      <c r="ET49" s="790"/>
      <c r="EU49" s="790"/>
      <c r="EV49" s="790"/>
      <c r="EW49" s="790"/>
      <c r="EX49" s="790" t="s">
        <v>3361</v>
      </c>
      <c r="EY49" s="790"/>
      <c r="EZ49" s="790"/>
      <c r="FA49" s="790"/>
      <c r="FB49" s="790"/>
      <c r="FC49" s="790"/>
      <c r="FD49" s="790" t="s">
        <v>3361</v>
      </c>
      <c r="FE49" s="790"/>
      <c r="FF49" s="790"/>
      <c r="FG49" s="790"/>
      <c r="FH49" s="790"/>
      <c r="FI49" s="790"/>
      <c r="FJ49" s="790" t="s">
        <v>3361</v>
      </c>
      <c r="FK49" s="790"/>
      <c r="FL49" s="790"/>
      <c r="FM49" s="790"/>
      <c r="FN49" s="790"/>
      <c r="FO49" s="790"/>
      <c r="FP49" s="790" t="s">
        <v>3361</v>
      </c>
      <c r="FQ49" s="790"/>
      <c r="FR49" s="790"/>
      <c r="FS49" s="790"/>
      <c r="FT49" s="790"/>
      <c r="FU49" s="790"/>
      <c r="FV49" s="790" t="s">
        <v>3361</v>
      </c>
      <c r="FW49" s="790"/>
      <c r="FX49" s="790"/>
      <c r="FY49" s="790"/>
      <c r="FZ49" s="790"/>
      <c r="GA49" s="790"/>
      <c r="GB49" s="790" t="s">
        <v>3361</v>
      </c>
      <c r="GC49" s="790"/>
      <c r="GD49" s="790"/>
      <c r="GE49" s="790"/>
      <c r="GF49" s="790"/>
      <c r="GG49" s="790"/>
      <c r="GH49" s="790" t="s">
        <v>3361</v>
      </c>
      <c r="GI49" s="790"/>
      <c r="GJ49" s="790"/>
      <c r="GK49" s="790"/>
      <c r="GL49" s="790"/>
      <c r="GM49" s="790"/>
      <c r="GN49" s="790" t="s">
        <v>3361</v>
      </c>
      <c r="GO49" s="790"/>
      <c r="GP49" s="790"/>
      <c r="GQ49" s="790"/>
      <c r="GR49" s="790"/>
      <c r="GS49" s="790"/>
      <c r="GT49" s="790" t="s">
        <v>3361</v>
      </c>
      <c r="GU49" s="790"/>
      <c r="GV49" s="790"/>
      <c r="GW49" s="790"/>
      <c r="GX49" s="790"/>
      <c r="GY49" s="790"/>
      <c r="GZ49" s="790" t="s">
        <v>3361</v>
      </c>
      <c r="HA49" s="790"/>
      <c r="HB49" s="790"/>
      <c r="HC49" s="790"/>
      <c r="HD49" s="790"/>
      <c r="HE49" s="790"/>
      <c r="HF49" s="790" t="s">
        <v>3361</v>
      </c>
      <c r="HG49" s="790"/>
      <c r="HH49" s="790"/>
      <c r="HI49" s="790"/>
      <c r="HJ49" s="790"/>
      <c r="HK49" s="790"/>
      <c r="HL49" s="790" t="s">
        <v>3361</v>
      </c>
      <c r="HM49" s="790"/>
      <c r="HN49" s="790"/>
      <c r="HO49" s="790"/>
      <c r="HP49" s="790"/>
      <c r="HQ49" s="790"/>
      <c r="HR49" s="790" t="s">
        <v>3361</v>
      </c>
      <c r="HS49" s="790"/>
      <c r="HT49" s="790"/>
      <c r="HU49" s="790"/>
      <c r="HV49" s="790"/>
      <c r="HW49" s="790"/>
      <c r="HX49" s="790" t="s">
        <v>3361</v>
      </c>
      <c r="HY49" s="790"/>
      <c r="HZ49" s="790"/>
      <c r="IA49" s="790"/>
      <c r="IB49" s="790"/>
      <c r="IC49" s="790"/>
      <c r="ID49" s="790" t="s">
        <v>3361</v>
      </c>
      <c r="IE49" s="790"/>
      <c r="IF49" s="790"/>
      <c r="IG49" s="790"/>
      <c r="IH49" s="790"/>
      <c r="II49" s="790"/>
      <c r="IJ49" s="790" t="s">
        <v>3361</v>
      </c>
      <c r="IK49" s="790"/>
      <c r="IL49" s="790"/>
      <c r="IM49" s="790"/>
      <c r="IN49" s="790"/>
      <c r="IO49" s="790"/>
      <c r="IP49" s="790" t="s">
        <v>3361</v>
      </c>
      <c r="IQ49" s="790"/>
      <c r="IR49" s="790"/>
      <c r="IS49" s="790"/>
      <c r="IT49" s="790"/>
      <c r="IU49" s="790"/>
      <c r="IV49" s="1" t="s">
        <v>3361</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P49:IU49"/>
    <mergeCell ref="GZ49:HE49"/>
    <mergeCell ref="HF49:HK49"/>
    <mergeCell ref="HL49:HQ49"/>
    <mergeCell ref="HR49:HW49"/>
    <mergeCell ref="HX49:IC49"/>
    <mergeCell ref="ID49:II49"/>
    <mergeCell ref="IJ49:IO49"/>
    <mergeCell ref="IJ48:IO48"/>
    <mergeCell ref="IP48:IS48"/>
    <mergeCell ref="GZ48:HE48"/>
    <mergeCell ref="HF48:HK48"/>
    <mergeCell ref="HL48:HQ48"/>
    <mergeCell ref="HR48:HW48"/>
    <mergeCell ref="HX48:IC48"/>
    <mergeCell ref="ID48:II48"/>
    <mergeCell ref="GN49:GS49"/>
    <mergeCell ref="GT49:GY49"/>
    <mergeCell ref="FD49:FI49"/>
    <mergeCell ref="FJ49:FO49"/>
    <mergeCell ref="GH49:GM49"/>
    <mergeCell ref="FP49:FU49"/>
    <mergeCell ref="FV49:GA49"/>
    <mergeCell ref="GB49:GG49"/>
    <mergeCell ref="FV48:GA48"/>
    <mergeCell ref="GN48:GS48"/>
    <mergeCell ref="GT48:GY48"/>
    <mergeCell ref="GH48:GM48"/>
    <mergeCell ref="DZ49:EE49"/>
    <mergeCell ref="P49:U49"/>
    <mergeCell ref="V49:AA49"/>
    <mergeCell ref="AB49:AG49"/>
    <mergeCell ref="AH49:AM49"/>
    <mergeCell ref="CV49:DA49"/>
    <mergeCell ref="DB49:DG49"/>
    <mergeCell ref="ER49:EW49"/>
    <mergeCell ref="EX49:FC49"/>
    <mergeCell ref="BL49:BQ49"/>
    <mergeCell ref="BR49:BW49"/>
    <mergeCell ref="BX49:CC49"/>
    <mergeCell ref="CD49:CI49"/>
    <mergeCell ref="AN49:AS49"/>
    <mergeCell ref="AT49:AY49"/>
    <mergeCell ref="EF49:EK49"/>
    <mergeCell ref="EL49:EQ49"/>
    <mergeCell ref="AZ49:BE49"/>
    <mergeCell ref="BF49:BK49"/>
    <mergeCell ref="CJ49:CO49"/>
    <mergeCell ref="CP49:CU49"/>
    <mergeCell ref="DH49:DM49"/>
    <mergeCell ref="DN49:DS49"/>
    <mergeCell ref="DT49:DY49"/>
    <mergeCell ref="HL47:HQ47"/>
    <mergeCell ref="FV47:GA47"/>
    <mergeCell ref="GB47:GG47"/>
    <mergeCell ref="EL47:EQ47"/>
    <mergeCell ref="J48:O48"/>
    <mergeCell ref="P48:U48"/>
    <mergeCell ref="V48:AA48"/>
    <mergeCell ref="AB48:AG48"/>
    <mergeCell ref="DB47:DG47"/>
    <mergeCell ref="DH47:DM47"/>
    <mergeCell ref="BF48:BK48"/>
    <mergeCell ref="CV48:DA48"/>
    <mergeCell ref="DB48:DG48"/>
    <mergeCell ref="BL48:BQ48"/>
    <mergeCell ref="BX48:CC48"/>
    <mergeCell ref="CD48:CI48"/>
    <mergeCell ref="AH48:AM48"/>
    <mergeCell ref="AN48:AS48"/>
    <mergeCell ref="AH47:AM47"/>
    <mergeCell ref="AN47:AS47"/>
    <mergeCell ref="DT48:DY48"/>
    <mergeCell ref="DH48:DM48"/>
    <mergeCell ref="DN48:DS48"/>
    <mergeCell ref="AZ48:BE48"/>
    <mergeCell ref="AT48:AY48"/>
    <mergeCell ref="GB48:GG48"/>
    <mergeCell ref="CJ47:CO47"/>
    <mergeCell ref="HF47:HK47"/>
    <mergeCell ref="BR47:BW47"/>
    <mergeCell ref="BX47:CC47"/>
    <mergeCell ref="AT47:AY47"/>
    <mergeCell ref="DN47:DS47"/>
    <mergeCell ref="DT47:DY47"/>
    <mergeCell ref="CV47:DA47"/>
    <mergeCell ref="CP47:CU47"/>
    <mergeCell ref="CJ48:CO48"/>
    <mergeCell ref="CP48:CU48"/>
    <mergeCell ref="BR48:BW48"/>
    <mergeCell ref="DZ48:EE48"/>
    <mergeCell ref="FP47:FU47"/>
    <mergeCell ref="FD48:FI48"/>
    <mergeCell ref="DZ47:EE47"/>
    <mergeCell ref="FJ48:FO48"/>
    <mergeCell ref="FP48:FU48"/>
    <mergeCell ref="EF48:EK48"/>
    <mergeCell ref="EL48:EQ48"/>
    <mergeCell ref="ER48:EW48"/>
    <mergeCell ref="EX48:FC48"/>
    <mergeCell ref="C1:G1"/>
    <mergeCell ref="C19:G19"/>
    <mergeCell ref="J47:O47"/>
    <mergeCell ref="P47:U47"/>
    <mergeCell ref="AZ47:BE47"/>
    <mergeCell ref="BF47:BK47"/>
    <mergeCell ref="BL47:BQ47"/>
    <mergeCell ref="IP47:IS47"/>
    <mergeCell ref="EF47:EK47"/>
    <mergeCell ref="EX47:FC47"/>
    <mergeCell ref="FD47:FI47"/>
    <mergeCell ref="GH47:GM47"/>
    <mergeCell ref="FJ47:FO47"/>
    <mergeCell ref="ID47:II47"/>
    <mergeCell ref="CD47:CI47"/>
    <mergeCell ref="IJ47:IO47"/>
    <mergeCell ref="V47:AA47"/>
    <mergeCell ref="AB47:AG47"/>
    <mergeCell ref="ER47:EW47"/>
    <mergeCell ref="HR47:HW47"/>
    <mergeCell ref="HX47:IC47"/>
    <mergeCell ref="GN47:GS47"/>
    <mergeCell ref="GT47:GY47"/>
    <mergeCell ref="GZ47:HE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zoomScale="125" workbookViewId="0">
      <selection activeCell="F7" sqref="F7"/>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3363</v>
      </c>
      <c r="D1" s="791"/>
      <c r="E1" s="791"/>
      <c r="F1" s="791"/>
      <c r="G1" s="791"/>
    </row>
    <row r="2" spans="1:8">
      <c r="A2" s="90" t="s">
        <v>3108</v>
      </c>
      <c r="G2" s="91"/>
    </row>
    <row r="3" spans="1:8">
      <c r="A3" s="89" t="s">
        <v>3093</v>
      </c>
      <c r="G3" s="92">
        <v>40563</v>
      </c>
    </row>
    <row r="4" spans="1:8">
      <c r="A4" s="89" t="s">
        <v>3462</v>
      </c>
      <c r="G4" s="93" t="s">
        <v>695</v>
      </c>
    </row>
    <row r="5" spans="1:8">
      <c r="A5" s="89" t="s">
        <v>3370</v>
      </c>
    </row>
    <row r="6" spans="1:8">
      <c r="C6" s="15" t="s">
        <v>3464</v>
      </c>
      <c r="D6" s="16"/>
      <c r="E6" s="16"/>
      <c r="F6" s="17"/>
      <c r="G6" s="18"/>
      <c r="H6" s="94"/>
    </row>
    <row r="7" spans="1:8">
      <c r="C7" s="95" t="s">
        <v>2118</v>
      </c>
      <c r="D7" s="20" t="s">
        <v>732</v>
      </c>
      <c r="E7" s="20"/>
      <c r="F7" s="21"/>
      <c r="G7" s="22"/>
      <c r="H7" s="94"/>
    </row>
    <row r="8" spans="1:8">
      <c r="A8" s="89" t="s">
        <v>3244</v>
      </c>
      <c r="C8" s="95" t="s">
        <v>3204</v>
      </c>
      <c r="D8" s="20" t="s">
        <v>439</v>
      </c>
      <c r="E8" s="20"/>
      <c r="F8" s="21"/>
      <c r="G8" s="96"/>
      <c r="H8" s="94"/>
    </row>
    <row r="9" spans="1:8">
      <c r="A9" s="89" t="s">
        <v>556</v>
      </c>
      <c r="C9" s="95" t="s">
        <v>3670</v>
      </c>
      <c r="D9" s="20" t="s">
        <v>656</v>
      </c>
      <c r="E9" s="20"/>
      <c r="F9" s="21"/>
      <c r="G9" s="96"/>
      <c r="H9" s="94"/>
    </row>
    <row r="10" spans="1:8">
      <c r="A10" s="89" t="s">
        <v>557</v>
      </c>
      <c r="B10" s="89"/>
      <c r="C10" s="97"/>
      <c r="D10" s="20"/>
      <c r="E10" s="20"/>
      <c r="F10" s="21"/>
      <c r="G10" s="96"/>
      <c r="H10" s="94"/>
    </row>
    <row r="11" spans="1:8">
      <c r="A11" s="89" t="s">
        <v>558</v>
      </c>
      <c r="B11" s="89"/>
      <c r="C11" s="25" t="s">
        <v>3781</v>
      </c>
      <c r="D11" s="94"/>
      <c r="E11" s="94"/>
      <c r="F11" s="99"/>
      <c r="G11" s="96"/>
      <c r="H11" s="94"/>
    </row>
    <row r="12" spans="1:8">
      <c r="B12" s="89"/>
      <c r="C12" s="25" t="s">
        <v>3769</v>
      </c>
      <c r="D12" s="20"/>
      <c r="E12" s="20"/>
      <c r="F12" s="21"/>
      <c r="G12" s="96"/>
      <c r="H12" s="94"/>
    </row>
    <row r="13" spans="1:8">
      <c r="A13" s="98"/>
      <c r="C13" s="25" t="s">
        <v>1488</v>
      </c>
      <c r="D13" s="94"/>
      <c r="E13" s="94"/>
      <c r="F13" s="99"/>
      <c r="G13" s="96"/>
      <c r="H13" s="94"/>
    </row>
    <row r="14" spans="1:8">
      <c r="A14" s="100"/>
      <c r="C14" s="25" t="s">
        <v>3742</v>
      </c>
      <c r="D14" s="94"/>
      <c r="E14" s="94"/>
      <c r="F14" s="99"/>
      <c r="G14" s="101"/>
      <c r="H14" s="94"/>
    </row>
    <row r="15" spans="1:8">
      <c r="A15" s="100" t="s">
        <v>3383</v>
      </c>
      <c r="C15" s="97" t="s">
        <v>3703</v>
      </c>
      <c r="D15" s="94"/>
      <c r="E15" s="94"/>
      <c r="F15" s="99"/>
      <c r="G15" s="96"/>
      <c r="H15" s="94"/>
    </row>
    <row r="16" spans="1:8">
      <c r="A16" s="279" t="s">
        <v>694</v>
      </c>
      <c r="C16" s="97" t="s">
        <v>693</v>
      </c>
      <c r="D16" s="94"/>
      <c r="E16" s="94"/>
      <c r="F16" s="99"/>
      <c r="G16" s="96"/>
      <c r="H16" s="94"/>
    </row>
    <row r="17" spans="1:8">
      <c r="C17" s="97"/>
      <c r="D17" s="94"/>
      <c r="E17" s="94"/>
      <c r="F17" s="99"/>
      <c r="G17" s="96"/>
      <c r="H17" s="94"/>
    </row>
    <row r="18" spans="1:8">
      <c r="C18" s="102" t="s">
        <v>798</v>
      </c>
      <c r="D18" s="103"/>
      <c r="E18" s="103"/>
      <c r="F18" s="104"/>
      <c r="G18" s="105"/>
      <c r="H18" s="94"/>
    </row>
    <row r="19" spans="1:8">
      <c r="A19" s="89" t="s">
        <v>2705</v>
      </c>
      <c r="C19" s="795"/>
      <c r="D19" s="795"/>
      <c r="E19" s="795"/>
      <c r="F19" s="795"/>
      <c r="G19" s="795"/>
    </row>
    <row r="20" spans="1:8">
      <c r="A20" s="100" t="s">
        <v>559</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3469</v>
      </c>
      <c r="D23" s="321" t="s">
        <v>3569</v>
      </c>
      <c r="E23" s="45" t="s">
        <v>4042</v>
      </c>
      <c r="F23" s="47" t="s">
        <v>4043</v>
      </c>
      <c r="G23" s="45" t="s">
        <v>3754</v>
      </c>
      <c r="H23" s="48"/>
    </row>
    <row r="24" spans="1:8">
      <c r="A24" s="115">
        <v>40706</v>
      </c>
      <c r="B24" s="116" t="s">
        <v>2258</v>
      </c>
      <c r="C24" s="117">
        <v>315</v>
      </c>
      <c r="D24" s="118">
        <v>4</v>
      </c>
      <c r="E24" s="117">
        <f>C24*D24</f>
        <v>1260</v>
      </c>
      <c r="F24" s="53"/>
      <c r="G24" s="54">
        <f>E24*(1-F24)</f>
        <v>1260</v>
      </c>
      <c r="H24" s="48"/>
    </row>
    <row r="25" spans="1:8">
      <c r="A25" s="11"/>
      <c r="B25" s="116" t="s">
        <v>3230</v>
      </c>
      <c r="C25" s="117"/>
      <c r="D25" s="118"/>
      <c r="E25" s="117"/>
      <c r="F25" s="119"/>
      <c r="G25" s="54">
        <f t="shared" ref="G25:G40" si="0">E25*(1-F25)</f>
        <v>0</v>
      </c>
      <c r="H25" s="56"/>
    </row>
    <row r="26" spans="1:8">
      <c r="A26" s="120"/>
      <c r="B26" s="121" t="s">
        <v>3728</v>
      </c>
      <c r="C26" s="117"/>
      <c r="D26" s="118"/>
      <c r="E26" s="117"/>
      <c r="F26" s="119"/>
      <c r="G26" s="54">
        <f t="shared" si="0"/>
        <v>0</v>
      </c>
      <c r="H26" s="56"/>
    </row>
    <row r="27" spans="1:8">
      <c r="A27" s="120"/>
      <c r="B27" s="121" t="s">
        <v>3729</v>
      </c>
      <c r="C27" s="117"/>
      <c r="D27" s="118"/>
      <c r="E27" s="117"/>
      <c r="F27" s="119"/>
      <c r="G27" s="54">
        <f t="shared" si="0"/>
        <v>0</v>
      </c>
      <c r="H27" s="56"/>
    </row>
    <row r="28" spans="1:8">
      <c r="A28" s="120"/>
      <c r="B28" s="121" t="s">
        <v>3683</v>
      </c>
      <c r="C28" s="117"/>
      <c r="D28" s="118"/>
      <c r="E28" s="117"/>
      <c r="F28" s="119"/>
      <c r="G28" s="54">
        <f t="shared" si="0"/>
        <v>0</v>
      </c>
      <c r="H28" s="56"/>
    </row>
    <row r="29" spans="1:8">
      <c r="A29" s="120"/>
      <c r="B29" s="121" t="s">
        <v>1641</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2928</v>
      </c>
      <c r="C31" s="117"/>
      <c r="D31" s="118"/>
      <c r="E31" s="117"/>
      <c r="F31" s="119"/>
      <c r="G31" s="54">
        <f t="shared" si="0"/>
        <v>0</v>
      </c>
      <c r="H31" s="56"/>
    </row>
    <row r="32" spans="1:8">
      <c r="A32" s="120"/>
      <c r="B32" s="121" t="s">
        <v>2929</v>
      </c>
      <c r="C32" s="117"/>
      <c r="D32" s="118"/>
      <c r="E32" s="117"/>
      <c r="F32" s="119"/>
      <c r="G32" s="54">
        <f t="shared" si="0"/>
        <v>0</v>
      </c>
      <c r="H32" s="56"/>
    </row>
    <row r="33" spans="1:253">
      <c r="A33" s="120"/>
      <c r="B33" s="121" t="s">
        <v>711</v>
      </c>
      <c r="C33" s="122">
        <v>75</v>
      </c>
      <c r="D33" s="123">
        <v>3.5</v>
      </c>
      <c r="E33" s="117">
        <f>C33*D33</f>
        <v>262.5</v>
      </c>
      <c r="F33" s="124"/>
      <c r="G33" s="54">
        <f t="shared" si="0"/>
        <v>262.5</v>
      </c>
      <c r="H33" s="56"/>
    </row>
    <row r="34" spans="1:253">
      <c r="A34" s="120"/>
      <c r="B34" s="121" t="s">
        <v>1261</v>
      </c>
      <c r="C34" s="117">
        <v>40</v>
      </c>
      <c r="D34" s="118">
        <v>7.5</v>
      </c>
      <c r="E34" s="117">
        <f>C34*D34</f>
        <v>300</v>
      </c>
      <c r="F34" s="119"/>
      <c r="G34" s="54">
        <f t="shared" si="0"/>
        <v>300</v>
      </c>
      <c r="H34" s="48"/>
    </row>
    <row r="35" spans="1:253">
      <c r="A35" s="120"/>
      <c r="B35" s="121" t="s">
        <v>959</v>
      </c>
      <c r="C35" s="117">
        <v>300</v>
      </c>
      <c r="D35" s="123" t="s">
        <v>3971</v>
      </c>
      <c r="E35" s="117">
        <v>300</v>
      </c>
      <c r="F35" s="124"/>
      <c r="G35" s="54">
        <f t="shared" si="0"/>
        <v>300</v>
      </c>
      <c r="H35" s="48"/>
    </row>
    <row r="36" spans="1:253">
      <c r="A36" s="120"/>
      <c r="B36" s="121" t="s">
        <v>960</v>
      </c>
      <c r="C36" s="117">
        <v>100</v>
      </c>
      <c r="D36" s="123" t="s">
        <v>3971</v>
      </c>
      <c r="E36" s="117">
        <v>100</v>
      </c>
      <c r="F36" s="124"/>
      <c r="G36" s="54">
        <f t="shared" si="0"/>
        <v>100</v>
      </c>
      <c r="H36" s="48"/>
    </row>
    <row r="37" spans="1:253">
      <c r="A37" s="120"/>
      <c r="B37" s="121" t="s">
        <v>2270</v>
      </c>
      <c r="C37" s="117"/>
      <c r="D37" s="118"/>
      <c r="E37" s="117"/>
      <c r="F37" s="124"/>
      <c r="G37" s="54">
        <f t="shared" si="0"/>
        <v>0</v>
      </c>
      <c r="H37" s="48"/>
    </row>
    <row r="38" spans="1:253">
      <c r="A38" s="120"/>
      <c r="B38" s="121" t="s">
        <v>3040</v>
      </c>
      <c r="C38" s="363"/>
      <c r="D38" s="118"/>
      <c r="E38" s="117"/>
      <c r="F38" s="119"/>
      <c r="G38" s="54">
        <f t="shared" si="0"/>
        <v>0</v>
      </c>
      <c r="H38" s="48"/>
    </row>
    <row r="39" spans="1:253">
      <c r="A39" s="120"/>
      <c r="B39" s="271" t="s">
        <v>3603</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3604</v>
      </c>
      <c r="C41" s="131"/>
      <c r="D41" s="131"/>
      <c r="E41" s="72">
        <f>SUM(E24:E40)</f>
        <v>2222.5</v>
      </c>
      <c r="F41" s="72"/>
      <c r="G41" s="72">
        <f>SUM(G24:G40)</f>
        <v>2222.5</v>
      </c>
      <c r="H41" s="134"/>
    </row>
    <row r="43" spans="1:253">
      <c r="C43" s="136" t="s">
        <v>3605</v>
      </c>
      <c r="D43" s="340">
        <f>G41/2</f>
        <v>1111.25</v>
      </c>
      <c r="E43" s="340"/>
      <c r="F43" s="138"/>
    </row>
    <row r="45" spans="1:253">
      <c r="C45" s="1" t="s">
        <v>3306</v>
      </c>
      <c r="D45" s="1"/>
      <c r="E45" s="1"/>
      <c r="F45" s="139"/>
      <c r="G45" s="1"/>
      <c r="H45" s="1"/>
      <c r="I45" s="1"/>
    </row>
    <row r="46" spans="1:253">
      <c r="C46" s="1" t="s">
        <v>1993</v>
      </c>
      <c r="D46" s="1"/>
      <c r="E46" s="1"/>
      <c r="F46" s="139"/>
      <c r="G46" s="1"/>
      <c r="H46" s="1"/>
      <c r="I46" s="1"/>
    </row>
    <row r="47" spans="1:253">
      <c r="C47" s="341" t="s">
        <v>3305</v>
      </c>
      <c r="D47" s="341"/>
      <c r="E47" s="341"/>
      <c r="F47" s="342"/>
      <c r="G47" s="341"/>
      <c r="H47" s="341"/>
      <c r="I47" s="142"/>
      <c r="J47" s="790"/>
      <c r="K47" s="790"/>
      <c r="L47" s="790"/>
      <c r="M47" s="790"/>
      <c r="N47" s="790"/>
      <c r="O47" s="790"/>
      <c r="P47" s="790"/>
      <c r="Q47" s="790"/>
      <c r="R47" s="790"/>
      <c r="S47" s="790"/>
      <c r="T47" s="790"/>
      <c r="U47" s="790"/>
      <c r="V47" s="790" t="s">
        <v>3306</v>
      </c>
      <c r="W47" s="790"/>
      <c r="X47" s="790"/>
      <c r="Y47" s="790"/>
      <c r="Z47" s="790"/>
      <c r="AA47" s="790"/>
      <c r="AB47" s="790" t="s">
        <v>3306</v>
      </c>
      <c r="AC47" s="790"/>
      <c r="AD47" s="790"/>
      <c r="AE47" s="790"/>
      <c r="AF47" s="790"/>
      <c r="AG47" s="790"/>
      <c r="AH47" s="790" t="s">
        <v>3306</v>
      </c>
      <c r="AI47" s="790"/>
      <c r="AJ47" s="790"/>
      <c r="AK47" s="790"/>
      <c r="AL47" s="790"/>
      <c r="AM47" s="790"/>
      <c r="AN47" s="790" t="s">
        <v>3306</v>
      </c>
      <c r="AO47" s="790"/>
      <c r="AP47" s="790"/>
      <c r="AQ47" s="790"/>
      <c r="AR47" s="790"/>
      <c r="AS47" s="790"/>
      <c r="AT47" s="790" t="s">
        <v>3306</v>
      </c>
      <c r="AU47" s="790"/>
      <c r="AV47" s="790"/>
      <c r="AW47" s="790"/>
      <c r="AX47" s="790"/>
      <c r="AY47" s="790"/>
      <c r="AZ47" s="790" t="s">
        <v>3306</v>
      </c>
      <c r="BA47" s="790"/>
      <c r="BB47" s="790"/>
      <c r="BC47" s="790"/>
      <c r="BD47" s="790"/>
      <c r="BE47" s="790"/>
      <c r="BF47" s="790" t="s">
        <v>3306</v>
      </c>
      <c r="BG47" s="790"/>
      <c r="BH47" s="790"/>
      <c r="BI47" s="790"/>
      <c r="BJ47" s="790"/>
      <c r="BK47" s="790"/>
      <c r="BL47" s="790" t="s">
        <v>3306</v>
      </c>
      <c r="BM47" s="790"/>
      <c r="BN47" s="790"/>
      <c r="BO47" s="790"/>
      <c r="BP47" s="790"/>
      <c r="BQ47" s="790"/>
      <c r="BR47" s="790" t="s">
        <v>3306</v>
      </c>
      <c r="BS47" s="790"/>
      <c r="BT47" s="790"/>
      <c r="BU47" s="790"/>
      <c r="BV47" s="790"/>
      <c r="BW47" s="790"/>
      <c r="BX47" s="790" t="s">
        <v>3306</v>
      </c>
      <c r="BY47" s="790"/>
      <c r="BZ47" s="790"/>
      <c r="CA47" s="790"/>
      <c r="CB47" s="790"/>
      <c r="CC47" s="790"/>
      <c r="CD47" s="790" t="s">
        <v>3306</v>
      </c>
      <c r="CE47" s="790"/>
      <c r="CF47" s="790"/>
      <c r="CG47" s="790"/>
      <c r="CH47" s="790"/>
      <c r="CI47" s="790"/>
      <c r="CJ47" s="790" t="s">
        <v>3306</v>
      </c>
      <c r="CK47" s="790"/>
      <c r="CL47" s="790"/>
      <c r="CM47" s="790"/>
      <c r="CN47" s="790"/>
      <c r="CO47" s="790"/>
      <c r="CP47" s="790" t="s">
        <v>3306</v>
      </c>
      <c r="CQ47" s="790"/>
      <c r="CR47" s="790"/>
      <c r="CS47" s="790"/>
      <c r="CT47" s="790"/>
      <c r="CU47" s="790"/>
      <c r="CV47" s="790" t="s">
        <v>3306</v>
      </c>
      <c r="CW47" s="790"/>
      <c r="CX47" s="790"/>
      <c r="CY47" s="790"/>
      <c r="CZ47" s="790"/>
      <c r="DA47" s="790"/>
      <c r="DB47" s="790" t="s">
        <v>3306</v>
      </c>
      <c r="DC47" s="790"/>
      <c r="DD47" s="790"/>
      <c r="DE47" s="790"/>
      <c r="DF47" s="790"/>
      <c r="DG47" s="790"/>
      <c r="DH47" s="790" t="s">
        <v>3306</v>
      </c>
      <c r="DI47" s="790"/>
      <c r="DJ47" s="790"/>
      <c r="DK47" s="790"/>
      <c r="DL47" s="790"/>
      <c r="DM47" s="790"/>
      <c r="DN47" s="790" t="s">
        <v>3306</v>
      </c>
      <c r="DO47" s="790"/>
      <c r="DP47" s="790"/>
      <c r="DQ47" s="790"/>
      <c r="DR47" s="790"/>
      <c r="DS47" s="790"/>
      <c r="DT47" s="790" t="s">
        <v>3306</v>
      </c>
      <c r="DU47" s="790"/>
      <c r="DV47" s="790"/>
      <c r="DW47" s="790"/>
      <c r="DX47" s="790"/>
      <c r="DY47" s="790"/>
      <c r="DZ47" s="790" t="s">
        <v>3306</v>
      </c>
      <c r="EA47" s="790"/>
      <c r="EB47" s="790"/>
      <c r="EC47" s="790"/>
      <c r="ED47" s="790"/>
      <c r="EE47" s="790"/>
      <c r="EF47" s="790" t="s">
        <v>3306</v>
      </c>
      <c r="EG47" s="790"/>
      <c r="EH47" s="790"/>
      <c r="EI47" s="790"/>
      <c r="EJ47" s="790"/>
      <c r="EK47" s="790"/>
      <c r="EL47" s="790" t="s">
        <v>3306</v>
      </c>
      <c r="EM47" s="790"/>
      <c r="EN47" s="790"/>
      <c r="EO47" s="790"/>
      <c r="EP47" s="790"/>
      <c r="EQ47" s="790"/>
      <c r="ER47" s="790" t="s">
        <v>3306</v>
      </c>
      <c r="ES47" s="790"/>
      <c r="ET47" s="790"/>
      <c r="EU47" s="790"/>
      <c r="EV47" s="790"/>
      <c r="EW47" s="790"/>
      <c r="EX47" s="790" t="s">
        <v>3306</v>
      </c>
      <c r="EY47" s="790"/>
      <c r="EZ47" s="790"/>
      <c r="FA47" s="790"/>
      <c r="FB47" s="790"/>
      <c r="FC47" s="790"/>
      <c r="FD47" s="790" t="s">
        <v>3306</v>
      </c>
      <c r="FE47" s="790"/>
      <c r="FF47" s="790"/>
      <c r="FG47" s="790"/>
      <c r="FH47" s="790"/>
      <c r="FI47" s="790"/>
      <c r="FJ47" s="790" t="s">
        <v>3306</v>
      </c>
      <c r="FK47" s="790"/>
      <c r="FL47" s="790"/>
      <c r="FM47" s="790"/>
      <c r="FN47" s="790"/>
      <c r="FO47" s="790"/>
      <c r="FP47" s="790" t="s">
        <v>3306</v>
      </c>
      <c r="FQ47" s="790"/>
      <c r="FR47" s="790"/>
      <c r="FS47" s="790"/>
      <c r="FT47" s="790"/>
      <c r="FU47" s="790"/>
      <c r="FV47" s="790" t="s">
        <v>3306</v>
      </c>
      <c r="FW47" s="790"/>
      <c r="FX47" s="790"/>
      <c r="FY47" s="790"/>
      <c r="FZ47" s="790"/>
      <c r="GA47" s="790"/>
      <c r="GB47" s="790" t="s">
        <v>3306</v>
      </c>
      <c r="GC47" s="790"/>
      <c r="GD47" s="790"/>
      <c r="GE47" s="790"/>
      <c r="GF47" s="790"/>
      <c r="GG47" s="790"/>
      <c r="GH47" s="790" t="s">
        <v>3306</v>
      </c>
      <c r="GI47" s="790"/>
      <c r="GJ47" s="790"/>
      <c r="GK47" s="790"/>
      <c r="GL47" s="790"/>
      <c r="GM47" s="790"/>
      <c r="GN47" s="790" t="s">
        <v>3306</v>
      </c>
      <c r="GO47" s="790"/>
      <c r="GP47" s="790"/>
      <c r="GQ47" s="790"/>
      <c r="GR47" s="790"/>
      <c r="GS47" s="790"/>
      <c r="GT47" s="790" t="s">
        <v>3306</v>
      </c>
      <c r="GU47" s="790"/>
      <c r="GV47" s="790"/>
      <c r="GW47" s="790"/>
      <c r="GX47" s="790"/>
      <c r="GY47" s="790"/>
      <c r="GZ47" s="790" t="s">
        <v>3306</v>
      </c>
      <c r="HA47" s="790"/>
      <c r="HB47" s="790"/>
      <c r="HC47" s="790"/>
      <c r="HD47" s="790"/>
      <c r="HE47" s="790"/>
      <c r="HF47" s="790" t="s">
        <v>3306</v>
      </c>
      <c r="HG47" s="790"/>
      <c r="HH47" s="790"/>
      <c r="HI47" s="790"/>
      <c r="HJ47" s="790"/>
      <c r="HK47" s="790"/>
      <c r="HL47" s="790" t="s">
        <v>3306</v>
      </c>
      <c r="HM47" s="790"/>
      <c r="HN47" s="790"/>
      <c r="HO47" s="790"/>
      <c r="HP47" s="790"/>
      <c r="HQ47" s="790"/>
      <c r="HR47" s="790" t="s">
        <v>3306</v>
      </c>
      <c r="HS47" s="790"/>
      <c r="HT47" s="790"/>
      <c r="HU47" s="790"/>
      <c r="HV47" s="790"/>
      <c r="HW47" s="790"/>
      <c r="HX47" s="790" t="s">
        <v>3306</v>
      </c>
      <c r="HY47" s="790"/>
      <c r="HZ47" s="790"/>
      <c r="IA47" s="790"/>
      <c r="IB47" s="790"/>
      <c r="IC47" s="790"/>
      <c r="ID47" s="790" t="s">
        <v>3306</v>
      </c>
      <c r="IE47" s="790"/>
      <c r="IF47" s="790"/>
      <c r="IG47" s="790"/>
      <c r="IH47" s="790"/>
      <c r="II47" s="790"/>
      <c r="IJ47" s="790" t="s">
        <v>3306</v>
      </c>
      <c r="IK47" s="790"/>
      <c r="IL47" s="790"/>
      <c r="IM47" s="790"/>
      <c r="IN47" s="790"/>
      <c r="IO47" s="790"/>
      <c r="IP47" s="790" t="s">
        <v>3306</v>
      </c>
      <c r="IQ47" s="790"/>
      <c r="IR47" s="790"/>
      <c r="IS47" s="790"/>
    </row>
    <row r="48" spans="1:253">
      <c r="C48" s="1" t="s">
        <v>3361</v>
      </c>
      <c r="D48" s="1"/>
      <c r="E48" s="1"/>
      <c r="F48" s="139"/>
      <c r="G48" s="1"/>
      <c r="H48" s="1"/>
      <c r="I48" s="1"/>
      <c r="J48" s="790"/>
      <c r="K48" s="790"/>
      <c r="L48" s="790"/>
      <c r="M48" s="790"/>
      <c r="N48" s="790"/>
      <c r="O48" s="790"/>
      <c r="P48" s="790"/>
      <c r="Q48" s="790"/>
      <c r="R48" s="790"/>
      <c r="S48" s="790"/>
      <c r="T48" s="790"/>
      <c r="U48" s="790"/>
      <c r="V48" s="790" t="s">
        <v>1911</v>
      </c>
      <c r="W48" s="790"/>
      <c r="X48" s="790"/>
      <c r="Y48" s="790"/>
      <c r="Z48" s="790"/>
      <c r="AA48" s="790"/>
      <c r="AB48" s="790" t="s">
        <v>1911</v>
      </c>
      <c r="AC48" s="790"/>
      <c r="AD48" s="790"/>
      <c r="AE48" s="790"/>
      <c r="AF48" s="790"/>
      <c r="AG48" s="790"/>
      <c r="AH48" s="790" t="s">
        <v>1911</v>
      </c>
      <c r="AI48" s="790"/>
      <c r="AJ48" s="790"/>
      <c r="AK48" s="790"/>
      <c r="AL48" s="790"/>
      <c r="AM48" s="790"/>
      <c r="AN48" s="790" t="s">
        <v>1911</v>
      </c>
      <c r="AO48" s="790"/>
      <c r="AP48" s="790"/>
      <c r="AQ48" s="790"/>
      <c r="AR48" s="790"/>
      <c r="AS48" s="790"/>
      <c r="AT48" s="790" t="s">
        <v>1911</v>
      </c>
      <c r="AU48" s="790"/>
      <c r="AV48" s="790"/>
      <c r="AW48" s="790"/>
      <c r="AX48" s="790"/>
      <c r="AY48" s="790"/>
      <c r="AZ48" s="790" t="s">
        <v>1911</v>
      </c>
      <c r="BA48" s="790"/>
      <c r="BB48" s="790"/>
      <c r="BC48" s="790"/>
      <c r="BD48" s="790"/>
      <c r="BE48" s="790"/>
      <c r="BF48" s="790" t="s">
        <v>1911</v>
      </c>
      <c r="BG48" s="790"/>
      <c r="BH48" s="790"/>
      <c r="BI48" s="790"/>
      <c r="BJ48" s="790"/>
      <c r="BK48" s="790"/>
      <c r="BL48" s="790" t="s">
        <v>1911</v>
      </c>
      <c r="BM48" s="790"/>
      <c r="BN48" s="790"/>
      <c r="BO48" s="790"/>
      <c r="BP48" s="790"/>
      <c r="BQ48" s="790"/>
      <c r="BR48" s="790" t="s">
        <v>1911</v>
      </c>
      <c r="BS48" s="790"/>
      <c r="BT48" s="790"/>
      <c r="BU48" s="790"/>
      <c r="BV48" s="790"/>
      <c r="BW48" s="790"/>
      <c r="BX48" s="790" t="s">
        <v>1911</v>
      </c>
      <c r="BY48" s="790"/>
      <c r="BZ48" s="790"/>
      <c r="CA48" s="790"/>
      <c r="CB48" s="790"/>
      <c r="CC48" s="790"/>
      <c r="CD48" s="790" t="s">
        <v>1911</v>
      </c>
      <c r="CE48" s="790"/>
      <c r="CF48" s="790"/>
      <c r="CG48" s="790"/>
      <c r="CH48" s="790"/>
      <c r="CI48" s="790"/>
      <c r="CJ48" s="790" t="s">
        <v>1911</v>
      </c>
      <c r="CK48" s="790"/>
      <c r="CL48" s="790"/>
      <c r="CM48" s="790"/>
      <c r="CN48" s="790"/>
      <c r="CO48" s="790"/>
      <c r="CP48" s="790" t="s">
        <v>1911</v>
      </c>
      <c r="CQ48" s="790"/>
      <c r="CR48" s="790"/>
      <c r="CS48" s="790"/>
      <c r="CT48" s="790"/>
      <c r="CU48" s="790"/>
      <c r="CV48" s="790" t="s">
        <v>3538</v>
      </c>
      <c r="CW48" s="790"/>
      <c r="CX48" s="790"/>
      <c r="CY48" s="790"/>
      <c r="CZ48" s="790"/>
      <c r="DA48" s="790"/>
      <c r="DB48" s="790" t="s">
        <v>3538</v>
      </c>
      <c r="DC48" s="790"/>
      <c r="DD48" s="790"/>
      <c r="DE48" s="790"/>
      <c r="DF48" s="790"/>
      <c r="DG48" s="790"/>
      <c r="DH48" s="790" t="s">
        <v>3538</v>
      </c>
      <c r="DI48" s="790"/>
      <c r="DJ48" s="790"/>
      <c r="DK48" s="790"/>
      <c r="DL48" s="790"/>
      <c r="DM48" s="790"/>
      <c r="DN48" s="790" t="s">
        <v>3538</v>
      </c>
      <c r="DO48" s="790"/>
      <c r="DP48" s="790"/>
      <c r="DQ48" s="790"/>
      <c r="DR48" s="790"/>
      <c r="DS48" s="790"/>
      <c r="DT48" s="790" t="s">
        <v>3538</v>
      </c>
      <c r="DU48" s="790"/>
      <c r="DV48" s="790"/>
      <c r="DW48" s="790"/>
      <c r="DX48" s="790"/>
      <c r="DY48" s="790"/>
      <c r="DZ48" s="790" t="s">
        <v>3538</v>
      </c>
      <c r="EA48" s="790"/>
      <c r="EB48" s="790"/>
      <c r="EC48" s="790"/>
      <c r="ED48" s="790"/>
      <c r="EE48" s="790"/>
      <c r="EF48" s="790" t="s">
        <v>1911</v>
      </c>
      <c r="EG48" s="790"/>
      <c r="EH48" s="790"/>
      <c r="EI48" s="790"/>
      <c r="EJ48" s="790"/>
      <c r="EK48" s="790"/>
      <c r="EL48" s="790" t="s">
        <v>1911</v>
      </c>
      <c r="EM48" s="790"/>
      <c r="EN48" s="790"/>
      <c r="EO48" s="790"/>
      <c r="EP48" s="790"/>
      <c r="EQ48" s="790"/>
      <c r="ER48" s="790" t="s">
        <v>1911</v>
      </c>
      <c r="ES48" s="790"/>
      <c r="ET48" s="790"/>
      <c r="EU48" s="790"/>
      <c r="EV48" s="790"/>
      <c r="EW48" s="790"/>
      <c r="EX48" s="790" t="s">
        <v>1911</v>
      </c>
      <c r="EY48" s="790"/>
      <c r="EZ48" s="790"/>
      <c r="FA48" s="790"/>
      <c r="FB48" s="790"/>
      <c r="FC48" s="790"/>
      <c r="FD48" s="790" t="s">
        <v>1911</v>
      </c>
      <c r="FE48" s="790"/>
      <c r="FF48" s="790"/>
      <c r="FG48" s="790"/>
      <c r="FH48" s="790"/>
      <c r="FI48" s="790"/>
      <c r="FJ48" s="790" t="s">
        <v>1911</v>
      </c>
      <c r="FK48" s="790"/>
      <c r="FL48" s="790"/>
      <c r="FM48" s="790"/>
      <c r="FN48" s="790"/>
      <c r="FO48" s="790"/>
      <c r="FP48" s="790" t="s">
        <v>3538</v>
      </c>
      <c r="FQ48" s="790"/>
      <c r="FR48" s="790"/>
      <c r="FS48" s="790"/>
      <c r="FT48" s="790"/>
      <c r="FU48" s="790"/>
      <c r="FV48" s="790" t="s">
        <v>3538</v>
      </c>
      <c r="FW48" s="790"/>
      <c r="FX48" s="790"/>
      <c r="FY48" s="790"/>
      <c r="FZ48" s="790"/>
      <c r="GA48" s="790"/>
      <c r="GB48" s="790" t="s">
        <v>3538</v>
      </c>
      <c r="GC48" s="790"/>
      <c r="GD48" s="790"/>
      <c r="GE48" s="790"/>
      <c r="GF48" s="790"/>
      <c r="GG48" s="790"/>
      <c r="GH48" s="790" t="s">
        <v>3538</v>
      </c>
      <c r="GI48" s="790"/>
      <c r="GJ48" s="790"/>
      <c r="GK48" s="790"/>
      <c r="GL48" s="790"/>
      <c r="GM48" s="790"/>
      <c r="GN48" s="790" t="s">
        <v>3538</v>
      </c>
      <c r="GO48" s="790"/>
      <c r="GP48" s="790"/>
      <c r="GQ48" s="790"/>
      <c r="GR48" s="790"/>
      <c r="GS48" s="790"/>
      <c r="GT48" s="790" t="s">
        <v>3538</v>
      </c>
      <c r="GU48" s="790"/>
      <c r="GV48" s="790"/>
      <c r="GW48" s="790"/>
      <c r="GX48" s="790"/>
      <c r="GY48" s="790"/>
      <c r="GZ48" s="790" t="s">
        <v>3538</v>
      </c>
      <c r="HA48" s="790"/>
      <c r="HB48" s="790"/>
      <c r="HC48" s="790"/>
      <c r="HD48" s="790"/>
      <c r="HE48" s="790"/>
      <c r="HF48" s="790" t="s">
        <v>3538</v>
      </c>
      <c r="HG48" s="790"/>
      <c r="HH48" s="790"/>
      <c r="HI48" s="790"/>
      <c r="HJ48" s="790"/>
      <c r="HK48" s="790"/>
      <c r="HL48" s="790" t="s">
        <v>3538</v>
      </c>
      <c r="HM48" s="790"/>
      <c r="HN48" s="790"/>
      <c r="HO48" s="790"/>
      <c r="HP48" s="790"/>
      <c r="HQ48" s="790"/>
      <c r="HR48" s="790" t="s">
        <v>3538</v>
      </c>
      <c r="HS48" s="790"/>
      <c r="HT48" s="790"/>
      <c r="HU48" s="790"/>
      <c r="HV48" s="790"/>
      <c r="HW48" s="790"/>
      <c r="HX48" s="790" t="s">
        <v>3538</v>
      </c>
      <c r="HY48" s="790"/>
      <c r="HZ48" s="790"/>
      <c r="IA48" s="790"/>
      <c r="IB48" s="790"/>
      <c r="IC48" s="790"/>
      <c r="ID48" s="790" t="s">
        <v>3538</v>
      </c>
      <c r="IE48" s="790"/>
      <c r="IF48" s="790"/>
      <c r="IG48" s="790"/>
      <c r="IH48" s="790"/>
      <c r="II48" s="790"/>
      <c r="IJ48" s="790" t="s">
        <v>1911</v>
      </c>
      <c r="IK48" s="790"/>
      <c r="IL48" s="790"/>
      <c r="IM48" s="790"/>
      <c r="IN48" s="790"/>
      <c r="IO48" s="790"/>
      <c r="IP48" s="790" t="s">
        <v>1911</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3361</v>
      </c>
      <c r="W49" s="790"/>
      <c r="X49" s="790"/>
      <c r="Y49" s="790"/>
      <c r="Z49" s="790"/>
      <c r="AA49" s="790"/>
      <c r="AB49" s="790" t="s">
        <v>3361</v>
      </c>
      <c r="AC49" s="790"/>
      <c r="AD49" s="790"/>
      <c r="AE49" s="790"/>
      <c r="AF49" s="790"/>
      <c r="AG49" s="790"/>
      <c r="AH49" s="790" t="s">
        <v>3361</v>
      </c>
      <c r="AI49" s="790"/>
      <c r="AJ49" s="790"/>
      <c r="AK49" s="790"/>
      <c r="AL49" s="790"/>
      <c r="AM49" s="790"/>
      <c r="AN49" s="790" t="s">
        <v>3361</v>
      </c>
      <c r="AO49" s="790"/>
      <c r="AP49" s="790"/>
      <c r="AQ49" s="790"/>
      <c r="AR49" s="790"/>
      <c r="AS49" s="790"/>
      <c r="AT49" s="790" t="s">
        <v>3361</v>
      </c>
      <c r="AU49" s="790"/>
      <c r="AV49" s="790"/>
      <c r="AW49" s="790"/>
      <c r="AX49" s="790"/>
      <c r="AY49" s="790"/>
      <c r="AZ49" s="790" t="s">
        <v>3361</v>
      </c>
      <c r="BA49" s="790"/>
      <c r="BB49" s="790"/>
      <c r="BC49" s="790"/>
      <c r="BD49" s="790"/>
      <c r="BE49" s="790"/>
      <c r="BF49" s="790" t="s">
        <v>3361</v>
      </c>
      <c r="BG49" s="790"/>
      <c r="BH49" s="790"/>
      <c r="BI49" s="790"/>
      <c r="BJ49" s="790"/>
      <c r="BK49" s="790"/>
      <c r="BL49" s="790" t="s">
        <v>3361</v>
      </c>
      <c r="BM49" s="790"/>
      <c r="BN49" s="790"/>
      <c r="BO49" s="790"/>
      <c r="BP49" s="790"/>
      <c r="BQ49" s="790"/>
      <c r="BR49" s="790" t="s">
        <v>3361</v>
      </c>
      <c r="BS49" s="790"/>
      <c r="BT49" s="790"/>
      <c r="BU49" s="790"/>
      <c r="BV49" s="790"/>
      <c r="BW49" s="790"/>
      <c r="BX49" s="790" t="s">
        <v>3361</v>
      </c>
      <c r="BY49" s="790"/>
      <c r="BZ49" s="790"/>
      <c r="CA49" s="790"/>
      <c r="CB49" s="790"/>
      <c r="CC49" s="790"/>
      <c r="CD49" s="790" t="s">
        <v>3361</v>
      </c>
      <c r="CE49" s="790"/>
      <c r="CF49" s="790"/>
      <c r="CG49" s="790"/>
      <c r="CH49" s="790"/>
      <c r="CI49" s="790"/>
      <c r="CJ49" s="790" t="s">
        <v>3361</v>
      </c>
      <c r="CK49" s="790"/>
      <c r="CL49" s="790"/>
      <c r="CM49" s="790"/>
      <c r="CN49" s="790"/>
      <c r="CO49" s="790"/>
      <c r="CP49" s="790" t="s">
        <v>3361</v>
      </c>
      <c r="CQ49" s="790"/>
      <c r="CR49" s="790"/>
      <c r="CS49" s="790"/>
      <c r="CT49" s="790"/>
      <c r="CU49" s="790"/>
      <c r="CV49" s="790" t="s">
        <v>3361</v>
      </c>
      <c r="CW49" s="790"/>
      <c r="CX49" s="790"/>
      <c r="CY49" s="790"/>
      <c r="CZ49" s="790"/>
      <c r="DA49" s="790"/>
      <c r="DB49" s="790" t="s">
        <v>3361</v>
      </c>
      <c r="DC49" s="790"/>
      <c r="DD49" s="790"/>
      <c r="DE49" s="790"/>
      <c r="DF49" s="790"/>
      <c r="DG49" s="790"/>
      <c r="DH49" s="790" t="s">
        <v>3361</v>
      </c>
      <c r="DI49" s="790"/>
      <c r="DJ49" s="790"/>
      <c r="DK49" s="790"/>
      <c r="DL49" s="790"/>
      <c r="DM49" s="790"/>
      <c r="DN49" s="790" t="s">
        <v>3361</v>
      </c>
      <c r="DO49" s="790"/>
      <c r="DP49" s="790"/>
      <c r="DQ49" s="790"/>
      <c r="DR49" s="790"/>
      <c r="DS49" s="790"/>
      <c r="DT49" s="790" t="s">
        <v>3361</v>
      </c>
      <c r="DU49" s="790"/>
      <c r="DV49" s="790"/>
      <c r="DW49" s="790"/>
      <c r="DX49" s="790"/>
      <c r="DY49" s="790"/>
      <c r="DZ49" s="790" t="s">
        <v>3361</v>
      </c>
      <c r="EA49" s="790"/>
      <c r="EB49" s="790"/>
      <c r="EC49" s="790"/>
      <c r="ED49" s="790"/>
      <c r="EE49" s="790"/>
      <c r="EF49" s="790" t="s">
        <v>3361</v>
      </c>
      <c r="EG49" s="790"/>
      <c r="EH49" s="790"/>
      <c r="EI49" s="790"/>
      <c r="EJ49" s="790"/>
      <c r="EK49" s="790"/>
      <c r="EL49" s="790" t="s">
        <v>3361</v>
      </c>
      <c r="EM49" s="790"/>
      <c r="EN49" s="790"/>
      <c r="EO49" s="790"/>
      <c r="EP49" s="790"/>
      <c r="EQ49" s="790"/>
      <c r="ER49" s="790" t="s">
        <v>3361</v>
      </c>
      <c r="ES49" s="790"/>
      <c r="ET49" s="790"/>
      <c r="EU49" s="790"/>
      <c r="EV49" s="790"/>
      <c r="EW49" s="790"/>
      <c r="EX49" s="790" t="s">
        <v>3361</v>
      </c>
      <c r="EY49" s="790"/>
      <c r="EZ49" s="790"/>
      <c r="FA49" s="790"/>
      <c r="FB49" s="790"/>
      <c r="FC49" s="790"/>
      <c r="FD49" s="790" t="s">
        <v>3361</v>
      </c>
      <c r="FE49" s="790"/>
      <c r="FF49" s="790"/>
      <c r="FG49" s="790"/>
      <c r="FH49" s="790"/>
      <c r="FI49" s="790"/>
      <c r="FJ49" s="790" t="s">
        <v>3361</v>
      </c>
      <c r="FK49" s="790"/>
      <c r="FL49" s="790"/>
      <c r="FM49" s="790"/>
      <c r="FN49" s="790"/>
      <c r="FO49" s="790"/>
      <c r="FP49" s="790" t="s">
        <v>3361</v>
      </c>
      <c r="FQ49" s="790"/>
      <c r="FR49" s="790"/>
      <c r="FS49" s="790"/>
      <c r="FT49" s="790"/>
      <c r="FU49" s="790"/>
      <c r="FV49" s="790" t="s">
        <v>3361</v>
      </c>
      <c r="FW49" s="790"/>
      <c r="FX49" s="790"/>
      <c r="FY49" s="790"/>
      <c r="FZ49" s="790"/>
      <c r="GA49" s="790"/>
      <c r="GB49" s="790" t="s">
        <v>3361</v>
      </c>
      <c r="GC49" s="790"/>
      <c r="GD49" s="790"/>
      <c r="GE49" s="790"/>
      <c r="GF49" s="790"/>
      <c r="GG49" s="790"/>
      <c r="GH49" s="790" t="s">
        <v>3361</v>
      </c>
      <c r="GI49" s="790"/>
      <c r="GJ49" s="790"/>
      <c r="GK49" s="790"/>
      <c r="GL49" s="790"/>
      <c r="GM49" s="790"/>
      <c r="GN49" s="790" t="s">
        <v>3361</v>
      </c>
      <c r="GO49" s="790"/>
      <c r="GP49" s="790"/>
      <c r="GQ49" s="790"/>
      <c r="GR49" s="790"/>
      <c r="GS49" s="790"/>
      <c r="GT49" s="790" t="s">
        <v>3361</v>
      </c>
      <c r="GU49" s="790"/>
      <c r="GV49" s="790"/>
      <c r="GW49" s="790"/>
      <c r="GX49" s="790"/>
      <c r="GY49" s="790"/>
      <c r="GZ49" s="790" t="s">
        <v>3361</v>
      </c>
      <c r="HA49" s="790"/>
      <c r="HB49" s="790"/>
      <c r="HC49" s="790"/>
      <c r="HD49" s="790"/>
      <c r="HE49" s="790"/>
      <c r="HF49" s="790" t="s">
        <v>3361</v>
      </c>
      <c r="HG49" s="790"/>
      <c r="HH49" s="790"/>
      <c r="HI49" s="790"/>
      <c r="HJ49" s="790"/>
      <c r="HK49" s="790"/>
      <c r="HL49" s="790" t="s">
        <v>3361</v>
      </c>
      <c r="HM49" s="790"/>
      <c r="HN49" s="790"/>
      <c r="HO49" s="790"/>
      <c r="HP49" s="790"/>
      <c r="HQ49" s="790"/>
      <c r="HR49" s="790" t="s">
        <v>3361</v>
      </c>
      <c r="HS49" s="790"/>
      <c r="HT49" s="790"/>
      <c r="HU49" s="790"/>
      <c r="HV49" s="790"/>
      <c r="HW49" s="790"/>
      <c r="HX49" s="790" t="s">
        <v>3361</v>
      </c>
      <c r="HY49" s="790"/>
      <c r="HZ49" s="790"/>
      <c r="IA49" s="790"/>
      <c r="IB49" s="790"/>
      <c r="IC49" s="790"/>
      <c r="ID49" s="790" t="s">
        <v>3361</v>
      </c>
      <c r="IE49" s="790"/>
      <c r="IF49" s="790"/>
      <c r="IG49" s="790"/>
      <c r="IH49" s="790"/>
      <c r="II49" s="790"/>
      <c r="IJ49" s="790" t="s">
        <v>3361</v>
      </c>
      <c r="IK49" s="790"/>
      <c r="IL49" s="790"/>
      <c r="IM49" s="790"/>
      <c r="IN49" s="790"/>
      <c r="IO49" s="790"/>
      <c r="IP49" s="790" t="s">
        <v>3361</v>
      </c>
      <c r="IQ49" s="790"/>
      <c r="IR49" s="790"/>
      <c r="IS49" s="790"/>
      <c r="IT49" s="790"/>
      <c r="IU49" s="790"/>
      <c r="IV49" s="1" t="s">
        <v>3361</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P49:IU49"/>
    <mergeCell ref="GZ49:HE49"/>
    <mergeCell ref="HF49:HK49"/>
    <mergeCell ref="HL49:HQ49"/>
    <mergeCell ref="HR49:HW49"/>
    <mergeCell ref="HX49:IC49"/>
    <mergeCell ref="ID49:II49"/>
    <mergeCell ref="IJ49:IO49"/>
    <mergeCell ref="IJ48:IO48"/>
    <mergeCell ref="IP48:IS48"/>
    <mergeCell ref="GZ48:HE48"/>
    <mergeCell ref="HF48:HK48"/>
    <mergeCell ref="HL48:HQ48"/>
    <mergeCell ref="HR48:HW48"/>
    <mergeCell ref="HX48:IC48"/>
    <mergeCell ref="ID48:II48"/>
    <mergeCell ref="GN49:GS49"/>
    <mergeCell ref="GT49:GY49"/>
    <mergeCell ref="FD49:FI49"/>
    <mergeCell ref="FJ49:FO49"/>
    <mergeCell ref="GH49:GM49"/>
    <mergeCell ref="FP49:FU49"/>
    <mergeCell ref="FV49:GA49"/>
    <mergeCell ref="GB49:GG49"/>
    <mergeCell ref="FV48:GA48"/>
    <mergeCell ref="GN48:GS48"/>
    <mergeCell ref="GT48:GY48"/>
    <mergeCell ref="GH48:GM48"/>
    <mergeCell ref="DZ49:EE49"/>
    <mergeCell ref="P49:U49"/>
    <mergeCell ref="V49:AA49"/>
    <mergeCell ref="AB49:AG49"/>
    <mergeCell ref="AH49:AM49"/>
    <mergeCell ref="CV49:DA49"/>
    <mergeCell ref="DB49:DG49"/>
    <mergeCell ref="ER49:EW49"/>
    <mergeCell ref="EX49:FC49"/>
    <mergeCell ref="BL49:BQ49"/>
    <mergeCell ref="BR49:BW49"/>
    <mergeCell ref="BX49:CC49"/>
    <mergeCell ref="CD49:CI49"/>
    <mergeCell ref="AN49:AS49"/>
    <mergeCell ref="AT49:AY49"/>
    <mergeCell ref="EF49:EK49"/>
    <mergeCell ref="EL49:EQ49"/>
    <mergeCell ref="AZ49:BE49"/>
    <mergeCell ref="BF49:BK49"/>
    <mergeCell ref="CJ49:CO49"/>
    <mergeCell ref="CP49:CU49"/>
    <mergeCell ref="DH49:DM49"/>
    <mergeCell ref="DN49:DS49"/>
    <mergeCell ref="DT49:DY49"/>
    <mergeCell ref="HL47:HQ47"/>
    <mergeCell ref="FV47:GA47"/>
    <mergeCell ref="GB47:GG47"/>
    <mergeCell ref="EL47:EQ47"/>
    <mergeCell ref="J48:O48"/>
    <mergeCell ref="P48:U48"/>
    <mergeCell ref="V48:AA48"/>
    <mergeCell ref="AB48:AG48"/>
    <mergeCell ref="DB47:DG47"/>
    <mergeCell ref="DH47:DM47"/>
    <mergeCell ref="BF48:BK48"/>
    <mergeCell ref="CV48:DA48"/>
    <mergeCell ref="DB48:DG48"/>
    <mergeCell ref="BL48:BQ48"/>
    <mergeCell ref="BX48:CC48"/>
    <mergeCell ref="CD48:CI48"/>
    <mergeCell ref="AH48:AM48"/>
    <mergeCell ref="AN48:AS48"/>
    <mergeCell ref="AH47:AM47"/>
    <mergeCell ref="AN47:AS47"/>
    <mergeCell ref="DT48:DY48"/>
    <mergeCell ref="DH48:DM48"/>
    <mergeCell ref="DN48:DS48"/>
    <mergeCell ref="AZ48:BE48"/>
    <mergeCell ref="AT48:AY48"/>
    <mergeCell ref="GB48:GG48"/>
    <mergeCell ref="CJ47:CO47"/>
    <mergeCell ref="HF47:HK47"/>
    <mergeCell ref="BR47:BW47"/>
    <mergeCell ref="BX47:CC47"/>
    <mergeCell ref="AT47:AY47"/>
    <mergeCell ref="DN47:DS47"/>
    <mergeCell ref="DT47:DY47"/>
    <mergeCell ref="CV47:DA47"/>
    <mergeCell ref="CP47:CU47"/>
    <mergeCell ref="CJ48:CO48"/>
    <mergeCell ref="CP48:CU48"/>
    <mergeCell ref="BR48:BW48"/>
    <mergeCell ref="DZ48:EE48"/>
    <mergeCell ref="FP47:FU47"/>
    <mergeCell ref="FD48:FI48"/>
    <mergeCell ref="DZ47:EE47"/>
    <mergeCell ref="FJ48:FO48"/>
    <mergeCell ref="FP48:FU48"/>
    <mergeCell ref="EF48:EK48"/>
    <mergeCell ref="EL48:EQ48"/>
    <mergeCell ref="ER48:EW48"/>
    <mergeCell ref="EX48:FC48"/>
    <mergeCell ref="C1:G1"/>
    <mergeCell ref="C19:G19"/>
    <mergeCell ref="J47:O47"/>
    <mergeCell ref="P47:U47"/>
    <mergeCell ref="AZ47:BE47"/>
    <mergeCell ref="BF47:BK47"/>
    <mergeCell ref="BL47:BQ47"/>
    <mergeCell ref="IP47:IS47"/>
    <mergeCell ref="EF47:EK47"/>
    <mergeCell ref="EX47:FC47"/>
    <mergeCell ref="FD47:FI47"/>
    <mergeCell ref="GH47:GM47"/>
    <mergeCell ref="FJ47:FO47"/>
    <mergeCell ref="ID47:II47"/>
    <mergeCell ref="CD47:CI47"/>
    <mergeCell ref="IJ47:IO47"/>
    <mergeCell ref="V47:AA47"/>
    <mergeCell ref="AB47:AG47"/>
    <mergeCell ref="ER47:EW47"/>
    <mergeCell ref="HR47:HW47"/>
    <mergeCell ref="HX47:IC47"/>
    <mergeCell ref="GN47:GS47"/>
    <mergeCell ref="GT47:GY47"/>
    <mergeCell ref="GZ47:HE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zoomScale="125" workbookViewId="0">
      <selection activeCell="A11" sqref="A1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3363</v>
      </c>
      <c r="D1" s="791"/>
      <c r="E1" s="791"/>
      <c r="F1" s="791"/>
      <c r="G1" s="791"/>
    </row>
    <row r="2" spans="1:8">
      <c r="A2" s="90" t="s">
        <v>3108</v>
      </c>
      <c r="G2" s="91"/>
    </row>
    <row r="3" spans="1:8">
      <c r="A3" s="89" t="s">
        <v>1790</v>
      </c>
      <c r="G3" s="92">
        <v>40562</v>
      </c>
    </row>
    <row r="4" spans="1:8">
      <c r="A4" s="89" t="s">
        <v>1611</v>
      </c>
      <c r="G4" s="93" t="s">
        <v>956</v>
      </c>
    </row>
    <row r="5" spans="1:8">
      <c r="A5" s="89" t="s">
        <v>3370</v>
      </c>
    </row>
    <row r="6" spans="1:8">
      <c r="C6" s="15" t="s">
        <v>1867</v>
      </c>
      <c r="D6" s="16"/>
      <c r="E6" s="16"/>
      <c r="F6" s="17"/>
      <c r="G6" s="18"/>
      <c r="H6" s="94"/>
    </row>
    <row r="7" spans="1:8">
      <c r="C7" s="95" t="s">
        <v>2118</v>
      </c>
      <c r="D7" s="20" t="s">
        <v>1068</v>
      </c>
      <c r="E7" s="20"/>
      <c r="F7" s="21"/>
      <c r="G7" s="22"/>
      <c r="H7" s="94"/>
    </row>
    <row r="8" spans="1:8">
      <c r="A8" s="89" t="s">
        <v>3244</v>
      </c>
      <c r="C8" s="95" t="s">
        <v>2374</v>
      </c>
      <c r="D8" s="20" t="s">
        <v>1067</v>
      </c>
      <c r="E8" s="20"/>
      <c r="F8" s="21"/>
      <c r="G8" s="96"/>
      <c r="H8" s="94"/>
    </row>
    <row r="9" spans="1:8">
      <c r="A9" s="89" t="s">
        <v>933</v>
      </c>
      <c r="C9" s="95" t="s">
        <v>3670</v>
      </c>
      <c r="D9" s="20" t="s">
        <v>1069</v>
      </c>
      <c r="E9" s="20"/>
      <c r="F9" s="21"/>
      <c r="G9" s="96"/>
      <c r="H9" s="94"/>
    </row>
    <row r="10" spans="1:8">
      <c r="A10" s="89" t="s">
        <v>954</v>
      </c>
      <c r="B10" s="89"/>
      <c r="C10" s="97"/>
      <c r="D10" s="20"/>
      <c r="E10" s="20"/>
      <c r="F10" s="21"/>
      <c r="G10" s="96"/>
      <c r="H10" s="94"/>
    </row>
    <row r="11" spans="1:8">
      <c r="A11" s="146" t="s">
        <v>819</v>
      </c>
      <c r="B11" s="89"/>
      <c r="C11" s="25" t="s">
        <v>3781</v>
      </c>
      <c r="D11" s="94"/>
      <c r="E11" s="94"/>
      <c r="F11" s="99"/>
      <c r="G11" s="96"/>
      <c r="H11" s="94"/>
    </row>
    <row r="12" spans="1:8">
      <c r="A12" s="89" t="s">
        <v>820</v>
      </c>
      <c r="B12" s="89"/>
      <c r="C12" s="25" t="s">
        <v>3386</v>
      </c>
      <c r="D12" s="20"/>
      <c r="E12" s="20"/>
      <c r="F12" s="21"/>
      <c r="G12" s="96"/>
      <c r="H12" s="94"/>
    </row>
    <row r="13" spans="1:8">
      <c r="A13" s="98"/>
      <c r="C13" s="25" t="s">
        <v>1488</v>
      </c>
      <c r="D13" s="94"/>
      <c r="E13" s="94"/>
      <c r="F13" s="99"/>
      <c r="G13" s="96"/>
      <c r="H13" s="94"/>
    </row>
    <row r="14" spans="1:8">
      <c r="A14" s="100"/>
      <c r="C14" s="25" t="s">
        <v>3742</v>
      </c>
      <c r="D14" s="94"/>
      <c r="E14" s="94"/>
      <c r="F14" s="99"/>
      <c r="G14" s="101"/>
      <c r="H14" s="94"/>
    </row>
    <row r="15" spans="1:8">
      <c r="A15" s="100" t="s">
        <v>1792</v>
      </c>
      <c r="C15" s="97" t="s">
        <v>3703</v>
      </c>
      <c r="D15" s="94"/>
      <c r="E15" s="94"/>
      <c r="F15" s="99"/>
      <c r="G15" s="96"/>
      <c r="H15" s="94"/>
    </row>
    <row r="16" spans="1:8">
      <c r="A16" s="279" t="s">
        <v>691</v>
      </c>
      <c r="C16" s="97"/>
      <c r="D16" s="94"/>
      <c r="E16" s="94"/>
      <c r="F16" s="99"/>
      <c r="G16" s="96"/>
      <c r="H16" s="94"/>
    </row>
    <row r="17" spans="1:8">
      <c r="C17" s="97"/>
      <c r="D17" s="94"/>
      <c r="E17" s="94"/>
      <c r="F17" s="99"/>
      <c r="G17" s="96"/>
      <c r="H17" s="94"/>
    </row>
    <row r="18" spans="1:8">
      <c r="C18" s="102" t="s">
        <v>1199</v>
      </c>
      <c r="D18" s="103"/>
      <c r="E18" s="103"/>
      <c r="F18" s="104"/>
      <c r="G18" s="105"/>
      <c r="H18" s="94"/>
    </row>
    <row r="19" spans="1:8">
      <c r="A19" s="89" t="s">
        <v>2705</v>
      </c>
      <c r="C19" s="795"/>
      <c r="D19" s="795"/>
      <c r="E19" s="795"/>
      <c r="F19" s="795"/>
      <c r="G19" s="795"/>
    </row>
    <row r="20" spans="1:8">
      <c r="A20" s="100" t="s">
        <v>1262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3309</v>
      </c>
      <c r="D23" s="321" t="s">
        <v>3569</v>
      </c>
      <c r="E23" s="45" t="s">
        <v>1844</v>
      </c>
      <c r="F23" s="47" t="s">
        <v>1857</v>
      </c>
      <c r="G23" s="45" t="s">
        <v>1577</v>
      </c>
      <c r="H23" s="48"/>
    </row>
    <row r="24" spans="1:8">
      <c r="A24" s="115">
        <v>40580</v>
      </c>
      <c r="B24" s="116" t="s">
        <v>2258</v>
      </c>
      <c r="C24" s="117">
        <v>315</v>
      </c>
      <c r="D24" s="118">
        <v>10</v>
      </c>
      <c r="E24" s="117">
        <f>C24*D24</f>
        <v>3150</v>
      </c>
      <c r="F24" s="53">
        <v>0.9</v>
      </c>
      <c r="G24" s="54">
        <f>E24*(1-F24)</f>
        <v>314.99999999999994</v>
      </c>
      <c r="H24" s="48"/>
    </row>
    <row r="25" spans="1:8">
      <c r="A25" s="11"/>
      <c r="B25" s="116" t="s">
        <v>1578</v>
      </c>
      <c r="C25" s="117"/>
      <c r="D25" s="118"/>
      <c r="E25" s="117"/>
      <c r="F25" s="119"/>
      <c r="G25" s="54">
        <f t="shared" ref="G25:G39" si="0">E25*(1-F25)</f>
        <v>0</v>
      </c>
      <c r="H25" s="56"/>
    </row>
    <row r="26" spans="1:8">
      <c r="A26" s="120"/>
      <c r="B26" s="121" t="s">
        <v>3728</v>
      </c>
      <c r="C26" s="117"/>
      <c r="D26" s="118"/>
      <c r="E26" s="117"/>
      <c r="F26" s="119"/>
      <c r="G26" s="54">
        <f t="shared" si="0"/>
        <v>0</v>
      </c>
      <c r="H26" s="56"/>
    </row>
    <row r="27" spans="1:8">
      <c r="A27" s="120"/>
      <c r="B27" s="121" t="s">
        <v>1895</v>
      </c>
      <c r="C27" s="117"/>
      <c r="D27" s="118"/>
      <c r="E27" s="117"/>
      <c r="F27" s="119"/>
      <c r="G27" s="54">
        <f t="shared" si="0"/>
        <v>0</v>
      </c>
      <c r="H27" s="56"/>
    </row>
    <row r="28" spans="1:8">
      <c r="A28" s="120"/>
      <c r="B28" s="121" t="s">
        <v>3683</v>
      </c>
      <c r="C28" s="117"/>
      <c r="D28" s="118"/>
      <c r="E28" s="117"/>
      <c r="F28" s="119"/>
      <c r="G28" s="54">
        <f t="shared" si="0"/>
        <v>0</v>
      </c>
      <c r="H28" s="56"/>
    </row>
    <row r="29" spans="1:8">
      <c r="A29" s="120"/>
      <c r="B29" s="121" t="s">
        <v>1641</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2928</v>
      </c>
      <c r="C31" s="117"/>
      <c r="D31" s="118"/>
      <c r="E31" s="117"/>
      <c r="F31" s="119"/>
      <c r="G31" s="54">
        <f t="shared" si="0"/>
        <v>0</v>
      </c>
      <c r="H31" s="56"/>
    </row>
    <row r="32" spans="1:8">
      <c r="A32" s="120"/>
      <c r="B32" s="121" t="s">
        <v>2929</v>
      </c>
      <c r="C32" s="117"/>
      <c r="D32" s="118"/>
      <c r="E32" s="117"/>
      <c r="F32" s="119"/>
      <c r="G32" s="54">
        <f t="shared" si="0"/>
        <v>0</v>
      </c>
      <c r="H32" s="56"/>
    </row>
    <row r="33" spans="1:256">
      <c r="A33" s="120"/>
      <c r="B33" s="121" t="s">
        <v>711</v>
      </c>
      <c r="C33" s="122">
        <v>75</v>
      </c>
      <c r="D33" s="123">
        <v>3</v>
      </c>
      <c r="E33" s="117">
        <f>C33*D33</f>
        <v>225</v>
      </c>
      <c r="F33" s="124">
        <v>1</v>
      </c>
      <c r="G33" s="54">
        <f t="shared" si="0"/>
        <v>0</v>
      </c>
      <c r="H33" s="56"/>
    </row>
    <row r="34" spans="1:256">
      <c r="A34" s="120"/>
      <c r="B34" s="121" t="s">
        <v>1261</v>
      </c>
      <c r="C34" s="117">
        <v>35</v>
      </c>
      <c r="D34" s="118">
        <v>13</v>
      </c>
      <c r="E34" s="117">
        <f>C34*D34</f>
        <v>455</v>
      </c>
      <c r="F34" s="119"/>
      <c r="G34" s="54">
        <f t="shared" si="0"/>
        <v>455</v>
      </c>
      <c r="H34" s="48"/>
    </row>
    <row r="35" spans="1:256">
      <c r="A35" s="120"/>
      <c r="B35" s="121" t="s">
        <v>3597</v>
      </c>
      <c r="C35" s="117">
        <v>250</v>
      </c>
      <c r="D35" s="123" t="s">
        <v>1490</v>
      </c>
      <c r="E35" s="117">
        <v>250</v>
      </c>
      <c r="F35" s="124"/>
      <c r="G35" s="54">
        <f t="shared" si="0"/>
        <v>250</v>
      </c>
      <c r="H35" s="48"/>
    </row>
    <row r="36" spans="1:256">
      <c r="A36" s="120"/>
      <c r="B36" s="121" t="s">
        <v>2270</v>
      </c>
      <c r="C36" s="117"/>
      <c r="D36" s="118"/>
      <c r="E36" s="117"/>
      <c r="F36" s="124"/>
      <c r="G36" s="54">
        <f t="shared" si="0"/>
        <v>0</v>
      </c>
      <c r="H36" s="48"/>
    </row>
    <row r="37" spans="1:256">
      <c r="A37" s="120"/>
      <c r="B37" s="121" t="s">
        <v>3040</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3604</v>
      </c>
      <c r="C40" s="131"/>
      <c r="D40" s="131"/>
      <c r="E40" s="72">
        <f>SUM(E24:E39)</f>
        <v>4080</v>
      </c>
      <c r="F40" s="72"/>
      <c r="G40" s="72">
        <f>SUM(G24:G39)</f>
        <v>1020</v>
      </c>
      <c r="H40" s="134"/>
    </row>
    <row r="42" spans="1:256">
      <c r="C42" s="136" t="s">
        <v>3605</v>
      </c>
      <c r="D42" s="340">
        <f>G40/2</f>
        <v>510</v>
      </c>
      <c r="E42" s="340"/>
      <c r="F42" s="138"/>
    </row>
    <row r="44" spans="1:256">
      <c r="C44" s="1" t="s">
        <v>3306</v>
      </c>
      <c r="D44" s="1"/>
      <c r="E44" s="1"/>
      <c r="F44" s="139"/>
      <c r="G44" s="1"/>
      <c r="H44" s="1"/>
      <c r="I44" s="1"/>
    </row>
    <row r="45" spans="1:256">
      <c r="C45" s="1" t="s">
        <v>1993</v>
      </c>
      <c r="D45" s="1"/>
      <c r="E45" s="1"/>
      <c r="F45" s="139"/>
      <c r="G45" s="1"/>
      <c r="H45" s="1"/>
      <c r="I45" s="1"/>
    </row>
    <row r="46" spans="1:256">
      <c r="C46" s="341" t="s">
        <v>3305</v>
      </c>
      <c r="D46" s="341"/>
      <c r="E46" s="341"/>
      <c r="F46" s="342"/>
      <c r="G46" s="341"/>
      <c r="H46" s="341"/>
      <c r="I46" s="142"/>
      <c r="J46" s="790"/>
      <c r="K46" s="790"/>
      <c r="L46" s="790"/>
      <c r="M46" s="790"/>
      <c r="N46" s="790"/>
      <c r="O46" s="790"/>
      <c r="P46" s="790"/>
      <c r="Q46" s="790"/>
      <c r="R46" s="790"/>
      <c r="S46" s="790"/>
      <c r="T46" s="790"/>
      <c r="U46" s="790"/>
      <c r="V46" s="790" t="s">
        <v>1615</v>
      </c>
      <c r="W46" s="790"/>
      <c r="X46" s="790"/>
      <c r="Y46" s="790"/>
      <c r="Z46" s="790"/>
      <c r="AA46" s="790"/>
      <c r="AB46" s="790" t="s">
        <v>1615</v>
      </c>
      <c r="AC46" s="790"/>
      <c r="AD46" s="790"/>
      <c r="AE46" s="790"/>
      <c r="AF46" s="790"/>
      <c r="AG46" s="790"/>
      <c r="AH46" s="790" t="s">
        <v>1615</v>
      </c>
      <c r="AI46" s="790"/>
      <c r="AJ46" s="790"/>
      <c r="AK46" s="790"/>
      <c r="AL46" s="790"/>
      <c r="AM46" s="790"/>
      <c r="AN46" s="790" t="s">
        <v>1615</v>
      </c>
      <c r="AO46" s="790"/>
      <c r="AP46" s="790"/>
      <c r="AQ46" s="790"/>
      <c r="AR46" s="790"/>
      <c r="AS46" s="790"/>
      <c r="AT46" s="790" t="s">
        <v>1615</v>
      </c>
      <c r="AU46" s="790"/>
      <c r="AV46" s="790"/>
      <c r="AW46" s="790"/>
      <c r="AX46" s="790"/>
      <c r="AY46" s="790"/>
      <c r="AZ46" s="790" t="s">
        <v>1615</v>
      </c>
      <c r="BA46" s="790"/>
      <c r="BB46" s="790"/>
      <c r="BC46" s="790"/>
      <c r="BD46" s="790"/>
      <c r="BE46" s="790"/>
      <c r="BF46" s="790" t="s">
        <v>1615</v>
      </c>
      <c r="BG46" s="790"/>
      <c r="BH46" s="790"/>
      <c r="BI46" s="790"/>
      <c r="BJ46" s="790"/>
      <c r="BK46" s="790"/>
      <c r="BL46" s="790" t="s">
        <v>1615</v>
      </c>
      <c r="BM46" s="790"/>
      <c r="BN46" s="790"/>
      <c r="BO46" s="790"/>
      <c r="BP46" s="790"/>
      <c r="BQ46" s="790"/>
      <c r="BR46" s="790" t="s">
        <v>1615</v>
      </c>
      <c r="BS46" s="790"/>
      <c r="BT46" s="790"/>
      <c r="BU46" s="790"/>
      <c r="BV46" s="790"/>
      <c r="BW46" s="790"/>
      <c r="BX46" s="790" t="s">
        <v>1615</v>
      </c>
      <c r="BY46" s="790"/>
      <c r="BZ46" s="790"/>
      <c r="CA46" s="790"/>
      <c r="CB46" s="790"/>
      <c r="CC46" s="790"/>
      <c r="CD46" s="790" t="s">
        <v>1615</v>
      </c>
      <c r="CE46" s="790"/>
      <c r="CF46" s="790"/>
      <c r="CG46" s="790"/>
      <c r="CH46" s="790"/>
      <c r="CI46" s="790"/>
      <c r="CJ46" s="790" t="s">
        <v>1615</v>
      </c>
      <c r="CK46" s="790"/>
      <c r="CL46" s="790"/>
      <c r="CM46" s="790"/>
      <c r="CN46" s="790"/>
      <c r="CO46" s="790"/>
      <c r="CP46" s="790" t="s">
        <v>1615</v>
      </c>
      <c r="CQ46" s="790"/>
      <c r="CR46" s="790"/>
      <c r="CS46" s="790"/>
      <c r="CT46" s="790"/>
      <c r="CU46" s="790"/>
      <c r="CV46" s="790" t="s">
        <v>1615</v>
      </c>
      <c r="CW46" s="790"/>
      <c r="CX46" s="790"/>
      <c r="CY46" s="790"/>
      <c r="CZ46" s="790"/>
      <c r="DA46" s="790"/>
      <c r="DB46" s="790" t="s">
        <v>1615</v>
      </c>
      <c r="DC46" s="790"/>
      <c r="DD46" s="790"/>
      <c r="DE46" s="790"/>
      <c r="DF46" s="790"/>
      <c r="DG46" s="790"/>
      <c r="DH46" s="790" t="s">
        <v>1615</v>
      </c>
      <c r="DI46" s="790"/>
      <c r="DJ46" s="790"/>
      <c r="DK46" s="790"/>
      <c r="DL46" s="790"/>
      <c r="DM46" s="790"/>
      <c r="DN46" s="790" t="s">
        <v>1615</v>
      </c>
      <c r="DO46" s="790"/>
      <c r="DP46" s="790"/>
      <c r="DQ46" s="790"/>
      <c r="DR46" s="790"/>
      <c r="DS46" s="790"/>
      <c r="DT46" s="790" t="s">
        <v>1615</v>
      </c>
      <c r="DU46" s="790"/>
      <c r="DV46" s="790"/>
      <c r="DW46" s="790"/>
      <c r="DX46" s="790"/>
      <c r="DY46" s="790"/>
      <c r="DZ46" s="790" t="s">
        <v>1615</v>
      </c>
      <c r="EA46" s="790"/>
      <c r="EB46" s="790"/>
      <c r="EC46" s="790"/>
      <c r="ED46" s="790"/>
      <c r="EE46" s="790"/>
      <c r="EF46" s="790" t="s">
        <v>1615</v>
      </c>
      <c r="EG46" s="790"/>
      <c r="EH46" s="790"/>
      <c r="EI46" s="790"/>
      <c r="EJ46" s="790"/>
      <c r="EK46" s="790"/>
      <c r="EL46" s="790" t="s">
        <v>1615</v>
      </c>
      <c r="EM46" s="790"/>
      <c r="EN46" s="790"/>
      <c r="EO46" s="790"/>
      <c r="EP46" s="790"/>
      <c r="EQ46" s="790"/>
      <c r="ER46" s="790" t="s">
        <v>1615</v>
      </c>
      <c r="ES46" s="790"/>
      <c r="ET46" s="790"/>
      <c r="EU46" s="790"/>
      <c r="EV46" s="790"/>
      <c r="EW46" s="790"/>
      <c r="EX46" s="790" t="s">
        <v>1615</v>
      </c>
      <c r="EY46" s="790"/>
      <c r="EZ46" s="790"/>
      <c r="FA46" s="790"/>
      <c r="FB46" s="790"/>
      <c r="FC46" s="790"/>
      <c r="FD46" s="790" t="s">
        <v>1615</v>
      </c>
      <c r="FE46" s="790"/>
      <c r="FF46" s="790"/>
      <c r="FG46" s="790"/>
      <c r="FH46" s="790"/>
      <c r="FI46" s="790"/>
      <c r="FJ46" s="790" t="s">
        <v>1615</v>
      </c>
      <c r="FK46" s="790"/>
      <c r="FL46" s="790"/>
      <c r="FM46" s="790"/>
      <c r="FN46" s="790"/>
      <c r="FO46" s="790"/>
      <c r="FP46" s="790" t="s">
        <v>1615</v>
      </c>
      <c r="FQ46" s="790"/>
      <c r="FR46" s="790"/>
      <c r="FS46" s="790"/>
      <c r="FT46" s="790"/>
      <c r="FU46" s="790"/>
      <c r="FV46" s="790" t="s">
        <v>1615</v>
      </c>
      <c r="FW46" s="790"/>
      <c r="FX46" s="790"/>
      <c r="FY46" s="790"/>
      <c r="FZ46" s="790"/>
      <c r="GA46" s="790"/>
      <c r="GB46" s="790" t="s">
        <v>1615</v>
      </c>
      <c r="GC46" s="790"/>
      <c r="GD46" s="790"/>
      <c r="GE46" s="790"/>
      <c r="GF46" s="790"/>
      <c r="GG46" s="790"/>
      <c r="GH46" s="790" t="s">
        <v>1615</v>
      </c>
      <c r="GI46" s="790"/>
      <c r="GJ46" s="790"/>
      <c r="GK46" s="790"/>
      <c r="GL46" s="790"/>
      <c r="GM46" s="790"/>
      <c r="GN46" s="790" t="s">
        <v>1615</v>
      </c>
      <c r="GO46" s="790"/>
      <c r="GP46" s="790"/>
      <c r="GQ46" s="790"/>
      <c r="GR46" s="790"/>
      <c r="GS46" s="790"/>
      <c r="GT46" s="790" t="s">
        <v>1615</v>
      </c>
      <c r="GU46" s="790"/>
      <c r="GV46" s="790"/>
      <c r="GW46" s="790"/>
      <c r="GX46" s="790"/>
      <c r="GY46" s="790"/>
      <c r="GZ46" s="790" t="s">
        <v>1615</v>
      </c>
      <c r="HA46" s="790"/>
      <c r="HB46" s="790"/>
      <c r="HC46" s="790"/>
      <c r="HD46" s="790"/>
      <c r="HE46" s="790"/>
      <c r="HF46" s="790" t="s">
        <v>1615</v>
      </c>
      <c r="HG46" s="790"/>
      <c r="HH46" s="790"/>
      <c r="HI46" s="790"/>
      <c r="HJ46" s="790"/>
      <c r="HK46" s="790"/>
      <c r="HL46" s="790" t="s">
        <v>1615</v>
      </c>
      <c r="HM46" s="790"/>
      <c r="HN46" s="790"/>
      <c r="HO46" s="790"/>
      <c r="HP46" s="790"/>
      <c r="HQ46" s="790"/>
      <c r="HR46" s="790" t="s">
        <v>1615</v>
      </c>
      <c r="HS46" s="790"/>
      <c r="HT46" s="790"/>
      <c r="HU46" s="790"/>
      <c r="HV46" s="790"/>
      <c r="HW46" s="790"/>
      <c r="HX46" s="790" t="s">
        <v>1615</v>
      </c>
      <c r="HY46" s="790"/>
      <c r="HZ46" s="790"/>
      <c r="IA46" s="790"/>
      <c r="IB46" s="790"/>
      <c r="IC46" s="790"/>
      <c r="ID46" s="790" t="s">
        <v>1615</v>
      </c>
      <c r="IE46" s="790"/>
      <c r="IF46" s="790"/>
      <c r="IG46" s="790"/>
      <c r="IH46" s="790"/>
      <c r="II46" s="790"/>
      <c r="IJ46" s="790" t="s">
        <v>1615</v>
      </c>
      <c r="IK46" s="790"/>
      <c r="IL46" s="790"/>
      <c r="IM46" s="790"/>
      <c r="IN46" s="790"/>
      <c r="IO46" s="790"/>
      <c r="IP46" s="790" t="s">
        <v>1615</v>
      </c>
      <c r="IQ46" s="790"/>
      <c r="IR46" s="790"/>
      <c r="IS46" s="790"/>
    </row>
    <row r="47" spans="1:256">
      <c r="C47" s="1" t="s">
        <v>3361</v>
      </c>
      <c r="D47" s="1"/>
      <c r="E47" s="1"/>
      <c r="F47" s="139"/>
      <c r="G47" s="1"/>
      <c r="H47" s="1"/>
      <c r="I47" s="1"/>
      <c r="J47" s="790"/>
      <c r="K47" s="790"/>
      <c r="L47" s="790"/>
      <c r="M47" s="790"/>
      <c r="N47" s="790"/>
      <c r="O47" s="790"/>
      <c r="P47" s="790"/>
      <c r="Q47" s="790"/>
      <c r="R47" s="790"/>
      <c r="S47" s="790"/>
      <c r="T47" s="790"/>
      <c r="U47" s="790"/>
      <c r="V47" s="790" t="s">
        <v>1911</v>
      </c>
      <c r="W47" s="790"/>
      <c r="X47" s="790"/>
      <c r="Y47" s="790"/>
      <c r="Z47" s="790"/>
      <c r="AA47" s="790"/>
      <c r="AB47" s="790" t="s">
        <v>1911</v>
      </c>
      <c r="AC47" s="790"/>
      <c r="AD47" s="790"/>
      <c r="AE47" s="790"/>
      <c r="AF47" s="790"/>
      <c r="AG47" s="790"/>
      <c r="AH47" s="790" t="s">
        <v>1911</v>
      </c>
      <c r="AI47" s="790"/>
      <c r="AJ47" s="790"/>
      <c r="AK47" s="790"/>
      <c r="AL47" s="790"/>
      <c r="AM47" s="790"/>
      <c r="AN47" s="790" t="s">
        <v>1911</v>
      </c>
      <c r="AO47" s="790"/>
      <c r="AP47" s="790"/>
      <c r="AQ47" s="790"/>
      <c r="AR47" s="790"/>
      <c r="AS47" s="790"/>
      <c r="AT47" s="790" t="s">
        <v>1911</v>
      </c>
      <c r="AU47" s="790"/>
      <c r="AV47" s="790"/>
      <c r="AW47" s="790"/>
      <c r="AX47" s="790"/>
      <c r="AY47" s="790"/>
      <c r="AZ47" s="790" t="s">
        <v>1911</v>
      </c>
      <c r="BA47" s="790"/>
      <c r="BB47" s="790"/>
      <c r="BC47" s="790"/>
      <c r="BD47" s="790"/>
      <c r="BE47" s="790"/>
      <c r="BF47" s="790" t="s">
        <v>1911</v>
      </c>
      <c r="BG47" s="790"/>
      <c r="BH47" s="790"/>
      <c r="BI47" s="790"/>
      <c r="BJ47" s="790"/>
      <c r="BK47" s="790"/>
      <c r="BL47" s="790" t="s">
        <v>1911</v>
      </c>
      <c r="BM47" s="790"/>
      <c r="BN47" s="790"/>
      <c r="BO47" s="790"/>
      <c r="BP47" s="790"/>
      <c r="BQ47" s="790"/>
      <c r="BR47" s="790" t="s">
        <v>1911</v>
      </c>
      <c r="BS47" s="790"/>
      <c r="BT47" s="790"/>
      <c r="BU47" s="790"/>
      <c r="BV47" s="790"/>
      <c r="BW47" s="790"/>
      <c r="BX47" s="790" t="s">
        <v>1911</v>
      </c>
      <c r="BY47" s="790"/>
      <c r="BZ47" s="790"/>
      <c r="CA47" s="790"/>
      <c r="CB47" s="790"/>
      <c r="CC47" s="790"/>
      <c r="CD47" s="790" t="s">
        <v>1911</v>
      </c>
      <c r="CE47" s="790"/>
      <c r="CF47" s="790"/>
      <c r="CG47" s="790"/>
      <c r="CH47" s="790"/>
      <c r="CI47" s="790"/>
      <c r="CJ47" s="790" t="s">
        <v>1911</v>
      </c>
      <c r="CK47" s="790"/>
      <c r="CL47" s="790"/>
      <c r="CM47" s="790"/>
      <c r="CN47" s="790"/>
      <c r="CO47" s="790"/>
      <c r="CP47" s="790" t="s">
        <v>1911</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1911</v>
      </c>
      <c r="EG47" s="790"/>
      <c r="EH47" s="790"/>
      <c r="EI47" s="790"/>
      <c r="EJ47" s="790"/>
      <c r="EK47" s="790"/>
      <c r="EL47" s="790" t="s">
        <v>1911</v>
      </c>
      <c r="EM47" s="790"/>
      <c r="EN47" s="790"/>
      <c r="EO47" s="790"/>
      <c r="EP47" s="790"/>
      <c r="EQ47" s="790"/>
      <c r="ER47" s="790" t="s">
        <v>1911</v>
      </c>
      <c r="ES47" s="790"/>
      <c r="ET47" s="790"/>
      <c r="EU47" s="790"/>
      <c r="EV47" s="790"/>
      <c r="EW47" s="790"/>
      <c r="EX47" s="790" t="s">
        <v>1911</v>
      </c>
      <c r="EY47" s="790"/>
      <c r="EZ47" s="790"/>
      <c r="FA47" s="790"/>
      <c r="FB47" s="790"/>
      <c r="FC47" s="790"/>
      <c r="FD47" s="790" t="s">
        <v>1911</v>
      </c>
      <c r="FE47" s="790"/>
      <c r="FF47" s="790"/>
      <c r="FG47" s="790"/>
      <c r="FH47" s="790"/>
      <c r="FI47" s="790"/>
      <c r="FJ47" s="790" t="s">
        <v>1911</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1911</v>
      </c>
      <c r="IK47" s="790"/>
      <c r="IL47" s="790"/>
      <c r="IM47" s="790"/>
      <c r="IN47" s="790"/>
      <c r="IO47" s="790"/>
      <c r="IP47" s="790" t="s">
        <v>1911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3361</v>
      </c>
      <c r="W48" s="790"/>
      <c r="X48" s="790"/>
      <c r="Y48" s="790"/>
      <c r="Z48" s="790"/>
      <c r="AA48" s="790"/>
      <c r="AB48" s="790" t="s">
        <v>3361</v>
      </c>
      <c r="AC48" s="790"/>
      <c r="AD48" s="790"/>
      <c r="AE48" s="790"/>
      <c r="AF48" s="790"/>
      <c r="AG48" s="790"/>
      <c r="AH48" s="790" t="s">
        <v>3361</v>
      </c>
      <c r="AI48" s="790"/>
      <c r="AJ48" s="790"/>
      <c r="AK48" s="790"/>
      <c r="AL48" s="790"/>
      <c r="AM48" s="790"/>
      <c r="AN48" s="790" t="s">
        <v>3361</v>
      </c>
      <c r="AO48" s="790"/>
      <c r="AP48" s="790"/>
      <c r="AQ48" s="790"/>
      <c r="AR48" s="790"/>
      <c r="AS48" s="790"/>
      <c r="AT48" s="790" t="s">
        <v>3361</v>
      </c>
      <c r="AU48" s="790"/>
      <c r="AV48" s="790"/>
      <c r="AW48" s="790"/>
      <c r="AX48" s="790"/>
      <c r="AY48" s="790"/>
      <c r="AZ48" s="790" t="s">
        <v>3361</v>
      </c>
      <c r="BA48" s="790"/>
      <c r="BB48" s="790"/>
      <c r="BC48" s="790"/>
      <c r="BD48" s="790"/>
      <c r="BE48" s="790"/>
      <c r="BF48" s="790" t="s">
        <v>3361</v>
      </c>
      <c r="BG48" s="790"/>
      <c r="BH48" s="790"/>
      <c r="BI48" s="790"/>
      <c r="BJ48" s="790"/>
      <c r="BK48" s="790"/>
      <c r="BL48" s="790" t="s">
        <v>3361</v>
      </c>
      <c r="BM48" s="790"/>
      <c r="BN48" s="790"/>
      <c r="BO48" s="790"/>
      <c r="BP48" s="790"/>
      <c r="BQ48" s="790"/>
      <c r="BR48" s="790" t="s">
        <v>3361</v>
      </c>
      <c r="BS48" s="790"/>
      <c r="BT48" s="790"/>
      <c r="BU48" s="790"/>
      <c r="BV48" s="790"/>
      <c r="BW48" s="790"/>
      <c r="BX48" s="790" t="s">
        <v>3361</v>
      </c>
      <c r="BY48" s="790"/>
      <c r="BZ48" s="790"/>
      <c r="CA48" s="790"/>
      <c r="CB48" s="790"/>
      <c r="CC48" s="790"/>
      <c r="CD48" s="790" t="s">
        <v>3361</v>
      </c>
      <c r="CE48" s="790"/>
      <c r="CF48" s="790"/>
      <c r="CG48" s="790"/>
      <c r="CH48" s="790"/>
      <c r="CI48" s="790"/>
      <c r="CJ48" s="790" t="s">
        <v>3361</v>
      </c>
      <c r="CK48" s="790"/>
      <c r="CL48" s="790"/>
      <c r="CM48" s="790"/>
      <c r="CN48" s="790"/>
      <c r="CO48" s="790"/>
      <c r="CP48" s="790" t="s">
        <v>3361</v>
      </c>
      <c r="CQ48" s="790"/>
      <c r="CR48" s="790"/>
      <c r="CS48" s="790"/>
      <c r="CT48" s="790"/>
      <c r="CU48" s="790"/>
      <c r="CV48" s="790" t="s">
        <v>3361</v>
      </c>
      <c r="CW48" s="790"/>
      <c r="CX48" s="790"/>
      <c r="CY48" s="790"/>
      <c r="CZ48" s="790"/>
      <c r="DA48" s="790"/>
      <c r="DB48" s="790" t="s">
        <v>3361</v>
      </c>
      <c r="DC48" s="790"/>
      <c r="DD48" s="790"/>
      <c r="DE48" s="790"/>
      <c r="DF48" s="790"/>
      <c r="DG48" s="790"/>
      <c r="DH48" s="790" t="s">
        <v>3361</v>
      </c>
      <c r="DI48" s="790"/>
      <c r="DJ48" s="790"/>
      <c r="DK48" s="790"/>
      <c r="DL48" s="790"/>
      <c r="DM48" s="790"/>
      <c r="DN48" s="790" t="s">
        <v>3361</v>
      </c>
      <c r="DO48" s="790"/>
      <c r="DP48" s="790"/>
      <c r="DQ48" s="790"/>
      <c r="DR48" s="790"/>
      <c r="DS48" s="790"/>
      <c r="DT48" s="790" t="s">
        <v>3361</v>
      </c>
      <c r="DU48" s="790"/>
      <c r="DV48" s="790"/>
      <c r="DW48" s="790"/>
      <c r="DX48" s="790"/>
      <c r="DY48" s="790"/>
      <c r="DZ48" s="790" t="s">
        <v>3361</v>
      </c>
      <c r="EA48" s="790"/>
      <c r="EB48" s="790"/>
      <c r="EC48" s="790"/>
      <c r="ED48" s="790"/>
      <c r="EE48" s="790"/>
      <c r="EF48" s="790" t="s">
        <v>3361</v>
      </c>
      <c r="EG48" s="790"/>
      <c r="EH48" s="790"/>
      <c r="EI48" s="790"/>
      <c r="EJ48" s="790"/>
      <c r="EK48" s="790"/>
      <c r="EL48" s="790" t="s">
        <v>3361</v>
      </c>
      <c r="EM48" s="790"/>
      <c r="EN48" s="790"/>
      <c r="EO48" s="790"/>
      <c r="EP48" s="790"/>
      <c r="EQ48" s="790"/>
      <c r="ER48" s="790" t="s">
        <v>3361</v>
      </c>
      <c r="ES48" s="790"/>
      <c r="ET48" s="790"/>
      <c r="EU48" s="790"/>
      <c r="EV48" s="790"/>
      <c r="EW48" s="790"/>
      <c r="EX48" s="790" t="s">
        <v>3361</v>
      </c>
      <c r="EY48" s="790"/>
      <c r="EZ48" s="790"/>
      <c r="FA48" s="790"/>
      <c r="FB48" s="790"/>
      <c r="FC48" s="790"/>
      <c r="FD48" s="790" t="s">
        <v>3361</v>
      </c>
      <c r="FE48" s="790"/>
      <c r="FF48" s="790"/>
      <c r="FG48" s="790"/>
      <c r="FH48" s="790"/>
      <c r="FI48" s="790"/>
      <c r="FJ48" s="790" t="s">
        <v>3361</v>
      </c>
      <c r="FK48" s="790"/>
      <c r="FL48" s="790"/>
      <c r="FM48" s="790"/>
      <c r="FN48" s="790"/>
      <c r="FO48" s="790"/>
      <c r="FP48" s="790" t="s">
        <v>3361</v>
      </c>
      <c r="FQ48" s="790"/>
      <c r="FR48" s="790"/>
      <c r="FS48" s="790"/>
      <c r="FT48" s="790"/>
      <c r="FU48" s="790"/>
      <c r="FV48" s="790" t="s">
        <v>3361</v>
      </c>
      <c r="FW48" s="790"/>
      <c r="FX48" s="790"/>
      <c r="FY48" s="790"/>
      <c r="FZ48" s="790"/>
      <c r="GA48" s="790"/>
      <c r="GB48" s="790" t="s">
        <v>3361</v>
      </c>
      <c r="GC48" s="790"/>
      <c r="GD48" s="790"/>
      <c r="GE48" s="790"/>
      <c r="GF48" s="790"/>
      <c r="GG48" s="790"/>
      <c r="GH48" s="790" t="s">
        <v>3361</v>
      </c>
      <c r="GI48" s="790"/>
      <c r="GJ48" s="790"/>
      <c r="GK48" s="790"/>
      <c r="GL48" s="790"/>
      <c r="GM48" s="790"/>
      <c r="GN48" s="790" t="s">
        <v>3361</v>
      </c>
      <c r="GO48" s="790"/>
      <c r="GP48" s="790"/>
      <c r="GQ48" s="790"/>
      <c r="GR48" s="790"/>
      <c r="GS48" s="790"/>
      <c r="GT48" s="790" t="s">
        <v>3361</v>
      </c>
      <c r="GU48" s="790"/>
      <c r="GV48" s="790"/>
      <c r="GW48" s="790"/>
      <c r="GX48" s="790"/>
      <c r="GY48" s="790"/>
      <c r="GZ48" s="790" t="s">
        <v>3361</v>
      </c>
      <c r="HA48" s="790"/>
      <c r="HB48" s="790"/>
      <c r="HC48" s="790"/>
      <c r="HD48" s="790"/>
      <c r="HE48" s="790"/>
      <c r="HF48" s="790" t="s">
        <v>3361</v>
      </c>
      <c r="HG48" s="790"/>
      <c r="HH48" s="790"/>
      <c r="HI48" s="790"/>
      <c r="HJ48" s="790"/>
      <c r="HK48" s="790"/>
      <c r="HL48" s="790" t="s">
        <v>3361</v>
      </c>
      <c r="HM48" s="790"/>
      <c r="HN48" s="790"/>
      <c r="HO48" s="790"/>
      <c r="HP48" s="790"/>
      <c r="HQ48" s="790"/>
      <c r="HR48" s="790" t="s">
        <v>3361</v>
      </c>
      <c r="HS48" s="790"/>
      <c r="HT48" s="790"/>
      <c r="HU48" s="790"/>
      <c r="HV48" s="790"/>
      <c r="HW48" s="790"/>
      <c r="HX48" s="790" t="s">
        <v>3361</v>
      </c>
      <c r="HY48" s="790"/>
      <c r="HZ48" s="790"/>
      <c r="IA48" s="790"/>
      <c r="IB48" s="790"/>
      <c r="IC48" s="790"/>
      <c r="ID48" s="790" t="s">
        <v>3361</v>
      </c>
      <c r="IE48" s="790"/>
      <c r="IF48" s="790"/>
      <c r="IG48" s="790"/>
      <c r="IH48" s="790"/>
      <c r="II48" s="790"/>
      <c r="IJ48" s="790" t="s">
        <v>3361</v>
      </c>
      <c r="IK48" s="790"/>
      <c r="IL48" s="790"/>
      <c r="IM48" s="790"/>
      <c r="IN48" s="790"/>
      <c r="IO48" s="790"/>
      <c r="IP48" s="790" t="s">
        <v>3361</v>
      </c>
      <c r="IQ48" s="790"/>
      <c r="IR48" s="790"/>
      <c r="IS48" s="790"/>
      <c r="IT48" s="790"/>
      <c r="IU48" s="790"/>
      <c r="IV48" s="1" t="s">
        <v>3361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IP48:IU48"/>
    <mergeCell ref="GZ48:HE48"/>
    <mergeCell ref="HF48:HK48"/>
    <mergeCell ref="HL48:HQ48"/>
    <mergeCell ref="HR48:HW48"/>
    <mergeCell ref="HX48:IC48"/>
    <mergeCell ref="ID48:II48"/>
    <mergeCell ref="IJ48:IO48"/>
    <mergeCell ref="IJ47:IO47"/>
    <mergeCell ref="IP47:IS47"/>
    <mergeCell ref="GZ47:HE47"/>
    <mergeCell ref="HF47:HK47"/>
    <mergeCell ref="HL47:HQ47"/>
    <mergeCell ref="HR47:HW47"/>
    <mergeCell ref="HX47:IC47"/>
    <mergeCell ref="ID47:II47"/>
    <mergeCell ref="GN48:GS48"/>
    <mergeCell ref="GT48:GY48"/>
    <mergeCell ref="FD48:FI48"/>
    <mergeCell ref="FJ48:FO48"/>
    <mergeCell ref="GH48:GM48"/>
    <mergeCell ref="FP48:FU48"/>
    <mergeCell ref="FV48:GA48"/>
    <mergeCell ref="GB48:GG48"/>
    <mergeCell ref="FV47:GA47"/>
    <mergeCell ref="GN47:GS47"/>
    <mergeCell ref="GT47:GY47"/>
    <mergeCell ref="GH47:GM47"/>
    <mergeCell ref="DZ48:EE48"/>
    <mergeCell ref="P48:U48"/>
    <mergeCell ref="V48:AA48"/>
    <mergeCell ref="AB48:AG48"/>
    <mergeCell ref="AH48:AM48"/>
    <mergeCell ref="CV48:DA48"/>
    <mergeCell ref="DB48:DG48"/>
    <mergeCell ref="ER48:EW48"/>
    <mergeCell ref="EX48:FC48"/>
    <mergeCell ref="BL48:BQ48"/>
    <mergeCell ref="BR48:BW48"/>
    <mergeCell ref="BX48:CC48"/>
    <mergeCell ref="CD48:CI48"/>
    <mergeCell ref="AN48:AS48"/>
    <mergeCell ref="AT48:AY48"/>
    <mergeCell ref="EF48:EK48"/>
    <mergeCell ref="EL48:EQ48"/>
    <mergeCell ref="AZ48:BE48"/>
    <mergeCell ref="BF48:BK48"/>
    <mergeCell ref="CJ48:CO48"/>
    <mergeCell ref="CP48:CU48"/>
    <mergeCell ref="DH48:DM48"/>
    <mergeCell ref="DN48:DS48"/>
    <mergeCell ref="DT48:DY48"/>
    <mergeCell ref="HL46:HQ46"/>
    <mergeCell ref="FV46:GA46"/>
    <mergeCell ref="GB46:GG46"/>
    <mergeCell ref="EL46:EQ46"/>
    <mergeCell ref="J47:O47"/>
    <mergeCell ref="P47:U47"/>
    <mergeCell ref="V47:AA47"/>
    <mergeCell ref="AB47:AG47"/>
    <mergeCell ref="DB46:DG46"/>
    <mergeCell ref="DH46:DM46"/>
    <mergeCell ref="BF47:BK47"/>
    <mergeCell ref="CV47:DA47"/>
    <mergeCell ref="DB47:DG47"/>
    <mergeCell ref="BL47:BQ47"/>
    <mergeCell ref="BX47:CC47"/>
    <mergeCell ref="CD47:CI47"/>
    <mergeCell ref="AH47:AM47"/>
    <mergeCell ref="AN47:AS47"/>
    <mergeCell ref="AH46:AM46"/>
    <mergeCell ref="AN46:AS46"/>
    <mergeCell ref="DT47:DY47"/>
    <mergeCell ref="DH47:DM47"/>
    <mergeCell ref="DN47:DS47"/>
    <mergeCell ref="AZ47:BE47"/>
    <mergeCell ref="AT47:AY47"/>
    <mergeCell ref="GB47:GG47"/>
    <mergeCell ref="CJ46:CO46"/>
    <mergeCell ref="HF46:HK46"/>
    <mergeCell ref="BR46:BW46"/>
    <mergeCell ref="BX46:CC46"/>
    <mergeCell ref="AT46:AY46"/>
    <mergeCell ref="DN46:DS46"/>
    <mergeCell ref="DT46:DY46"/>
    <mergeCell ref="CV46:DA46"/>
    <mergeCell ref="CP46:CU46"/>
    <mergeCell ref="CJ47:CO47"/>
    <mergeCell ref="CP47:CU47"/>
    <mergeCell ref="BR47:BW47"/>
    <mergeCell ref="DZ47:EE47"/>
    <mergeCell ref="FP46:FU46"/>
    <mergeCell ref="FD47:FI47"/>
    <mergeCell ref="DZ46:EE46"/>
    <mergeCell ref="FJ47:FO47"/>
    <mergeCell ref="FP47:FU47"/>
    <mergeCell ref="EF47:EK47"/>
    <mergeCell ref="EL47:EQ47"/>
    <mergeCell ref="ER47:EW47"/>
    <mergeCell ref="EX47:FC47"/>
    <mergeCell ref="C1:G1"/>
    <mergeCell ref="C19:G19"/>
    <mergeCell ref="J46:O46"/>
    <mergeCell ref="P46:U46"/>
    <mergeCell ref="AZ46:BE46"/>
    <mergeCell ref="BF46:BK46"/>
    <mergeCell ref="BL46:BQ46"/>
    <mergeCell ref="IP46:IS46"/>
    <mergeCell ref="EF46:EK46"/>
    <mergeCell ref="EX46:FC46"/>
    <mergeCell ref="FD46:FI46"/>
    <mergeCell ref="GH46:GM46"/>
    <mergeCell ref="FJ46:FO46"/>
    <mergeCell ref="ID46:II46"/>
    <mergeCell ref="CD46:CI46"/>
    <mergeCell ref="IJ46:IO46"/>
    <mergeCell ref="V46:AA46"/>
    <mergeCell ref="AB46:AG46"/>
    <mergeCell ref="ER46:EW46"/>
    <mergeCell ref="HR46:HW46"/>
    <mergeCell ref="HX46:IC46"/>
    <mergeCell ref="GN46:GS46"/>
    <mergeCell ref="GT46:GY46"/>
    <mergeCell ref="GZ46:HE46"/>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20" zoomScale="125" workbookViewId="0">
      <selection activeCell="F25" sqref="F25"/>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1474</v>
      </c>
      <c r="G2" s="91"/>
    </row>
    <row r="3" spans="1:8">
      <c r="A3" s="89" t="s">
        <v>1790</v>
      </c>
      <c r="G3" s="92">
        <v>40555</v>
      </c>
    </row>
    <row r="4" spans="1:8">
      <c r="A4" s="89" t="s">
        <v>1611</v>
      </c>
      <c r="G4" s="93" t="s">
        <v>719</v>
      </c>
    </row>
    <row r="5" spans="1:8">
      <c r="A5" s="89" t="s">
        <v>1274</v>
      </c>
    </row>
    <row r="6" spans="1:8">
      <c r="C6" s="15" t="s">
        <v>1867</v>
      </c>
      <c r="D6" s="16"/>
      <c r="E6" s="16"/>
      <c r="F6" s="17"/>
      <c r="G6" s="18"/>
      <c r="H6" s="94"/>
    </row>
    <row r="7" spans="1:8">
      <c r="C7" s="95" t="s">
        <v>2118</v>
      </c>
      <c r="D7" s="20" t="s">
        <v>3640</v>
      </c>
      <c r="E7" s="20"/>
      <c r="F7" s="21"/>
      <c r="G7" s="22"/>
      <c r="H7" s="94"/>
    </row>
    <row r="8" spans="1:8">
      <c r="A8" s="89" t="s">
        <v>957</v>
      </c>
      <c r="C8" s="95" t="s">
        <v>2374</v>
      </c>
      <c r="D8" s="20" t="s">
        <v>696</v>
      </c>
      <c r="E8" s="20"/>
      <c r="F8" s="21"/>
      <c r="G8" s="96"/>
      <c r="H8" s="94"/>
    </row>
    <row r="9" spans="1:8">
      <c r="A9" s="89" t="s">
        <v>419</v>
      </c>
      <c r="C9" s="95" t="s">
        <v>3478</v>
      </c>
      <c r="D9" s="20" t="s">
        <v>717</v>
      </c>
      <c r="E9" s="20"/>
      <c r="F9" s="21"/>
      <c r="G9" s="96"/>
      <c r="H9" s="94"/>
    </row>
    <row r="10" spans="1:8">
      <c r="A10" s="89" t="s">
        <v>714</v>
      </c>
      <c r="C10" s="97"/>
      <c r="D10" s="20"/>
      <c r="E10" s="20"/>
      <c r="F10" s="21"/>
      <c r="G10" s="96"/>
      <c r="H10" s="94"/>
    </row>
    <row r="11" spans="1:8">
      <c r="A11" s="89" t="s">
        <v>715</v>
      </c>
      <c r="C11" s="25" t="s">
        <v>898</v>
      </c>
      <c r="D11" s="94"/>
      <c r="E11" s="94"/>
      <c r="F11" s="99"/>
      <c r="G11" s="96"/>
      <c r="H11" s="94"/>
    </row>
    <row r="12" spans="1:8">
      <c r="A12" s="89" t="s">
        <v>716</v>
      </c>
      <c r="C12" s="25" t="s">
        <v>789</v>
      </c>
      <c r="D12" s="20"/>
      <c r="E12" s="20"/>
      <c r="F12" s="21"/>
      <c r="G12" s="96"/>
      <c r="H12" s="94"/>
    </row>
    <row r="13" spans="1:8">
      <c r="A13" s="98"/>
      <c r="C13" s="25" t="s">
        <v>1488</v>
      </c>
      <c r="D13" s="94"/>
      <c r="E13" s="94"/>
      <c r="F13" s="99"/>
      <c r="G13" s="96"/>
      <c r="H13" s="94"/>
    </row>
    <row r="14" spans="1:8">
      <c r="A14" s="100"/>
      <c r="C14" s="25" t="s">
        <v>627</v>
      </c>
      <c r="D14" s="94"/>
      <c r="E14" s="94"/>
      <c r="F14" s="99"/>
      <c r="G14" s="101"/>
      <c r="H14" s="94"/>
    </row>
    <row r="15" spans="1:8">
      <c r="A15" s="100" t="s">
        <v>1792</v>
      </c>
      <c r="C15" s="97" t="s">
        <v>3801</v>
      </c>
      <c r="D15" s="94"/>
      <c r="E15" s="94"/>
      <c r="F15" s="99"/>
      <c r="G15" s="96"/>
      <c r="H15" s="94"/>
    </row>
    <row r="16" spans="1:8">
      <c r="A16" s="279" t="s">
        <v>295</v>
      </c>
      <c r="C16" s="97"/>
      <c r="D16" s="94"/>
      <c r="E16" s="94"/>
      <c r="F16" s="99"/>
      <c r="G16" s="96"/>
      <c r="H16" s="94"/>
    </row>
    <row r="17" spans="1:8">
      <c r="C17" s="97"/>
      <c r="D17" s="94"/>
      <c r="E17" s="94"/>
      <c r="F17" s="99"/>
      <c r="G17" s="96"/>
      <c r="H17" s="94"/>
    </row>
    <row r="18" spans="1:8">
      <c r="C18" s="102" t="s">
        <v>718</v>
      </c>
      <c r="D18" s="103"/>
      <c r="E18" s="103"/>
      <c r="F18" s="104"/>
      <c r="G18" s="105"/>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836</v>
      </c>
      <c r="B23" s="45" t="s">
        <v>759</v>
      </c>
      <c r="C23" s="45" t="s">
        <v>837</v>
      </c>
      <c r="D23" s="321" t="s">
        <v>3609</v>
      </c>
      <c r="E23" s="45" t="s">
        <v>1844</v>
      </c>
      <c r="F23" s="47" t="s">
        <v>1857</v>
      </c>
      <c r="G23" s="45" t="s">
        <v>1577</v>
      </c>
      <c r="H23" s="48"/>
    </row>
    <row r="24" spans="1:8">
      <c r="A24" s="115">
        <v>40580</v>
      </c>
      <c r="B24" s="116" t="s">
        <v>2258</v>
      </c>
      <c r="C24" s="117">
        <v>210</v>
      </c>
      <c r="D24" s="118">
        <v>4.5</v>
      </c>
      <c r="E24" s="117">
        <f>C24*D24</f>
        <v>945</v>
      </c>
      <c r="F24" s="53">
        <v>1</v>
      </c>
      <c r="G24" s="54">
        <f>E24*(1-F24)</f>
        <v>0</v>
      </c>
      <c r="H24" s="48"/>
    </row>
    <row r="25" spans="1:8">
      <c r="A25" s="11"/>
      <c r="B25" s="116" t="s">
        <v>1578</v>
      </c>
      <c r="C25" s="117"/>
      <c r="D25" s="118"/>
      <c r="E25" s="117"/>
      <c r="F25" s="119"/>
      <c r="G25" s="54">
        <f t="shared" ref="G25:G39" si="0">E25*(1-F25)</f>
        <v>0</v>
      </c>
      <c r="H25" s="56"/>
    </row>
    <row r="26" spans="1:8">
      <c r="A26" s="120"/>
      <c r="B26" s="121" t="s">
        <v>1361</v>
      </c>
      <c r="C26" s="117"/>
      <c r="D26" s="118"/>
      <c r="E26" s="117"/>
      <c r="F26" s="119"/>
      <c r="G26" s="54">
        <f t="shared" si="0"/>
        <v>0</v>
      </c>
      <c r="H26" s="56"/>
    </row>
    <row r="27" spans="1:8">
      <c r="A27" s="120"/>
      <c r="B27" s="121" t="s">
        <v>1895</v>
      </c>
      <c r="C27" s="117"/>
      <c r="D27" s="118"/>
      <c r="E27" s="117"/>
      <c r="F27" s="119"/>
      <c r="G27" s="54">
        <f t="shared" si="0"/>
        <v>0</v>
      </c>
      <c r="H27" s="56"/>
    </row>
    <row r="28" spans="1:8">
      <c r="A28" s="120"/>
      <c r="B28" s="121" t="s">
        <v>707</v>
      </c>
      <c r="C28" s="117"/>
      <c r="D28" s="118"/>
      <c r="E28" s="117"/>
      <c r="F28" s="119"/>
      <c r="G28" s="54">
        <f t="shared" si="0"/>
        <v>0</v>
      </c>
      <c r="H28" s="56"/>
    </row>
    <row r="29" spans="1:8">
      <c r="A29" s="120"/>
      <c r="B29" s="121" t="s">
        <v>1641</v>
      </c>
      <c r="C29" s="117"/>
      <c r="D29" s="118"/>
      <c r="E29" s="117"/>
      <c r="F29" s="119"/>
      <c r="G29" s="54">
        <f t="shared" si="0"/>
        <v>0</v>
      </c>
      <c r="H29" s="56"/>
    </row>
    <row r="30" spans="1:8">
      <c r="A30" s="120"/>
      <c r="B30" s="121" t="s">
        <v>642</v>
      </c>
      <c r="C30" s="117"/>
      <c r="D30" s="118"/>
      <c r="E30" s="117"/>
      <c r="F30" s="119"/>
      <c r="G30" s="54">
        <f t="shared" si="0"/>
        <v>0</v>
      </c>
      <c r="H30" s="56"/>
    </row>
    <row r="31" spans="1:8">
      <c r="A31" s="120"/>
      <c r="B31" s="121" t="s">
        <v>1381</v>
      </c>
      <c r="C31" s="117"/>
      <c r="D31" s="118"/>
      <c r="E31" s="117"/>
      <c r="F31" s="119"/>
      <c r="G31" s="54">
        <f t="shared" si="0"/>
        <v>0</v>
      </c>
      <c r="H31" s="56"/>
    </row>
    <row r="32" spans="1:8">
      <c r="A32" s="120"/>
      <c r="B32" s="121" t="s">
        <v>1298</v>
      </c>
      <c r="C32" s="117"/>
      <c r="D32" s="118"/>
      <c r="E32" s="117"/>
      <c r="F32" s="119"/>
      <c r="G32" s="54">
        <f t="shared" si="0"/>
        <v>0</v>
      </c>
      <c r="H32" s="56"/>
    </row>
    <row r="33" spans="1:256">
      <c r="A33" s="120"/>
      <c r="B33" s="121" t="s">
        <v>711</v>
      </c>
      <c r="C33" s="122">
        <v>75</v>
      </c>
      <c r="D33" s="123">
        <v>2</v>
      </c>
      <c r="E33" s="117">
        <f>C33*D33</f>
        <v>150</v>
      </c>
      <c r="F33" s="124"/>
      <c r="G33" s="54">
        <f t="shared" si="0"/>
        <v>150</v>
      </c>
      <c r="H33" s="56"/>
    </row>
    <row r="34" spans="1:256">
      <c r="A34" s="120"/>
      <c r="B34" s="121" t="s">
        <v>1261</v>
      </c>
      <c r="C34" s="117">
        <v>40</v>
      </c>
      <c r="D34" s="118">
        <v>6.5</v>
      </c>
      <c r="E34" s="117">
        <f>C34*D34</f>
        <v>260</v>
      </c>
      <c r="F34" s="119"/>
      <c r="G34" s="54">
        <f t="shared" si="0"/>
        <v>260</v>
      </c>
      <c r="H34" s="48"/>
    </row>
    <row r="35" spans="1:256">
      <c r="A35" s="120"/>
      <c r="B35" s="121" t="s">
        <v>1011</v>
      </c>
      <c r="C35" s="117">
        <v>500</v>
      </c>
      <c r="D35" s="123" t="s">
        <v>1490</v>
      </c>
      <c r="E35" s="117">
        <v>500</v>
      </c>
      <c r="F35" s="124"/>
      <c r="G35" s="54">
        <f t="shared" si="0"/>
        <v>500</v>
      </c>
      <c r="H35" s="48"/>
    </row>
    <row r="36" spans="1:256">
      <c r="A36" s="120"/>
      <c r="B36" s="121" t="s">
        <v>2270</v>
      </c>
      <c r="C36" s="117"/>
      <c r="D36" s="118"/>
      <c r="E36" s="117"/>
      <c r="F36" s="124"/>
      <c r="G36" s="54">
        <f t="shared" si="0"/>
        <v>0</v>
      </c>
      <c r="H36" s="48"/>
    </row>
    <row r="37" spans="1:256">
      <c r="A37" s="120"/>
      <c r="B37" s="121" t="s">
        <v>635</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1773</v>
      </c>
      <c r="C40" s="131"/>
      <c r="D40" s="131"/>
      <c r="E40" s="72">
        <f>SUM(E24:E39)</f>
        <v>1855</v>
      </c>
      <c r="F40" s="72"/>
      <c r="G40" s="72">
        <f>SUM(G24:G39)</f>
        <v>910</v>
      </c>
      <c r="H40" s="134"/>
    </row>
    <row r="42" spans="1:256">
      <c r="C42" s="136" t="s">
        <v>1805</v>
      </c>
      <c r="D42" s="340">
        <f>G40/2</f>
        <v>455</v>
      </c>
      <c r="E42" s="340"/>
      <c r="F42" s="138"/>
    </row>
    <row r="44" spans="1:256">
      <c r="C44" s="1" t="s">
        <v>1016</v>
      </c>
      <c r="D44" s="1"/>
      <c r="E44" s="1"/>
      <c r="F44" s="139"/>
      <c r="G44" s="1"/>
      <c r="H44" s="1"/>
      <c r="I44" s="1"/>
    </row>
    <row r="45" spans="1:256">
      <c r="C45" s="1" t="s">
        <v>1993</v>
      </c>
      <c r="D45" s="1"/>
      <c r="E45" s="1"/>
      <c r="F45" s="139"/>
      <c r="G45" s="1"/>
      <c r="H45" s="1"/>
      <c r="I45" s="1"/>
    </row>
    <row r="46" spans="1:256">
      <c r="C46" s="341" t="s">
        <v>3305</v>
      </c>
      <c r="D46" s="341"/>
      <c r="E46" s="341"/>
      <c r="F46" s="342"/>
      <c r="G46" s="341"/>
      <c r="H46" s="341"/>
      <c r="I46" s="142"/>
      <c r="J46" s="790"/>
      <c r="K46" s="790"/>
      <c r="L46" s="790"/>
      <c r="M46" s="790"/>
      <c r="N46" s="790"/>
      <c r="O46" s="790"/>
      <c r="P46" s="790"/>
      <c r="Q46" s="790"/>
      <c r="R46" s="790"/>
      <c r="S46" s="790"/>
      <c r="T46" s="790"/>
      <c r="U46" s="790"/>
      <c r="V46" s="790" t="s">
        <v>1615</v>
      </c>
      <c r="W46" s="790"/>
      <c r="X46" s="790"/>
      <c r="Y46" s="790"/>
      <c r="Z46" s="790"/>
      <c r="AA46" s="790"/>
      <c r="AB46" s="790" t="s">
        <v>1615</v>
      </c>
      <c r="AC46" s="790"/>
      <c r="AD46" s="790"/>
      <c r="AE46" s="790"/>
      <c r="AF46" s="790"/>
      <c r="AG46" s="790"/>
      <c r="AH46" s="790" t="s">
        <v>1615</v>
      </c>
      <c r="AI46" s="790"/>
      <c r="AJ46" s="790"/>
      <c r="AK46" s="790"/>
      <c r="AL46" s="790"/>
      <c r="AM46" s="790"/>
      <c r="AN46" s="790" t="s">
        <v>1615</v>
      </c>
      <c r="AO46" s="790"/>
      <c r="AP46" s="790"/>
      <c r="AQ46" s="790"/>
      <c r="AR46" s="790"/>
      <c r="AS46" s="790"/>
      <c r="AT46" s="790" t="s">
        <v>1615</v>
      </c>
      <c r="AU46" s="790"/>
      <c r="AV46" s="790"/>
      <c r="AW46" s="790"/>
      <c r="AX46" s="790"/>
      <c r="AY46" s="790"/>
      <c r="AZ46" s="790" t="s">
        <v>1615</v>
      </c>
      <c r="BA46" s="790"/>
      <c r="BB46" s="790"/>
      <c r="BC46" s="790"/>
      <c r="BD46" s="790"/>
      <c r="BE46" s="790"/>
      <c r="BF46" s="790" t="s">
        <v>1615</v>
      </c>
      <c r="BG46" s="790"/>
      <c r="BH46" s="790"/>
      <c r="BI46" s="790"/>
      <c r="BJ46" s="790"/>
      <c r="BK46" s="790"/>
      <c r="BL46" s="790" t="s">
        <v>1615</v>
      </c>
      <c r="BM46" s="790"/>
      <c r="BN46" s="790"/>
      <c r="BO46" s="790"/>
      <c r="BP46" s="790"/>
      <c r="BQ46" s="790"/>
      <c r="BR46" s="790" t="s">
        <v>1615</v>
      </c>
      <c r="BS46" s="790"/>
      <c r="BT46" s="790"/>
      <c r="BU46" s="790"/>
      <c r="BV46" s="790"/>
      <c r="BW46" s="790"/>
      <c r="BX46" s="790" t="s">
        <v>1615</v>
      </c>
      <c r="BY46" s="790"/>
      <c r="BZ46" s="790"/>
      <c r="CA46" s="790"/>
      <c r="CB46" s="790"/>
      <c r="CC46" s="790"/>
      <c r="CD46" s="790" t="s">
        <v>1615</v>
      </c>
      <c r="CE46" s="790"/>
      <c r="CF46" s="790"/>
      <c r="CG46" s="790"/>
      <c r="CH46" s="790"/>
      <c r="CI46" s="790"/>
      <c r="CJ46" s="790" t="s">
        <v>1615</v>
      </c>
      <c r="CK46" s="790"/>
      <c r="CL46" s="790"/>
      <c r="CM46" s="790"/>
      <c r="CN46" s="790"/>
      <c r="CO46" s="790"/>
      <c r="CP46" s="790" t="s">
        <v>1615</v>
      </c>
      <c r="CQ46" s="790"/>
      <c r="CR46" s="790"/>
      <c r="CS46" s="790"/>
      <c r="CT46" s="790"/>
      <c r="CU46" s="790"/>
      <c r="CV46" s="790" t="s">
        <v>1615</v>
      </c>
      <c r="CW46" s="790"/>
      <c r="CX46" s="790"/>
      <c r="CY46" s="790"/>
      <c r="CZ46" s="790"/>
      <c r="DA46" s="790"/>
      <c r="DB46" s="790" t="s">
        <v>1615</v>
      </c>
      <c r="DC46" s="790"/>
      <c r="DD46" s="790"/>
      <c r="DE46" s="790"/>
      <c r="DF46" s="790"/>
      <c r="DG46" s="790"/>
      <c r="DH46" s="790" t="s">
        <v>1615</v>
      </c>
      <c r="DI46" s="790"/>
      <c r="DJ46" s="790"/>
      <c r="DK46" s="790"/>
      <c r="DL46" s="790"/>
      <c r="DM46" s="790"/>
      <c r="DN46" s="790" t="s">
        <v>1615</v>
      </c>
      <c r="DO46" s="790"/>
      <c r="DP46" s="790"/>
      <c r="DQ46" s="790"/>
      <c r="DR46" s="790"/>
      <c r="DS46" s="790"/>
      <c r="DT46" s="790" t="s">
        <v>1615</v>
      </c>
      <c r="DU46" s="790"/>
      <c r="DV46" s="790"/>
      <c r="DW46" s="790"/>
      <c r="DX46" s="790"/>
      <c r="DY46" s="790"/>
      <c r="DZ46" s="790" t="s">
        <v>1615</v>
      </c>
      <c r="EA46" s="790"/>
      <c r="EB46" s="790"/>
      <c r="EC46" s="790"/>
      <c r="ED46" s="790"/>
      <c r="EE46" s="790"/>
      <c r="EF46" s="790" t="s">
        <v>1615</v>
      </c>
      <c r="EG46" s="790"/>
      <c r="EH46" s="790"/>
      <c r="EI46" s="790"/>
      <c r="EJ46" s="790"/>
      <c r="EK46" s="790"/>
      <c r="EL46" s="790" t="s">
        <v>1615</v>
      </c>
      <c r="EM46" s="790"/>
      <c r="EN46" s="790"/>
      <c r="EO46" s="790"/>
      <c r="EP46" s="790"/>
      <c r="EQ46" s="790"/>
      <c r="ER46" s="790" t="s">
        <v>1615</v>
      </c>
      <c r="ES46" s="790"/>
      <c r="ET46" s="790"/>
      <c r="EU46" s="790"/>
      <c r="EV46" s="790"/>
      <c r="EW46" s="790"/>
      <c r="EX46" s="790" t="s">
        <v>1615</v>
      </c>
      <c r="EY46" s="790"/>
      <c r="EZ46" s="790"/>
      <c r="FA46" s="790"/>
      <c r="FB46" s="790"/>
      <c r="FC46" s="790"/>
      <c r="FD46" s="790" t="s">
        <v>1615</v>
      </c>
      <c r="FE46" s="790"/>
      <c r="FF46" s="790"/>
      <c r="FG46" s="790"/>
      <c r="FH46" s="790"/>
      <c r="FI46" s="790"/>
      <c r="FJ46" s="790" t="s">
        <v>1615</v>
      </c>
      <c r="FK46" s="790"/>
      <c r="FL46" s="790"/>
      <c r="FM46" s="790"/>
      <c r="FN46" s="790"/>
      <c r="FO46" s="790"/>
      <c r="FP46" s="790" t="s">
        <v>1615</v>
      </c>
      <c r="FQ46" s="790"/>
      <c r="FR46" s="790"/>
      <c r="FS46" s="790"/>
      <c r="FT46" s="790"/>
      <c r="FU46" s="790"/>
      <c r="FV46" s="790" t="s">
        <v>1615</v>
      </c>
      <c r="FW46" s="790"/>
      <c r="FX46" s="790"/>
      <c r="FY46" s="790"/>
      <c r="FZ46" s="790"/>
      <c r="GA46" s="790"/>
      <c r="GB46" s="790" t="s">
        <v>1615</v>
      </c>
      <c r="GC46" s="790"/>
      <c r="GD46" s="790"/>
      <c r="GE46" s="790"/>
      <c r="GF46" s="790"/>
      <c r="GG46" s="790"/>
      <c r="GH46" s="790" t="s">
        <v>1615</v>
      </c>
      <c r="GI46" s="790"/>
      <c r="GJ46" s="790"/>
      <c r="GK46" s="790"/>
      <c r="GL46" s="790"/>
      <c r="GM46" s="790"/>
      <c r="GN46" s="790" t="s">
        <v>1615</v>
      </c>
      <c r="GO46" s="790"/>
      <c r="GP46" s="790"/>
      <c r="GQ46" s="790"/>
      <c r="GR46" s="790"/>
      <c r="GS46" s="790"/>
      <c r="GT46" s="790" t="s">
        <v>1615</v>
      </c>
      <c r="GU46" s="790"/>
      <c r="GV46" s="790"/>
      <c r="GW46" s="790"/>
      <c r="GX46" s="790"/>
      <c r="GY46" s="790"/>
      <c r="GZ46" s="790" t="s">
        <v>1615</v>
      </c>
      <c r="HA46" s="790"/>
      <c r="HB46" s="790"/>
      <c r="HC46" s="790"/>
      <c r="HD46" s="790"/>
      <c r="HE46" s="790"/>
      <c r="HF46" s="790" t="s">
        <v>1615</v>
      </c>
      <c r="HG46" s="790"/>
      <c r="HH46" s="790"/>
      <c r="HI46" s="790"/>
      <c r="HJ46" s="790"/>
      <c r="HK46" s="790"/>
      <c r="HL46" s="790" t="s">
        <v>1615</v>
      </c>
      <c r="HM46" s="790"/>
      <c r="HN46" s="790"/>
      <c r="HO46" s="790"/>
      <c r="HP46" s="790"/>
      <c r="HQ46" s="790"/>
      <c r="HR46" s="790" t="s">
        <v>1615</v>
      </c>
      <c r="HS46" s="790"/>
      <c r="HT46" s="790"/>
      <c r="HU46" s="790"/>
      <c r="HV46" s="790"/>
      <c r="HW46" s="790"/>
      <c r="HX46" s="790" t="s">
        <v>1615</v>
      </c>
      <c r="HY46" s="790"/>
      <c r="HZ46" s="790"/>
      <c r="IA46" s="790"/>
      <c r="IB46" s="790"/>
      <c r="IC46" s="790"/>
      <c r="ID46" s="790" t="s">
        <v>1615</v>
      </c>
      <c r="IE46" s="790"/>
      <c r="IF46" s="790"/>
      <c r="IG46" s="790"/>
      <c r="IH46" s="790"/>
      <c r="II46" s="790"/>
      <c r="IJ46" s="790" t="s">
        <v>1615</v>
      </c>
      <c r="IK46" s="790"/>
      <c r="IL46" s="790"/>
      <c r="IM46" s="790"/>
      <c r="IN46" s="790"/>
      <c r="IO46" s="790"/>
      <c r="IP46" s="790" t="s">
        <v>1615</v>
      </c>
      <c r="IQ46" s="790"/>
      <c r="IR46" s="790"/>
      <c r="IS46" s="790"/>
    </row>
    <row r="47" spans="1:256">
      <c r="C47" s="1" t="s">
        <v>1175</v>
      </c>
      <c r="D47" s="1"/>
      <c r="E47" s="1"/>
      <c r="F47" s="139"/>
      <c r="G47" s="1"/>
      <c r="H47" s="1"/>
      <c r="I47" s="1"/>
      <c r="J47" s="790"/>
      <c r="K47" s="790"/>
      <c r="L47" s="790"/>
      <c r="M47" s="790"/>
      <c r="N47" s="790"/>
      <c r="O47" s="790"/>
      <c r="P47" s="790"/>
      <c r="Q47" s="790"/>
      <c r="R47" s="790"/>
      <c r="S47" s="790"/>
      <c r="T47" s="790"/>
      <c r="U47" s="790"/>
      <c r="V47" s="790" t="s">
        <v>1911</v>
      </c>
      <c r="W47" s="790"/>
      <c r="X47" s="790"/>
      <c r="Y47" s="790"/>
      <c r="Z47" s="790"/>
      <c r="AA47" s="790"/>
      <c r="AB47" s="790" t="s">
        <v>1911</v>
      </c>
      <c r="AC47" s="790"/>
      <c r="AD47" s="790"/>
      <c r="AE47" s="790"/>
      <c r="AF47" s="790"/>
      <c r="AG47" s="790"/>
      <c r="AH47" s="790" t="s">
        <v>1911</v>
      </c>
      <c r="AI47" s="790"/>
      <c r="AJ47" s="790"/>
      <c r="AK47" s="790"/>
      <c r="AL47" s="790"/>
      <c r="AM47" s="790"/>
      <c r="AN47" s="790" t="s">
        <v>1911</v>
      </c>
      <c r="AO47" s="790"/>
      <c r="AP47" s="790"/>
      <c r="AQ47" s="790"/>
      <c r="AR47" s="790"/>
      <c r="AS47" s="790"/>
      <c r="AT47" s="790" t="s">
        <v>1911</v>
      </c>
      <c r="AU47" s="790"/>
      <c r="AV47" s="790"/>
      <c r="AW47" s="790"/>
      <c r="AX47" s="790"/>
      <c r="AY47" s="790"/>
      <c r="AZ47" s="790" t="s">
        <v>1911</v>
      </c>
      <c r="BA47" s="790"/>
      <c r="BB47" s="790"/>
      <c r="BC47" s="790"/>
      <c r="BD47" s="790"/>
      <c r="BE47" s="790"/>
      <c r="BF47" s="790" t="s">
        <v>1911</v>
      </c>
      <c r="BG47" s="790"/>
      <c r="BH47" s="790"/>
      <c r="BI47" s="790"/>
      <c r="BJ47" s="790"/>
      <c r="BK47" s="790"/>
      <c r="BL47" s="790" t="s">
        <v>1911</v>
      </c>
      <c r="BM47" s="790"/>
      <c r="BN47" s="790"/>
      <c r="BO47" s="790"/>
      <c r="BP47" s="790"/>
      <c r="BQ47" s="790"/>
      <c r="BR47" s="790" t="s">
        <v>1911</v>
      </c>
      <c r="BS47" s="790"/>
      <c r="BT47" s="790"/>
      <c r="BU47" s="790"/>
      <c r="BV47" s="790"/>
      <c r="BW47" s="790"/>
      <c r="BX47" s="790" t="s">
        <v>1911</v>
      </c>
      <c r="BY47" s="790"/>
      <c r="BZ47" s="790"/>
      <c r="CA47" s="790"/>
      <c r="CB47" s="790"/>
      <c r="CC47" s="790"/>
      <c r="CD47" s="790" t="s">
        <v>1911</v>
      </c>
      <c r="CE47" s="790"/>
      <c r="CF47" s="790"/>
      <c r="CG47" s="790"/>
      <c r="CH47" s="790"/>
      <c r="CI47" s="790"/>
      <c r="CJ47" s="790" t="s">
        <v>1911</v>
      </c>
      <c r="CK47" s="790"/>
      <c r="CL47" s="790"/>
      <c r="CM47" s="790"/>
      <c r="CN47" s="790"/>
      <c r="CO47" s="790"/>
      <c r="CP47" s="790" t="s">
        <v>1911</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1911</v>
      </c>
      <c r="EG47" s="790"/>
      <c r="EH47" s="790"/>
      <c r="EI47" s="790"/>
      <c r="EJ47" s="790"/>
      <c r="EK47" s="790"/>
      <c r="EL47" s="790" t="s">
        <v>1911</v>
      </c>
      <c r="EM47" s="790"/>
      <c r="EN47" s="790"/>
      <c r="EO47" s="790"/>
      <c r="EP47" s="790"/>
      <c r="EQ47" s="790"/>
      <c r="ER47" s="790" t="s">
        <v>1911</v>
      </c>
      <c r="ES47" s="790"/>
      <c r="ET47" s="790"/>
      <c r="EU47" s="790"/>
      <c r="EV47" s="790"/>
      <c r="EW47" s="790"/>
      <c r="EX47" s="790" t="s">
        <v>1911</v>
      </c>
      <c r="EY47" s="790"/>
      <c r="EZ47" s="790"/>
      <c r="FA47" s="790"/>
      <c r="FB47" s="790"/>
      <c r="FC47" s="790"/>
      <c r="FD47" s="790" t="s">
        <v>1911</v>
      </c>
      <c r="FE47" s="790"/>
      <c r="FF47" s="790"/>
      <c r="FG47" s="790"/>
      <c r="FH47" s="790"/>
      <c r="FI47" s="790"/>
      <c r="FJ47" s="790" t="s">
        <v>1911</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1911</v>
      </c>
      <c r="IK47" s="790"/>
      <c r="IL47" s="790"/>
      <c r="IM47" s="790"/>
      <c r="IN47" s="790"/>
      <c r="IO47" s="790"/>
      <c r="IP47" s="790" t="s">
        <v>1911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1175</v>
      </c>
      <c r="W48" s="790"/>
      <c r="X48" s="790"/>
      <c r="Y48" s="790"/>
      <c r="Z48" s="790"/>
      <c r="AA48" s="790"/>
      <c r="AB48" s="790" t="s">
        <v>1175</v>
      </c>
      <c r="AC48" s="790"/>
      <c r="AD48" s="790"/>
      <c r="AE48" s="790"/>
      <c r="AF48" s="790"/>
      <c r="AG48" s="790"/>
      <c r="AH48" s="790" t="s">
        <v>1175</v>
      </c>
      <c r="AI48" s="790"/>
      <c r="AJ48" s="790"/>
      <c r="AK48" s="790"/>
      <c r="AL48" s="790"/>
      <c r="AM48" s="790"/>
      <c r="AN48" s="790" t="s">
        <v>1175</v>
      </c>
      <c r="AO48" s="790"/>
      <c r="AP48" s="790"/>
      <c r="AQ48" s="790"/>
      <c r="AR48" s="790"/>
      <c r="AS48" s="790"/>
      <c r="AT48" s="790" t="s">
        <v>1175</v>
      </c>
      <c r="AU48" s="790"/>
      <c r="AV48" s="790"/>
      <c r="AW48" s="790"/>
      <c r="AX48" s="790"/>
      <c r="AY48" s="790"/>
      <c r="AZ48" s="790" t="s">
        <v>1175</v>
      </c>
      <c r="BA48" s="790"/>
      <c r="BB48" s="790"/>
      <c r="BC48" s="790"/>
      <c r="BD48" s="790"/>
      <c r="BE48" s="790"/>
      <c r="BF48" s="790" t="s">
        <v>1175</v>
      </c>
      <c r="BG48" s="790"/>
      <c r="BH48" s="790"/>
      <c r="BI48" s="790"/>
      <c r="BJ48" s="790"/>
      <c r="BK48" s="790"/>
      <c r="BL48" s="790" t="s">
        <v>849</v>
      </c>
      <c r="BM48" s="790"/>
      <c r="BN48" s="790"/>
      <c r="BO48" s="790"/>
      <c r="BP48" s="790"/>
      <c r="BQ48" s="790"/>
      <c r="BR48" s="790" t="s">
        <v>849</v>
      </c>
      <c r="BS48" s="790"/>
      <c r="BT48" s="790"/>
      <c r="BU48" s="790"/>
      <c r="BV48" s="790"/>
      <c r="BW48" s="790"/>
      <c r="BX48" s="790" t="s">
        <v>849</v>
      </c>
      <c r="BY48" s="790"/>
      <c r="BZ48" s="790"/>
      <c r="CA48" s="790"/>
      <c r="CB48" s="790"/>
      <c r="CC48" s="790"/>
      <c r="CD48" s="790" t="s">
        <v>849</v>
      </c>
      <c r="CE48" s="790"/>
      <c r="CF48" s="790"/>
      <c r="CG48" s="790"/>
      <c r="CH48" s="790"/>
      <c r="CI48" s="790"/>
      <c r="CJ48" s="790" t="s">
        <v>849</v>
      </c>
      <c r="CK48" s="790"/>
      <c r="CL48" s="790"/>
      <c r="CM48" s="790"/>
      <c r="CN48" s="790"/>
      <c r="CO48" s="790"/>
      <c r="CP48" s="790" t="s">
        <v>849</v>
      </c>
      <c r="CQ48" s="790"/>
      <c r="CR48" s="790"/>
      <c r="CS48" s="790"/>
      <c r="CT48" s="790"/>
      <c r="CU48" s="790"/>
      <c r="CV48" s="790" t="s">
        <v>1175</v>
      </c>
      <c r="CW48" s="790"/>
      <c r="CX48" s="790"/>
      <c r="CY48" s="790"/>
      <c r="CZ48" s="790"/>
      <c r="DA48" s="790"/>
      <c r="DB48" s="790" t="s">
        <v>1175</v>
      </c>
      <c r="DC48" s="790"/>
      <c r="DD48" s="790"/>
      <c r="DE48" s="790"/>
      <c r="DF48" s="790"/>
      <c r="DG48" s="790"/>
      <c r="DH48" s="790" t="s">
        <v>1175</v>
      </c>
      <c r="DI48" s="790"/>
      <c r="DJ48" s="790"/>
      <c r="DK48" s="790"/>
      <c r="DL48" s="790"/>
      <c r="DM48" s="790"/>
      <c r="DN48" s="790" t="s">
        <v>1175</v>
      </c>
      <c r="DO48" s="790"/>
      <c r="DP48" s="790"/>
      <c r="DQ48" s="790"/>
      <c r="DR48" s="790"/>
      <c r="DS48" s="790"/>
      <c r="DT48" s="790" t="s">
        <v>1175</v>
      </c>
      <c r="DU48" s="790"/>
      <c r="DV48" s="790"/>
      <c r="DW48" s="790"/>
      <c r="DX48" s="790"/>
      <c r="DY48" s="790"/>
      <c r="DZ48" s="790" t="s">
        <v>1175</v>
      </c>
      <c r="EA48" s="790"/>
      <c r="EB48" s="790"/>
      <c r="EC48" s="790"/>
      <c r="ED48" s="790"/>
      <c r="EE48" s="790"/>
      <c r="EF48" s="790" t="s">
        <v>1175</v>
      </c>
      <c r="EG48" s="790"/>
      <c r="EH48" s="790"/>
      <c r="EI48" s="790"/>
      <c r="EJ48" s="790"/>
      <c r="EK48" s="790"/>
      <c r="EL48" s="790" t="s">
        <v>1175</v>
      </c>
      <c r="EM48" s="790"/>
      <c r="EN48" s="790"/>
      <c r="EO48" s="790"/>
      <c r="EP48" s="790"/>
      <c r="EQ48" s="790"/>
      <c r="ER48" s="790" t="s">
        <v>1175</v>
      </c>
      <c r="ES48" s="790"/>
      <c r="ET48" s="790"/>
      <c r="EU48" s="790"/>
      <c r="EV48" s="790"/>
      <c r="EW48" s="790"/>
      <c r="EX48" s="790" t="s">
        <v>1175</v>
      </c>
      <c r="EY48" s="790"/>
      <c r="EZ48" s="790"/>
      <c r="FA48" s="790"/>
      <c r="FB48" s="790"/>
      <c r="FC48" s="790"/>
      <c r="FD48" s="790" t="s">
        <v>1175</v>
      </c>
      <c r="FE48" s="790"/>
      <c r="FF48" s="790"/>
      <c r="FG48" s="790"/>
      <c r="FH48" s="790"/>
      <c r="FI48" s="790"/>
      <c r="FJ48" s="790" t="s">
        <v>1175</v>
      </c>
      <c r="FK48" s="790"/>
      <c r="FL48" s="790"/>
      <c r="FM48" s="790"/>
      <c r="FN48" s="790"/>
      <c r="FO48" s="790"/>
      <c r="FP48" s="790" t="s">
        <v>1175</v>
      </c>
      <c r="FQ48" s="790"/>
      <c r="FR48" s="790"/>
      <c r="FS48" s="790"/>
      <c r="FT48" s="790"/>
      <c r="FU48" s="790"/>
      <c r="FV48" s="790" t="s">
        <v>1175</v>
      </c>
      <c r="FW48" s="790"/>
      <c r="FX48" s="790"/>
      <c r="FY48" s="790"/>
      <c r="FZ48" s="790"/>
      <c r="GA48" s="790"/>
      <c r="GB48" s="790" t="s">
        <v>1175</v>
      </c>
      <c r="GC48" s="790"/>
      <c r="GD48" s="790"/>
      <c r="GE48" s="790"/>
      <c r="GF48" s="790"/>
      <c r="GG48" s="790"/>
      <c r="GH48" s="790" t="s">
        <v>1175</v>
      </c>
      <c r="GI48" s="790"/>
      <c r="GJ48" s="790"/>
      <c r="GK48" s="790"/>
      <c r="GL48" s="790"/>
      <c r="GM48" s="790"/>
      <c r="GN48" s="790" t="s">
        <v>1175</v>
      </c>
      <c r="GO48" s="790"/>
      <c r="GP48" s="790"/>
      <c r="GQ48" s="790"/>
      <c r="GR48" s="790"/>
      <c r="GS48" s="790"/>
      <c r="GT48" s="790" t="s">
        <v>1175</v>
      </c>
      <c r="GU48" s="790"/>
      <c r="GV48" s="790"/>
      <c r="GW48" s="790"/>
      <c r="GX48" s="790"/>
      <c r="GY48" s="790"/>
      <c r="GZ48" s="790" t="s">
        <v>1175</v>
      </c>
      <c r="HA48" s="790"/>
      <c r="HB48" s="790"/>
      <c r="HC48" s="790"/>
      <c r="HD48" s="790"/>
      <c r="HE48" s="790"/>
      <c r="HF48" s="790" t="s">
        <v>1175</v>
      </c>
      <c r="HG48" s="790"/>
      <c r="HH48" s="790"/>
      <c r="HI48" s="790"/>
      <c r="HJ48" s="790"/>
      <c r="HK48" s="790"/>
      <c r="HL48" s="790" t="s">
        <v>1175</v>
      </c>
      <c r="HM48" s="790"/>
      <c r="HN48" s="790"/>
      <c r="HO48" s="790"/>
      <c r="HP48" s="790"/>
      <c r="HQ48" s="790"/>
      <c r="HR48" s="790" t="s">
        <v>1175</v>
      </c>
      <c r="HS48" s="790"/>
      <c r="HT48" s="790"/>
      <c r="HU48" s="790"/>
      <c r="HV48" s="790"/>
      <c r="HW48" s="790"/>
      <c r="HX48" s="790" t="s">
        <v>1175</v>
      </c>
      <c r="HY48" s="790"/>
      <c r="HZ48" s="790"/>
      <c r="IA48" s="790"/>
      <c r="IB48" s="790"/>
      <c r="IC48" s="790"/>
      <c r="ID48" s="790" t="s">
        <v>1175</v>
      </c>
      <c r="IE48" s="790"/>
      <c r="IF48" s="790"/>
      <c r="IG48" s="790"/>
      <c r="IH48" s="790"/>
      <c r="II48" s="790"/>
      <c r="IJ48" s="790" t="s">
        <v>1175</v>
      </c>
      <c r="IK48" s="790"/>
      <c r="IL48" s="790"/>
      <c r="IM48" s="790"/>
      <c r="IN48" s="790"/>
      <c r="IO48" s="790"/>
      <c r="IP48" s="790" t="s">
        <v>1175</v>
      </c>
      <c r="IQ48" s="790"/>
      <c r="IR48" s="790"/>
      <c r="IS48" s="790"/>
      <c r="IT48" s="790"/>
      <c r="IU48" s="790"/>
      <c r="IV48" s="1" t="s">
        <v>1175</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IP48:IU48"/>
    <mergeCell ref="GZ48:HE48"/>
    <mergeCell ref="HF48:HK48"/>
    <mergeCell ref="HL48:HQ48"/>
    <mergeCell ref="HR48:HW48"/>
    <mergeCell ref="HX48:IC48"/>
    <mergeCell ref="ID48:II48"/>
    <mergeCell ref="IJ48:IO48"/>
    <mergeCell ref="IJ47:IO47"/>
    <mergeCell ref="IP47:IS47"/>
    <mergeCell ref="GZ47:HE47"/>
    <mergeCell ref="HF47:HK47"/>
    <mergeCell ref="HL47:HQ47"/>
    <mergeCell ref="HR47:HW47"/>
    <mergeCell ref="HX47:IC47"/>
    <mergeCell ref="ID47:II47"/>
    <mergeCell ref="GN48:GS48"/>
    <mergeCell ref="GT48:GY48"/>
    <mergeCell ref="FD48:FI48"/>
    <mergeCell ref="FJ48:FO48"/>
    <mergeCell ref="GH48:GM48"/>
    <mergeCell ref="FP48:FU48"/>
    <mergeCell ref="FV48:GA48"/>
    <mergeCell ref="GB48:GG48"/>
    <mergeCell ref="FV47:GA47"/>
    <mergeCell ref="GN47:GS47"/>
    <mergeCell ref="GT47:GY47"/>
    <mergeCell ref="GH47:GM47"/>
    <mergeCell ref="DZ48:EE48"/>
    <mergeCell ref="P48:U48"/>
    <mergeCell ref="V48:AA48"/>
    <mergeCell ref="AB48:AG48"/>
    <mergeCell ref="AH48:AM48"/>
    <mergeCell ref="CV48:DA48"/>
    <mergeCell ref="DB48:DG48"/>
    <mergeCell ref="ER48:EW48"/>
    <mergeCell ref="EX48:FC48"/>
    <mergeCell ref="BL48:BQ48"/>
    <mergeCell ref="BR48:BW48"/>
    <mergeCell ref="BX48:CC48"/>
    <mergeCell ref="CD48:CI48"/>
    <mergeCell ref="AN48:AS48"/>
    <mergeCell ref="AT48:AY48"/>
    <mergeCell ref="EF48:EK48"/>
    <mergeCell ref="EL48:EQ48"/>
    <mergeCell ref="AZ48:BE48"/>
    <mergeCell ref="BF48:BK48"/>
    <mergeCell ref="CJ48:CO48"/>
    <mergeCell ref="CP48:CU48"/>
    <mergeCell ref="DH48:DM48"/>
    <mergeCell ref="DN48:DS48"/>
    <mergeCell ref="DT48:DY48"/>
    <mergeCell ref="HL46:HQ46"/>
    <mergeCell ref="FV46:GA46"/>
    <mergeCell ref="GB46:GG46"/>
    <mergeCell ref="EL46:EQ46"/>
    <mergeCell ref="J47:O47"/>
    <mergeCell ref="P47:U47"/>
    <mergeCell ref="V47:AA47"/>
    <mergeCell ref="AB47:AG47"/>
    <mergeCell ref="DB46:DG46"/>
    <mergeCell ref="DH46:DM46"/>
    <mergeCell ref="BF47:BK47"/>
    <mergeCell ref="CV47:DA47"/>
    <mergeCell ref="DB47:DG47"/>
    <mergeCell ref="BL47:BQ47"/>
    <mergeCell ref="BX47:CC47"/>
    <mergeCell ref="CD47:CI47"/>
    <mergeCell ref="AH47:AM47"/>
    <mergeCell ref="AN47:AS47"/>
    <mergeCell ref="AH46:AM46"/>
    <mergeCell ref="AN46:AS46"/>
    <mergeCell ref="DT47:DY47"/>
    <mergeCell ref="DH47:DM47"/>
    <mergeCell ref="DN47:DS47"/>
    <mergeCell ref="AZ47:BE47"/>
    <mergeCell ref="AT47:AY47"/>
    <mergeCell ref="GB47:GG47"/>
    <mergeCell ref="CJ46:CO46"/>
    <mergeCell ref="HF46:HK46"/>
    <mergeCell ref="BR46:BW46"/>
    <mergeCell ref="BX46:CC46"/>
    <mergeCell ref="AT46:AY46"/>
    <mergeCell ref="DN46:DS46"/>
    <mergeCell ref="DT46:DY46"/>
    <mergeCell ref="CV46:DA46"/>
    <mergeCell ref="CP46:CU46"/>
    <mergeCell ref="CJ47:CO47"/>
    <mergeCell ref="CP47:CU47"/>
    <mergeCell ref="BR47:BW47"/>
    <mergeCell ref="DZ47:EE47"/>
    <mergeCell ref="FP46:FU46"/>
    <mergeCell ref="FD47:FI47"/>
    <mergeCell ref="DZ46:EE46"/>
    <mergeCell ref="FJ47:FO47"/>
    <mergeCell ref="FP47:FU47"/>
    <mergeCell ref="EF47:EK47"/>
    <mergeCell ref="EL47:EQ47"/>
    <mergeCell ref="ER47:EW47"/>
    <mergeCell ref="EX47:FC47"/>
    <mergeCell ref="C1:G1"/>
    <mergeCell ref="C19:G19"/>
    <mergeCell ref="J46:O46"/>
    <mergeCell ref="P46:U46"/>
    <mergeCell ref="AZ46:BE46"/>
    <mergeCell ref="BF46:BK46"/>
    <mergeCell ref="BL46:BQ46"/>
    <mergeCell ref="IP46:IS46"/>
    <mergeCell ref="EF46:EK46"/>
    <mergeCell ref="EX46:FC46"/>
    <mergeCell ref="FD46:FI46"/>
    <mergeCell ref="GH46:GM46"/>
    <mergeCell ref="FJ46:FO46"/>
    <mergeCell ref="ID46:II46"/>
    <mergeCell ref="CD46:CI46"/>
    <mergeCell ref="IJ46:IO46"/>
    <mergeCell ref="V46:AA46"/>
    <mergeCell ref="AB46:AG46"/>
    <mergeCell ref="ER46:EW46"/>
    <mergeCell ref="HR46:HW46"/>
    <mergeCell ref="HX46:IC46"/>
    <mergeCell ref="GN46:GS46"/>
    <mergeCell ref="GT46:GY46"/>
    <mergeCell ref="GZ46:HE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9" zoomScale="125" workbookViewId="0">
      <selection activeCell="F28" sqref="F28"/>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1474</v>
      </c>
      <c r="G2" s="91"/>
    </row>
    <row r="3" spans="1:8">
      <c r="A3" s="89" t="s">
        <v>1790</v>
      </c>
      <c r="G3" s="92">
        <v>40555</v>
      </c>
    </row>
    <row r="4" spans="1:8">
      <c r="A4" s="89" t="s">
        <v>1611</v>
      </c>
      <c r="G4" s="93" t="s">
        <v>958</v>
      </c>
    </row>
    <row r="5" spans="1:8">
      <c r="A5" s="89" t="s">
        <v>1274</v>
      </c>
    </row>
    <row r="6" spans="1:8">
      <c r="C6" s="15" t="s">
        <v>1867</v>
      </c>
      <c r="D6" s="16"/>
      <c r="E6" s="16"/>
      <c r="F6" s="17"/>
      <c r="G6" s="18"/>
      <c r="H6" s="94"/>
    </row>
    <row r="7" spans="1:8">
      <c r="C7" s="95" t="s">
        <v>2118</v>
      </c>
      <c r="D7" s="20" t="s">
        <v>692</v>
      </c>
      <c r="E7" s="20"/>
      <c r="F7" s="21"/>
      <c r="G7" s="22"/>
      <c r="H7" s="94"/>
    </row>
    <row r="8" spans="1:8">
      <c r="A8" s="89" t="s">
        <v>957</v>
      </c>
      <c r="C8" s="95" t="s">
        <v>2374</v>
      </c>
      <c r="D8" s="20" t="s">
        <v>1208</v>
      </c>
      <c r="E8" s="20"/>
      <c r="F8" s="21"/>
      <c r="G8" s="96"/>
      <c r="H8" s="94"/>
    </row>
    <row r="9" spans="1:8">
      <c r="A9" s="89" t="s">
        <v>440</v>
      </c>
      <c r="C9" s="95" t="s">
        <v>3478</v>
      </c>
      <c r="D9" s="20" t="s">
        <v>546</v>
      </c>
      <c r="E9" s="20"/>
      <c r="F9" s="21"/>
      <c r="G9" s="96"/>
      <c r="H9" s="94"/>
    </row>
    <row r="10" spans="1:8">
      <c r="A10" s="89" t="s">
        <v>441</v>
      </c>
      <c r="C10" s="97"/>
      <c r="D10" s="20"/>
      <c r="E10" s="20"/>
      <c r="F10" s="21"/>
      <c r="G10" s="96"/>
      <c r="H10" s="94"/>
    </row>
    <row r="11" spans="1:8">
      <c r="A11" s="89" t="s">
        <v>570</v>
      </c>
      <c r="C11" s="25" t="s">
        <v>898</v>
      </c>
      <c r="D11" s="94"/>
      <c r="E11" s="94"/>
      <c r="F11" s="99"/>
      <c r="G11" s="96"/>
      <c r="H11" s="94"/>
    </row>
    <row r="12" spans="1:8">
      <c r="A12" s="89" t="s">
        <v>571</v>
      </c>
      <c r="C12" s="25" t="s">
        <v>789</v>
      </c>
      <c r="D12" s="20"/>
      <c r="E12" s="20"/>
      <c r="F12" s="21"/>
      <c r="G12" s="96"/>
      <c r="H12" s="94"/>
    </row>
    <row r="13" spans="1:8">
      <c r="A13" s="98"/>
      <c r="C13" s="25" t="s">
        <v>1488</v>
      </c>
      <c r="D13" s="94"/>
      <c r="E13" s="94"/>
      <c r="F13" s="99"/>
      <c r="G13" s="96"/>
      <c r="H13" s="94"/>
    </row>
    <row r="14" spans="1:8">
      <c r="A14" s="100"/>
      <c r="C14" s="25" t="s">
        <v>627</v>
      </c>
      <c r="D14" s="94"/>
      <c r="E14" s="94"/>
      <c r="F14" s="99"/>
      <c r="G14" s="101"/>
      <c r="H14" s="94"/>
    </row>
    <row r="15" spans="1:8">
      <c r="A15" s="100" t="s">
        <v>1792</v>
      </c>
      <c r="C15" s="97" t="s">
        <v>3801</v>
      </c>
      <c r="D15" s="94"/>
      <c r="E15" s="94"/>
      <c r="F15" s="99"/>
      <c r="G15" s="96"/>
      <c r="H15" s="94"/>
    </row>
    <row r="16" spans="1:8">
      <c r="A16" s="279" t="s">
        <v>572</v>
      </c>
      <c r="C16" s="97"/>
      <c r="D16" s="94"/>
      <c r="E16" s="94"/>
      <c r="F16" s="99"/>
      <c r="G16" s="96"/>
      <c r="H16" s="94"/>
    </row>
    <row r="17" spans="1:8">
      <c r="C17" s="97"/>
      <c r="D17" s="94"/>
      <c r="E17" s="94"/>
      <c r="F17" s="99"/>
      <c r="G17" s="96"/>
      <c r="H17" s="94"/>
    </row>
    <row r="18" spans="1:8">
      <c r="C18" s="102" t="s">
        <v>697</v>
      </c>
      <c r="D18" s="103"/>
      <c r="E18" s="103"/>
      <c r="F18" s="104"/>
      <c r="G18" s="105"/>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836</v>
      </c>
      <c r="B23" s="45" t="s">
        <v>759</v>
      </c>
      <c r="C23" s="45" t="s">
        <v>837</v>
      </c>
      <c r="D23" s="321" t="s">
        <v>3609</v>
      </c>
      <c r="E23" s="45" t="s">
        <v>1844</v>
      </c>
      <c r="F23" s="47" t="s">
        <v>1857</v>
      </c>
      <c r="G23" s="45" t="s">
        <v>1577</v>
      </c>
      <c r="H23" s="48"/>
    </row>
    <row r="24" spans="1:8">
      <c r="A24" s="115">
        <v>40584</v>
      </c>
      <c r="B24" s="116" t="s">
        <v>2258</v>
      </c>
      <c r="C24" s="117"/>
      <c r="D24" s="118"/>
      <c r="E24" s="117"/>
      <c r="F24" s="53"/>
      <c r="G24" s="54">
        <f>E24*(1-F24)</f>
        <v>0</v>
      </c>
      <c r="H24" s="48"/>
    </row>
    <row r="25" spans="1:8">
      <c r="A25" s="11"/>
      <c r="B25" s="116" t="s">
        <v>1578</v>
      </c>
      <c r="C25" s="117">
        <v>195</v>
      </c>
      <c r="D25" s="118">
        <v>2</v>
      </c>
      <c r="E25" s="117">
        <f>C25*D25</f>
        <v>390</v>
      </c>
      <c r="F25" s="119">
        <v>0.45</v>
      </c>
      <c r="G25" s="54">
        <f t="shared" ref="G25:G39" si="0">E25*(1-F25)</f>
        <v>214.50000000000003</v>
      </c>
      <c r="H25" s="56"/>
    </row>
    <row r="26" spans="1:8">
      <c r="A26" s="120"/>
      <c r="B26" s="121" t="s">
        <v>1361</v>
      </c>
      <c r="C26" s="117"/>
      <c r="D26" s="118"/>
      <c r="E26" s="117"/>
      <c r="F26" s="119"/>
      <c r="G26" s="54">
        <f t="shared" si="0"/>
        <v>0</v>
      </c>
      <c r="H26" s="56"/>
    </row>
    <row r="27" spans="1:8">
      <c r="A27" s="120"/>
      <c r="B27" s="121" t="s">
        <v>1895</v>
      </c>
      <c r="C27" s="117">
        <v>115</v>
      </c>
      <c r="D27" s="118">
        <v>2</v>
      </c>
      <c r="E27" s="117">
        <f>C27*D27</f>
        <v>230</v>
      </c>
      <c r="F27" s="119">
        <v>0.45</v>
      </c>
      <c r="G27" s="54">
        <f t="shared" si="0"/>
        <v>126.50000000000001</v>
      </c>
      <c r="H27" s="56"/>
    </row>
    <row r="28" spans="1:8">
      <c r="A28" s="120"/>
      <c r="B28" s="121" t="s">
        <v>707</v>
      </c>
      <c r="C28" s="117"/>
      <c r="D28" s="118"/>
      <c r="E28" s="117"/>
      <c r="F28" s="119"/>
      <c r="G28" s="54">
        <f t="shared" si="0"/>
        <v>0</v>
      </c>
      <c r="H28" s="56"/>
    </row>
    <row r="29" spans="1:8">
      <c r="A29" s="120"/>
      <c r="B29" s="121" t="s">
        <v>1641</v>
      </c>
      <c r="C29" s="117"/>
      <c r="D29" s="118"/>
      <c r="E29" s="117"/>
      <c r="F29" s="119"/>
      <c r="G29" s="54">
        <f t="shared" si="0"/>
        <v>0</v>
      </c>
      <c r="H29" s="56"/>
    </row>
    <row r="30" spans="1:8">
      <c r="A30" s="120"/>
      <c r="B30" s="121" t="s">
        <v>642</v>
      </c>
      <c r="C30" s="117"/>
      <c r="D30" s="118"/>
      <c r="E30" s="117"/>
      <c r="F30" s="119"/>
      <c r="G30" s="54">
        <f t="shared" si="0"/>
        <v>0</v>
      </c>
      <c r="H30" s="56"/>
    </row>
    <row r="31" spans="1:8">
      <c r="A31" s="120"/>
      <c r="B31" s="121" t="s">
        <v>1381</v>
      </c>
      <c r="C31" s="117"/>
      <c r="D31" s="118"/>
      <c r="E31" s="117"/>
      <c r="F31" s="119"/>
      <c r="G31" s="54">
        <f t="shared" si="0"/>
        <v>0</v>
      </c>
      <c r="H31" s="56"/>
    </row>
    <row r="32" spans="1:8">
      <c r="A32" s="120"/>
      <c r="B32" s="121" t="s">
        <v>1298</v>
      </c>
      <c r="C32" s="117"/>
      <c r="D32" s="118"/>
      <c r="E32" s="117"/>
      <c r="F32" s="119"/>
      <c r="G32" s="54">
        <f t="shared" si="0"/>
        <v>0</v>
      </c>
      <c r="H32" s="56"/>
    </row>
    <row r="33" spans="1:256">
      <c r="A33" s="120"/>
      <c r="B33" s="121" t="s">
        <v>711</v>
      </c>
      <c r="C33" s="122">
        <v>75</v>
      </c>
      <c r="D33" s="123">
        <v>2.5</v>
      </c>
      <c r="E33" s="117">
        <f>C33*D33</f>
        <v>187.5</v>
      </c>
      <c r="F33" s="124"/>
      <c r="G33" s="54">
        <f t="shared" si="0"/>
        <v>187.5</v>
      </c>
      <c r="H33" s="56"/>
    </row>
    <row r="34" spans="1:256">
      <c r="A34" s="120"/>
      <c r="B34" s="121" t="s">
        <v>3315</v>
      </c>
      <c r="C34" s="117">
        <v>30</v>
      </c>
      <c r="D34" s="118">
        <v>4.5</v>
      </c>
      <c r="E34" s="117">
        <f>C34*D34</f>
        <v>135</v>
      </c>
      <c r="F34" s="119"/>
      <c r="G34" s="54">
        <f t="shared" si="0"/>
        <v>135</v>
      </c>
      <c r="H34" s="48"/>
    </row>
    <row r="35" spans="1:256">
      <c r="A35" s="120"/>
      <c r="B35" s="121" t="s">
        <v>1011</v>
      </c>
      <c r="C35" s="117">
        <v>300</v>
      </c>
      <c r="D35" s="123" t="s">
        <v>1490</v>
      </c>
      <c r="E35" s="117">
        <v>300</v>
      </c>
      <c r="F35" s="124"/>
      <c r="G35" s="54">
        <f t="shared" si="0"/>
        <v>300</v>
      </c>
      <c r="H35" s="48"/>
    </row>
    <row r="36" spans="1:256">
      <c r="A36" s="120"/>
      <c r="B36" s="121" t="s">
        <v>2270</v>
      </c>
      <c r="C36" s="117"/>
      <c r="D36" s="118"/>
      <c r="E36" s="117"/>
      <c r="F36" s="124"/>
      <c r="G36" s="54">
        <f t="shared" si="0"/>
        <v>0</v>
      </c>
      <c r="H36" s="48"/>
    </row>
    <row r="37" spans="1:256">
      <c r="A37" s="120"/>
      <c r="B37" s="121" t="s">
        <v>635</v>
      </c>
      <c r="C37" s="363"/>
      <c r="D37" s="118"/>
      <c r="E37" s="117"/>
      <c r="F37" s="119"/>
      <c r="G37" s="54">
        <f t="shared" si="0"/>
        <v>0</v>
      </c>
      <c r="H37" s="48"/>
    </row>
    <row r="38" spans="1:256">
      <c r="A38" s="120"/>
      <c r="B38" s="271" t="s">
        <v>3603</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1773</v>
      </c>
      <c r="C40" s="131"/>
      <c r="D40" s="131"/>
      <c r="E40" s="72">
        <f>SUM(E24:E39)</f>
        <v>1242.5</v>
      </c>
      <c r="F40" s="72"/>
      <c r="G40" s="72">
        <f>SUM(G24:G39)</f>
        <v>963.5</v>
      </c>
      <c r="H40" s="134"/>
    </row>
    <row r="42" spans="1:256">
      <c r="C42" s="136" t="s">
        <v>1805</v>
      </c>
      <c r="D42" s="340">
        <f>G40/2</f>
        <v>481.75</v>
      </c>
      <c r="E42" s="340"/>
      <c r="F42" s="138"/>
    </row>
    <row r="44" spans="1:256">
      <c r="C44" s="1" t="s">
        <v>1016</v>
      </c>
      <c r="D44" s="1"/>
      <c r="E44" s="1"/>
      <c r="F44" s="139"/>
      <c r="G44" s="1"/>
      <c r="H44" s="1"/>
      <c r="I44" s="1"/>
    </row>
    <row r="45" spans="1:256">
      <c r="C45" s="1" t="s">
        <v>1993</v>
      </c>
      <c r="D45" s="1"/>
      <c r="E45" s="1"/>
      <c r="F45" s="139"/>
      <c r="G45" s="1"/>
      <c r="H45" s="1"/>
      <c r="I45" s="1"/>
    </row>
    <row r="46" spans="1:256">
      <c r="C46" s="341" t="s">
        <v>3305</v>
      </c>
      <c r="D46" s="341"/>
      <c r="E46" s="341"/>
      <c r="F46" s="342"/>
      <c r="G46" s="341"/>
      <c r="H46" s="341"/>
      <c r="I46" s="142"/>
      <c r="J46" s="790"/>
      <c r="K46" s="790"/>
      <c r="L46" s="790"/>
      <c r="M46" s="790"/>
      <c r="N46" s="790"/>
      <c r="O46" s="790"/>
      <c r="P46" s="790"/>
      <c r="Q46" s="790"/>
      <c r="R46" s="790"/>
      <c r="S46" s="790"/>
      <c r="T46" s="790"/>
      <c r="U46" s="790"/>
      <c r="V46" s="790" t="s">
        <v>1615</v>
      </c>
      <c r="W46" s="790"/>
      <c r="X46" s="790"/>
      <c r="Y46" s="790"/>
      <c r="Z46" s="790"/>
      <c r="AA46" s="790"/>
      <c r="AB46" s="790" t="s">
        <v>1615</v>
      </c>
      <c r="AC46" s="790"/>
      <c r="AD46" s="790"/>
      <c r="AE46" s="790"/>
      <c r="AF46" s="790"/>
      <c r="AG46" s="790"/>
      <c r="AH46" s="790" t="s">
        <v>1615</v>
      </c>
      <c r="AI46" s="790"/>
      <c r="AJ46" s="790"/>
      <c r="AK46" s="790"/>
      <c r="AL46" s="790"/>
      <c r="AM46" s="790"/>
      <c r="AN46" s="790" t="s">
        <v>1615</v>
      </c>
      <c r="AO46" s="790"/>
      <c r="AP46" s="790"/>
      <c r="AQ46" s="790"/>
      <c r="AR46" s="790"/>
      <c r="AS46" s="790"/>
      <c r="AT46" s="790" t="s">
        <v>1615</v>
      </c>
      <c r="AU46" s="790"/>
      <c r="AV46" s="790"/>
      <c r="AW46" s="790"/>
      <c r="AX46" s="790"/>
      <c r="AY46" s="790"/>
      <c r="AZ46" s="790" t="s">
        <v>1615</v>
      </c>
      <c r="BA46" s="790"/>
      <c r="BB46" s="790"/>
      <c r="BC46" s="790"/>
      <c r="BD46" s="790"/>
      <c r="BE46" s="790"/>
      <c r="BF46" s="790" t="s">
        <v>1615</v>
      </c>
      <c r="BG46" s="790"/>
      <c r="BH46" s="790"/>
      <c r="BI46" s="790"/>
      <c r="BJ46" s="790"/>
      <c r="BK46" s="790"/>
      <c r="BL46" s="790" t="s">
        <v>1615</v>
      </c>
      <c r="BM46" s="790"/>
      <c r="BN46" s="790"/>
      <c r="BO46" s="790"/>
      <c r="BP46" s="790"/>
      <c r="BQ46" s="790"/>
      <c r="BR46" s="790" t="s">
        <v>1615</v>
      </c>
      <c r="BS46" s="790"/>
      <c r="BT46" s="790"/>
      <c r="BU46" s="790"/>
      <c r="BV46" s="790"/>
      <c r="BW46" s="790"/>
      <c r="BX46" s="790" t="s">
        <v>1615</v>
      </c>
      <c r="BY46" s="790"/>
      <c r="BZ46" s="790"/>
      <c r="CA46" s="790"/>
      <c r="CB46" s="790"/>
      <c r="CC46" s="790"/>
      <c r="CD46" s="790" t="s">
        <v>1615</v>
      </c>
      <c r="CE46" s="790"/>
      <c r="CF46" s="790"/>
      <c r="CG46" s="790"/>
      <c r="CH46" s="790"/>
      <c r="CI46" s="790"/>
      <c r="CJ46" s="790" t="s">
        <v>1615</v>
      </c>
      <c r="CK46" s="790"/>
      <c r="CL46" s="790"/>
      <c r="CM46" s="790"/>
      <c r="CN46" s="790"/>
      <c r="CO46" s="790"/>
      <c r="CP46" s="790" t="s">
        <v>1615</v>
      </c>
      <c r="CQ46" s="790"/>
      <c r="CR46" s="790"/>
      <c r="CS46" s="790"/>
      <c r="CT46" s="790"/>
      <c r="CU46" s="790"/>
      <c r="CV46" s="790" t="s">
        <v>1615</v>
      </c>
      <c r="CW46" s="790"/>
      <c r="CX46" s="790"/>
      <c r="CY46" s="790"/>
      <c r="CZ46" s="790"/>
      <c r="DA46" s="790"/>
      <c r="DB46" s="790" t="s">
        <v>1615</v>
      </c>
      <c r="DC46" s="790"/>
      <c r="DD46" s="790"/>
      <c r="DE46" s="790"/>
      <c r="DF46" s="790"/>
      <c r="DG46" s="790"/>
      <c r="DH46" s="790" t="s">
        <v>1615</v>
      </c>
      <c r="DI46" s="790"/>
      <c r="DJ46" s="790"/>
      <c r="DK46" s="790"/>
      <c r="DL46" s="790"/>
      <c r="DM46" s="790"/>
      <c r="DN46" s="790" t="s">
        <v>1615</v>
      </c>
      <c r="DO46" s="790"/>
      <c r="DP46" s="790"/>
      <c r="DQ46" s="790"/>
      <c r="DR46" s="790"/>
      <c r="DS46" s="790"/>
      <c r="DT46" s="790" t="s">
        <v>1615</v>
      </c>
      <c r="DU46" s="790"/>
      <c r="DV46" s="790"/>
      <c r="DW46" s="790"/>
      <c r="DX46" s="790"/>
      <c r="DY46" s="790"/>
      <c r="DZ46" s="790" t="s">
        <v>1615</v>
      </c>
      <c r="EA46" s="790"/>
      <c r="EB46" s="790"/>
      <c r="EC46" s="790"/>
      <c r="ED46" s="790"/>
      <c r="EE46" s="790"/>
      <c r="EF46" s="790" t="s">
        <v>1615</v>
      </c>
      <c r="EG46" s="790"/>
      <c r="EH46" s="790"/>
      <c r="EI46" s="790"/>
      <c r="EJ46" s="790"/>
      <c r="EK46" s="790"/>
      <c r="EL46" s="790" t="s">
        <v>1615</v>
      </c>
      <c r="EM46" s="790"/>
      <c r="EN46" s="790"/>
      <c r="EO46" s="790"/>
      <c r="EP46" s="790"/>
      <c r="EQ46" s="790"/>
      <c r="ER46" s="790" t="s">
        <v>1615</v>
      </c>
      <c r="ES46" s="790"/>
      <c r="ET46" s="790"/>
      <c r="EU46" s="790"/>
      <c r="EV46" s="790"/>
      <c r="EW46" s="790"/>
      <c r="EX46" s="790" t="s">
        <v>1615</v>
      </c>
      <c r="EY46" s="790"/>
      <c r="EZ46" s="790"/>
      <c r="FA46" s="790"/>
      <c r="FB46" s="790"/>
      <c r="FC46" s="790"/>
      <c r="FD46" s="790" t="s">
        <v>1615</v>
      </c>
      <c r="FE46" s="790"/>
      <c r="FF46" s="790"/>
      <c r="FG46" s="790"/>
      <c r="FH46" s="790"/>
      <c r="FI46" s="790"/>
      <c r="FJ46" s="790" t="s">
        <v>1615</v>
      </c>
      <c r="FK46" s="790"/>
      <c r="FL46" s="790"/>
      <c r="FM46" s="790"/>
      <c r="FN46" s="790"/>
      <c r="FO46" s="790"/>
      <c r="FP46" s="790" t="s">
        <v>1615</v>
      </c>
      <c r="FQ46" s="790"/>
      <c r="FR46" s="790"/>
      <c r="FS46" s="790"/>
      <c r="FT46" s="790"/>
      <c r="FU46" s="790"/>
      <c r="FV46" s="790" t="s">
        <v>1615</v>
      </c>
      <c r="FW46" s="790"/>
      <c r="FX46" s="790"/>
      <c r="FY46" s="790"/>
      <c r="FZ46" s="790"/>
      <c r="GA46" s="790"/>
      <c r="GB46" s="790" t="s">
        <v>1615</v>
      </c>
      <c r="GC46" s="790"/>
      <c r="GD46" s="790"/>
      <c r="GE46" s="790"/>
      <c r="GF46" s="790"/>
      <c r="GG46" s="790"/>
      <c r="GH46" s="790" t="s">
        <v>1615</v>
      </c>
      <c r="GI46" s="790"/>
      <c r="GJ46" s="790"/>
      <c r="GK46" s="790"/>
      <c r="GL46" s="790"/>
      <c r="GM46" s="790"/>
      <c r="GN46" s="790" t="s">
        <v>1615</v>
      </c>
      <c r="GO46" s="790"/>
      <c r="GP46" s="790"/>
      <c r="GQ46" s="790"/>
      <c r="GR46" s="790"/>
      <c r="GS46" s="790"/>
      <c r="GT46" s="790" t="s">
        <v>1615</v>
      </c>
      <c r="GU46" s="790"/>
      <c r="GV46" s="790"/>
      <c r="GW46" s="790"/>
      <c r="GX46" s="790"/>
      <c r="GY46" s="790"/>
      <c r="GZ46" s="790" t="s">
        <v>1615</v>
      </c>
      <c r="HA46" s="790"/>
      <c r="HB46" s="790"/>
      <c r="HC46" s="790"/>
      <c r="HD46" s="790"/>
      <c r="HE46" s="790"/>
      <c r="HF46" s="790" t="s">
        <v>1615</v>
      </c>
      <c r="HG46" s="790"/>
      <c r="HH46" s="790"/>
      <c r="HI46" s="790"/>
      <c r="HJ46" s="790"/>
      <c r="HK46" s="790"/>
      <c r="HL46" s="790" t="s">
        <v>1615</v>
      </c>
      <c r="HM46" s="790"/>
      <c r="HN46" s="790"/>
      <c r="HO46" s="790"/>
      <c r="HP46" s="790"/>
      <c r="HQ46" s="790"/>
      <c r="HR46" s="790" t="s">
        <v>1615</v>
      </c>
      <c r="HS46" s="790"/>
      <c r="HT46" s="790"/>
      <c r="HU46" s="790"/>
      <c r="HV46" s="790"/>
      <c r="HW46" s="790"/>
      <c r="HX46" s="790" t="s">
        <v>1615</v>
      </c>
      <c r="HY46" s="790"/>
      <c r="HZ46" s="790"/>
      <c r="IA46" s="790"/>
      <c r="IB46" s="790"/>
      <c r="IC46" s="790"/>
      <c r="ID46" s="790" t="s">
        <v>1615</v>
      </c>
      <c r="IE46" s="790"/>
      <c r="IF46" s="790"/>
      <c r="IG46" s="790"/>
      <c r="IH46" s="790"/>
      <c r="II46" s="790"/>
      <c r="IJ46" s="790" t="s">
        <v>1615</v>
      </c>
      <c r="IK46" s="790"/>
      <c r="IL46" s="790"/>
      <c r="IM46" s="790"/>
      <c r="IN46" s="790"/>
      <c r="IO46" s="790"/>
      <c r="IP46" s="790" t="s">
        <v>1615</v>
      </c>
      <c r="IQ46" s="790"/>
      <c r="IR46" s="790"/>
      <c r="IS46" s="790"/>
    </row>
    <row r="47" spans="1:256">
      <c r="C47" s="1" t="s">
        <v>1175</v>
      </c>
      <c r="D47" s="1"/>
      <c r="E47" s="1"/>
      <c r="F47" s="139"/>
      <c r="G47" s="1"/>
      <c r="H47" s="1"/>
      <c r="I47" s="1"/>
      <c r="J47" s="790"/>
      <c r="K47" s="790"/>
      <c r="L47" s="790"/>
      <c r="M47" s="790"/>
      <c r="N47" s="790"/>
      <c r="O47" s="790"/>
      <c r="P47" s="790"/>
      <c r="Q47" s="790"/>
      <c r="R47" s="790"/>
      <c r="S47" s="790"/>
      <c r="T47" s="790"/>
      <c r="U47" s="790"/>
      <c r="V47" s="790" t="s">
        <v>1911</v>
      </c>
      <c r="W47" s="790"/>
      <c r="X47" s="790"/>
      <c r="Y47" s="790"/>
      <c r="Z47" s="790"/>
      <c r="AA47" s="790"/>
      <c r="AB47" s="790" t="s">
        <v>1911</v>
      </c>
      <c r="AC47" s="790"/>
      <c r="AD47" s="790"/>
      <c r="AE47" s="790"/>
      <c r="AF47" s="790"/>
      <c r="AG47" s="790"/>
      <c r="AH47" s="790" t="s">
        <v>1911</v>
      </c>
      <c r="AI47" s="790"/>
      <c r="AJ47" s="790"/>
      <c r="AK47" s="790"/>
      <c r="AL47" s="790"/>
      <c r="AM47" s="790"/>
      <c r="AN47" s="790" t="s">
        <v>1911</v>
      </c>
      <c r="AO47" s="790"/>
      <c r="AP47" s="790"/>
      <c r="AQ47" s="790"/>
      <c r="AR47" s="790"/>
      <c r="AS47" s="790"/>
      <c r="AT47" s="790" t="s">
        <v>1911</v>
      </c>
      <c r="AU47" s="790"/>
      <c r="AV47" s="790"/>
      <c r="AW47" s="790"/>
      <c r="AX47" s="790"/>
      <c r="AY47" s="790"/>
      <c r="AZ47" s="790" t="s">
        <v>1911</v>
      </c>
      <c r="BA47" s="790"/>
      <c r="BB47" s="790"/>
      <c r="BC47" s="790"/>
      <c r="BD47" s="790"/>
      <c r="BE47" s="790"/>
      <c r="BF47" s="790" t="s">
        <v>1911</v>
      </c>
      <c r="BG47" s="790"/>
      <c r="BH47" s="790"/>
      <c r="BI47" s="790"/>
      <c r="BJ47" s="790"/>
      <c r="BK47" s="790"/>
      <c r="BL47" s="790" t="s">
        <v>1911</v>
      </c>
      <c r="BM47" s="790"/>
      <c r="BN47" s="790"/>
      <c r="BO47" s="790"/>
      <c r="BP47" s="790"/>
      <c r="BQ47" s="790"/>
      <c r="BR47" s="790" t="s">
        <v>1911</v>
      </c>
      <c r="BS47" s="790"/>
      <c r="BT47" s="790"/>
      <c r="BU47" s="790"/>
      <c r="BV47" s="790"/>
      <c r="BW47" s="790"/>
      <c r="BX47" s="790" t="s">
        <v>1911</v>
      </c>
      <c r="BY47" s="790"/>
      <c r="BZ47" s="790"/>
      <c r="CA47" s="790"/>
      <c r="CB47" s="790"/>
      <c r="CC47" s="790"/>
      <c r="CD47" s="790" t="s">
        <v>1911</v>
      </c>
      <c r="CE47" s="790"/>
      <c r="CF47" s="790"/>
      <c r="CG47" s="790"/>
      <c r="CH47" s="790"/>
      <c r="CI47" s="790"/>
      <c r="CJ47" s="790" t="s">
        <v>1911</v>
      </c>
      <c r="CK47" s="790"/>
      <c r="CL47" s="790"/>
      <c r="CM47" s="790"/>
      <c r="CN47" s="790"/>
      <c r="CO47" s="790"/>
      <c r="CP47" s="790" t="s">
        <v>1911</v>
      </c>
      <c r="CQ47" s="790"/>
      <c r="CR47" s="790"/>
      <c r="CS47" s="790"/>
      <c r="CT47" s="790"/>
      <c r="CU47" s="790"/>
      <c r="CV47" s="790" t="s">
        <v>3538</v>
      </c>
      <c r="CW47" s="790"/>
      <c r="CX47" s="790"/>
      <c r="CY47" s="790"/>
      <c r="CZ47" s="790"/>
      <c r="DA47" s="790"/>
      <c r="DB47" s="790" t="s">
        <v>3538</v>
      </c>
      <c r="DC47" s="790"/>
      <c r="DD47" s="790"/>
      <c r="DE47" s="790"/>
      <c r="DF47" s="790"/>
      <c r="DG47" s="790"/>
      <c r="DH47" s="790" t="s">
        <v>3538</v>
      </c>
      <c r="DI47" s="790"/>
      <c r="DJ47" s="790"/>
      <c r="DK47" s="790"/>
      <c r="DL47" s="790"/>
      <c r="DM47" s="790"/>
      <c r="DN47" s="790" t="s">
        <v>3538</v>
      </c>
      <c r="DO47" s="790"/>
      <c r="DP47" s="790"/>
      <c r="DQ47" s="790"/>
      <c r="DR47" s="790"/>
      <c r="DS47" s="790"/>
      <c r="DT47" s="790" t="s">
        <v>3538</v>
      </c>
      <c r="DU47" s="790"/>
      <c r="DV47" s="790"/>
      <c r="DW47" s="790"/>
      <c r="DX47" s="790"/>
      <c r="DY47" s="790"/>
      <c r="DZ47" s="790" t="s">
        <v>3538</v>
      </c>
      <c r="EA47" s="790"/>
      <c r="EB47" s="790"/>
      <c r="EC47" s="790"/>
      <c r="ED47" s="790"/>
      <c r="EE47" s="790"/>
      <c r="EF47" s="790" t="s">
        <v>1911</v>
      </c>
      <c r="EG47" s="790"/>
      <c r="EH47" s="790"/>
      <c r="EI47" s="790"/>
      <c r="EJ47" s="790"/>
      <c r="EK47" s="790"/>
      <c r="EL47" s="790" t="s">
        <v>1911</v>
      </c>
      <c r="EM47" s="790"/>
      <c r="EN47" s="790"/>
      <c r="EO47" s="790"/>
      <c r="EP47" s="790"/>
      <c r="EQ47" s="790"/>
      <c r="ER47" s="790" t="s">
        <v>1911</v>
      </c>
      <c r="ES47" s="790"/>
      <c r="ET47" s="790"/>
      <c r="EU47" s="790"/>
      <c r="EV47" s="790"/>
      <c r="EW47" s="790"/>
      <c r="EX47" s="790" t="s">
        <v>1911</v>
      </c>
      <c r="EY47" s="790"/>
      <c r="EZ47" s="790"/>
      <c r="FA47" s="790"/>
      <c r="FB47" s="790"/>
      <c r="FC47" s="790"/>
      <c r="FD47" s="790" t="s">
        <v>1911</v>
      </c>
      <c r="FE47" s="790"/>
      <c r="FF47" s="790"/>
      <c r="FG47" s="790"/>
      <c r="FH47" s="790"/>
      <c r="FI47" s="790"/>
      <c r="FJ47" s="790" t="s">
        <v>1911</v>
      </c>
      <c r="FK47" s="790"/>
      <c r="FL47" s="790"/>
      <c r="FM47" s="790"/>
      <c r="FN47" s="790"/>
      <c r="FO47" s="790"/>
      <c r="FP47" s="790" t="s">
        <v>3538</v>
      </c>
      <c r="FQ47" s="790"/>
      <c r="FR47" s="790"/>
      <c r="FS47" s="790"/>
      <c r="FT47" s="790"/>
      <c r="FU47" s="790"/>
      <c r="FV47" s="790" t="s">
        <v>3538</v>
      </c>
      <c r="FW47" s="790"/>
      <c r="FX47" s="790"/>
      <c r="FY47" s="790"/>
      <c r="FZ47" s="790"/>
      <c r="GA47" s="790"/>
      <c r="GB47" s="790" t="s">
        <v>3538</v>
      </c>
      <c r="GC47" s="790"/>
      <c r="GD47" s="790"/>
      <c r="GE47" s="790"/>
      <c r="GF47" s="790"/>
      <c r="GG47" s="790"/>
      <c r="GH47" s="790" t="s">
        <v>3538</v>
      </c>
      <c r="GI47" s="790"/>
      <c r="GJ47" s="790"/>
      <c r="GK47" s="790"/>
      <c r="GL47" s="790"/>
      <c r="GM47" s="790"/>
      <c r="GN47" s="790" t="s">
        <v>3538</v>
      </c>
      <c r="GO47" s="790"/>
      <c r="GP47" s="790"/>
      <c r="GQ47" s="790"/>
      <c r="GR47" s="790"/>
      <c r="GS47" s="790"/>
      <c r="GT47" s="790" t="s">
        <v>3538</v>
      </c>
      <c r="GU47" s="790"/>
      <c r="GV47" s="790"/>
      <c r="GW47" s="790"/>
      <c r="GX47" s="790"/>
      <c r="GY47" s="790"/>
      <c r="GZ47" s="790" t="s">
        <v>3538</v>
      </c>
      <c r="HA47" s="790"/>
      <c r="HB47" s="790"/>
      <c r="HC47" s="790"/>
      <c r="HD47" s="790"/>
      <c r="HE47" s="790"/>
      <c r="HF47" s="790" t="s">
        <v>3538</v>
      </c>
      <c r="HG47" s="790"/>
      <c r="HH47" s="790"/>
      <c r="HI47" s="790"/>
      <c r="HJ47" s="790"/>
      <c r="HK47" s="790"/>
      <c r="HL47" s="790" t="s">
        <v>3538</v>
      </c>
      <c r="HM47" s="790"/>
      <c r="HN47" s="790"/>
      <c r="HO47" s="790"/>
      <c r="HP47" s="790"/>
      <c r="HQ47" s="790"/>
      <c r="HR47" s="790" t="s">
        <v>3538</v>
      </c>
      <c r="HS47" s="790"/>
      <c r="HT47" s="790"/>
      <c r="HU47" s="790"/>
      <c r="HV47" s="790"/>
      <c r="HW47" s="790"/>
      <c r="HX47" s="790" t="s">
        <v>3538</v>
      </c>
      <c r="HY47" s="790"/>
      <c r="HZ47" s="790"/>
      <c r="IA47" s="790"/>
      <c r="IB47" s="790"/>
      <c r="IC47" s="790"/>
      <c r="ID47" s="790" t="s">
        <v>3538</v>
      </c>
      <c r="IE47" s="790"/>
      <c r="IF47" s="790"/>
      <c r="IG47" s="790"/>
      <c r="IH47" s="790"/>
      <c r="II47" s="790"/>
      <c r="IJ47" s="790" t="s">
        <v>1911</v>
      </c>
      <c r="IK47" s="790"/>
      <c r="IL47" s="790"/>
      <c r="IM47" s="790"/>
      <c r="IN47" s="790"/>
      <c r="IO47" s="790"/>
      <c r="IP47" s="790" t="s">
        <v>1911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1175</v>
      </c>
      <c r="W48" s="790"/>
      <c r="X48" s="790"/>
      <c r="Y48" s="790"/>
      <c r="Z48" s="790"/>
      <c r="AA48" s="790"/>
      <c r="AB48" s="790" t="s">
        <v>1175</v>
      </c>
      <c r="AC48" s="790"/>
      <c r="AD48" s="790"/>
      <c r="AE48" s="790"/>
      <c r="AF48" s="790"/>
      <c r="AG48" s="790"/>
      <c r="AH48" s="790" t="s">
        <v>1175</v>
      </c>
      <c r="AI48" s="790"/>
      <c r="AJ48" s="790"/>
      <c r="AK48" s="790"/>
      <c r="AL48" s="790"/>
      <c r="AM48" s="790"/>
      <c r="AN48" s="790" t="s">
        <v>1175</v>
      </c>
      <c r="AO48" s="790"/>
      <c r="AP48" s="790"/>
      <c r="AQ48" s="790"/>
      <c r="AR48" s="790"/>
      <c r="AS48" s="790"/>
      <c r="AT48" s="790" t="s">
        <v>1175</v>
      </c>
      <c r="AU48" s="790"/>
      <c r="AV48" s="790"/>
      <c r="AW48" s="790"/>
      <c r="AX48" s="790"/>
      <c r="AY48" s="790"/>
      <c r="AZ48" s="790" t="s">
        <v>1175</v>
      </c>
      <c r="BA48" s="790"/>
      <c r="BB48" s="790"/>
      <c r="BC48" s="790"/>
      <c r="BD48" s="790"/>
      <c r="BE48" s="790"/>
      <c r="BF48" s="790" t="s">
        <v>1175</v>
      </c>
      <c r="BG48" s="790"/>
      <c r="BH48" s="790"/>
      <c r="BI48" s="790"/>
      <c r="BJ48" s="790"/>
      <c r="BK48" s="790"/>
      <c r="BL48" s="790" t="s">
        <v>849</v>
      </c>
      <c r="BM48" s="790"/>
      <c r="BN48" s="790"/>
      <c r="BO48" s="790"/>
      <c r="BP48" s="790"/>
      <c r="BQ48" s="790"/>
      <c r="BR48" s="790" t="s">
        <v>849</v>
      </c>
      <c r="BS48" s="790"/>
      <c r="BT48" s="790"/>
      <c r="BU48" s="790"/>
      <c r="BV48" s="790"/>
      <c r="BW48" s="790"/>
      <c r="BX48" s="790" t="s">
        <v>849</v>
      </c>
      <c r="BY48" s="790"/>
      <c r="BZ48" s="790"/>
      <c r="CA48" s="790"/>
      <c r="CB48" s="790"/>
      <c r="CC48" s="790"/>
      <c r="CD48" s="790" t="s">
        <v>849</v>
      </c>
      <c r="CE48" s="790"/>
      <c r="CF48" s="790"/>
      <c r="CG48" s="790"/>
      <c r="CH48" s="790"/>
      <c r="CI48" s="790"/>
      <c r="CJ48" s="790" t="s">
        <v>849</v>
      </c>
      <c r="CK48" s="790"/>
      <c r="CL48" s="790"/>
      <c r="CM48" s="790"/>
      <c r="CN48" s="790"/>
      <c r="CO48" s="790"/>
      <c r="CP48" s="790" t="s">
        <v>849</v>
      </c>
      <c r="CQ48" s="790"/>
      <c r="CR48" s="790"/>
      <c r="CS48" s="790"/>
      <c r="CT48" s="790"/>
      <c r="CU48" s="790"/>
      <c r="CV48" s="790" t="s">
        <v>1175</v>
      </c>
      <c r="CW48" s="790"/>
      <c r="CX48" s="790"/>
      <c r="CY48" s="790"/>
      <c r="CZ48" s="790"/>
      <c r="DA48" s="790"/>
      <c r="DB48" s="790" t="s">
        <v>1175</v>
      </c>
      <c r="DC48" s="790"/>
      <c r="DD48" s="790"/>
      <c r="DE48" s="790"/>
      <c r="DF48" s="790"/>
      <c r="DG48" s="790"/>
      <c r="DH48" s="790" t="s">
        <v>1175</v>
      </c>
      <c r="DI48" s="790"/>
      <c r="DJ48" s="790"/>
      <c r="DK48" s="790"/>
      <c r="DL48" s="790"/>
      <c r="DM48" s="790"/>
      <c r="DN48" s="790" t="s">
        <v>1175</v>
      </c>
      <c r="DO48" s="790"/>
      <c r="DP48" s="790"/>
      <c r="DQ48" s="790"/>
      <c r="DR48" s="790"/>
      <c r="DS48" s="790"/>
      <c r="DT48" s="790" t="s">
        <v>1175</v>
      </c>
      <c r="DU48" s="790"/>
      <c r="DV48" s="790"/>
      <c r="DW48" s="790"/>
      <c r="DX48" s="790"/>
      <c r="DY48" s="790"/>
      <c r="DZ48" s="790" t="s">
        <v>1175</v>
      </c>
      <c r="EA48" s="790"/>
      <c r="EB48" s="790"/>
      <c r="EC48" s="790"/>
      <c r="ED48" s="790"/>
      <c r="EE48" s="790"/>
      <c r="EF48" s="790" t="s">
        <v>1175</v>
      </c>
      <c r="EG48" s="790"/>
      <c r="EH48" s="790"/>
      <c r="EI48" s="790"/>
      <c r="EJ48" s="790"/>
      <c r="EK48" s="790"/>
      <c r="EL48" s="790" t="s">
        <v>1175</v>
      </c>
      <c r="EM48" s="790"/>
      <c r="EN48" s="790"/>
      <c r="EO48" s="790"/>
      <c r="EP48" s="790"/>
      <c r="EQ48" s="790"/>
      <c r="ER48" s="790" t="s">
        <v>1175</v>
      </c>
      <c r="ES48" s="790"/>
      <c r="ET48" s="790"/>
      <c r="EU48" s="790"/>
      <c r="EV48" s="790"/>
      <c r="EW48" s="790"/>
      <c r="EX48" s="790" t="s">
        <v>1175</v>
      </c>
      <c r="EY48" s="790"/>
      <c r="EZ48" s="790"/>
      <c r="FA48" s="790"/>
      <c r="FB48" s="790"/>
      <c r="FC48" s="790"/>
      <c r="FD48" s="790" t="s">
        <v>1175</v>
      </c>
      <c r="FE48" s="790"/>
      <c r="FF48" s="790"/>
      <c r="FG48" s="790"/>
      <c r="FH48" s="790"/>
      <c r="FI48" s="790"/>
      <c r="FJ48" s="790" t="s">
        <v>1175</v>
      </c>
      <c r="FK48" s="790"/>
      <c r="FL48" s="790"/>
      <c r="FM48" s="790"/>
      <c r="FN48" s="790"/>
      <c r="FO48" s="790"/>
      <c r="FP48" s="790" t="s">
        <v>1175</v>
      </c>
      <c r="FQ48" s="790"/>
      <c r="FR48" s="790"/>
      <c r="FS48" s="790"/>
      <c r="FT48" s="790"/>
      <c r="FU48" s="790"/>
      <c r="FV48" s="790" t="s">
        <v>1175</v>
      </c>
      <c r="FW48" s="790"/>
      <c r="FX48" s="790"/>
      <c r="FY48" s="790"/>
      <c r="FZ48" s="790"/>
      <c r="GA48" s="790"/>
      <c r="GB48" s="790" t="s">
        <v>1175</v>
      </c>
      <c r="GC48" s="790"/>
      <c r="GD48" s="790"/>
      <c r="GE48" s="790"/>
      <c r="GF48" s="790"/>
      <c r="GG48" s="790"/>
      <c r="GH48" s="790" t="s">
        <v>1175</v>
      </c>
      <c r="GI48" s="790"/>
      <c r="GJ48" s="790"/>
      <c r="GK48" s="790"/>
      <c r="GL48" s="790"/>
      <c r="GM48" s="790"/>
      <c r="GN48" s="790" t="s">
        <v>1175</v>
      </c>
      <c r="GO48" s="790"/>
      <c r="GP48" s="790"/>
      <c r="GQ48" s="790"/>
      <c r="GR48" s="790"/>
      <c r="GS48" s="790"/>
      <c r="GT48" s="790" t="s">
        <v>1175</v>
      </c>
      <c r="GU48" s="790"/>
      <c r="GV48" s="790"/>
      <c r="GW48" s="790"/>
      <c r="GX48" s="790"/>
      <c r="GY48" s="790"/>
      <c r="GZ48" s="790" t="s">
        <v>1175</v>
      </c>
      <c r="HA48" s="790"/>
      <c r="HB48" s="790"/>
      <c r="HC48" s="790"/>
      <c r="HD48" s="790"/>
      <c r="HE48" s="790"/>
      <c r="HF48" s="790" t="s">
        <v>1175</v>
      </c>
      <c r="HG48" s="790"/>
      <c r="HH48" s="790"/>
      <c r="HI48" s="790"/>
      <c r="HJ48" s="790"/>
      <c r="HK48" s="790"/>
      <c r="HL48" s="790" t="s">
        <v>1175</v>
      </c>
      <c r="HM48" s="790"/>
      <c r="HN48" s="790"/>
      <c r="HO48" s="790"/>
      <c r="HP48" s="790"/>
      <c r="HQ48" s="790"/>
      <c r="HR48" s="790" t="s">
        <v>1175</v>
      </c>
      <c r="HS48" s="790"/>
      <c r="HT48" s="790"/>
      <c r="HU48" s="790"/>
      <c r="HV48" s="790"/>
      <c r="HW48" s="790"/>
      <c r="HX48" s="790" t="s">
        <v>1175</v>
      </c>
      <c r="HY48" s="790"/>
      <c r="HZ48" s="790"/>
      <c r="IA48" s="790"/>
      <c r="IB48" s="790"/>
      <c r="IC48" s="790"/>
      <c r="ID48" s="790" t="s">
        <v>1175</v>
      </c>
      <c r="IE48" s="790"/>
      <c r="IF48" s="790"/>
      <c r="IG48" s="790"/>
      <c r="IH48" s="790"/>
      <c r="II48" s="790"/>
      <c r="IJ48" s="790" t="s">
        <v>1175</v>
      </c>
      <c r="IK48" s="790"/>
      <c r="IL48" s="790"/>
      <c r="IM48" s="790"/>
      <c r="IN48" s="790"/>
      <c r="IO48" s="790"/>
      <c r="IP48" s="790" t="s">
        <v>1175</v>
      </c>
      <c r="IQ48" s="790"/>
      <c r="IR48" s="790"/>
      <c r="IS48" s="790"/>
      <c r="IT48" s="790"/>
      <c r="IU48" s="790"/>
      <c r="IV48" s="1" t="s">
        <v>1175</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IP48:IU48"/>
    <mergeCell ref="GZ48:HE48"/>
    <mergeCell ref="HF48:HK48"/>
    <mergeCell ref="HL48:HQ48"/>
    <mergeCell ref="HR48:HW48"/>
    <mergeCell ref="HX48:IC48"/>
    <mergeCell ref="ID48:II48"/>
    <mergeCell ref="IJ48:IO48"/>
    <mergeCell ref="IJ47:IO47"/>
    <mergeCell ref="IP47:IS47"/>
    <mergeCell ref="GZ47:HE47"/>
    <mergeCell ref="HF47:HK47"/>
    <mergeCell ref="HL47:HQ47"/>
    <mergeCell ref="HR47:HW47"/>
    <mergeCell ref="HX47:IC47"/>
    <mergeCell ref="ID47:II47"/>
    <mergeCell ref="GN48:GS48"/>
    <mergeCell ref="GT48:GY48"/>
    <mergeCell ref="FD48:FI48"/>
    <mergeCell ref="FJ48:FO48"/>
    <mergeCell ref="GH48:GM48"/>
    <mergeCell ref="FP48:FU48"/>
    <mergeCell ref="FV48:GA48"/>
    <mergeCell ref="GB48:GG48"/>
    <mergeCell ref="FV47:GA47"/>
    <mergeCell ref="GN47:GS47"/>
    <mergeCell ref="GT47:GY47"/>
    <mergeCell ref="GH47:GM47"/>
    <mergeCell ref="DZ48:EE48"/>
    <mergeCell ref="P48:U48"/>
    <mergeCell ref="V48:AA48"/>
    <mergeCell ref="AB48:AG48"/>
    <mergeCell ref="AH48:AM48"/>
    <mergeCell ref="CV48:DA48"/>
    <mergeCell ref="DB48:DG48"/>
    <mergeCell ref="ER48:EW48"/>
    <mergeCell ref="EX48:FC48"/>
    <mergeCell ref="BL48:BQ48"/>
    <mergeCell ref="BR48:BW48"/>
    <mergeCell ref="BX48:CC48"/>
    <mergeCell ref="CD48:CI48"/>
    <mergeCell ref="AN48:AS48"/>
    <mergeCell ref="AT48:AY48"/>
    <mergeCell ref="EF48:EK48"/>
    <mergeCell ref="EL48:EQ48"/>
    <mergeCell ref="AZ48:BE48"/>
    <mergeCell ref="BF48:BK48"/>
    <mergeCell ref="CJ48:CO48"/>
    <mergeCell ref="CP48:CU48"/>
    <mergeCell ref="DH48:DM48"/>
    <mergeCell ref="DN48:DS48"/>
    <mergeCell ref="DT48:DY48"/>
    <mergeCell ref="HL46:HQ46"/>
    <mergeCell ref="FV46:GA46"/>
    <mergeCell ref="GB46:GG46"/>
    <mergeCell ref="EL46:EQ46"/>
    <mergeCell ref="J47:O47"/>
    <mergeCell ref="P47:U47"/>
    <mergeCell ref="V47:AA47"/>
    <mergeCell ref="AB47:AG47"/>
    <mergeCell ref="DB46:DG46"/>
    <mergeCell ref="DH46:DM46"/>
    <mergeCell ref="BF47:BK47"/>
    <mergeCell ref="CV47:DA47"/>
    <mergeCell ref="DB47:DG47"/>
    <mergeCell ref="BL47:BQ47"/>
    <mergeCell ref="BX47:CC47"/>
    <mergeCell ref="CD47:CI47"/>
    <mergeCell ref="AH47:AM47"/>
    <mergeCell ref="AN47:AS47"/>
    <mergeCell ref="AH46:AM46"/>
    <mergeCell ref="AN46:AS46"/>
    <mergeCell ref="DT47:DY47"/>
    <mergeCell ref="DH47:DM47"/>
    <mergeCell ref="DN47:DS47"/>
    <mergeCell ref="AZ47:BE47"/>
    <mergeCell ref="AT47:AY47"/>
    <mergeCell ref="GB47:GG47"/>
    <mergeCell ref="CJ46:CO46"/>
    <mergeCell ref="HF46:HK46"/>
    <mergeCell ref="BR46:BW46"/>
    <mergeCell ref="BX46:CC46"/>
    <mergeCell ref="AT46:AY46"/>
    <mergeCell ref="DN46:DS46"/>
    <mergeCell ref="DT46:DY46"/>
    <mergeCell ref="CV46:DA46"/>
    <mergeCell ref="CP46:CU46"/>
    <mergeCell ref="CJ47:CO47"/>
    <mergeCell ref="CP47:CU47"/>
    <mergeCell ref="BR47:BW47"/>
    <mergeCell ref="DZ47:EE47"/>
    <mergeCell ref="FP46:FU46"/>
    <mergeCell ref="FD47:FI47"/>
    <mergeCell ref="DZ46:EE46"/>
    <mergeCell ref="FJ47:FO47"/>
    <mergeCell ref="FP47:FU47"/>
    <mergeCell ref="EF47:EK47"/>
    <mergeCell ref="EL47:EQ47"/>
    <mergeCell ref="ER47:EW47"/>
    <mergeCell ref="EX47:FC47"/>
    <mergeCell ref="C1:G1"/>
    <mergeCell ref="C19:G19"/>
    <mergeCell ref="J46:O46"/>
    <mergeCell ref="P46:U46"/>
    <mergeCell ref="AZ46:BE46"/>
    <mergeCell ref="BF46:BK46"/>
    <mergeCell ref="BL46:BQ46"/>
    <mergeCell ref="IP46:IS46"/>
    <mergeCell ref="EF46:EK46"/>
    <mergeCell ref="EX46:FC46"/>
    <mergeCell ref="FD46:FI46"/>
    <mergeCell ref="GH46:GM46"/>
    <mergeCell ref="FJ46:FO46"/>
    <mergeCell ref="ID46:II46"/>
    <mergeCell ref="CD46:CI46"/>
    <mergeCell ref="IJ46:IO46"/>
    <mergeCell ref="V46:AA46"/>
    <mergeCell ref="AB46:AG46"/>
    <mergeCell ref="ER46:EW46"/>
    <mergeCell ref="HR46:HW46"/>
    <mergeCell ref="HX46:IC46"/>
    <mergeCell ref="GN46:GS46"/>
    <mergeCell ref="GT46:GY46"/>
    <mergeCell ref="GZ46:HE46"/>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7" zoomScale="125" workbookViewId="0">
      <selection activeCell="E36" sqref="E3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1311</v>
      </c>
      <c r="G2" s="91"/>
    </row>
    <row r="3" spans="1:8">
      <c r="A3" s="89" t="s">
        <v>1790</v>
      </c>
      <c r="G3" s="92">
        <v>40555</v>
      </c>
    </row>
    <row r="4" spans="1:8">
      <c r="A4" s="89" t="s">
        <v>1611</v>
      </c>
      <c r="G4" s="93" t="s">
        <v>3423</v>
      </c>
    </row>
    <row r="5" spans="1:8">
      <c r="A5" s="89" t="s">
        <v>1274</v>
      </c>
    </row>
    <row r="6" spans="1:8">
      <c r="C6" s="15" t="s">
        <v>1867</v>
      </c>
      <c r="D6" s="16"/>
      <c r="E6" s="16"/>
      <c r="F6" s="17"/>
      <c r="G6" s="18"/>
      <c r="H6" s="94"/>
    </row>
    <row r="7" spans="1:8">
      <c r="C7" s="95" t="s">
        <v>705</v>
      </c>
      <c r="D7" s="20" t="s">
        <v>3691</v>
      </c>
      <c r="E7" s="20"/>
      <c r="F7" s="21"/>
      <c r="G7" s="22"/>
      <c r="H7" s="94"/>
    </row>
    <row r="8" spans="1:8">
      <c r="A8" s="89" t="s">
        <v>957</v>
      </c>
      <c r="C8" s="95" t="s">
        <v>2374</v>
      </c>
      <c r="D8" s="20" t="s">
        <v>3453</v>
      </c>
      <c r="E8" s="20"/>
      <c r="F8" s="21"/>
      <c r="G8" s="96"/>
      <c r="H8" s="94"/>
    </row>
    <row r="9" spans="1:8">
      <c r="A9" s="89" t="s">
        <v>3693</v>
      </c>
      <c r="C9" s="95" t="s">
        <v>1970</v>
      </c>
      <c r="D9" s="20" t="s">
        <v>3211</v>
      </c>
      <c r="E9" s="20"/>
      <c r="F9" s="21"/>
      <c r="G9" s="96"/>
      <c r="H9" s="94"/>
    </row>
    <row r="10" spans="1:8">
      <c r="A10" s="89" t="s">
        <v>3694</v>
      </c>
      <c r="C10" s="97"/>
      <c r="D10" s="20"/>
      <c r="E10" s="20"/>
      <c r="F10" s="21"/>
      <c r="G10" s="96"/>
      <c r="H10" s="94"/>
    </row>
    <row r="11" spans="1:8">
      <c r="A11" s="89" t="s">
        <v>3567</v>
      </c>
      <c r="C11" s="25" t="s">
        <v>898</v>
      </c>
      <c r="D11" s="94"/>
      <c r="E11" s="94"/>
      <c r="F11" s="99"/>
      <c r="G11" s="96"/>
      <c r="H11" s="94"/>
    </row>
    <row r="12" spans="1:8">
      <c r="A12" s="89" t="s">
        <v>3568</v>
      </c>
      <c r="C12" s="25" t="s">
        <v>789</v>
      </c>
      <c r="D12" s="20"/>
      <c r="E12" s="20"/>
      <c r="F12" s="21"/>
      <c r="G12" s="96"/>
      <c r="H12" s="94"/>
    </row>
    <row r="13" spans="1:8">
      <c r="A13" s="98"/>
      <c r="C13" s="25" t="s">
        <v>1313</v>
      </c>
      <c r="D13" s="94"/>
      <c r="E13" s="94"/>
      <c r="F13" s="99"/>
      <c r="G13" s="96"/>
      <c r="H13" s="94"/>
    </row>
    <row r="14" spans="1:8">
      <c r="A14" s="100"/>
      <c r="C14" s="25" t="s">
        <v>627</v>
      </c>
      <c r="D14" s="94"/>
      <c r="E14" s="94"/>
      <c r="F14" s="99"/>
      <c r="G14" s="101"/>
      <c r="H14" s="94"/>
    </row>
    <row r="15" spans="1:8">
      <c r="A15" s="100" t="s">
        <v>1792</v>
      </c>
      <c r="C15" s="97" t="s">
        <v>3801</v>
      </c>
      <c r="D15" s="94"/>
      <c r="E15" s="94"/>
      <c r="F15" s="99"/>
      <c r="G15" s="96"/>
      <c r="H15" s="94"/>
    </row>
    <row r="16" spans="1:8">
      <c r="A16" s="279" t="s">
        <v>3454</v>
      </c>
      <c r="C16" s="97"/>
      <c r="D16" s="94"/>
      <c r="E16" s="94"/>
      <c r="F16" s="99"/>
      <c r="G16" s="96"/>
      <c r="H16" s="94"/>
    </row>
    <row r="17" spans="1:8">
      <c r="C17" s="97"/>
      <c r="D17" s="94"/>
      <c r="E17" s="94"/>
      <c r="F17" s="99"/>
      <c r="G17" s="96"/>
      <c r="H17" s="94"/>
    </row>
    <row r="18" spans="1:8">
      <c r="C18" s="102" t="s">
        <v>3212</v>
      </c>
      <c r="D18" s="103"/>
      <c r="E18" s="103"/>
      <c r="F18" s="104"/>
      <c r="G18" s="105"/>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836</v>
      </c>
      <c r="B23" s="45" t="s">
        <v>759</v>
      </c>
      <c r="C23" s="45" t="s">
        <v>837</v>
      </c>
      <c r="D23" s="321" t="s">
        <v>3609</v>
      </c>
      <c r="E23" s="45" t="s">
        <v>1844</v>
      </c>
      <c r="F23" s="47" t="s">
        <v>1857</v>
      </c>
      <c r="G23" s="45" t="s">
        <v>1577</v>
      </c>
      <c r="H23" s="48"/>
    </row>
    <row r="24" spans="1:8">
      <c r="A24" s="115">
        <v>40698</v>
      </c>
      <c r="B24" s="116" t="s">
        <v>2258</v>
      </c>
      <c r="C24" s="117">
        <v>315</v>
      </c>
      <c r="D24" s="118">
        <v>5</v>
      </c>
      <c r="E24" s="117">
        <f>C24*D24</f>
        <v>1575</v>
      </c>
      <c r="F24" s="53"/>
      <c r="G24" s="54">
        <f>E24*(1-F24)</f>
        <v>1575</v>
      </c>
      <c r="H24" s="48"/>
    </row>
    <row r="25" spans="1:8">
      <c r="A25" s="11"/>
      <c r="B25" s="116" t="s">
        <v>1578</v>
      </c>
      <c r="C25" s="117"/>
      <c r="D25" s="118"/>
      <c r="E25" s="117"/>
      <c r="F25" s="119"/>
      <c r="G25" s="54">
        <f t="shared" ref="G25:G39" si="0">E25*(1-F25)</f>
        <v>0</v>
      </c>
      <c r="H25" s="56"/>
    </row>
    <row r="26" spans="1:8">
      <c r="A26" s="120"/>
      <c r="B26" s="121" t="s">
        <v>1052</v>
      </c>
      <c r="C26" s="117"/>
      <c r="D26" s="118"/>
      <c r="E26" s="117"/>
      <c r="F26" s="119"/>
      <c r="G26" s="54">
        <f t="shared" si="0"/>
        <v>0</v>
      </c>
      <c r="H26" s="56"/>
    </row>
    <row r="27" spans="1:8">
      <c r="A27" s="120"/>
      <c r="B27" s="121" t="s">
        <v>706</v>
      </c>
      <c r="C27" s="117"/>
      <c r="D27" s="118"/>
      <c r="E27" s="117"/>
      <c r="F27" s="119"/>
      <c r="G27" s="54">
        <f t="shared" si="0"/>
        <v>0</v>
      </c>
      <c r="H27" s="56"/>
    </row>
    <row r="28" spans="1:8">
      <c r="A28" s="120"/>
      <c r="B28" s="121" t="s">
        <v>707</v>
      </c>
      <c r="C28" s="117"/>
      <c r="D28" s="118"/>
      <c r="E28" s="117"/>
      <c r="F28" s="119"/>
      <c r="G28" s="54">
        <f t="shared" si="0"/>
        <v>0</v>
      </c>
      <c r="H28" s="56"/>
    </row>
    <row r="29" spans="1:8">
      <c r="A29" s="120"/>
      <c r="B29" s="121" t="s">
        <v>1641</v>
      </c>
      <c r="C29" s="117"/>
      <c r="D29" s="118"/>
      <c r="E29" s="117"/>
      <c r="F29" s="119"/>
      <c r="G29" s="54">
        <f t="shared" si="0"/>
        <v>0</v>
      </c>
      <c r="H29" s="56"/>
    </row>
    <row r="30" spans="1:8">
      <c r="A30" s="120"/>
      <c r="B30" s="121" t="s">
        <v>642</v>
      </c>
      <c r="C30" s="117"/>
      <c r="D30" s="118"/>
      <c r="E30" s="117"/>
      <c r="F30" s="119"/>
      <c r="G30" s="54">
        <f t="shared" si="0"/>
        <v>0</v>
      </c>
      <c r="H30" s="56"/>
    </row>
    <row r="31" spans="1:8">
      <c r="A31" s="120"/>
      <c r="B31" s="121" t="s">
        <v>1381</v>
      </c>
      <c r="C31" s="117"/>
      <c r="D31" s="118"/>
      <c r="E31" s="117"/>
      <c r="F31" s="119"/>
      <c r="G31" s="54">
        <f t="shared" si="0"/>
        <v>0</v>
      </c>
      <c r="H31" s="56"/>
    </row>
    <row r="32" spans="1:8">
      <c r="A32" s="120"/>
      <c r="B32" s="121" t="s">
        <v>1298</v>
      </c>
      <c r="C32" s="117"/>
      <c r="D32" s="118"/>
      <c r="E32" s="117"/>
      <c r="F32" s="119"/>
      <c r="G32" s="54">
        <f t="shared" si="0"/>
        <v>0</v>
      </c>
      <c r="H32" s="56"/>
    </row>
    <row r="33" spans="1:256">
      <c r="A33" s="120"/>
      <c r="B33" s="121" t="s">
        <v>711</v>
      </c>
      <c r="C33" s="122">
        <v>75</v>
      </c>
      <c r="D33" s="123">
        <v>2</v>
      </c>
      <c r="E33" s="117">
        <f>C33*D33</f>
        <v>150</v>
      </c>
      <c r="F33" s="124"/>
      <c r="G33" s="54">
        <f t="shared" si="0"/>
        <v>150</v>
      </c>
      <c r="H33" s="56"/>
    </row>
    <row r="34" spans="1:256">
      <c r="A34" s="120"/>
      <c r="B34" s="121" t="s">
        <v>3315</v>
      </c>
      <c r="C34" s="117">
        <v>30</v>
      </c>
      <c r="D34" s="118">
        <v>5</v>
      </c>
      <c r="E34" s="117">
        <f>C34*D34</f>
        <v>150</v>
      </c>
      <c r="F34" s="119"/>
      <c r="G34" s="54">
        <f t="shared" si="0"/>
        <v>150</v>
      </c>
      <c r="H34" s="48"/>
    </row>
    <row r="35" spans="1:256">
      <c r="A35" s="120"/>
      <c r="B35" s="121" t="s">
        <v>1011</v>
      </c>
      <c r="C35" s="117">
        <v>300</v>
      </c>
      <c r="D35" s="123" t="s">
        <v>1020</v>
      </c>
      <c r="E35" s="117">
        <v>300</v>
      </c>
      <c r="F35" s="124"/>
      <c r="G35" s="54">
        <f t="shared" si="0"/>
        <v>300</v>
      </c>
      <c r="H35" s="48"/>
    </row>
    <row r="36" spans="1:256">
      <c r="A36" s="120"/>
      <c r="B36" s="121" t="s">
        <v>2270</v>
      </c>
      <c r="C36" s="117"/>
      <c r="D36" s="118"/>
      <c r="E36" s="117"/>
      <c r="F36" s="124"/>
      <c r="G36" s="54">
        <f t="shared" si="0"/>
        <v>0</v>
      </c>
      <c r="H36" s="48"/>
    </row>
    <row r="37" spans="1:256">
      <c r="A37" s="120"/>
      <c r="B37" s="121" t="s">
        <v>635</v>
      </c>
      <c r="C37" s="363"/>
      <c r="D37" s="118"/>
      <c r="E37" s="117"/>
      <c r="F37" s="119"/>
      <c r="G37" s="54">
        <f t="shared" si="0"/>
        <v>0</v>
      </c>
      <c r="H37" s="48"/>
    </row>
    <row r="38" spans="1:256">
      <c r="A38" s="120"/>
      <c r="B38" s="271" t="s">
        <v>2585</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1773</v>
      </c>
      <c r="C40" s="131"/>
      <c r="D40" s="131"/>
      <c r="E40" s="72">
        <f>SUM(E24:E39)</f>
        <v>2175</v>
      </c>
      <c r="F40" s="72"/>
      <c r="G40" s="72">
        <f>SUM(G24:G39)</f>
        <v>2175</v>
      </c>
      <c r="H40" s="134"/>
    </row>
    <row r="42" spans="1:256">
      <c r="C42" s="136" t="s">
        <v>1315</v>
      </c>
      <c r="D42" s="340">
        <f>G40/2</f>
        <v>1087.5</v>
      </c>
      <c r="E42" s="340"/>
      <c r="F42" s="138"/>
    </row>
    <row r="44" spans="1:256">
      <c r="C44" s="1" t="s">
        <v>1016</v>
      </c>
      <c r="D44" s="1"/>
      <c r="E44" s="1"/>
      <c r="F44" s="139"/>
      <c r="G44" s="1"/>
      <c r="H44" s="1"/>
      <c r="I44" s="1"/>
    </row>
    <row r="45" spans="1:256">
      <c r="C45" s="1" t="s">
        <v>1993</v>
      </c>
      <c r="D45" s="1"/>
      <c r="E45" s="1"/>
      <c r="F45" s="139"/>
      <c r="G45" s="1"/>
      <c r="H45" s="1"/>
      <c r="I45" s="1"/>
    </row>
    <row r="46" spans="1:256">
      <c r="C46" s="341" t="s">
        <v>3305</v>
      </c>
      <c r="D46" s="341"/>
      <c r="E46" s="341"/>
      <c r="F46" s="342"/>
      <c r="G46" s="341"/>
      <c r="H46" s="341"/>
      <c r="I46" s="142"/>
      <c r="J46" s="790"/>
      <c r="K46" s="790"/>
      <c r="L46" s="790"/>
      <c r="M46" s="790"/>
      <c r="N46" s="790"/>
      <c r="O46" s="790"/>
      <c r="P46" s="790"/>
      <c r="Q46" s="790"/>
      <c r="R46" s="790"/>
      <c r="S46" s="790"/>
      <c r="T46" s="790"/>
      <c r="U46" s="790"/>
      <c r="V46" s="790" t="s">
        <v>840</v>
      </c>
      <c r="W46" s="790"/>
      <c r="X46" s="790"/>
      <c r="Y46" s="790"/>
      <c r="Z46" s="790"/>
      <c r="AA46" s="790"/>
      <c r="AB46" s="790" t="s">
        <v>840</v>
      </c>
      <c r="AC46" s="790"/>
      <c r="AD46" s="790"/>
      <c r="AE46" s="790"/>
      <c r="AF46" s="790"/>
      <c r="AG46" s="790"/>
      <c r="AH46" s="790" t="s">
        <v>840</v>
      </c>
      <c r="AI46" s="790"/>
      <c r="AJ46" s="790"/>
      <c r="AK46" s="790"/>
      <c r="AL46" s="790"/>
      <c r="AM46" s="790"/>
      <c r="AN46" s="790" t="s">
        <v>840</v>
      </c>
      <c r="AO46" s="790"/>
      <c r="AP46" s="790"/>
      <c r="AQ46" s="790"/>
      <c r="AR46" s="790"/>
      <c r="AS46" s="790"/>
      <c r="AT46" s="790" t="s">
        <v>840</v>
      </c>
      <c r="AU46" s="790"/>
      <c r="AV46" s="790"/>
      <c r="AW46" s="790"/>
      <c r="AX46" s="790"/>
      <c r="AY46" s="790"/>
      <c r="AZ46" s="790" t="s">
        <v>840</v>
      </c>
      <c r="BA46" s="790"/>
      <c r="BB46" s="790"/>
      <c r="BC46" s="790"/>
      <c r="BD46" s="790"/>
      <c r="BE46" s="790"/>
      <c r="BF46" s="790" t="s">
        <v>840</v>
      </c>
      <c r="BG46" s="790"/>
      <c r="BH46" s="790"/>
      <c r="BI46" s="790"/>
      <c r="BJ46" s="790"/>
      <c r="BK46" s="790"/>
      <c r="BL46" s="790" t="s">
        <v>840</v>
      </c>
      <c r="BM46" s="790"/>
      <c r="BN46" s="790"/>
      <c r="BO46" s="790"/>
      <c r="BP46" s="790"/>
      <c r="BQ46" s="790"/>
      <c r="BR46" s="790" t="s">
        <v>840</v>
      </c>
      <c r="BS46" s="790"/>
      <c r="BT46" s="790"/>
      <c r="BU46" s="790"/>
      <c r="BV46" s="790"/>
      <c r="BW46" s="790"/>
      <c r="BX46" s="790" t="s">
        <v>840</v>
      </c>
      <c r="BY46" s="790"/>
      <c r="BZ46" s="790"/>
      <c r="CA46" s="790"/>
      <c r="CB46" s="790"/>
      <c r="CC46" s="790"/>
      <c r="CD46" s="790" t="s">
        <v>840</v>
      </c>
      <c r="CE46" s="790"/>
      <c r="CF46" s="790"/>
      <c r="CG46" s="790"/>
      <c r="CH46" s="790"/>
      <c r="CI46" s="790"/>
      <c r="CJ46" s="790" t="s">
        <v>840</v>
      </c>
      <c r="CK46" s="790"/>
      <c r="CL46" s="790"/>
      <c r="CM46" s="790"/>
      <c r="CN46" s="790"/>
      <c r="CO46" s="790"/>
      <c r="CP46" s="790" t="s">
        <v>840</v>
      </c>
      <c r="CQ46" s="790"/>
      <c r="CR46" s="790"/>
      <c r="CS46" s="790"/>
      <c r="CT46" s="790"/>
      <c r="CU46" s="790"/>
      <c r="CV46" s="790" t="s">
        <v>840</v>
      </c>
      <c r="CW46" s="790"/>
      <c r="CX46" s="790"/>
      <c r="CY46" s="790"/>
      <c r="CZ46" s="790"/>
      <c r="DA46" s="790"/>
      <c r="DB46" s="790" t="s">
        <v>840</v>
      </c>
      <c r="DC46" s="790"/>
      <c r="DD46" s="790"/>
      <c r="DE46" s="790"/>
      <c r="DF46" s="790"/>
      <c r="DG46" s="790"/>
      <c r="DH46" s="790" t="s">
        <v>840</v>
      </c>
      <c r="DI46" s="790"/>
      <c r="DJ46" s="790"/>
      <c r="DK46" s="790"/>
      <c r="DL46" s="790"/>
      <c r="DM46" s="790"/>
      <c r="DN46" s="790" t="s">
        <v>840</v>
      </c>
      <c r="DO46" s="790"/>
      <c r="DP46" s="790"/>
      <c r="DQ46" s="790"/>
      <c r="DR46" s="790"/>
      <c r="DS46" s="790"/>
      <c r="DT46" s="790" t="s">
        <v>840</v>
      </c>
      <c r="DU46" s="790"/>
      <c r="DV46" s="790"/>
      <c r="DW46" s="790"/>
      <c r="DX46" s="790"/>
      <c r="DY46" s="790"/>
      <c r="DZ46" s="790" t="s">
        <v>840</v>
      </c>
      <c r="EA46" s="790"/>
      <c r="EB46" s="790"/>
      <c r="EC46" s="790"/>
      <c r="ED46" s="790"/>
      <c r="EE46" s="790"/>
      <c r="EF46" s="790" t="s">
        <v>840</v>
      </c>
      <c r="EG46" s="790"/>
      <c r="EH46" s="790"/>
      <c r="EI46" s="790"/>
      <c r="EJ46" s="790"/>
      <c r="EK46" s="790"/>
      <c r="EL46" s="790" t="s">
        <v>840</v>
      </c>
      <c r="EM46" s="790"/>
      <c r="EN46" s="790"/>
      <c r="EO46" s="790"/>
      <c r="EP46" s="790"/>
      <c r="EQ46" s="790"/>
      <c r="ER46" s="790" t="s">
        <v>840</v>
      </c>
      <c r="ES46" s="790"/>
      <c r="ET46" s="790"/>
      <c r="EU46" s="790"/>
      <c r="EV46" s="790"/>
      <c r="EW46" s="790"/>
      <c r="EX46" s="790" t="s">
        <v>840</v>
      </c>
      <c r="EY46" s="790"/>
      <c r="EZ46" s="790"/>
      <c r="FA46" s="790"/>
      <c r="FB46" s="790"/>
      <c r="FC46" s="790"/>
      <c r="FD46" s="790" t="s">
        <v>840</v>
      </c>
      <c r="FE46" s="790"/>
      <c r="FF46" s="790"/>
      <c r="FG46" s="790"/>
      <c r="FH46" s="790"/>
      <c r="FI46" s="790"/>
      <c r="FJ46" s="790" t="s">
        <v>840</v>
      </c>
      <c r="FK46" s="790"/>
      <c r="FL46" s="790"/>
      <c r="FM46" s="790"/>
      <c r="FN46" s="790"/>
      <c r="FO46" s="790"/>
      <c r="FP46" s="790" t="s">
        <v>840</v>
      </c>
      <c r="FQ46" s="790"/>
      <c r="FR46" s="790"/>
      <c r="FS46" s="790"/>
      <c r="FT46" s="790"/>
      <c r="FU46" s="790"/>
      <c r="FV46" s="790" t="s">
        <v>840</v>
      </c>
      <c r="FW46" s="790"/>
      <c r="FX46" s="790"/>
      <c r="FY46" s="790"/>
      <c r="FZ46" s="790"/>
      <c r="GA46" s="790"/>
      <c r="GB46" s="790" t="s">
        <v>840</v>
      </c>
      <c r="GC46" s="790"/>
      <c r="GD46" s="790"/>
      <c r="GE46" s="790"/>
      <c r="GF46" s="790"/>
      <c r="GG46" s="790"/>
      <c r="GH46" s="790" t="s">
        <v>840</v>
      </c>
      <c r="GI46" s="790"/>
      <c r="GJ46" s="790"/>
      <c r="GK46" s="790"/>
      <c r="GL46" s="790"/>
      <c r="GM46" s="790"/>
      <c r="GN46" s="790" t="s">
        <v>840</v>
      </c>
      <c r="GO46" s="790"/>
      <c r="GP46" s="790"/>
      <c r="GQ46" s="790"/>
      <c r="GR46" s="790"/>
      <c r="GS46" s="790"/>
      <c r="GT46" s="790" t="s">
        <v>840</v>
      </c>
      <c r="GU46" s="790"/>
      <c r="GV46" s="790"/>
      <c r="GW46" s="790"/>
      <c r="GX46" s="790"/>
      <c r="GY46" s="790"/>
      <c r="GZ46" s="790" t="s">
        <v>840</v>
      </c>
      <c r="HA46" s="790"/>
      <c r="HB46" s="790"/>
      <c r="HC46" s="790"/>
      <c r="HD46" s="790"/>
      <c r="HE46" s="790"/>
      <c r="HF46" s="790" t="s">
        <v>840</v>
      </c>
      <c r="HG46" s="790"/>
      <c r="HH46" s="790"/>
      <c r="HI46" s="790"/>
      <c r="HJ46" s="790"/>
      <c r="HK46" s="790"/>
      <c r="HL46" s="790" t="s">
        <v>840</v>
      </c>
      <c r="HM46" s="790"/>
      <c r="HN46" s="790"/>
      <c r="HO46" s="790"/>
      <c r="HP46" s="790"/>
      <c r="HQ46" s="790"/>
      <c r="HR46" s="790" t="s">
        <v>840</v>
      </c>
      <c r="HS46" s="790"/>
      <c r="HT46" s="790"/>
      <c r="HU46" s="790"/>
      <c r="HV46" s="790"/>
      <c r="HW46" s="790"/>
      <c r="HX46" s="790" t="s">
        <v>840</v>
      </c>
      <c r="HY46" s="790"/>
      <c r="HZ46" s="790"/>
      <c r="IA46" s="790"/>
      <c r="IB46" s="790"/>
      <c r="IC46" s="790"/>
      <c r="ID46" s="790" t="s">
        <v>840</v>
      </c>
      <c r="IE46" s="790"/>
      <c r="IF46" s="790"/>
      <c r="IG46" s="790"/>
      <c r="IH46" s="790"/>
      <c r="II46" s="790"/>
      <c r="IJ46" s="790" t="s">
        <v>840</v>
      </c>
      <c r="IK46" s="790"/>
      <c r="IL46" s="790"/>
      <c r="IM46" s="790"/>
      <c r="IN46" s="790"/>
      <c r="IO46" s="790"/>
      <c r="IP46" s="790" t="s">
        <v>840</v>
      </c>
      <c r="IQ46" s="790"/>
      <c r="IR46" s="790"/>
      <c r="IS46" s="790"/>
    </row>
    <row r="47" spans="1:256">
      <c r="C47" s="1" t="s">
        <v>574</v>
      </c>
      <c r="D47" s="1"/>
      <c r="E47" s="1"/>
      <c r="F47" s="139"/>
      <c r="G47" s="1"/>
      <c r="H47" s="1"/>
      <c r="I47" s="1"/>
      <c r="J47" s="790"/>
      <c r="K47" s="790"/>
      <c r="L47" s="790"/>
      <c r="M47" s="790"/>
      <c r="N47" s="790"/>
      <c r="O47" s="790"/>
      <c r="P47" s="790"/>
      <c r="Q47" s="790"/>
      <c r="R47" s="790"/>
      <c r="S47" s="790"/>
      <c r="T47" s="790"/>
      <c r="U47" s="790"/>
      <c r="V47" s="790" t="s">
        <v>1373</v>
      </c>
      <c r="W47" s="790"/>
      <c r="X47" s="790"/>
      <c r="Y47" s="790"/>
      <c r="Z47" s="790"/>
      <c r="AA47" s="790"/>
      <c r="AB47" s="790" t="s">
        <v>1373</v>
      </c>
      <c r="AC47" s="790"/>
      <c r="AD47" s="790"/>
      <c r="AE47" s="790"/>
      <c r="AF47" s="790"/>
      <c r="AG47" s="790"/>
      <c r="AH47" s="790" t="s">
        <v>1373</v>
      </c>
      <c r="AI47" s="790"/>
      <c r="AJ47" s="790"/>
      <c r="AK47" s="790"/>
      <c r="AL47" s="790"/>
      <c r="AM47" s="790"/>
      <c r="AN47" s="790" t="s">
        <v>1373</v>
      </c>
      <c r="AO47" s="790"/>
      <c r="AP47" s="790"/>
      <c r="AQ47" s="790"/>
      <c r="AR47" s="790"/>
      <c r="AS47" s="790"/>
      <c r="AT47" s="790" t="s">
        <v>1373</v>
      </c>
      <c r="AU47" s="790"/>
      <c r="AV47" s="790"/>
      <c r="AW47" s="790"/>
      <c r="AX47" s="790"/>
      <c r="AY47" s="790"/>
      <c r="AZ47" s="790" t="s">
        <v>1373</v>
      </c>
      <c r="BA47" s="790"/>
      <c r="BB47" s="790"/>
      <c r="BC47" s="790"/>
      <c r="BD47" s="790"/>
      <c r="BE47" s="790"/>
      <c r="BF47" s="790" t="s">
        <v>1373</v>
      </c>
      <c r="BG47" s="790"/>
      <c r="BH47" s="790"/>
      <c r="BI47" s="790"/>
      <c r="BJ47" s="790"/>
      <c r="BK47" s="790"/>
      <c r="BL47" s="790" t="s">
        <v>1373</v>
      </c>
      <c r="BM47" s="790"/>
      <c r="BN47" s="790"/>
      <c r="BO47" s="790"/>
      <c r="BP47" s="790"/>
      <c r="BQ47" s="790"/>
      <c r="BR47" s="790" t="s">
        <v>1373</v>
      </c>
      <c r="BS47" s="790"/>
      <c r="BT47" s="790"/>
      <c r="BU47" s="790"/>
      <c r="BV47" s="790"/>
      <c r="BW47" s="790"/>
      <c r="BX47" s="790" t="s">
        <v>1373</v>
      </c>
      <c r="BY47" s="790"/>
      <c r="BZ47" s="790"/>
      <c r="CA47" s="790"/>
      <c r="CB47" s="790"/>
      <c r="CC47" s="790"/>
      <c r="CD47" s="790" t="s">
        <v>1373</v>
      </c>
      <c r="CE47" s="790"/>
      <c r="CF47" s="790"/>
      <c r="CG47" s="790"/>
      <c r="CH47" s="790"/>
      <c r="CI47" s="790"/>
      <c r="CJ47" s="790" t="s">
        <v>1373</v>
      </c>
      <c r="CK47" s="790"/>
      <c r="CL47" s="790"/>
      <c r="CM47" s="790"/>
      <c r="CN47" s="790"/>
      <c r="CO47" s="790"/>
      <c r="CP47" s="790" t="s">
        <v>1373</v>
      </c>
      <c r="CQ47" s="790"/>
      <c r="CR47" s="790"/>
      <c r="CS47" s="790"/>
      <c r="CT47" s="790"/>
      <c r="CU47" s="790"/>
      <c r="CV47" s="790" t="s">
        <v>3429</v>
      </c>
      <c r="CW47" s="790"/>
      <c r="CX47" s="790"/>
      <c r="CY47" s="790"/>
      <c r="CZ47" s="790"/>
      <c r="DA47" s="790"/>
      <c r="DB47" s="790" t="s">
        <v>3429</v>
      </c>
      <c r="DC47" s="790"/>
      <c r="DD47" s="790"/>
      <c r="DE47" s="790"/>
      <c r="DF47" s="790"/>
      <c r="DG47" s="790"/>
      <c r="DH47" s="790" t="s">
        <v>3429</v>
      </c>
      <c r="DI47" s="790"/>
      <c r="DJ47" s="790"/>
      <c r="DK47" s="790"/>
      <c r="DL47" s="790"/>
      <c r="DM47" s="790"/>
      <c r="DN47" s="790" t="s">
        <v>3429</v>
      </c>
      <c r="DO47" s="790"/>
      <c r="DP47" s="790"/>
      <c r="DQ47" s="790"/>
      <c r="DR47" s="790"/>
      <c r="DS47" s="790"/>
      <c r="DT47" s="790" t="s">
        <v>3429</v>
      </c>
      <c r="DU47" s="790"/>
      <c r="DV47" s="790"/>
      <c r="DW47" s="790"/>
      <c r="DX47" s="790"/>
      <c r="DY47" s="790"/>
      <c r="DZ47" s="790" t="s">
        <v>3429</v>
      </c>
      <c r="EA47" s="790"/>
      <c r="EB47" s="790"/>
      <c r="EC47" s="790"/>
      <c r="ED47" s="790"/>
      <c r="EE47" s="790"/>
      <c r="EF47" s="790" t="s">
        <v>1373</v>
      </c>
      <c r="EG47" s="790"/>
      <c r="EH47" s="790"/>
      <c r="EI47" s="790"/>
      <c r="EJ47" s="790"/>
      <c r="EK47" s="790"/>
      <c r="EL47" s="790" t="s">
        <v>1373</v>
      </c>
      <c r="EM47" s="790"/>
      <c r="EN47" s="790"/>
      <c r="EO47" s="790"/>
      <c r="EP47" s="790"/>
      <c r="EQ47" s="790"/>
      <c r="ER47" s="790" t="s">
        <v>1373</v>
      </c>
      <c r="ES47" s="790"/>
      <c r="ET47" s="790"/>
      <c r="EU47" s="790"/>
      <c r="EV47" s="790"/>
      <c r="EW47" s="790"/>
      <c r="EX47" s="790" t="s">
        <v>1373</v>
      </c>
      <c r="EY47" s="790"/>
      <c r="EZ47" s="790"/>
      <c r="FA47" s="790"/>
      <c r="FB47" s="790"/>
      <c r="FC47" s="790"/>
      <c r="FD47" s="790" t="s">
        <v>1373</v>
      </c>
      <c r="FE47" s="790"/>
      <c r="FF47" s="790"/>
      <c r="FG47" s="790"/>
      <c r="FH47" s="790"/>
      <c r="FI47" s="790"/>
      <c r="FJ47" s="790" t="s">
        <v>1373</v>
      </c>
      <c r="FK47" s="790"/>
      <c r="FL47" s="790"/>
      <c r="FM47" s="790"/>
      <c r="FN47" s="790"/>
      <c r="FO47" s="790"/>
      <c r="FP47" s="790" t="s">
        <v>3429</v>
      </c>
      <c r="FQ47" s="790"/>
      <c r="FR47" s="790"/>
      <c r="FS47" s="790"/>
      <c r="FT47" s="790"/>
      <c r="FU47" s="790"/>
      <c r="FV47" s="790" t="s">
        <v>3429</v>
      </c>
      <c r="FW47" s="790"/>
      <c r="FX47" s="790"/>
      <c r="FY47" s="790"/>
      <c r="FZ47" s="790"/>
      <c r="GA47" s="790"/>
      <c r="GB47" s="790" t="s">
        <v>3429</v>
      </c>
      <c r="GC47" s="790"/>
      <c r="GD47" s="790"/>
      <c r="GE47" s="790"/>
      <c r="GF47" s="790"/>
      <c r="GG47" s="790"/>
      <c r="GH47" s="790" t="s">
        <v>3429</v>
      </c>
      <c r="GI47" s="790"/>
      <c r="GJ47" s="790"/>
      <c r="GK47" s="790"/>
      <c r="GL47" s="790"/>
      <c r="GM47" s="790"/>
      <c r="GN47" s="790" t="s">
        <v>3429</v>
      </c>
      <c r="GO47" s="790"/>
      <c r="GP47" s="790"/>
      <c r="GQ47" s="790"/>
      <c r="GR47" s="790"/>
      <c r="GS47" s="790"/>
      <c r="GT47" s="790" t="s">
        <v>3429</v>
      </c>
      <c r="GU47" s="790"/>
      <c r="GV47" s="790"/>
      <c r="GW47" s="790"/>
      <c r="GX47" s="790"/>
      <c r="GY47" s="790"/>
      <c r="GZ47" s="790" t="s">
        <v>3429</v>
      </c>
      <c r="HA47" s="790"/>
      <c r="HB47" s="790"/>
      <c r="HC47" s="790"/>
      <c r="HD47" s="790"/>
      <c r="HE47" s="790"/>
      <c r="HF47" s="790" t="s">
        <v>3429</v>
      </c>
      <c r="HG47" s="790"/>
      <c r="HH47" s="790"/>
      <c r="HI47" s="790"/>
      <c r="HJ47" s="790"/>
      <c r="HK47" s="790"/>
      <c r="HL47" s="790" t="s">
        <v>3429</v>
      </c>
      <c r="HM47" s="790"/>
      <c r="HN47" s="790"/>
      <c r="HO47" s="790"/>
      <c r="HP47" s="790"/>
      <c r="HQ47" s="790"/>
      <c r="HR47" s="790" t="s">
        <v>3429</v>
      </c>
      <c r="HS47" s="790"/>
      <c r="HT47" s="790"/>
      <c r="HU47" s="790"/>
      <c r="HV47" s="790"/>
      <c r="HW47" s="790"/>
      <c r="HX47" s="790" t="s">
        <v>3429</v>
      </c>
      <c r="HY47" s="790"/>
      <c r="HZ47" s="790"/>
      <c r="IA47" s="790"/>
      <c r="IB47" s="790"/>
      <c r="IC47" s="790"/>
      <c r="ID47" s="790" t="s">
        <v>3429</v>
      </c>
      <c r="IE47" s="790"/>
      <c r="IF47" s="790"/>
      <c r="IG47" s="790"/>
      <c r="IH47" s="790"/>
      <c r="II47" s="790"/>
      <c r="IJ47" s="790" t="s">
        <v>1373</v>
      </c>
      <c r="IK47" s="790"/>
      <c r="IL47" s="790"/>
      <c r="IM47" s="790"/>
      <c r="IN47" s="790"/>
      <c r="IO47" s="790"/>
      <c r="IP47" s="790" t="s">
        <v>1373</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574</v>
      </c>
      <c r="W48" s="790"/>
      <c r="X48" s="790"/>
      <c r="Y48" s="790"/>
      <c r="Z48" s="790"/>
      <c r="AA48" s="790"/>
      <c r="AB48" s="790" t="s">
        <v>574</v>
      </c>
      <c r="AC48" s="790"/>
      <c r="AD48" s="790"/>
      <c r="AE48" s="790"/>
      <c r="AF48" s="790"/>
      <c r="AG48" s="790"/>
      <c r="AH48" s="790" t="s">
        <v>574</v>
      </c>
      <c r="AI48" s="790"/>
      <c r="AJ48" s="790"/>
      <c r="AK48" s="790"/>
      <c r="AL48" s="790"/>
      <c r="AM48" s="790"/>
      <c r="AN48" s="790" t="s">
        <v>574</v>
      </c>
      <c r="AO48" s="790"/>
      <c r="AP48" s="790"/>
      <c r="AQ48" s="790"/>
      <c r="AR48" s="790"/>
      <c r="AS48" s="790"/>
      <c r="AT48" s="790" t="s">
        <v>574</v>
      </c>
      <c r="AU48" s="790"/>
      <c r="AV48" s="790"/>
      <c r="AW48" s="790"/>
      <c r="AX48" s="790"/>
      <c r="AY48" s="790"/>
      <c r="AZ48" s="790" t="s">
        <v>574</v>
      </c>
      <c r="BA48" s="790"/>
      <c r="BB48" s="790"/>
      <c r="BC48" s="790"/>
      <c r="BD48" s="790"/>
      <c r="BE48" s="790"/>
      <c r="BF48" s="790" t="s">
        <v>574</v>
      </c>
      <c r="BG48" s="790"/>
      <c r="BH48" s="790"/>
      <c r="BI48" s="790"/>
      <c r="BJ48" s="790"/>
      <c r="BK48" s="790"/>
      <c r="BL48" s="790" t="s">
        <v>849</v>
      </c>
      <c r="BM48" s="790"/>
      <c r="BN48" s="790"/>
      <c r="BO48" s="790"/>
      <c r="BP48" s="790"/>
      <c r="BQ48" s="790"/>
      <c r="BR48" s="790" t="s">
        <v>849</v>
      </c>
      <c r="BS48" s="790"/>
      <c r="BT48" s="790"/>
      <c r="BU48" s="790"/>
      <c r="BV48" s="790"/>
      <c r="BW48" s="790"/>
      <c r="BX48" s="790" t="s">
        <v>849</v>
      </c>
      <c r="BY48" s="790"/>
      <c r="BZ48" s="790"/>
      <c r="CA48" s="790"/>
      <c r="CB48" s="790"/>
      <c r="CC48" s="790"/>
      <c r="CD48" s="790" t="s">
        <v>849</v>
      </c>
      <c r="CE48" s="790"/>
      <c r="CF48" s="790"/>
      <c r="CG48" s="790"/>
      <c r="CH48" s="790"/>
      <c r="CI48" s="790"/>
      <c r="CJ48" s="790" t="s">
        <v>849</v>
      </c>
      <c r="CK48" s="790"/>
      <c r="CL48" s="790"/>
      <c r="CM48" s="790"/>
      <c r="CN48" s="790"/>
      <c r="CO48" s="790"/>
      <c r="CP48" s="790" t="s">
        <v>849</v>
      </c>
      <c r="CQ48" s="790"/>
      <c r="CR48" s="790"/>
      <c r="CS48" s="790"/>
      <c r="CT48" s="790"/>
      <c r="CU48" s="790"/>
      <c r="CV48" s="790" t="s">
        <v>574</v>
      </c>
      <c r="CW48" s="790"/>
      <c r="CX48" s="790"/>
      <c r="CY48" s="790"/>
      <c r="CZ48" s="790"/>
      <c r="DA48" s="790"/>
      <c r="DB48" s="790" t="s">
        <v>574</v>
      </c>
      <c r="DC48" s="790"/>
      <c r="DD48" s="790"/>
      <c r="DE48" s="790"/>
      <c r="DF48" s="790"/>
      <c r="DG48" s="790"/>
      <c r="DH48" s="790" t="s">
        <v>574</v>
      </c>
      <c r="DI48" s="790"/>
      <c r="DJ48" s="790"/>
      <c r="DK48" s="790"/>
      <c r="DL48" s="790"/>
      <c r="DM48" s="790"/>
      <c r="DN48" s="790" t="s">
        <v>574</v>
      </c>
      <c r="DO48" s="790"/>
      <c r="DP48" s="790"/>
      <c r="DQ48" s="790"/>
      <c r="DR48" s="790"/>
      <c r="DS48" s="790"/>
      <c r="DT48" s="790" t="s">
        <v>574</v>
      </c>
      <c r="DU48" s="790"/>
      <c r="DV48" s="790"/>
      <c r="DW48" s="790"/>
      <c r="DX48" s="790"/>
      <c r="DY48" s="790"/>
      <c r="DZ48" s="790" t="s">
        <v>574</v>
      </c>
      <c r="EA48" s="790"/>
      <c r="EB48" s="790"/>
      <c r="EC48" s="790"/>
      <c r="ED48" s="790"/>
      <c r="EE48" s="790"/>
      <c r="EF48" s="790" t="s">
        <v>574</v>
      </c>
      <c r="EG48" s="790"/>
      <c r="EH48" s="790"/>
      <c r="EI48" s="790"/>
      <c r="EJ48" s="790"/>
      <c r="EK48" s="790"/>
      <c r="EL48" s="790" t="s">
        <v>574</v>
      </c>
      <c r="EM48" s="790"/>
      <c r="EN48" s="790"/>
      <c r="EO48" s="790"/>
      <c r="EP48" s="790"/>
      <c r="EQ48" s="790"/>
      <c r="ER48" s="790" t="s">
        <v>574</v>
      </c>
      <c r="ES48" s="790"/>
      <c r="ET48" s="790"/>
      <c r="EU48" s="790"/>
      <c r="EV48" s="790"/>
      <c r="EW48" s="790"/>
      <c r="EX48" s="790" t="s">
        <v>574</v>
      </c>
      <c r="EY48" s="790"/>
      <c r="EZ48" s="790"/>
      <c r="FA48" s="790"/>
      <c r="FB48" s="790"/>
      <c r="FC48" s="790"/>
      <c r="FD48" s="790" t="s">
        <v>574</v>
      </c>
      <c r="FE48" s="790"/>
      <c r="FF48" s="790"/>
      <c r="FG48" s="790"/>
      <c r="FH48" s="790"/>
      <c r="FI48" s="790"/>
      <c r="FJ48" s="790" t="s">
        <v>574</v>
      </c>
      <c r="FK48" s="790"/>
      <c r="FL48" s="790"/>
      <c r="FM48" s="790"/>
      <c r="FN48" s="790"/>
      <c r="FO48" s="790"/>
      <c r="FP48" s="790" t="s">
        <v>574</v>
      </c>
      <c r="FQ48" s="790"/>
      <c r="FR48" s="790"/>
      <c r="FS48" s="790"/>
      <c r="FT48" s="790"/>
      <c r="FU48" s="790"/>
      <c r="FV48" s="790" t="s">
        <v>574</v>
      </c>
      <c r="FW48" s="790"/>
      <c r="FX48" s="790"/>
      <c r="FY48" s="790"/>
      <c r="FZ48" s="790"/>
      <c r="GA48" s="790"/>
      <c r="GB48" s="790" t="s">
        <v>574</v>
      </c>
      <c r="GC48" s="790"/>
      <c r="GD48" s="790"/>
      <c r="GE48" s="790"/>
      <c r="GF48" s="790"/>
      <c r="GG48" s="790"/>
      <c r="GH48" s="790" t="s">
        <v>574</v>
      </c>
      <c r="GI48" s="790"/>
      <c r="GJ48" s="790"/>
      <c r="GK48" s="790"/>
      <c r="GL48" s="790"/>
      <c r="GM48" s="790"/>
      <c r="GN48" s="790" t="s">
        <v>574</v>
      </c>
      <c r="GO48" s="790"/>
      <c r="GP48" s="790"/>
      <c r="GQ48" s="790"/>
      <c r="GR48" s="790"/>
      <c r="GS48" s="790"/>
      <c r="GT48" s="790" t="s">
        <v>574</v>
      </c>
      <c r="GU48" s="790"/>
      <c r="GV48" s="790"/>
      <c r="GW48" s="790"/>
      <c r="GX48" s="790"/>
      <c r="GY48" s="790"/>
      <c r="GZ48" s="790" t="s">
        <v>574</v>
      </c>
      <c r="HA48" s="790"/>
      <c r="HB48" s="790"/>
      <c r="HC48" s="790"/>
      <c r="HD48" s="790"/>
      <c r="HE48" s="790"/>
      <c r="HF48" s="790" t="s">
        <v>574</v>
      </c>
      <c r="HG48" s="790"/>
      <c r="HH48" s="790"/>
      <c r="HI48" s="790"/>
      <c r="HJ48" s="790"/>
      <c r="HK48" s="790"/>
      <c r="HL48" s="790" t="s">
        <v>574</v>
      </c>
      <c r="HM48" s="790"/>
      <c r="HN48" s="790"/>
      <c r="HO48" s="790"/>
      <c r="HP48" s="790"/>
      <c r="HQ48" s="790"/>
      <c r="HR48" s="790" t="s">
        <v>574</v>
      </c>
      <c r="HS48" s="790"/>
      <c r="HT48" s="790"/>
      <c r="HU48" s="790"/>
      <c r="HV48" s="790"/>
      <c r="HW48" s="790"/>
      <c r="HX48" s="790" t="s">
        <v>574</v>
      </c>
      <c r="HY48" s="790"/>
      <c r="HZ48" s="790"/>
      <c r="IA48" s="790"/>
      <c r="IB48" s="790"/>
      <c r="IC48" s="790"/>
      <c r="ID48" s="790" t="s">
        <v>574</v>
      </c>
      <c r="IE48" s="790"/>
      <c r="IF48" s="790"/>
      <c r="IG48" s="790"/>
      <c r="IH48" s="790"/>
      <c r="II48" s="790"/>
      <c r="IJ48" s="790" t="s">
        <v>574</v>
      </c>
      <c r="IK48" s="790"/>
      <c r="IL48" s="790"/>
      <c r="IM48" s="790"/>
      <c r="IN48" s="790"/>
      <c r="IO48" s="790"/>
      <c r="IP48" s="790" t="s">
        <v>574</v>
      </c>
      <c r="IQ48" s="790"/>
      <c r="IR48" s="790"/>
      <c r="IS48" s="790"/>
      <c r="IT48" s="790"/>
      <c r="IU48" s="790"/>
      <c r="IV48" s="1" t="s">
        <v>574</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J47:O47"/>
    <mergeCell ref="P47:U47"/>
    <mergeCell ref="V47:AA47"/>
    <mergeCell ref="AB47:AG47"/>
    <mergeCell ref="C1:G1"/>
    <mergeCell ref="C19:G19"/>
    <mergeCell ref="J46:O46"/>
    <mergeCell ref="P46:U46"/>
    <mergeCell ref="AH47:AM47"/>
    <mergeCell ref="AN47:AS47"/>
    <mergeCell ref="V46:AA46"/>
    <mergeCell ref="AB46:AG46"/>
    <mergeCell ref="AH46:AM46"/>
    <mergeCell ref="AN46:AS46"/>
    <mergeCell ref="AT47:AY47"/>
    <mergeCell ref="CJ46:CO46"/>
    <mergeCell ref="CP46:CU46"/>
    <mergeCell ref="CD46:CI46"/>
    <mergeCell ref="BX47:CC47"/>
    <mergeCell ref="AT46:AY46"/>
    <mergeCell ref="AZ46:BE46"/>
    <mergeCell ref="BF46:BK46"/>
    <mergeCell ref="BL46:BQ46"/>
    <mergeCell ref="AZ47:BE47"/>
    <mergeCell ref="BF47:BK47"/>
    <mergeCell ref="BL47:BQ47"/>
    <mergeCell ref="BR46:BW46"/>
    <mergeCell ref="BX46:CC46"/>
    <mergeCell ref="CV46:DA46"/>
    <mergeCell ref="DB46:DG46"/>
    <mergeCell ref="DH46:DM46"/>
    <mergeCell ref="DN46:DS46"/>
    <mergeCell ref="CD47:CI47"/>
    <mergeCell ref="BR47:BW47"/>
    <mergeCell ref="CV47:DA47"/>
    <mergeCell ref="DZ47:EE47"/>
    <mergeCell ref="GB46:GG46"/>
    <mergeCell ref="EX46:FC46"/>
    <mergeCell ref="DZ46:EE46"/>
    <mergeCell ref="EF46:EK46"/>
    <mergeCell ref="EF47:EK47"/>
    <mergeCell ref="DN47:DS47"/>
    <mergeCell ref="CJ47:CO47"/>
    <mergeCell ref="CP47:CU47"/>
    <mergeCell ref="DT46:DY46"/>
    <mergeCell ref="FV47:GA47"/>
    <mergeCell ref="DT47:DY47"/>
    <mergeCell ref="IP46:IS46"/>
    <mergeCell ref="ID46:II46"/>
    <mergeCell ref="IJ46:IO46"/>
    <mergeCell ref="GT46:GY46"/>
    <mergeCell ref="HX46:IC46"/>
    <mergeCell ref="HR46:HW46"/>
    <mergeCell ref="HF46:HK46"/>
    <mergeCell ref="HL46:HQ46"/>
    <mergeCell ref="GZ46:HE46"/>
    <mergeCell ref="GH46:GM46"/>
    <mergeCell ref="GN46:GS46"/>
    <mergeCell ref="ER47:EW47"/>
    <mergeCell ref="EL46:EQ46"/>
    <mergeCell ref="DB48:DG48"/>
    <mergeCell ref="EF48:EK48"/>
    <mergeCell ref="EL48:EQ48"/>
    <mergeCell ref="FJ48:FO48"/>
    <mergeCell ref="FP48:FU48"/>
    <mergeCell ref="ER48:EW48"/>
    <mergeCell ref="GB47:GG47"/>
    <mergeCell ref="FJ46:FO46"/>
    <mergeCell ref="FP46:FU46"/>
    <mergeCell ref="FV48:GA48"/>
    <mergeCell ref="GB48:GG48"/>
    <mergeCell ref="DB47:DG47"/>
    <mergeCell ref="DH47:DM47"/>
    <mergeCell ref="EL47:EQ47"/>
    <mergeCell ref="DT48:DY48"/>
    <mergeCell ref="DZ48:EE48"/>
    <mergeCell ref="ER46:EW46"/>
    <mergeCell ref="FD46:FI46"/>
    <mergeCell ref="FV46:GA46"/>
    <mergeCell ref="EX47:FC47"/>
    <mergeCell ref="GT47:GY47"/>
    <mergeCell ref="GH48:GM48"/>
    <mergeCell ref="EX48:FC48"/>
    <mergeCell ref="FD48:FI48"/>
    <mergeCell ref="GH47:GM47"/>
    <mergeCell ref="GN47:GS47"/>
    <mergeCell ref="FD47:FI47"/>
    <mergeCell ref="FJ47:FO47"/>
    <mergeCell ref="FP47:FU47"/>
    <mergeCell ref="GN48:GS48"/>
    <mergeCell ref="GT48:GY48"/>
    <mergeCell ref="P48:U48"/>
    <mergeCell ref="V48:AA48"/>
    <mergeCell ref="AB48:AG48"/>
    <mergeCell ref="AH48:AM48"/>
    <mergeCell ref="DH48:DM48"/>
    <mergeCell ref="DN48:DS48"/>
    <mergeCell ref="AZ48:BE48"/>
    <mergeCell ref="BF48:BK48"/>
    <mergeCell ref="AT48:AY48"/>
    <mergeCell ref="CD48:CI48"/>
    <mergeCell ref="CJ48:CO48"/>
    <mergeCell ref="CP48:CU48"/>
    <mergeCell ref="CV48:DA48"/>
    <mergeCell ref="AN48:AS48"/>
    <mergeCell ref="BL48:BQ48"/>
    <mergeCell ref="BR48:BW48"/>
    <mergeCell ref="BX48:CC48"/>
    <mergeCell ref="IJ48:IO48"/>
    <mergeCell ref="IP48:IU48"/>
    <mergeCell ref="GZ48:HE48"/>
    <mergeCell ref="HF48:HK48"/>
    <mergeCell ref="HL48:HQ48"/>
    <mergeCell ref="HR48:HW48"/>
    <mergeCell ref="HX48:IC48"/>
    <mergeCell ref="ID48:II48"/>
    <mergeCell ref="GZ47:HE47"/>
    <mergeCell ref="HF47:HK47"/>
    <mergeCell ref="HL47:HQ47"/>
    <mergeCell ref="HR47:HW47"/>
    <mergeCell ref="IP47:IS47"/>
    <mergeCell ref="HX47:IC47"/>
    <mergeCell ref="ID47:II47"/>
    <mergeCell ref="IJ47:IO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9" zoomScale="125" workbookViewId="0">
      <selection activeCell="C35" sqref="C35"/>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3108</v>
      </c>
      <c r="G2" s="91"/>
    </row>
    <row r="3" spans="1:8">
      <c r="A3" s="89" t="s">
        <v>3399</v>
      </c>
      <c r="G3" s="92">
        <v>40555</v>
      </c>
    </row>
    <row r="4" spans="1:8">
      <c r="A4" s="89" t="s">
        <v>3369</v>
      </c>
      <c r="G4" s="93" t="s">
        <v>523</v>
      </c>
    </row>
    <row r="5" spans="1:8">
      <c r="A5" s="89" t="s">
        <v>1274</v>
      </c>
    </row>
    <row r="6" spans="1:8">
      <c r="C6" s="15" t="s">
        <v>1686</v>
      </c>
      <c r="D6" s="16"/>
      <c r="E6" s="16"/>
      <c r="F6" s="17"/>
      <c r="G6" s="18"/>
      <c r="H6" s="94"/>
    </row>
    <row r="7" spans="1:8">
      <c r="C7" s="95" t="s">
        <v>2613</v>
      </c>
      <c r="D7" s="20" t="s">
        <v>3691</v>
      </c>
      <c r="E7" s="20"/>
      <c r="F7" s="21"/>
      <c r="G7" s="22"/>
      <c r="H7" s="94"/>
    </row>
    <row r="8" spans="1:8">
      <c r="A8" s="89" t="s">
        <v>3244</v>
      </c>
      <c r="C8" s="95" t="s">
        <v>2374</v>
      </c>
      <c r="D8" s="20" t="s">
        <v>587</v>
      </c>
      <c r="E8" s="20"/>
      <c r="F8" s="21"/>
      <c r="G8" s="96"/>
      <c r="H8" s="94"/>
    </row>
    <row r="9" spans="1:8">
      <c r="A9" t="s">
        <v>524</v>
      </c>
      <c r="C9" s="95" t="s">
        <v>3670</v>
      </c>
      <c r="D9" s="20" t="s">
        <v>828</v>
      </c>
      <c r="E9" s="20"/>
      <c r="F9" s="21"/>
      <c r="G9" s="96"/>
      <c r="H9" s="94"/>
    </row>
    <row r="10" spans="1:8">
      <c r="A10" s="89" t="s">
        <v>769</v>
      </c>
      <c r="C10" s="97"/>
      <c r="D10" s="20"/>
      <c r="E10" s="20"/>
      <c r="F10" s="21"/>
      <c r="G10" s="96"/>
      <c r="H10" s="94"/>
    </row>
    <row r="11" spans="1:8">
      <c r="A11" s="89" t="s">
        <v>2566</v>
      </c>
      <c r="C11" s="25" t="s">
        <v>898</v>
      </c>
      <c r="D11" s="94"/>
      <c r="E11" s="94"/>
      <c r="F11" s="99"/>
      <c r="G11" s="96"/>
      <c r="H11" s="94"/>
    </row>
    <row r="12" spans="1:8">
      <c r="A12" s="89" t="s">
        <v>770</v>
      </c>
      <c r="C12" s="25" t="s">
        <v>3769</v>
      </c>
      <c r="D12" s="20"/>
      <c r="E12" s="20"/>
      <c r="F12" s="21"/>
      <c r="G12" s="96"/>
      <c r="H12" s="94"/>
    </row>
    <row r="13" spans="1:8">
      <c r="A13" s="98"/>
      <c r="C13" s="25" t="s">
        <v>3245</v>
      </c>
      <c r="D13" s="94"/>
      <c r="E13" s="94"/>
      <c r="F13" s="99"/>
      <c r="G13" s="96"/>
      <c r="H13" s="94"/>
    </row>
    <row r="14" spans="1:8">
      <c r="A14" s="100"/>
      <c r="C14" s="25" t="s">
        <v>627</v>
      </c>
      <c r="D14" s="94"/>
      <c r="E14" s="94"/>
      <c r="F14" s="99"/>
      <c r="G14" s="101"/>
      <c r="H14" s="94"/>
    </row>
    <row r="15" spans="1:8">
      <c r="A15" s="100" t="s">
        <v>2984</v>
      </c>
      <c r="C15" s="97" t="s">
        <v>3801</v>
      </c>
      <c r="D15" s="94"/>
      <c r="E15" s="94"/>
      <c r="F15" s="99"/>
      <c r="G15" s="96"/>
      <c r="H15" s="94"/>
    </row>
    <row r="16" spans="1:8">
      <c r="A16" s="279" t="s">
        <v>586</v>
      </c>
      <c r="C16" s="97"/>
      <c r="D16" s="94"/>
      <c r="E16" s="94"/>
      <c r="F16" s="99"/>
      <c r="G16" s="96"/>
      <c r="H16" s="94"/>
    </row>
    <row r="17" spans="1:8">
      <c r="C17" s="97"/>
      <c r="D17" s="94"/>
      <c r="E17" s="94"/>
      <c r="F17" s="99"/>
      <c r="G17" s="96"/>
      <c r="H17" s="94"/>
    </row>
    <row r="18" spans="1:8">
      <c r="C18" s="102" t="s">
        <v>3741</v>
      </c>
      <c r="D18" s="103"/>
      <c r="E18" s="103"/>
      <c r="F18" s="104"/>
      <c r="G18" s="105"/>
      <c r="H18" s="94"/>
    </row>
    <row r="19" spans="1:8">
      <c r="A19" s="89" t="s">
        <v>2705</v>
      </c>
      <c r="C19" s="795"/>
      <c r="D19" s="795"/>
      <c r="E19" s="795"/>
      <c r="F19" s="795"/>
      <c r="G19" s="795"/>
    </row>
    <row r="20" spans="1:8">
      <c r="A20" s="100" t="s">
        <v>3790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759</v>
      </c>
      <c r="C23" s="45" t="s">
        <v>3844</v>
      </c>
      <c r="D23" s="321" t="s">
        <v>3609</v>
      </c>
      <c r="E23" s="45" t="s">
        <v>2836</v>
      </c>
      <c r="F23" s="47" t="s">
        <v>4043</v>
      </c>
      <c r="G23" s="45" t="s">
        <v>3754</v>
      </c>
      <c r="H23" s="48"/>
    </row>
    <row r="24" spans="1:8">
      <c r="A24" s="115">
        <v>40653</v>
      </c>
      <c r="B24" s="116" t="s">
        <v>2258</v>
      </c>
      <c r="C24" s="117">
        <v>225</v>
      </c>
      <c r="D24" s="118">
        <v>3</v>
      </c>
      <c r="E24" s="117">
        <f>C24*D24</f>
        <v>675</v>
      </c>
      <c r="F24" s="53"/>
      <c r="G24" s="54">
        <f>E24*(1-F24)</f>
        <v>675</v>
      </c>
      <c r="H24" s="48"/>
    </row>
    <row r="25" spans="1:8">
      <c r="A25" s="11"/>
      <c r="B25" s="116" t="s">
        <v>3969</v>
      </c>
      <c r="C25" s="117"/>
      <c r="D25" s="118"/>
      <c r="E25" s="117"/>
      <c r="F25" s="119"/>
      <c r="G25" s="54">
        <f t="shared" ref="G25:G39" si="0">E25*(1-F25)</f>
        <v>0</v>
      </c>
      <c r="H25" s="56"/>
    </row>
    <row r="26" spans="1:8">
      <c r="A26" s="120"/>
      <c r="B26" s="121" t="s">
        <v>3728</v>
      </c>
      <c r="C26" s="117"/>
      <c r="D26" s="118"/>
      <c r="E26" s="117"/>
      <c r="F26" s="119"/>
      <c r="G26" s="54">
        <f t="shared" si="0"/>
        <v>0</v>
      </c>
      <c r="H26" s="56"/>
    </row>
    <row r="27" spans="1:8">
      <c r="A27" s="120"/>
      <c r="B27" s="121" t="s">
        <v>3709</v>
      </c>
      <c r="C27" s="117"/>
      <c r="D27" s="118"/>
      <c r="E27" s="117"/>
      <c r="F27" s="119"/>
      <c r="G27" s="54">
        <f t="shared" si="0"/>
        <v>0</v>
      </c>
      <c r="H27" s="56"/>
    </row>
    <row r="28" spans="1:8">
      <c r="A28" s="120"/>
      <c r="B28" s="121" t="s">
        <v>3683</v>
      </c>
      <c r="C28" s="117"/>
      <c r="D28" s="118"/>
      <c r="E28" s="117"/>
      <c r="F28" s="119"/>
      <c r="G28" s="54">
        <f t="shared" si="0"/>
        <v>0</v>
      </c>
      <c r="H28" s="56"/>
    </row>
    <row r="29" spans="1:8">
      <c r="A29" s="120"/>
      <c r="B29" s="121" t="s">
        <v>3613</v>
      </c>
      <c r="C29" s="117"/>
      <c r="D29" s="118"/>
      <c r="E29" s="117"/>
      <c r="F29" s="119"/>
      <c r="G29" s="54">
        <f t="shared" si="0"/>
        <v>0</v>
      </c>
      <c r="H29" s="56"/>
    </row>
    <row r="30" spans="1:8">
      <c r="A30" s="120"/>
      <c r="B30" s="121" t="s">
        <v>642</v>
      </c>
      <c r="C30" s="117"/>
      <c r="D30" s="118"/>
      <c r="E30" s="117"/>
      <c r="F30" s="119"/>
      <c r="G30" s="54">
        <f t="shared" si="0"/>
        <v>0</v>
      </c>
      <c r="H30" s="56"/>
    </row>
    <row r="31" spans="1:8">
      <c r="A31" s="120"/>
      <c r="B31" s="121" t="s">
        <v>3563</v>
      </c>
      <c r="C31" s="117"/>
      <c r="D31" s="118"/>
      <c r="E31" s="117"/>
      <c r="F31" s="119"/>
      <c r="G31" s="54">
        <f t="shared" si="0"/>
        <v>0</v>
      </c>
      <c r="H31" s="56"/>
    </row>
    <row r="32" spans="1:8">
      <c r="A32" s="120"/>
      <c r="B32" s="121" t="s">
        <v>3564</v>
      </c>
      <c r="C32" s="117"/>
      <c r="D32" s="118"/>
      <c r="E32" s="117"/>
      <c r="F32" s="119"/>
      <c r="G32" s="54">
        <f t="shared" si="0"/>
        <v>0</v>
      </c>
      <c r="H32" s="56"/>
    </row>
    <row r="33" spans="1:256">
      <c r="A33" s="120"/>
      <c r="B33" s="121" t="s">
        <v>711</v>
      </c>
      <c r="C33" s="122">
        <v>75</v>
      </c>
      <c r="D33" s="123">
        <v>2</v>
      </c>
      <c r="E33" s="117">
        <f>C33*D33</f>
        <v>150</v>
      </c>
      <c r="F33" s="124"/>
      <c r="G33" s="54">
        <f t="shared" si="0"/>
        <v>150</v>
      </c>
      <c r="H33" s="56"/>
    </row>
    <row r="34" spans="1:256">
      <c r="A34" s="120"/>
      <c r="B34" s="121" t="s">
        <v>3714</v>
      </c>
      <c r="C34" s="117">
        <v>30</v>
      </c>
      <c r="D34" s="118">
        <v>5</v>
      </c>
      <c r="E34" s="117">
        <f>C34*D34</f>
        <v>150</v>
      </c>
      <c r="F34" s="119"/>
      <c r="G34" s="54">
        <f t="shared" si="0"/>
        <v>150</v>
      </c>
      <c r="H34" s="48"/>
    </row>
    <row r="35" spans="1:256">
      <c r="A35" s="120"/>
      <c r="B35" s="121" t="s">
        <v>1011</v>
      </c>
      <c r="C35" s="117">
        <v>300</v>
      </c>
      <c r="D35" s="123" t="s">
        <v>3971</v>
      </c>
      <c r="E35" s="117">
        <v>300</v>
      </c>
      <c r="F35" s="124"/>
      <c r="G35" s="54">
        <f t="shared" si="0"/>
        <v>300</v>
      </c>
      <c r="H35" s="48"/>
    </row>
    <row r="36" spans="1:256">
      <c r="A36" s="120"/>
      <c r="B36" s="121" t="s">
        <v>2270</v>
      </c>
      <c r="C36" s="117"/>
      <c r="D36" s="118"/>
      <c r="E36" s="117"/>
      <c r="F36" s="124"/>
      <c r="G36" s="54">
        <f t="shared" si="0"/>
        <v>0</v>
      </c>
      <c r="H36" s="48"/>
    </row>
    <row r="37" spans="1:256">
      <c r="A37" s="120"/>
      <c r="B37" s="121" t="s">
        <v>635</v>
      </c>
      <c r="C37" s="363"/>
      <c r="D37" s="118"/>
      <c r="E37" s="117"/>
      <c r="F37" s="119"/>
      <c r="G37" s="54">
        <f t="shared" si="0"/>
        <v>0</v>
      </c>
      <c r="H37" s="48"/>
    </row>
    <row r="38" spans="1:256">
      <c r="A38" s="120"/>
      <c r="B38" s="271" t="s">
        <v>3414</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3604</v>
      </c>
      <c r="C40" s="131"/>
      <c r="D40" s="131"/>
      <c r="E40" s="72">
        <f>SUM(E24:E39)</f>
        <v>1275</v>
      </c>
      <c r="F40" s="72"/>
      <c r="G40" s="72">
        <f>SUM(G24:G39)</f>
        <v>1275</v>
      </c>
      <c r="H40" s="134"/>
    </row>
    <row r="42" spans="1:256">
      <c r="C42" s="136" t="s">
        <v>3605</v>
      </c>
      <c r="D42" s="340">
        <f>G40/2</f>
        <v>637.5</v>
      </c>
      <c r="E42" s="340"/>
      <c r="F42" s="138"/>
    </row>
    <row r="44" spans="1:256">
      <c r="C44" s="1" t="s">
        <v>1016</v>
      </c>
      <c r="D44" s="1"/>
      <c r="E44" s="1"/>
      <c r="F44" s="139"/>
      <c r="G44" s="1"/>
      <c r="H44" s="1"/>
      <c r="I44" s="1"/>
    </row>
    <row r="45" spans="1:256">
      <c r="C45" s="1" t="s">
        <v>3168</v>
      </c>
      <c r="D45" s="1"/>
      <c r="E45" s="1"/>
      <c r="F45" s="139"/>
      <c r="G45" s="1"/>
      <c r="H45" s="1"/>
      <c r="I45" s="1"/>
    </row>
    <row r="46" spans="1:256">
      <c r="C46" s="341" t="s">
        <v>3305</v>
      </c>
      <c r="D46" s="341"/>
      <c r="E46" s="341"/>
      <c r="F46" s="342"/>
      <c r="G46" s="341"/>
      <c r="H46" s="341"/>
      <c r="I46" s="142"/>
      <c r="J46" s="790"/>
      <c r="K46" s="790"/>
      <c r="L46" s="790"/>
      <c r="M46" s="790"/>
      <c r="N46" s="790"/>
      <c r="O46" s="790"/>
      <c r="P46" s="790"/>
      <c r="Q46" s="790"/>
      <c r="R46" s="790"/>
      <c r="S46" s="790"/>
      <c r="T46" s="790"/>
      <c r="U46" s="790"/>
      <c r="V46" s="790" t="s">
        <v>2967</v>
      </c>
      <c r="W46" s="790"/>
      <c r="X46" s="790"/>
      <c r="Y46" s="790"/>
      <c r="Z46" s="790"/>
      <c r="AA46" s="790"/>
      <c r="AB46" s="790" t="s">
        <v>2967</v>
      </c>
      <c r="AC46" s="790"/>
      <c r="AD46" s="790"/>
      <c r="AE46" s="790"/>
      <c r="AF46" s="790"/>
      <c r="AG46" s="790"/>
      <c r="AH46" s="790" t="s">
        <v>2967</v>
      </c>
      <c r="AI46" s="790"/>
      <c r="AJ46" s="790"/>
      <c r="AK46" s="790"/>
      <c r="AL46" s="790"/>
      <c r="AM46" s="790"/>
      <c r="AN46" s="790" t="s">
        <v>2967</v>
      </c>
      <c r="AO46" s="790"/>
      <c r="AP46" s="790"/>
      <c r="AQ46" s="790"/>
      <c r="AR46" s="790"/>
      <c r="AS46" s="790"/>
      <c r="AT46" s="790" t="s">
        <v>2967</v>
      </c>
      <c r="AU46" s="790"/>
      <c r="AV46" s="790"/>
      <c r="AW46" s="790"/>
      <c r="AX46" s="790"/>
      <c r="AY46" s="790"/>
      <c r="AZ46" s="790" t="s">
        <v>2967</v>
      </c>
      <c r="BA46" s="790"/>
      <c r="BB46" s="790"/>
      <c r="BC46" s="790"/>
      <c r="BD46" s="790"/>
      <c r="BE46" s="790"/>
      <c r="BF46" s="790" t="s">
        <v>2967</v>
      </c>
      <c r="BG46" s="790"/>
      <c r="BH46" s="790"/>
      <c r="BI46" s="790"/>
      <c r="BJ46" s="790"/>
      <c r="BK46" s="790"/>
      <c r="BL46" s="790" t="s">
        <v>2967</v>
      </c>
      <c r="BM46" s="790"/>
      <c r="BN46" s="790"/>
      <c r="BO46" s="790"/>
      <c r="BP46" s="790"/>
      <c r="BQ46" s="790"/>
      <c r="BR46" s="790" t="s">
        <v>2967</v>
      </c>
      <c r="BS46" s="790"/>
      <c r="BT46" s="790"/>
      <c r="BU46" s="790"/>
      <c r="BV46" s="790"/>
      <c r="BW46" s="790"/>
      <c r="BX46" s="790" t="s">
        <v>2967</v>
      </c>
      <c r="BY46" s="790"/>
      <c r="BZ46" s="790"/>
      <c r="CA46" s="790"/>
      <c r="CB46" s="790"/>
      <c r="CC46" s="790"/>
      <c r="CD46" s="790" t="s">
        <v>2967</v>
      </c>
      <c r="CE46" s="790"/>
      <c r="CF46" s="790"/>
      <c r="CG46" s="790"/>
      <c r="CH46" s="790"/>
      <c r="CI46" s="790"/>
      <c r="CJ46" s="790" t="s">
        <v>2967</v>
      </c>
      <c r="CK46" s="790"/>
      <c r="CL46" s="790"/>
      <c r="CM46" s="790"/>
      <c r="CN46" s="790"/>
      <c r="CO46" s="790"/>
      <c r="CP46" s="790" t="s">
        <v>2967</v>
      </c>
      <c r="CQ46" s="790"/>
      <c r="CR46" s="790"/>
      <c r="CS46" s="790"/>
      <c r="CT46" s="790"/>
      <c r="CU46" s="790"/>
      <c r="CV46" s="790" t="s">
        <v>2967</v>
      </c>
      <c r="CW46" s="790"/>
      <c r="CX46" s="790"/>
      <c r="CY46" s="790"/>
      <c r="CZ46" s="790"/>
      <c r="DA46" s="790"/>
      <c r="DB46" s="790" t="s">
        <v>2967</v>
      </c>
      <c r="DC46" s="790"/>
      <c r="DD46" s="790"/>
      <c r="DE46" s="790"/>
      <c r="DF46" s="790"/>
      <c r="DG46" s="790"/>
      <c r="DH46" s="790" t="s">
        <v>2967</v>
      </c>
      <c r="DI46" s="790"/>
      <c r="DJ46" s="790"/>
      <c r="DK46" s="790"/>
      <c r="DL46" s="790"/>
      <c r="DM46" s="790"/>
      <c r="DN46" s="790" t="s">
        <v>2967</v>
      </c>
      <c r="DO46" s="790"/>
      <c r="DP46" s="790"/>
      <c r="DQ46" s="790"/>
      <c r="DR46" s="790"/>
      <c r="DS46" s="790"/>
      <c r="DT46" s="790" t="s">
        <v>2967</v>
      </c>
      <c r="DU46" s="790"/>
      <c r="DV46" s="790"/>
      <c r="DW46" s="790"/>
      <c r="DX46" s="790"/>
      <c r="DY46" s="790"/>
      <c r="DZ46" s="790" t="s">
        <v>2967</v>
      </c>
      <c r="EA46" s="790"/>
      <c r="EB46" s="790"/>
      <c r="EC46" s="790"/>
      <c r="ED46" s="790"/>
      <c r="EE46" s="790"/>
      <c r="EF46" s="790" t="s">
        <v>2967</v>
      </c>
      <c r="EG46" s="790"/>
      <c r="EH46" s="790"/>
      <c r="EI46" s="790"/>
      <c r="EJ46" s="790"/>
      <c r="EK46" s="790"/>
      <c r="EL46" s="790" t="s">
        <v>2967</v>
      </c>
      <c r="EM46" s="790"/>
      <c r="EN46" s="790"/>
      <c r="EO46" s="790"/>
      <c r="EP46" s="790"/>
      <c r="EQ46" s="790"/>
      <c r="ER46" s="790" t="s">
        <v>2967</v>
      </c>
      <c r="ES46" s="790"/>
      <c r="ET46" s="790"/>
      <c r="EU46" s="790"/>
      <c r="EV46" s="790"/>
      <c r="EW46" s="790"/>
      <c r="EX46" s="790" t="s">
        <v>2967</v>
      </c>
      <c r="EY46" s="790"/>
      <c r="EZ46" s="790"/>
      <c r="FA46" s="790"/>
      <c r="FB46" s="790"/>
      <c r="FC46" s="790"/>
      <c r="FD46" s="790" t="s">
        <v>2967</v>
      </c>
      <c r="FE46" s="790"/>
      <c r="FF46" s="790"/>
      <c r="FG46" s="790"/>
      <c r="FH46" s="790"/>
      <c r="FI46" s="790"/>
      <c r="FJ46" s="790" t="s">
        <v>2967</v>
      </c>
      <c r="FK46" s="790"/>
      <c r="FL46" s="790"/>
      <c r="FM46" s="790"/>
      <c r="FN46" s="790"/>
      <c r="FO46" s="790"/>
      <c r="FP46" s="790" t="s">
        <v>2967</v>
      </c>
      <c r="FQ46" s="790"/>
      <c r="FR46" s="790"/>
      <c r="FS46" s="790"/>
      <c r="FT46" s="790"/>
      <c r="FU46" s="790"/>
      <c r="FV46" s="790" t="s">
        <v>2967</v>
      </c>
      <c r="FW46" s="790"/>
      <c r="FX46" s="790"/>
      <c r="FY46" s="790"/>
      <c r="FZ46" s="790"/>
      <c r="GA46" s="790"/>
      <c r="GB46" s="790" t="s">
        <v>2967</v>
      </c>
      <c r="GC46" s="790"/>
      <c r="GD46" s="790"/>
      <c r="GE46" s="790"/>
      <c r="GF46" s="790"/>
      <c r="GG46" s="790"/>
      <c r="GH46" s="790" t="s">
        <v>2967</v>
      </c>
      <c r="GI46" s="790"/>
      <c r="GJ46" s="790"/>
      <c r="GK46" s="790"/>
      <c r="GL46" s="790"/>
      <c r="GM46" s="790"/>
      <c r="GN46" s="790" t="s">
        <v>2967</v>
      </c>
      <c r="GO46" s="790"/>
      <c r="GP46" s="790"/>
      <c r="GQ46" s="790"/>
      <c r="GR46" s="790"/>
      <c r="GS46" s="790"/>
      <c r="GT46" s="790" t="s">
        <v>2967</v>
      </c>
      <c r="GU46" s="790"/>
      <c r="GV46" s="790"/>
      <c r="GW46" s="790"/>
      <c r="GX46" s="790"/>
      <c r="GY46" s="790"/>
      <c r="GZ46" s="790" t="s">
        <v>2967</v>
      </c>
      <c r="HA46" s="790"/>
      <c r="HB46" s="790"/>
      <c r="HC46" s="790"/>
      <c r="HD46" s="790"/>
      <c r="HE46" s="790"/>
      <c r="HF46" s="790" t="s">
        <v>2967</v>
      </c>
      <c r="HG46" s="790"/>
      <c r="HH46" s="790"/>
      <c r="HI46" s="790"/>
      <c r="HJ46" s="790"/>
      <c r="HK46" s="790"/>
      <c r="HL46" s="790" t="s">
        <v>2967</v>
      </c>
      <c r="HM46" s="790"/>
      <c r="HN46" s="790"/>
      <c r="HO46" s="790"/>
      <c r="HP46" s="790"/>
      <c r="HQ46" s="790"/>
      <c r="HR46" s="790" t="s">
        <v>2967</v>
      </c>
      <c r="HS46" s="790"/>
      <c r="HT46" s="790"/>
      <c r="HU46" s="790"/>
      <c r="HV46" s="790"/>
      <c r="HW46" s="790"/>
      <c r="HX46" s="790" t="s">
        <v>2967</v>
      </c>
      <c r="HY46" s="790"/>
      <c r="HZ46" s="790"/>
      <c r="IA46" s="790"/>
      <c r="IB46" s="790"/>
      <c r="IC46" s="790"/>
      <c r="ID46" s="790" t="s">
        <v>2967</v>
      </c>
      <c r="IE46" s="790"/>
      <c r="IF46" s="790"/>
      <c r="IG46" s="790"/>
      <c r="IH46" s="790"/>
      <c r="II46" s="790"/>
      <c r="IJ46" s="790" t="s">
        <v>2967</v>
      </c>
      <c r="IK46" s="790"/>
      <c r="IL46" s="790"/>
      <c r="IM46" s="790"/>
      <c r="IN46" s="790"/>
      <c r="IO46" s="790"/>
      <c r="IP46" s="790" t="s">
        <v>2967</v>
      </c>
      <c r="IQ46" s="790"/>
      <c r="IR46" s="790"/>
      <c r="IS46" s="790"/>
    </row>
    <row r="47" spans="1:256">
      <c r="C47" s="1" t="s">
        <v>3361</v>
      </c>
      <c r="D47" s="1"/>
      <c r="E47" s="1"/>
      <c r="F47" s="139"/>
      <c r="G47" s="1"/>
      <c r="H47" s="1"/>
      <c r="I47" s="1"/>
      <c r="J47" s="790"/>
      <c r="K47" s="790"/>
      <c r="L47" s="790"/>
      <c r="M47" s="790"/>
      <c r="N47" s="790"/>
      <c r="O47" s="790"/>
      <c r="P47" s="790"/>
      <c r="Q47" s="790"/>
      <c r="R47" s="790"/>
      <c r="S47" s="790"/>
      <c r="T47" s="790"/>
      <c r="U47" s="790"/>
      <c r="V47" s="790" t="s">
        <v>3538</v>
      </c>
      <c r="W47" s="790"/>
      <c r="X47" s="790"/>
      <c r="Y47" s="790"/>
      <c r="Z47" s="790"/>
      <c r="AA47" s="790"/>
      <c r="AB47" s="790" t="s">
        <v>3538</v>
      </c>
      <c r="AC47" s="790"/>
      <c r="AD47" s="790"/>
      <c r="AE47" s="790"/>
      <c r="AF47" s="790"/>
      <c r="AG47" s="790"/>
      <c r="AH47" s="790" t="s">
        <v>3538</v>
      </c>
      <c r="AI47" s="790"/>
      <c r="AJ47" s="790"/>
      <c r="AK47" s="790"/>
      <c r="AL47" s="790"/>
      <c r="AM47" s="790"/>
      <c r="AN47" s="790" t="s">
        <v>3538</v>
      </c>
      <c r="AO47" s="790"/>
      <c r="AP47" s="790"/>
      <c r="AQ47" s="790"/>
      <c r="AR47" s="790"/>
      <c r="AS47" s="790"/>
      <c r="AT47" s="790" t="s">
        <v>3538</v>
      </c>
      <c r="AU47" s="790"/>
      <c r="AV47" s="790"/>
      <c r="AW47" s="790"/>
      <c r="AX47" s="790"/>
      <c r="AY47" s="790"/>
      <c r="AZ47" s="790" t="s">
        <v>3538</v>
      </c>
      <c r="BA47" s="790"/>
      <c r="BB47" s="790"/>
      <c r="BC47" s="790"/>
      <c r="BD47" s="790"/>
      <c r="BE47" s="790"/>
      <c r="BF47" s="790" t="s">
        <v>3538</v>
      </c>
      <c r="BG47" s="790"/>
      <c r="BH47" s="790"/>
      <c r="BI47" s="790"/>
      <c r="BJ47" s="790"/>
      <c r="BK47" s="790"/>
      <c r="BL47" s="790" t="s">
        <v>3538</v>
      </c>
      <c r="BM47" s="790"/>
      <c r="BN47" s="790"/>
      <c r="BO47" s="790"/>
      <c r="BP47" s="790"/>
      <c r="BQ47" s="790"/>
      <c r="BR47" s="790" t="s">
        <v>3538</v>
      </c>
      <c r="BS47" s="790"/>
      <c r="BT47" s="790"/>
      <c r="BU47" s="790"/>
      <c r="BV47" s="790"/>
      <c r="BW47" s="790"/>
      <c r="BX47" s="790" t="s">
        <v>3538</v>
      </c>
      <c r="BY47" s="790"/>
      <c r="BZ47" s="790"/>
      <c r="CA47" s="790"/>
      <c r="CB47" s="790"/>
      <c r="CC47" s="790"/>
      <c r="CD47" s="790" t="s">
        <v>3538</v>
      </c>
      <c r="CE47" s="790"/>
      <c r="CF47" s="790"/>
      <c r="CG47" s="790"/>
      <c r="CH47" s="790"/>
      <c r="CI47" s="790"/>
      <c r="CJ47" s="790" t="s">
        <v>3538</v>
      </c>
      <c r="CK47" s="790"/>
      <c r="CL47" s="790"/>
      <c r="CM47" s="790"/>
      <c r="CN47" s="790"/>
      <c r="CO47" s="790"/>
      <c r="CP47" s="790" t="s">
        <v>3538</v>
      </c>
      <c r="CQ47" s="790"/>
      <c r="CR47" s="790"/>
      <c r="CS47" s="790"/>
      <c r="CT47" s="790"/>
      <c r="CU47" s="790"/>
      <c r="CV47" s="790" t="s">
        <v>3429</v>
      </c>
      <c r="CW47" s="790"/>
      <c r="CX47" s="790"/>
      <c r="CY47" s="790"/>
      <c r="CZ47" s="790"/>
      <c r="DA47" s="790"/>
      <c r="DB47" s="790" t="s">
        <v>3429</v>
      </c>
      <c r="DC47" s="790"/>
      <c r="DD47" s="790"/>
      <c r="DE47" s="790"/>
      <c r="DF47" s="790"/>
      <c r="DG47" s="790"/>
      <c r="DH47" s="790" t="s">
        <v>3429</v>
      </c>
      <c r="DI47" s="790"/>
      <c r="DJ47" s="790"/>
      <c r="DK47" s="790"/>
      <c r="DL47" s="790"/>
      <c r="DM47" s="790"/>
      <c r="DN47" s="790" t="s">
        <v>3429</v>
      </c>
      <c r="DO47" s="790"/>
      <c r="DP47" s="790"/>
      <c r="DQ47" s="790"/>
      <c r="DR47" s="790"/>
      <c r="DS47" s="790"/>
      <c r="DT47" s="790" t="s">
        <v>3429</v>
      </c>
      <c r="DU47" s="790"/>
      <c r="DV47" s="790"/>
      <c r="DW47" s="790"/>
      <c r="DX47" s="790"/>
      <c r="DY47" s="790"/>
      <c r="DZ47" s="790" t="s">
        <v>3429</v>
      </c>
      <c r="EA47" s="790"/>
      <c r="EB47" s="790"/>
      <c r="EC47" s="790"/>
      <c r="ED47" s="790"/>
      <c r="EE47" s="790"/>
      <c r="EF47" s="790" t="s">
        <v>3538</v>
      </c>
      <c r="EG47" s="790"/>
      <c r="EH47" s="790"/>
      <c r="EI47" s="790"/>
      <c r="EJ47" s="790"/>
      <c r="EK47" s="790"/>
      <c r="EL47" s="790" t="s">
        <v>3538</v>
      </c>
      <c r="EM47" s="790"/>
      <c r="EN47" s="790"/>
      <c r="EO47" s="790"/>
      <c r="EP47" s="790"/>
      <c r="EQ47" s="790"/>
      <c r="ER47" s="790" t="s">
        <v>3538</v>
      </c>
      <c r="ES47" s="790"/>
      <c r="ET47" s="790"/>
      <c r="EU47" s="790"/>
      <c r="EV47" s="790"/>
      <c r="EW47" s="790"/>
      <c r="EX47" s="790" t="s">
        <v>3538</v>
      </c>
      <c r="EY47" s="790"/>
      <c r="EZ47" s="790"/>
      <c r="FA47" s="790"/>
      <c r="FB47" s="790"/>
      <c r="FC47" s="790"/>
      <c r="FD47" s="790" t="s">
        <v>3538</v>
      </c>
      <c r="FE47" s="790"/>
      <c r="FF47" s="790"/>
      <c r="FG47" s="790"/>
      <c r="FH47" s="790"/>
      <c r="FI47" s="790"/>
      <c r="FJ47" s="790" t="s">
        <v>3538</v>
      </c>
      <c r="FK47" s="790"/>
      <c r="FL47" s="790"/>
      <c r="FM47" s="790"/>
      <c r="FN47" s="790"/>
      <c r="FO47" s="790"/>
      <c r="FP47" s="790" t="s">
        <v>3429</v>
      </c>
      <c r="FQ47" s="790"/>
      <c r="FR47" s="790"/>
      <c r="FS47" s="790"/>
      <c r="FT47" s="790"/>
      <c r="FU47" s="790"/>
      <c r="FV47" s="790" t="s">
        <v>3429</v>
      </c>
      <c r="FW47" s="790"/>
      <c r="FX47" s="790"/>
      <c r="FY47" s="790"/>
      <c r="FZ47" s="790"/>
      <c r="GA47" s="790"/>
      <c r="GB47" s="790" t="s">
        <v>3429</v>
      </c>
      <c r="GC47" s="790"/>
      <c r="GD47" s="790"/>
      <c r="GE47" s="790"/>
      <c r="GF47" s="790"/>
      <c r="GG47" s="790"/>
      <c r="GH47" s="790" t="s">
        <v>3429</v>
      </c>
      <c r="GI47" s="790"/>
      <c r="GJ47" s="790"/>
      <c r="GK47" s="790"/>
      <c r="GL47" s="790"/>
      <c r="GM47" s="790"/>
      <c r="GN47" s="790" t="s">
        <v>3429</v>
      </c>
      <c r="GO47" s="790"/>
      <c r="GP47" s="790"/>
      <c r="GQ47" s="790"/>
      <c r="GR47" s="790"/>
      <c r="GS47" s="790"/>
      <c r="GT47" s="790" t="s">
        <v>3429</v>
      </c>
      <c r="GU47" s="790"/>
      <c r="GV47" s="790"/>
      <c r="GW47" s="790"/>
      <c r="GX47" s="790"/>
      <c r="GY47" s="790"/>
      <c r="GZ47" s="790" t="s">
        <v>3429</v>
      </c>
      <c r="HA47" s="790"/>
      <c r="HB47" s="790"/>
      <c r="HC47" s="790"/>
      <c r="HD47" s="790"/>
      <c r="HE47" s="790"/>
      <c r="HF47" s="790" t="s">
        <v>3429</v>
      </c>
      <c r="HG47" s="790"/>
      <c r="HH47" s="790"/>
      <c r="HI47" s="790"/>
      <c r="HJ47" s="790"/>
      <c r="HK47" s="790"/>
      <c r="HL47" s="790" t="s">
        <v>3429</v>
      </c>
      <c r="HM47" s="790"/>
      <c r="HN47" s="790"/>
      <c r="HO47" s="790"/>
      <c r="HP47" s="790"/>
      <c r="HQ47" s="790"/>
      <c r="HR47" s="790" t="s">
        <v>3429</v>
      </c>
      <c r="HS47" s="790"/>
      <c r="HT47" s="790"/>
      <c r="HU47" s="790"/>
      <c r="HV47" s="790"/>
      <c r="HW47" s="790"/>
      <c r="HX47" s="790" t="s">
        <v>3429</v>
      </c>
      <c r="HY47" s="790"/>
      <c r="HZ47" s="790"/>
      <c r="IA47" s="790"/>
      <c r="IB47" s="790"/>
      <c r="IC47" s="790"/>
      <c r="ID47" s="790" t="s">
        <v>3429</v>
      </c>
      <c r="IE47" s="790"/>
      <c r="IF47" s="790"/>
      <c r="IG47" s="790"/>
      <c r="IH47" s="790"/>
      <c r="II47" s="790"/>
      <c r="IJ47" s="790" t="s">
        <v>3538</v>
      </c>
      <c r="IK47" s="790"/>
      <c r="IL47" s="790"/>
      <c r="IM47" s="790"/>
      <c r="IN47" s="790"/>
      <c r="IO47" s="790"/>
      <c r="IP47" s="790" t="s">
        <v>3538</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3361</v>
      </c>
      <c r="W48" s="790"/>
      <c r="X48" s="790"/>
      <c r="Y48" s="790"/>
      <c r="Z48" s="790"/>
      <c r="AA48" s="790"/>
      <c r="AB48" s="790" t="s">
        <v>3361</v>
      </c>
      <c r="AC48" s="790"/>
      <c r="AD48" s="790"/>
      <c r="AE48" s="790"/>
      <c r="AF48" s="790"/>
      <c r="AG48" s="790"/>
      <c r="AH48" s="790" t="s">
        <v>3361</v>
      </c>
      <c r="AI48" s="790"/>
      <c r="AJ48" s="790"/>
      <c r="AK48" s="790"/>
      <c r="AL48" s="790"/>
      <c r="AM48" s="790"/>
      <c r="AN48" s="790" t="s">
        <v>3361</v>
      </c>
      <c r="AO48" s="790"/>
      <c r="AP48" s="790"/>
      <c r="AQ48" s="790"/>
      <c r="AR48" s="790"/>
      <c r="AS48" s="790"/>
      <c r="AT48" s="790" t="s">
        <v>3361</v>
      </c>
      <c r="AU48" s="790"/>
      <c r="AV48" s="790"/>
      <c r="AW48" s="790"/>
      <c r="AX48" s="790"/>
      <c r="AY48" s="790"/>
      <c r="AZ48" s="790" t="s">
        <v>3361</v>
      </c>
      <c r="BA48" s="790"/>
      <c r="BB48" s="790"/>
      <c r="BC48" s="790"/>
      <c r="BD48" s="790"/>
      <c r="BE48" s="790"/>
      <c r="BF48" s="790" t="s">
        <v>3361</v>
      </c>
      <c r="BG48" s="790"/>
      <c r="BH48" s="790"/>
      <c r="BI48" s="790"/>
      <c r="BJ48" s="790"/>
      <c r="BK48" s="790"/>
      <c r="BL48" s="790" t="s">
        <v>849</v>
      </c>
      <c r="BM48" s="790"/>
      <c r="BN48" s="790"/>
      <c r="BO48" s="790"/>
      <c r="BP48" s="790"/>
      <c r="BQ48" s="790"/>
      <c r="BR48" s="790" t="s">
        <v>849</v>
      </c>
      <c r="BS48" s="790"/>
      <c r="BT48" s="790"/>
      <c r="BU48" s="790"/>
      <c r="BV48" s="790"/>
      <c r="BW48" s="790"/>
      <c r="BX48" s="790" t="s">
        <v>849</v>
      </c>
      <c r="BY48" s="790"/>
      <c r="BZ48" s="790"/>
      <c r="CA48" s="790"/>
      <c r="CB48" s="790"/>
      <c r="CC48" s="790"/>
      <c r="CD48" s="790" t="s">
        <v>849</v>
      </c>
      <c r="CE48" s="790"/>
      <c r="CF48" s="790"/>
      <c r="CG48" s="790"/>
      <c r="CH48" s="790"/>
      <c r="CI48" s="790"/>
      <c r="CJ48" s="790" t="s">
        <v>849</v>
      </c>
      <c r="CK48" s="790"/>
      <c r="CL48" s="790"/>
      <c r="CM48" s="790"/>
      <c r="CN48" s="790"/>
      <c r="CO48" s="790"/>
      <c r="CP48" s="790" t="s">
        <v>849</v>
      </c>
      <c r="CQ48" s="790"/>
      <c r="CR48" s="790"/>
      <c r="CS48" s="790"/>
      <c r="CT48" s="790"/>
      <c r="CU48" s="790"/>
      <c r="CV48" s="790" t="s">
        <v>2211</v>
      </c>
      <c r="CW48" s="790"/>
      <c r="CX48" s="790"/>
      <c r="CY48" s="790"/>
      <c r="CZ48" s="790"/>
      <c r="DA48" s="790"/>
      <c r="DB48" s="790" t="s">
        <v>2211</v>
      </c>
      <c r="DC48" s="790"/>
      <c r="DD48" s="790"/>
      <c r="DE48" s="790"/>
      <c r="DF48" s="790"/>
      <c r="DG48" s="790"/>
      <c r="DH48" s="790" t="s">
        <v>2211</v>
      </c>
      <c r="DI48" s="790"/>
      <c r="DJ48" s="790"/>
      <c r="DK48" s="790"/>
      <c r="DL48" s="790"/>
      <c r="DM48" s="790"/>
      <c r="DN48" s="790" t="s">
        <v>2211</v>
      </c>
      <c r="DO48" s="790"/>
      <c r="DP48" s="790"/>
      <c r="DQ48" s="790"/>
      <c r="DR48" s="790"/>
      <c r="DS48" s="790"/>
      <c r="DT48" s="790" t="s">
        <v>2211</v>
      </c>
      <c r="DU48" s="790"/>
      <c r="DV48" s="790"/>
      <c r="DW48" s="790"/>
      <c r="DX48" s="790"/>
      <c r="DY48" s="790"/>
      <c r="DZ48" s="790" t="s">
        <v>2211</v>
      </c>
      <c r="EA48" s="790"/>
      <c r="EB48" s="790"/>
      <c r="EC48" s="790"/>
      <c r="ED48" s="790"/>
      <c r="EE48" s="790"/>
      <c r="EF48" s="790" t="s">
        <v>2211</v>
      </c>
      <c r="EG48" s="790"/>
      <c r="EH48" s="790"/>
      <c r="EI48" s="790"/>
      <c r="EJ48" s="790"/>
      <c r="EK48" s="790"/>
      <c r="EL48" s="790" t="s">
        <v>2211</v>
      </c>
      <c r="EM48" s="790"/>
      <c r="EN48" s="790"/>
      <c r="EO48" s="790"/>
      <c r="EP48" s="790"/>
      <c r="EQ48" s="790"/>
      <c r="ER48" s="790" t="s">
        <v>2211</v>
      </c>
      <c r="ES48" s="790"/>
      <c r="ET48" s="790"/>
      <c r="EU48" s="790"/>
      <c r="EV48" s="790"/>
      <c r="EW48" s="790"/>
      <c r="EX48" s="790" t="s">
        <v>2211</v>
      </c>
      <c r="EY48" s="790"/>
      <c r="EZ48" s="790"/>
      <c r="FA48" s="790"/>
      <c r="FB48" s="790"/>
      <c r="FC48" s="790"/>
      <c r="FD48" s="790" t="s">
        <v>2211</v>
      </c>
      <c r="FE48" s="790"/>
      <c r="FF48" s="790"/>
      <c r="FG48" s="790"/>
      <c r="FH48" s="790"/>
      <c r="FI48" s="790"/>
      <c r="FJ48" s="790" t="s">
        <v>2211</v>
      </c>
      <c r="FK48" s="790"/>
      <c r="FL48" s="790"/>
      <c r="FM48" s="790"/>
      <c r="FN48" s="790"/>
      <c r="FO48" s="790"/>
      <c r="FP48" s="790" t="s">
        <v>2211</v>
      </c>
      <c r="FQ48" s="790"/>
      <c r="FR48" s="790"/>
      <c r="FS48" s="790"/>
      <c r="FT48" s="790"/>
      <c r="FU48" s="790"/>
      <c r="FV48" s="790" t="s">
        <v>2211</v>
      </c>
      <c r="FW48" s="790"/>
      <c r="FX48" s="790"/>
      <c r="FY48" s="790"/>
      <c r="FZ48" s="790"/>
      <c r="GA48" s="790"/>
      <c r="GB48" s="790" t="s">
        <v>2211</v>
      </c>
      <c r="GC48" s="790"/>
      <c r="GD48" s="790"/>
      <c r="GE48" s="790"/>
      <c r="GF48" s="790"/>
      <c r="GG48" s="790"/>
      <c r="GH48" s="790" t="s">
        <v>2211</v>
      </c>
      <c r="GI48" s="790"/>
      <c r="GJ48" s="790"/>
      <c r="GK48" s="790"/>
      <c r="GL48" s="790"/>
      <c r="GM48" s="790"/>
      <c r="GN48" s="790" t="s">
        <v>2211</v>
      </c>
      <c r="GO48" s="790"/>
      <c r="GP48" s="790"/>
      <c r="GQ48" s="790"/>
      <c r="GR48" s="790"/>
      <c r="GS48" s="790"/>
      <c r="GT48" s="790" t="s">
        <v>2211</v>
      </c>
      <c r="GU48" s="790"/>
      <c r="GV48" s="790"/>
      <c r="GW48" s="790"/>
      <c r="GX48" s="790"/>
      <c r="GY48" s="790"/>
      <c r="GZ48" s="790" t="s">
        <v>2211</v>
      </c>
      <c r="HA48" s="790"/>
      <c r="HB48" s="790"/>
      <c r="HC48" s="790"/>
      <c r="HD48" s="790"/>
      <c r="HE48" s="790"/>
      <c r="HF48" s="790" t="s">
        <v>2211</v>
      </c>
      <c r="HG48" s="790"/>
      <c r="HH48" s="790"/>
      <c r="HI48" s="790"/>
      <c r="HJ48" s="790"/>
      <c r="HK48" s="790"/>
      <c r="HL48" s="790" t="s">
        <v>2211</v>
      </c>
      <c r="HM48" s="790"/>
      <c r="HN48" s="790"/>
      <c r="HO48" s="790"/>
      <c r="HP48" s="790"/>
      <c r="HQ48" s="790"/>
      <c r="HR48" s="790" t="s">
        <v>2211</v>
      </c>
      <c r="HS48" s="790"/>
      <c r="HT48" s="790"/>
      <c r="HU48" s="790"/>
      <c r="HV48" s="790"/>
      <c r="HW48" s="790"/>
      <c r="HX48" s="790" t="s">
        <v>2211</v>
      </c>
      <c r="HY48" s="790"/>
      <c r="HZ48" s="790"/>
      <c r="IA48" s="790"/>
      <c r="IB48" s="790"/>
      <c r="IC48" s="790"/>
      <c r="ID48" s="790" t="s">
        <v>2211</v>
      </c>
      <c r="IE48" s="790"/>
      <c r="IF48" s="790"/>
      <c r="IG48" s="790"/>
      <c r="IH48" s="790"/>
      <c r="II48" s="790"/>
      <c r="IJ48" s="790" t="s">
        <v>2211</v>
      </c>
      <c r="IK48" s="790"/>
      <c r="IL48" s="790"/>
      <c r="IM48" s="790"/>
      <c r="IN48" s="790"/>
      <c r="IO48" s="790"/>
      <c r="IP48" s="790" t="s">
        <v>2211</v>
      </c>
      <c r="IQ48" s="790"/>
      <c r="IR48" s="790"/>
      <c r="IS48" s="790"/>
      <c r="IT48" s="790"/>
      <c r="IU48" s="790"/>
      <c r="IV48" s="1" t="s">
        <v>2211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IP48:IU48"/>
    <mergeCell ref="GZ48:HE48"/>
    <mergeCell ref="HF48:HK48"/>
    <mergeCell ref="HL48:HQ48"/>
    <mergeCell ref="HR48:HW48"/>
    <mergeCell ref="HX48:IC48"/>
    <mergeCell ref="ID48:II48"/>
    <mergeCell ref="IJ48:IO48"/>
    <mergeCell ref="IJ47:IO47"/>
    <mergeCell ref="IP47:IS47"/>
    <mergeCell ref="GZ47:HE47"/>
    <mergeCell ref="HF47:HK47"/>
    <mergeCell ref="HL47:HQ47"/>
    <mergeCell ref="HR47:HW47"/>
    <mergeCell ref="HX47:IC47"/>
    <mergeCell ref="ID47:II47"/>
    <mergeCell ref="GN48:GS48"/>
    <mergeCell ref="GT48:GY48"/>
    <mergeCell ref="FD48:FI48"/>
    <mergeCell ref="FJ48:FO48"/>
    <mergeCell ref="GH48:GM48"/>
    <mergeCell ref="FP48:FU48"/>
    <mergeCell ref="FV48:GA48"/>
    <mergeCell ref="GB48:GG48"/>
    <mergeCell ref="FV47:GA47"/>
    <mergeCell ref="GN47:GS47"/>
    <mergeCell ref="GT47:GY47"/>
    <mergeCell ref="GH47:GM47"/>
    <mergeCell ref="DZ48:EE48"/>
    <mergeCell ref="P48:U48"/>
    <mergeCell ref="V48:AA48"/>
    <mergeCell ref="AB48:AG48"/>
    <mergeCell ref="AH48:AM48"/>
    <mergeCell ref="CV48:DA48"/>
    <mergeCell ref="DB48:DG48"/>
    <mergeCell ref="ER48:EW48"/>
    <mergeCell ref="EX48:FC48"/>
    <mergeCell ref="BL48:BQ48"/>
    <mergeCell ref="BR48:BW48"/>
    <mergeCell ref="BX48:CC48"/>
    <mergeCell ref="CD48:CI48"/>
    <mergeCell ref="AN48:AS48"/>
    <mergeCell ref="AT48:AY48"/>
    <mergeCell ref="EF48:EK48"/>
    <mergeCell ref="EL48:EQ48"/>
    <mergeCell ref="AZ48:BE48"/>
    <mergeCell ref="BF48:BK48"/>
    <mergeCell ref="CJ48:CO48"/>
    <mergeCell ref="CP48:CU48"/>
    <mergeCell ref="DH48:DM48"/>
    <mergeCell ref="DN48:DS48"/>
    <mergeCell ref="DT48:DY48"/>
    <mergeCell ref="HL46:HQ46"/>
    <mergeCell ref="FV46:GA46"/>
    <mergeCell ref="GB46:GG46"/>
    <mergeCell ref="EL46:EQ46"/>
    <mergeCell ref="J47:O47"/>
    <mergeCell ref="P47:U47"/>
    <mergeCell ref="V47:AA47"/>
    <mergeCell ref="AB47:AG47"/>
    <mergeCell ref="DB46:DG46"/>
    <mergeCell ref="DH46:DM46"/>
    <mergeCell ref="BF47:BK47"/>
    <mergeCell ref="CV47:DA47"/>
    <mergeCell ref="DB47:DG47"/>
    <mergeCell ref="BL47:BQ47"/>
    <mergeCell ref="BX47:CC47"/>
    <mergeCell ref="CD47:CI47"/>
    <mergeCell ref="AH47:AM47"/>
    <mergeCell ref="AN47:AS47"/>
    <mergeCell ref="AH46:AM46"/>
    <mergeCell ref="AN46:AS46"/>
    <mergeCell ref="DT47:DY47"/>
    <mergeCell ref="DH47:DM47"/>
    <mergeCell ref="DN47:DS47"/>
    <mergeCell ref="AZ47:BE47"/>
    <mergeCell ref="AT47:AY47"/>
    <mergeCell ref="GB47:GG47"/>
    <mergeCell ref="CJ46:CO46"/>
    <mergeCell ref="HF46:HK46"/>
    <mergeCell ref="BR46:BW46"/>
    <mergeCell ref="BX46:CC46"/>
    <mergeCell ref="AT46:AY46"/>
    <mergeCell ref="DN46:DS46"/>
    <mergeCell ref="DT46:DY46"/>
    <mergeCell ref="CV46:DA46"/>
    <mergeCell ref="CP46:CU46"/>
    <mergeCell ref="CJ47:CO47"/>
    <mergeCell ref="CP47:CU47"/>
    <mergeCell ref="BR47:BW47"/>
    <mergeCell ref="DZ47:EE47"/>
    <mergeCell ref="FP46:FU46"/>
    <mergeCell ref="FD47:FI47"/>
    <mergeCell ref="DZ46:EE46"/>
    <mergeCell ref="FJ47:FO47"/>
    <mergeCell ref="FP47:FU47"/>
    <mergeCell ref="EF47:EK47"/>
    <mergeCell ref="EL47:EQ47"/>
    <mergeCell ref="ER47:EW47"/>
    <mergeCell ref="EX47:FC47"/>
    <mergeCell ref="C1:G1"/>
    <mergeCell ref="C19:G19"/>
    <mergeCell ref="J46:O46"/>
    <mergeCell ref="P46:U46"/>
    <mergeCell ref="AZ46:BE46"/>
    <mergeCell ref="BF46:BK46"/>
    <mergeCell ref="BL46:BQ46"/>
    <mergeCell ref="IP46:IS46"/>
    <mergeCell ref="EF46:EK46"/>
    <mergeCell ref="EX46:FC46"/>
    <mergeCell ref="FD46:FI46"/>
    <mergeCell ref="GH46:GM46"/>
    <mergeCell ref="FJ46:FO46"/>
    <mergeCell ref="ID46:II46"/>
    <mergeCell ref="CD46:CI46"/>
    <mergeCell ref="IJ46:IO46"/>
    <mergeCell ref="V46:AA46"/>
    <mergeCell ref="AB46:AG46"/>
    <mergeCell ref="ER46:EW46"/>
    <mergeCell ref="HR46:HW46"/>
    <mergeCell ref="HX46:IC46"/>
    <mergeCell ref="GN46:GS46"/>
    <mergeCell ref="GT46:GY46"/>
    <mergeCell ref="GZ46:HE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5" zoomScale="125" workbookViewId="0">
      <selection activeCell="F3" sqref="F3"/>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3363</v>
      </c>
      <c r="D1" s="791"/>
      <c r="E1" s="791"/>
      <c r="F1" s="791"/>
      <c r="G1" s="791"/>
    </row>
    <row r="2" spans="1:8">
      <c r="A2" s="90" t="s">
        <v>3744</v>
      </c>
      <c r="G2" s="91"/>
    </row>
    <row r="3" spans="1:8">
      <c r="A3" s="89" t="s">
        <v>3093</v>
      </c>
      <c r="G3" s="92">
        <v>40554</v>
      </c>
    </row>
    <row r="4" spans="1:8">
      <c r="A4" s="89" t="s">
        <v>3462</v>
      </c>
      <c r="G4" s="93" t="s">
        <v>827</v>
      </c>
    </row>
    <row r="5" spans="1:8">
      <c r="A5" s="89" t="s">
        <v>3463</v>
      </c>
    </row>
    <row r="6" spans="1:8">
      <c r="C6" s="15" t="s">
        <v>3464</v>
      </c>
      <c r="D6" s="16"/>
      <c r="E6" s="16"/>
      <c r="F6" s="17"/>
      <c r="G6" s="18"/>
      <c r="H6" s="94"/>
    </row>
    <row r="7" spans="1:8">
      <c r="C7" s="95" t="s">
        <v>3366</v>
      </c>
      <c r="D7" s="20"/>
      <c r="E7" s="20"/>
      <c r="F7" s="21"/>
      <c r="G7" s="22"/>
      <c r="H7" s="94"/>
    </row>
    <row r="8" spans="1:8">
      <c r="A8" s="89" t="s">
        <v>3583</v>
      </c>
      <c r="C8" s="95" t="s">
        <v>3236</v>
      </c>
      <c r="D8" s="20"/>
      <c r="E8" s="20"/>
      <c r="F8" s="21"/>
      <c r="G8" s="96"/>
      <c r="H8" s="94"/>
    </row>
    <row r="9" spans="1:8">
      <c r="A9" s="351" t="s">
        <v>2925</v>
      </c>
      <c r="C9" s="95" t="s">
        <v>1593</v>
      </c>
      <c r="D9" s="20"/>
      <c r="E9" s="20"/>
      <c r="F9" s="21"/>
      <c r="G9" s="96"/>
      <c r="H9" s="94"/>
    </row>
    <row r="10" spans="1:8">
      <c r="A10" s="387" t="s">
        <v>3039</v>
      </c>
      <c r="C10" s="97"/>
      <c r="D10" s="20"/>
      <c r="E10" s="20"/>
      <c r="F10" s="21"/>
      <c r="G10" s="96"/>
      <c r="H10" s="94"/>
    </row>
    <row r="11" spans="1:8">
      <c r="A11" s="351" t="s">
        <v>2926</v>
      </c>
      <c r="C11" s="25" t="s">
        <v>3351</v>
      </c>
      <c r="D11" s="94"/>
      <c r="E11" s="94"/>
      <c r="F11" s="99"/>
      <c r="G11" s="96"/>
      <c r="H11" s="94"/>
    </row>
    <row r="12" spans="1:8">
      <c r="A12" s="387" t="s">
        <v>2927</v>
      </c>
      <c r="C12" s="25" t="s">
        <v>3435</v>
      </c>
      <c r="D12" s="20"/>
      <c r="E12" s="20"/>
      <c r="F12" s="21"/>
      <c r="G12" s="96"/>
      <c r="H12" s="94"/>
    </row>
    <row r="13" spans="1:8">
      <c r="A13" s="98"/>
      <c r="C13" s="25" t="s">
        <v>3170</v>
      </c>
      <c r="D13" s="94"/>
      <c r="E13" s="94"/>
      <c r="F13" s="99"/>
      <c r="G13" s="96"/>
      <c r="H13" s="94"/>
    </row>
    <row r="14" spans="1:8">
      <c r="A14" s="100"/>
      <c r="C14" s="25" t="s">
        <v>2865</v>
      </c>
      <c r="D14" s="94"/>
      <c r="E14" s="94"/>
      <c r="F14" s="99"/>
      <c r="G14" s="101"/>
      <c r="H14" s="94"/>
    </row>
    <row r="15" spans="1:8">
      <c r="A15" s="100" t="s">
        <v>3383</v>
      </c>
      <c r="C15" s="97" t="s">
        <v>2580</v>
      </c>
      <c r="D15" s="94"/>
      <c r="E15" s="94"/>
      <c r="F15" s="99"/>
      <c r="G15" s="96"/>
      <c r="H15" s="94"/>
    </row>
    <row r="16" spans="1:8">
      <c r="A16" s="144" t="s">
        <v>3039</v>
      </c>
      <c r="C16" s="97" t="s">
        <v>3543</v>
      </c>
      <c r="D16" s="94"/>
      <c r="E16" s="94"/>
      <c r="F16" s="99"/>
      <c r="G16" s="96"/>
      <c r="H16" s="94"/>
    </row>
    <row r="17" spans="1:8">
      <c r="C17" s="97"/>
      <c r="D17" s="94"/>
      <c r="E17" s="94"/>
      <c r="F17" s="99"/>
      <c r="G17" s="96"/>
      <c r="H17" s="94"/>
    </row>
    <row r="18" spans="1:8">
      <c r="C18" s="102" t="s">
        <v>358</v>
      </c>
      <c r="D18" s="103"/>
      <c r="E18" s="103"/>
      <c r="F18" s="104"/>
      <c r="G18" s="105"/>
      <c r="H18" s="94"/>
    </row>
    <row r="19" spans="1:8">
      <c r="A19" s="89" t="s">
        <v>2705</v>
      </c>
      <c r="C19" s="795"/>
      <c r="D19" s="795"/>
      <c r="E19" s="795"/>
      <c r="F19" s="795"/>
      <c r="G19" s="795"/>
    </row>
    <row r="20" spans="1:8">
      <c r="A20" s="100" t="s">
        <v>3707</v>
      </c>
      <c r="C20" s="100"/>
      <c r="D20" s="100"/>
      <c r="E20" s="100"/>
      <c r="F20" s="106"/>
    </row>
    <row r="21" spans="1:8">
      <c r="A21" s="411"/>
      <c r="C21" s="100"/>
      <c r="D21" s="100"/>
      <c r="E21" s="100"/>
      <c r="F21" s="106"/>
    </row>
    <row r="22" spans="1:8" s="112" customFormat="1" ht="16" customHeight="1">
      <c r="A22" s="108"/>
      <c r="B22" s="38"/>
      <c r="C22" s="86"/>
      <c r="D22" s="86"/>
      <c r="E22" s="86"/>
      <c r="F22" s="109"/>
      <c r="G22" s="110"/>
      <c r="H22" s="111"/>
    </row>
    <row r="23" spans="1:8" ht="29" customHeight="1">
      <c r="A23" s="113" t="s">
        <v>3111</v>
      </c>
      <c r="B23" s="45" t="s">
        <v>3476</v>
      </c>
      <c r="C23" s="45" t="s">
        <v>3469</v>
      </c>
      <c r="D23" s="321" t="s">
        <v>763</v>
      </c>
      <c r="E23" s="45" t="s">
        <v>3832</v>
      </c>
      <c r="F23" s="47" t="s">
        <v>3026</v>
      </c>
      <c r="G23" s="45" t="s">
        <v>3830</v>
      </c>
      <c r="H23" s="48"/>
    </row>
    <row r="24" spans="1:8">
      <c r="A24" s="115">
        <v>40576</v>
      </c>
      <c r="B24" s="116" t="s">
        <v>2258</v>
      </c>
      <c r="C24" s="117">
        <v>180</v>
      </c>
      <c r="D24" s="118">
        <v>2</v>
      </c>
      <c r="E24" s="117">
        <f t="shared" ref="E24:E34" si="0">C24*D24</f>
        <v>360</v>
      </c>
      <c r="F24" s="53"/>
      <c r="G24" s="54">
        <f t="shared" ref="G24:G40" si="1">E24*(1-F24)</f>
        <v>360</v>
      </c>
      <c r="H24" s="48"/>
    </row>
    <row r="25" spans="1:8">
      <c r="A25" s="11"/>
      <c r="B25" s="116" t="s">
        <v>3682</v>
      </c>
      <c r="C25" s="117"/>
      <c r="D25" s="118"/>
      <c r="E25" s="117">
        <f t="shared" si="0"/>
        <v>0</v>
      </c>
      <c r="F25" s="119"/>
      <c r="G25" s="54">
        <f t="shared" si="1"/>
        <v>0</v>
      </c>
      <c r="H25" s="56"/>
    </row>
    <row r="26" spans="1:8">
      <c r="A26" s="120"/>
      <c r="B26" s="121" t="s">
        <v>3728</v>
      </c>
      <c r="C26" s="117"/>
      <c r="D26" s="118"/>
      <c r="E26" s="117">
        <f t="shared" si="0"/>
        <v>0</v>
      </c>
      <c r="F26" s="119"/>
      <c r="G26" s="54">
        <f t="shared" si="1"/>
        <v>0</v>
      </c>
      <c r="H26" s="56"/>
    </row>
    <row r="27" spans="1:8">
      <c r="A27" s="120"/>
      <c r="B27" s="121" t="s">
        <v>3729</v>
      </c>
      <c r="C27" s="117"/>
      <c r="D27" s="118"/>
      <c r="E27" s="117">
        <f t="shared" si="0"/>
        <v>0</v>
      </c>
      <c r="F27" s="119"/>
      <c r="G27" s="54">
        <f t="shared" si="1"/>
        <v>0</v>
      </c>
      <c r="H27" s="56"/>
    </row>
    <row r="28" spans="1:8">
      <c r="A28" s="120"/>
      <c r="B28" s="121" t="s">
        <v>3683</v>
      </c>
      <c r="C28" s="117"/>
      <c r="D28" s="118"/>
      <c r="E28" s="117">
        <f t="shared" si="0"/>
        <v>0</v>
      </c>
      <c r="F28" s="119"/>
      <c r="G28" s="54">
        <f t="shared" si="1"/>
        <v>0</v>
      </c>
      <c r="H28" s="56"/>
    </row>
    <row r="29" spans="1:8">
      <c r="A29" s="120"/>
      <c r="B29" s="121" t="s">
        <v>3504</v>
      </c>
      <c r="C29" s="117"/>
      <c r="D29" s="118"/>
      <c r="E29" s="117">
        <f t="shared" si="0"/>
        <v>0</v>
      </c>
      <c r="F29" s="119"/>
      <c r="G29" s="54">
        <f t="shared" si="1"/>
        <v>0</v>
      </c>
      <c r="H29" s="56"/>
    </row>
    <row r="30" spans="1:8">
      <c r="A30" s="120"/>
      <c r="B30" s="121" t="s">
        <v>3562</v>
      </c>
      <c r="C30" s="117"/>
      <c r="D30" s="118"/>
      <c r="E30" s="117">
        <f t="shared" si="0"/>
        <v>0</v>
      </c>
      <c r="F30" s="119"/>
      <c r="G30" s="54">
        <f t="shared" si="1"/>
        <v>0</v>
      </c>
      <c r="H30" s="56"/>
    </row>
    <row r="31" spans="1:8">
      <c r="A31" s="120"/>
      <c r="B31" s="121" t="s">
        <v>2928</v>
      </c>
      <c r="C31" s="117"/>
      <c r="D31" s="118"/>
      <c r="E31" s="117">
        <f t="shared" si="0"/>
        <v>0</v>
      </c>
      <c r="F31" s="119"/>
      <c r="G31" s="54">
        <f t="shared" si="1"/>
        <v>0</v>
      </c>
      <c r="H31" s="56"/>
    </row>
    <row r="32" spans="1:8">
      <c r="A32" s="120"/>
      <c r="B32" s="121" t="s">
        <v>3564</v>
      </c>
      <c r="C32" s="117"/>
      <c r="D32" s="118"/>
      <c r="E32" s="117">
        <f t="shared" si="0"/>
        <v>0</v>
      </c>
      <c r="F32" s="119"/>
      <c r="G32" s="54">
        <f t="shared" si="1"/>
        <v>0</v>
      </c>
      <c r="H32" s="56"/>
    </row>
    <row r="33" spans="1:253">
      <c r="A33" s="120"/>
      <c r="B33" s="121" t="s">
        <v>711</v>
      </c>
      <c r="C33" s="384">
        <v>75</v>
      </c>
      <c r="D33" s="123">
        <v>2</v>
      </c>
      <c r="E33" s="117">
        <f t="shared" si="0"/>
        <v>150</v>
      </c>
      <c r="F33" s="124"/>
      <c r="G33" s="54">
        <f t="shared" si="1"/>
        <v>150</v>
      </c>
      <c r="H33" s="56"/>
    </row>
    <row r="34" spans="1:253">
      <c r="A34" s="120"/>
      <c r="B34" s="121" t="s">
        <v>3315</v>
      </c>
      <c r="C34" s="385">
        <v>40</v>
      </c>
      <c r="D34" s="118">
        <v>4</v>
      </c>
      <c r="E34" s="117">
        <f t="shared" si="0"/>
        <v>160</v>
      </c>
      <c r="F34" s="119"/>
      <c r="G34" s="54">
        <f t="shared" si="1"/>
        <v>160</v>
      </c>
      <c r="H34" s="48"/>
    </row>
    <row r="35" spans="1:253">
      <c r="A35" s="120"/>
      <c r="B35" s="121" t="s">
        <v>3430</v>
      </c>
      <c r="C35" s="388">
        <v>300</v>
      </c>
      <c r="D35" s="123" t="s">
        <v>3431</v>
      </c>
      <c r="E35" s="11">
        <v>300</v>
      </c>
      <c r="F35" s="124"/>
      <c r="G35" s="54">
        <f t="shared" si="1"/>
        <v>300</v>
      </c>
      <c r="H35" s="48"/>
    </row>
    <row r="36" spans="1:253">
      <c r="A36" s="120"/>
      <c r="B36" s="121" t="s">
        <v>3047</v>
      </c>
      <c r="C36" s="382">
        <v>100</v>
      </c>
      <c r="D36" s="123" t="s">
        <v>3431</v>
      </c>
      <c r="E36" s="117">
        <v>100</v>
      </c>
      <c r="F36" s="124"/>
      <c r="G36" s="54">
        <f t="shared" si="1"/>
        <v>100</v>
      </c>
      <c r="H36" s="48"/>
    </row>
    <row r="37" spans="1:253">
      <c r="A37" s="120"/>
      <c r="B37" s="121" t="s">
        <v>2270</v>
      </c>
      <c r="C37" s="363"/>
      <c r="D37" s="118"/>
      <c r="E37" s="117">
        <f>C37*D37</f>
        <v>0</v>
      </c>
      <c r="F37" s="124"/>
      <c r="G37" s="54">
        <f t="shared" si="1"/>
        <v>0</v>
      </c>
      <c r="H37" s="48"/>
    </row>
    <row r="38" spans="1:253">
      <c r="A38" s="120"/>
      <c r="B38" s="121" t="s">
        <v>3040</v>
      </c>
      <c r="C38" s="363"/>
      <c r="D38" s="118"/>
      <c r="E38" s="117">
        <f>C38*D38</f>
        <v>0</v>
      </c>
      <c r="F38" s="119"/>
      <c r="G38" s="54">
        <f t="shared" si="1"/>
        <v>0</v>
      </c>
      <c r="H38" s="48"/>
    </row>
    <row r="39" spans="1:253">
      <c r="A39" s="120"/>
      <c r="B39" s="271" t="s">
        <v>3042</v>
      </c>
      <c r="C39" s="363"/>
      <c r="D39" s="125"/>
      <c r="E39" s="117">
        <f>C39*D39</f>
        <v>0</v>
      </c>
      <c r="F39" s="124"/>
      <c r="G39" s="54">
        <f t="shared" si="1"/>
        <v>0</v>
      </c>
      <c r="H39" s="48"/>
    </row>
    <row r="40" spans="1:253" ht="16" thickBot="1">
      <c r="A40" s="120"/>
      <c r="B40" s="126"/>
      <c r="C40" s="127"/>
      <c r="D40" s="128"/>
      <c r="E40" s="127"/>
      <c r="F40" s="129"/>
      <c r="G40" s="67">
        <f t="shared" si="1"/>
        <v>0</v>
      </c>
      <c r="H40" s="48"/>
    </row>
    <row r="41" spans="1:253" s="135" customFormat="1" ht="16" customHeight="1">
      <c r="A41" s="130"/>
      <c r="B41" s="69" t="s">
        <v>3043</v>
      </c>
      <c r="C41" s="131"/>
      <c r="D41" s="131"/>
      <c r="E41" s="72">
        <f>SUM(E24:E40)</f>
        <v>1070</v>
      </c>
      <c r="F41" s="72"/>
      <c r="G41" s="72">
        <f>SUM(G24:G40)</f>
        <v>1070</v>
      </c>
      <c r="H41" s="134"/>
    </row>
    <row r="43" spans="1:253">
      <c r="C43" s="136" t="s">
        <v>3304</v>
      </c>
      <c r="D43" s="340">
        <f>G41/2</f>
        <v>535</v>
      </c>
      <c r="E43" s="340"/>
      <c r="F43" s="138"/>
    </row>
    <row r="45" spans="1:253">
      <c r="C45" s="1" t="s">
        <v>3306</v>
      </c>
      <c r="D45" s="1"/>
      <c r="E45" s="1"/>
      <c r="F45" s="139"/>
      <c r="G45" s="1"/>
      <c r="H45" s="1"/>
      <c r="I45" s="1"/>
    </row>
    <row r="46" spans="1:253">
      <c r="C46" s="1" t="s">
        <v>3390</v>
      </c>
      <c r="D46" s="1"/>
      <c r="E46" s="1"/>
      <c r="F46" s="139"/>
      <c r="G46" s="1"/>
      <c r="H46" s="1"/>
      <c r="I46" s="1"/>
    </row>
    <row r="47" spans="1:253">
      <c r="C47" s="412" t="s">
        <v>3625</v>
      </c>
      <c r="D47" s="412"/>
      <c r="E47" s="412"/>
      <c r="F47" s="413"/>
      <c r="G47" s="412"/>
      <c r="H47" s="412"/>
      <c r="I47" s="142"/>
      <c r="J47" s="790"/>
      <c r="K47" s="790"/>
      <c r="L47" s="790"/>
      <c r="M47" s="790"/>
      <c r="N47" s="790"/>
      <c r="O47" s="790"/>
      <c r="P47" s="790"/>
      <c r="Q47" s="790"/>
      <c r="R47" s="790"/>
      <c r="S47" s="790"/>
      <c r="T47" s="790"/>
      <c r="U47" s="790"/>
      <c r="V47" s="790" t="s">
        <v>3306</v>
      </c>
      <c r="W47" s="790"/>
      <c r="X47" s="790"/>
      <c r="Y47" s="790"/>
      <c r="Z47" s="790"/>
      <c r="AA47" s="790"/>
      <c r="AB47" s="790" t="s">
        <v>3306</v>
      </c>
      <c r="AC47" s="790"/>
      <c r="AD47" s="790"/>
      <c r="AE47" s="790"/>
      <c r="AF47" s="790"/>
      <c r="AG47" s="790"/>
      <c r="AH47" s="790" t="s">
        <v>3306</v>
      </c>
      <c r="AI47" s="790"/>
      <c r="AJ47" s="790"/>
      <c r="AK47" s="790"/>
      <c r="AL47" s="790"/>
      <c r="AM47" s="790"/>
      <c r="AN47" s="790" t="s">
        <v>3306</v>
      </c>
      <c r="AO47" s="790"/>
      <c r="AP47" s="790"/>
      <c r="AQ47" s="790"/>
      <c r="AR47" s="790"/>
      <c r="AS47" s="790"/>
      <c r="AT47" s="790" t="s">
        <v>3306</v>
      </c>
      <c r="AU47" s="790"/>
      <c r="AV47" s="790"/>
      <c r="AW47" s="790"/>
      <c r="AX47" s="790"/>
      <c r="AY47" s="790"/>
      <c r="AZ47" s="790" t="s">
        <v>3306</v>
      </c>
      <c r="BA47" s="790"/>
      <c r="BB47" s="790"/>
      <c r="BC47" s="790"/>
      <c r="BD47" s="790"/>
      <c r="BE47" s="790"/>
      <c r="BF47" s="790" t="s">
        <v>3306</v>
      </c>
      <c r="BG47" s="790"/>
      <c r="BH47" s="790"/>
      <c r="BI47" s="790"/>
      <c r="BJ47" s="790"/>
      <c r="BK47" s="790"/>
      <c r="BL47" s="790" t="s">
        <v>3306</v>
      </c>
      <c r="BM47" s="790"/>
      <c r="BN47" s="790"/>
      <c r="BO47" s="790"/>
      <c r="BP47" s="790"/>
      <c r="BQ47" s="790"/>
      <c r="BR47" s="790" t="s">
        <v>3306</v>
      </c>
      <c r="BS47" s="790"/>
      <c r="BT47" s="790"/>
      <c r="BU47" s="790"/>
      <c r="BV47" s="790"/>
      <c r="BW47" s="790"/>
      <c r="BX47" s="790" t="s">
        <v>3306</v>
      </c>
      <c r="BY47" s="790"/>
      <c r="BZ47" s="790"/>
      <c r="CA47" s="790"/>
      <c r="CB47" s="790"/>
      <c r="CC47" s="790"/>
      <c r="CD47" s="790" t="s">
        <v>3306</v>
      </c>
      <c r="CE47" s="790"/>
      <c r="CF47" s="790"/>
      <c r="CG47" s="790"/>
      <c r="CH47" s="790"/>
      <c r="CI47" s="790"/>
      <c r="CJ47" s="790" t="s">
        <v>3306</v>
      </c>
      <c r="CK47" s="790"/>
      <c r="CL47" s="790"/>
      <c r="CM47" s="790"/>
      <c r="CN47" s="790"/>
      <c r="CO47" s="790"/>
      <c r="CP47" s="790" t="s">
        <v>3306</v>
      </c>
      <c r="CQ47" s="790"/>
      <c r="CR47" s="790"/>
      <c r="CS47" s="790"/>
      <c r="CT47" s="790"/>
      <c r="CU47" s="790"/>
      <c r="CV47" s="790" t="s">
        <v>3306</v>
      </c>
      <c r="CW47" s="790"/>
      <c r="CX47" s="790"/>
      <c r="CY47" s="790"/>
      <c r="CZ47" s="790"/>
      <c r="DA47" s="790"/>
      <c r="DB47" s="790" t="s">
        <v>3306</v>
      </c>
      <c r="DC47" s="790"/>
      <c r="DD47" s="790"/>
      <c r="DE47" s="790"/>
      <c r="DF47" s="790"/>
      <c r="DG47" s="790"/>
      <c r="DH47" s="790" t="s">
        <v>3306</v>
      </c>
      <c r="DI47" s="790"/>
      <c r="DJ47" s="790"/>
      <c r="DK47" s="790"/>
      <c r="DL47" s="790"/>
      <c r="DM47" s="790"/>
      <c r="DN47" s="790" t="s">
        <v>3306</v>
      </c>
      <c r="DO47" s="790"/>
      <c r="DP47" s="790"/>
      <c r="DQ47" s="790"/>
      <c r="DR47" s="790"/>
      <c r="DS47" s="790"/>
      <c r="DT47" s="790" t="s">
        <v>3306</v>
      </c>
      <c r="DU47" s="790"/>
      <c r="DV47" s="790"/>
      <c r="DW47" s="790"/>
      <c r="DX47" s="790"/>
      <c r="DY47" s="790"/>
      <c r="DZ47" s="790" t="s">
        <v>3306</v>
      </c>
      <c r="EA47" s="790"/>
      <c r="EB47" s="790"/>
      <c r="EC47" s="790"/>
      <c r="ED47" s="790"/>
      <c r="EE47" s="790"/>
      <c r="EF47" s="790" t="s">
        <v>3306</v>
      </c>
      <c r="EG47" s="790"/>
      <c r="EH47" s="790"/>
      <c r="EI47" s="790"/>
      <c r="EJ47" s="790"/>
      <c r="EK47" s="790"/>
      <c r="EL47" s="790" t="s">
        <v>3306</v>
      </c>
      <c r="EM47" s="790"/>
      <c r="EN47" s="790"/>
      <c r="EO47" s="790"/>
      <c r="EP47" s="790"/>
      <c r="EQ47" s="790"/>
      <c r="ER47" s="790" t="s">
        <v>3306</v>
      </c>
      <c r="ES47" s="790"/>
      <c r="ET47" s="790"/>
      <c r="EU47" s="790"/>
      <c r="EV47" s="790"/>
      <c r="EW47" s="790"/>
      <c r="EX47" s="790" t="s">
        <v>3306</v>
      </c>
      <c r="EY47" s="790"/>
      <c r="EZ47" s="790"/>
      <c r="FA47" s="790"/>
      <c r="FB47" s="790"/>
      <c r="FC47" s="790"/>
      <c r="FD47" s="790" t="s">
        <v>3306</v>
      </c>
      <c r="FE47" s="790"/>
      <c r="FF47" s="790"/>
      <c r="FG47" s="790"/>
      <c r="FH47" s="790"/>
      <c r="FI47" s="790"/>
      <c r="FJ47" s="790" t="s">
        <v>3306</v>
      </c>
      <c r="FK47" s="790"/>
      <c r="FL47" s="790"/>
      <c r="FM47" s="790"/>
      <c r="FN47" s="790"/>
      <c r="FO47" s="790"/>
      <c r="FP47" s="790" t="s">
        <v>3306</v>
      </c>
      <c r="FQ47" s="790"/>
      <c r="FR47" s="790"/>
      <c r="FS47" s="790"/>
      <c r="FT47" s="790"/>
      <c r="FU47" s="790"/>
      <c r="FV47" s="790" t="s">
        <v>3306</v>
      </c>
      <c r="FW47" s="790"/>
      <c r="FX47" s="790"/>
      <c r="FY47" s="790"/>
      <c r="FZ47" s="790"/>
      <c r="GA47" s="790"/>
      <c r="GB47" s="790" t="s">
        <v>3306</v>
      </c>
      <c r="GC47" s="790"/>
      <c r="GD47" s="790"/>
      <c r="GE47" s="790"/>
      <c r="GF47" s="790"/>
      <c r="GG47" s="790"/>
      <c r="GH47" s="790" t="s">
        <v>3306</v>
      </c>
      <c r="GI47" s="790"/>
      <c r="GJ47" s="790"/>
      <c r="GK47" s="790"/>
      <c r="GL47" s="790"/>
      <c r="GM47" s="790"/>
      <c r="GN47" s="790" t="s">
        <v>3306</v>
      </c>
      <c r="GO47" s="790"/>
      <c r="GP47" s="790"/>
      <c r="GQ47" s="790"/>
      <c r="GR47" s="790"/>
      <c r="GS47" s="790"/>
      <c r="GT47" s="790" t="s">
        <v>3306</v>
      </c>
      <c r="GU47" s="790"/>
      <c r="GV47" s="790"/>
      <c r="GW47" s="790"/>
      <c r="GX47" s="790"/>
      <c r="GY47" s="790"/>
      <c r="GZ47" s="790" t="s">
        <v>3306</v>
      </c>
      <c r="HA47" s="790"/>
      <c r="HB47" s="790"/>
      <c r="HC47" s="790"/>
      <c r="HD47" s="790"/>
      <c r="HE47" s="790"/>
      <c r="HF47" s="790" t="s">
        <v>3306</v>
      </c>
      <c r="HG47" s="790"/>
      <c r="HH47" s="790"/>
      <c r="HI47" s="790"/>
      <c r="HJ47" s="790"/>
      <c r="HK47" s="790"/>
      <c r="HL47" s="790" t="s">
        <v>3306</v>
      </c>
      <c r="HM47" s="790"/>
      <c r="HN47" s="790"/>
      <c r="HO47" s="790"/>
      <c r="HP47" s="790"/>
      <c r="HQ47" s="790"/>
      <c r="HR47" s="790" t="s">
        <v>3306</v>
      </c>
      <c r="HS47" s="790"/>
      <c r="HT47" s="790"/>
      <c r="HU47" s="790"/>
      <c r="HV47" s="790"/>
      <c r="HW47" s="790"/>
      <c r="HX47" s="790" t="s">
        <v>3306</v>
      </c>
      <c r="HY47" s="790"/>
      <c r="HZ47" s="790"/>
      <c r="IA47" s="790"/>
      <c r="IB47" s="790"/>
      <c r="IC47" s="790"/>
      <c r="ID47" s="790" t="s">
        <v>3306</v>
      </c>
      <c r="IE47" s="790"/>
      <c r="IF47" s="790"/>
      <c r="IG47" s="790"/>
      <c r="IH47" s="790"/>
      <c r="II47" s="790"/>
      <c r="IJ47" s="790" t="s">
        <v>3306</v>
      </c>
      <c r="IK47" s="790"/>
      <c r="IL47" s="790"/>
      <c r="IM47" s="790"/>
      <c r="IN47" s="790"/>
      <c r="IO47" s="790"/>
      <c r="IP47" s="790" t="s">
        <v>3306</v>
      </c>
      <c r="IQ47" s="790"/>
      <c r="IR47" s="790"/>
      <c r="IS47" s="790"/>
    </row>
    <row r="48" spans="1:253">
      <c r="C48" s="1" t="s">
        <v>3626</v>
      </c>
      <c r="D48" s="1"/>
      <c r="E48" s="1"/>
      <c r="F48" s="139"/>
      <c r="G48" s="1"/>
      <c r="H48" s="1"/>
      <c r="I48" s="1"/>
      <c r="J48" s="790"/>
      <c r="K48" s="790"/>
      <c r="L48" s="790"/>
      <c r="M48" s="790"/>
      <c r="N48" s="790"/>
      <c r="O48" s="790"/>
      <c r="P48" s="790"/>
      <c r="Q48" s="790"/>
      <c r="R48" s="790"/>
      <c r="S48" s="790"/>
      <c r="T48" s="790"/>
      <c r="U48" s="790"/>
      <c r="V48" s="790" t="s">
        <v>3429</v>
      </c>
      <c r="W48" s="790"/>
      <c r="X48" s="790"/>
      <c r="Y48" s="790"/>
      <c r="Z48" s="790"/>
      <c r="AA48" s="790"/>
      <c r="AB48" s="790" t="s">
        <v>3429</v>
      </c>
      <c r="AC48" s="790"/>
      <c r="AD48" s="790"/>
      <c r="AE48" s="790"/>
      <c r="AF48" s="790"/>
      <c r="AG48" s="790"/>
      <c r="AH48" s="790" t="s">
        <v>3429</v>
      </c>
      <c r="AI48" s="790"/>
      <c r="AJ48" s="790"/>
      <c r="AK48" s="790"/>
      <c r="AL48" s="790"/>
      <c r="AM48" s="790"/>
      <c r="AN48" s="790" t="s">
        <v>3429</v>
      </c>
      <c r="AO48" s="790"/>
      <c r="AP48" s="790"/>
      <c r="AQ48" s="790"/>
      <c r="AR48" s="790"/>
      <c r="AS48" s="790"/>
      <c r="AT48" s="790" t="s">
        <v>3429</v>
      </c>
      <c r="AU48" s="790"/>
      <c r="AV48" s="790"/>
      <c r="AW48" s="790"/>
      <c r="AX48" s="790"/>
      <c r="AY48" s="790"/>
      <c r="AZ48" s="790" t="s">
        <v>3429</v>
      </c>
      <c r="BA48" s="790"/>
      <c r="BB48" s="790"/>
      <c r="BC48" s="790"/>
      <c r="BD48" s="790"/>
      <c r="BE48" s="790"/>
      <c r="BF48" s="790" t="s">
        <v>3429</v>
      </c>
      <c r="BG48" s="790"/>
      <c r="BH48" s="790"/>
      <c r="BI48" s="790"/>
      <c r="BJ48" s="790"/>
      <c r="BK48" s="790"/>
      <c r="BL48" s="790" t="s">
        <v>3429</v>
      </c>
      <c r="BM48" s="790"/>
      <c r="BN48" s="790"/>
      <c r="BO48" s="790"/>
      <c r="BP48" s="790"/>
      <c r="BQ48" s="790"/>
      <c r="BR48" s="790" t="s">
        <v>3429</v>
      </c>
      <c r="BS48" s="790"/>
      <c r="BT48" s="790"/>
      <c r="BU48" s="790"/>
      <c r="BV48" s="790"/>
      <c r="BW48" s="790"/>
      <c r="BX48" s="790" t="s">
        <v>3429</v>
      </c>
      <c r="BY48" s="790"/>
      <c r="BZ48" s="790"/>
      <c r="CA48" s="790"/>
      <c r="CB48" s="790"/>
      <c r="CC48" s="790"/>
      <c r="CD48" s="790" t="s">
        <v>3429</v>
      </c>
      <c r="CE48" s="790"/>
      <c r="CF48" s="790"/>
      <c r="CG48" s="790"/>
      <c r="CH48" s="790"/>
      <c r="CI48" s="790"/>
      <c r="CJ48" s="790" t="s">
        <v>3429</v>
      </c>
      <c r="CK48" s="790"/>
      <c r="CL48" s="790"/>
      <c r="CM48" s="790"/>
      <c r="CN48" s="790"/>
      <c r="CO48" s="790"/>
      <c r="CP48" s="790" t="s">
        <v>3429</v>
      </c>
      <c r="CQ48" s="790"/>
      <c r="CR48" s="790"/>
      <c r="CS48" s="790"/>
      <c r="CT48" s="790"/>
      <c r="CU48" s="790"/>
      <c r="CV48" s="790" t="s">
        <v>3429</v>
      </c>
      <c r="CW48" s="790"/>
      <c r="CX48" s="790"/>
      <c r="CY48" s="790"/>
      <c r="CZ48" s="790"/>
      <c r="DA48" s="790"/>
      <c r="DB48" s="790" t="s">
        <v>3429</v>
      </c>
      <c r="DC48" s="790"/>
      <c r="DD48" s="790"/>
      <c r="DE48" s="790"/>
      <c r="DF48" s="790"/>
      <c r="DG48" s="790"/>
      <c r="DH48" s="790" t="s">
        <v>3429</v>
      </c>
      <c r="DI48" s="790"/>
      <c r="DJ48" s="790"/>
      <c r="DK48" s="790"/>
      <c r="DL48" s="790"/>
      <c r="DM48" s="790"/>
      <c r="DN48" s="790" t="s">
        <v>3429</v>
      </c>
      <c r="DO48" s="790"/>
      <c r="DP48" s="790"/>
      <c r="DQ48" s="790"/>
      <c r="DR48" s="790"/>
      <c r="DS48" s="790"/>
      <c r="DT48" s="790" t="s">
        <v>3429</v>
      </c>
      <c r="DU48" s="790"/>
      <c r="DV48" s="790"/>
      <c r="DW48" s="790"/>
      <c r="DX48" s="790"/>
      <c r="DY48" s="790"/>
      <c r="DZ48" s="790" t="s">
        <v>3429</v>
      </c>
      <c r="EA48" s="790"/>
      <c r="EB48" s="790"/>
      <c r="EC48" s="790"/>
      <c r="ED48" s="790"/>
      <c r="EE48" s="790"/>
      <c r="EF48" s="790" t="s">
        <v>3429</v>
      </c>
      <c r="EG48" s="790"/>
      <c r="EH48" s="790"/>
      <c r="EI48" s="790"/>
      <c r="EJ48" s="790"/>
      <c r="EK48" s="790"/>
      <c r="EL48" s="790" t="s">
        <v>3429</v>
      </c>
      <c r="EM48" s="790"/>
      <c r="EN48" s="790"/>
      <c r="EO48" s="790"/>
      <c r="EP48" s="790"/>
      <c r="EQ48" s="790"/>
      <c r="ER48" s="790" t="s">
        <v>3429</v>
      </c>
      <c r="ES48" s="790"/>
      <c r="ET48" s="790"/>
      <c r="EU48" s="790"/>
      <c r="EV48" s="790"/>
      <c r="EW48" s="790"/>
      <c r="EX48" s="790" t="s">
        <v>3429</v>
      </c>
      <c r="EY48" s="790"/>
      <c r="EZ48" s="790"/>
      <c r="FA48" s="790"/>
      <c r="FB48" s="790"/>
      <c r="FC48" s="790"/>
      <c r="FD48" s="790" t="s">
        <v>3429</v>
      </c>
      <c r="FE48" s="790"/>
      <c r="FF48" s="790"/>
      <c r="FG48" s="790"/>
      <c r="FH48" s="790"/>
      <c r="FI48" s="790"/>
      <c r="FJ48" s="790" t="s">
        <v>3429</v>
      </c>
      <c r="FK48" s="790"/>
      <c r="FL48" s="790"/>
      <c r="FM48" s="790"/>
      <c r="FN48" s="790"/>
      <c r="FO48" s="790"/>
      <c r="FP48" s="790" t="s">
        <v>3429</v>
      </c>
      <c r="FQ48" s="790"/>
      <c r="FR48" s="790"/>
      <c r="FS48" s="790"/>
      <c r="FT48" s="790"/>
      <c r="FU48" s="790"/>
      <c r="FV48" s="790" t="s">
        <v>3429</v>
      </c>
      <c r="FW48" s="790"/>
      <c r="FX48" s="790"/>
      <c r="FY48" s="790"/>
      <c r="FZ48" s="790"/>
      <c r="GA48" s="790"/>
      <c r="GB48" s="790" t="s">
        <v>3429</v>
      </c>
      <c r="GC48" s="790"/>
      <c r="GD48" s="790"/>
      <c r="GE48" s="790"/>
      <c r="GF48" s="790"/>
      <c r="GG48" s="790"/>
      <c r="GH48" s="790" t="s">
        <v>3429</v>
      </c>
      <c r="GI48" s="790"/>
      <c r="GJ48" s="790"/>
      <c r="GK48" s="790"/>
      <c r="GL48" s="790"/>
      <c r="GM48" s="790"/>
      <c r="GN48" s="790" t="s">
        <v>3429</v>
      </c>
      <c r="GO48" s="790"/>
      <c r="GP48" s="790"/>
      <c r="GQ48" s="790"/>
      <c r="GR48" s="790"/>
      <c r="GS48" s="790"/>
      <c r="GT48" s="790" t="s">
        <v>3429</v>
      </c>
      <c r="GU48" s="790"/>
      <c r="GV48" s="790"/>
      <c r="GW48" s="790"/>
      <c r="GX48" s="790"/>
      <c r="GY48" s="790"/>
      <c r="GZ48" s="790" t="s">
        <v>3429</v>
      </c>
      <c r="HA48" s="790"/>
      <c r="HB48" s="790"/>
      <c r="HC48" s="790"/>
      <c r="HD48" s="790"/>
      <c r="HE48" s="790"/>
      <c r="HF48" s="790" t="s">
        <v>3429</v>
      </c>
      <c r="HG48" s="790"/>
      <c r="HH48" s="790"/>
      <c r="HI48" s="790"/>
      <c r="HJ48" s="790"/>
      <c r="HK48" s="790"/>
      <c r="HL48" s="790" t="s">
        <v>3429</v>
      </c>
      <c r="HM48" s="790"/>
      <c r="HN48" s="790"/>
      <c r="HO48" s="790"/>
      <c r="HP48" s="790"/>
      <c r="HQ48" s="790"/>
      <c r="HR48" s="790" t="s">
        <v>3429</v>
      </c>
      <c r="HS48" s="790"/>
      <c r="HT48" s="790"/>
      <c r="HU48" s="790"/>
      <c r="HV48" s="790"/>
      <c r="HW48" s="790"/>
      <c r="HX48" s="790" t="s">
        <v>3429</v>
      </c>
      <c r="HY48" s="790"/>
      <c r="HZ48" s="790"/>
      <c r="IA48" s="790"/>
      <c r="IB48" s="790"/>
      <c r="IC48" s="790"/>
      <c r="ID48" s="790" t="s">
        <v>3429</v>
      </c>
      <c r="IE48" s="790"/>
      <c r="IF48" s="790"/>
      <c r="IG48" s="790"/>
      <c r="IH48" s="790"/>
      <c r="II48" s="790"/>
      <c r="IJ48" s="790" t="s">
        <v>3429</v>
      </c>
      <c r="IK48" s="790"/>
      <c r="IL48" s="790"/>
      <c r="IM48" s="790"/>
      <c r="IN48" s="790"/>
      <c r="IO48" s="790"/>
      <c r="IP48" s="790" t="s">
        <v>3429</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3626</v>
      </c>
      <c r="W49" s="790"/>
      <c r="X49" s="790"/>
      <c r="Y49" s="790"/>
      <c r="Z49" s="790"/>
      <c r="AA49" s="790"/>
      <c r="AB49" s="790" t="s">
        <v>3626</v>
      </c>
      <c r="AC49" s="790"/>
      <c r="AD49" s="790"/>
      <c r="AE49" s="790"/>
      <c r="AF49" s="790"/>
      <c r="AG49" s="790"/>
      <c r="AH49" s="790" t="s">
        <v>3626</v>
      </c>
      <c r="AI49" s="790"/>
      <c r="AJ49" s="790"/>
      <c r="AK49" s="790"/>
      <c r="AL49" s="790"/>
      <c r="AM49" s="790"/>
      <c r="AN49" s="790" t="s">
        <v>3626</v>
      </c>
      <c r="AO49" s="790"/>
      <c r="AP49" s="790"/>
      <c r="AQ49" s="790"/>
      <c r="AR49" s="790"/>
      <c r="AS49" s="790"/>
      <c r="AT49" s="790" t="s">
        <v>3626</v>
      </c>
      <c r="AU49" s="790"/>
      <c r="AV49" s="790"/>
      <c r="AW49" s="790"/>
      <c r="AX49" s="790"/>
      <c r="AY49" s="790"/>
      <c r="AZ49" s="790" t="s">
        <v>3626</v>
      </c>
      <c r="BA49" s="790"/>
      <c r="BB49" s="790"/>
      <c r="BC49" s="790"/>
      <c r="BD49" s="790"/>
      <c r="BE49" s="790"/>
      <c r="BF49" s="790" t="s">
        <v>3626</v>
      </c>
      <c r="BG49" s="790"/>
      <c r="BH49" s="790"/>
      <c r="BI49" s="790"/>
      <c r="BJ49" s="790"/>
      <c r="BK49" s="790"/>
      <c r="BL49" s="790" t="s">
        <v>3626</v>
      </c>
      <c r="BM49" s="790"/>
      <c r="BN49" s="790"/>
      <c r="BO49" s="790"/>
      <c r="BP49" s="790"/>
      <c r="BQ49" s="790"/>
      <c r="BR49" s="790" t="s">
        <v>3626</v>
      </c>
      <c r="BS49" s="790"/>
      <c r="BT49" s="790"/>
      <c r="BU49" s="790"/>
      <c r="BV49" s="790"/>
      <c r="BW49" s="790"/>
      <c r="BX49" s="790" t="s">
        <v>3626</v>
      </c>
      <c r="BY49" s="790"/>
      <c r="BZ49" s="790"/>
      <c r="CA49" s="790"/>
      <c r="CB49" s="790"/>
      <c r="CC49" s="790"/>
      <c r="CD49" s="790" t="s">
        <v>3626</v>
      </c>
      <c r="CE49" s="790"/>
      <c r="CF49" s="790"/>
      <c r="CG49" s="790"/>
      <c r="CH49" s="790"/>
      <c r="CI49" s="790"/>
      <c r="CJ49" s="790" t="s">
        <v>3626</v>
      </c>
      <c r="CK49" s="790"/>
      <c r="CL49" s="790"/>
      <c r="CM49" s="790"/>
      <c r="CN49" s="790"/>
      <c r="CO49" s="790"/>
      <c r="CP49" s="790" t="s">
        <v>3626</v>
      </c>
      <c r="CQ49" s="790"/>
      <c r="CR49" s="790"/>
      <c r="CS49" s="790"/>
      <c r="CT49" s="790"/>
      <c r="CU49" s="790"/>
      <c r="CV49" s="790" t="s">
        <v>3626</v>
      </c>
      <c r="CW49" s="790"/>
      <c r="CX49" s="790"/>
      <c r="CY49" s="790"/>
      <c r="CZ49" s="790"/>
      <c r="DA49" s="790"/>
      <c r="DB49" s="790" t="s">
        <v>3626</v>
      </c>
      <c r="DC49" s="790"/>
      <c r="DD49" s="790"/>
      <c r="DE49" s="790"/>
      <c r="DF49" s="790"/>
      <c r="DG49" s="790"/>
      <c r="DH49" s="790" t="s">
        <v>3626</v>
      </c>
      <c r="DI49" s="790"/>
      <c r="DJ49" s="790"/>
      <c r="DK49" s="790"/>
      <c r="DL49" s="790"/>
      <c r="DM49" s="790"/>
      <c r="DN49" s="790" t="s">
        <v>3626</v>
      </c>
      <c r="DO49" s="790"/>
      <c r="DP49" s="790"/>
      <c r="DQ49" s="790"/>
      <c r="DR49" s="790"/>
      <c r="DS49" s="790"/>
      <c r="DT49" s="790" t="s">
        <v>3626</v>
      </c>
      <c r="DU49" s="790"/>
      <c r="DV49" s="790"/>
      <c r="DW49" s="790"/>
      <c r="DX49" s="790"/>
      <c r="DY49" s="790"/>
      <c r="DZ49" s="790" t="s">
        <v>3626</v>
      </c>
      <c r="EA49" s="790"/>
      <c r="EB49" s="790"/>
      <c r="EC49" s="790"/>
      <c r="ED49" s="790"/>
      <c r="EE49" s="790"/>
      <c r="EF49" s="790" t="s">
        <v>3626</v>
      </c>
      <c r="EG49" s="790"/>
      <c r="EH49" s="790"/>
      <c r="EI49" s="790"/>
      <c r="EJ49" s="790"/>
      <c r="EK49" s="790"/>
      <c r="EL49" s="790" t="s">
        <v>3626</v>
      </c>
      <c r="EM49" s="790"/>
      <c r="EN49" s="790"/>
      <c r="EO49" s="790"/>
      <c r="EP49" s="790"/>
      <c r="EQ49" s="790"/>
      <c r="ER49" s="790" t="s">
        <v>3626</v>
      </c>
      <c r="ES49" s="790"/>
      <c r="ET49" s="790"/>
      <c r="EU49" s="790"/>
      <c r="EV49" s="790"/>
      <c r="EW49" s="790"/>
      <c r="EX49" s="790" t="s">
        <v>3626</v>
      </c>
      <c r="EY49" s="790"/>
      <c r="EZ49" s="790"/>
      <c r="FA49" s="790"/>
      <c r="FB49" s="790"/>
      <c r="FC49" s="790"/>
      <c r="FD49" s="790" t="s">
        <v>3626</v>
      </c>
      <c r="FE49" s="790"/>
      <c r="FF49" s="790"/>
      <c r="FG49" s="790"/>
      <c r="FH49" s="790"/>
      <c r="FI49" s="790"/>
      <c r="FJ49" s="790" t="s">
        <v>3626</v>
      </c>
      <c r="FK49" s="790"/>
      <c r="FL49" s="790"/>
      <c r="FM49" s="790"/>
      <c r="FN49" s="790"/>
      <c r="FO49" s="790"/>
      <c r="FP49" s="790" t="s">
        <v>3626</v>
      </c>
      <c r="FQ49" s="790"/>
      <c r="FR49" s="790"/>
      <c r="FS49" s="790"/>
      <c r="FT49" s="790"/>
      <c r="FU49" s="790"/>
      <c r="FV49" s="790" t="s">
        <v>3626</v>
      </c>
      <c r="FW49" s="790"/>
      <c r="FX49" s="790"/>
      <c r="FY49" s="790"/>
      <c r="FZ49" s="790"/>
      <c r="GA49" s="790"/>
      <c r="GB49" s="790" t="s">
        <v>3626</v>
      </c>
      <c r="GC49" s="790"/>
      <c r="GD49" s="790"/>
      <c r="GE49" s="790"/>
      <c r="GF49" s="790"/>
      <c r="GG49" s="790"/>
      <c r="GH49" s="790" t="s">
        <v>3626</v>
      </c>
      <c r="GI49" s="790"/>
      <c r="GJ49" s="790"/>
      <c r="GK49" s="790"/>
      <c r="GL49" s="790"/>
      <c r="GM49" s="790"/>
      <c r="GN49" s="790" t="s">
        <v>3626</v>
      </c>
      <c r="GO49" s="790"/>
      <c r="GP49" s="790"/>
      <c r="GQ49" s="790"/>
      <c r="GR49" s="790"/>
      <c r="GS49" s="790"/>
      <c r="GT49" s="790" t="s">
        <v>3626</v>
      </c>
      <c r="GU49" s="790"/>
      <c r="GV49" s="790"/>
      <c r="GW49" s="790"/>
      <c r="GX49" s="790"/>
      <c r="GY49" s="790"/>
      <c r="GZ49" s="790" t="s">
        <v>3626</v>
      </c>
      <c r="HA49" s="790"/>
      <c r="HB49" s="790"/>
      <c r="HC49" s="790"/>
      <c r="HD49" s="790"/>
      <c r="HE49" s="790"/>
      <c r="HF49" s="790" t="s">
        <v>3626</v>
      </c>
      <c r="HG49" s="790"/>
      <c r="HH49" s="790"/>
      <c r="HI49" s="790"/>
      <c r="HJ49" s="790"/>
      <c r="HK49" s="790"/>
      <c r="HL49" s="790" t="s">
        <v>3626</v>
      </c>
      <c r="HM49" s="790"/>
      <c r="HN49" s="790"/>
      <c r="HO49" s="790"/>
      <c r="HP49" s="790"/>
      <c r="HQ49" s="790"/>
      <c r="HR49" s="790" t="s">
        <v>3626</v>
      </c>
      <c r="HS49" s="790"/>
      <c r="HT49" s="790"/>
      <c r="HU49" s="790"/>
      <c r="HV49" s="790"/>
      <c r="HW49" s="790"/>
      <c r="HX49" s="790" t="s">
        <v>3626</v>
      </c>
      <c r="HY49" s="790"/>
      <c r="HZ49" s="790"/>
      <c r="IA49" s="790"/>
      <c r="IB49" s="790"/>
      <c r="IC49" s="790"/>
      <c r="ID49" s="790" t="s">
        <v>3626</v>
      </c>
      <c r="IE49" s="790"/>
      <c r="IF49" s="790"/>
      <c r="IG49" s="790"/>
      <c r="IH49" s="790"/>
      <c r="II49" s="790"/>
      <c r="IJ49" s="790" t="s">
        <v>3626</v>
      </c>
      <c r="IK49" s="790"/>
      <c r="IL49" s="790"/>
      <c r="IM49" s="790"/>
      <c r="IN49" s="790"/>
      <c r="IO49" s="790"/>
      <c r="IP49" s="790" t="s">
        <v>3626</v>
      </c>
      <c r="IQ49" s="790"/>
      <c r="IR49" s="790"/>
      <c r="IS49" s="790"/>
      <c r="IT49" s="790"/>
      <c r="IU49" s="790"/>
      <c r="IV49" s="1" t="s">
        <v>3626</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J48:IO48"/>
    <mergeCell ref="IP48:IS48"/>
    <mergeCell ref="GZ48:HE48"/>
    <mergeCell ref="HF48:HK48"/>
    <mergeCell ref="HL48:HQ48"/>
    <mergeCell ref="HR48:HW48"/>
    <mergeCell ref="HX48:IC48"/>
    <mergeCell ref="ID48:II48"/>
    <mergeCell ref="GT49:GY49"/>
    <mergeCell ref="IJ49:IO49"/>
    <mergeCell ref="IP49:IU49"/>
    <mergeCell ref="GZ49:HE49"/>
    <mergeCell ref="HF49:HK49"/>
    <mergeCell ref="HL49:HQ49"/>
    <mergeCell ref="HR49:HW49"/>
    <mergeCell ref="HX49:IC49"/>
    <mergeCell ref="ID49:II49"/>
    <mergeCell ref="GB49:GG49"/>
    <mergeCell ref="GH49:GM49"/>
    <mergeCell ref="FP49:FU49"/>
    <mergeCell ref="FV49:GA49"/>
    <mergeCell ref="GN49:GS49"/>
    <mergeCell ref="GT48:GY48"/>
    <mergeCell ref="GN48:GS48"/>
    <mergeCell ref="FV48:GA48"/>
    <mergeCell ref="GB48:GG48"/>
    <mergeCell ref="GH48:GM48"/>
    <mergeCell ref="FP48:FU48"/>
    <mergeCell ref="ER48:EW48"/>
    <mergeCell ref="EX48:FC48"/>
    <mergeCell ref="FD48:FI48"/>
    <mergeCell ref="FJ48:FO48"/>
    <mergeCell ref="EL48:EQ48"/>
    <mergeCell ref="DZ48:EE48"/>
    <mergeCell ref="EL49:EQ49"/>
    <mergeCell ref="DT47:DY47"/>
    <mergeCell ref="DT48:DY48"/>
    <mergeCell ref="DZ47:EE47"/>
    <mergeCell ref="EF47:EK47"/>
    <mergeCell ref="EL47:EQ47"/>
    <mergeCell ref="FD49:FI49"/>
    <mergeCell ref="FJ49:FO49"/>
    <mergeCell ref="DN47:DS47"/>
    <mergeCell ref="DH48:DM48"/>
    <mergeCell ref="ER49:EW49"/>
    <mergeCell ref="EX49:FC49"/>
    <mergeCell ref="BR49:BW49"/>
    <mergeCell ref="BX49:CC49"/>
    <mergeCell ref="CV49:DA49"/>
    <mergeCell ref="DB49:DG49"/>
    <mergeCell ref="DH49:DM49"/>
    <mergeCell ref="DN49:DS49"/>
    <mergeCell ref="EF49:EK49"/>
    <mergeCell ref="DT49:DY49"/>
    <mergeCell ref="DZ49:EE49"/>
    <mergeCell ref="EF48:EK48"/>
    <mergeCell ref="CV48:DA48"/>
    <mergeCell ref="DB48:DG48"/>
    <mergeCell ref="CP48:CU48"/>
    <mergeCell ref="CJ47:CO47"/>
    <mergeCell ref="DN48:DS48"/>
    <mergeCell ref="EX47:FC47"/>
    <mergeCell ref="DB47:DG47"/>
    <mergeCell ref="DH47:DM47"/>
    <mergeCell ref="CP47:CU47"/>
    <mergeCell ref="CV47:DA47"/>
    <mergeCell ref="AH49:AM49"/>
    <mergeCell ref="AN49:AS49"/>
    <mergeCell ref="AT49:AY49"/>
    <mergeCell ref="CJ49:CO49"/>
    <mergeCell ref="CP49:CU49"/>
    <mergeCell ref="BL49:BQ49"/>
    <mergeCell ref="CD49:CI49"/>
    <mergeCell ref="AZ49:BE49"/>
    <mergeCell ref="BF49:BK49"/>
    <mergeCell ref="AN48:AS48"/>
    <mergeCell ref="AT48:AY48"/>
    <mergeCell ref="AZ48:BE48"/>
    <mergeCell ref="AH48:AM48"/>
    <mergeCell ref="CJ48:CO48"/>
    <mergeCell ref="BF48:BK48"/>
    <mergeCell ref="BL48:BQ48"/>
    <mergeCell ref="BR48:BW48"/>
    <mergeCell ref="BX48:CC48"/>
    <mergeCell ref="CD48:CI48"/>
    <mergeCell ref="J48:O48"/>
    <mergeCell ref="P48:U48"/>
    <mergeCell ref="V48:AA48"/>
    <mergeCell ref="AB48:AG48"/>
    <mergeCell ref="P49:U49"/>
    <mergeCell ref="V49:AA49"/>
    <mergeCell ref="AB49:AG49"/>
    <mergeCell ref="IP47:IS47"/>
    <mergeCell ref="ID47:II47"/>
    <mergeCell ref="IJ47:IO47"/>
    <mergeCell ref="HX47:IC47"/>
    <mergeCell ref="ER47:EW47"/>
    <mergeCell ref="HR47:HW47"/>
    <mergeCell ref="GH47:GM47"/>
    <mergeCell ref="GN47:GS47"/>
    <mergeCell ref="GT47:GY47"/>
    <mergeCell ref="GZ47:HE47"/>
    <mergeCell ref="HL47:HQ47"/>
    <mergeCell ref="HF47:HK47"/>
    <mergeCell ref="FD47:FI47"/>
    <mergeCell ref="FJ47:FO47"/>
    <mergeCell ref="FV47:GA47"/>
    <mergeCell ref="GB47:GG47"/>
    <mergeCell ref="FP47:FU47"/>
    <mergeCell ref="C1:G1"/>
    <mergeCell ref="C19:G19"/>
    <mergeCell ref="J47:O47"/>
    <mergeCell ref="P47:U47"/>
    <mergeCell ref="V47:AA47"/>
    <mergeCell ref="AB47:AG47"/>
    <mergeCell ref="CD47:CI47"/>
    <mergeCell ref="BF47:BK47"/>
    <mergeCell ref="BL47:BQ47"/>
    <mergeCell ref="AH47:AM47"/>
    <mergeCell ref="AN47:AS47"/>
    <mergeCell ref="AT47:AY47"/>
    <mergeCell ref="AZ47:BE47"/>
    <mergeCell ref="BX47:CC47"/>
    <mergeCell ref="BR47:BW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8" zoomScale="125" workbookViewId="0">
      <selection activeCell="B1" sqref="B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3108</v>
      </c>
      <c r="G2" s="91"/>
    </row>
    <row r="3" spans="1:8">
      <c r="A3" s="89" t="s">
        <v>1337</v>
      </c>
      <c r="G3" s="92">
        <v>40551</v>
      </c>
    </row>
    <row r="4" spans="1:8">
      <c r="A4" s="89" t="s">
        <v>1473</v>
      </c>
      <c r="G4" s="93" t="s">
        <v>550</v>
      </c>
    </row>
    <row r="5" spans="1:8">
      <c r="A5" s="89" t="s">
        <v>1274</v>
      </c>
    </row>
    <row r="6" spans="1:8">
      <c r="C6" s="15" t="s">
        <v>1686</v>
      </c>
      <c r="D6" s="16"/>
      <c r="E6" s="16"/>
      <c r="F6" s="17"/>
      <c r="G6" s="18"/>
      <c r="H6" s="94"/>
    </row>
    <row r="7" spans="1:8">
      <c r="C7" s="95" t="s">
        <v>2118</v>
      </c>
      <c r="D7" s="20" t="s">
        <v>3691</v>
      </c>
      <c r="E7" s="20"/>
      <c r="F7" s="21"/>
      <c r="G7" s="22"/>
      <c r="H7" s="94"/>
    </row>
    <row r="8" spans="1:8">
      <c r="A8" s="89" t="s">
        <v>3244</v>
      </c>
      <c r="C8" s="95" t="s">
        <v>2374</v>
      </c>
      <c r="D8" s="20" t="s">
        <v>3804</v>
      </c>
      <c r="E8" s="20"/>
      <c r="F8" s="21"/>
      <c r="G8" s="96"/>
      <c r="H8" s="94"/>
    </row>
    <row r="9" spans="1:8">
      <c r="A9" s="89" t="s">
        <v>551</v>
      </c>
      <c r="C9" s="95" t="s">
        <v>1368</v>
      </c>
      <c r="D9" s="20" t="s">
        <v>3692</v>
      </c>
      <c r="E9" s="20"/>
      <c r="F9" s="21"/>
      <c r="G9" s="96"/>
      <c r="H9" s="94"/>
    </row>
    <row r="10" spans="1:8">
      <c r="A10" s="89" t="s">
        <v>366</v>
      </c>
      <c r="C10" s="97"/>
      <c r="D10" s="20"/>
      <c r="E10" s="20"/>
      <c r="F10" s="21"/>
      <c r="G10" s="96"/>
      <c r="H10" s="94"/>
    </row>
    <row r="11" spans="1:8">
      <c r="A11" s="89" t="s">
        <v>367</v>
      </c>
      <c r="C11" s="25" t="s">
        <v>898</v>
      </c>
      <c r="D11" s="94"/>
      <c r="E11" s="94"/>
      <c r="F11" s="99"/>
      <c r="G11" s="96"/>
      <c r="H11" s="94"/>
    </row>
    <row r="12" spans="1:8">
      <c r="A12" s="89" t="s">
        <v>368</v>
      </c>
      <c r="C12" s="25" t="s">
        <v>3769</v>
      </c>
      <c r="D12" s="20"/>
      <c r="E12" s="20"/>
      <c r="F12" s="21"/>
      <c r="G12" s="96"/>
      <c r="H12" s="94"/>
    </row>
    <row r="13" spans="1:8">
      <c r="A13" s="98"/>
      <c r="C13" s="25" t="s">
        <v>1163</v>
      </c>
      <c r="D13" s="94"/>
      <c r="E13" s="94"/>
      <c r="F13" s="99"/>
      <c r="G13" s="96"/>
      <c r="H13" s="94"/>
    </row>
    <row r="14" spans="1:8">
      <c r="A14" s="100"/>
      <c r="C14" s="25" t="s">
        <v>627</v>
      </c>
      <c r="D14" s="94"/>
      <c r="E14" s="94"/>
      <c r="F14" s="99"/>
      <c r="G14" s="101"/>
      <c r="H14" s="94"/>
    </row>
    <row r="15" spans="1:8">
      <c r="A15" s="100" t="s">
        <v>1161</v>
      </c>
      <c r="C15" s="97" t="s">
        <v>3801</v>
      </c>
      <c r="D15" s="94"/>
      <c r="E15" s="94"/>
      <c r="F15" s="99"/>
      <c r="G15" s="96"/>
      <c r="H15" s="94"/>
    </row>
    <row r="16" spans="1:8">
      <c r="A16" s="279" t="s">
        <v>369</v>
      </c>
      <c r="C16" s="97"/>
      <c r="D16" s="94"/>
      <c r="E16" s="94"/>
      <c r="F16" s="99"/>
      <c r="G16" s="96"/>
      <c r="H16" s="94"/>
    </row>
    <row r="17" spans="1:8">
      <c r="C17" s="97"/>
      <c r="D17" s="94"/>
      <c r="E17" s="94"/>
      <c r="F17" s="99"/>
      <c r="G17" s="96"/>
      <c r="H17" s="94"/>
    </row>
    <row r="18" spans="1:8">
      <c r="C18" s="102" t="s">
        <v>3741</v>
      </c>
      <c r="D18" s="103"/>
      <c r="E18" s="103"/>
      <c r="F18" s="104"/>
      <c r="G18" s="105"/>
      <c r="H18" s="94"/>
    </row>
    <row r="19" spans="1:8">
      <c r="A19" s="89" t="s">
        <v>2705</v>
      </c>
      <c r="C19" s="795"/>
      <c r="D19" s="795"/>
      <c r="E19" s="795"/>
      <c r="F19" s="795"/>
      <c r="G19" s="795"/>
    </row>
    <row r="20" spans="1:8">
      <c r="A20" s="100" t="s">
        <v>3790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3704</v>
      </c>
      <c r="B23" s="45" t="s">
        <v>759</v>
      </c>
      <c r="C23" s="45" t="s">
        <v>764</v>
      </c>
      <c r="D23" s="321" t="s">
        <v>3609</v>
      </c>
      <c r="E23" s="45" t="s">
        <v>2836</v>
      </c>
      <c r="F23" s="47" t="s">
        <v>4043</v>
      </c>
      <c r="G23" s="45" t="s">
        <v>3754</v>
      </c>
      <c r="H23" s="48"/>
    </row>
    <row r="24" spans="1:8">
      <c r="A24" s="115">
        <v>40578</v>
      </c>
      <c r="B24" s="116" t="s">
        <v>2258</v>
      </c>
      <c r="C24" s="117">
        <v>225</v>
      </c>
      <c r="D24" s="118">
        <v>2</v>
      </c>
      <c r="E24" s="117">
        <f>C24*D24</f>
        <v>450</v>
      </c>
      <c r="F24" s="53"/>
      <c r="G24" s="54">
        <f>E24*(1-F24)</f>
        <v>450</v>
      </c>
      <c r="H24" s="48"/>
    </row>
    <row r="25" spans="1:8">
      <c r="A25" s="11"/>
      <c r="B25" s="116" t="s">
        <v>3969</v>
      </c>
      <c r="C25" s="117"/>
      <c r="D25" s="118"/>
      <c r="E25" s="117"/>
      <c r="F25" s="119"/>
      <c r="G25" s="54">
        <f t="shared" ref="G25:G39" si="0">E25*(1-F25)</f>
        <v>0</v>
      </c>
      <c r="H25" s="56"/>
    </row>
    <row r="26" spans="1:8">
      <c r="A26" s="120"/>
      <c r="B26" s="121" t="s">
        <v>3728</v>
      </c>
      <c r="C26" s="117"/>
      <c r="D26" s="118"/>
      <c r="E26" s="117"/>
      <c r="F26" s="119"/>
      <c r="G26" s="54">
        <f t="shared" si="0"/>
        <v>0</v>
      </c>
      <c r="H26" s="56"/>
    </row>
    <row r="27" spans="1:8">
      <c r="A27" s="120"/>
      <c r="B27" s="121" t="s">
        <v>3709</v>
      </c>
      <c r="C27" s="117"/>
      <c r="D27" s="118"/>
      <c r="E27" s="117"/>
      <c r="F27" s="119"/>
      <c r="G27" s="54">
        <f t="shared" si="0"/>
        <v>0</v>
      </c>
      <c r="H27" s="56"/>
    </row>
    <row r="28" spans="1:8">
      <c r="A28" s="120"/>
      <c r="B28" s="121" t="s">
        <v>3683</v>
      </c>
      <c r="C28" s="117"/>
      <c r="D28" s="118"/>
      <c r="E28" s="117"/>
      <c r="F28" s="119"/>
      <c r="G28" s="54">
        <f t="shared" si="0"/>
        <v>0</v>
      </c>
      <c r="H28" s="56"/>
    </row>
    <row r="29" spans="1:8">
      <c r="A29" s="120"/>
      <c r="B29" s="121" t="s">
        <v>1224</v>
      </c>
      <c r="C29" s="117"/>
      <c r="D29" s="118"/>
      <c r="E29" s="117"/>
      <c r="F29" s="119"/>
      <c r="G29" s="54">
        <f t="shared" si="0"/>
        <v>0</v>
      </c>
      <c r="H29" s="56"/>
    </row>
    <row r="30" spans="1:8">
      <c r="A30" s="120"/>
      <c r="B30" s="121" t="s">
        <v>642</v>
      </c>
      <c r="C30" s="117"/>
      <c r="D30" s="118"/>
      <c r="E30" s="117"/>
      <c r="F30" s="119"/>
      <c r="G30" s="54">
        <f t="shared" si="0"/>
        <v>0</v>
      </c>
      <c r="H30" s="56"/>
    </row>
    <row r="31" spans="1:8">
      <c r="A31" s="120"/>
      <c r="B31" s="121" t="s">
        <v>3563</v>
      </c>
      <c r="C31" s="117"/>
      <c r="D31" s="118"/>
      <c r="E31" s="117"/>
      <c r="F31" s="119"/>
      <c r="G31" s="54">
        <f t="shared" si="0"/>
        <v>0</v>
      </c>
      <c r="H31" s="56"/>
    </row>
    <row r="32" spans="1:8">
      <c r="A32" s="120"/>
      <c r="B32" s="121" t="s">
        <v>3564</v>
      </c>
      <c r="C32" s="117"/>
      <c r="D32" s="118"/>
      <c r="E32" s="117"/>
      <c r="F32" s="119"/>
      <c r="G32" s="54">
        <f t="shared" si="0"/>
        <v>0</v>
      </c>
      <c r="H32" s="56"/>
    </row>
    <row r="33" spans="1:256">
      <c r="A33" s="120"/>
      <c r="B33" s="121" t="s">
        <v>711</v>
      </c>
      <c r="C33" s="122">
        <v>50</v>
      </c>
      <c r="D33" s="123">
        <v>2</v>
      </c>
      <c r="E33" s="117">
        <f>C33*D33</f>
        <v>100</v>
      </c>
      <c r="F33" s="124"/>
      <c r="G33" s="54">
        <f t="shared" si="0"/>
        <v>100</v>
      </c>
      <c r="H33" s="56"/>
    </row>
    <row r="34" spans="1:256">
      <c r="A34" s="120"/>
      <c r="B34" s="121" t="s">
        <v>3315</v>
      </c>
      <c r="C34" s="117">
        <v>40</v>
      </c>
      <c r="D34" s="118">
        <v>4</v>
      </c>
      <c r="E34" s="117">
        <f>C34*D34</f>
        <v>160</v>
      </c>
      <c r="F34" s="119"/>
      <c r="G34" s="54">
        <f t="shared" si="0"/>
        <v>160</v>
      </c>
      <c r="H34" s="48"/>
    </row>
    <row r="35" spans="1:256">
      <c r="A35" s="120"/>
      <c r="B35" s="121" t="s">
        <v>3513</v>
      </c>
      <c r="C35" s="117">
        <v>250</v>
      </c>
      <c r="D35" s="123" t="s">
        <v>3971</v>
      </c>
      <c r="E35" s="117">
        <v>250</v>
      </c>
      <c r="F35" s="124"/>
      <c r="G35" s="54">
        <f t="shared" si="0"/>
        <v>250</v>
      </c>
      <c r="H35" s="48"/>
    </row>
    <row r="36" spans="1:256">
      <c r="A36" s="120"/>
      <c r="B36" s="121" t="s">
        <v>2270</v>
      </c>
      <c r="C36" s="117"/>
      <c r="D36" s="118"/>
      <c r="E36" s="117"/>
      <c r="F36" s="124"/>
      <c r="G36" s="54">
        <f t="shared" si="0"/>
        <v>0</v>
      </c>
      <c r="H36" s="48"/>
    </row>
    <row r="37" spans="1:256">
      <c r="A37" s="120"/>
      <c r="B37" s="121" t="s">
        <v>635</v>
      </c>
      <c r="C37" s="363"/>
      <c r="D37" s="118"/>
      <c r="E37" s="117"/>
      <c r="F37" s="119"/>
      <c r="G37" s="54">
        <f t="shared" si="0"/>
        <v>0</v>
      </c>
      <c r="H37" s="48"/>
    </row>
    <row r="38" spans="1:256">
      <c r="A38" s="120"/>
      <c r="B38" s="271" t="s">
        <v>3414</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3604</v>
      </c>
      <c r="C40" s="131"/>
      <c r="D40" s="131"/>
      <c r="E40" s="72">
        <f>SUM(E24:E39)</f>
        <v>960</v>
      </c>
      <c r="F40" s="72"/>
      <c r="G40" s="72">
        <f>SUM(G24:G39)</f>
        <v>960</v>
      </c>
      <c r="H40" s="134"/>
    </row>
    <row r="42" spans="1:256">
      <c r="C42" s="136" t="s">
        <v>3304</v>
      </c>
      <c r="D42" s="340">
        <f>G40/2</f>
        <v>480</v>
      </c>
      <c r="E42" s="340"/>
      <c r="F42" s="138"/>
    </row>
    <row r="44" spans="1:256">
      <c r="C44" s="1" t="s">
        <v>1016</v>
      </c>
      <c r="D44" s="1"/>
      <c r="E44" s="1"/>
      <c r="F44" s="139"/>
      <c r="G44" s="1"/>
      <c r="H44" s="1"/>
      <c r="I44" s="1"/>
    </row>
    <row r="45" spans="1:256">
      <c r="C45" s="1" t="s">
        <v>3168</v>
      </c>
      <c r="D45" s="1"/>
      <c r="E45" s="1"/>
      <c r="F45" s="139"/>
      <c r="G45" s="1"/>
      <c r="H45" s="1"/>
      <c r="I45" s="1"/>
    </row>
    <row r="46" spans="1:256">
      <c r="C46" s="341" t="s">
        <v>3625</v>
      </c>
      <c r="D46" s="341"/>
      <c r="E46" s="341"/>
      <c r="F46" s="342"/>
      <c r="G46" s="341"/>
      <c r="H46" s="341"/>
      <c r="I46" s="142"/>
      <c r="J46" s="790"/>
      <c r="K46" s="790"/>
      <c r="L46" s="790"/>
      <c r="M46" s="790"/>
      <c r="N46" s="790"/>
      <c r="O46" s="790"/>
      <c r="P46" s="790"/>
      <c r="Q46" s="790"/>
      <c r="R46" s="790"/>
      <c r="S46" s="790"/>
      <c r="T46" s="790"/>
      <c r="U46" s="790"/>
      <c r="V46" s="790" t="s">
        <v>2967</v>
      </c>
      <c r="W46" s="790"/>
      <c r="X46" s="790"/>
      <c r="Y46" s="790"/>
      <c r="Z46" s="790"/>
      <c r="AA46" s="790"/>
      <c r="AB46" s="790" t="s">
        <v>2967</v>
      </c>
      <c r="AC46" s="790"/>
      <c r="AD46" s="790"/>
      <c r="AE46" s="790"/>
      <c r="AF46" s="790"/>
      <c r="AG46" s="790"/>
      <c r="AH46" s="790" t="s">
        <v>2967</v>
      </c>
      <c r="AI46" s="790"/>
      <c r="AJ46" s="790"/>
      <c r="AK46" s="790"/>
      <c r="AL46" s="790"/>
      <c r="AM46" s="790"/>
      <c r="AN46" s="790" t="s">
        <v>2967</v>
      </c>
      <c r="AO46" s="790"/>
      <c r="AP46" s="790"/>
      <c r="AQ46" s="790"/>
      <c r="AR46" s="790"/>
      <c r="AS46" s="790"/>
      <c r="AT46" s="790" t="s">
        <v>2967</v>
      </c>
      <c r="AU46" s="790"/>
      <c r="AV46" s="790"/>
      <c r="AW46" s="790"/>
      <c r="AX46" s="790"/>
      <c r="AY46" s="790"/>
      <c r="AZ46" s="790" t="s">
        <v>2967</v>
      </c>
      <c r="BA46" s="790"/>
      <c r="BB46" s="790"/>
      <c r="BC46" s="790"/>
      <c r="BD46" s="790"/>
      <c r="BE46" s="790"/>
      <c r="BF46" s="790" t="s">
        <v>2967</v>
      </c>
      <c r="BG46" s="790"/>
      <c r="BH46" s="790"/>
      <c r="BI46" s="790"/>
      <c r="BJ46" s="790"/>
      <c r="BK46" s="790"/>
      <c r="BL46" s="790" t="s">
        <v>2967</v>
      </c>
      <c r="BM46" s="790"/>
      <c r="BN46" s="790"/>
      <c r="BO46" s="790"/>
      <c r="BP46" s="790"/>
      <c r="BQ46" s="790"/>
      <c r="BR46" s="790" t="s">
        <v>2967</v>
      </c>
      <c r="BS46" s="790"/>
      <c r="BT46" s="790"/>
      <c r="BU46" s="790"/>
      <c r="BV46" s="790"/>
      <c r="BW46" s="790"/>
      <c r="BX46" s="790" t="s">
        <v>2967</v>
      </c>
      <c r="BY46" s="790"/>
      <c r="BZ46" s="790"/>
      <c r="CA46" s="790"/>
      <c r="CB46" s="790"/>
      <c r="CC46" s="790"/>
      <c r="CD46" s="790" t="s">
        <v>2967</v>
      </c>
      <c r="CE46" s="790"/>
      <c r="CF46" s="790"/>
      <c r="CG46" s="790"/>
      <c r="CH46" s="790"/>
      <c r="CI46" s="790"/>
      <c r="CJ46" s="790" t="s">
        <v>2967</v>
      </c>
      <c r="CK46" s="790"/>
      <c r="CL46" s="790"/>
      <c r="CM46" s="790"/>
      <c r="CN46" s="790"/>
      <c r="CO46" s="790"/>
      <c r="CP46" s="790" t="s">
        <v>2967</v>
      </c>
      <c r="CQ46" s="790"/>
      <c r="CR46" s="790"/>
      <c r="CS46" s="790"/>
      <c r="CT46" s="790"/>
      <c r="CU46" s="790"/>
      <c r="CV46" s="790" t="s">
        <v>2967</v>
      </c>
      <c r="CW46" s="790"/>
      <c r="CX46" s="790"/>
      <c r="CY46" s="790"/>
      <c r="CZ46" s="790"/>
      <c r="DA46" s="790"/>
      <c r="DB46" s="790" t="s">
        <v>2967</v>
      </c>
      <c r="DC46" s="790"/>
      <c r="DD46" s="790"/>
      <c r="DE46" s="790"/>
      <c r="DF46" s="790"/>
      <c r="DG46" s="790"/>
      <c r="DH46" s="790" t="s">
        <v>2967</v>
      </c>
      <c r="DI46" s="790"/>
      <c r="DJ46" s="790"/>
      <c r="DK46" s="790"/>
      <c r="DL46" s="790"/>
      <c r="DM46" s="790"/>
      <c r="DN46" s="790" t="s">
        <v>2967</v>
      </c>
      <c r="DO46" s="790"/>
      <c r="DP46" s="790"/>
      <c r="DQ46" s="790"/>
      <c r="DR46" s="790"/>
      <c r="DS46" s="790"/>
      <c r="DT46" s="790" t="s">
        <v>2967</v>
      </c>
      <c r="DU46" s="790"/>
      <c r="DV46" s="790"/>
      <c r="DW46" s="790"/>
      <c r="DX46" s="790"/>
      <c r="DY46" s="790"/>
      <c r="DZ46" s="790" t="s">
        <v>2967</v>
      </c>
      <c r="EA46" s="790"/>
      <c r="EB46" s="790"/>
      <c r="EC46" s="790"/>
      <c r="ED46" s="790"/>
      <c r="EE46" s="790"/>
      <c r="EF46" s="790" t="s">
        <v>2967</v>
      </c>
      <c r="EG46" s="790"/>
      <c r="EH46" s="790"/>
      <c r="EI46" s="790"/>
      <c r="EJ46" s="790"/>
      <c r="EK46" s="790"/>
      <c r="EL46" s="790" t="s">
        <v>2967</v>
      </c>
      <c r="EM46" s="790"/>
      <c r="EN46" s="790"/>
      <c r="EO46" s="790"/>
      <c r="EP46" s="790"/>
      <c r="EQ46" s="790"/>
      <c r="ER46" s="790" t="s">
        <v>2967</v>
      </c>
      <c r="ES46" s="790"/>
      <c r="ET46" s="790"/>
      <c r="EU46" s="790"/>
      <c r="EV46" s="790"/>
      <c r="EW46" s="790"/>
      <c r="EX46" s="790" t="s">
        <v>2967</v>
      </c>
      <c r="EY46" s="790"/>
      <c r="EZ46" s="790"/>
      <c r="FA46" s="790"/>
      <c r="FB46" s="790"/>
      <c r="FC46" s="790"/>
      <c r="FD46" s="790" t="s">
        <v>2967</v>
      </c>
      <c r="FE46" s="790"/>
      <c r="FF46" s="790"/>
      <c r="FG46" s="790"/>
      <c r="FH46" s="790"/>
      <c r="FI46" s="790"/>
      <c r="FJ46" s="790" t="s">
        <v>2967</v>
      </c>
      <c r="FK46" s="790"/>
      <c r="FL46" s="790"/>
      <c r="FM46" s="790"/>
      <c r="FN46" s="790"/>
      <c r="FO46" s="790"/>
      <c r="FP46" s="790" t="s">
        <v>2967</v>
      </c>
      <c r="FQ46" s="790"/>
      <c r="FR46" s="790"/>
      <c r="FS46" s="790"/>
      <c r="FT46" s="790"/>
      <c r="FU46" s="790"/>
      <c r="FV46" s="790" t="s">
        <v>2967</v>
      </c>
      <c r="FW46" s="790"/>
      <c r="FX46" s="790"/>
      <c r="FY46" s="790"/>
      <c r="FZ46" s="790"/>
      <c r="GA46" s="790"/>
      <c r="GB46" s="790" t="s">
        <v>2967</v>
      </c>
      <c r="GC46" s="790"/>
      <c r="GD46" s="790"/>
      <c r="GE46" s="790"/>
      <c r="GF46" s="790"/>
      <c r="GG46" s="790"/>
      <c r="GH46" s="790" t="s">
        <v>2967</v>
      </c>
      <c r="GI46" s="790"/>
      <c r="GJ46" s="790"/>
      <c r="GK46" s="790"/>
      <c r="GL46" s="790"/>
      <c r="GM46" s="790"/>
      <c r="GN46" s="790" t="s">
        <v>2967</v>
      </c>
      <c r="GO46" s="790"/>
      <c r="GP46" s="790"/>
      <c r="GQ46" s="790"/>
      <c r="GR46" s="790"/>
      <c r="GS46" s="790"/>
      <c r="GT46" s="790" t="s">
        <v>2967</v>
      </c>
      <c r="GU46" s="790"/>
      <c r="GV46" s="790"/>
      <c r="GW46" s="790"/>
      <c r="GX46" s="790"/>
      <c r="GY46" s="790"/>
      <c r="GZ46" s="790" t="s">
        <v>2967</v>
      </c>
      <c r="HA46" s="790"/>
      <c r="HB46" s="790"/>
      <c r="HC46" s="790"/>
      <c r="HD46" s="790"/>
      <c r="HE46" s="790"/>
      <c r="HF46" s="790" t="s">
        <v>2967</v>
      </c>
      <c r="HG46" s="790"/>
      <c r="HH46" s="790"/>
      <c r="HI46" s="790"/>
      <c r="HJ46" s="790"/>
      <c r="HK46" s="790"/>
      <c r="HL46" s="790" t="s">
        <v>2967</v>
      </c>
      <c r="HM46" s="790"/>
      <c r="HN46" s="790"/>
      <c r="HO46" s="790"/>
      <c r="HP46" s="790"/>
      <c r="HQ46" s="790"/>
      <c r="HR46" s="790" t="s">
        <v>2967</v>
      </c>
      <c r="HS46" s="790"/>
      <c r="HT46" s="790"/>
      <c r="HU46" s="790"/>
      <c r="HV46" s="790"/>
      <c r="HW46" s="790"/>
      <c r="HX46" s="790" t="s">
        <v>2967</v>
      </c>
      <c r="HY46" s="790"/>
      <c r="HZ46" s="790"/>
      <c r="IA46" s="790"/>
      <c r="IB46" s="790"/>
      <c r="IC46" s="790"/>
      <c r="ID46" s="790" t="s">
        <v>2967</v>
      </c>
      <c r="IE46" s="790"/>
      <c r="IF46" s="790"/>
      <c r="IG46" s="790"/>
      <c r="IH46" s="790"/>
      <c r="II46" s="790"/>
      <c r="IJ46" s="790" t="s">
        <v>2967</v>
      </c>
      <c r="IK46" s="790"/>
      <c r="IL46" s="790"/>
      <c r="IM46" s="790"/>
      <c r="IN46" s="790"/>
      <c r="IO46" s="790"/>
      <c r="IP46" s="790" t="s">
        <v>2967</v>
      </c>
      <c r="IQ46" s="790"/>
      <c r="IR46" s="790"/>
      <c r="IS46" s="790"/>
    </row>
    <row r="47" spans="1:256">
      <c r="C47" s="1" t="s">
        <v>3361</v>
      </c>
      <c r="D47" s="1"/>
      <c r="E47" s="1"/>
      <c r="F47" s="139"/>
      <c r="G47" s="1"/>
      <c r="H47" s="1"/>
      <c r="I47" s="1"/>
      <c r="J47" s="790"/>
      <c r="K47" s="790"/>
      <c r="L47" s="790"/>
      <c r="M47" s="790"/>
      <c r="N47" s="790"/>
      <c r="O47" s="790"/>
      <c r="P47" s="790"/>
      <c r="Q47" s="790"/>
      <c r="R47" s="790"/>
      <c r="S47" s="790"/>
      <c r="T47" s="790"/>
      <c r="U47" s="790"/>
      <c r="V47" s="790" t="s">
        <v>1155</v>
      </c>
      <c r="W47" s="790"/>
      <c r="X47" s="790"/>
      <c r="Y47" s="790"/>
      <c r="Z47" s="790"/>
      <c r="AA47" s="790"/>
      <c r="AB47" s="790" t="s">
        <v>1155</v>
      </c>
      <c r="AC47" s="790"/>
      <c r="AD47" s="790"/>
      <c r="AE47" s="790"/>
      <c r="AF47" s="790"/>
      <c r="AG47" s="790"/>
      <c r="AH47" s="790" t="s">
        <v>1155</v>
      </c>
      <c r="AI47" s="790"/>
      <c r="AJ47" s="790"/>
      <c r="AK47" s="790"/>
      <c r="AL47" s="790"/>
      <c r="AM47" s="790"/>
      <c r="AN47" s="790" t="s">
        <v>1155</v>
      </c>
      <c r="AO47" s="790"/>
      <c r="AP47" s="790"/>
      <c r="AQ47" s="790"/>
      <c r="AR47" s="790"/>
      <c r="AS47" s="790"/>
      <c r="AT47" s="790" t="s">
        <v>1155</v>
      </c>
      <c r="AU47" s="790"/>
      <c r="AV47" s="790"/>
      <c r="AW47" s="790"/>
      <c r="AX47" s="790"/>
      <c r="AY47" s="790"/>
      <c r="AZ47" s="790" t="s">
        <v>1155</v>
      </c>
      <c r="BA47" s="790"/>
      <c r="BB47" s="790"/>
      <c r="BC47" s="790"/>
      <c r="BD47" s="790"/>
      <c r="BE47" s="790"/>
      <c r="BF47" s="790" t="s">
        <v>1155</v>
      </c>
      <c r="BG47" s="790"/>
      <c r="BH47" s="790"/>
      <c r="BI47" s="790"/>
      <c r="BJ47" s="790"/>
      <c r="BK47" s="790"/>
      <c r="BL47" s="790" t="s">
        <v>1155</v>
      </c>
      <c r="BM47" s="790"/>
      <c r="BN47" s="790"/>
      <c r="BO47" s="790"/>
      <c r="BP47" s="790"/>
      <c r="BQ47" s="790"/>
      <c r="BR47" s="790" t="s">
        <v>1155</v>
      </c>
      <c r="BS47" s="790"/>
      <c r="BT47" s="790"/>
      <c r="BU47" s="790"/>
      <c r="BV47" s="790"/>
      <c r="BW47" s="790"/>
      <c r="BX47" s="790" t="s">
        <v>1155</v>
      </c>
      <c r="BY47" s="790"/>
      <c r="BZ47" s="790"/>
      <c r="CA47" s="790"/>
      <c r="CB47" s="790"/>
      <c r="CC47" s="790"/>
      <c r="CD47" s="790" t="s">
        <v>1155</v>
      </c>
      <c r="CE47" s="790"/>
      <c r="CF47" s="790"/>
      <c r="CG47" s="790"/>
      <c r="CH47" s="790"/>
      <c r="CI47" s="790"/>
      <c r="CJ47" s="790" t="s">
        <v>1155</v>
      </c>
      <c r="CK47" s="790"/>
      <c r="CL47" s="790"/>
      <c r="CM47" s="790"/>
      <c r="CN47" s="790"/>
      <c r="CO47" s="790"/>
      <c r="CP47" s="790" t="s">
        <v>1155</v>
      </c>
      <c r="CQ47" s="790"/>
      <c r="CR47" s="790"/>
      <c r="CS47" s="790"/>
      <c r="CT47" s="790"/>
      <c r="CU47" s="790"/>
      <c r="CV47" s="790" t="s">
        <v>3429</v>
      </c>
      <c r="CW47" s="790"/>
      <c r="CX47" s="790"/>
      <c r="CY47" s="790"/>
      <c r="CZ47" s="790"/>
      <c r="DA47" s="790"/>
      <c r="DB47" s="790" t="s">
        <v>3429</v>
      </c>
      <c r="DC47" s="790"/>
      <c r="DD47" s="790"/>
      <c r="DE47" s="790"/>
      <c r="DF47" s="790"/>
      <c r="DG47" s="790"/>
      <c r="DH47" s="790" t="s">
        <v>3429</v>
      </c>
      <c r="DI47" s="790"/>
      <c r="DJ47" s="790"/>
      <c r="DK47" s="790"/>
      <c r="DL47" s="790"/>
      <c r="DM47" s="790"/>
      <c r="DN47" s="790" t="s">
        <v>3429</v>
      </c>
      <c r="DO47" s="790"/>
      <c r="DP47" s="790"/>
      <c r="DQ47" s="790"/>
      <c r="DR47" s="790"/>
      <c r="DS47" s="790"/>
      <c r="DT47" s="790" t="s">
        <v>3429</v>
      </c>
      <c r="DU47" s="790"/>
      <c r="DV47" s="790"/>
      <c r="DW47" s="790"/>
      <c r="DX47" s="790"/>
      <c r="DY47" s="790"/>
      <c r="DZ47" s="790" t="s">
        <v>3429</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3429</v>
      </c>
      <c r="FQ47" s="790"/>
      <c r="FR47" s="790"/>
      <c r="FS47" s="790"/>
      <c r="FT47" s="790"/>
      <c r="FU47" s="790"/>
      <c r="FV47" s="790" t="s">
        <v>3429</v>
      </c>
      <c r="FW47" s="790"/>
      <c r="FX47" s="790"/>
      <c r="FY47" s="790"/>
      <c r="FZ47" s="790"/>
      <c r="GA47" s="790"/>
      <c r="GB47" s="790" t="s">
        <v>3429</v>
      </c>
      <c r="GC47" s="790"/>
      <c r="GD47" s="790"/>
      <c r="GE47" s="790"/>
      <c r="GF47" s="790"/>
      <c r="GG47" s="790"/>
      <c r="GH47" s="790" t="s">
        <v>3429</v>
      </c>
      <c r="GI47" s="790"/>
      <c r="GJ47" s="790"/>
      <c r="GK47" s="790"/>
      <c r="GL47" s="790"/>
      <c r="GM47" s="790"/>
      <c r="GN47" s="790" t="s">
        <v>3429</v>
      </c>
      <c r="GO47" s="790"/>
      <c r="GP47" s="790"/>
      <c r="GQ47" s="790"/>
      <c r="GR47" s="790"/>
      <c r="GS47" s="790"/>
      <c r="GT47" s="790" t="s">
        <v>3429</v>
      </c>
      <c r="GU47" s="790"/>
      <c r="GV47" s="790"/>
      <c r="GW47" s="790"/>
      <c r="GX47" s="790"/>
      <c r="GY47" s="790"/>
      <c r="GZ47" s="790" t="s">
        <v>3429</v>
      </c>
      <c r="HA47" s="790"/>
      <c r="HB47" s="790"/>
      <c r="HC47" s="790"/>
      <c r="HD47" s="790"/>
      <c r="HE47" s="790"/>
      <c r="HF47" s="790" t="s">
        <v>3429</v>
      </c>
      <c r="HG47" s="790"/>
      <c r="HH47" s="790"/>
      <c r="HI47" s="790"/>
      <c r="HJ47" s="790"/>
      <c r="HK47" s="790"/>
      <c r="HL47" s="790" t="s">
        <v>3429</v>
      </c>
      <c r="HM47" s="790"/>
      <c r="HN47" s="790"/>
      <c r="HO47" s="790"/>
      <c r="HP47" s="790"/>
      <c r="HQ47" s="790"/>
      <c r="HR47" s="790" t="s">
        <v>3429</v>
      </c>
      <c r="HS47" s="790"/>
      <c r="HT47" s="790"/>
      <c r="HU47" s="790"/>
      <c r="HV47" s="790"/>
      <c r="HW47" s="790"/>
      <c r="HX47" s="790" t="s">
        <v>3429</v>
      </c>
      <c r="HY47" s="790"/>
      <c r="HZ47" s="790"/>
      <c r="IA47" s="790"/>
      <c r="IB47" s="790"/>
      <c r="IC47" s="790"/>
      <c r="ID47" s="790" t="s">
        <v>3429</v>
      </c>
      <c r="IE47" s="790"/>
      <c r="IF47" s="790"/>
      <c r="IG47" s="790"/>
      <c r="IH47" s="790"/>
      <c r="II47" s="790"/>
      <c r="IJ47" s="790" t="s">
        <v>1022</v>
      </c>
      <c r="IK47" s="790"/>
      <c r="IL47" s="790"/>
      <c r="IM47" s="790"/>
      <c r="IN47" s="790"/>
      <c r="IO47" s="790"/>
      <c r="IP47" s="790" t="s">
        <v>1022</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3361</v>
      </c>
      <c r="W48" s="790"/>
      <c r="X48" s="790"/>
      <c r="Y48" s="790"/>
      <c r="Z48" s="790"/>
      <c r="AA48" s="790"/>
      <c r="AB48" s="790" t="s">
        <v>3361</v>
      </c>
      <c r="AC48" s="790"/>
      <c r="AD48" s="790"/>
      <c r="AE48" s="790"/>
      <c r="AF48" s="790"/>
      <c r="AG48" s="790"/>
      <c r="AH48" s="790" t="s">
        <v>3361</v>
      </c>
      <c r="AI48" s="790"/>
      <c r="AJ48" s="790"/>
      <c r="AK48" s="790"/>
      <c r="AL48" s="790"/>
      <c r="AM48" s="790"/>
      <c r="AN48" s="790" t="s">
        <v>3361</v>
      </c>
      <c r="AO48" s="790"/>
      <c r="AP48" s="790"/>
      <c r="AQ48" s="790"/>
      <c r="AR48" s="790"/>
      <c r="AS48" s="790"/>
      <c r="AT48" s="790" t="s">
        <v>3361</v>
      </c>
      <c r="AU48" s="790"/>
      <c r="AV48" s="790"/>
      <c r="AW48" s="790"/>
      <c r="AX48" s="790"/>
      <c r="AY48" s="790"/>
      <c r="AZ48" s="790" t="s">
        <v>3361</v>
      </c>
      <c r="BA48" s="790"/>
      <c r="BB48" s="790"/>
      <c r="BC48" s="790"/>
      <c r="BD48" s="790"/>
      <c r="BE48" s="790"/>
      <c r="BF48" s="790" t="s">
        <v>3361</v>
      </c>
      <c r="BG48" s="790"/>
      <c r="BH48" s="790"/>
      <c r="BI48" s="790"/>
      <c r="BJ48" s="790"/>
      <c r="BK48" s="790"/>
      <c r="BL48" s="790" t="s">
        <v>849</v>
      </c>
      <c r="BM48" s="790"/>
      <c r="BN48" s="790"/>
      <c r="BO48" s="790"/>
      <c r="BP48" s="790"/>
      <c r="BQ48" s="790"/>
      <c r="BR48" s="790" t="s">
        <v>849</v>
      </c>
      <c r="BS48" s="790"/>
      <c r="BT48" s="790"/>
      <c r="BU48" s="790"/>
      <c r="BV48" s="790"/>
      <c r="BW48" s="790"/>
      <c r="BX48" s="790" t="s">
        <v>849</v>
      </c>
      <c r="BY48" s="790"/>
      <c r="BZ48" s="790"/>
      <c r="CA48" s="790"/>
      <c r="CB48" s="790"/>
      <c r="CC48" s="790"/>
      <c r="CD48" s="790" t="s">
        <v>849</v>
      </c>
      <c r="CE48" s="790"/>
      <c r="CF48" s="790"/>
      <c r="CG48" s="790"/>
      <c r="CH48" s="790"/>
      <c r="CI48" s="790"/>
      <c r="CJ48" s="790" t="s">
        <v>849</v>
      </c>
      <c r="CK48" s="790"/>
      <c r="CL48" s="790"/>
      <c r="CM48" s="790"/>
      <c r="CN48" s="790"/>
      <c r="CO48" s="790"/>
      <c r="CP48" s="790" t="s">
        <v>849</v>
      </c>
      <c r="CQ48" s="790"/>
      <c r="CR48" s="790"/>
      <c r="CS48" s="790"/>
      <c r="CT48" s="790"/>
      <c r="CU48" s="790"/>
      <c r="CV48" s="790" t="s">
        <v>2211</v>
      </c>
      <c r="CW48" s="790"/>
      <c r="CX48" s="790"/>
      <c r="CY48" s="790"/>
      <c r="CZ48" s="790"/>
      <c r="DA48" s="790"/>
      <c r="DB48" s="790" t="s">
        <v>2211</v>
      </c>
      <c r="DC48" s="790"/>
      <c r="DD48" s="790"/>
      <c r="DE48" s="790"/>
      <c r="DF48" s="790"/>
      <c r="DG48" s="790"/>
      <c r="DH48" s="790" t="s">
        <v>2211</v>
      </c>
      <c r="DI48" s="790"/>
      <c r="DJ48" s="790"/>
      <c r="DK48" s="790"/>
      <c r="DL48" s="790"/>
      <c r="DM48" s="790"/>
      <c r="DN48" s="790" t="s">
        <v>2211</v>
      </c>
      <c r="DO48" s="790"/>
      <c r="DP48" s="790"/>
      <c r="DQ48" s="790"/>
      <c r="DR48" s="790"/>
      <c r="DS48" s="790"/>
      <c r="DT48" s="790" t="s">
        <v>2211</v>
      </c>
      <c r="DU48" s="790"/>
      <c r="DV48" s="790"/>
      <c r="DW48" s="790"/>
      <c r="DX48" s="790"/>
      <c r="DY48" s="790"/>
      <c r="DZ48" s="790" t="s">
        <v>2211</v>
      </c>
      <c r="EA48" s="790"/>
      <c r="EB48" s="790"/>
      <c r="EC48" s="790"/>
      <c r="ED48" s="790"/>
      <c r="EE48" s="790"/>
      <c r="EF48" s="790" t="s">
        <v>2211</v>
      </c>
      <c r="EG48" s="790"/>
      <c r="EH48" s="790"/>
      <c r="EI48" s="790"/>
      <c r="EJ48" s="790"/>
      <c r="EK48" s="790"/>
      <c r="EL48" s="790" t="s">
        <v>2211</v>
      </c>
      <c r="EM48" s="790"/>
      <c r="EN48" s="790"/>
      <c r="EO48" s="790"/>
      <c r="EP48" s="790"/>
      <c r="EQ48" s="790"/>
      <c r="ER48" s="790" t="s">
        <v>2211</v>
      </c>
      <c r="ES48" s="790"/>
      <c r="ET48" s="790"/>
      <c r="EU48" s="790"/>
      <c r="EV48" s="790"/>
      <c r="EW48" s="790"/>
      <c r="EX48" s="790" t="s">
        <v>2211</v>
      </c>
      <c r="EY48" s="790"/>
      <c r="EZ48" s="790"/>
      <c r="FA48" s="790"/>
      <c r="FB48" s="790"/>
      <c r="FC48" s="790"/>
      <c r="FD48" s="790" t="s">
        <v>2211</v>
      </c>
      <c r="FE48" s="790"/>
      <c r="FF48" s="790"/>
      <c r="FG48" s="790"/>
      <c r="FH48" s="790"/>
      <c r="FI48" s="790"/>
      <c r="FJ48" s="790" t="s">
        <v>2211</v>
      </c>
      <c r="FK48" s="790"/>
      <c r="FL48" s="790"/>
      <c r="FM48" s="790"/>
      <c r="FN48" s="790"/>
      <c r="FO48" s="790"/>
      <c r="FP48" s="790" t="s">
        <v>2211</v>
      </c>
      <c r="FQ48" s="790"/>
      <c r="FR48" s="790"/>
      <c r="FS48" s="790"/>
      <c r="FT48" s="790"/>
      <c r="FU48" s="790"/>
      <c r="FV48" s="790" t="s">
        <v>2211</v>
      </c>
      <c r="FW48" s="790"/>
      <c r="FX48" s="790"/>
      <c r="FY48" s="790"/>
      <c r="FZ48" s="790"/>
      <c r="GA48" s="790"/>
      <c r="GB48" s="790" t="s">
        <v>2211</v>
      </c>
      <c r="GC48" s="790"/>
      <c r="GD48" s="790"/>
      <c r="GE48" s="790"/>
      <c r="GF48" s="790"/>
      <c r="GG48" s="790"/>
      <c r="GH48" s="790" t="s">
        <v>2211</v>
      </c>
      <c r="GI48" s="790"/>
      <c r="GJ48" s="790"/>
      <c r="GK48" s="790"/>
      <c r="GL48" s="790"/>
      <c r="GM48" s="790"/>
      <c r="GN48" s="790" t="s">
        <v>2211</v>
      </c>
      <c r="GO48" s="790"/>
      <c r="GP48" s="790"/>
      <c r="GQ48" s="790"/>
      <c r="GR48" s="790"/>
      <c r="GS48" s="790"/>
      <c r="GT48" s="790" t="s">
        <v>2211</v>
      </c>
      <c r="GU48" s="790"/>
      <c r="GV48" s="790"/>
      <c r="GW48" s="790"/>
      <c r="GX48" s="790"/>
      <c r="GY48" s="790"/>
      <c r="GZ48" s="790" t="s">
        <v>2211</v>
      </c>
      <c r="HA48" s="790"/>
      <c r="HB48" s="790"/>
      <c r="HC48" s="790"/>
      <c r="HD48" s="790"/>
      <c r="HE48" s="790"/>
      <c r="HF48" s="790" t="s">
        <v>2211</v>
      </c>
      <c r="HG48" s="790"/>
      <c r="HH48" s="790"/>
      <c r="HI48" s="790"/>
      <c r="HJ48" s="790"/>
      <c r="HK48" s="790"/>
      <c r="HL48" s="790" t="s">
        <v>2211</v>
      </c>
      <c r="HM48" s="790"/>
      <c r="HN48" s="790"/>
      <c r="HO48" s="790"/>
      <c r="HP48" s="790"/>
      <c r="HQ48" s="790"/>
      <c r="HR48" s="790" t="s">
        <v>2211</v>
      </c>
      <c r="HS48" s="790"/>
      <c r="HT48" s="790"/>
      <c r="HU48" s="790"/>
      <c r="HV48" s="790"/>
      <c r="HW48" s="790"/>
      <c r="HX48" s="790" t="s">
        <v>2211</v>
      </c>
      <c r="HY48" s="790"/>
      <c r="HZ48" s="790"/>
      <c r="IA48" s="790"/>
      <c r="IB48" s="790"/>
      <c r="IC48" s="790"/>
      <c r="ID48" s="790" t="s">
        <v>2211</v>
      </c>
      <c r="IE48" s="790"/>
      <c r="IF48" s="790"/>
      <c r="IG48" s="790"/>
      <c r="IH48" s="790"/>
      <c r="II48" s="790"/>
      <c r="IJ48" s="790" t="s">
        <v>2211</v>
      </c>
      <c r="IK48" s="790"/>
      <c r="IL48" s="790"/>
      <c r="IM48" s="790"/>
      <c r="IN48" s="790"/>
      <c r="IO48" s="790"/>
      <c r="IP48" s="790" t="s">
        <v>2211</v>
      </c>
      <c r="IQ48" s="790"/>
      <c r="IR48" s="790"/>
      <c r="IS48" s="790"/>
      <c r="IT48" s="790"/>
      <c r="IU48" s="790"/>
      <c r="IV48" s="1" t="s">
        <v>2211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P48:U48"/>
    <mergeCell ref="V48:AA48"/>
    <mergeCell ref="AB48:AG48"/>
    <mergeCell ref="AH48:AM48"/>
    <mergeCell ref="CD48:CI48"/>
    <mergeCell ref="CJ48:CO48"/>
    <mergeCell ref="CP48:CU48"/>
    <mergeCell ref="DN48:DS48"/>
    <mergeCell ref="DT48:DY48"/>
    <mergeCell ref="AN48:AS48"/>
    <mergeCell ref="AT48:AY48"/>
    <mergeCell ref="AZ48:BE48"/>
    <mergeCell ref="BF48:BK48"/>
    <mergeCell ref="IJ48:IO48"/>
    <mergeCell ref="GZ48:HE48"/>
    <mergeCell ref="HF48:HK48"/>
    <mergeCell ref="HL48:HQ48"/>
    <mergeCell ref="HR48:HW48"/>
    <mergeCell ref="HX48:IC48"/>
    <mergeCell ref="ID48:II48"/>
    <mergeCell ref="IJ47:IO47"/>
    <mergeCell ref="IP47:IS47"/>
    <mergeCell ref="GZ47:HE47"/>
    <mergeCell ref="HF47:HK47"/>
    <mergeCell ref="HL47:HQ47"/>
    <mergeCell ref="HR47:HW47"/>
    <mergeCell ref="HX47:IC47"/>
    <mergeCell ref="ID47:II47"/>
    <mergeCell ref="IP48:IU48"/>
    <mergeCell ref="FV48:GA48"/>
    <mergeCell ref="GB48:GG48"/>
    <mergeCell ref="FP47:FU47"/>
    <mergeCell ref="FV47:GA47"/>
    <mergeCell ref="GB47:GG47"/>
    <mergeCell ref="GT48:GY48"/>
    <mergeCell ref="FP48:FU48"/>
    <mergeCell ref="GT47:GY47"/>
    <mergeCell ref="GN48:GS48"/>
    <mergeCell ref="GH47:GM47"/>
    <mergeCell ref="GH48:GM48"/>
    <mergeCell ref="GN47:GS47"/>
    <mergeCell ref="FJ47:FO47"/>
    <mergeCell ref="ER48:EW48"/>
    <mergeCell ref="EX48:FC48"/>
    <mergeCell ref="EL48:EQ48"/>
    <mergeCell ref="EF48:EK48"/>
    <mergeCell ref="FJ48:FO48"/>
    <mergeCell ref="BR47:BW47"/>
    <mergeCell ref="BX47:CC47"/>
    <mergeCell ref="CD47:CI47"/>
    <mergeCell ref="CJ47:CO47"/>
    <mergeCell ref="CV48:DA48"/>
    <mergeCell ref="DB48:DG48"/>
    <mergeCell ref="FD47:FI47"/>
    <mergeCell ref="DH47:DM47"/>
    <mergeCell ref="DN47:DS47"/>
    <mergeCell ref="AN47:AS47"/>
    <mergeCell ref="AZ47:BE47"/>
    <mergeCell ref="BF47:BK47"/>
    <mergeCell ref="AT47:AY47"/>
    <mergeCell ref="BL47:BQ47"/>
    <mergeCell ref="FD48:FI48"/>
    <mergeCell ref="DH48:DM48"/>
    <mergeCell ref="BL48:BQ48"/>
    <mergeCell ref="BR48:BW48"/>
    <mergeCell ref="BX48:CC48"/>
    <mergeCell ref="EX47:FC47"/>
    <mergeCell ref="DT47:DY47"/>
    <mergeCell ref="CV47:DA47"/>
    <mergeCell ref="DZ47:EE47"/>
    <mergeCell ref="DZ48:EE48"/>
    <mergeCell ref="IP46:IS46"/>
    <mergeCell ref="GN46:GS46"/>
    <mergeCell ref="GT46:GY46"/>
    <mergeCell ref="FJ46:FO46"/>
    <mergeCell ref="FP46:FU46"/>
    <mergeCell ref="ID46:II46"/>
    <mergeCell ref="IJ46:IO46"/>
    <mergeCell ref="HR46:HW46"/>
    <mergeCell ref="HX46:IC46"/>
    <mergeCell ref="HF46:HK46"/>
    <mergeCell ref="HL46:HQ46"/>
    <mergeCell ref="FV46:GA46"/>
    <mergeCell ref="GB46:GG46"/>
    <mergeCell ref="GZ46:HE46"/>
    <mergeCell ref="GH46:GM46"/>
    <mergeCell ref="FD46:FI46"/>
    <mergeCell ref="DH46:DM46"/>
    <mergeCell ref="DB46:DG46"/>
    <mergeCell ref="DN46:DS46"/>
    <mergeCell ref="DT46:DY46"/>
    <mergeCell ref="EX46:FC46"/>
    <mergeCell ref="ER46:EW46"/>
    <mergeCell ref="EL46:EQ46"/>
    <mergeCell ref="EF47:EK47"/>
    <mergeCell ref="EL47:EQ47"/>
    <mergeCell ref="ER47:EW47"/>
    <mergeCell ref="DB47:DG47"/>
    <mergeCell ref="DZ46:EE46"/>
    <mergeCell ref="EF46:EK46"/>
    <mergeCell ref="CV46:DA46"/>
    <mergeCell ref="CP46:CU46"/>
    <mergeCell ref="V46:AA46"/>
    <mergeCell ref="J47:O47"/>
    <mergeCell ref="P47:U47"/>
    <mergeCell ref="V47:AA47"/>
    <mergeCell ref="C1:G1"/>
    <mergeCell ref="C19:G19"/>
    <mergeCell ref="J46:O46"/>
    <mergeCell ref="P46:U46"/>
    <mergeCell ref="CP47:CU47"/>
    <mergeCell ref="CD46:CI46"/>
    <mergeCell ref="AB47:AG47"/>
    <mergeCell ref="CJ46:CO46"/>
    <mergeCell ref="AH47:AM47"/>
    <mergeCell ref="AB46:AG46"/>
    <mergeCell ref="BR46:BW46"/>
    <mergeCell ref="BX46:CC46"/>
    <mergeCell ref="AH46:AM46"/>
    <mergeCell ref="AN46:AS46"/>
    <mergeCell ref="AT46:AY46"/>
    <mergeCell ref="AZ46:BE46"/>
    <mergeCell ref="BF46:BK46"/>
    <mergeCell ref="BL46:BQ46"/>
  </mergeCells>
  <phoneticPr fontId="43" type="noConversion"/>
  <hyperlinks>
    <hyperlink ref="A9" r:id="rId1"/>
    <hyperlink ref="A11" r:id="rId2"/>
  </hyperlinks>
  <pageMargins left="0.75" right="0.75" top="0.5" bottom="0.5" header="0.5" footer="0.25"/>
  <headerFooter>
    <oddFooter>Page &amp;P of &amp;N</oddFooter>
  </headerFooter>
  <drawing r:id="rId3"/>
  <extLst>
    <ext xmlns:mx="http://schemas.microsoft.com/office/mac/excel/2008/main" uri="{64002731-A6B0-56B0-2670-7721B7C09600}">
      <mx:PLV Mode="0" OnePage="0" WScale="0"/>
    </ext>
  </extLst>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5" zoomScale="125" workbookViewId="0">
      <selection activeCell="E28" sqref="E28"/>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1474</v>
      </c>
      <c r="G2" s="91"/>
    </row>
    <row r="3" spans="1:8">
      <c r="A3" s="89" t="s">
        <v>1337</v>
      </c>
      <c r="G3" s="92">
        <v>40551</v>
      </c>
    </row>
    <row r="4" spans="1:8">
      <c r="A4" s="89" t="s">
        <v>1473</v>
      </c>
      <c r="G4" s="93" t="s">
        <v>3561</v>
      </c>
    </row>
    <row r="5" spans="1:8">
      <c r="A5" s="89" t="s">
        <v>1274</v>
      </c>
    </row>
    <row r="6" spans="1:8">
      <c r="C6" s="15" t="s">
        <v>1740</v>
      </c>
      <c r="D6" s="16"/>
      <c r="E6" s="16"/>
      <c r="F6" s="17"/>
      <c r="G6" s="18"/>
      <c r="H6" s="94"/>
    </row>
    <row r="7" spans="1:8">
      <c r="C7" s="95" t="s">
        <v>1741</v>
      </c>
      <c r="D7" s="20" t="s">
        <v>3691</v>
      </c>
      <c r="E7" s="20"/>
      <c r="F7" s="21"/>
      <c r="G7" s="22"/>
      <c r="H7" s="94"/>
    </row>
    <row r="8" spans="1:8">
      <c r="A8" s="89" t="s">
        <v>957</v>
      </c>
      <c r="C8" s="95" t="s">
        <v>1367</v>
      </c>
      <c r="D8" s="20" t="s">
        <v>3804</v>
      </c>
      <c r="E8" s="20"/>
      <c r="F8" s="21"/>
      <c r="G8" s="96"/>
      <c r="H8" s="94"/>
    </row>
    <row r="9" spans="1:8">
      <c r="A9" s="89" t="s">
        <v>3802</v>
      </c>
      <c r="C9" s="95" t="s">
        <v>1368</v>
      </c>
      <c r="D9" s="20" t="s">
        <v>3692</v>
      </c>
      <c r="E9" s="20"/>
      <c r="F9" s="21"/>
      <c r="G9" s="96"/>
      <c r="H9" s="94"/>
    </row>
    <row r="10" spans="1:8">
      <c r="A10" s="89" t="s">
        <v>3367</v>
      </c>
      <c r="C10" s="97"/>
      <c r="D10" s="20"/>
      <c r="E10" s="20"/>
      <c r="F10" s="21"/>
      <c r="G10" s="96"/>
      <c r="H10" s="94"/>
    </row>
    <row r="11" spans="1:8">
      <c r="A11" s="89" t="s">
        <v>3368</v>
      </c>
      <c r="C11" s="25" t="s">
        <v>898</v>
      </c>
      <c r="D11" s="94"/>
      <c r="E11" s="94"/>
      <c r="F11" s="99"/>
      <c r="G11" s="96"/>
      <c r="H11" s="94"/>
    </row>
    <row r="12" spans="1:8">
      <c r="A12" s="279" t="s">
        <v>3621</v>
      </c>
      <c r="C12" s="25" t="s">
        <v>3769</v>
      </c>
      <c r="D12" s="20"/>
      <c r="E12" s="20"/>
      <c r="F12" s="21"/>
      <c r="G12" s="96"/>
      <c r="H12" s="94"/>
    </row>
    <row r="13" spans="1:8">
      <c r="A13" s="98"/>
      <c r="C13" s="25" t="s">
        <v>1163</v>
      </c>
      <c r="D13" s="94"/>
      <c r="E13" s="94"/>
      <c r="F13" s="99"/>
      <c r="G13" s="96"/>
      <c r="H13" s="94"/>
    </row>
    <row r="14" spans="1:8">
      <c r="A14" s="100"/>
      <c r="C14" s="25" t="s">
        <v>627</v>
      </c>
      <c r="D14" s="94"/>
      <c r="E14" s="94"/>
      <c r="F14" s="99"/>
      <c r="G14" s="101"/>
      <c r="H14" s="94"/>
    </row>
    <row r="15" spans="1:8">
      <c r="A15" s="100" t="s">
        <v>1161</v>
      </c>
      <c r="C15" s="97" t="s">
        <v>3801</v>
      </c>
      <c r="D15" s="94"/>
      <c r="E15" s="94"/>
      <c r="F15" s="99"/>
      <c r="G15" s="96"/>
      <c r="H15" s="94"/>
    </row>
    <row r="16" spans="1:8">
      <c r="A16" s="144" t="s">
        <v>3740</v>
      </c>
      <c r="C16" s="97"/>
      <c r="D16" s="94"/>
      <c r="E16" s="94"/>
      <c r="F16" s="99"/>
      <c r="G16" s="96"/>
      <c r="H16" s="94"/>
    </row>
    <row r="17" spans="1:8">
      <c r="C17" s="97"/>
      <c r="D17" s="94"/>
      <c r="E17" s="94"/>
      <c r="F17" s="99"/>
      <c r="G17" s="96"/>
      <c r="H17" s="94"/>
    </row>
    <row r="18" spans="1:8">
      <c r="C18" s="102" t="s">
        <v>3741</v>
      </c>
      <c r="D18" s="103"/>
      <c r="E18" s="103"/>
      <c r="F18" s="104"/>
      <c r="G18" s="105"/>
      <c r="H18" s="94"/>
    </row>
    <row r="19" spans="1:8">
      <c r="A19" s="89" t="s">
        <v>2705</v>
      </c>
      <c r="C19" s="795"/>
      <c r="D19" s="795"/>
      <c r="E19" s="795"/>
      <c r="F19" s="795"/>
      <c r="G19" s="795"/>
    </row>
    <row r="20" spans="1:8">
      <c r="A20" s="100" t="s">
        <v>3790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531</v>
      </c>
      <c r="B23" s="45" t="s">
        <v>759</v>
      </c>
      <c r="C23" s="45" t="s">
        <v>764</v>
      </c>
      <c r="D23" s="321" t="s">
        <v>3609</v>
      </c>
      <c r="E23" s="45" t="s">
        <v>644</v>
      </c>
      <c r="F23" s="47" t="s">
        <v>833</v>
      </c>
      <c r="G23" s="45" t="s">
        <v>728</v>
      </c>
      <c r="H23" s="48"/>
    </row>
    <row r="24" spans="1:8">
      <c r="A24" s="115">
        <v>40584</v>
      </c>
      <c r="B24" s="116" t="s">
        <v>2258</v>
      </c>
      <c r="C24" s="117">
        <v>225</v>
      </c>
      <c r="D24" s="118">
        <v>2</v>
      </c>
      <c r="E24" s="117">
        <f>C24*D24</f>
        <v>450</v>
      </c>
      <c r="F24" s="53"/>
      <c r="G24" s="54">
        <f>E24*(1-F24)</f>
        <v>450</v>
      </c>
      <c r="H24" s="48"/>
    </row>
    <row r="25" spans="1:8">
      <c r="A25" s="11"/>
      <c r="B25" s="116" t="s">
        <v>1065</v>
      </c>
      <c r="C25" s="117"/>
      <c r="D25" s="118"/>
      <c r="E25" s="117"/>
      <c r="F25" s="119"/>
      <c r="G25" s="54">
        <f t="shared" ref="G25:G39" si="0">E25*(1-F25)</f>
        <v>0</v>
      </c>
      <c r="H25" s="56"/>
    </row>
    <row r="26" spans="1:8">
      <c r="A26" s="120"/>
      <c r="B26" s="121" t="s">
        <v>1087</v>
      </c>
      <c r="C26" s="117"/>
      <c r="D26" s="118"/>
      <c r="E26" s="117"/>
      <c r="F26" s="119"/>
      <c r="G26" s="54">
        <f t="shared" si="0"/>
        <v>0</v>
      </c>
      <c r="H26" s="56"/>
    </row>
    <row r="27" spans="1:8">
      <c r="A27" s="120"/>
      <c r="B27" s="121" t="s">
        <v>1206</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1224</v>
      </c>
      <c r="C29" s="117"/>
      <c r="D29" s="118"/>
      <c r="E29" s="117"/>
      <c r="F29" s="119"/>
      <c r="G29" s="54">
        <f t="shared" si="0"/>
        <v>0</v>
      </c>
      <c r="H29" s="56"/>
    </row>
    <row r="30" spans="1:8">
      <c r="A30" s="120"/>
      <c r="B30" s="121" t="s">
        <v>642</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830</v>
      </c>
      <c r="C32" s="117"/>
      <c r="D32" s="118"/>
      <c r="E32" s="117"/>
      <c r="F32" s="119"/>
      <c r="G32" s="54">
        <f t="shared" si="0"/>
        <v>0</v>
      </c>
      <c r="H32" s="56"/>
    </row>
    <row r="33" spans="1:256">
      <c r="A33" s="120"/>
      <c r="B33" s="121" t="s">
        <v>711</v>
      </c>
      <c r="C33" s="122">
        <v>50</v>
      </c>
      <c r="D33" s="123">
        <v>2</v>
      </c>
      <c r="E33" s="117">
        <f>C33*D33</f>
        <v>100</v>
      </c>
      <c r="F33" s="124"/>
      <c r="G33" s="54">
        <f t="shared" si="0"/>
        <v>100</v>
      </c>
      <c r="H33" s="56"/>
    </row>
    <row r="34" spans="1:256">
      <c r="A34" s="120"/>
      <c r="B34" s="121" t="s">
        <v>1086</v>
      </c>
      <c r="C34" s="117">
        <v>40</v>
      </c>
      <c r="D34" s="118">
        <v>4</v>
      </c>
      <c r="E34" s="117">
        <f>C34*D34</f>
        <v>160</v>
      </c>
      <c r="F34" s="119"/>
      <c r="G34" s="54">
        <f t="shared" si="0"/>
        <v>160</v>
      </c>
      <c r="H34" s="48"/>
    </row>
    <row r="35" spans="1:256">
      <c r="A35" s="120"/>
      <c r="B35" s="121" t="s">
        <v>3513</v>
      </c>
      <c r="C35" s="117">
        <v>250</v>
      </c>
      <c r="D35" s="123" t="s">
        <v>782</v>
      </c>
      <c r="E35" s="117">
        <v>250</v>
      </c>
      <c r="F35" s="124"/>
      <c r="G35" s="54">
        <f t="shared" si="0"/>
        <v>250</v>
      </c>
      <c r="H35" s="48"/>
    </row>
    <row r="36" spans="1:256">
      <c r="A36" s="120"/>
      <c r="B36" s="121" t="s">
        <v>2270</v>
      </c>
      <c r="C36" s="117"/>
      <c r="D36" s="118"/>
      <c r="E36" s="117"/>
      <c r="F36" s="124"/>
      <c r="G36" s="54">
        <f t="shared" si="0"/>
        <v>0</v>
      </c>
      <c r="H36" s="48"/>
    </row>
    <row r="37" spans="1:256">
      <c r="A37" s="120"/>
      <c r="B37" s="121" t="s">
        <v>635</v>
      </c>
      <c r="C37" s="363"/>
      <c r="D37" s="118"/>
      <c r="E37" s="117"/>
      <c r="F37" s="119"/>
      <c r="G37" s="54">
        <f t="shared" si="0"/>
        <v>0</v>
      </c>
      <c r="H37" s="48"/>
    </row>
    <row r="38" spans="1:256">
      <c r="A38" s="120"/>
      <c r="B38" s="271" t="s">
        <v>3414</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3394</v>
      </c>
      <c r="C40" s="131"/>
      <c r="D40" s="131"/>
      <c r="E40" s="72">
        <f>SUM(E24:E39)</f>
        <v>960</v>
      </c>
      <c r="F40" s="72"/>
      <c r="G40" s="72">
        <f>SUM(G24:G39)</f>
        <v>960</v>
      </c>
      <c r="H40" s="134"/>
    </row>
    <row r="42" spans="1:256">
      <c r="C42" s="136" t="s">
        <v>220</v>
      </c>
      <c r="D42" s="340">
        <f>G40/2</f>
        <v>480</v>
      </c>
      <c r="E42" s="340"/>
      <c r="F42" s="138"/>
    </row>
    <row r="44" spans="1:256">
      <c r="C44" s="1" t="s">
        <v>1016</v>
      </c>
      <c r="D44" s="1"/>
      <c r="E44" s="1"/>
      <c r="F44" s="139"/>
      <c r="G44" s="1"/>
      <c r="H44" s="1"/>
      <c r="I44" s="1"/>
    </row>
    <row r="45" spans="1:256">
      <c r="C45" s="1" t="s">
        <v>3168</v>
      </c>
      <c r="D45" s="1"/>
      <c r="E45" s="1"/>
      <c r="F45" s="139"/>
      <c r="G45" s="1"/>
      <c r="H45" s="1"/>
      <c r="I45" s="1"/>
    </row>
    <row r="46" spans="1:256">
      <c r="C46" s="341" t="s">
        <v>3625</v>
      </c>
      <c r="D46" s="341"/>
      <c r="E46" s="341"/>
      <c r="F46" s="342"/>
      <c r="G46" s="341"/>
      <c r="H46" s="341"/>
      <c r="I46" s="142"/>
      <c r="J46" s="790"/>
      <c r="K46" s="790"/>
      <c r="L46" s="790"/>
      <c r="M46" s="790"/>
      <c r="N46" s="790"/>
      <c r="O46" s="790"/>
      <c r="P46" s="790"/>
      <c r="Q46" s="790"/>
      <c r="R46" s="790"/>
      <c r="S46" s="790"/>
      <c r="T46" s="790"/>
      <c r="U46" s="790"/>
      <c r="V46" s="790" t="s">
        <v>3276</v>
      </c>
      <c r="W46" s="790"/>
      <c r="X46" s="790"/>
      <c r="Y46" s="790"/>
      <c r="Z46" s="790"/>
      <c r="AA46" s="790"/>
      <c r="AB46" s="790" t="s">
        <v>3276</v>
      </c>
      <c r="AC46" s="790"/>
      <c r="AD46" s="790"/>
      <c r="AE46" s="790"/>
      <c r="AF46" s="790"/>
      <c r="AG46" s="790"/>
      <c r="AH46" s="790" t="s">
        <v>3276</v>
      </c>
      <c r="AI46" s="790"/>
      <c r="AJ46" s="790"/>
      <c r="AK46" s="790"/>
      <c r="AL46" s="790"/>
      <c r="AM46" s="790"/>
      <c r="AN46" s="790" t="s">
        <v>3276</v>
      </c>
      <c r="AO46" s="790"/>
      <c r="AP46" s="790"/>
      <c r="AQ46" s="790"/>
      <c r="AR46" s="790"/>
      <c r="AS46" s="790"/>
      <c r="AT46" s="790" t="s">
        <v>3276</v>
      </c>
      <c r="AU46" s="790"/>
      <c r="AV46" s="790"/>
      <c r="AW46" s="790"/>
      <c r="AX46" s="790"/>
      <c r="AY46" s="790"/>
      <c r="AZ46" s="790" t="s">
        <v>3276</v>
      </c>
      <c r="BA46" s="790"/>
      <c r="BB46" s="790"/>
      <c r="BC46" s="790"/>
      <c r="BD46" s="790"/>
      <c r="BE46" s="790"/>
      <c r="BF46" s="790" t="s">
        <v>3276</v>
      </c>
      <c r="BG46" s="790"/>
      <c r="BH46" s="790"/>
      <c r="BI46" s="790"/>
      <c r="BJ46" s="790"/>
      <c r="BK46" s="790"/>
      <c r="BL46" s="790" t="s">
        <v>3276</v>
      </c>
      <c r="BM46" s="790"/>
      <c r="BN46" s="790"/>
      <c r="BO46" s="790"/>
      <c r="BP46" s="790"/>
      <c r="BQ46" s="790"/>
      <c r="BR46" s="790" t="s">
        <v>3276</v>
      </c>
      <c r="BS46" s="790"/>
      <c r="BT46" s="790"/>
      <c r="BU46" s="790"/>
      <c r="BV46" s="790"/>
      <c r="BW46" s="790"/>
      <c r="BX46" s="790" t="s">
        <v>3276</v>
      </c>
      <c r="BY46" s="790"/>
      <c r="BZ46" s="790"/>
      <c r="CA46" s="790"/>
      <c r="CB46" s="790"/>
      <c r="CC46" s="790"/>
      <c r="CD46" s="790" t="s">
        <v>3276</v>
      </c>
      <c r="CE46" s="790"/>
      <c r="CF46" s="790"/>
      <c r="CG46" s="790"/>
      <c r="CH46" s="790"/>
      <c r="CI46" s="790"/>
      <c r="CJ46" s="790" t="s">
        <v>3276</v>
      </c>
      <c r="CK46" s="790"/>
      <c r="CL46" s="790"/>
      <c r="CM46" s="790"/>
      <c r="CN46" s="790"/>
      <c r="CO46" s="790"/>
      <c r="CP46" s="790" t="s">
        <v>3276</v>
      </c>
      <c r="CQ46" s="790"/>
      <c r="CR46" s="790"/>
      <c r="CS46" s="790"/>
      <c r="CT46" s="790"/>
      <c r="CU46" s="790"/>
      <c r="CV46" s="790" t="s">
        <v>3276</v>
      </c>
      <c r="CW46" s="790"/>
      <c r="CX46" s="790"/>
      <c r="CY46" s="790"/>
      <c r="CZ46" s="790"/>
      <c r="DA46" s="790"/>
      <c r="DB46" s="790" t="s">
        <v>3276</v>
      </c>
      <c r="DC46" s="790"/>
      <c r="DD46" s="790"/>
      <c r="DE46" s="790"/>
      <c r="DF46" s="790"/>
      <c r="DG46" s="790"/>
      <c r="DH46" s="790" t="s">
        <v>3276</v>
      </c>
      <c r="DI46" s="790"/>
      <c r="DJ46" s="790"/>
      <c r="DK46" s="790"/>
      <c r="DL46" s="790"/>
      <c r="DM46" s="790"/>
      <c r="DN46" s="790" t="s">
        <v>3276</v>
      </c>
      <c r="DO46" s="790"/>
      <c r="DP46" s="790"/>
      <c r="DQ46" s="790"/>
      <c r="DR46" s="790"/>
      <c r="DS46" s="790"/>
      <c r="DT46" s="790" t="s">
        <v>3276</v>
      </c>
      <c r="DU46" s="790"/>
      <c r="DV46" s="790"/>
      <c r="DW46" s="790"/>
      <c r="DX46" s="790"/>
      <c r="DY46" s="790"/>
      <c r="DZ46" s="790" t="s">
        <v>3276</v>
      </c>
      <c r="EA46" s="790"/>
      <c r="EB46" s="790"/>
      <c r="EC46" s="790"/>
      <c r="ED46" s="790"/>
      <c r="EE46" s="790"/>
      <c r="EF46" s="790" t="s">
        <v>3276</v>
      </c>
      <c r="EG46" s="790"/>
      <c r="EH46" s="790"/>
      <c r="EI46" s="790"/>
      <c r="EJ46" s="790"/>
      <c r="EK46" s="790"/>
      <c r="EL46" s="790" t="s">
        <v>3276</v>
      </c>
      <c r="EM46" s="790"/>
      <c r="EN46" s="790"/>
      <c r="EO46" s="790"/>
      <c r="EP46" s="790"/>
      <c r="EQ46" s="790"/>
      <c r="ER46" s="790" t="s">
        <v>3276</v>
      </c>
      <c r="ES46" s="790"/>
      <c r="ET46" s="790"/>
      <c r="EU46" s="790"/>
      <c r="EV46" s="790"/>
      <c r="EW46" s="790"/>
      <c r="EX46" s="790" t="s">
        <v>3276</v>
      </c>
      <c r="EY46" s="790"/>
      <c r="EZ46" s="790"/>
      <c r="FA46" s="790"/>
      <c r="FB46" s="790"/>
      <c r="FC46" s="790"/>
      <c r="FD46" s="790" t="s">
        <v>3276</v>
      </c>
      <c r="FE46" s="790"/>
      <c r="FF46" s="790"/>
      <c r="FG46" s="790"/>
      <c r="FH46" s="790"/>
      <c r="FI46" s="790"/>
      <c r="FJ46" s="790" t="s">
        <v>3276</v>
      </c>
      <c r="FK46" s="790"/>
      <c r="FL46" s="790"/>
      <c r="FM46" s="790"/>
      <c r="FN46" s="790"/>
      <c r="FO46" s="790"/>
      <c r="FP46" s="790" t="s">
        <v>3276</v>
      </c>
      <c r="FQ46" s="790"/>
      <c r="FR46" s="790"/>
      <c r="FS46" s="790"/>
      <c r="FT46" s="790"/>
      <c r="FU46" s="790"/>
      <c r="FV46" s="790" t="s">
        <v>3276</v>
      </c>
      <c r="FW46" s="790"/>
      <c r="FX46" s="790"/>
      <c r="FY46" s="790"/>
      <c r="FZ46" s="790"/>
      <c r="GA46" s="790"/>
      <c r="GB46" s="790" t="s">
        <v>3276</v>
      </c>
      <c r="GC46" s="790"/>
      <c r="GD46" s="790"/>
      <c r="GE46" s="790"/>
      <c r="GF46" s="790"/>
      <c r="GG46" s="790"/>
      <c r="GH46" s="790" t="s">
        <v>3276</v>
      </c>
      <c r="GI46" s="790"/>
      <c r="GJ46" s="790"/>
      <c r="GK46" s="790"/>
      <c r="GL46" s="790"/>
      <c r="GM46" s="790"/>
      <c r="GN46" s="790" t="s">
        <v>3276</v>
      </c>
      <c r="GO46" s="790"/>
      <c r="GP46" s="790"/>
      <c r="GQ46" s="790"/>
      <c r="GR46" s="790"/>
      <c r="GS46" s="790"/>
      <c r="GT46" s="790" t="s">
        <v>3276</v>
      </c>
      <c r="GU46" s="790"/>
      <c r="GV46" s="790"/>
      <c r="GW46" s="790"/>
      <c r="GX46" s="790"/>
      <c r="GY46" s="790"/>
      <c r="GZ46" s="790" t="s">
        <v>3276</v>
      </c>
      <c r="HA46" s="790"/>
      <c r="HB46" s="790"/>
      <c r="HC46" s="790"/>
      <c r="HD46" s="790"/>
      <c r="HE46" s="790"/>
      <c r="HF46" s="790" t="s">
        <v>3276</v>
      </c>
      <c r="HG46" s="790"/>
      <c r="HH46" s="790"/>
      <c r="HI46" s="790"/>
      <c r="HJ46" s="790"/>
      <c r="HK46" s="790"/>
      <c r="HL46" s="790" t="s">
        <v>3276</v>
      </c>
      <c r="HM46" s="790"/>
      <c r="HN46" s="790"/>
      <c r="HO46" s="790"/>
      <c r="HP46" s="790"/>
      <c r="HQ46" s="790"/>
      <c r="HR46" s="790" t="s">
        <v>3276</v>
      </c>
      <c r="HS46" s="790"/>
      <c r="HT46" s="790"/>
      <c r="HU46" s="790"/>
      <c r="HV46" s="790"/>
      <c r="HW46" s="790"/>
      <c r="HX46" s="790" t="s">
        <v>3276</v>
      </c>
      <c r="HY46" s="790"/>
      <c r="HZ46" s="790"/>
      <c r="IA46" s="790"/>
      <c r="IB46" s="790"/>
      <c r="IC46" s="790"/>
      <c r="ID46" s="790" t="s">
        <v>3276</v>
      </c>
      <c r="IE46" s="790"/>
      <c r="IF46" s="790"/>
      <c r="IG46" s="790"/>
      <c r="IH46" s="790"/>
      <c r="II46" s="790"/>
      <c r="IJ46" s="790" t="s">
        <v>3276</v>
      </c>
      <c r="IK46" s="790"/>
      <c r="IL46" s="790"/>
      <c r="IM46" s="790"/>
      <c r="IN46" s="790"/>
      <c r="IO46" s="790"/>
      <c r="IP46" s="790" t="s">
        <v>3276</v>
      </c>
      <c r="IQ46" s="790"/>
      <c r="IR46" s="790"/>
      <c r="IS46" s="790"/>
    </row>
    <row r="47" spans="1:256">
      <c r="C47" s="1" t="s">
        <v>2875</v>
      </c>
      <c r="D47" s="1"/>
      <c r="E47" s="1"/>
      <c r="F47" s="139"/>
      <c r="G47" s="1"/>
      <c r="H47" s="1"/>
      <c r="I47" s="1"/>
      <c r="J47" s="790"/>
      <c r="K47" s="790"/>
      <c r="L47" s="790"/>
      <c r="M47" s="790"/>
      <c r="N47" s="790"/>
      <c r="O47" s="790"/>
      <c r="P47" s="790"/>
      <c r="Q47" s="790"/>
      <c r="R47" s="790"/>
      <c r="S47" s="790"/>
      <c r="T47" s="790"/>
      <c r="U47" s="790"/>
      <c r="V47" s="790" t="s">
        <v>1155</v>
      </c>
      <c r="W47" s="790"/>
      <c r="X47" s="790"/>
      <c r="Y47" s="790"/>
      <c r="Z47" s="790"/>
      <c r="AA47" s="790"/>
      <c r="AB47" s="790" t="s">
        <v>1155</v>
      </c>
      <c r="AC47" s="790"/>
      <c r="AD47" s="790"/>
      <c r="AE47" s="790"/>
      <c r="AF47" s="790"/>
      <c r="AG47" s="790"/>
      <c r="AH47" s="790" t="s">
        <v>1155</v>
      </c>
      <c r="AI47" s="790"/>
      <c r="AJ47" s="790"/>
      <c r="AK47" s="790"/>
      <c r="AL47" s="790"/>
      <c r="AM47" s="790"/>
      <c r="AN47" s="790" t="s">
        <v>1155</v>
      </c>
      <c r="AO47" s="790"/>
      <c r="AP47" s="790"/>
      <c r="AQ47" s="790"/>
      <c r="AR47" s="790"/>
      <c r="AS47" s="790"/>
      <c r="AT47" s="790" t="s">
        <v>1155</v>
      </c>
      <c r="AU47" s="790"/>
      <c r="AV47" s="790"/>
      <c r="AW47" s="790"/>
      <c r="AX47" s="790"/>
      <c r="AY47" s="790"/>
      <c r="AZ47" s="790" t="s">
        <v>1155</v>
      </c>
      <c r="BA47" s="790"/>
      <c r="BB47" s="790"/>
      <c r="BC47" s="790"/>
      <c r="BD47" s="790"/>
      <c r="BE47" s="790"/>
      <c r="BF47" s="790" t="s">
        <v>1155</v>
      </c>
      <c r="BG47" s="790"/>
      <c r="BH47" s="790"/>
      <c r="BI47" s="790"/>
      <c r="BJ47" s="790"/>
      <c r="BK47" s="790"/>
      <c r="BL47" s="790" t="s">
        <v>1155</v>
      </c>
      <c r="BM47" s="790"/>
      <c r="BN47" s="790"/>
      <c r="BO47" s="790"/>
      <c r="BP47" s="790"/>
      <c r="BQ47" s="790"/>
      <c r="BR47" s="790" t="s">
        <v>1155</v>
      </c>
      <c r="BS47" s="790"/>
      <c r="BT47" s="790"/>
      <c r="BU47" s="790"/>
      <c r="BV47" s="790"/>
      <c r="BW47" s="790"/>
      <c r="BX47" s="790" t="s">
        <v>1155</v>
      </c>
      <c r="BY47" s="790"/>
      <c r="BZ47" s="790"/>
      <c r="CA47" s="790"/>
      <c r="CB47" s="790"/>
      <c r="CC47" s="790"/>
      <c r="CD47" s="790" t="s">
        <v>1155</v>
      </c>
      <c r="CE47" s="790"/>
      <c r="CF47" s="790"/>
      <c r="CG47" s="790"/>
      <c r="CH47" s="790"/>
      <c r="CI47" s="790"/>
      <c r="CJ47" s="790" t="s">
        <v>1155</v>
      </c>
      <c r="CK47" s="790"/>
      <c r="CL47" s="790"/>
      <c r="CM47" s="790"/>
      <c r="CN47" s="790"/>
      <c r="CO47" s="790"/>
      <c r="CP47" s="790" t="s">
        <v>1155</v>
      </c>
      <c r="CQ47" s="790"/>
      <c r="CR47" s="790"/>
      <c r="CS47" s="790"/>
      <c r="CT47" s="790"/>
      <c r="CU47" s="790"/>
      <c r="CV47" s="790" t="s">
        <v>1566</v>
      </c>
      <c r="CW47" s="790"/>
      <c r="CX47" s="790"/>
      <c r="CY47" s="790"/>
      <c r="CZ47" s="790"/>
      <c r="DA47" s="790"/>
      <c r="DB47" s="790" t="s">
        <v>1566</v>
      </c>
      <c r="DC47" s="790"/>
      <c r="DD47" s="790"/>
      <c r="DE47" s="790"/>
      <c r="DF47" s="790"/>
      <c r="DG47" s="790"/>
      <c r="DH47" s="790" t="s">
        <v>1566</v>
      </c>
      <c r="DI47" s="790"/>
      <c r="DJ47" s="790"/>
      <c r="DK47" s="790"/>
      <c r="DL47" s="790"/>
      <c r="DM47" s="790"/>
      <c r="DN47" s="790" t="s">
        <v>1566</v>
      </c>
      <c r="DO47" s="790"/>
      <c r="DP47" s="790"/>
      <c r="DQ47" s="790"/>
      <c r="DR47" s="790"/>
      <c r="DS47" s="790"/>
      <c r="DT47" s="790" t="s">
        <v>1566</v>
      </c>
      <c r="DU47" s="790"/>
      <c r="DV47" s="790"/>
      <c r="DW47" s="790"/>
      <c r="DX47" s="790"/>
      <c r="DY47" s="790"/>
      <c r="DZ47" s="790" t="s">
        <v>1566</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1566</v>
      </c>
      <c r="FQ47" s="790"/>
      <c r="FR47" s="790"/>
      <c r="FS47" s="790"/>
      <c r="FT47" s="790"/>
      <c r="FU47" s="790"/>
      <c r="FV47" s="790" t="s">
        <v>1566</v>
      </c>
      <c r="FW47" s="790"/>
      <c r="FX47" s="790"/>
      <c r="FY47" s="790"/>
      <c r="FZ47" s="790"/>
      <c r="GA47" s="790"/>
      <c r="GB47" s="790" t="s">
        <v>1566</v>
      </c>
      <c r="GC47" s="790"/>
      <c r="GD47" s="790"/>
      <c r="GE47" s="790"/>
      <c r="GF47" s="790"/>
      <c r="GG47" s="790"/>
      <c r="GH47" s="790" t="s">
        <v>1566</v>
      </c>
      <c r="GI47" s="790"/>
      <c r="GJ47" s="790"/>
      <c r="GK47" s="790"/>
      <c r="GL47" s="790"/>
      <c r="GM47" s="790"/>
      <c r="GN47" s="790" t="s">
        <v>1566</v>
      </c>
      <c r="GO47" s="790"/>
      <c r="GP47" s="790"/>
      <c r="GQ47" s="790"/>
      <c r="GR47" s="790"/>
      <c r="GS47" s="790"/>
      <c r="GT47" s="790" t="s">
        <v>1566</v>
      </c>
      <c r="GU47" s="790"/>
      <c r="GV47" s="790"/>
      <c r="GW47" s="790"/>
      <c r="GX47" s="790"/>
      <c r="GY47" s="790"/>
      <c r="GZ47" s="790" t="s">
        <v>1566</v>
      </c>
      <c r="HA47" s="790"/>
      <c r="HB47" s="790"/>
      <c r="HC47" s="790"/>
      <c r="HD47" s="790"/>
      <c r="HE47" s="790"/>
      <c r="HF47" s="790" t="s">
        <v>1566</v>
      </c>
      <c r="HG47" s="790"/>
      <c r="HH47" s="790"/>
      <c r="HI47" s="790"/>
      <c r="HJ47" s="790"/>
      <c r="HK47" s="790"/>
      <c r="HL47" s="790" t="s">
        <v>1566</v>
      </c>
      <c r="HM47" s="790"/>
      <c r="HN47" s="790"/>
      <c r="HO47" s="790"/>
      <c r="HP47" s="790"/>
      <c r="HQ47" s="790"/>
      <c r="HR47" s="790" t="s">
        <v>1566</v>
      </c>
      <c r="HS47" s="790"/>
      <c r="HT47" s="790"/>
      <c r="HU47" s="790"/>
      <c r="HV47" s="790"/>
      <c r="HW47" s="790"/>
      <c r="HX47" s="790" t="s">
        <v>1566</v>
      </c>
      <c r="HY47" s="790"/>
      <c r="HZ47" s="790"/>
      <c r="IA47" s="790"/>
      <c r="IB47" s="790"/>
      <c r="IC47" s="790"/>
      <c r="ID47" s="790" t="s">
        <v>1566</v>
      </c>
      <c r="IE47" s="790"/>
      <c r="IF47" s="790"/>
      <c r="IG47" s="790"/>
      <c r="IH47" s="790"/>
      <c r="II47" s="790"/>
      <c r="IJ47" s="790" t="s">
        <v>1022</v>
      </c>
      <c r="IK47" s="790"/>
      <c r="IL47" s="790"/>
      <c r="IM47" s="790"/>
      <c r="IN47" s="790"/>
      <c r="IO47" s="790"/>
      <c r="IP47" s="790" t="s">
        <v>1022</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1309</v>
      </c>
      <c r="W48" s="790"/>
      <c r="X48" s="790"/>
      <c r="Y48" s="790"/>
      <c r="Z48" s="790"/>
      <c r="AA48" s="790"/>
      <c r="AB48" s="790" t="s">
        <v>1309</v>
      </c>
      <c r="AC48" s="790"/>
      <c r="AD48" s="790"/>
      <c r="AE48" s="790"/>
      <c r="AF48" s="790"/>
      <c r="AG48" s="790"/>
      <c r="AH48" s="790" t="s">
        <v>1309</v>
      </c>
      <c r="AI48" s="790"/>
      <c r="AJ48" s="790"/>
      <c r="AK48" s="790"/>
      <c r="AL48" s="790"/>
      <c r="AM48" s="790"/>
      <c r="AN48" s="790" t="s">
        <v>1309</v>
      </c>
      <c r="AO48" s="790"/>
      <c r="AP48" s="790"/>
      <c r="AQ48" s="790"/>
      <c r="AR48" s="790"/>
      <c r="AS48" s="790"/>
      <c r="AT48" s="790" t="s">
        <v>1309</v>
      </c>
      <c r="AU48" s="790"/>
      <c r="AV48" s="790"/>
      <c r="AW48" s="790"/>
      <c r="AX48" s="790"/>
      <c r="AY48" s="790"/>
      <c r="AZ48" s="790" t="s">
        <v>1309</v>
      </c>
      <c r="BA48" s="790"/>
      <c r="BB48" s="790"/>
      <c r="BC48" s="790"/>
      <c r="BD48" s="790"/>
      <c r="BE48" s="790"/>
      <c r="BF48" s="790" t="s">
        <v>1309</v>
      </c>
      <c r="BG48" s="790"/>
      <c r="BH48" s="790"/>
      <c r="BI48" s="790"/>
      <c r="BJ48" s="790"/>
      <c r="BK48" s="790"/>
      <c r="BL48" s="790" t="s">
        <v>849</v>
      </c>
      <c r="BM48" s="790"/>
      <c r="BN48" s="790"/>
      <c r="BO48" s="790"/>
      <c r="BP48" s="790"/>
      <c r="BQ48" s="790"/>
      <c r="BR48" s="790" t="s">
        <v>849</v>
      </c>
      <c r="BS48" s="790"/>
      <c r="BT48" s="790"/>
      <c r="BU48" s="790"/>
      <c r="BV48" s="790"/>
      <c r="BW48" s="790"/>
      <c r="BX48" s="790" t="s">
        <v>849</v>
      </c>
      <c r="BY48" s="790"/>
      <c r="BZ48" s="790"/>
      <c r="CA48" s="790"/>
      <c r="CB48" s="790"/>
      <c r="CC48" s="790"/>
      <c r="CD48" s="790" t="s">
        <v>849</v>
      </c>
      <c r="CE48" s="790"/>
      <c r="CF48" s="790"/>
      <c r="CG48" s="790"/>
      <c r="CH48" s="790"/>
      <c r="CI48" s="790"/>
      <c r="CJ48" s="790" t="s">
        <v>849</v>
      </c>
      <c r="CK48" s="790"/>
      <c r="CL48" s="790"/>
      <c r="CM48" s="790"/>
      <c r="CN48" s="790"/>
      <c r="CO48" s="790"/>
      <c r="CP48" s="790" t="s">
        <v>849</v>
      </c>
      <c r="CQ48" s="790"/>
      <c r="CR48" s="790"/>
      <c r="CS48" s="790"/>
      <c r="CT48" s="790"/>
      <c r="CU48" s="790"/>
      <c r="CV48" s="790" t="s">
        <v>1308</v>
      </c>
      <c r="CW48" s="790"/>
      <c r="CX48" s="790"/>
      <c r="CY48" s="790"/>
      <c r="CZ48" s="790"/>
      <c r="DA48" s="790"/>
      <c r="DB48" s="790" t="s">
        <v>1308</v>
      </c>
      <c r="DC48" s="790"/>
      <c r="DD48" s="790"/>
      <c r="DE48" s="790"/>
      <c r="DF48" s="790"/>
      <c r="DG48" s="790"/>
      <c r="DH48" s="790" t="s">
        <v>1308</v>
      </c>
      <c r="DI48" s="790"/>
      <c r="DJ48" s="790"/>
      <c r="DK48" s="790"/>
      <c r="DL48" s="790"/>
      <c r="DM48" s="790"/>
      <c r="DN48" s="790" t="s">
        <v>1308</v>
      </c>
      <c r="DO48" s="790"/>
      <c r="DP48" s="790"/>
      <c r="DQ48" s="790"/>
      <c r="DR48" s="790"/>
      <c r="DS48" s="790"/>
      <c r="DT48" s="790" t="s">
        <v>1308</v>
      </c>
      <c r="DU48" s="790"/>
      <c r="DV48" s="790"/>
      <c r="DW48" s="790"/>
      <c r="DX48" s="790"/>
      <c r="DY48" s="790"/>
      <c r="DZ48" s="790" t="s">
        <v>1308</v>
      </c>
      <c r="EA48" s="790"/>
      <c r="EB48" s="790"/>
      <c r="EC48" s="790"/>
      <c r="ED48" s="790"/>
      <c r="EE48" s="790"/>
      <c r="EF48" s="790" t="s">
        <v>1308</v>
      </c>
      <c r="EG48" s="790"/>
      <c r="EH48" s="790"/>
      <c r="EI48" s="790"/>
      <c r="EJ48" s="790"/>
      <c r="EK48" s="790"/>
      <c r="EL48" s="790" t="s">
        <v>1308</v>
      </c>
      <c r="EM48" s="790"/>
      <c r="EN48" s="790"/>
      <c r="EO48" s="790"/>
      <c r="EP48" s="790"/>
      <c r="EQ48" s="790"/>
      <c r="ER48" s="790" t="s">
        <v>1308</v>
      </c>
      <c r="ES48" s="790"/>
      <c r="ET48" s="790"/>
      <c r="EU48" s="790"/>
      <c r="EV48" s="790"/>
      <c r="EW48" s="790"/>
      <c r="EX48" s="790" t="s">
        <v>1308</v>
      </c>
      <c r="EY48" s="790"/>
      <c r="EZ48" s="790"/>
      <c r="FA48" s="790"/>
      <c r="FB48" s="790"/>
      <c r="FC48" s="790"/>
      <c r="FD48" s="790" t="s">
        <v>1308</v>
      </c>
      <c r="FE48" s="790"/>
      <c r="FF48" s="790"/>
      <c r="FG48" s="790"/>
      <c r="FH48" s="790"/>
      <c r="FI48" s="790"/>
      <c r="FJ48" s="790" t="s">
        <v>1308</v>
      </c>
      <c r="FK48" s="790"/>
      <c r="FL48" s="790"/>
      <c r="FM48" s="790"/>
      <c r="FN48" s="790"/>
      <c r="FO48" s="790"/>
      <c r="FP48" s="790" t="s">
        <v>1308</v>
      </c>
      <c r="FQ48" s="790"/>
      <c r="FR48" s="790"/>
      <c r="FS48" s="790"/>
      <c r="FT48" s="790"/>
      <c r="FU48" s="790"/>
      <c r="FV48" s="790" t="s">
        <v>1308</v>
      </c>
      <c r="FW48" s="790"/>
      <c r="FX48" s="790"/>
      <c r="FY48" s="790"/>
      <c r="FZ48" s="790"/>
      <c r="GA48" s="790"/>
      <c r="GB48" s="790" t="s">
        <v>1308</v>
      </c>
      <c r="GC48" s="790"/>
      <c r="GD48" s="790"/>
      <c r="GE48" s="790"/>
      <c r="GF48" s="790"/>
      <c r="GG48" s="790"/>
      <c r="GH48" s="790" t="s">
        <v>1308</v>
      </c>
      <c r="GI48" s="790"/>
      <c r="GJ48" s="790"/>
      <c r="GK48" s="790"/>
      <c r="GL48" s="790"/>
      <c r="GM48" s="790"/>
      <c r="GN48" s="790" t="s">
        <v>1308</v>
      </c>
      <c r="GO48" s="790"/>
      <c r="GP48" s="790"/>
      <c r="GQ48" s="790"/>
      <c r="GR48" s="790"/>
      <c r="GS48" s="790"/>
      <c r="GT48" s="790" t="s">
        <v>1308</v>
      </c>
      <c r="GU48" s="790"/>
      <c r="GV48" s="790"/>
      <c r="GW48" s="790"/>
      <c r="GX48" s="790"/>
      <c r="GY48" s="790"/>
      <c r="GZ48" s="790" t="s">
        <v>1308</v>
      </c>
      <c r="HA48" s="790"/>
      <c r="HB48" s="790"/>
      <c r="HC48" s="790"/>
      <c r="HD48" s="790"/>
      <c r="HE48" s="790"/>
      <c r="HF48" s="790" t="s">
        <v>1308</v>
      </c>
      <c r="HG48" s="790"/>
      <c r="HH48" s="790"/>
      <c r="HI48" s="790"/>
      <c r="HJ48" s="790"/>
      <c r="HK48" s="790"/>
      <c r="HL48" s="790" t="s">
        <v>1308</v>
      </c>
      <c r="HM48" s="790"/>
      <c r="HN48" s="790"/>
      <c r="HO48" s="790"/>
      <c r="HP48" s="790"/>
      <c r="HQ48" s="790"/>
      <c r="HR48" s="790" t="s">
        <v>1308</v>
      </c>
      <c r="HS48" s="790"/>
      <c r="HT48" s="790"/>
      <c r="HU48" s="790"/>
      <c r="HV48" s="790"/>
      <c r="HW48" s="790"/>
      <c r="HX48" s="790" t="s">
        <v>1308</v>
      </c>
      <c r="HY48" s="790"/>
      <c r="HZ48" s="790"/>
      <c r="IA48" s="790"/>
      <c r="IB48" s="790"/>
      <c r="IC48" s="790"/>
      <c r="ID48" s="790" t="s">
        <v>1308</v>
      </c>
      <c r="IE48" s="790"/>
      <c r="IF48" s="790"/>
      <c r="IG48" s="790"/>
      <c r="IH48" s="790"/>
      <c r="II48" s="790"/>
      <c r="IJ48" s="790" t="s">
        <v>1308</v>
      </c>
      <c r="IK48" s="790"/>
      <c r="IL48" s="790"/>
      <c r="IM48" s="790"/>
      <c r="IN48" s="790"/>
      <c r="IO48" s="790"/>
      <c r="IP48" s="790" t="s">
        <v>1308</v>
      </c>
      <c r="IQ48" s="790"/>
      <c r="IR48" s="790"/>
      <c r="IS48" s="790"/>
      <c r="IT48" s="790"/>
      <c r="IU48" s="790"/>
      <c r="IV48" s="1" t="s">
        <v>1308</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DZ46:EE46"/>
    <mergeCell ref="IJ46:IO46"/>
    <mergeCell ref="FJ46:FO46"/>
    <mergeCell ref="FP46:FU46"/>
    <mergeCell ref="EX46:FC46"/>
    <mergeCell ref="FD46:FI46"/>
    <mergeCell ref="DH46:DM46"/>
    <mergeCell ref="C1:G1"/>
    <mergeCell ref="C19:G19"/>
    <mergeCell ref="J46:O46"/>
    <mergeCell ref="P46:U46"/>
    <mergeCell ref="V46:AA46"/>
    <mergeCell ref="AB46:AG46"/>
    <mergeCell ref="CD46:CI46"/>
    <mergeCell ref="DB46:DG46"/>
    <mergeCell ref="CJ46:CO46"/>
    <mergeCell ref="BR46:BW46"/>
    <mergeCell ref="BX46:CC46"/>
    <mergeCell ref="AH46:AM46"/>
    <mergeCell ref="AN46:AS46"/>
    <mergeCell ref="AT46:AY46"/>
    <mergeCell ref="BL46:BQ46"/>
    <mergeCell ref="J47:O47"/>
    <mergeCell ref="P47:U47"/>
    <mergeCell ref="V47:AA47"/>
    <mergeCell ref="AB47:AG47"/>
    <mergeCell ref="EL46:EQ46"/>
    <mergeCell ref="ER46:EW46"/>
    <mergeCell ref="CP47:CU47"/>
    <mergeCell ref="CP46:CU46"/>
    <mergeCell ref="AZ46:BE46"/>
    <mergeCell ref="BF46:BK46"/>
    <mergeCell ref="AZ47:BE47"/>
    <mergeCell ref="DH47:DM47"/>
    <mergeCell ref="DN47:DS47"/>
    <mergeCell ref="BF47:BK47"/>
    <mergeCell ref="CV47:DA47"/>
    <mergeCell ref="BR47:BW47"/>
    <mergeCell ref="BX47:CC47"/>
    <mergeCell ref="CD47:CI47"/>
    <mergeCell ref="CJ47:CO47"/>
    <mergeCell ref="DB47:DG47"/>
    <mergeCell ref="EF46:EK46"/>
    <mergeCell ref="CV46:DA46"/>
    <mergeCell ref="DN46:DS46"/>
    <mergeCell ref="DT46:DY46"/>
    <mergeCell ref="HR47:HW47"/>
    <mergeCell ref="FP47:FU47"/>
    <mergeCell ref="FV47:GA47"/>
    <mergeCell ref="EF47:EK47"/>
    <mergeCell ref="EL47:EQ47"/>
    <mergeCell ref="GB47:GG47"/>
    <mergeCell ref="GH47:GM47"/>
    <mergeCell ref="GT47:GY47"/>
    <mergeCell ref="HL47:HQ47"/>
    <mergeCell ref="HF47:HK47"/>
    <mergeCell ref="GN47:GS47"/>
    <mergeCell ref="GZ47:HE47"/>
    <mergeCell ref="BL48:BQ48"/>
    <mergeCell ref="BR48:BW48"/>
    <mergeCell ref="BX48:CC48"/>
    <mergeCell ref="EX47:FC47"/>
    <mergeCell ref="FD47:FI47"/>
    <mergeCell ref="IP46:IS46"/>
    <mergeCell ref="IP47:IS47"/>
    <mergeCell ref="HX47:IC47"/>
    <mergeCell ref="ID47:II47"/>
    <mergeCell ref="IJ47:IO47"/>
    <mergeCell ref="GH46:GM46"/>
    <mergeCell ref="GN46:GS46"/>
    <mergeCell ref="GT46:GY46"/>
    <mergeCell ref="GZ46:HE46"/>
    <mergeCell ref="ID46:II46"/>
    <mergeCell ref="HF46:HK46"/>
    <mergeCell ref="HR46:HW46"/>
    <mergeCell ref="HX46:IC46"/>
    <mergeCell ref="HL46:HQ46"/>
    <mergeCell ref="FJ48:FO48"/>
    <mergeCell ref="DB48:DG48"/>
    <mergeCell ref="DH48:DM48"/>
    <mergeCell ref="DN48:DS48"/>
    <mergeCell ref="EF48:EK48"/>
    <mergeCell ref="P48:U48"/>
    <mergeCell ref="V48:AA48"/>
    <mergeCell ref="AB48:AG48"/>
    <mergeCell ref="AH48:AM48"/>
    <mergeCell ref="FV46:GA46"/>
    <mergeCell ref="GB46:GG46"/>
    <mergeCell ref="AN48:AS48"/>
    <mergeCell ref="AT48:AY48"/>
    <mergeCell ref="FJ47:FO47"/>
    <mergeCell ref="DT47:DY47"/>
    <mergeCell ref="ER48:EW48"/>
    <mergeCell ref="EX48:FC48"/>
    <mergeCell ref="DT48:DY48"/>
    <mergeCell ref="DZ48:EE48"/>
    <mergeCell ref="AH47:AM47"/>
    <mergeCell ref="AN47:AS47"/>
    <mergeCell ref="AT47:AY47"/>
    <mergeCell ref="ER47:EW47"/>
    <mergeCell ref="BL47:BQ47"/>
    <mergeCell ref="DZ47:EE47"/>
    <mergeCell ref="AZ48:BE48"/>
    <mergeCell ref="BF48:BK48"/>
    <mergeCell ref="CV48:DA48"/>
    <mergeCell ref="FD48:FI48"/>
    <mergeCell ref="EL48:EQ48"/>
    <mergeCell ref="CD48:CI48"/>
    <mergeCell ref="CJ48:CO48"/>
    <mergeCell ref="CP48:CU48"/>
    <mergeCell ref="IP48:IU48"/>
    <mergeCell ref="GZ48:HE48"/>
    <mergeCell ref="HF48:HK48"/>
    <mergeCell ref="HL48:HQ48"/>
    <mergeCell ref="HR48:HW48"/>
    <mergeCell ref="HX48:IC48"/>
    <mergeCell ref="ID48:II48"/>
    <mergeCell ref="IJ48:IO48"/>
    <mergeCell ref="GT48:GY48"/>
    <mergeCell ref="GN48:GS48"/>
    <mergeCell ref="FP48:FU48"/>
    <mergeCell ref="FV48:GA48"/>
    <mergeCell ref="GB48:GG48"/>
    <mergeCell ref="GH48:GM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7" zoomScale="125" workbookViewId="0">
      <selection activeCell="B14" sqref="B14"/>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1474</v>
      </c>
      <c r="G2" s="91"/>
    </row>
    <row r="3" spans="1:8">
      <c r="A3" s="89" t="s">
        <v>1337</v>
      </c>
      <c r="G3" s="92">
        <v>40551</v>
      </c>
    </row>
    <row r="4" spans="1:8">
      <c r="A4" s="89" t="s">
        <v>1473</v>
      </c>
      <c r="G4" s="93" t="s">
        <v>3979</v>
      </c>
    </row>
    <row r="5" spans="1:8">
      <c r="A5" s="89" t="s">
        <v>1274</v>
      </c>
    </row>
    <row r="6" spans="1:8">
      <c r="C6" s="15" t="s">
        <v>1740</v>
      </c>
      <c r="D6" s="16"/>
      <c r="E6" s="16"/>
      <c r="F6" s="17"/>
      <c r="G6" s="18"/>
      <c r="H6" s="94"/>
    </row>
    <row r="7" spans="1:8">
      <c r="C7" s="95" t="s">
        <v>1741</v>
      </c>
      <c r="D7" s="20" t="s">
        <v>3933</v>
      </c>
      <c r="E7" s="20"/>
      <c r="F7" s="21"/>
      <c r="G7" s="22"/>
      <c r="H7" s="94"/>
    </row>
    <row r="8" spans="1:8">
      <c r="A8" s="89" t="s">
        <v>957</v>
      </c>
      <c r="C8" s="95" t="s">
        <v>1367</v>
      </c>
      <c r="D8" s="20" t="s">
        <v>3804</v>
      </c>
      <c r="E8" s="20"/>
      <c r="F8" s="21"/>
      <c r="G8" s="96"/>
      <c r="H8" s="94"/>
    </row>
    <row r="9" spans="1:8">
      <c r="A9" s="89" t="s">
        <v>3308</v>
      </c>
      <c r="C9" s="95" t="s">
        <v>1368</v>
      </c>
      <c r="D9" s="20" t="s">
        <v>3974</v>
      </c>
      <c r="E9" s="20"/>
      <c r="F9" s="21"/>
      <c r="G9" s="96"/>
      <c r="H9" s="94"/>
    </row>
    <row r="10" spans="1:8">
      <c r="A10" s="89" t="s">
        <v>3808</v>
      </c>
      <c r="C10" s="97"/>
      <c r="D10" s="20"/>
      <c r="E10" s="20"/>
      <c r="F10" s="21"/>
      <c r="G10" s="96"/>
      <c r="H10" s="94"/>
    </row>
    <row r="11" spans="1:8">
      <c r="A11" s="89" t="s">
        <v>3559</v>
      </c>
      <c r="C11" s="25" t="s">
        <v>898</v>
      </c>
      <c r="D11" s="94"/>
      <c r="E11" s="94"/>
      <c r="F11" s="99"/>
      <c r="G11" s="96"/>
      <c r="H11" s="94"/>
    </row>
    <row r="12" spans="1:8">
      <c r="A12" s="89" t="s">
        <v>3560</v>
      </c>
      <c r="C12" s="25" t="s">
        <v>3769</v>
      </c>
      <c r="D12" s="20"/>
      <c r="E12" s="20"/>
      <c r="F12" s="21"/>
      <c r="G12" s="96"/>
      <c r="H12" s="94"/>
    </row>
    <row r="13" spans="1:8">
      <c r="A13" s="98"/>
      <c r="C13" s="25" t="s">
        <v>1163</v>
      </c>
      <c r="D13" s="94"/>
      <c r="E13" s="94"/>
      <c r="F13" s="99"/>
      <c r="G13" s="96"/>
      <c r="H13" s="94"/>
    </row>
    <row r="14" spans="1:8">
      <c r="A14" s="100"/>
      <c r="C14" s="25" t="s">
        <v>627</v>
      </c>
      <c r="D14" s="94"/>
      <c r="E14" s="94"/>
      <c r="F14" s="99"/>
      <c r="G14" s="101"/>
      <c r="H14" s="94"/>
    </row>
    <row r="15" spans="1:8">
      <c r="A15" s="100" t="s">
        <v>1161</v>
      </c>
      <c r="C15" s="97" t="s">
        <v>3975</v>
      </c>
      <c r="D15" s="94"/>
      <c r="E15" s="94"/>
      <c r="F15" s="99"/>
      <c r="G15" s="96"/>
      <c r="H15" s="94"/>
    </row>
    <row r="16" spans="1:8">
      <c r="A16" s="144" t="s">
        <v>3668</v>
      </c>
      <c r="C16" s="97"/>
      <c r="D16" s="94"/>
      <c r="E16" s="94"/>
      <c r="F16" s="99"/>
      <c r="G16" s="96"/>
      <c r="H16" s="94"/>
    </row>
    <row r="17" spans="1:8">
      <c r="C17" s="97"/>
      <c r="D17" s="94"/>
      <c r="E17" s="94"/>
      <c r="F17" s="99"/>
      <c r="G17" s="96"/>
      <c r="H17" s="94"/>
    </row>
    <row r="18" spans="1:8">
      <c r="C18" s="102" t="s">
        <v>3791</v>
      </c>
      <c r="D18" s="103"/>
      <c r="E18" s="103"/>
      <c r="F18" s="104"/>
      <c r="G18" s="105"/>
      <c r="H18" s="94"/>
    </row>
    <row r="19" spans="1:8">
      <c r="A19" s="89" t="s">
        <v>2705</v>
      </c>
      <c r="C19" s="795"/>
      <c r="D19" s="795"/>
      <c r="E19" s="795"/>
      <c r="F19" s="795"/>
      <c r="G19" s="795"/>
    </row>
    <row r="20" spans="1:8">
      <c r="A20" s="100" t="s">
        <v>3790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531</v>
      </c>
      <c r="B23" s="45" t="s">
        <v>759</v>
      </c>
      <c r="C23" s="45" t="s">
        <v>764</v>
      </c>
      <c r="D23" s="321" t="s">
        <v>3609</v>
      </c>
      <c r="E23" s="45" t="s">
        <v>644</v>
      </c>
      <c r="F23" s="47" t="s">
        <v>833</v>
      </c>
      <c r="G23" s="45" t="s">
        <v>728</v>
      </c>
      <c r="H23" s="48"/>
    </row>
    <row r="24" spans="1:8">
      <c r="A24" s="115">
        <v>40584</v>
      </c>
      <c r="B24" s="116" t="s">
        <v>2258</v>
      </c>
      <c r="C24" s="117"/>
      <c r="D24" s="118"/>
      <c r="E24" s="117"/>
      <c r="F24" s="53"/>
      <c r="G24" s="54">
        <f>E24*(1-F24)</f>
        <v>0</v>
      </c>
      <c r="H24" s="48"/>
    </row>
    <row r="25" spans="1:8">
      <c r="A25" s="11"/>
      <c r="B25" s="116" t="s">
        <v>1065</v>
      </c>
      <c r="C25" s="117"/>
      <c r="D25" s="118"/>
      <c r="E25" s="117"/>
      <c r="F25" s="119"/>
      <c r="G25" s="54">
        <f t="shared" ref="G25:G39" si="0">E25*(1-F25)</f>
        <v>0</v>
      </c>
      <c r="H25" s="56"/>
    </row>
    <row r="26" spans="1:8">
      <c r="A26" s="120"/>
      <c r="B26" s="121" t="s">
        <v>1087</v>
      </c>
      <c r="C26" s="117"/>
      <c r="D26" s="118"/>
      <c r="E26" s="117"/>
      <c r="F26" s="119"/>
      <c r="G26" s="54">
        <f t="shared" si="0"/>
        <v>0</v>
      </c>
      <c r="H26" s="56"/>
    </row>
    <row r="27" spans="1:8">
      <c r="A27" s="120"/>
      <c r="B27" s="121" t="s">
        <v>1206</v>
      </c>
      <c r="C27" s="117">
        <v>115</v>
      </c>
      <c r="D27" s="118">
        <v>2</v>
      </c>
      <c r="E27" s="117">
        <f>C27*D27</f>
        <v>230</v>
      </c>
      <c r="F27" s="119"/>
      <c r="G27" s="54">
        <f t="shared" si="0"/>
        <v>230</v>
      </c>
      <c r="H27" s="56"/>
    </row>
    <row r="28" spans="1:8">
      <c r="A28" s="120"/>
      <c r="B28" s="121" t="s">
        <v>504</v>
      </c>
      <c r="C28" s="117"/>
      <c r="D28" s="118"/>
      <c r="E28" s="117"/>
      <c r="F28" s="119"/>
      <c r="G28" s="54">
        <f t="shared" si="0"/>
        <v>0</v>
      </c>
      <c r="H28" s="56"/>
    </row>
    <row r="29" spans="1:8">
      <c r="A29" s="120"/>
      <c r="B29" s="121" t="s">
        <v>1224</v>
      </c>
      <c r="C29" s="117"/>
      <c r="D29" s="118"/>
      <c r="E29" s="117"/>
      <c r="F29" s="119"/>
      <c r="G29" s="54">
        <f t="shared" si="0"/>
        <v>0</v>
      </c>
      <c r="H29" s="56"/>
    </row>
    <row r="30" spans="1:8">
      <c r="A30" s="120"/>
      <c r="B30" s="121" t="s">
        <v>642</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830</v>
      </c>
      <c r="C32" s="117"/>
      <c r="D32" s="118"/>
      <c r="E32" s="117"/>
      <c r="F32" s="119"/>
      <c r="G32" s="54">
        <f t="shared" si="0"/>
        <v>0</v>
      </c>
      <c r="H32" s="56"/>
    </row>
    <row r="33" spans="1:256">
      <c r="A33" s="120"/>
      <c r="B33" s="121" t="s">
        <v>711</v>
      </c>
      <c r="C33" s="122">
        <v>30</v>
      </c>
      <c r="D33" s="123">
        <v>1</v>
      </c>
      <c r="E33" s="117">
        <f>C33*D33</f>
        <v>30</v>
      </c>
      <c r="F33" s="124"/>
      <c r="G33" s="54">
        <f t="shared" si="0"/>
        <v>30</v>
      </c>
      <c r="H33" s="56"/>
    </row>
    <row r="34" spans="1:256">
      <c r="A34" s="120"/>
      <c r="B34" s="121" t="s">
        <v>1086</v>
      </c>
      <c r="C34" s="117"/>
      <c r="D34" s="118"/>
      <c r="E34" s="117"/>
      <c r="F34" s="119"/>
      <c r="G34" s="54">
        <f t="shared" si="0"/>
        <v>0</v>
      </c>
      <c r="H34" s="48"/>
    </row>
    <row r="35" spans="1:256">
      <c r="A35" s="120"/>
      <c r="B35" s="121" t="s">
        <v>3978</v>
      </c>
      <c r="C35" s="117">
        <v>100</v>
      </c>
      <c r="D35" s="123" t="s">
        <v>782</v>
      </c>
      <c r="E35" s="117">
        <v>100</v>
      </c>
      <c r="F35" s="124"/>
      <c r="G35" s="54">
        <f t="shared" si="0"/>
        <v>100</v>
      </c>
      <c r="H35" s="48"/>
    </row>
    <row r="36" spans="1:256">
      <c r="A36" s="120"/>
      <c r="B36" s="121" t="s">
        <v>2270</v>
      </c>
      <c r="C36" s="117"/>
      <c r="D36" s="118"/>
      <c r="E36" s="117"/>
      <c r="F36" s="124"/>
      <c r="G36" s="54">
        <f t="shared" si="0"/>
        <v>0</v>
      </c>
      <c r="H36" s="48"/>
    </row>
    <row r="37" spans="1:256">
      <c r="A37" s="120"/>
      <c r="B37" s="121" t="s">
        <v>635</v>
      </c>
      <c r="C37" s="363"/>
      <c r="D37" s="118"/>
      <c r="E37" s="117"/>
      <c r="F37" s="119"/>
      <c r="G37" s="54">
        <f t="shared" si="0"/>
        <v>0</v>
      </c>
      <c r="H37" s="48"/>
    </row>
    <row r="38" spans="1:256">
      <c r="A38" s="120"/>
      <c r="B38" s="271" t="s">
        <v>3414</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3394</v>
      </c>
      <c r="C40" s="131"/>
      <c r="D40" s="131"/>
      <c r="E40" s="72">
        <f>SUM(E24:E39)</f>
        <v>360</v>
      </c>
      <c r="F40" s="72"/>
      <c r="G40" s="72">
        <f>SUM(G24:G39)</f>
        <v>360</v>
      </c>
      <c r="H40" s="134"/>
    </row>
    <row r="42" spans="1:256">
      <c r="C42" s="136" t="s">
        <v>220</v>
      </c>
      <c r="D42" s="340">
        <f>G40/2</f>
        <v>180</v>
      </c>
      <c r="E42" s="340"/>
      <c r="F42" s="138"/>
    </row>
    <row r="44" spans="1:256">
      <c r="C44" s="1" t="s">
        <v>1016</v>
      </c>
      <c r="D44" s="1"/>
      <c r="E44" s="1"/>
      <c r="F44" s="139"/>
      <c r="G44" s="1"/>
      <c r="H44" s="1"/>
      <c r="I44" s="1"/>
    </row>
    <row r="45" spans="1:256">
      <c r="C45" s="1" t="s">
        <v>3168</v>
      </c>
      <c r="D45" s="1"/>
      <c r="E45" s="1"/>
      <c r="F45" s="139"/>
      <c r="G45" s="1"/>
      <c r="H45" s="1"/>
      <c r="I45" s="1"/>
    </row>
    <row r="46" spans="1:256">
      <c r="C46" s="341" t="s">
        <v>3625</v>
      </c>
      <c r="D46" s="341"/>
      <c r="E46" s="341"/>
      <c r="F46" s="342"/>
      <c r="G46" s="341"/>
      <c r="H46" s="341"/>
      <c r="I46" s="142"/>
      <c r="J46" s="790"/>
      <c r="K46" s="790"/>
      <c r="L46" s="790"/>
      <c r="M46" s="790"/>
      <c r="N46" s="790"/>
      <c r="O46" s="790"/>
      <c r="P46" s="790"/>
      <c r="Q46" s="790"/>
      <c r="R46" s="790"/>
      <c r="S46" s="790"/>
      <c r="T46" s="790"/>
      <c r="U46" s="790"/>
      <c r="V46" s="790" t="s">
        <v>3276</v>
      </c>
      <c r="W46" s="790"/>
      <c r="X46" s="790"/>
      <c r="Y46" s="790"/>
      <c r="Z46" s="790"/>
      <c r="AA46" s="790"/>
      <c r="AB46" s="790" t="s">
        <v>3276</v>
      </c>
      <c r="AC46" s="790"/>
      <c r="AD46" s="790"/>
      <c r="AE46" s="790"/>
      <c r="AF46" s="790"/>
      <c r="AG46" s="790"/>
      <c r="AH46" s="790" t="s">
        <v>3276</v>
      </c>
      <c r="AI46" s="790"/>
      <c r="AJ46" s="790"/>
      <c r="AK46" s="790"/>
      <c r="AL46" s="790"/>
      <c r="AM46" s="790"/>
      <c r="AN46" s="790" t="s">
        <v>3276</v>
      </c>
      <c r="AO46" s="790"/>
      <c r="AP46" s="790"/>
      <c r="AQ46" s="790"/>
      <c r="AR46" s="790"/>
      <c r="AS46" s="790"/>
      <c r="AT46" s="790" t="s">
        <v>3276</v>
      </c>
      <c r="AU46" s="790"/>
      <c r="AV46" s="790"/>
      <c r="AW46" s="790"/>
      <c r="AX46" s="790"/>
      <c r="AY46" s="790"/>
      <c r="AZ46" s="790" t="s">
        <v>3276</v>
      </c>
      <c r="BA46" s="790"/>
      <c r="BB46" s="790"/>
      <c r="BC46" s="790"/>
      <c r="BD46" s="790"/>
      <c r="BE46" s="790"/>
      <c r="BF46" s="790" t="s">
        <v>3276</v>
      </c>
      <c r="BG46" s="790"/>
      <c r="BH46" s="790"/>
      <c r="BI46" s="790"/>
      <c r="BJ46" s="790"/>
      <c r="BK46" s="790"/>
      <c r="BL46" s="790" t="s">
        <v>3276</v>
      </c>
      <c r="BM46" s="790"/>
      <c r="BN46" s="790"/>
      <c r="BO46" s="790"/>
      <c r="BP46" s="790"/>
      <c r="BQ46" s="790"/>
      <c r="BR46" s="790" t="s">
        <v>3276</v>
      </c>
      <c r="BS46" s="790"/>
      <c r="BT46" s="790"/>
      <c r="BU46" s="790"/>
      <c r="BV46" s="790"/>
      <c r="BW46" s="790"/>
      <c r="BX46" s="790" t="s">
        <v>3276</v>
      </c>
      <c r="BY46" s="790"/>
      <c r="BZ46" s="790"/>
      <c r="CA46" s="790"/>
      <c r="CB46" s="790"/>
      <c r="CC46" s="790"/>
      <c r="CD46" s="790" t="s">
        <v>3276</v>
      </c>
      <c r="CE46" s="790"/>
      <c r="CF46" s="790"/>
      <c r="CG46" s="790"/>
      <c r="CH46" s="790"/>
      <c r="CI46" s="790"/>
      <c r="CJ46" s="790" t="s">
        <v>3276</v>
      </c>
      <c r="CK46" s="790"/>
      <c r="CL46" s="790"/>
      <c r="CM46" s="790"/>
      <c r="CN46" s="790"/>
      <c r="CO46" s="790"/>
      <c r="CP46" s="790" t="s">
        <v>3276</v>
      </c>
      <c r="CQ46" s="790"/>
      <c r="CR46" s="790"/>
      <c r="CS46" s="790"/>
      <c r="CT46" s="790"/>
      <c r="CU46" s="790"/>
      <c r="CV46" s="790" t="s">
        <v>3276</v>
      </c>
      <c r="CW46" s="790"/>
      <c r="CX46" s="790"/>
      <c r="CY46" s="790"/>
      <c r="CZ46" s="790"/>
      <c r="DA46" s="790"/>
      <c r="DB46" s="790" t="s">
        <v>3276</v>
      </c>
      <c r="DC46" s="790"/>
      <c r="DD46" s="790"/>
      <c r="DE46" s="790"/>
      <c r="DF46" s="790"/>
      <c r="DG46" s="790"/>
      <c r="DH46" s="790" t="s">
        <v>3276</v>
      </c>
      <c r="DI46" s="790"/>
      <c r="DJ46" s="790"/>
      <c r="DK46" s="790"/>
      <c r="DL46" s="790"/>
      <c r="DM46" s="790"/>
      <c r="DN46" s="790" t="s">
        <v>3276</v>
      </c>
      <c r="DO46" s="790"/>
      <c r="DP46" s="790"/>
      <c r="DQ46" s="790"/>
      <c r="DR46" s="790"/>
      <c r="DS46" s="790"/>
      <c r="DT46" s="790" t="s">
        <v>3276</v>
      </c>
      <c r="DU46" s="790"/>
      <c r="DV46" s="790"/>
      <c r="DW46" s="790"/>
      <c r="DX46" s="790"/>
      <c r="DY46" s="790"/>
      <c r="DZ46" s="790" t="s">
        <v>3276</v>
      </c>
      <c r="EA46" s="790"/>
      <c r="EB46" s="790"/>
      <c r="EC46" s="790"/>
      <c r="ED46" s="790"/>
      <c r="EE46" s="790"/>
      <c r="EF46" s="790" t="s">
        <v>3276</v>
      </c>
      <c r="EG46" s="790"/>
      <c r="EH46" s="790"/>
      <c r="EI46" s="790"/>
      <c r="EJ46" s="790"/>
      <c r="EK46" s="790"/>
      <c r="EL46" s="790" t="s">
        <v>3276</v>
      </c>
      <c r="EM46" s="790"/>
      <c r="EN46" s="790"/>
      <c r="EO46" s="790"/>
      <c r="EP46" s="790"/>
      <c r="EQ46" s="790"/>
      <c r="ER46" s="790" t="s">
        <v>3276</v>
      </c>
      <c r="ES46" s="790"/>
      <c r="ET46" s="790"/>
      <c r="EU46" s="790"/>
      <c r="EV46" s="790"/>
      <c r="EW46" s="790"/>
      <c r="EX46" s="790" t="s">
        <v>3276</v>
      </c>
      <c r="EY46" s="790"/>
      <c r="EZ46" s="790"/>
      <c r="FA46" s="790"/>
      <c r="FB46" s="790"/>
      <c r="FC46" s="790"/>
      <c r="FD46" s="790" t="s">
        <v>3276</v>
      </c>
      <c r="FE46" s="790"/>
      <c r="FF46" s="790"/>
      <c r="FG46" s="790"/>
      <c r="FH46" s="790"/>
      <c r="FI46" s="790"/>
      <c r="FJ46" s="790" t="s">
        <v>3276</v>
      </c>
      <c r="FK46" s="790"/>
      <c r="FL46" s="790"/>
      <c r="FM46" s="790"/>
      <c r="FN46" s="790"/>
      <c r="FO46" s="790"/>
      <c r="FP46" s="790" t="s">
        <v>3276</v>
      </c>
      <c r="FQ46" s="790"/>
      <c r="FR46" s="790"/>
      <c r="FS46" s="790"/>
      <c r="FT46" s="790"/>
      <c r="FU46" s="790"/>
      <c r="FV46" s="790" t="s">
        <v>3276</v>
      </c>
      <c r="FW46" s="790"/>
      <c r="FX46" s="790"/>
      <c r="FY46" s="790"/>
      <c r="FZ46" s="790"/>
      <c r="GA46" s="790"/>
      <c r="GB46" s="790" t="s">
        <v>3276</v>
      </c>
      <c r="GC46" s="790"/>
      <c r="GD46" s="790"/>
      <c r="GE46" s="790"/>
      <c r="GF46" s="790"/>
      <c r="GG46" s="790"/>
      <c r="GH46" s="790" t="s">
        <v>3276</v>
      </c>
      <c r="GI46" s="790"/>
      <c r="GJ46" s="790"/>
      <c r="GK46" s="790"/>
      <c r="GL46" s="790"/>
      <c r="GM46" s="790"/>
      <c r="GN46" s="790" t="s">
        <v>3276</v>
      </c>
      <c r="GO46" s="790"/>
      <c r="GP46" s="790"/>
      <c r="GQ46" s="790"/>
      <c r="GR46" s="790"/>
      <c r="GS46" s="790"/>
      <c r="GT46" s="790" t="s">
        <v>3276</v>
      </c>
      <c r="GU46" s="790"/>
      <c r="GV46" s="790"/>
      <c r="GW46" s="790"/>
      <c r="GX46" s="790"/>
      <c r="GY46" s="790"/>
      <c r="GZ46" s="790" t="s">
        <v>3276</v>
      </c>
      <c r="HA46" s="790"/>
      <c r="HB46" s="790"/>
      <c r="HC46" s="790"/>
      <c r="HD46" s="790"/>
      <c r="HE46" s="790"/>
      <c r="HF46" s="790" t="s">
        <v>3276</v>
      </c>
      <c r="HG46" s="790"/>
      <c r="HH46" s="790"/>
      <c r="HI46" s="790"/>
      <c r="HJ46" s="790"/>
      <c r="HK46" s="790"/>
      <c r="HL46" s="790" t="s">
        <v>3276</v>
      </c>
      <c r="HM46" s="790"/>
      <c r="HN46" s="790"/>
      <c r="HO46" s="790"/>
      <c r="HP46" s="790"/>
      <c r="HQ46" s="790"/>
      <c r="HR46" s="790" t="s">
        <v>3276</v>
      </c>
      <c r="HS46" s="790"/>
      <c r="HT46" s="790"/>
      <c r="HU46" s="790"/>
      <c r="HV46" s="790"/>
      <c r="HW46" s="790"/>
      <c r="HX46" s="790" t="s">
        <v>3276</v>
      </c>
      <c r="HY46" s="790"/>
      <c r="HZ46" s="790"/>
      <c r="IA46" s="790"/>
      <c r="IB46" s="790"/>
      <c r="IC46" s="790"/>
      <c r="ID46" s="790" t="s">
        <v>3276</v>
      </c>
      <c r="IE46" s="790"/>
      <c r="IF46" s="790"/>
      <c r="IG46" s="790"/>
      <c r="IH46" s="790"/>
      <c r="II46" s="790"/>
      <c r="IJ46" s="790" t="s">
        <v>3276</v>
      </c>
      <c r="IK46" s="790"/>
      <c r="IL46" s="790"/>
      <c r="IM46" s="790"/>
      <c r="IN46" s="790"/>
      <c r="IO46" s="790"/>
      <c r="IP46" s="790" t="s">
        <v>3276</v>
      </c>
      <c r="IQ46" s="790"/>
      <c r="IR46" s="790"/>
      <c r="IS46" s="790"/>
    </row>
    <row r="47" spans="1:256">
      <c r="C47" s="1" t="s">
        <v>2875</v>
      </c>
      <c r="D47" s="1"/>
      <c r="E47" s="1"/>
      <c r="F47" s="139"/>
      <c r="G47" s="1"/>
      <c r="H47" s="1"/>
      <c r="I47" s="1"/>
      <c r="J47" s="790"/>
      <c r="K47" s="790"/>
      <c r="L47" s="790"/>
      <c r="M47" s="790"/>
      <c r="N47" s="790"/>
      <c r="O47" s="790"/>
      <c r="P47" s="790"/>
      <c r="Q47" s="790"/>
      <c r="R47" s="790"/>
      <c r="S47" s="790"/>
      <c r="T47" s="790"/>
      <c r="U47" s="790"/>
      <c r="V47" s="790" t="s">
        <v>1155</v>
      </c>
      <c r="W47" s="790"/>
      <c r="X47" s="790"/>
      <c r="Y47" s="790"/>
      <c r="Z47" s="790"/>
      <c r="AA47" s="790"/>
      <c r="AB47" s="790" t="s">
        <v>1155</v>
      </c>
      <c r="AC47" s="790"/>
      <c r="AD47" s="790"/>
      <c r="AE47" s="790"/>
      <c r="AF47" s="790"/>
      <c r="AG47" s="790"/>
      <c r="AH47" s="790" t="s">
        <v>1155</v>
      </c>
      <c r="AI47" s="790"/>
      <c r="AJ47" s="790"/>
      <c r="AK47" s="790"/>
      <c r="AL47" s="790"/>
      <c r="AM47" s="790"/>
      <c r="AN47" s="790" t="s">
        <v>1155</v>
      </c>
      <c r="AO47" s="790"/>
      <c r="AP47" s="790"/>
      <c r="AQ47" s="790"/>
      <c r="AR47" s="790"/>
      <c r="AS47" s="790"/>
      <c r="AT47" s="790" t="s">
        <v>1155</v>
      </c>
      <c r="AU47" s="790"/>
      <c r="AV47" s="790"/>
      <c r="AW47" s="790"/>
      <c r="AX47" s="790"/>
      <c r="AY47" s="790"/>
      <c r="AZ47" s="790" t="s">
        <v>1155</v>
      </c>
      <c r="BA47" s="790"/>
      <c r="BB47" s="790"/>
      <c r="BC47" s="790"/>
      <c r="BD47" s="790"/>
      <c r="BE47" s="790"/>
      <c r="BF47" s="790" t="s">
        <v>1155</v>
      </c>
      <c r="BG47" s="790"/>
      <c r="BH47" s="790"/>
      <c r="BI47" s="790"/>
      <c r="BJ47" s="790"/>
      <c r="BK47" s="790"/>
      <c r="BL47" s="790" t="s">
        <v>1155</v>
      </c>
      <c r="BM47" s="790"/>
      <c r="BN47" s="790"/>
      <c r="BO47" s="790"/>
      <c r="BP47" s="790"/>
      <c r="BQ47" s="790"/>
      <c r="BR47" s="790" t="s">
        <v>1155</v>
      </c>
      <c r="BS47" s="790"/>
      <c r="BT47" s="790"/>
      <c r="BU47" s="790"/>
      <c r="BV47" s="790"/>
      <c r="BW47" s="790"/>
      <c r="BX47" s="790" t="s">
        <v>1155</v>
      </c>
      <c r="BY47" s="790"/>
      <c r="BZ47" s="790"/>
      <c r="CA47" s="790"/>
      <c r="CB47" s="790"/>
      <c r="CC47" s="790"/>
      <c r="CD47" s="790" t="s">
        <v>1155</v>
      </c>
      <c r="CE47" s="790"/>
      <c r="CF47" s="790"/>
      <c r="CG47" s="790"/>
      <c r="CH47" s="790"/>
      <c r="CI47" s="790"/>
      <c r="CJ47" s="790" t="s">
        <v>1155</v>
      </c>
      <c r="CK47" s="790"/>
      <c r="CL47" s="790"/>
      <c r="CM47" s="790"/>
      <c r="CN47" s="790"/>
      <c r="CO47" s="790"/>
      <c r="CP47" s="790" t="s">
        <v>1155</v>
      </c>
      <c r="CQ47" s="790"/>
      <c r="CR47" s="790"/>
      <c r="CS47" s="790"/>
      <c r="CT47" s="790"/>
      <c r="CU47" s="790"/>
      <c r="CV47" s="790" t="s">
        <v>1566</v>
      </c>
      <c r="CW47" s="790"/>
      <c r="CX47" s="790"/>
      <c r="CY47" s="790"/>
      <c r="CZ47" s="790"/>
      <c r="DA47" s="790"/>
      <c r="DB47" s="790" t="s">
        <v>1566</v>
      </c>
      <c r="DC47" s="790"/>
      <c r="DD47" s="790"/>
      <c r="DE47" s="790"/>
      <c r="DF47" s="790"/>
      <c r="DG47" s="790"/>
      <c r="DH47" s="790" t="s">
        <v>1566</v>
      </c>
      <c r="DI47" s="790"/>
      <c r="DJ47" s="790"/>
      <c r="DK47" s="790"/>
      <c r="DL47" s="790"/>
      <c r="DM47" s="790"/>
      <c r="DN47" s="790" t="s">
        <v>1566</v>
      </c>
      <c r="DO47" s="790"/>
      <c r="DP47" s="790"/>
      <c r="DQ47" s="790"/>
      <c r="DR47" s="790"/>
      <c r="DS47" s="790"/>
      <c r="DT47" s="790" t="s">
        <v>1566</v>
      </c>
      <c r="DU47" s="790"/>
      <c r="DV47" s="790"/>
      <c r="DW47" s="790"/>
      <c r="DX47" s="790"/>
      <c r="DY47" s="790"/>
      <c r="DZ47" s="790" t="s">
        <v>1566</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1566</v>
      </c>
      <c r="FQ47" s="790"/>
      <c r="FR47" s="790"/>
      <c r="FS47" s="790"/>
      <c r="FT47" s="790"/>
      <c r="FU47" s="790"/>
      <c r="FV47" s="790" t="s">
        <v>1566</v>
      </c>
      <c r="FW47" s="790"/>
      <c r="FX47" s="790"/>
      <c r="FY47" s="790"/>
      <c r="FZ47" s="790"/>
      <c r="GA47" s="790"/>
      <c r="GB47" s="790" t="s">
        <v>1566</v>
      </c>
      <c r="GC47" s="790"/>
      <c r="GD47" s="790"/>
      <c r="GE47" s="790"/>
      <c r="GF47" s="790"/>
      <c r="GG47" s="790"/>
      <c r="GH47" s="790" t="s">
        <v>1566</v>
      </c>
      <c r="GI47" s="790"/>
      <c r="GJ47" s="790"/>
      <c r="GK47" s="790"/>
      <c r="GL47" s="790"/>
      <c r="GM47" s="790"/>
      <c r="GN47" s="790" t="s">
        <v>1566</v>
      </c>
      <c r="GO47" s="790"/>
      <c r="GP47" s="790"/>
      <c r="GQ47" s="790"/>
      <c r="GR47" s="790"/>
      <c r="GS47" s="790"/>
      <c r="GT47" s="790" t="s">
        <v>1566</v>
      </c>
      <c r="GU47" s="790"/>
      <c r="GV47" s="790"/>
      <c r="GW47" s="790"/>
      <c r="GX47" s="790"/>
      <c r="GY47" s="790"/>
      <c r="GZ47" s="790" t="s">
        <v>1566</v>
      </c>
      <c r="HA47" s="790"/>
      <c r="HB47" s="790"/>
      <c r="HC47" s="790"/>
      <c r="HD47" s="790"/>
      <c r="HE47" s="790"/>
      <c r="HF47" s="790" t="s">
        <v>1566</v>
      </c>
      <c r="HG47" s="790"/>
      <c r="HH47" s="790"/>
      <c r="HI47" s="790"/>
      <c r="HJ47" s="790"/>
      <c r="HK47" s="790"/>
      <c r="HL47" s="790" t="s">
        <v>1566</v>
      </c>
      <c r="HM47" s="790"/>
      <c r="HN47" s="790"/>
      <c r="HO47" s="790"/>
      <c r="HP47" s="790"/>
      <c r="HQ47" s="790"/>
      <c r="HR47" s="790" t="s">
        <v>1566</v>
      </c>
      <c r="HS47" s="790"/>
      <c r="HT47" s="790"/>
      <c r="HU47" s="790"/>
      <c r="HV47" s="790"/>
      <c r="HW47" s="790"/>
      <c r="HX47" s="790" t="s">
        <v>1566</v>
      </c>
      <c r="HY47" s="790"/>
      <c r="HZ47" s="790"/>
      <c r="IA47" s="790"/>
      <c r="IB47" s="790"/>
      <c r="IC47" s="790"/>
      <c r="ID47" s="790" t="s">
        <v>1566</v>
      </c>
      <c r="IE47" s="790"/>
      <c r="IF47" s="790"/>
      <c r="IG47" s="790"/>
      <c r="IH47" s="790"/>
      <c r="II47" s="790"/>
      <c r="IJ47" s="790" t="s">
        <v>1022</v>
      </c>
      <c r="IK47" s="790"/>
      <c r="IL47" s="790"/>
      <c r="IM47" s="790"/>
      <c r="IN47" s="790"/>
      <c r="IO47" s="790"/>
      <c r="IP47" s="790" t="s">
        <v>1022</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1309</v>
      </c>
      <c r="W48" s="790"/>
      <c r="X48" s="790"/>
      <c r="Y48" s="790"/>
      <c r="Z48" s="790"/>
      <c r="AA48" s="790"/>
      <c r="AB48" s="790" t="s">
        <v>1309</v>
      </c>
      <c r="AC48" s="790"/>
      <c r="AD48" s="790"/>
      <c r="AE48" s="790"/>
      <c r="AF48" s="790"/>
      <c r="AG48" s="790"/>
      <c r="AH48" s="790" t="s">
        <v>1309</v>
      </c>
      <c r="AI48" s="790"/>
      <c r="AJ48" s="790"/>
      <c r="AK48" s="790"/>
      <c r="AL48" s="790"/>
      <c r="AM48" s="790"/>
      <c r="AN48" s="790" t="s">
        <v>1309</v>
      </c>
      <c r="AO48" s="790"/>
      <c r="AP48" s="790"/>
      <c r="AQ48" s="790"/>
      <c r="AR48" s="790"/>
      <c r="AS48" s="790"/>
      <c r="AT48" s="790" t="s">
        <v>1309</v>
      </c>
      <c r="AU48" s="790"/>
      <c r="AV48" s="790"/>
      <c r="AW48" s="790"/>
      <c r="AX48" s="790"/>
      <c r="AY48" s="790"/>
      <c r="AZ48" s="790" t="s">
        <v>1309</v>
      </c>
      <c r="BA48" s="790"/>
      <c r="BB48" s="790"/>
      <c r="BC48" s="790"/>
      <c r="BD48" s="790"/>
      <c r="BE48" s="790"/>
      <c r="BF48" s="790" t="s">
        <v>1309</v>
      </c>
      <c r="BG48" s="790"/>
      <c r="BH48" s="790"/>
      <c r="BI48" s="790"/>
      <c r="BJ48" s="790"/>
      <c r="BK48" s="790"/>
      <c r="BL48" s="790" t="s">
        <v>849</v>
      </c>
      <c r="BM48" s="790"/>
      <c r="BN48" s="790"/>
      <c r="BO48" s="790"/>
      <c r="BP48" s="790"/>
      <c r="BQ48" s="790"/>
      <c r="BR48" s="790" t="s">
        <v>849</v>
      </c>
      <c r="BS48" s="790"/>
      <c r="BT48" s="790"/>
      <c r="BU48" s="790"/>
      <c r="BV48" s="790"/>
      <c r="BW48" s="790"/>
      <c r="BX48" s="790" t="s">
        <v>849</v>
      </c>
      <c r="BY48" s="790"/>
      <c r="BZ48" s="790"/>
      <c r="CA48" s="790"/>
      <c r="CB48" s="790"/>
      <c r="CC48" s="790"/>
      <c r="CD48" s="790" t="s">
        <v>849</v>
      </c>
      <c r="CE48" s="790"/>
      <c r="CF48" s="790"/>
      <c r="CG48" s="790"/>
      <c r="CH48" s="790"/>
      <c r="CI48" s="790"/>
      <c r="CJ48" s="790" t="s">
        <v>849</v>
      </c>
      <c r="CK48" s="790"/>
      <c r="CL48" s="790"/>
      <c r="CM48" s="790"/>
      <c r="CN48" s="790"/>
      <c r="CO48" s="790"/>
      <c r="CP48" s="790" t="s">
        <v>849</v>
      </c>
      <c r="CQ48" s="790"/>
      <c r="CR48" s="790"/>
      <c r="CS48" s="790"/>
      <c r="CT48" s="790"/>
      <c r="CU48" s="790"/>
      <c r="CV48" s="790" t="s">
        <v>1308</v>
      </c>
      <c r="CW48" s="790"/>
      <c r="CX48" s="790"/>
      <c r="CY48" s="790"/>
      <c r="CZ48" s="790"/>
      <c r="DA48" s="790"/>
      <c r="DB48" s="790" t="s">
        <v>1308</v>
      </c>
      <c r="DC48" s="790"/>
      <c r="DD48" s="790"/>
      <c r="DE48" s="790"/>
      <c r="DF48" s="790"/>
      <c r="DG48" s="790"/>
      <c r="DH48" s="790" t="s">
        <v>1308</v>
      </c>
      <c r="DI48" s="790"/>
      <c r="DJ48" s="790"/>
      <c r="DK48" s="790"/>
      <c r="DL48" s="790"/>
      <c r="DM48" s="790"/>
      <c r="DN48" s="790" t="s">
        <v>1308</v>
      </c>
      <c r="DO48" s="790"/>
      <c r="DP48" s="790"/>
      <c r="DQ48" s="790"/>
      <c r="DR48" s="790"/>
      <c r="DS48" s="790"/>
      <c r="DT48" s="790" t="s">
        <v>1308</v>
      </c>
      <c r="DU48" s="790"/>
      <c r="DV48" s="790"/>
      <c r="DW48" s="790"/>
      <c r="DX48" s="790"/>
      <c r="DY48" s="790"/>
      <c r="DZ48" s="790" t="s">
        <v>1308</v>
      </c>
      <c r="EA48" s="790"/>
      <c r="EB48" s="790"/>
      <c r="EC48" s="790"/>
      <c r="ED48" s="790"/>
      <c r="EE48" s="790"/>
      <c r="EF48" s="790" t="s">
        <v>1308</v>
      </c>
      <c r="EG48" s="790"/>
      <c r="EH48" s="790"/>
      <c r="EI48" s="790"/>
      <c r="EJ48" s="790"/>
      <c r="EK48" s="790"/>
      <c r="EL48" s="790" t="s">
        <v>1308</v>
      </c>
      <c r="EM48" s="790"/>
      <c r="EN48" s="790"/>
      <c r="EO48" s="790"/>
      <c r="EP48" s="790"/>
      <c r="EQ48" s="790"/>
      <c r="ER48" s="790" t="s">
        <v>1308</v>
      </c>
      <c r="ES48" s="790"/>
      <c r="ET48" s="790"/>
      <c r="EU48" s="790"/>
      <c r="EV48" s="790"/>
      <c r="EW48" s="790"/>
      <c r="EX48" s="790" t="s">
        <v>1308</v>
      </c>
      <c r="EY48" s="790"/>
      <c r="EZ48" s="790"/>
      <c r="FA48" s="790"/>
      <c r="FB48" s="790"/>
      <c r="FC48" s="790"/>
      <c r="FD48" s="790" t="s">
        <v>1308</v>
      </c>
      <c r="FE48" s="790"/>
      <c r="FF48" s="790"/>
      <c r="FG48" s="790"/>
      <c r="FH48" s="790"/>
      <c r="FI48" s="790"/>
      <c r="FJ48" s="790" t="s">
        <v>1308</v>
      </c>
      <c r="FK48" s="790"/>
      <c r="FL48" s="790"/>
      <c r="FM48" s="790"/>
      <c r="FN48" s="790"/>
      <c r="FO48" s="790"/>
      <c r="FP48" s="790" t="s">
        <v>1308</v>
      </c>
      <c r="FQ48" s="790"/>
      <c r="FR48" s="790"/>
      <c r="FS48" s="790"/>
      <c r="FT48" s="790"/>
      <c r="FU48" s="790"/>
      <c r="FV48" s="790" t="s">
        <v>1308</v>
      </c>
      <c r="FW48" s="790"/>
      <c r="FX48" s="790"/>
      <c r="FY48" s="790"/>
      <c r="FZ48" s="790"/>
      <c r="GA48" s="790"/>
      <c r="GB48" s="790" t="s">
        <v>1308</v>
      </c>
      <c r="GC48" s="790"/>
      <c r="GD48" s="790"/>
      <c r="GE48" s="790"/>
      <c r="GF48" s="790"/>
      <c r="GG48" s="790"/>
      <c r="GH48" s="790" t="s">
        <v>1308</v>
      </c>
      <c r="GI48" s="790"/>
      <c r="GJ48" s="790"/>
      <c r="GK48" s="790"/>
      <c r="GL48" s="790"/>
      <c r="GM48" s="790"/>
      <c r="GN48" s="790" t="s">
        <v>1308</v>
      </c>
      <c r="GO48" s="790"/>
      <c r="GP48" s="790"/>
      <c r="GQ48" s="790"/>
      <c r="GR48" s="790"/>
      <c r="GS48" s="790"/>
      <c r="GT48" s="790" t="s">
        <v>1308</v>
      </c>
      <c r="GU48" s="790"/>
      <c r="GV48" s="790"/>
      <c r="GW48" s="790"/>
      <c r="GX48" s="790"/>
      <c r="GY48" s="790"/>
      <c r="GZ48" s="790" t="s">
        <v>1308</v>
      </c>
      <c r="HA48" s="790"/>
      <c r="HB48" s="790"/>
      <c r="HC48" s="790"/>
      <c r="HD48" s="790"/>
      <c r="HE48" s="790"/>
      <c r="HF48" s="790" t="s">
        <v>1308</v>
      </c>
      <c r="HG48" s="790"/>
      <c r="HH48" s="790"/>
      <c r="HI48" s="790"/>
      <c r="HJ48" s="790"/>
      <c r="HK48" s="790"/>
      <c r="HL48" s="790" t="s">
        <v>1308</v>
      </c>
      <c r="HM48" s="790"/>
      <c r="HN48" s="790"/>
      <c r="HO48" s="790"/>
      <c r="HP48" s="790"/>
      <c r="HQ48" s="790"/>
      <c r="HR48" s="790" t="s">
        <v>1308</v>
      </c>
      <c r="HS48" s="790"/>
      <c r="HT48" s="790"/>
      <c r="HU48" s="790"/>
      <c r="HV48" s="790"/>
      <c r="HW48" s="790"/>
      <c r="HX48" s="790" t="s">
        <v>1308</v>
      </c>
      <c r="HY48" s="790"/>
      <c r="HZ48" s="790"/>
      <c r="IA48" s="790"/>
      <c r="IB48" s="790"/>
      <c r="IC48" s="790"/>
      <c r="ID48" s="790" t="s">
        <v>1308</v>
      </c>
      <c r="IE48" s="790"/>
      <c r="IF48" s="790"/>
      <c r="IG48" s="790"/>
      <c r="IH48" s="790"/>
      <c r="II48" s="790"/>
      <c r="IJ48" s="790" t="s">
        <v>1308</v>
      </c>
      <c r="IK48" s="790"/>
      <c r="IL48" s="790"/>
      <c r="IM48" s="790"/>
      <c r="IN48" s="790"/>
      <c r="IO48" s="790"/>
      <c r="IP48" s="790" t="s">
        <v>1308</v>
      </c>
      <c r="IQ48" s="790"/>
      <c r="IR48" s="790"/>
      <c r="IS48" s="790"/>
      <c r="IT48" s="790"/>
      <c r="IU48" s="790"/>
      <c r="IV48" s="1" t="s">
        <v>1308</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DZ46:EE46"/>
    <mergeCell ref="IJ46:IO46"/>
    <mergeCell ref="FJ46:FO46"/>
    <mergeCell ref="FP46:FU46"/>
    <mergeCell ref="EX46:FC46"/>
    <mergeCell ref="FD46:FI46"/>
    <mergeCell ref="DH46:DM46"/>
    <mergeCell ref="C1:G1"/>
    <mergeCell ref="C19:G19"/>
    <mergeCell ref="J46:O46"/>
    <mergeCell ref="P46:U46"/>
    <mergeCell ref="V46:AA46"/>
    <mergeCell ref="AB46:AG46"/>
    <mergeCell ref="CD46:CI46"/>
    <mergeCell ref="DB46:DG46"/>
    <mergeCell ref="CJ46:CO46"/>
    <mergeCell ref="BR46:BW46"/>
    <mergeCell ref="BX46:CC46"/>
    <mergeCell ref="AH46:AM46"/>
    <mergeCell ref="AN46:AS46"/>
    <mergeCell ref="AT46:AY46"/>
    <mergeCell ref="BL46:BQ46"/>
    <mergeCell ref="J47:O47"/>
    <mergeCell ref="P47:U47"/>
    <mergeCell ref="V47:AA47"/>
    <mergeCell ref="AB47:AG47"/>
    <mergeCell ref="EL46:EQ46"/>
    <mergeCell ref="ER46:EW46"/>
    <mergeCell ref="CP47:CU47"/>
    <mergeCell ref="CP46:CU46"/>
    <mergeCell ref="AZ46:BE46"/>
    <mergeCell ref="BF46:BK46"/>
    <mergeCell ref="AZ47:BE47"/>
    <mergeCell ref="DH47:DM47"/>
    <mergeCell ref="DN47:DS47"/>
    <mergeCell ref="BF47:BK47"/>
    <mergeCell ref="CV47:DA47"/>
    <mergeCell ref="BR47:BW47"/>
    <mergeCell ref="BX47:CC47"/>
    <mergeCell ref="CD47:CI47"/>
    <mergeCell ref="CJ47:CO47"/>
    <mergeCell ref="DB47:DG47"/>
    <mergeCell ref="EF46:EK46"/>
    <mergeCell ref="CV46:DA46"/>
    <mergeCell ref="DN46:DS46"/>
    <mergeCell ref="DT46:DY46"/>
    <mergeCell ref="HR47:HW47"/>
    <mergeCell ref="FP47:FU47"/>
    <mergeCell ref="FV47:GA47"/>
    <mergeCell ref="EF47:EK47"/>
    <mergeCell ref="EL47:EQ47"/>
    <mergeCell ref="GB47:GG47"/>
    <mergeCell ref="GH47:GM47"/>
    <mergeCell ref="GT47:GY47"/>
    <mergeCell ref="HL47:HQ47"/>
    <mergeCell ref="HF47:HK47"/>
    <mergeCell ref="GN47:GS47"/>
    <mergeCell ref="GZ47:HE47"/>
    <mergeCell ref="BL48:BQ48"/>
    <mergeCell ref="BR48:BW48"/>
    <mergeCell ref="BX48:CC48"/>
    <mergeCell ref="EX47:FC47"/>
    <mergeCell ref="FD47:FI47"/>
    <mergeCell ref="IP46:IS46"/>
    <mergeCell ref="IP47:IS47"/>
    <mergeCell ref="HX47:IC47"/>
    <mergeCell ref="ID47:II47"/>
    <mergeCell ref="IJ47:IO47"/>
    <mergeCell ref="GH46:GM46"/>
    <mergeCell ref="GN46:GS46"/>
    <mergeCell ref="GT46:GY46"/>
    <mergeCell ref="GZ46:HE46"/>
    <mergeCell ref="ID46:II46"/>
    <mergeCell ref="HF46:HK46"/>
    <mergeCell ref="HR46:HW46"/>
    <mergeCell ref="HX46:IC46"/>
    <mergeCell ref="HL46:HQ46"/>
    <mergeCell ref="FJ48:FO48"/>
    <mergeCell ref="DB48:DG48"/>
    <mergeCell ref="DH48:DM48"/>
    <mergeCell ref="DN48:DS48"/>
    <mergeCell ref="EF48:EK48"/>
    <mergeCell ref="P48:U48"/>
    <mergeCell ref="V48:AA48"/>
    <mergeCell ref="AB48:AG48"/>
    <mergeCell ref="AH48:AM48"/>
    <mergeCell ref="FV46:GA46"/>
    <mergeCell ref="GB46:GG46"/>
    <mergeCell ref="AN48:AS48"/>
    <mergeCell ref="AT48:AY48"/>
    <mergeCell ref="FJ47:FO47"/>
    <mergeCell ref="DT47:DY47"/>
    <mergeCell ref="ER48:EW48"/>
    <mergeCell ref="EX48:FC48"/>
    <mergeCell ref="DT48:DY48"/>
    <mergeCell ref="DZ48:EE48"/>
    <mergeCell ref="AH47:AM47"/>
    <mergeCell ref="AN47:AS47"/>
    <mergeCell ref="AT47:AY47"/>
    <mergeCell ref="ER47:EW47"/>
    <mergeCell ref="BL47:BQ47"/>
    <mergeCell ref="DZ47:EE47"/>
    <mergeCell ref="AZ48:BE48"/>
    <mergeCell ref="BF48:BK48"/>
    <mergeCell ref="CV48:DA48"/>
    <mergeCell ref="FD48:FI48"/>
    <mergeCell ref="EL48:EQ48"/>
    <mergeCell ref="CD48:CI48"/>
    <mergeCell ref="CJ48:CO48"/>
    <mergeCell ref="CP48:CU48"/>
    <mergeCell ref="IP48:IU48"/>
    <mergeCell ref="GZ48:HE48"/>
    <mergeCell ref="HF48:HK48"/>
    <mergeCell ref="HL48:HQ48"/>
    <mergeCell ref="HR48:HW48"/>
    <mergeCell ref="HX48:IC48"/>
    <mergeCell ref="ID48:II48"/>
    <mergeCell ref="IJ48:IO48"/>
    <mergeCell ref="GT48:GY48"/>
    <mergeCell ref="GN48:GS48"/>
    <mergeCell ref="FP48:FU48"/>
    <mergeCell ref="FV48:GA48"/>
    <mergeCell ref="GB48:GG48"/>
    <mergeCell ref="GH48:GM48"/>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7" zoomScale="125" workbookViewId="0">
      <selection activeCell="B18" sqref="B18"/>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1474</v>
      </c>
      <c r="G2" s="91"/>
    </row>
    <row r="3" spans="1:8">
      <c r="A3" s="89" t="s">
        <v>1337</v>
      </c>
      <c r="G3" s="92">
        <v>40551</v>
      </c>
    </row>
    <row r="4" spans="1:8">
      <c r="A4" s="89" t="s">
        <v>1473</v>
      </c>
      <c r="G4" s="93" t="s">
        <v>3755</v>
      </c>
    </row>
    <row r="5" spans="1:8">
      <c r="A5" s="89" t="s">
        <v>1274</v>
      </c>
    </row>
    <row r="6" spans="1:8">
      <c r="C6" s="15" t="s">
        <v>1740</v>
      </c>
      <c r="D6" s="16"/>
      <c r="E6" s="16"/>
      <c r="F6" s="17"/>
      <c r="G6" s="18"/>
      <c r="H6" s="94"/>
    </row>
    <row r="7" spans="1:8">
      <c r="C7" s="95" t="s">
        <v>1741</v>
      </c>
      <c r="D7" s="20" t="s">
        <v>623</v>
      </c>
      <c r="E7" s="20"/>
      <c r="F7" s="21"/>
      <c r="G7" s="22"/>
      <c r="H7" s="94"/>
    </row>
    <row r="8" spans="1:8">
      <c r="A8" s="89" t="s">
        <v>957</v>
      </c>
      <c r="C8" s="95" t="s">
        <v>1367</v>
      </c>
      <c r="D8" s="20" t="s">
        <v>3771</v>
      </c>
      <c r="E8" s="20"/>
      <c r="F8" s="21"/>
      <c r="G8" s="96"/>
      <c r="H8" s="94"/>
    </row>
    <row r="9" spans="1:8">
      <c r="A9" s="89" t="s">
        <v>3756</v>
      </c>
      <c r="C9" s="95" t="s">
        <v>1368</v>
      </c>
      <c r="D9" s="20" t="s">
        <v>624</v>
      </c>
      <c r="E9" s="20"/>
      <c r="F9" s="21"/>
      <c r="G9" s="96"/>
      <c r="H9" s="94"/>
    </row>
    <row r="10" spans="1:8">
      <c r="A10" s="89" t="s">
        <v>3785</v>
      </c>
      <c r="C10" s="97"/>
      <c r="D10" s="20"/>
      <c r="E10" s="20"/>
      <c r="F10" s="21"/>
      <c r="G10" s="96"/>
      <c r="H10" s="94"/>
    </row>
    <row r="11" spans="1:8">
      <c r="A11" s="89" t="s">
        <v>3786</v>
      </c>
      <c r="C11" s="25" t="s">
        <v>898</v>
      </c>
      <c r="D11" s="94"/>
      <c r="E11" s="94"/>
      <c r="F11" s="99"/>
      <c r="G11" s="96"/>
      <c r="H11" s="94"/>
    </row>
    <row r="12" spans="1:8">
      <c r="A12" s="89" t="s">
        <v>3107</v>
      </c>
      <c r="C12" s="25" t="s">
        <v>3769</v>
      </c>
      <c r="D12" s="20"/>
      <c r="E12" s="20"/>
      <c r="F12" s="21"/>
      <c r="G12" s="96"/>
      <c r="H12" s="94"/>
    </row>
    <row r="13" spans="1:8">
      <c r="A13" s="98"/>
      <c r="C13" s="25" t="s">
        <v>1163</v>
      </c>
      <c r="D13" s="94"/>
      <c r="E13" s="94"/>
      <c r="F13" s="99"/>
      <c r="G13" s="96"/>
      <c r="H13" s="94"/>
    </row>
    <row r="14" spans="1:8">
      <c r="A14" s="100"/>
      <c r="C14" s="25" t="s">
        <v>627</v>
      </c>
      <c r="D14" s="94"/>
      <c r="E14" s="94"/>
      <c r="F14" s="99"/>
      <c r="G14" s="101"/>
      <c r="H14" s="94"/>
    </row>
    <row r="15" spans="1:8">
      <c r="A15" s="100" t="s">
        <v>1161</v>
      </c>
      <c r="C15" s="97" t="s">
        <v>2580</v>
      </c>
      <c r="D15" s="94"/>
      <c r="E15" s="94"/>
      <c r="F15" s="99"/>
      <c r="G15" s="96"/>
      <c r="H15" s="94"/>
    </row>
    <row r="16" spans="1:8">
      <c r="A16" s="144" t="s">
        <v>3789</v>
      </c>
      <c r="C16" s="97"/>
      <c r="D16" s="94"/>
      <c r="E16" s="94"/>
      <c r="F16" s="99"/>
      <c r="G16" s="96"/>
      <c r="H16" s="94"/>
    </row>
    <row r="17" spans="1:8">
      <c r="C17" s="97"/>
      <c r="D17" s="94"/>
      <c r="E17" s="94"/>
      <c r="F17" s="99"/>
      <c r="G17" s="96"/>
      <c r="H17" s="94"/>
    </row>
    <row r="18" spans="1:8">
      <c r="C18" s="102" t="s">
        <v>3641</v>
      </c>
      <c r="D18" s="103"/>
      <c r="E18" s="103"/>
      <c r="F18" s="104"/>
      <c r="G18" s="105"/>
      <c r="H18" s="94"/>
    </row>
    <row r="19" spans="1:8">
      <c r="A19" s="89" t="s">
        <v>2705</v>
      </c>
      <c r="C19" s="795"/>
      <c r="D19" s="795"/>
      <c r="E19" s="795"/>
      <c r="F19" s="795"/>
      <c r="G19" s="795"/>
    </row>
    <row r="20" spans="1:8">
      <c r="A20" s="100" t="s">
        <v>3770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531</v>
      </c>
      <c r="B23" s="45" t="s">
        <v>759</v>
      </c>
      <c r="C23" s="45" t="s">
        <v>764</v>
      </c>
      <c r="D23" s="321" t="s">
        <v>3609</v>
      </c>
      <c r="E23" s="45" t="s">
        <v>644</v>
      </c>
      <c r="F23" s="47" t="s">
        <v>833</v>
      </c>
      <c r="G23" s="45" t="s">
        <v>728</v>
      </c>
      <c r="H23" s="48"/>
    </row>
    <row r="24" spans="1:8">
      <c r="A24" s="115">
        <v>40221</v>
      </c>
      <c r="B24" s="116" t="s">
        <v>2258</v>
      </c>
      <c r="C24" s="117">
        <v>315</v>
      </c>
      <c r="D24" s="118">
        <v>4</v>
      </c>
      <c r="E24" s="117">
        <f>C24*D24</f>
        <v>1260</v>
      </c>
      <c r="F24" s="53">
        <v>0.5</v>
      </c>
      <c r="G24" s="54">
        <f>E24*(1-F24)</f>
        <v>630</v>
      </c>
      <c r="H24" s="48"/>
    </row>
    <row r="25" spans="1:8">
      <c r="A25" s="11"/>
      <c r="B25" s="116" t="s">
        <v>1065</v>
      </c>
      <c r="C25" s="117"/>
      <c r="D25" s="118"/>
      <c r="E25" s="117">
        <f t="shared" ref="E25:E38" si="0">C25*D25</f>
        <v>0</v>
      </c>
      <c r="F25" s="119"/>
      <c r="G25" s="54">
        <f t="shared" ref="G25:G39" si="1">E25*(1-F25)</f>
        <v>0</v>
      </c>
      <c r="H25" s="56"/>
    </row>
    <row r="26" spans="1:8">
      <c r="A26" s="120"/>
      <c r="B26" s="121" t="s">
        <v>1087</v>
      </c>
      <c r="C26" s="117"/>
      <c r="D26" s="118"/>
      <c r="E26" s="117">
        <f t="shared" si="0"/>
        <v>0</v>
      </c>
      <c r="F26" s="119"/>
      <c r="G26" s="54">
        <f t="shared" si="1"/>
        <v>0</v>
      </c>
      <c r="H26" s="56"/>
    </row>
    <row r="27" spans="1:8">
      <c r="A27" s="120"/>
      <c r="B27" s="121" t="s">
        <v>1206</v>
      </c>
      <c r="C27" s="117"/>
      <c r="D27" s="118"/>
      <c r="E27" s="117">
        <f t="shared" si="0"/>
        <v>0</v>
      </c>
      <c r="F27" s="119"/>
      <c r="G27" s="54">
        <f t="shared" si="1"/>
        <v>0</v>
      </c>
      <c r="H27" s="56"/>
    </row>
    <row r="28" spans="1:8">
      <c r="A28" s="120"/>
      <c r="B28" s="121" t="s">
        <v>504</v>
      </c>
      <c r="C28" s="117"/>
      <c r="D28" s="118"/>
      <c r="E28" s="117">
        <f t="shared" si="0"/>
        <v>0</v>
      </c>
      <c r="F28" s="119"/>
      <c r="G28" s="54">
        <f t="shared" si="1"/>
        <v>0</v>
      </c>
      <c r="H28" s="56"/>
    </row>
    <row r="29" spans="1:8">
      <c r="A29" s="120"/>
      <c r="B29" s="121" t="s">
        <v>1224</v>
      </c>
      <c r="C29" s="117"/>
      <c r="D29" s="118"/>
      <c r="E29" s="117">
        <f t="shared" si="0"/>
        <v>0</v>
      </c>
      <c r="F29" s="119"/>
      <c r="G29" s="54">
        <f t="shared" si="1"/>
        <v>0</v>
      </c>
      <c r="H29" s="56"/>
    </row>
    <row r="30" spans="1:8">
      <c r="A30" s="120"/>
      <c r="B30" s="121" t="s">
        <v>642</v>
      </c>
      <c r="C30" s="117"/>
      <c r="D30" s="118"/>
      <c r="E30" s="117">
        <f t="shared" si="0"/>
        <v>0</v>
      </c>
      <c r="F30" s="119"/>
      <c r="G30" s="54">
        <f t="shared" si="1"/>
        <v>0</v>
      </c>
      <c r="H30" s="56"/>
    </row>
    <row r="31" spans="1:8">
      <c r="A31" s="120"/>
      <c r="B31" s="121" t="s">
        <v>646</v>
      </c>
      <c r="C31" s="117"/>
      <c r="D31" s="118"/>
      <c r="E31" s="117">
        <f t="shared" si="0"/>
        <v>0</v>
      </c>
      <c r="F31" s="119"/>
      <c r="G31" s="54">
        <f t="shared" si="1"/>
        <v>0</v>
      </c>
      <c r="H31" s="56"/>
    </row>
    <row r="32" spans="1:8">
      <c r="A32" s="120"/>
      <c r="B32" s="121" t="s">
        <v>830</v>
      </c>
      <c r="C32" s="117"/>
      <c r="D32" s="118"/>
      <c r="E32" s="117">
        <f t="shared" si="0"/>
        <v>0</v>
      </c>
      <c r="F32" s="119"/>
      <c r="G32" s="54">
        <f t="shared" si="1"/>
        <v>0</v>
      </c>
      <c r="H32" s="56"/>
    </row>
    <row r="33" spans="1:256">
      <c r="A33" s="120"/>
      <c r="B33" s="121" t="s">
        <v>711</v>
      </c>
      <c r="C33" s="122">
        <v>75</v>
      </c>
      <c r="D33" s="123">
        <v>2.5</v>
      </c>
      <c r="E33" s="117">
        <f t="shared" si="0"/>
        <v>187.5</v>
      </c>
      <c r="F33" s="124"/>
      <c r="G33" s="54">
        <f t="shared" si="1"/>
        <v>187.5</v>
      </c>
      <c r="H33" s="56"/>
    </row>
    <row r="34" spans="1:256">
      <c r="A34" s="120"/>
      <c r="B34" s="121" t="s">
        <v>1086</v>
      </c>
      <c r="C34" s="117">
        <v>40</v>
      </c>
      <c r="D34" s="118">
        <v>5.5</v>
      </c>
      <c r="E34" s="117">
        <f t="shared" si="0"/>
        <v>220</v>
      </c>
      <c r="F34" s="119"/>
      <c r="G34" s="54">
        <f t="shared" si="1"/>
        <v>220</v>
      </c>
      <c r="H34" s="48"/>
    </row>
    <row r="35" spans="1:256">
      <c r="A35" s="120"/>
      <c r="B35" s="121" t="s">
        <v>221</v>
      </c>
      <c r="C35" s="117">
        <v>300</v>
      </c>
      <c r="D35" s="123" t="s">
        <v>782</v>
      </c>
      <c r="E35" s="11">
        <v>300</v>
      </c>
      <c r="F35" s="124"/>
      <c r="G35" s="54">
        <f t="shared" si="1"/>
        <v>300</v>
      </c>
      <c r="H35" s="48"/>
    </row>
    <row r="36" spans="1:256">
      <c r="A36" s="120"/>
      <c r="B36" s="121" t="s">
        <v>2270</v>
      </c>
      <c r="C36" s="117">
        <v>40</v>
      </c>
      <c r="D36" s="118">
        <v>6</v>
      </c>
      <c r="E36" s="117">
        <f t="shared" si="0"/>
        <v>240</v>
      </c>
      <c r="F36" s="124"/>
      <c r="G36" s="54">
        <f t="shared" si="1"/>
        <v>240</v>
      </c>
      <c r="H36" s="48"/>
    </row>
    <row r="37" spans="1:256">
      <c r="A37" s="120"/>
      <c r="B37" s="121" t="s">
        <v>635</v>
      </c>
      <c r="C37" s="363"/>
      <c r="D37" s="118"/>
      <c r="E37" s="117">
        <f t="shared" si="0"/>
        <v>0</v>
      </c>
      <c r="F37" s="119"/>
      <c r="G37" s="54">
        <f t="shared" si="1"/>
        <v>0</v>
      </c>
      <c r="H37" s="48"/>
    </row>
    <row r="38" spans="1:256">
      <c r="A38" s="120"/>
      <c r="B38" s="271" t="s">
        <v>3414</v>
      </c>
      <c r="C38" s="363"/>
      <c r="D38" s="125"/>
      <c r="E38" s="117">
        <f t="shared" si="0"/>
        <v>0</v>
      </c>
      <c r="F38" s="124"/>
      <c r="G38" s="54">
        <f t="shared" si="1"/>
        <v>0</v>
      </c>
      <c r="H38" s="48"/>
    </row>
    <row r="39" spans="1:256">
      <c r="A39" s="120"/>
      <c r="B39" s="126"/>
      <c r="C39" s="127"/>
      <c r="D39" s="128"/>
      <c r="E39" s="127"/>
      <c r="F39" s="129"/>
      <c r="G39" s="67">
        <f t="shared" si="1"/>
        <v>0</v>
      </c>
      <c r="H39" s="48"/>
    </row>
    <row r="40" spans="1:256" s="135" customFormat="1" ht="16" customHeight="1">
      <c r="A40" s="130"/>
      <c r="B40" s="69" t="s">
        <v>3394</v>
      </c>
      <c r="C40" s="131"/>
      <c r="D40" s="131"/>
      <c r="E40" s="72">
        <f>SUM(E24:E39)</f>
        <v>2207.5</v>
      </c>
      <c r="F40" s="72"/>
      <c r="G40" s="72">
        <f>SUM(G24:G39)</f>
        <v>1577.5</v>
      </c>
      <c r="H40" s="134"/>
    </row>
    <row r="42" spans="1:256">
      <c r="C42" s="136" t="s">
        <v>220</v>
      </c>
      <c r="D42" s="340">
        <f>G40/2</f>
        <v>788.75</v>
      </c>
      <c r="E42" s="340"/>
      <c r="F42" s="138"/>
    </row>
    <row r="44" spans="1:256">
      <c r="C44" s="1" t="s">
        <v>1016</v>
      </c>
      <c r="D44" s="1"/>
      <c r="E44" s="1"/>
      <c r="F44" s="139"/>
      <c r="G44" s="1"/>
      <c r="H44" s="1"/>
      <c r="I44" s="1"/>
    </row>
    <row r="45" spans="1:256">
      <c r="C45" s="1" t="s">
        <v>3168</v>
      </c>
      <c r="D45" s="1"/>
      <c r="E45" s="1"/>
      <c r="F45" s="139"/>
      <c r="G45" s="1"/>
      <c r="H45" s="1"/>
      <c r="I45" s="1"/>
    </row>
    <row r="46" spans="1:256">
      <c r="C46" s="341" t="s">
        <v>3625</v>
      </c>
      <c r="D46" s="341"/>
      <c r="E46" s="341"/>
      <c r="F46" s="342"/>
      <c r="G46" s="341"/>
      <c r="H46" s="341"/>
      <c r="I46" s="142"/>
      <c r="J46" s="790"/>
      <c r="K46" s="790"/>
      <c r="L46" s="790"/>
      <c r="M46" s="790"/>
      <c r="N46" s="790"/>
      <c r="O46" s="790"/>
      <c r="P46" s="790"/>
      <c r="Q46" s="790"/>
      <c r="R46" s="790"/>
      <c r="S46" s="790"/>
      <c r="T46" s="790"/>
      <c r="U46" s="790"/>
      <c r="V46" s="790" t="s">
        <v>3276</v>
      </c>
      <c r="W46" s="790"/>
      <c r="X46" s="790"/>
      <c r="Y46" s="790"/>
      <c r="Z46" s="790"/>
      <c r="AA46" s="790"/>
      <c r="AB46" s="790" t="s">
        <v>3276</v>
      </c>
      <c r="AC46" s="790"/>
      <c r="AD46" s="790"/>
      <c r="AE46" s="790"/>
      <c r="AF46" s="790"/>
      <c r="AG46" s="790"/>
      <c r="AH46" s="790" t="s">
        <v>3276</v>
      </c>
      <c r="AI46" s="790"/>
      <c r="AJ46" s="790"/>
      <c r="AK46" s="790"/>
      <c r="AL46" s="790"/>
      <c r="AM46" s="790"/>
      <c r="AN46" s="790" t="s">
        <v>3276</v>
      </c>
      <c r="AO46" s="790"/>
      <c r="AP46" s="790"/>
      <c r="AQ46" s="790"/>
      <c r="AR46" s="790"/>
      <c r="AS46" s="790"/>
      <c r="AT46" s="790" t="s">
        <v>3276</v>
      </c>
      <c r="AU46" s="790"/>
      <c r="AV46" s="790"/>
      <c r="AW46" s="790"/>
      <c r="AX46" s="790"/>
      <c r="AY46" s="790"/>
      <c r="AZ46" s="790" t="s">
        <v>3276</v>
      </c>
      <c r="BA46" s="790"/>
      <c r="BB46" s="790"/>
      <c r="BC46" s="790"/>
      <c r="BD46" s="790"/>
      <c r="BE46" s="790"/>
      <c r="BF46" s="790" t="s">
        <v>3276</v>
      </c>
      <c r="BG46" s="790"/>
      <c r="BH46" s="790"/>
      <c r="BI46" s="790"/>
      <c r="BJ46" s="790"/>
      <c r="BK46" s="790"/>
      <c r="BL46" s="790" t="s">
        <v>3276</v>
      </c>
      <c r="BM46" s="790"/>
      <c r="BN46" s="790"/>
      <c r="BO46" s="790"/>
      <c r="BP46" s="790"/>
      <c r="BQ46" s="790"/>
      <c r="BR46" s="790" t="s">
        <v>3276</v>
      </c>
      <c r="BS46" s="790"/>
      <c r="BT46" s="790"/>
      <c r="BU46" s="790"/>
      <c r="BV46" s="790"/>
      <c r="BW46" s="790"/>
      <c r="BX46" s="790" t="s">
        <v>3276</v>
      </c>
      <c r="BY46" s="790"/>
      <c r="BZ46" s="790"/>
      <c r="CA46" s="790"/>
      <c r="CB46" s="790"/>
      <c r="CC46" s="790"/>
      <c r="CD46" s="790" t="s">
        <v>3276</v>
      </c>
      <c r="CE46" s="790"/>
      <c r="CF46" s="790"/>
      <c r="CG46" s="790"/>
      <c r="CH46" s="790"/>
      <c r="CI46" s="790"/>
      <c r="CJ46" s="790" t="s">
        <v>3276</v>
      </c>
      <c r="CK46" s="790"/>
      <c r="CL46" s="790"/>
      <c r="CM46" s="790"/>
      <c r="CN46" s="790"/>
      <c r="CO46" s="790"/>
      <c r="CP46" s="790" t="s">
        <v>3276</v>
      </c>
      <c r="CQ46" s="790"/>
      <c r="CR46" s="790"/>
      <c r="CS46" s="790"/>
      <c r="CT46" s="790"/>
      <c r="CU46" s="790"/>
      <c r="CV46" s="790" t="s">
        <v>3276</v>
      </c>
      <c r="CW46" s="790"/>
      <c r="CX46" s="790"/>
      <c r="CY46" s="790"/>
      <c r="CZ46" s="790"/>
      <c r="DA46" s="790"/>
      <c r="DB46" s="790" t="s">
        <v>3276</v>
      </c>
      <c r="DC46" s="790"/>
      <c r="DD46" s="790"/>
      <c r="DE46" s="790"/>
      <c r="DF46" s="790"/>
      <c r="DG46" s="790"/>
      <c r="DH46" s="790" t="s">
        <v>3276</v>
      </c>
      <c r="DI46" s="790"/>
      <c r="DJ46" s="790"/>
      <c r="DK46" s="790"/>
      <c r="DL46" s="790"/>
      <c r="DM46" s="790"/>
      <c r="DN46" s="790" t="s">
        <v>3276</v>
      </c>
      <c r="DO46" s="790"/>
      <c r="DP46" s="790"/>
      <c r="DQ46" s="790"/>
      <c r="DR46" s="790"/>
      <c r="DS46" s="790"/>
      <c r="DT46" s="790" t="s">
        <v>3276</v>
      </c>
      <c r="DU46" s="790"/>
      <c r="DV46" s="790"/>
      <c r="DW46" s="790"/>
      <c r="DX46" s="790"/>
      <c r="DY46" s="790"/>
      <c r="DZ46" s="790" t="s">
        <v>3276</v>
      </c>
      <c r="EA46" s="790"/>
      <c r="EB46" s="790"/>
      <c r="EC46" s="790"/>
      <c r="ED46" s="790"/>
      <c r="EE46" s="790"/>
      <c r="EF46" s="790" t="s">
        <v>3276</v>
      </c>
      <c r="EG46" s="790"/>
      <c r="EH46" s="790"/>
      <c r="EI46" s="790"/>
      <c r="EJ46" s="790"/>
      <c r="EK46" s="790"/>
      <c r="EL46" s="790" t="s">
        <v>3276</v>
      </c>
      <c r="EM46" s="790"/>
      <c r="EN46" s="790"/>
      <c r="EO46" s="790"/>
      <c r="EP46" s="790"/>
      <c r="EQ46" s="790"/>
      <c r="ER46" s="790" t="s">
        <v>3276</v>
      </c>
      <c r="ES46" s="790"/>
      <c r="ET46" s="790"/>
      <c r="EU46" s="790"/>
      <c r="EV46" s="790"/>
      <c r="EW46" s="790"/>
      <c r="EX46" s="790" t="s">
        <v>3276</v>
      </c>
      <c r="EY46" s="790"/>
      <c r="EZ46" s="790"/>
      <c r="FA46" s="790"/>
      <c r="FB46" s="790"/>
      <c r="FC46" s="790"/>
      <c r="FD46" s="790" t="s">
        <v>3276</v>
      </c>
      <c r="FE46" s="790"/>
      <c r="FF46" s="790"/>
      <c r="FG46" s="790"/>
      <c r="FH46" s="790"/>
      <c r="FI46" s="790"/>
      <c r="FJ46" s="790" t="s">
        <v>3276</v>
      </c>
      <c r="FK46" s="790"/>
      <c r="FL46" s="790"/>
      <c r="FM46" s="790"/>
      <c r="FN46" s="790"/>
      <c r="FO46" s="790"/>
      <c r="FP46" s="790" t="s">
        <v>3276</v>
      </c>
      <c r="FQ46" s="790"/>
      <c r="FR46" s="790"/>
      <c r="FS46" s="790"/>
      <c r="FT46" s="790"/>
      <c r="FU46" s="790"/>
      <c r="FV46" s="790" t="s">
        <v>3276</v>
      </c>
      <c r="FW46" s="790"/>
      <c r="FX46" s="790"/>
      <c r="FY46" s="790"/>
      <c r="FZ46" s="790"/>
      <c r="GA46" s="790"/>
      <c r="GB46" s="790" t="s">
        <v>3276</v>
      </c>
      <c r="GC46" s="790"/>
      <c r="GD46" s="790"/>
      <c r="GE46" s="790"/>
      <c r="GF46" s="790"/>
      <c r="GG46" s="790"/>
      <c r="GH46" s="790" t="s">
        <v>3276</v>
      </c>
      <c r="GI46" s="790"/>
      <c r="GJ46" s="790"/>
      <c r="GK46" s="790"/>
      <c r="GL46" s="790"/>
      <c r="GM46" s="790"/>
      <c r="GN46" s="790" t="s">
        <v>3276</v>
      </c>
      <c r="GO46" s="790"/>
      <c r="GP46" s="790"/>
      <c r="GQ46" s="790"/>
      <c r="GR46" s="790"/>
      <c r="GS46" s="790"/>
      <c r="GT46" s="790" t="s">
        <v>3276</v>
      </c>
      <c r="GU46" s="790"/>
      <c r="GV46" s="790"/>
      <c r="GW46" s="790"/>
      <c r="GX46" s="790"/>
      <c r="GY46" s="790"/>
      <c r="GZ46" s="790" t="s">
        <v>3276</v>
      </c>
      <c r="HA46" s="790"/>
      <c r="HB46" s="790"/>
      <c r="HC46" s="790"/>
      <c r="HD46" s="790"/>
      <c r="HE46" s="790"/>
      <c r="HF46" s="790" t="s">
        <v>3276</v>
      </c>
      <c r="HG46" s="790"/>
      <c r="HH46" s="790"/>
      <c r="HI46" s="790"/>
      <c r="HJ46" s="790"/>
      <c r="HK46" s="790"/>
      <c r="HL46" s="790" t="s">
        <v>3276</v>
      </c>
      <c r="HM46" s="790"/>
      <c r="HN46" s="790"/>
      <c r="HO46" s="790"/>
      <c r="HP46" s="790"/>
      <c r="HQ46" s="790"/>
      <c r="HR46" s="790" t="s">
        <v>3276</v>
      </c>
      <c r="HS46" s="790"/>
      <c r="HT46" s="790"/>
      <c r="HU46" s="790"/>
      <c r="HV46" s="790"/>
      <c r="HW46" s="790"/>
      <c r="HX46" s="790" t="s">
        <v>3276</v>
      </c>
      <c r="HY46" s="790"/>
      <c r="HZ46" s="790"/>
      <c r="IA46" s="790"/>
      <c r="IB46" s="790"/>
      <c r="IC46" s="790"/>
      <c r="ID46" s="790" t="s">
        <v>3276</v>
      </c>
      <c r="IE46" s="790"/>
      <c r="IF46" s="790"/>
      <c r="IG46" s="790"/>
      <c r="IH46" s="790"/>
      <c r="II46" s="790"/>
      <c r="IJ46" s="790" t="s">
        <v>3276</v>
      </c>
      <c r="IK46" s="790"/>
      <c r="IL46" s="790"/>
      <c r="IM46" s="790"/>
      <c r="IN46" s="790"/>
      <c r="IO46" s="790"/>
      <c r="IP46" s="790" t="s">
        <v>3276</v>
      </c>
      <c r="IQ46" s="790"/>
      <c r="IR46" s="790"/>
      <c r="IS46" s="790"/>
    </row>
    <row r="47" spans="1:256">
      <c r="C47" s="1" t="s">
        <v>2875</v>
      </c>
      <c r="D47" s="1"/>
      <c r="E47" s="1"/>
      <c r="F47" s="139"/>
      <c r="G47" s="1"/>
      <c r="H47" s="1"/>
      <c r="I47" s="1"/>
      <c r="J47" s="790"/>
      <c r="K47" s="790"/>
      <c r="L47" s="790"/>
      <c r="M47" s="790"/>
      <c r="N47" s="790"/>
      <c r="O47" s="790"/>
      <c r="P47" s="790"/>
      <c r="Q47" s="790"/>
      <c r="R47" s="790"/>
      <c r="S47" s="790"/>
      <c r="T47" s="790"/>
      <c r="U47" s="790"/>
      <c r="V47" s="790" t="s">
        <v>1155</v>
      </c>
      <c r="W47" s="790"/>
      <c r="X47" s="790"/>
      <c r="Y47" s="790"/>
      <c r="Z47" s="790"/>
      <c r="AA47" s="790"/>
      <c r="AB47" s="790" t="s">
        <v>1155</v>
      </c>
      <c r="AC47" s="790"/>
      <c r="AD47" s="790"/>
      <c r="AE47" s="790"/>
      <c r="AF47" s="790"/>
      <c r="AG47" s="790"/>
      <c r="AH47" s="790" t="s">
        <v>1155</v>
      </c>
      <c r="AI47" s="790"/>
      <c r="AJ47" s="790"/>
      <c r="AK47" s="790"/>
      <c r="AL47" s="790"/>
      <c r="AM47" s="790"/>
      <c r="AN47" s="790" t="s">
        <v>1155</v>
      </c>
      <c r="AO47" s="790"/>
      <c r="AP47" s="790"/>
      <c r="AQ47" s="790"/>
      <c r="AR47" s="790"/>
      <c r="AS47" s="790"/>
      <c r="AT47" s="790" t="s">
        <v>1155</v>
      </c>
      <c r="AU47" s="790"/>
      <c r="AV47" s="790"/>
      <c r="AW47" s="790"/>
      <c r="AX47" s="790"/>
      <c r="AY47" s="790"/>
      <c r="AZ47" s="790" t="s">
        <v>1155</v>
      </c>
      <c r="BA47" s="790"/>
      <c r="BB47" s="790"/>
      <c r="BC47" s="790"/>
      <c r="BD47" s="790"/>
      <c r="BE47" s="790"/>
      <c r="BF47" s="790" t="s">
        <v>1155</v>
      </c>
      <c r="BG47" s="790"/>
      <c r="BH47" s="790"/>
      <c r="BI47" s="790"/>
      <c r="BJ47" s="790"/>
      <c r="BK47" s="790"/>
      <c r="BL47" s="790" t="s">
        <v>1155</v>
      </c>
      <c r="BM47" s="790"/>
      <c r="BN47" s="790"/>
      <c r="BO47" s="790"/>
      <c r="BP47" s="790"/>
      <c r="BQ47" s="790"/>
      <c r="BR47" s="790" t="s">
        <v>1155</v>
      </c>
      <c r="BS47" s="790"/>
      <c r="BT47" s="790"/>
      <c r="BU47" s="790"/>
      <c r="BV47" s="790"/>
      <c r="BW47" s="790"/>
      <c r="BX47" s="790" t="s">
        <v>1155</v>
      </c>
      <c r="BY47" s="790"/>
      <c r="BZ47" s="790"/>
      <c r="CA47" s="790"/>
      <c r="CB47" s="790"/>
      <c r="CC47" s="790"/>
      <c r="CD47" s="790" t="s">
        <v>1155</v>
      </c>
      <c r="CE47" s="790"/>
      <c r="CF47" s="790"/>
      <c r="CG47" s="790"/>
      <c r="CH47" s="790"/>
      <c r="CI47" s="790"/>
      <c r="CJ47" s="790" t="s">
        <v>1155</v>
      </c>
      <c r="CK47" s="790"/>
      <c r="CL47" s="790"/>
      <c r="CM47" s="790"/>
      <c r="CN47" s="790"/>
      <c r="CO47" s="790"/>
      <c r="CP47" s="790" t="s">
        <v>1155</v>
      </c>
      <c r="CQ47" s="790"/>
      <c r="CR47" s="790"/>
      <c r="CS47" s="790"/>
      <c r="CT47" s="790"/>
      <c r="CU47" s="790"/>
      <c r="CV47" s="790" t="s">
        <v>1566</v>
      </c>
      <c r="CW47" s="790"/>
      <c r="CX47" s="790"/>
      <c r="CY47" s="790"/>
      <c r="CZ47" s="790"/>
      <c r="DA47" s="790"/>
      <c r="DB47" s="790" t="s">
        <v>1566</v>
      </c>
      <c r="DC47" s="790"/>
      <c r="DD47" s="790"/>
      <c r="DE47" s="790"/>
      <c r="DF47" s="790"/>
      <c r="DG47" s="790"/>
      <c r="DH47" s="790" t="s">
        <v>1566</v>
      </c>
      <c r="DI47" s="790"/>
      <c r="DJ47" s="790"/>
      <c r="DK47" s="790"/>
      <c r="DL47" s="790"/>
      <c r="DM47" s="790"/>
      <c r="DN47" s="790" t="s">
        <v>1566</v>
      </c>
      <c r="DO47" s="790"/>
      <c r="DP47" s="790"/>
      <c r="DQ47" s="790"/>
      <c r="DR47" s="790"/>
      <c r="DS47" s="790"/>
      <c r="DT47" s="790" t="s">
        <v>1566</v>
      </c>
      <c r="DU47" s="790"/>
      <c r="DV47" s="790"/>
      <c r="DW47" s="790"/>
      <c r="DX47" s="790"/>
      <c r="DY47" s="790"/>
      <c r="DZ47" s="790" t="s">
        <v>1566</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1566</v>
      </c>
      <c r="FQ47" s="790"/>
      <c r="FR47" s="790"/>
      <c r="FS47" s="790"/>
      <c r="FT47" s="790"/>
      <c r="FU47" s="790"/>
      <c r="FV47" s="790" t="s">
        <v>1566</v>
      </c>
      <c r="FW47" s="790"/>
      <c r="FX47" s="790"/>
      <c r="FY47" s="790"/>
      <c r="FZ47" s="790"/>
      <c r="GA47" s="790"/>
      <c r="GB47" s="790" t="s">
        <v>1566</v>
      </c>
      <c r="GC47" s="790"/>
      <c r="GD47" s="790"/>
      <c r="GE47" s="790"/>
      <c r="GF47" s="790"/>
      <c r="GG47" s="790"/>
      <c r="GH47" s="790" t="s">
        <v>1566</v>
      </c>
      <c r="GI47" s="790"/>
      <c r="GJ47" s="790"/>
      <c r="GK47" s="790"/>
      <c r="GL47" s="790"/>
      <c r="GM47" s="790"/>
      <c r="GN47" s="790" t="s">
        <v>1566</v>
      </c>
      <c r="GO47" s="790"/>
      <c r="GP47" s="790"/>
      <c r="GQ47" s="790"/>
      <c r="GR47" s="790"/>
      <c r="GS47" s="790"/>
      <c r="GT47" s="790" t="s">
        <v>1566</v>
      </c>
      <c r="GU47" s="790"/>
      <c r="GV47" s="790"/>
      <c r="GW47" s="790"/>
      <c r="GX47" s="790"/>
      <c r="GY47" s="790"/>
      <c r="GZ47" s="790" t="s">
        <v>1566</v>
      </c>
      <c r="HA47" s="790"/>
      <c r="HB47" s="790"/>
      <c r="HC47" s="790"/>
      <c r="HD47" s="790"/>
      <c r="HE47" s="790"/>
      <c r="HF47" s="790" t="s">
        <v>1566</v>
      </c>
      <c r="HG47" s="790"/>
      <c r="HH47" s="790"/>
      <c r="HI47" s="790"/>
      <c r="HJ47" s="790"/>
      <c r="HK47" s="790"/>
      <c r="HL47" s="790" t="s">
        <v>1566</v>
      </c>
      <c r="HM47" s="790"/>
      <c r="HN47" s="790"/>
      <c r="HO47" s="790"/>
      <c r="HP47" s="790"/>
      <c r="HQ47" s="790"/>
      <c r="HR47" s="790" t="s">
        <v>1566</v>
      </c>
      <c r="HS47" s="790"/>
      <c r="HT47" s="790"/>
      <c r="HU47" s="790"/>
      <c r="HV47" s="790"/>
      <c r="HW47" s="790"/>
      <c r="HX47" s="790" t="s">
        <v>1566</v>
      </c>
      <c r="HY47" s="790"/>
      <c r="HZ47" s="790"/>
      <c r="IA47" s="790"/>
      <c r="IB47" s="790"/>
      <c r="IC47" s="790"/>
      <c r="ID47" s="790" t="s">
        <v>1566</v>
      </c>
      <c r="IE47" s="790"/>
      <c r="IF47" s="790"/>
      <c r="IG47" s="790"/>
      <c r="IH47" s="790"/>
      <c r="II47" s="790"/>
      <c r="IJ47" s="790" t="s">
        <v>1022</v>
      </c>
      <c r="IK47" s="790"/>
      <c r="IL47" s="790"/>
      <c r="IM47" s="790"/>
      <c r="IN47" s="790"/>
      <c r="IO47" s="790"/>
      <c r="IP47" s="790" t="s">
        <v>1022</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1309</v>
      </c>
      <c r="W48" s="790"/>
      <c r="X48" s="790"/>
      <c r="Y48" s="790"/>
      <c r="Z48" s="790"/>
      <c r="AA48" s="790"/>
      <c r="AB48" s="790" t="s">
        <v>1309</v>
      </c>
      <c r="AC48" s="790"/>
      <c r="AD48" s="790"/>
      <c r="AE48" s="790"/>
      <c r="AF48" s="790"/>
      <c r="AG48" s="790"/>
      <c r="AH48" s="790" t="s">
        <v>1309</v>
      </c>
      <c r="AI48" s="790"/>
      <c r="AJ48" s="790"/>
      <c r="AK48" s="790"/>
      <c r="AL48" s="790"/>
      <c r="AM48" s="790"/>
      <c r="AN48" s="790" t="s">
        <v>1309</v>
      </c>
      <c r="AO48" s="790"/>
      <c r="AP48" s="790"/>
      <c r="AQ48" s="790"/>
      <c r="AR48" s="790"/>
      <c r="AS48" s="790"/>
      <c r="AT48" s="790" t="s">
        <v>1309</v>
      </c>
      <c r="AU48" s="790"/>
      <c r="AV48" s="790"/>
      <c r="AW48" s="790"/>
      <c r="AX48" s="790"/>
      <c r="AY48" s="790"/>
      <c r="AZ48" s="790" t="s">
        <v>1309</v>
      </c>
      <c r="BA48" s="790"/>
      <c r="BB48" s="790"/>
      <c r="BC48" s="790"/>
      <c r="BD48" s="790"/>
      <c r="BE48" s="790"/>
      <c r="BF48" s="790" t="s">
        <v>1309</v>
      </c>
      <c r="BG48" s="790"/>
      <c r="BH48" s="790"/>
      <c r="BI48" s="790"/>
      <c r="BJ48" s="790"/>
      <c r="BK48" s="790"/>
      <c r="BL48" s="790" t="s">
        <v>849</v>
      </c>
      <c r="BM48" s="790"/>
      <c r="BN48" s="790"/>
      <c r="BO48" s="790"/>
      <c r="BP48" s="790"/>
      <c r="BQ48" s="790"/>
      <c r="BR48" s="790" t="s">
        <v>849</v>
      </c>
      <c r="BS48" s="790"/>
      <c r="BT48" s="790"/>
      <c r="BU48" s="790"/>
      <c r="BV48" s="790"/>
      <c r="BW48" s="790"/>
      <c r="BX48" s="790" t="s">
        <v>849</v>
      </c>
      <c r="BY48" s="790"/>
      <c r="BZ48" s="790"/>
      <c r="CA48" s="790"/>
      <c r="CB48" s="790"/>
      <c r="CC48" s="790"/>
      <c r="CD48" s="790" t="s">
        <v>849</v>
      </c>
      <c r="CE48" s="790"/>
      <c r="CF48" s="790"/>
      <c r="CG48" s="790"/>
      <c r="CH48" s="790"/>
      <c r="CI48" s="790"/>
      <c r="CJ48" s="790" t="s">
        <v>849</v>
      </c>
      <c r="CK48" s="790"/>
      <c r="CL48" s="790"/>
      <c r="CM48" s="790"/>
      <c r="CN48" s="790"/>
      <c r="CO48" s="790"/>
      <c r="CP48" s="790" t="s">
        <v>849</v>
      </c>
      <c r="CQ48" s="790"/>
      <c r="CR48" s="790"/>
      <c r="CS48" s="790"/>
      <c r="CT48" s="790"/>
      <c r="CU48" s="790"/>
      <c r="CV48" s="790" t="s">
        <v>1308</v>
      </c>
      <c r="CW48" s="790"/>
      <c r="CX48" s="790"/>
      <c r="CY48" s="790"/>
      <c r="CZ48" s="790"/>
      <c r="DA48" s="790"/>
      <c r="DB48" s="790" t="s">
        <v>1308</v>
      </c>
      <c r="DC48" s="790"/>
      <c r="DD48" s="790"/>
      <c r="DE48" s="790"/>
      <c r="DF48" s="790"/>
      <c r="DG48" s="790"/>
      <c r="DH48" s="790" t="s">
        <v>1308</v>
      </c>
      <c r="DI48" s="790"/>
      <c r="DJ48" s="790"/>
      <c r="DK48" s="790"/>
      <c r="DL48" s="790"/>
      <c r="DM48" s="790"/>
      <c r="DN48" s="790" t="s">
        <v>1308</v>
      </c>
      <c r="DO48" s="790"/>
      <c r="DP48" s="790"/>
      <c r="DQ48" s="790"/>
      <c r="DR48" s="790"/>
      <c r="DS48" s="790"/>
      <c r="DT48" s="790" t="s">
        <v>1308</v>
      </c>
      <c r="DU48" s="790"/>
      <c r="DV48" s="790"/>
      <c r="DW48" s="790"/>
      <c r="DX48" s="790"/>
      <c r="DY48" s="790"/>
      <c r="DZ48" s="790" t="s">
        <v>1308</v>
      </c>
      <c r="EA48" s="790"/>
      <c r="EB48" s="790"/>
      <c r="EC48" s="790"/>
      <c r="ED48" s="790"/>
      <c r="EE48" s="790"/>
      <c r="EF48" s="790" t="s">
        <v>1308</v>
      </c>
      <c r="EG48" s="790"/>
      <c r="EH48" s="790"/>
      <c r="EI48" s="790"/>
      <c r="EJ48" s="790"/>
      <c r="EK48" s="790"/>
      <c r="EL48" s="790" t="s">
        <v>1308</v>
      </c>
      <c r="EM48" s="790"/>
      <c r="EN48" s="790"/>
      <c r="EO48" s="790"/>
      <c r="EP48" s="790"/>
      <c r="EQ48" s="790"/>
      <c r="ER48" s="790" t="s">
        <v>1308</v>
      </c>
      <c r="ES48" s="790"/>
      <c r="ET48" s="790"/>
      <c r="EU48" s="790"/>
      <c r="EV48" s="790"/>
      <c r="EW48" s="790"/>
      <c r="EX48" s="790" t="s">
        <v>1308</v>
      </c>
      <c r="EY48" s="790"/>
      <c r="EZ48" s="790"/>
      <c r="FA48" s="790"/>
      <c r="FB48" s="790"/>
      <c r="FC48" s="790"/>
      <c r="FD48" s="790" t="s">
        <v>1308</v>
      </c>
      <c r="FE48" s="790"/>
      <c r="FF48" s="790"/>
      <c r="FG48" s="790"/>
      <c r="FH48" s="790"/>
      <c r="FI48" s="790"/>
      <c r="FJ48" s="790" t="s">
        <v>1308</v>
      </c>
      <c r="FK48" s="790"/>
      <c r="FL48" s="790"/>
      <c r="FM48" s="790"/>
      <c r="FN48" s="790"/>
      <c r="FO48" s="790"/>
      <c r="FP48" s="790" t="s">
        <v>1308</v>
      </c>
      <c r="FQ48" s="790"/>
      <c r="FR48" s="790"/>
      <c r="FS48" s="790"/>
      <c r="FT48" s="790"/>
      <c r="FU48" s="790"/>
      <c r="FV48" s="790" t="s">
        <v>1308</v>
      </c>
      <c r="FW48" s="790"/>
      <c r="FX48" s="790"/>
      <c r="FY48" s="790"/>
      <c r="FZ48" s="790"/>
      <c r="GA48" s="790"/>
      <c r="GB48" s="790" t="s">
        <v>1308</v>
      </c>
      <c r="GC48" s="790"/>
      <c r="GD48" s="790"/>
      <c r="GE48" s="790"/>
      <c r="GF48" s="790"/>
      <c r="GG48" s="790"/>
      <c r="GH48" s="790" t="s">
        <v>1308</v>
      </c>
      <c r="GI48" s="790"/>
      <c r="GJ48" s="790"/>
      <c r="GK48" s="790"/>
      <c r="GL48" s="790"/>
      <c r="GM48" s="790"/>
      <c r="GN48" s="790" t="s">
        <v>1308</v>
      </c>
      <c r="GO48" s="790"/>
      <c r="GP48" s="790"/>
      <c r="GQ48" s="790"/>
      <c r="GR48" s="790"/>
      <c r="GS48" s="790"/>
      <c r="GT48" s="790" t="s">
        <v>1308</v>
      </c>
      <c r="GU48" s="790"/>
      <c r="GV48" s="790"/>
      <c r="GW48" s="790"/>
      <c r="GX48" s="790"/>
      <c r="GY48" s="790"/>
      <c r="GZ48" s="790" t="s">
        <v>1308</v>
      </c>
      <c r="HA48" s="790"/>
      <c r="HB48" s="790"/>
      <c r="HC48" s="790"/>
      <c r="HD48" s="790"/>
      <c r="HE48" s="790"/>
      <c r="HF48" s="790" t="s">
        <v>1308</v>
      </c>
      <c r="HG48" s="790"/>
      <c r="HH48" s="790"/>
      <c r="HI48" s="790"/>
      <c r="HJ48" s="790"/>
      <c r="HK48" s="790"/>
      <c r="HL48" s="790" t="s">
        <v>1308</v>
      </c>
      <c r="HM48" s="790"/>
      <c r="HN48" s="790"/>
      <c r="HO48" s="790"/>
      <c r="HP48" s="790"/>
      <c r="HQ48" s="790"/>
      <c r="HR48" s="790" t="s">
        <v>1308</v>
      </c>
      <c r="HS48" s="790"/>
      <c r="HT48" s="790"/>
      <c r="HU48" s="790"/>
      <c r="HV48" s="790"/>
      <c r="HW48" s="790"/>
      <c r="HX48" s="790" t="s">
        <v>1308</v>
      </c>
      <c r="HY48" s="790"/>
      <c r="HZ48" s="790"/>
      <c r="IA48" s="790"/>
      <c r="IB48" s="790"/>
      <c r="IC48" s="790"/>
      <c r="ID48" s="790" t="s">
        <v>1308</v>
      </c>
      <c r="IE48" s="790"/>
      <c r="IF48" s="790"/>
      <c r="IG48" s="790"/>
      <c r="IH48" s="790"/>
      <c r="II48" s="790"/>
      <c r="IJ48" s="790" t="s">
        <v>1308</v>
      </c>
      <c r="IK48" s="790"/>
      <c r="IL48" s="790"/>
      <c r="IM48" s="790"/>
      <c r="IN48" s="790"/>
      <c r="IO48" s="790"/>
      <c r="IP48" s="790" t="s">
        <v>1308</v>
      </c>
      <c r="IQ48" s="790"/>
      <c r="IR48" s="790"/>
      <c r="IS48" s="790"/>
      <c r="IT48" s="790"/>
      <c r="IU48" s="790"/>
      <c r="IV48" s="1" t="s">
        <v>1308</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DZ46:EE46"/>
    <mergeCell ref="IJ46:IO46"/>
    <mergeCell ref="FJ46:FO46"/>
    <mergeCell ref="FP46:FU46"/>
    <mergeCell ref="EX46:FC46"/>
    <mergeCell ref="FD46:FI46"/>
    <mergeCell ref="DH46:DM46"/>
    <mergeCell ref="C1:G1"/>
    <mergeCell ref="C19:G19"/>
    <mergeCell ref="J46:O46"/>
    <mergeCell ref="P46:U46"/>
    <mergeCell ref="V46:AA46"/>
    <mergeCell ref="AB46:AG46"/>
    <mergeCell ref="CD46:CI46"/>
    <mergeCell ref="DB46:DG46"/>
    <mergeCell ref="CJ46:CO46"/>
    <mergeCell ref="BR46:BW46"/>
    <mergeCell ref="BX46:CC46"/>
    <mergeCell ref="AH46:AM46"/>
    <mergeCell ref="AN46:AS46"/>
    <mergeCell ref="AT46:AY46"/>
    <mergeCell ref="BL46:BQ46"/>
    <mergeCell ref="J47:O47"/>
    <mergeCell ref="P47:U47"/>
    <mergeCell ref="V47:AA47"/>
    <mergeCell ref="AB47:AG47"/>
    <mergeCell ref="EL46:EQ46"/>
    <mergeCell ref="ER46:EW46"/>
    <mergeCell ref="CP47:CU47"/>
    <mergeCell ref="CP46:CU46"/>
    <mergeCell ref="AZ46:BE46"/>
    <mergeCell ref="BF46:BK46"/>
    <mergeCell ref="AZ47:BE47"/>
    <mergeCell ref="DH47:DM47"/>
    <mergeCell ref="DN47:DS47"/>
    <mergeCell ref="BF47:BK47"/>
    <mergeCell ref="CV47:DA47"/>
    <mergeCell ref="BR47:BW47"/>
    <mergeCell ref="BX47:CC47"/>
    <mergeCell ref="CD47:CI47"/>
    <mergeCell ref="CJ47:CO47"/>
    <mergeCell ref="DB47:DG47"/>
    <mergeCell ref="EF46:EK46"/>
    <mergeCell ref="CV46:DA46"/>
    <mergeCell ref="DN46:DS46"/>
    <mergeCell ref="DT46:DY46"/>
    <mergeCell ref="HR47:HW47"/>
    <mergeCell ref="FP47:FU47"/>
    <mergeCell ref="FV47:GA47"/>
    <mergeCell ref="EF47:EK47"/>
    <mergeCell ref="EL47:EQ47"/>
    <mergeCell ref="GB47:GG47"/>
    <mergeCell ref="GH47:GM47"/>
    <mergeCell ref="GT47:GY47"/>
    <mergeCell ref="HL47:HQ47"/>
    <mergeCell ref="HF47:HK47"/>
    <mergeCell ref="GN47:GS47"/>
    <mergeCell ref="GZ47:HE47"/>
    <mergeCell ref="BL48:BQ48"/>
    <mergeCell ref="BR48:BW48"/>
    <mergeCell ref="BX48:CC48"/>
    <mergeCell ref="EX47:FC47"/>
    <mergeCell ref="FD47:FI47"/>
    <mergeCell ref="IP46:IS46"/>
    <mergeCell ref="IP47:IS47"/>
    <mergeCell ref="HX47:IC47"/>
    <mergeCell ref="ID47:II47"/>
    <mergeCell ref="IJ47:IO47"/>
    <mergeCell ref="GH46:GM46"/>
    <mergeCell ref="GN46:GS46"/>
    <mergeCell ref="GT46:GY46"/>
    <mergeCell ref="GZ46:HE46"/>
    <mergeCell ref="ID46:II46"/>
    <mergeCell ref="HF46:HK46"/>
    <mergeCell ref="HR46:HW46"/>
    <mergeCell ref="HX46:IC46"/>
    <mergeCell ref="HL46:HQ46"/>
    <mergeCell ref="FJ48:FO48"/>
    <mergeCell ref="DB48:DG48"/>
    <mergeCell ref="DH48:DM48"/>
    <mergeCell ref="DN48:DS48"/>
    <mergeCell ref="EF48:EK48"/>
    <mergeCell ref="P48:U48"/>
    <mergeCell ref="V48:AA48"/>
    <mergeCell ref="AB48:AG48"/>
    <mergeCell ref="AH48:AM48"/>
    <mergeCell ref="FV46:GA46"/>
    <mergeCell ref="GB46:GG46"/>
    <mergeCell ref="AN48:AS48"/>
    <mergeCell ref="AT48:AY48"/>
    <mergeCell ref="FJ47:FO47"/>
    <mergeCell ref="DT47:DY47"/>
    <mergeCell ref="ER48:EW48"/>
    <mergeCell ref="EX48:FC48"/>
    <mergeCell ref="DT48:DY48"/>
    <mergeCell ref="DZ48:EE48"/>
    <mergeCell ref="AH47:AM47"/>
    <mergeCell ref="AN47:AS47"/>
    <mergeCell ref="AT47:AY47"/>
    <mergeCell ref="ER47:EW47"/>
    <mergeCell ref="BL47:BQ47"/>
    <mergeCell ref="DZ47:EE47"/>
    <mergeCell ref="AZ48:BE48"/>
    <mergeCell ref="BF48:BK48"/>
    <mergeCell ref="CV48:DA48"/>
    <mergeCell ref="FD48:FI48"/>
    <mergeCell ref="EL48:EQ48"/>
    <mergeCell ref="CD48:CI48"/>
    <mergeCell ref="CJ48:CO48"/>
    <mergeCell ref="CP48:CU48"/>
    <mergeCell ref="IP48:IU48"/>
    <mergeCell ref="GZ48:HE48"/>
    <mergeCell ref="HF48:HK48"/>
    <mergeCell ref="HL48:HQ48"/>
    <mergeCell ref="HR48:HW48"/>
    <mergeCell ref="HX48:IC48"/>
    <mergeCell ref="ID48:II48"/>
    <mergeCell ref="IJ48:IO48"/>
    <mergeCell ref="GT48:GY48"/>
    <mergeCell ref="GN48:GS48"/>
    <mergeCell ref="FP48:FU48"/>
    <mergeCell ref="FV48:GA48"/>
    <mergeCell ref="GB48:GG48"/>
    <mergeCell ref="GH48:GM48"/>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9" zoomScale="125" workbookViewId="0">
      <selection activeCell="C18" sqref="C18"/>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3108</v>
      </c>
      <c r="G2" s="91"/>
    </row>
    <row r="3" spans="1:8">
      <c r="A3" s="89" t="s">
        <v>1247</v>
      </c>
      <c r="G3" s="92">
        <v>40549</v>
      </c>
    </row>
    <row r="4" spans="1:8">
      <c r="A4" s="89" t="s">
        <v>3369</v>
      </c>
      <c r="G4" s="93" t="s">
        <v>3235</v>
      </c>
    </row>
    <row r="5" spans="1:8">
      <c r="A5" s="89" t="s">
        <v>3370</v>
      </c>
    </row>
    <row r="6" spans="1:8">
      <c r="C6" s="15" t="s">
        <v>3371</v>
      </c>
      <c r="D6" s="16"/>
      <c r="E6" s="16"/>
      <c r="F6" s="17"/>
      <c r="G6" s="18"/>
      <c r="H6" s="94"/>
    </row>
    <row r="7" spans="1:8">
      <c r="C7" s="95" t="s">
        <v>3082</v>
      </c>
      <c r="D7" s="20"/>
      <c r="E7" s="20"/>
      <c r="F7" s="21"/>
      <c r="G7" s="22"/>
      <c r="H7" s="94"/>
    </row>
    <row r="8" spans="1:8">
      <c r="A8" s="89" t="s">
        <v>3244</v>
      </c>
      <c r="C8" s="95" t="s">
        <v>3165</v>
      </c>
      <c r="D8" s="20"/>
      <c r="E8" s="20"/>
      <c r="F8" s="21"/>
      <c r="G8" s="96"/>
      <c r="H8" s="94"/>
    </row>
    <row r="9" spans="1:8" ht="16">
      <c r="A9" s="394" t="s">
        <v>3445</v>
      </c>
      <c r="C9" s="395" t="s">
        <v>1593</v>
      </c>
      <c r="D9" s="20"/>
      <c r="E9" s="20"/>
      <c r="F9" s="21"/>
      <c r="G9" s="96"/>
      <c r="H9" s="94"/>
    </row>
    <row r="10" spans="1:8">
      <c r="A10" s="89" t="s">
        <v>3446</v>
      </c>
      <c r="C10" s="97"/>
      <c r="D10" s="20"/>
      <c r="E10" s="20"/>
      <c r="F10" s="21"/>
      <c r="G10" s="96"/>
      <c r="H10" s="94"/>
    </row>
    <row r="11" spans="1:8">
      <c r="A11" s="261" t="s">
        <v>3447</v>
      </c>
      <c r="C11" s="25" t="s">
        <v>898</v>
      </c>
      <c r="D11" s="94"/>
      <c r="E11" s="94"/>
      <c r="F11" s="99"/>
      <c r="G11" s="96"/>
      <c r="H11" s="94"/>
    </row>
    <row r="12" spans="1:8" ht="16">
      <c r="A12" s="394" t="s">
        <v>3160</v>
      </c>
      <c r="C12" s="25" t="s">
        <v>497</v>
      </c>
      <c r="D12" s="20"/>
      <c r="E12" s="20"/>
      <c r="F12" s="21"/>
      <c r="G12" s="96"/>
      <c r="H12" s="94"/>
    </row>
    <row r="13" spans="1:8">
      <c r="A13" s="98"/>
      <c r="C13" s="25" t="s">
        <v>3245</v>
      </c>
      <c r="D13" s="94"/>
      <c r="E13" s="94"/>
      <c r="F13" s="99"/>
      <c r="G13" s="96"/>
      <c r="H13" s="94"/>
    </row>
    <row r="14" spans="1:8">
      <c r="A14" s="100"/>
      <c r="C14" s="25" t="s">
        <v>3742</v>
      </c>
      <c r="D14" s="94"/>
      <c r="E14" s="94"/>
      <c r="F14" s="99"/>
      <c r="G14" s="101"/>
      <c r="H14" s="94"/>
    </row>
    <row r="15" spans="1:8">
      <c r="A15" s="100" t="s">
        <v>3932</v>
      </c>
      <c r="C15" s="97" t="s">
        <v>3703</v>
      </c>
      <c r="D15" s="94"/>
      <c r="E15" s="94"/>
      <c r="F15" s="99"/>
      <c r="G15" s="96"/>
      <c r="H15" s="94"/>
    </row>
    <row r="16" spans="1:8">
      <c r="A16" s="261" t="s">
        <v>3164</v>
      </c>
      <c r="C16" s="97" t="s">
        <v>3543</v>
      </c>
      <c r="D16" s="94"/>
      <c r="E16" s="94"/>
      <c r="F16" s="99"/>
      <c r="G16" s="96"/>
      <c r="H16" s="94"/>
    </row>
    <row r="17" spans="1:8">
      <c r="C17" s="97"/>
      <c r="D17" s="94"/>
      <c r="E17" s="94"/>
      <c r="F17" s="99"/>
      <c r="G17" s="96"/>
      <c r="H17" s="94"/>
    </row>
    <row r="18" spans="1:8">
      <c r="C18" s="102" t="s">
        <v>3233</v>
      </c>
      <c r="D18" s="103"/>
      <c r="E18" s="103"/>
      <c r="F18" s="104"/>
      <c r="G18" s="105"/>
      <c r="H18" s="94"/>
    </row>
    <row r="19" spans="1:8">
      <c r="A19" s="89" t="s">
        <v>2705</v>
      </c>
      <c r="C19" s="795"/>
      <c r="D19" s="795"/>
      <c r="E19" s="795"/>
      <c r="F19" s="795"/>
      <c r="G19" s="795"/>
    </row>
    <row r="20" spans="1:8">
      <c r="A20" s="100" t="s">
        <v>3234</v>
      </c>
      <c r="C20" s="100"/>
      <c r="D20" s="100"/>
      <c r="E20" s="100"/>
      <c r="F20" s="106"/>
    </row>
    <row r="21" spans="1:8">
      <c r="A21" s="396"/>
      <c r="C21" s="100"/>
      <c r="D21" s="100"/>
      <c r="E21" s="100"/>
      <c r="F21" s="106"/>
    </row>
    <row r="22" spans="1:8" s="112" customFormat="1" ht="16" customHeight="1">
      <c r="A22" s="108"/>
      <c r="B22" s="38"/>
      <c r="C22" s="86"/>
      <c r="D22" s="86"/>
      <c r="E22" s="86"/>
      <c r="F22" s="109"/>
      <c r="G22" s="110"/>
      <c r="H22" s="111"/>
    </row>
    <row r="23" spans="1:8" ht="29" customHeight="1">
      <c r="A23" s="113" t="s">
        <v>3704</v>
      </c>
      <c r="B23" s="45" t="s">
        <v>3843</v>
      </c>
      <c r="C23" s="45" t="s">
        <v>3844</v>
      </c>
      <c r="D23" s="321" t="s">
        <v>3842</v>
      </c>
      <c r="E23" s="45" t="s">
        <v>4042</v>
      </c>
      <c r="F23" s="47" t="s">
        <v>4043</v>
      </c>
      <c r="G23" s="45" t="s">
        <v>3968</v>
      </c>
      <c r="H23" s="48"/>
    </row>
    <row r="24" spans="1:8">
      <c r="A24" s="115">
        <v>40599</v>
      </c>
      <c r="B24" s="116" t="s">
        <v>2258</v>
      </c>
      <c r="C24" s="117">
        <v>180</v>
      </c>
      <c r="D24" s="118">
        <v>3</v>
      </c>
      <c r="E24" s="117">
        <f t="shared" ref="E24:E34" si="0">C24*D24</f>
        <v>540</v>
      </c>
      <c r="F24" s="53"/>
      <c r="G24" s="54">
        <f t="shared" ref="G24:G40" si="1">E24*(1-F24)</f>
        <v>540</v>
      </c>
      <c r="H24" s="48"/>
    </row>
    <row r="25" spans="1:8">
      <c r="A25" s="11"/>
      <c r="B25" s="116" t="s">
        <v>3969</v>
      </c>
      <c r="C25" s="117"/>
      <c r="D25" s="118"/>
      <c r="E25" s="117">
        <f t="shared" si="0"/>
        <v>0</v>
      </c>
      <c r="F25" s="119"/>
      <c r="G25" s="54">
        <f t="shared" si="1"/>
        <v>0</v>
      </c>
      <c r="H25" s="56"/>
    </row>
    <row r="26" spans="1:8">
      <c r="A26" s="120"/>
      <c r="B26" s="121" t="s">
        <v>3728</v>
      </c>
      <c r="C26" s="117"/>
      <c r="D26" s="118"/>
      <c r="E26" s="117">
        <f t="shared" si="0"/>
        <v>0</v>
      </c>
      <c r="F26" s="119"/>
      <c r="G26" s="54">
        <f t="shared" si="1"/>
        <v>0</v>
      </c>
      <c r="H26" s="56"/>
    </row>
    <row r="27" spans="1:8">
      <c r="A27" s="120"/>
      <c r="B27" s="121" t="s">
        <v>3729</v>
      </c>
      <c r="C27" s="117"/>
      <c r="D27" s="118"/>
      <c r="E27" s="117">
        <f t="shared" si="0"/>
        <v>0</v>
      </c>
      <c r="F27" s="119"/>
      <c r="G27" s="54">
        <f t="shared" si="1"/>
        <v>0</v>
      </c>
      <c r="H27" s="56"/>
    </row>
    <row r="28" spans="1:8">
      <c r="A28" s="120"/>
      <c r="B28" s="121" t="s">
        <v>3683</v>
      </c>
      <c r="C28" s="117"/>
      <c r="D28" s="118"/>
      <c r="E28" s="117">
        <f t="shared" si="0"/>
        <v>0</v>
      </c>
      <c r="F28" s="119"/>
      <c r="G28" s="54">
        <f t="shared" si="1"/>
        <v>0</v>
      </c>
      <c r="H28" s="56"/>
    </row>
    <row r="29" spans="1:8">
      <c r="A29" s="120"/>
      <c r="B29" s="121" t="s">
        <v>3684</v>
      </c>
      <c r="C29" s="117"/>
      <c r="D29" s="118"/>
      <c r="E29" s="117">
        <f t="shared" si="0"/>
        <v>0</v>
      </c>
      <c r="F29" s="119"/>
      <c r="G29" s="54">
        <f t="shared" si="1"/>
        <v>0</v>
      </c>
      <c r="H29" s="56"/>
    </row>
    <row r="30" spans="1:8">
      <c r="A30" s="120"/>
      <c r="B30" s="121" t="s">
        <v>3562</v>
      </c>
      <c r="C30" s="117"/>
      <c r="D30" s="118"/>
      <c r="E30" s="117">
        <f t="shared" si="0"/>
        <v>0</v>
      </c>
      <c r="F30" s="119"/>
      <c r="G30" s="54">
        <f t="shared" si="1"/>
        <v>0</v>
      </c>
      <c r="H30" s="56"/>
    </row>
    <row r="31" spans="1:8">
      <c r="A31" s="120"/>
      <c r="B31" s="121" t="s">
        <v>3563</v>
      </c>
      <c r="C31" s="117"/>
      <c r="D31" s="118"/>
      <c r="E31" s="117">
        <f t="shared" si="0"/>
        <v>0</v>
      </c>
      <c r="F31" s="119"/>
      <c r="G31" s="54">
        <f t="shared" si="1"/>
        <v>0</v>
      </c>
      <c r="H31" s="56"/>
    </row>
    <row r="32" spans="1:8">
      <c r="A32" s="120"/>
      <c r="B32" s="121" t="s">
        <v>3564</v>
      </c>
      <c r="C32" s="117"/>
      <c r="D32" s="118"/>
      <c r="E32" s="117">
        <f t="shared" si="0"/>
        <v>0</v>
      </c>
      <c r="F32" s="119"/>
      <c r="G32" s="54">
        <f t="shared" si="1"/>
        <v>0</v>
      </c>
      <c r="H32" s="56"/>
    </row>
    <row r="33" spans="1:253">
      <c r="A33" s="120"/>
      <c r="B33" s="121" t="s">
        <v>711</v>
      </c>
      <c r="C33" s="122">
        <v>75</v>
      </c>
      <c r="D33" s="123">
        <v>2</v>
      </c>
      <c r="E33" s="117">
        <f t="shared" si="0"/>
        <v>150</v>
      </c>
      <c r="F33" s="124"/>
      <c r="G33" s="54">
        <f t="shared" si="1"/>
        <v>150</v>
      </c>
      <c r="H33" s="56"/>
    </row>
    <row r="34" spans="1:253">
      <c r="A34" s="120"/>
      <c r="B34" s="121" t="s">
        <v>3714</v>
      </c>
      <c r="C34" s="117">
        <v>40</v>
      </c>
      <c r="D34" s="118">
        <v>5</v>
      </c>
      <c r="E34" s="117">
        <f t="shared" si="0"/>
        <v>200</v>
      </c>
      <c r="F34" s="119"/>
      <c r="G34" s="54">
        <f t="shared" si="1"/>
        <v>200</v>
      </c>
      <c r="H34" s="48"/>
    </row>
    <row r="35" spans="1:253">
      <c r="A35" s="120"/>
      <c r="B35" s="121" t="s">
        <v>3970</v>
      </c>
      <c r="C35" s="383">
        <v>300</v>
      </c>
      <c r="D35" s="123" t="s">
        <v>3971</v>
      </c>
      <c r="E35" s="383">
        <v>300</v>
      </c>
      <c r="F35" s="124"/>
      <c r="G35" s="54">
        <f t="shared" si="1"/>
        <v>300</v>
      </c>
      <c r="H35" s="48"/>
    </row>
    <row r="36" spans="1:253">
      <c r="A36" s="120"/>
      <c r="B36" s="121" t="s">
        <v>3972</v>
      </c>
      <c r="C36" s="382">
        <v>100</v>
      </c>
      <c r="D36" s="123" t="s">
        <v>3731</v>
      </c>
      <c r="E36" s="117">
        <v>100</v>
      </c>
      <c r="F36" s="124"/>
      <c r="G36" s="54">
        <f t="shared" si="1"/>
        <v>100</v>
      </c>
      <c r="H36" s="48"/>
    </row>
    <row r="37" spans="1:253">
      <c r="A37" s="120"/>
      <c r="B37" s="121" t="s">
        <v>2270</v>
      </c>
      <c r="C37" s="363"/>
      <c r="D37" s="118"/>
      <c r="E37" s="117">
        <f>C37*D37</f>
        <v>0</v>
      </c>
      <c r="F37" s="124"/>
      <c r="G37" s="54">
        <f t="shared" si="1"/>
        <v>0</v>
      </c>
      <c r="H37" s="48"/>
    </row>
    <row r="38" spans="1:253">
      <c r="A38" s="120"/>
      <c r="B38" s="121" t="s">
        <v>3732</v>
      </c>
      <c r="C38" s="363"/>
      <c r="D38" s="118"/>
      <c r="E38" s="117">
        <f>C38*D38</f>
        <v>0</v>
      </c>
      <c r="F38" s="119"/>
      <c r="G38" s="54">
        <f t="shared" si="1"/>
        <v>0</v>
      </c>
      <c r="H38" s="48"/>
    </row>
    <row r="39" spans="1:253">
      <c r="A39" s="120"/>
      <c r="B39" s="271" t="s">
        <v>3603</v>
      </c>
      <c r="C39" s="363"/>
      <c r="D39" s="125"/>
      <c r="E39" s="117">
        <f>C39*D39</f>
        <v>0</v>
      </c>
      <c r="F39" s="124"/>
      <c r="G39" s="54">
        <f t="shared" si="1"/>
        <v>0</v>
      </c>
      <c r="H39" s="48"/>
    </row>
    <row r="40" spans="1:253" ht="16" thickBot="1">
      <c r="A40" s="120"/>
      <c r="B40" s="126"/>
      <c r="C40" s="127"/>
      <c r="D40" s="128"/>
      <c r="E40" s="127"/>
      <c r="F40" s="129"/>
      <c r="G40" s="67">
        <f t="shared" si="1"/>
        <v>0</v>
      </c>
      <c r="H40" s="48"/>
    </row>
    <row r="41" spans="1:253" s="135" customFormat="1" ht="16" customHeight="1">
      <c r="A41" s="130"/>
      <c r="B41" s="69" t="s">
        <v>3604</v>
      </c>
      <c r="C41" s="131"/>
      <c r="D41" s="131"/>
      <c r="E41" s="72">
        <f>SUM(E24:E40)</f>
        <v>1290</v>
      </c>
      <c r="F41" s="72"/>
      <c r="G41" s="72">
        <f>SUM(G24:G40)</f>
        <v>1290</v>
      </c>
      <c r="H41" s="134"/>
    </row>
    <row r="43" spans="1:253">
      <c r="C43" s="136" t="s">
        <v>3605</v>
      </c>
      <c r="D43" s="340">
        <f>G41/2</f>
        <v>645</v>
      </c>
      <c r="E43" s="340"/>
      <c r="F43" s="138"/>
    </row>
    <row r="45" spans="1:253">
      <c r="C45" s="1" t="s">
        <v>3734</v>
      </c>
      <c r="D45" s="1"/>
      <c r="E45" s="1"/>
      <c r="F45" s="139"/>
      <c r="G45" s="1"/>
      <c r="H45" s="1"/>
      <c r="I45" s="1"/>
    </row>
    <row r="46" spans="1:253">
      <c r="C46" s="1" t="s">
        <v>3303</v>
      </c>
      <c r="D46" s="1"/>
      <c r="E46" s="1"/>
      <c r="F46" s="139"/>
      <c r="G46" s="1"/>
      <c r="H46" s="1"/>
      <c r="I46" s="1"/>
    </row>
    <row r="47" spans="1:253">
      <c r="C47" s="397" t="s">
        <v>3488</v>
      </c>
      <c r="D47" s="397"/>
      <c r="E47" s="397"/>
      <c r="F47" s="398"/>
      <c r="G47" s="397"/>
      <c r="H47" s="397"/>
      <c r="I47" s="142"/>
      <c r="J47" s="790"/>
      <c r="K47" s="790"/>
      <c r="L47" s="790"/>
      <c r="M47" s="790"/>
      <c r="N47" s="790"/>
      <c r="O47" s="790"/>
      <c r="P47" s="790"/>
      <c r="Q47" s="790"/>
      <c r="R47" s="790"/>
      <c r="S47" s="790"/>
      <c r="T47" s="790"/>
      <c r="U47" s="790"/>
      <c r="V47" s="790" t="s">
        <v>3734</v>
      </c>
      <c r="W47" s="790"/>
      <c r="X47" s="790"/>
      <c r="Y47" s="790"/>
      <c r="Z47" s="790"/>
      <c r="AA47" s="790"/>
      <c r="AB47" s="790" t="s">
        <v>3734</v>
      </c>
      <c r="AC47" s="790"/>
      <c r="AD47" s="790"/>
      <c r="AE47" s="790"/>
      <c r="AF47" s="790"/>
      <c r="AG47" s="790"/>
      <c r="AH47" s="790" t="s">
        <v>3734</v>
      </c>
      <c r="AI47" s="790"/>
      <c r="AJ47" s="790"/>
      <c r="AK47" s="790"/>
      <c r="AL47" s="790"/>
      <c r="AM47" s="790"/>
      <c r="AN47" s="790" t="s">
        <v>3734</v>
      </c>
      <c r="AO47" s="790"/>
      <c r="AP47" s="790"/>
      <c r="AQ47" s="790"/>
      <c r="AR47" s="790"/>
      <c r="AS47" s="790"/>
      <c r="AT47" s="790" t="s">
        <v>3734</v>
      </c>
      <c r="AU47" s="790"/>
      <c r="AV47" s="790"/>
      <c r="AW47" s="790"/>
      <c r="AX47" s="790"/>
      <c r="AY47" s="790"/>
      <c r="AZ47" s="790" t="s">
        <v>3734</v>
      </c>
      <c r="BA47" s="790"/>
      <c r="BB47" s="790"/>
      <c r="BC47" s="790"/>
      <c r="BD47" s="790"/>
      <c r="BE47" s="790"/>
      <c r="BF47" s="790" t="s">
        <v>3734</v>
      </c>
      <c r="BG47" s="790"/>
      <c r="BH47" s="790"/>
      <c r="BI47" s="790"/>
      <c r="BJ47" s="790"/>
      <c r="BK47" s="790"/>
      <c r="BL47" s="790" t="s">
        <v>3734</v>
      </c>
      <c r="BM47" s="790"/>
      <c r="BN47" s="790"/>
      <c r="BO47" s="790"/>
      <c r="BP47" s="790"/>
      <c r="BQ47" s="790"/>
      <c r="BR47" s="790" t="s">
        <v>3734</v>
      </c>
      <c r="BS47" s="790"/>
      <c r="BT47" s="790"/>
      <c r="BU47" s="790"/>
      <c r="BV47" s="790"/>
      <c r="BW47" s="790"/>
      <c r="BX47" s="790" t="s">
        <v>3734</v>
      </c>
      <c r="BY47" s="790"/>
      <c r="BZ47" s="790"/>
      <c r="CA47" s="790"/>
      <c r="CB47" s="790"/>
      <c r="CC47" s="790"/>
      <c r="CD47" s="790" t="s">
        <v>3734</v>
      </c>
      <c r="CE47" s="790"/>
      <c r="CF47" s="790"/>
      <c r="CG47" s="790"/>
      <c r="CH47" s="790"/>
      <c r="CI47" s="790"/>
      <c r="CJ47" s="790" t="s">
        <v>3734</v>
      </c>
      <c r="CK47" s="790"/>
      <c r="CL47" s="790"/>
      <c r="CM47" s="790"/>
      <c r="CN47" s="790"/>
      <c r="CO47" s="790"/>
      <c r="CP47" s="790" t="s">
        <v>3734</v>
      </c>
      <c r="CQ47" s="790"/>
      <c r="CR47" s="790"/>
      <c r="CS47" s="790"/>
      <c r="CT47" s="790"/>
      <c r="CU47" s="790"/>
      <c r="CV47" s="790" t="s">
        <v>3734</v>
      </c>
      <c r="CW47" s="790"/>
      <c r="CX47" s="790"/>
      <c r="CY47" s="790"/>
      <c r="CZ47" s="790"/>
      <c r="DA47" s="790"/>
      <c r="DB47" s="790" t="s">
        <v>3734</v>
      </c>
      <c r="DC47" s="790"/>
      <c r="DD47" s="790"/>
      <c r="DE47" s="790"/>
      <c r="DF47" s="790"/>
      <c r="DG47" s="790"/>
      <c r="DH47" s="790" t="s">
        <v>3734</v>
      </c>
      <c r="DI47" s="790"/>
      <c r="DJ47" s="790"/>
      <c r="DK47" s="790"/>
      <c r="DL47" s="790"/>
      <c r="DM47" s="790"/>
      <c r="DN47" s="790" t="s">
        <v>3734</v>
      </c>
      <c r="DO47" s="790"/>
      <c r="DP47" s="790"/>
      <c r="DQ47" s="790"/>
      <c r="DR47" s="790"/>
      <c r="DS47" s="790"/>
      <c r="DT47" s="790" t="s">
        <v>3734</v>
      </c>
      <c r="DU47" s="790"/>
      <c r="DV47" s="790"/>
      <c r="DW47" s="790"/>
      <c r="DX47" s="790"/>
      <c r="DY47" s="790"/>
      <c r="DZ47" s="790" t="s">
        <v>3734</v>
      </c>
      <c r="EA47" s="790"/>
      <c r="EB47" s="790"/>
      <c r="EC47" s="790"/>
      <c r="ED47" s="790"/>
      <c r="EE47" s="790"/>
      <c r="EF47" s="790" t="s">
        <v>3734</v>
      </c>
      <c r="EG47" s="790"/>
      <c r="EH47" s="790"/>
      <c r="EI47" s="790"/>
      <c r="EJ47" s="790"/>
      <c r="EK47" s="790"/>
      <c r="EL47" s="790" t="s">
        <v>3734</v>
      </c>
      <c r="EM47" s="790"/>
      <c r="EN47" s="790"/>
      <c r="EO47" s="790"/>
      <c r="EP47" s="790"/>
      <c r="EQ47" s="790"/>
      <c r="ER47" s="790" t="s">
        <v>3734</v>
      </c>
      <c r="ES47" s="790"/>
      <c r="ET47" s="790"/>
      <c r="EU47" s="790"/>
      <c r="EV47" s="790"/>
      <c r="EW47" s="790"/>
      <c r="EX47" s="790" t="s">
        <v>3734</v>
      </c>
      <c r="EY47" s="790"/>
      <c r="EZ47" s="790"/>
      <c r="FA47" s="790"/>
      <c r="FB47" s="790"/>
      <c r="FC47" s="790"/>
      <c r="FD47" s="790" t="s">
        <v>3734</v>
      </c>
      <c r="FE47" s="790"/>
      <c r="FF47" s="790"/>
      <c r="FG47" s="790"/>
      <c r="FH47" s="790"/>
      <c r="FI47" s="790"/>
      <c r="FJ47" s="790" t="s">
        <v>3734</v>
      </c>
      <c r="FK47" s="790"/>
      <c r="FL47" s="790"/>
      <c r="FM47" s="790"/>
      <c r="FN47" s="790"/>
      <c r="FO47" s="790"/>
      <c r="FP47" s="790" t="s">
        <v>3734</v>
      </c>
      <c r="FQ47" s="790"/>
      <c r="FR47" s="790"/>
      <c r="FS47" s="790"/>
      <c r="FT47" s="790"/>
      <c r="FU47" s="790"/>
      <c r="FV47" s="790" t="s">
        <v>3734</v>
      </c>
      <c r="FW47" s="790"/>
      <c r="FX47" s="790"/>
      <c r="FY47" s="790"/>
      <c r="FZ47" s="790"/>
      <c r="GA47" s="790"/>
      <c r="GB47" s="790" t="s">
        <v>3734</v>
      </c>
      <c r="GC47" s="790"/>
      <c r="GD47" s="790"/>
      <c r="GE47" s="790"/>
      <c r="GF47" s="790"/>
      <c r="GG47" s="790"/>
      <c r="GH47" s="790" t="s">
        <v>3734</v>
      </c>
      <c r="GI47" s="790"/>
      <c r="GJ47" s="790"/>
      <c r="GK47" s="790"/>
      <c r="GL47" s="790"/>
      <c r="GM47" s="790"/>
      <c r="GN47" s="790" t="s">
        <v>3734</v>
      </c>
      <c r="GO47" s="790"/>
      <c r="GP47" s="790"/>
      <c r="GQ47" s="790"/>
      <c r="GR47" s="790"/>
      <c r="GS47" s="790"/>
      <c r="GT47" s="790" t="s">
        <v>3734</v>
      </c>
      <c r="GU47" s="790"/>
      <c r="GV47" s="790"/>
      <c r="GW47" s="790"/>
      <c r="GX47" s="790"/>
      <c r="GY47" s="790"/>
      <c r="GZ47" s="790" t="s">
        <v>3734</v>
      </c>
      <c r="HA47" s="790"/>
      <c r="HB47" s="790"/>
      <c r="HC47" s="790"/>
      <c r="HD47" s="790"/>
      <c r="HE47" s="790"/>
      <c r="HF47" s="790" t="s">
        <v>3734</v>
      </c>
      <c r="HG47" s="790"/>
      <c r="HH47" s="790"/>
      <c r="HI47" s="790"/>
      <c r="HJ47" s="790"/>
      <c r="HK47" s="790"/>
      <c r="HL47" s="790" t="s">
        <v>3734</v>
      </c>
      <c r="HM47" s="790"/>
      <c r="HN47" s="790"/>
      <c r="HO47" s="790"/>
      <c r="HP47" s="790"/>
      <c r="HQ47" s="790"/>
      <c r="HR47" s="790" t="s">
        <v>3734</v>
      </c>
      <c r="HS47" s="790"/>
      <c r="HT47" s="790"/>
      <c r="HU47" s="790"/>
      <c r="HV47" s="790"/>
      <c r="HW47" s="790"/>
      <c r="HX47" s="790" t="s">
        <v>3734</v>
      </c>
      <c r="HY47" s="790"/>
      <c r="HZ47" s="790"/>
      <c r="IA47" s="790"/>
      <c r="IB47" s="790"/>
      <c r="IC47" s="790"/>
      <c r="ID47" s="790" t="s">
        <v>3734</v>
      </c>
      <c r="IE47" s="790"/>
      <c r="IF47" s="790"/>
      <c r="IG47" s="790"/>
      <c r="IH47" s="790"/>
      <c r="II47" s="790"/>
      <c r="IJ47" s="790" t="s">
        <v>3734</v>
      </c>
      <c r="IK47" s="790"/>
      <c r="IL47" s="790"/>
      <c r="IM47" s="790"/>
      <c r="IN47" s="790"/>
      <c r="IO47" s="790"/>
      <c r="IP47" s="790" t="s">
        <v>3734</v>
      </c>
      <c r="IQ47" s="790"/>
      <c r="IR47" s="790"/>
      <c r="IS47" s="790"/>
    </row>
    <row r="48" spans="1:253">
      <c r="C48" s="1" t="s">
        <v>3361</v>
      </c>
      <c r="D48" s="1"/>
      <c r="E48" s="1"/>
      <c r="F48" s="139"/>
      <c r="G48" s="1"/>
      <c r="H48" s="1"/>
      <c r="I48" s="1"/>
      <c r="J48" s="790"/>
      <c r="K48" s="790"/>
      <c r="L48" s="790"/>
      <c r="M48" s="790"/>
      <c r="N48" s="790"/>
      <c r="O48" s="790"/>
      <c r="P48" s="790"/>
      <c r="Q48" s="790"/>
      <c r="R48" s="790"/>
      <c r="S48" s="790"/>
      <c r="T48" s="790"/>
      <c r="U48" s="790"/>
      <c r="V48" s="790" t="s">
        <v>3362</v>
      </c>
      <c r="W48" s="790"/>
      <c r="X48" s="790"/>
      <c r="Y48" s="790"/>
      <c r="Z48" s="790"/>
      <c r="AA48" s="790"/>
      <c r="AB48" s="790" t="s">
        <v>3362</v>
      </c>
      <c r="AC48" s="790"/>
      <c r="AD48" s="790"/>
      <c r="AE48" s="790"/>
      <c r="AF48" s="790"/>
      <c r="AG48" s="790"/>
      <c r="AH48" s="790" t="s">
        <v>3362</v>
      </c>
      <c r="AI48" s="790"/>
      <c r="AJ48" s="790"/>
      <c r="AK48" s="790"/>
      <c r="AL48" s="790"/>
      <c r="AM48" s="790"/>
      <c r="AN48" s="790" t="s">
        <v>3362</v>
      </c>
      <c r="AO48" s="790"/>
      <c r="AP48" s="790"/>
      <c r="AQ48" s="790"/>
      <c r="AR48" s="790"/>
      <c r="AS48" s="790"/>
      <c r="AT48" s="790" t="s">
        <v>3362</v>
      </c>
      <c r="AU48" s="790"/>
      <c r="AV48" s="790"/>
      <c r="AW48" s="790"/>
      <c r="AX48" s="790"/>
      <c r="AY48" s="790"/>
      <c r="AZ48" s="790" t="s">
        <v>3362</v>
      </c>
      <c r="BA48" s="790"/>
      <c r="BB48" s="790"/>
      <c r="BC48" s="790"/>
      <c r="BD48" s="790"/>
      <c r="BE48" s="790"/>
      <c r="BF48" s="790" t="s">
        <v>3362</v>
      </c>
      <c r="BG48" s="790"/>
      <c r="BH48" s="790"/>
      <c r="BI48" s="790"/>
      <c r="BJ48" s="790"/>
      <c r="BK48" s="790"/>
      <c r="BL48" s="790" t="s">
        <v>3362</v>
      </c>
      <c r="BM48" s="790"/>
      <c r="BN48" s="790"/>
      <c r="BO48" s="790"/>
      <c r="BP48" s="790"/>
      <c r="BQ48" s="790"/>
      <c r="BR48" s="790" t="s">
        <v>3362</v>
      </c>
      <c r="BS48" s="790"/>
      <c r="BT48" s="790"/>
      <c r="BU48" s="790"/>
      <c r="BV48" s="790"/>
      <c r="BW48" s="790"/>
      <c r="BX48" s="790" t="s">
        <v>3362</v>
      </c>
      <c r="BY48" s="790"/>
      <c r="BZ48" s="790"/>
      <c r="CA48" s="790"/>
      <c r="CB48" s="790"/>
      <c r="CC48" s="790"/>
      <c r="CD48" s="790" t="s">
        <v>3362</v>
      </c>
      <c r="CE48" s="790"/>
      <c r="CF48" s="790"/>
      <c r="CG48" s="790"/>
      <c r="CH48" s="790"/>
      <c r="CI48" s="790"/>
      <c r="CJ48" s="790" t="s">
        <v>3362</v>
      </c>
      <c r="CK48" s="790"/>
      <c r="CL48" s="790"/>
      <c r="CM48" s="790"/>
      <c r="CN48" s="790"/>
      <c r="CO48" s="790"/>
      <c r="CP48" s="790" t="s">
        <v>3362</v>
      </c>
      <c r="CQ48" s="790"/>
      <c r="CR48" s="790"/>
      <c r="CS48" s="790"/>
      <c r="CT48" s="790"/>
      <c r="CU48" s="790"/>
      <c r="CV48" s="790" t="s">
        <v>3362</v>
      </c>
      <c r="CW48" s="790"/>
      <c r="CX48" s="790"/>
      <c r="CY48" s="790"/>
      <c r="CZ48" s="790"/>
      <c r="DA48" s="790"/>
      <c r="DB48" s="790" t="s">
        <v>3362</v>
      </c>
      <c r="DC48" s="790"/>
      <c r="DD48" s="790"/>
      <c r="DE48" s="790"/>
      <c r="DF48" s="790"/>
      <c r="DG48" s="790"/>
      <c r="DH48" s="790" t="s">
        <v>3362</v>
      </c>
      <c r="DI48" s="790"/>
      <c r="DJ48" s="790"/>
      <c r="DK48" s="790"/>
      <c r="DL48" s="790"/>
      <c r="DM48" s="790"/>
      <c r="DN48" s="790" t="s">
        <v>3362</v>
      </c>
      <c r="DO48" s="790"/>
      <c r="DP48" s="790"/>
      <c r="DQ48" s="790"/>
      <c r="DR48" s="790"/>
      <c r="DS48" s="790"/>
      <c r="DT48" s="790" t="s">
        <v>3362</v>
      </c>
      <c r="DU48" s="790"/>
      <c r="DV48" s="790"/>
      <c r="DW48" s="790"/>
      <c r="DX48" s="790"/>
      <c r="DY48" s="790"/>
      <c r="DZ48" s="790" t="s">
        <v>3362</v>
      </c>
      <c r="EA48" s="790"/>
      <c r="EB48" s="790"/>
      <c r="EC48" s="790"/>
      <c r="ED48" s="790"/>
      <c r="EE48" s="790"/>
      <c r="EF48" s="790" t="s">
        <v>3362</v>
      </c>
      <c r="EG48" s="790"/>
      <c r="EH48" s="790"/>
      <c r="EI48" s="790"/>
      <c r="EJ48" s="790"/>
      <c r="EK48" s="790"/>
      <c r="EL48" s="790" t="s">
        <v>3362</v>
      </c>
      <c r="EM48" s="790"/>
      <c r="EN48" s="790"/>
      <c r="EO48" s="790"/>
      <c r="EP48" s="790"/>
      <c r="EQ48" s="790"/>
      <c r="ER48" s="790" t="s">
        <v>3362</v>
      </c>
      <c r="ES48" s="790"/>
      <c r="ET48" s="790"/>
      <c r="EU48" s="790"/>
      <c r="EV48" s="790"/>
      <c r="EW48" s="790"/>
      <c r="EX48" s="790" t="s">
        <v>3362</v>
      </c>
      <c r="EY48" s="790"/>
      <c r="EZ48" s="790"/>
      <c r="FA48" s="790"/>
      <c r="FB48" s="790"/>
      <c r="FC48" s="790"/>
      <c r="FD48" s="790" t="s">
        <v>3362</v>
      </c>
      <c r="FE48" s="790"/>
      <c r="FF48" s="790"/>
      <c r="FG48" s="790"/>
      <c r="FH48" s="790"/>
      <c r="FI48" s="790"/>
      <c r="FJ48" s="790" t="s">
        <v>3362</v>
      </c>
      <c r="FK48" s="790"/>
      <c r="FL48" s="790"/>
      <c r="FM48" s="790"/>
      <c r="FN48" s="790"/>
      <c r="FO48" s="790"/>
      <c r="FP48" s="790" t="s">
        <v>3362</v>
      </c>
      <c r="FQ48" s="790"/>
      <c r="FR48" s="790"/>
      <c r="FS48" s="790"/>
      <c r="FT48" s="790"/>
      <c r="FU48" s="790"/>
      <c r="FV48" s="790" t="s">
        <v>3362</v>
      </c>
      <c r="FW48" s="790"/>
      <c r="FX48" s="790"/>
      <c r="FY48" s="790"/>
      <c r="FZ48" s="790"/>
      <c r="GA48" s="790"/>
      <c r="GB48" s="790" t="s">
        <v>3362</v>
      </c>
      <c r="GC48" s="790"/>
      <c r="GD48" s="790"/>
      <c r="GE48" s="790"/>
      <c r="GF48" s="790"/>
      <c r="GG48" s="790"/>
      <c r="GH48" s="790" t="s">
        <v>3362</v>
      </c>
      <c r="GI48" s="790"/>
      <c r="GJ48" s="790"/>
      <c r="GK48" s="790"/>
      <c r="GL48" s="790"/>
      <c r="GM48" s="790"/>
      <c r="GN48" s="790" t="s">
        <v>3362</v>
      </c>
      <c r="GO48" s="790"/>
      <c r="GP48" s="790"/>
      <c r="GQ48" s="790"/>
      <c r="GR48" s="790"/>
      <c r="GS48" s="790"/>
      <c r="GT48" s="790" t="s">
        <v>3362</v>
      </c>
      <c r="GU48" s="790"/>
      <c r="GV48" s="790"/>
      <c r="GW48" s="790"/>
      <c r="GX48" s="790"/>
      <c r="GY48" s="790"/>
      <c r="GZ48" s="790" t="s">
        <v>3362</v>
      </c>
      <c r="HA48" s="790"/>
      <c r="HB48" s="790"/>
      <c r="HC48" s="790"/>
      <c r="HD48" s="790"/>
      <c r="HE48" s="790"/>
      <c r="HF48" s="790" t="s">
        <v>3362</v>
      </c>
      <c r="HG48" s="790"/>
      <c r="HH48" s="790"/>
      <c r="HI48" s="790"/>
      <c r="HJ48" s="790"/>
      <c r="HK48" s="790"/>
      <c r="HL48" s="790" t="s">
        <v>3362</v>
      </c>
      <c r="HM48" s="790"/>
      <c r="HN48" s="790"/>
      <c r="HO48" s="790"/>
      <c r="HP48" s="790"/>
      <c r="HQ48" s="790"/>
      <c r="HR48" s="790" t="s">
        <v>3362</v>
      </c>
      <c r="HS48" s="790"/>
      <c r="HT48" s="790"/>
      <c r="HU48" s="790"/>
      <c r="HV48" s="790"/>
      <c r="HW48" s="790"/>
      <c r="HX48" s="790" t="s">
        <v>3362</v>
      </c>
      <c r="HY48" s="790"/>
      <c r="HZ48" s="790"/>
      <c r="IA48" s="790"/>
      <c r="IB48" s="790"/>
      <c r="IC48" s="790"/>
      <c r="ID48" s="790" t="s">
        <v>3362</v>
      </c>
      <c r="IE48" s="790"/>
      <c r="IF48" s="790"/>
      <c r="IG48" s="790"/>
      <c r="IH48" s="790"/>
      <c r="II48" s="790"/>
      <c r="IJ48" s="790" t="s">
        <v>3362</v>
      </c>
      <c r="IK48" s="790"/>
      <c r="IL48" s="790"/>
      <c r="IM48" s="790"/>
      <c r="IN48" s="790"/>
      <c r="IO48" s="790"/>
      <c r="IP48" s="790" t="s">
        <v>3362</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3361</v>
      </c>
      <c r="W49" s="790"/>
      <c r="X49" s="790"/>
      <c r="Y49" s="790"/>
      <c r="Z49" s="790"/>
      <c r="AA49" s="790"/>
      <c r="AB49" s="790" t="s">
        <v>3361</v>
      </c>
      <c r="AC49" s="790"/>
      <c r="AD49" s="790"/>
      <c r="AE49" s="790"/>
      <c r="AF49" s="790"/>
      <c r="AG49" s="790"/>
      <c r="AH49" s="790" t="s">
        <v>3361</v>
      </c>
      <c r="AI49" s="790"/>
      <c r="AJ49" s="790"/>
      <c r="AK49" s="790"/>
      <c r="AL49" s="790"/>
      <c r="AM49" s="790"/>
      <c r="AN49" s="790" t="s">
        <v>3361</v>
      </c>
      <c r="AO49" s="790"/>
      <c r="AP49" s="790"/>
      <c r="AQ49" s="790"/>
      <c r="AR49" s="790"/>
      <c r="AS49" s="790"/>
      <c r="AT49" s="790" t="s">
        <v>3361</v>
      </c>
      <c r="AU49" s="790"/>
      <c r="AV49" s="790"/>
      <c r="AW49" s="790"/>
      <c r="AX49" s="790"/>
      <c r="AY49" s="790"/>
      <c r="AZ49" s="790" t="s">
        <v>3361</v>
      </c>
      <c r="BA49" s="790"/>
      <c r="BB49" s="790"/>
      <c r="BC49" s="790"/>
      <c r="BD49" s="790"/>
      <c r="BE49" s="790"/>
      <c r="BF49" s="790" t="s">
        <v>3361</v>
      </c>
      <c r="BG49" s="790"/>
      <c r="BH49" s="790"/>
      <c r="BI49" s="790"/>
      <c r="BJ49" s="790"/>
      <c r="BK49" s="790"/>
      <c r="BL49" s="790" t="s">
        <v>3361</v>
      </c>
      <c r="BM49" s="790"/>
      <c r="BN49" s="790"/>
      <c r="BO49" s="790"/>
      <c r="BP49" s="790"/>
      <c r="BQ49" s="790"/>
      <c r="BR49" s="790" t="s">
        <v>3361</v>
      </c>
      <c r="BS49" s="790"/>
      <c r="BT49" s="790"/>
      <c r="BU49" s="790"/>
      <c r="BV49" s="790"/>
      <c r="BW49" s="790"/>
      <c r="BX49" s="790" t="s">
        <v>3361</v>
      </c>
      <c r="BY49" s="790"/>
      <c r="BZ49" s="790"/>
      <c r="CA49" s="790"/>
      <c r="CB49" s="790"/>
      <c r="CC49" s="790"/>
      <c r="CD49" s="790" t="s">
        <v>3361</v>
      </c>
      <c r="CE49" s="790"/>
      <c r="CF49" s="790"/>
      <c r="CG49" s="790"/>
      <c r="CH49" s="790"/>
      <c r="CI49" s="790"/>
      <c r="CJ49" s="790" t="s">
        <v>3361</v>
      </c>
      <c r="CK49" s="790"/>
      <c r="CL49" s="790"/>
      <c r="CM49" s="790"/>
      <c r="CN49" s="790"/>
      <c r="CO49" s="790"/>
      <c r="CP49" s="790" t="s">
        <v>3361</v>
      </c>
      <c r="CQ49" s="790"/>
      <c r="CR49" s="790"/>
      <c r="CS49" s="790"/>
      <c r="CT49" s="790"/>
      <c r="CU49" s="790"/>
      <c r="CV49" s="790" t="s">
        <v>3361</v>
      </c>
      <c r="CW49" s="790"/>
      <c r="CX49" s="790"/>
      <c r="CY49" s="790"/>
      <c r="CZ49" s="790"/>
      <c r="DA49" s="790"/>
      <c r="DB49" s="790" t="s">
        <v>3361</v>
      </c>
      <c r="DC49" s="790"/>
      <c r="DD49" s="790"/>
      <c r="DE49" s="790"/>
      <c r="DF49" s="790"/>
      <c r="DG49" s="790"/>
      <c r="DH49" s="790" t="s">
        <v>3361</v>
      </c>
      <c r="DI49" s="790"/>
      <c r="DJ49" s="790"/>
      <c r="DK49" s="790"/>
      <c r="DL49" s="790"/>
      <c r="DM49" s="790"/>
      <c r="DN49" s="790" t="s">
        <v>3361</v>
      </c>
      <c r="DO49" s="790"/>
      <c r="DP49" s="790"/>
      <c r="DQ49" s="790"/>
      <c r="DR49" s="790"/>
      <c r="DS49" s="790"/>
      <c r="DT49" s="790" t="s">
        <v>3361</v>
      </c>
      <c r="DU49" s="790"/>
      <c r="DV49" s="790"/>
      <c r="DW49" s="790"/>
      <c r="DX49" s="790"/>
      <c r="DY49" s="790"/>
      <c r="DZ49" s="790" t="s">
        <v>3361</v>
      </c>
      <c r="EA49" s="790"/>
      <c r="EB49" s="790"/>
      <c r="EC49" s="790"/>
      <c r="ED49" s="790"/>
      <c r="EE49" s="790"/>
      <c r="EF49" s="790" t="s">
        <v>3361</v>
      </c>
      <c r="EG49" s="790"/>
      <c r="EH49" s="790"/>
      <c r="EI49" s="790"/>
      <c r="EJ49" s="790"/>
      <c r="EK49" s="790"/>
      <c r="EL49" s="790" t="s">
        <v>3361</v>
      </c>
      <c r="EM49" s="790"/>
      <c r="EN49" s="790"/>
      <c r="EO49" s="790"/>
      <c r="EP49" s="790"/>
      <c r="EQ49" s="790"/>
      <c r="ER49" s="790" t="s">
        <v>3361</v>
      </c>
      <c r="ES49" s="790"/>
      <c r="ET49" s="790"/>
      <c r="EU49" s="790"/>
      <c r="EV49" s="790"/>
      <c r="EW49" s="790"/>
      <c r="EX49" s="790" t="s">
        <v>3361</v>
      </c>
      <c r="EY49" s="790"/>
      <c r="EZ49" s="790"/>
      <c r="FA49" s="790"/>
      <c r="FB49" s="790"/>
      <c r="FC49" s="790"/>
      <c r="FD49" s="790" t="s">
        <v>3361</v>
      </c>
      <c r="FE49" s="790"/>
      <c r="FF49" s="790"/>
      <c r="FG49" s="790"/>
      <c r="FH49" s="790"/>
      <c r="FI49" s="790"/>
      <c r="FJ49" s="790" t="s">
        <v>3361</v>
      </c>
      <c r="FK49" s="790"/>
      <c r="FL49" s="790"/>
      <c r="FM49" s="790"/>
      <c r="FN49" s="790"/>
      <c r="FO49" s="790"/>
      <c r="FP49" s="790" t="s">
        <v>3361</v>
      </c>
      <c r="FQ49" s="790"/>
      <c r="FR49" s="790"/>
      <c r="FS49" s="790"/>
      <c r="FT49" s="790"/>
      <c r="FU49" s="790"/>
      <c r="FV49" s="790" t="s">
        <v>3361</v>
      </c>
      <c r="FW49" s="790"/>
      <c r="FX49" s="790"/>
      <c r="FY49" s="790"/>
      <c r="FZ49" s="790"/>
      <c r="GA49" s="790"/>
      <c r="GB49" s="790" t="s">
        <v>3361</v>
      </c>
      <c r="GC49" s="790"/>
      <c r="GD49" s="790"/>
      <c r="GE49" s="790"/>
      <c r="GF49" s="790"/>
      <c r="GG49" s="790"/>
      <c r="GH49" s="790" t="s">
        <v>3361</v>
      </c>
      <c r="GI49" s="790"/>
      <c r="GJ49" s="790"/>
      <c r="GK49" s="790"/>
      <c r="GL49" s="790"/>
      <c r="GM49" s="790"/>
      <c r="GN49" s="790" t="s">
        <v>3361</v>
      </c>
      <c r="GO49" s="790"/>
      <c r="GP49" s="790"/>
      <c r="GQ49" s="790"/>
      <c r="GR49" s="790"/>
      <c r="GS49" s="790"/>
      <c r="GT49" s="790" t="s">
        <v>3361</v>
      </c>
      <c r="GU49" s="790"/>
      <c r="GV49" s="790"/>
      <c r="GW49" s="790"/>
      <c r="GX49" s="790"/>
      <c r="GY49" s="790"/>
      <c r="GZ49" s="790" t="s">
        <v>3361</v>
      </c>
      <c r="HA49" s="790"/>
      <c r="HB49" s="790"/>
      <c r="HC49" s="790"/>
      <c r="HD49" s="790"/>
      <c r="HE49" s="790"/>
      <c r="HF49" s="790" t="s">
        <v>3361</v>
      </c>
      <c r="HG49" s="790"/>
      <c r="HH49" s="790"/>
      <c r="HI49" s="790"/>
      <c r="HJ49" s="790"/>
      <c r="HK49" s="790"/>
      <c r="HL49" s="790" t="s">
        <v>3361</v>
      </c>
      <c r="HM49" s="790"/>
      <c r="HN49" s="790"/>
      <c r="HO49" s="790"/>
      <c r="HP49" s="790"/>
      <c r="HQ49" s="790"/>
      <c r="HR49" s="790" t="s">
        <v>3361</v>
      </c>
      <c r="HS49" s="790"/>
      <c r="HT49" s="790"/>
      <c r="HU49" s="790"/>
      <c r="HV49" s="790"/>
      <c r="HW49" s="790"/>
      <c r="HX49" s="790" t="s">
        <v>3361</v>
      </c>
      <c r="HY49" s="790"/>
      <c r="HZ49" s="790"/>
      <c r="IA49" s="790"/>
      <c r="IB49" s="790"/>
      <c r="IC49" s="790"/>
      <c r="ID49" s="790" t="s">
        <v>3361</v>
      </c>
      <c r="IE49" s="790"/>
      <c r="IF49" s="790"/>
      <c r="IG49" s="790"/>
      <c r="IH49" s="790"/>
      <c r="II49" s="790"/>
      <c r="IJ49" s="790" t="s">
        <v>3361</v>
      </c>
      <c r="IK49" s="790"/>
      <c r="IL49" s="790"/>
      <c r="IM49" s="790"/>
      <c r="IN49" s="790"/>
      <c r="IO49" s="790"/>
      <c r="IP49" s="790" t="s">
        <v>3361</v>
      </c>
      <c r="IQ49" s="790"/>
      <c r="IR49" s="790"/>
      <c r="IS49" s="790"/>
      <c r="IT49" s="790"/>
      <c r="IU49" s="790"/>
      <c r="IV49" s="1" t="s">
        <v>3361</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CD48:CI48"/>
    <mergeCell ref="AZ49:BE49"/>
    <mergeCell ref="BX49:CC49"/>
    <mergeCell ref="CD49:CI49"/>
    <mergeCell ref="BL48:BQ48"/>
    <mergeCell ref="BR48:BW48"/>
    <mergeCell ref="AZ48:BE48"/>
    <mergeCell ref="BF48:BK48"/>
    <mergeCell ref="BL49:BQ49"/>
    <mergeCell ref="BR49:BW49"/>
    <mergeCell ref="BF49:BK49"/>
    <mergeCell ref="P49:U49"/>
    <mergeCell ref="V49:AA49"/>
    <mergeCell ref="AB49:AG49"/>
    <mergeCell ref="AH49:AM49"/>
    <mergeCell ref="AN49:AS49"/>
    <mergeCell ref="AT49:AY49"/>
    <mergeCell ref="DT49:DY49"/>
    <mergeCell ref="DZ49:EE49"/>
    <mergeCell ref="DH49:DM49"/>
    <mergeCell ref="GT49:GY49"/>
    <mergeCell ref="FP49:FU49"/>
    <mergeCell ref="FV49:GA49"/>
    <mergeCell ref="CJ49:CO49"/>
    <mergeCell ref="CP49:CU49"/>
    <mergeCell ref="DN49:DS49"/>
    <mergeCell ref="GB49:GG49"/>
    <mergeCell ref="CV49:DA49"/>
    <mergeCell ref="DB49:DG49"/>
    <mergeCell ref="EF49:EK49"/>
    <mergeCell ref="EL49:EQ49"/>
    <mergeCell ref="FD49:FI49"/>
    <mergeCell ref="ER49:EW49"/>
    <mergeCell ref="DN48:DS48"/>
    <mergeCell ref="DT48:DY48"/>
    <mergeCell ref="DZ48:EE48"/>
    <mergeCell ref="IP49:IU49"/>
    <mergeCell ref="GZ49:HE49"/>
    <mergeCell ref="HF49:HK49"/>
    <mergeCell ref="HL49:HQ49"/>
    <mergeCell ref="HR49:HW49"/>
    <mergeCell ref="IP48:IS48"/>
    <mergeCell ref="GZ48:HE48"/>
    <mergeCell ref="ID49:II49"/>
    <mergeCell ref="IJ49:IO49"/>
    <mergeCell ref="HF48:HK48"/>
    <mergeCell ref="HL48:HQ48"/>
    <mergeCell ref="HR48:HW48"/>
    <mergeCell ref="HX48:IC48"/>
    <mergeCell ref="HX49:IC49"/>
    <mergeCell ref="GT48:GY48"/>
    <mergeCell ref="GN49:GS49"/>
    <mergeCell ref="GH49:GM49"/>
    <mergeCell ref="EX49:FC49"/>
    <mergeCell ref="FJ49:FO49"/>
    <mergeCell ref="GB48:GG48"/>
    <mergeCell ref="ID48:II48"/>
    <mergeCell ref="IP47:IS47"/>
    <mergeCell ref="DZ47:EE47"/>
    <mergeCell ref="EF47:EK47"/>
    <mergeCell ref="HL47:HQ47"/>
    <mergeCell ref="FV47:GA47"/>
    <mergeCell ref="GB47:GG47"/>
    <mergeCell ref="GN47:GS47"/>
    <mergeCell ref="EX47:FC47"/>
    <mergeCell ref="EL47:EQ47"/>
    <mergeCell ref="ER47:EW47"/>
    <mergeCell ref="FJ47:FO47"/>
    <mergeCell ref="FD47:FI47"/>
    <mergeCell ref="IJ47:IO47"/>
    <mergeCell ref="ID47:II47"/>
    <mergeCell ref="FP47:FU47"/>
    <mergeCell ref="GZ47:HE47"/>
    <mergeCell ref="HX47:IC47"/>
    <mergeCell ref="HF47:HK47"/>
    <mergeCell ref="HR47:HW47"/>
    <mergeCell ref="IJ48:IO48"/>
    <mergeCell ref="FJ48:FO48"/>
    <mergeCell ref="EL48:EQ48"/>
    <mergeCell ref="BF47:BK47"/>
    <mergeCell ref="GT47:GY47"/>
    <mergeCell ref="AT47:AY47"/>
    <mergeCell ref="J48:O48"/>
    <mergeCell ref="P48:U48"/>
    <mergeCell ref="V48:AA48"/>
    <mergeCell ref="AB48:AG48"/>
    <mergeCell ref="AH48:AM48"/>
    <mergeCell ref="CV48:DA48"/>
    <mergeCell ref="DB48:DG48"/>
    <mergeCell ref="CJ48:CO48"/>
    <mergeCell ref="DH48:DM48"/>
    <mergeCell ref="CV47:DA47"/>
    <mergeCell ref="GH48:GM48"/>
    <mergeCell ref="GH47:GM47"/>
    <mergeCell ref="EF48:EK48"/>
    <mergeCell ref="EX48:FC48"/>
    <mergeCell ref="FD48:FI48"/>
    <mergeCell ref="DB47:DG47"/>
    <mergeCell ref="BX48:CC48"/>
    <mergeCell ref="AN47:AS47"/>
    <mergeCell ref="C1:G1"/>
    <mergeCell ref="C19:G19"/>
    <mergeCell ref="J47:O47"/>
    <mergeCell ref="P47:U47"/>
    <mergeCell ref="BR47:BW47"/>
    <mergeCell ref="DN47:DS47"/>
    <mergeCell ref="AH47:AM47"/>
    <mergeCell ref="GN48:GS48"/>
    <mergeCell ref="ER48:EW48"/>
    <mergeCell ref="CP48:CU48"/>
    <mergeCell ref="AN48:AS48"/>
    <mergeCell ref="AT48:AY48"/>
    <mergeCell ref="DH47:DM47"/>
    <mergeCell ref="CD47:CI47"/>
    <mergeCell ref="CJ47:CO47"/>
    <mergeCell ref="CP47:CU47"/>
    <mergeCell ref="DT47:DY47"/>
    <mergeCell ref="V47:AA47"/>
    <mergeCell ref="AB47:AG47"/>
    <mergeCell ref="AZ47:BE47"/>
    <mergeCell ref="BL47:BQ47"/>
    <mergeCell ref="FP48:FU48"/>
    <mergeCell ref="FV48:GA48"/>
    <mergeCell ref="BX47:CC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3" zoomScale="125" workbookViewId="0">
      <selection activeCell="D33" sqref="D33"/>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1347</v>
      </c>
      <c r="D1" s="791"/>
      <c r="E1" s="791"/>
      <c r="F1" s="791"/>
      <c r="G1" s="791"/>
    </row>
    <row r="2" spans="1:8">
      <c r="A2" s="90" t="s">
        <v>952</v>
      </c>
      <c r="G2" s="91"/>
    </row>
    <row r="3" spans="1:8">
      <c r="A3" s="89" t="s">
        <v>1128</v>
      </c>
      <c r="G3" s="92">
        <v>40549</v>
      </c>
    </row>
    <row r="4" spans="1:8">
      <c r="A4" s="89" t="s">
        <v>979</v>
      </c>
      <c r="G4" s="93" t="s">
        <v>3571</v>
      </c>
    </row>
    <row r="5" spans="1:8">
      <c r="A5" s="89" t="s">
        <v>893</v>
      </c>
    </row>
    <row r="6" spans="1:8">
      <c r="C6" s="15" t="s">
        <v>1463</v>
      </c>
      <c r="D6" s="16"/>
      <c r="E6" s="16"/>
      <c r="F6" s="17"/>
      <c r="G6" s="18"/>
      <c r="H6" s="94"/>
    </row>
    <row r="7" spans="1:8">
      <c r="C7" s="95" t="s">
        <v>3542</v>
      </c>
      <c r="D7" s="20" t="s">
        <v>3782</v>
      </c>
      <c r="E7" s="20"/>
      <c r="F7" s="21"/>
      <c r="G7" s="22"/>
      <c r="H7" s="94"/>
    </row>
    <row r="8" spans="1:8">
      <c r="A8" s="89" t="s">
        <v>957</v>
      </c>
      <c r="C8" s="95" t="s">
        <v>3669</v>
      </c>
      <c r="D8" s="20" t="s">
        <v>3652</v>
      </c>
      <c r="E8" s="20"/>
      <c r="F8" s="21"/>
      <c r="G8" s="96"/>
      <c r="H8" s="94"/>
    </row>
    <row r="9" spans="1:8">
      <c r="A9" s="89" t="s">
        <v>3425</v>
      </c>
      <c r="C9" s="95" t="s">
        <v>3670</v>
      </c>
      <c r="D9" s="20" t="s">
        <v>2804</v>
      </c>
      <c r="E9" s="20"/>
      <c r="F9" s="21"/>
      <c r="G9" s="96"/>
      <c r="H9" s="94"/>
    </row>
    <row r="10" spans="1:8">
      <c r="A10" s="89" t="s">
        <v>3648</v>
      </c>
      <c r="C10" s="97"/>
      <c r="D10" s="20"/>
      <c r="E10" s="20"/>
      <c r="F10" s="21"/>
      <c r="G10" s="96"/>
      <c r="H10" s="94"/>
    </row>
    <row r="11" spans="1:8">
      <c r="A11" s="89" t="s">
        <v>3649</v>
      </c>
      <c r="C11" s="25" t="s">
        <v>898</v>
      </c>
      <c r="D11" s="94"/>
      <c r="E11" s="94"/>
      <c r="F11" s="99"/>
      <c r="G11" s="96"/>
      <c r="H11" s="94"/>
    </row>
    <row r="12" spans="1:8">
      <c r="A12" s="89" t="s">
        <v>3650</v>
      </c>
      <c r="C12" s="25" t="s">
        <v>789</v>
      </c>
      <c r="D12" s="20"/>
      <c r="E12" s="20"/>
      <c r="F12" s="21"/>
      <c r="G12" s="96"/>
      <c r="H12" s="94"/>
    </row>
    <row r="13" spans="1:8">
      <c r="A13" s="98"/>
      <c r="C13" s="25" t="s">
        <v>1163</v>
      </c>
      <c r="D13" s="94"/>
      <c r="E13" s="94"/>
      <c r="F13" s="99"/>
      <c r="G13" s="96"/>
      <c r="H13" s="94"/>
    </row>
    <row r="14" spans="1:8">
      <c r="A14" s="100"/>
      <c r="C14" s="25" t="s">
        <v>3384</v>
      </c>
      <c r="D14" s="94"/>
      <c r="E14" s="94"/>
      <c r="F14" s="99"/>
      <c r="G14" s="101"/>
      <c r="H14" s="94"/>
    </row>
    <row r="15" spans="1:8">
      <c r="A15" s="100" t="s">
        <v>3383</v>
      </c>
      <c r="C15" s="97" t="s">
        <v>2580</v>
      </c>
      <c r="D15" s="94"/>
      <c r="E15" s="94"/>
      <c r="F15" s="99"/>
      <c r="G15" s="96"/>
      <c r="H15" s="94"/>
    </row>
    <row r="16" spans="1:8">
      <c r="A16" s="381" t="s">
        <v>3651</v>
      </c>
      <c r="C16" s="97"/>
      <c r="D16" s="94"/>
      <c r="E16" s="94"/>
      <c r="F16" s="99"/>
      <c r="G16" s="96"/>
      <c r="H16" s="94"/>
    </row>
    <row r="17" spans="1:8">
      <c r="C17" s="97"/>
      <c r="D17" s="94"/>
      <c r="E17" s="94"/>
      <c r="F17" s="99"/>
      <c r="G17" s="96"/>
      <c r="H17" s="94"/>
    </row>
    <row r="18" spans="1:8">
      <c r="C18" s="102" t="s">
        <v>3654</v>
      </c>
      <c r="D18" s="103"/>
      <c r="E18" s="103"/>
      <c r="F18" s="104"/>
      <c r="G18" s="105"/>
      <c r="H18" s="94"/>
    </row>
    <row r="19" spans="1:8">
      <c r="A19" s="89" t="s">
        <v>2705</v>
      </c>
      <c r="C19" s="795"/>
      <c r="D19" s="795"/>
      <c r="E19" s="795"/>
      <c r="F19" s="795"/>
      <c r="G19" s="795"/>
    </row>
    <row r="20" spans="1:8">
      <c r="A20" s="100" t="s">
        <v>3707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1058</v>
      </c>
      <c r="B23" s="45" t="s">
        <v>3476</v>
      </c>
      <c r="C23" s="45" t="s">
        <v>764</v>
      </c>
      <c r="D23" s="321" t="s">
        <v>3609</v>
      </c>
      <c r="E23" s="45" t="s">
        <v>3832</v>
      </c>
      <c r="F23" s="47" t="s">
        <v>1264</v>
      </c>
      <c r="G23" s="45" t="s">
        <v>426</v>
      </c>
      <c r="H23" s="48"/>
    </row>
    <row r="24" spans="1:8">
      <c r="A24" s="115">
        <v>40642</v>
      </c>
      <c r="B24" s="116" t="s">
        <v>2258</v>
      </c>
      <c r="C24" s="117">
        <v>255</v>
      </c>
      <c r="D24" s="118">
        <v>3</v>
      </c>
      <c r="E24" s="117">
        <f>C24*D24</f>
        <v>765</v>
      </c>
      <c r="F24" s="53"/>
      <c r="G24" s="54">
        <f>E24*(1-F24)</f>
        <v>765</v>
      </c>
      <c r="H24" s="48"/>
    </row>
    <row r="25" spans="1:8">
      <c r="A25" s="11"/>
      <c r="B25" s="116" t="s">
        <v>427</v>
      </c>
      <c r="C25" s="117"/>
      <c r="D25" s="118"/>
      <c r="E25" s="117"/>
      <c r="F25" s="119"/>
      <c r="G25" s="54">
        <f t="shared" ref="G25:G39" si="0">E25*(1-F25)</f>
        <v>0</v>
      </c>
      <c r="H25" s="56"/>
    </row>
    <row r="26" spans="1:8">
      <c r="A26" s="120"/>
      <c r="B26" s="121" t="s">
        <v>1122</v>
      </c>
      <c r="C26" s="117"/>
      <c r="D26" s="118"/>
      <c r="E26" s="117"/>
      <c r="F26" s="119"/>
      <c r="G26" s="54">
        <f t="shared" si="0"/>
        <v>0</v>
      </c>
      <c r="H26" s="56"/>
    </row>
    <row r="27" spans="1:8">
      <c r="A27" s="120"/>
      <c r="B27" s="121" t="s">
        <v>1206</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3584</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711</v>
      </c>
      <c r="C33" s="384">
        <v>75</v>
      </c>
      <c r="D33" s="123">
        <v>2</v>
      </c>
      <c r="E33" s="117">
        <f>C33*D33</f>
        <v>150</v>
      </c>
      <c r="F33" s="124"/>
      <c r="G33" s="54">
        <f t="shared" si="0"/>
        <v>150</v>
      </c>
      <c r="H33" s="56"/>
    </row>
    <row r="34" spans="1:256">
      <c r="A34" s="120"/>
      <c r="B34" s="121" t="s">
        <v>1255</v>
      </c>
      <c r="C34" s="385">
        <v>40</v>
      </c>
      <c r="D34" s="118">
        <v>5</v>
      </c>
      <c r="E34" s="117">
        <f>C34*D34</f>
        <v>200</v>
      </c>
      <c r="F34" s="119"/>
      <c r="G34" s="54">
        <f t="shared" si="0"/>
        <v>200</v>
      </c>
      <c r="H34" s="48"/>
    </row>
    <row r="35" spans="1:256">
      <c r="A35" s="120"/>
      <c r="B35" s="121" t="s">
        <v>3539</v>
      </c>
      <c r="C35" s="385">
        <v>300</v>
      </c>
      <c r="D35" s="123" t="s">
        <v>3431</v>
      </c>
      <c r="E35" s="117">
        <v>300</v>
      </c>
      <c r="F35" s="124"/>
      <c r="G35" s="54">
        <f t="shared" si="0"/>
        <v>300</v>
      </c>
      <c r="H35" s="48"/>
    </row>
    <row r="36" spans="1:256">
      <c r="A36" s="120"/>
      <c r="B36" s="121" t="s">
        <v>2270</v>
      </c>
      <c r="C36" s="383">
        <v>40</v>
      </c>
      <c r="D36" s="118">
        <v>4.5</v>
      </c>
      <c r="E36" s="117">
        <f>C36*D36</f>
        <v>180</v>
      </c>
      <c r="F36" s="124"/>
      <c r="G36" s="54">
        <f t="shared" si="0"/>
        <v>180</v>
      </c>
      <c r="H36" s="48"/>
    </row>
    <row r="37" spans="1:256">
      <c r="A37" s="120"/>
      <c r="B37" s="121" t="s">
        <v>3040</v>
      </c>
      <c r="C37" s="363"/>
      <c r="D37" s="118"/>
      <c r="E37" s="117"/>
      <c r="F37" s="119"/>
      <c r="G37" s="54">
        <f t="shared" si="0"/>
        <v>0</v>
      </c>
      <c r="H37" s="48"/>
    </row>
    <row r="38" spans="1:256">
      <c r="A38" s="120"/>
      <c r="B38" s="271" t="s">
        <v>3042</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3043</v>
      </c>
      <c r="C40" s="131"/>
      <c r="D40" s="131"/>
      <c r="E40" s="72">
        <f>SUM(E24:E39)</f>
        <v>1595</v>
      </c>
      <c r="F40" s="72"/>
      <c r="G40" s="72">
        <f>SUM(G24:G39)</f>
        <v>1595</v>
      </c>
      <c r="H40" s="134"/>
    </row>
    <row r="42" spans="1:256">
      <c r="C42" s="136" t="s">
        <v>630</v>
      </c>
      <c r="D42" s="340">
        <f>G40/2</f>
        <v>797.5</v>
      </c>
      <c r="E42" s="340"/>
      <c r="F42" s="138"/>
    </row>
    <row r="44" spans="1:256">
      <c r="C44" s="1" t="s">
        <v>3306</v>
      </c>
      <c r="D44" s="1"/>
      <c r="E44" s="1"/>
      <c r="F44" s="139"/>
      <c r="G44" s="1"/>
      <c r="H44" s="1"/>
      <c r="I44" s="1"/>
    </row>
    <row r="45" spans="1:256">
      <c r="C45" s="1" t="s">
        <v>499</v>
      </c>
      <c r="D45" s="1"/>
      <c r="E45" s="1"/>
      <c r="F45" s="139"/>
      <c r="G45" s="1"/>
      <c r="H45" s="1"/>
      <c r="I45" s="1"/>
    </row>
    <row r="46" spans="1:256">
      <c r="C46" s="341" t="s">
        <v>3305</v>
      </c>
      <c r="D46" s="341"/>
      <c r="E46" s="341"/>
      <c r="F46" s="342"/>
      <c r="G46" s="341"/>
      <c r="H46" s="341"/>
      <c r="I46" s="142"/>
      <c r="J46" s="790"/>
      <c r="K46" s="790"/>
      <c r="L46" s="790"/>
      <c r="M46" s="790"/>
      <c r="N46" s="790"/>
      <c r="O46" s="790"/>
      <c r="P46" s="790"/>
      <c r="Q46" s="790"/>
      <c r="R46" s="790"/>
      <c r="S46" s="790"/>
      <c r="T46" s="790"/>
      <c r="U46" s="790"/>
      <c r="V46" s="790" t="s">
        <v>3306</v>
      </c>
      <c r="W46" s="790"/>
      <c r="X46" s="790"/>
      <c r="Y46" s="790"/>
      <c r="Z46" s="790"/>
      <c r="AA46" s="790"/>
      <c r="AB46" s="790" t="s">
        <v>3306</v>
      </c>
      <c r="AC46" s="790"/>
      <c r="AD46" s="790"/>
      <c r="AE46" s="790"/>
      <c r="AF46" s="790"/>
      <c r="AG46" s="790"/>
      <c r="AH46" s="790" t="s">
        <v>3306</v>
      </c>
      <c r="AI46" s="790"/>
      <c r="AJ46" s="790"/>
      <c r="AK46" s="790"/>
      <c r="AL46" s="790"/>
      <c r="AM46" s="790"/>
      <c r="AN46" s="790" t="s">
        <v>3306</v>
      </c>
      <c r="AO46" s="790"/>
      <c r="AP46" s="790"/>
      <c r="AQ46" s="790"/>
      <c r="AR46" s="790"/>
      <c r="AS46" s="790"/>
      <c r="AT46" s="790" t="s">
        <v>3306</v>
      </c>
      <c r="AU46" s="790"/>
      <c r="AV46" s="790"/>
      <c r="AW46" s="790"/>
      <c r="AX46" s="790"/>
      <c r="AY46" s="790"/>
      <c r="AZ46" s="790" t="s">
        <v>3306</v>
      </c>
      <c r="BA46" s="790"/>
      <c r="BB46" s="790"/>
      <c r="BC46" s="790"/>
      <c r="BD46" s="790"/>
      <c r="BE46" s="790"/>
      <c r="BF46" s="790" t="s">
        <v>3306</v>
      </c>
      <c r="BG46" s="790"/>
      <c r="BH46" s="790"/>
      <c r="BI46" s="790"/>
      <c r="BJ46" s="790"/>
      <c r="BK46" s="790"/>
      <c r="BL46" s="790" t="s">
        <v>3306</v>
      </c>
      <c r="BM46" s="790"/>
      <c r="BN46" s="790"/>
      <c r="BO46" s="790"/>
      <c r="BP46" s="790"/>
      <c r="BQ46" s="790"/>
      <c r="BR46" s="790" t="s">
        <v>3306</v>
      </c>
      <c r="BS46" s="790"/>
      <c r="BT46" s="790"/>
      <c r="BU46" s="790"/>
      <c r="BV46" s="790"/>
      <c r="BW46" s="790"/>
      <c r="BX46" s="790" t="s">
        <v>3306</v>
      </c>
      <c r="BY46" s="790"/>
      <c r="BZ46" s="790"/>
      <c r="CA46" s="790"/>
      <c r="CB46" s="790"/>
      <c r="CC46" s="790"/>
      <c r="CD46" s="790" t="s">
        <v>3306</v>
      </c>
      <c r="CE46" s="790"/>
      <c r="CF46" s="790"/>
      <c r="CG46" s="790"/>
      <c r="CH46" s="790"/>
      <c r="CI46" s="790"/>
      <c r="CJ46" s="790" t="s">
        <v>3306</v>
      </c>
      <c r="CK46" s="790"/>
      <c r="CL46" s="790"/>
      <c r="CM46" s="790"/>
      <c r="CN46" s="790"/>
      <c r="CO46" s="790"/>
      <c r="CP46" s="790" t="s">
        <v>3306</v>
      </c>
      <c r="CQ46" s="790"/>
      <c r="CR46" s="790"/>
      <c r="CS46" s="790"/>
      <c r="CT46" s="790"/>
      <c r="CU46" s="790"/>
      <c r="CV46" s="790" t="s">
        <v>3306</v>
      </c>
      <c r="CW46" s="790"/>
      <c r="CX46" s="790"/>
      <c r="CY46" s="790"/>
      <c r="CZ46" s="790"/>
      <c r="DA46" s="790"/>
      <c r="DB46" s="790" t="s">
        <v>3306</v>
      </c>
      <c r="DC46" s="790"/>
      <c r="DD46" s="790"/>
      <c r="DE46" s="790"/>
      <c r="DF46" s="790"/>
      <c r="DG46" s="790"/>
      <c r="DH46" s="790" t="s">
        <v>3306</v>
      </c>
      <c r="DI46" s="790"/>
      <c r="DJ46" s="790"/>
      <c r="DK46" s="790"/>
      <c r="DL46" s="790"/>
      <c r="DM46" s="790"/>
      <c r="DN46" s="790" t="s">
        <v>3306</v>
      </c>
      <c r="DO46" s="790"/>
      <c r="DP46" s="790"/>
      <c r="DQ46" s="790"/>
      <c r="DR46" s="790"/>
      <c r="DS46" s="790"/>
      <c r="DT46" s="790" t="s">
        <v>3306</v>
      </c>
      <c r="DU46" s="790"/>
      <c r="DV46" s="790"/>
      <c r="DW46" s="790"/>
      <c r="DX46" s="790"/>
      <c r="DY46" s="790"/>
      <c r="DZ46" s="790" t="s">
        <v>3306</v>
      </c>
      <c r="EA46" s="790"/>
      <c r="EB46" s="790"/>
      <c r="EC46" s="790"/>
      <c r="ED46" s="790"/>
      <c r="EE46" s="790"/>
      <c r="EF46" s="790" t="s">
        <v>3306</v>
      </c>
      <c r="EG46" s="790"/>
      <c r="EH46" s="790"/>
      <c r="EI46" s="790"/>
      <c r="EJ46" s="790"/>
      <c r="EK46" s="790"/>
      <c r="EL46" s="790" t="s">
        <v>3306</v>
      </c>
      <c r="EM46" s="790"/>
      <c r="EN46" s="790"/>
      <c r="EO46" s="790"/>
      <c r="EP46" s="790"/>
      <c r="EQ46" s="790"/>
      <c r="ER46" s="790" t="s">
        <v>3306</v>
      </c>
      <c r="ES46" s="790"/>
      <c r="ET46" s="790"/>
      <c r="EU46" s="790"/>
      <c r="EV46" s="790"/>
      <c r="EW46" s="790"/>
      <c r="EX46" s="790" t="s">
        <v>3306</v>
      </c>
      <c r="EY46" s="790"/>
      <c r="EZ46" s="790"/>
      <c r="FA46" s="790"/>
      <c r="FB46" s="790"/>
      <c r="FC46" s="790"/>
      <c r="FD46" s="790" t="s">
        <v>3306</v>
      </c>
      <c r="FE46" s="790"/>
      <c r="FF46" s="790"/>
      <c r="FG46" s="790"/>
      <c r="FH46" s="790"/>
      <c r="FI46" s="790"/>
      <c r="FJ46" s="790" t="s">
        <v>3306</v>
      </c>
      <c r="FK46" s="790"/>
      <c r="FL46" s="790"/>
      <c r="FM46" s="790"/>
      <c r="FN46" s="790"/>
      <c r="FO46" s="790"/>
      <c r="FP46" s="790" t="s">
        <v>3306</v>
      </c>
      <c r="FQ46" s="790"/>
      <c r="FR46" s="790"/>
      <c r="FS46" s="790"/>
      <c r="FT46" s="790"/>
      <c r="FU46" s="790"/>
      <c r="FV46" s="790" t="s">
        <v>3306</v>
      </c>
      <c r="FW46" s="790"/>
      <c r="FX46" s="790"/>
      <c r="FY46" s="790"/>
      <c r="FZ46" s="790"/>
      <c r="GA46" s="790"/>
      <c r="GB46" s="790" t="s">
        <v>3306</v>
      </c>
      <c r="GC46" s="790"/>
      <c r="GD46" s="790"/>
      <c r="GE46" s="790"/>
      <c r="GF46" s="790"/>
      <c r="GG46" s="790"/>
      <c r="GH46" s="790" t="s">
        <v>3306</v>
      </c>
      <c r="GI46" s="790"/>
      <c r="GJ46" s="790"/>
      <c r="GK46" s="790"/>
      <c r="GL46" s="790"/>
      <c r="GM46" s="790"/>
      <c r="GN46" s="790" t="s">
        <v>3306</v>
      </c>
      <c r="GO46" s="790"/>
      <c r="GP46" s="790"/>
      <c r="GQ46" s="790"/>
      <c r="GR46" s="790"/>
      <c r="GS46" s="790"/>
      <c r="GT46" s="790" t="s">
        <v>3306</v>
      </c>
      <c r="GU46" s="790"/>
      <c r="GV46" s="790"/>
      <c r="GW46" s="790"/>
      <c r="GX46" s="790"/>
      <c r="GY46" s="790"/>
      <c r="GZ46" s="790" t="s">
        <v>3306</v>
      </c>
      <c r="HA46" s="790"/>
      <c r="HB46" s="790"/>
      <c r="HC46" s="790"/>
      <c r="HD46" s="790"/>
      <c r="HE46" s="790"/>
      <c r="HF46" s="790" t="s">
        <v>3306</v>
      </c>
      <c r="HG46" s="790"/>
      <c r="HH46" s="790"/>
      <c r="HI46" s="790"/>
      <c r="HJ46" s="790"/>
      <c r="HK46" s="790"/>
      <c r="HL46" s="790" t="s">
        <v>3306</v>
      </c>
      <c r="HM46" s="790"/>
      <c r="HN46" s="790"/>
      <c r="HO46" s="790"/>
      <c r="HP46" s="790"/>
      <c r="HQ46" s="790"/>
      <c r="HR46" s="790" t="s">
        <v>3306</v>
      </c>
      <c r="HS46" s="790"/>
      <c r="HT46" s="790"/>
      <c r="HU46" s="790"/>
      <c r="HV46" s="790"/>
      <c r="HW46" s="790"/>
      <c r="HX46" s="790" t="s">
        <v>3306</v>
      </c>
      <c r="HY46" s="790"/>
      <c r="HZ46" s="790"/>
      <c r="IA46" s="790"/>
      <c r="IB46" s="790"/>
      <c r="IC46" s="790"/>
      <c r="ID46" s="790" t="s">
        <v>3306</v>
      </c>
      <c r="IE46" s="790"/>
      <c r="IF46" s="790"/>
      <c r="IG46" s="790"/>
      <c r="IH46" s="790"/>
      <c r="II46" s="790"/>
      <c r="IJ46" s="790" t="s">
        <v>3306</v>
      </c>
      <c r="IK46" s="790"/>
      <c r="IL46" s="790"/>
      <c r="IM46" s="790"/>
      <c r="IN46" s="790"/>
      <c r="IO46" s="790"/>
      <c r="IP46" s="790" t="s">
        <v>3306</v>
      </c>
      <c r="IQ46" s="790"/>
      <c r="IR46" s="790"/>
      <c r="IS46" s="790"/>
    </row>
    <row r="47" spans="1:256">
      <c r="C47" s="1" t="s">
        <v>3336</v>
      </c>
      <c r="D47" s="1"/>
      <c r="E47" s="1"/>
      <c r="F47" s="139"/>
      <c r="G47" s="1"/>
      <c r="H47" s="1"/>
      <c r="I47" s="1"/>
      <c r="J47" s="790"/>
      <c r="K47" s="790"/>
      <c r="L47" s="790"/>
      <c r="M47" s="790"/>
      <c r="N47" s="790"/>
      <c r="O47" s="790"/>
      <c r="P47" s="790"/>
      <c r="Q47" s="790"/>
      <c r="R47" s="790"/>
      <c r="S47" s="790"/>
      <c r="T47" s="790"/>
      <c r="U47" s="790"/>
      <c r="V47" s="790" t="s">
        <v>3429</v>
      </c>
      <c r="W47" s="790"/>
      <c r="X47" s="790"/>
      <c r="Y47" s="790"/>
      <c r="Z47" s="790"/>
      <c r="AA47" s="790"/>
      <c r="AB47" s="790" t="s">
        <v>3429</v>
      </c>
      <c r="AC47" s="790"/>
      <c r="AD47" s="790"/>
      <c r="AE47" s="790"/>
      <c r="AF47" s="790"/>
      <c r="AG47" s="790"/>
      <c r="AH47" s="790" t="s">
        <v>3429</v>
      </c>
      <c r="AI47" s="790"/>
      <c r="AJ47" s="790"/>
      <c r="AK47" s="790"/>
      <c r="AL47" s="790"/>
      <c r="AM47" s="790"/>
      <c r="AN47" s="790" t="s">
        <v>3429</v>
      </c>
      <c r="AO47" s="790"/>
      <c r="AP47" s="790"/>
      <c r="AQ47" s="790"/>
      <c r="AR47" s="790"/>
      <c r="AS47" s="790"/>
      <c r="AT47" s="790" t="s">
        <v>3429</v>
      </c>
      <c r="AU47" s="790"/>
      <c r="AV47" s="790"/>
      <c r="AW47" s="790"/>
      <c r="AX47" s="790"/>
      <c r="AY47" s="790"/>
      <c r="AZ47" s="790" t="s">
        <v>3429</v>
      </c>
      <c r="BA47" s="790"/>
      <c r="BB47" s="790"/>
      <c r="BC47" s="790"/>
      <c r="BD47" s="790"/>
      <c r="BE47" s="790"/>
      <c r="BF47" s="790" t="s">
        <v>3429</v>
      </c>
      <c r="BG47" s="790"/>
      <c r="BH47" s="790"/>
      <c r="BI47" s="790"/>
      <c r="BJ47" s="790"/>
      <c r="BK47" s="790"/>
      <c r="BL47" s="790" t="s">
        <v>3429</v>
      </c>
      <c r="BM47" s="790"/>
      <c r="BN47" s="790"/>
      <c r="BO47" s="790"/>
      <c r="BP47" s="790"/>
      <c r="BQ47" s="790"/>
      <c r="BR47" s="790" t="s">
        <v>3429</v>
      </c>
      <c r="BS47" s="790"/>
      <c r="BT47" s="790"/>
      <c r="BU47" s="790"/>
      <c r="BV47" s="790"/>
      <c r="BW47" s="790"/>
      <c r="BX47" s="790" t="s">
        <v>3429</v>
      </c>
      <c r="BY47" s="790"/>
      <c r="BZ47" s="790"/>
      <c r="CA47" s="790"/>
      <c r="CB47" s="790"/>
      <c r="CC47" s="790"/>
      <c r="CD47" s="790" t="s">
        <v>3429</v>
      </c>
      <c r="CE47" s="790"/>
      <c r="CF47" s="790"/>
      <c r="CG47" s="790"/>
      <c r="CH47" s="790"/>
      <c r="CI47" s="790"/>
      <c r="CJ47" s="790" t="s">
        <v>3429</v>
      </c>
      <c r="CK47" s="790"/>
      <c r="CL47" s="790"/>
      <c r="CM47" s="790"/>
      <c r="CN47" s="790"/>
      <c r="CO47" s="790"/>
      <c r="CP47" s="790" t="s">
        <v>3429</v>
      </c>
      <c r="CQ47" s="790"/>
      <c r="CR47" s="790"/>
      <c r="CS47" s="790"/>
      <c r="CT47" s="790"/>
      <c r="CU47" s="790"/>
      <c r="CV47" s="790" t="s">
        <v>3429</v>
      </c>
      <c r="CW47" s="790"/>
      <c r="CX47" s="790"/>
      <c r="CY47" s="790"/>
      <c r="CZ47" s="790"/>
      <c r="DA47" s="790"/>
      <c r="DB47" s="790" t="s">
        <v>3429</v>
      </c>
      <c r="DC47" s="790"/>
      <c r="DD47" s="790"/>
      <c r="DE47" s="790"/>
      <c r="DF47" s="790"/>
      <c r="DG47" s="790"/>
      <c r="DH47" s="790" t="s">
        <v>3429</v>
      </c>
      <c r="DI47" s="790"/>
      <c r="DJ47" s="790"/>
      <c r="DK47" s="790"/>
      <c r="DL47" s="790"/>
      <c r="DM47" s="790"/>
      <c r="DN47" s="790" t="s">
        <v>3429</v>
      </c>
      <c r="DO47" s="790"/>
      <c r="DP47" s="790"/>
      <c r="DQ47" s="790"/>
      <c r="DR47" s="790"/>
      <c r="DS47" s="790"/>
      <c r="DT47" s="790" t="s">
        <v>3429</v>
      </c>
      <c r="DU47" s="790"/>
      <c r="DV47" s="790"/>
      <c r="DW47" s="790"/>
      <c r="DX47" s="790"/>
      <c r="DY47" s="790"/>
      <c r="DZ47" s="790" t="s">
        <v>3429</v>
      </c>
      <c r="EA47" s="790"/>
      <c r="EB47" s="790"/>
      <c r="EC47" s="790"/>
      <c r="ED47" s="790"/>
      <c r="EE47" s="790"/>
      <c r="EF47" s="790" t="s">
        <v>3429</v>
      </c>
      <c r="EG47" s="790"/>
      <c r="EH47" s="790"/>
      <c r="EI47" s="790"/>
      <c r="EJ47" s="790"/>
      <c r="EK47" s="790"/>
      <c r="EL47" s="790" t="s">
        <v>3429</v>
      </c>
      <c r="EM47" s="790"/>
      <c r="EN47" s="790"/>
      <c r="EO47" s="790"/>
      <c r="EP47" s="790"/>
      <c r="EQ47" s="790"/>
      <c r="ER47" s="790" t="s">
        <v>3429</v>
      </c>
      <c r="ES47" s="790"/>
      <c r="ET47" s="790"/>
      <c r="EU47" s="790"/>
      <c r="EV47" s="790"/>
      <c r="EW47" s="790"/>
      <c r="EX47" s="790" t="s">
        <v>3429</v>
      </c>
      <c r="EY47" s="790"/>
      <c r="EZ47" s="790"/>
      <c r="FA47" s="790"/>
      <c r="FB47" s="790"/>
      <c r="FC47" s="790"/>
      <c r="FD47" s="790" t="s">
        <v>3429</v>
      </c>
      <c r="FE47" s="790"/>
      <c r="FF47" s="790"/>
      <c r="FG47" s="790"/>
      <c r="FH47" s="790"/>
      <c r="FI47" s="790"/>
      <c r="FJ47" s="790" t="s">
        <v>3429</v>
      </c>
      <c r="FK47" s="790"/>
      <c r="FL47" s="790"/>
      <c r="FM47" s="790"/>
      <c r="FN47" s="790"/>
      <c r="FO47" s="790"/>
      <c r="FP47" s="790" t="s">
        <v>3429</v>
      </c>
      <c r="FQ47" s="790"/>
      <c r="FR47" s="790"/>
      <c r="FS47" s="790"/>
      <c r="FT47" s="790"/>
      <c r="FU47" s="790"/>
      <c r="FV47" s="790" t="s">
        <v>3429</v>
      </c>
      <c r="FW47" s="790"/>
      <c r="FX47" s="790"/>
      <c r="FY47" s="790"/>
      <c r="FZ47" s="790"/>
      <c r="GA47" s="790"/>
      <c r="GB47" s="790" t="s">
        <v>3429</v>
      </c>
      <c r="GC47" s="790"/>
      <c r="GD47" s="790"/>
      <c r="GE47" s="790"/>
      <c r="GF47" s="790"/>
      <c r="GG47" s="790"/>
      <c r="GH47" s="790" t="s">
        <v>3429</v>
      </c>
      <c r="GI47" s="790"/>
      <c r="GJ47" s="790"/>
      <c r="GK47" s="790"/>
      <c r="GL47" s="790"/>
      <c r="GM47" s="790"/>
      <c r="GN47" s="790" t="s">
        <v>3429</v>
      </c>
      <c r="GO47" s="790"/>
      <c r="GP47" s="790"/>
      <c r="GQ47" s="790"/>
      <c r="GR47" s="790"/>
      <c r="GS47" s="790"/>
      <c r="GT47" s="790" t="s">
        <v>3429</v>
      </c>
      <c r="GU47" s="790"/>
      <c r="GV47" s="790"/>
      <c r="GW47" s="790"/>
      <c r="GX47" s="790"/>
      <c r="GY47" s="790"/>
      <c r="GZ47" s="790" t="s">
        <v>3429</v>
      </c>
      <c r="HA47" s="790"/>
      <c r="HB47" s="790"/>
      <c r="HC47" s="790"/>
      <c r="HD47" s="790"/>
      <c r="HE47" s="790"/>
      <c r="HF47" s="790" t="s">
        <v>3429</v>
      </c>
      <c r="HG47" s="790"/>
      <c r="HH47" s="790"/>
      <c r="HI47" s="790"/>
      <c r="HJ47" s="790"/>
      <c r="HK47" s="790"/>
      <c r="HL47" s="790" t="s">
        <v>3429</v>
      </c>
      <c r="HM47" s="790"/>
      <c r="HN47" s="790"/>
      <c r="HO47" s="790"/>
      <c r="HP47" s="790"/>
      <c r="HQ47" s="790"/>
      <c r="HR47" s="790" t="s">
        <v>3429</v>
      </c>
      <c r="HS47" s="790"/>
      <c r="HT47" s="790"/>
      <c r="HU47" s="790"/>
      <c r="HV47" s="790"/>
      <c r="HW47" s="790"/>
      <c r="HX47" s="790" t="s">
        <v>3429</v>
      </c>
      <c r="HY47" s="790"/>
      <c r="HZ47" s="790"/>
      <c r="IA47" s="790"/>
      <c r="IB47" s="790"/>
      <c r="IC47" s="790"/>
      <c r="ID47" s="790" t="s">
        <v>3429</v>
      </c>
      <c r="IE47" s="790"/>
      <c r="IF47" s="790"/>
      <c r="IG47" s="790"/>
      <c r="IH47" s="790"/>
      <c r="II47" s="790"/>
      <c r="IJ47" s="790" t="s">
        <v>3429</v>
      </c>
      <c r="IK47" s="790"/>
      <c r="IL47" s="790"/>
      <c r="IM47" s="790"/>
      <c r="IN47" s="790"/>
      <c r="IO47" s="790"/>
      <c r="IP47" s="790" t="s">
        <v>3429</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3336</v>
      </c>
      <c r="W48" s="790"/>
      <c r="X48" s="790"/>
      <c r="Y48" s="790"/>
      <c r="Z48" s="790"/>
      <c r="AA48" s="790"/>
      <c r="AB48" s="790" t="s">
        <v>3336</v>
      </c>
      <c r="AC48" s="790"/>
      <c r="AD48" s="790"/>
      <c r="AE48" s="790"/>
      <c r="AF48" s="790"/>
      <c r="AG48" s="790"/>
      <c r="AH48" s="790" t="s">
        <v>3336</v>
      </c>
      <c r="AI48" s="790"/>
      <c r="AJ48" s="790"/>
      <c r="AK48" s="790"/>
      <c r="AL48" s="790"/>
      <c r="AM48" s="790"/>
      <c r="AN48" s="790" t="s">
        <v>3336</v>
      </c>
      <c r="AO48" s="790"/>
      <c r="AP48" s="790"/>
      <c r="AQ48" s="790"/>
      <c r="AR48" s="790"/>
      <c r="AS48" s="790"/>
      <c r="AT48" s="790" t="s">
        <v>3336</v>
      </c>
      <c r="AU48" s="790"/>
      <c r="AV48" s="790"/>
      <c r="AW48" s="790"/>
      <c r="AX48" s="790"/>
      <c r="AY48" s="790"/>
      <c r="AZ48" s="790" t="s">
        <v>3336</v>
      </c>
      <c r="BA48" s="790"/>
      <c r="BB48" s="790"/>
      <c r="BC48" s="790"/>
      <c r="BD48" s="790"/>
      <c r="BE48" s="790"/>
      <c r="BF48" s="790" t="s">
        <v>3336</v>
      </c>
      <c r="BG48" s="790"/>
      <c r="BH48" s="790"/>
      <c r="BI48" s="790"/>
      <c r="BJ48" s="790"/>
      <c r="BK48" s="790"/>
      <c r="BL48" s="790" t="s">
        <v>3336</v>
      </c>
      <c r="BM48" s="790"/>
      <c r="BN48" s="790"/>
      <c r="BO48" s="790"/>
      <c r="BP48" s="790"/>
      <c r="BQ48" s="790"/>
      <c r="BR48" s="790" t="s">
        <v>3336</v>
      </c>
      <c r="BS48" s="790"/>
      <c r="BT48" s="790"/>
      <c r="BU48" s="790"/>
      <c r="BV48" s="790"/>
      <c r="BW48" s="790"/>
      <c r="BX48" s="790" t="s">
        <v>3336</v>
      </c>
      <c r="BY48" s="790"/>
      <c r="BZ48" s="790"/>
      <c r="CA48" s="790"/>
      <c r="CB48" s="790"/>
      <c r="CC48" s="790"/>
      <c r="CD48" s="790" t="s">
        <v>3336</v>
      </c>
      <c r="CE48" s="790"/>
      <c r="CF48" s="790"/>
      <c r="CG48" s="790"/>
      <c r="CH48" s="790"/>
      <c r="CI48" s="790"/>
      <c r="CJ48" s="790" t="s">
        <v>3336</v>
      </c>
      <c r="CK48" s="790"/>
      <c r="CL48" s="790"/>
      <c r="CM48" s="790"/>
      <c r="CN48" s="790"/>
      <c r="CO48" s="790"/>
      <c r="CP48" s="790" t="s">
        <v>3336</v>
      </c>
      <c r="CQ48" s="790"/>
      <c r="CR48" s="790"/>
      <c r="CS48" s="790"/>
      <c r="CT48" s="790"/>
      <c r="CU48" s="790"/>
      <c r="CV48" s="790" t="s">
        <v>3336</v>
      </c>
      <c r="CW48" s="790"/>
      <c r="CX48" s="790"/>
      <c r="CY48" s="790"/>
      <c r="CZ48" s="790"/>
      <c r="DA48" s="790"/>
      <c r="DB48" s="790" t="s">
        <v>3336</v>
      </c>
      <c r="DC48" s="790"/>
      <c r="DD48" s="790"/>
      <c r="DE48" s="790"/>
      <c r="DF48" s="790"/>
      <c r="DG48" s="790"/>
      <c r="DH48" s="790" t="s">
        <v>3336</v>
      </c>
      <c r="DI48" s="790"/>
      <c r="DJ48" s="790"/>
      <c r="DK48" s="790"/>
      <c r="DL48" s="790"/>
      <c r="DM48" s="790"/>
      <c r="DN48" s="790" t="s">
        <v>3336</v>
      </c>
      <c r="DO48" s="790"/>
      <c r="DP48" s="790"/>
      <c r="DQ48" s="790"/>
      <c r="DR48" s="790"/>
      <c r="DS48" s="790"/>
      <c r="DT48" s="790" t="s">
        <v>3336</v>
      </c>
      <c r="DU48" s="790"/>
      <c r="DV48" s="790"/>
      <c r="DW48" s="790"/>
      <c r="DX48" s="790"/>
      <c r="DY48" s="790"/>
      <c r="DZ48" s="790" t="s">
        <v>3336</v>
      </c>
      <c r="EA48" s="790"/>
      <c r="EB48" s="790"/>
      <c r="EC48" s="790"/>
      <c r="ED48" s="790"/>
      <c r="EE48" s="790"/>
      <c r="EF48" s="790" t="s">
        <v>3336</v>
      </c>
      <c r="EG48" s="790"/>
      <c r="EH48" s="790"/>
      <c r="EI48" s="790"/>
      <c r="EJ48" s="790"/>
      <c r="EK48" s="790"/>
      <c r="EL48" s="790" t="s">
        <v>3336</v>
      </c>
      <c r="EM48" s="790"/>
      <c r="EN48" s="790"/>
      <c r="EO48" s="790"/>
      <c r="EP48" s="790"/>
      <c r="EQ48" s="790"/>
      <c r="ER48" s="790" t="s">
        <v>3336</v>
      </c>
      <c r="ES48" s="790"/>
      <c r="ET48" s="790"/>
      <c r="EU48" s="790"/>
      <c r="EV48" s="790"/>
      <c r="EW48" s="790"/>
      <c r="EX48" s="790" t="s">
        <v>3336</v>
      </c>
      <c r="EY48" s="790"/>
      <c r="EZ48" s="790"/>
      <c r="FA48" s="790"/>
      <c r="FB48" s="790"/>
      <c r="FC48" s="790"/>
      <c r="FD48" s="790" t="s">
        <v>3336</v>
      </c>
      <c r="FE48" s="790"/>
      <c r="FF48" s="790"/>
      <c r="FG48" s="790"/>
      <c r="FH48" s="790"/>
      <c r="FI48" s="790"/>
      <c r="FJ48" s="790" t="s">
        <v>3336</v>
      </c>
      <c r="FK48" s="790"/>
      <c r="FL48" s="790"/>
      <c r="FM48" s="790"/>
      <c r="FN48" s="790"/>
      <c r="FO48" s="790"/>
      <c r="FP48" s="790" t="s">
        <v>3336</v>
      </c>
      <c r="FQ48" s="790"/>
      <c r="FR48" s="790"/>
      <c r="FS48" s="790"/>
      <c r="FT48" s="790"/>
      <c r="FU48" s="790"/>
      <c r="FV48" s="790" t="s">
        <v>3336</v>
      </c>
      <c r="FW48" s="790"/>
      <c r="FX48" s="790"/>
      <c r="FY48" s="790"/>
      <c r="FZ48" s="790"/>
      <c r="GA48" s="790"/>
      <c r="GB48" s="790" t="s">
        <v>3336</v>
      </c>
      <c r="GC48" s="790"/>
      <c r="GD48" s="790"/>
      <c r="GE48" s="790"/>
      <c r="GF48" s="790"/>
      <c r="GG48" s="790"/>
      <c r="GH48" s="790" t="s">
        <v>3336</v>
      </c>
      <c r="GI48" s="790"/>
      <c r="GJ48" s="790"/>
      <c r="GK48" s="790"/>
      <c r="GL48" s="790"/>
      <c r="GM48" s="790"/>
      <c r="GN48" s="790" t="s">
        <v>3336</v>
      </c>
      <c r="GO48" s="790"/>
      <c r="GP48" s="790"/>
      <c r="GQ48" s="790"/>
      <c r="GR48" s="790"/>
      <c r="GS48" s="790"/>
      <c r="GT48" s="790" t="s">
        <v>3336</v>
      </c>
      <c r="GU48" s="790"/>
      <c r="GV48" s="790"/>
      <c r="GW48" s="790"/>
      <c r="GX48" s="790"/>
      <c r="GY48" s="790"/>
      <c r="GZ48" s="790" t="s">
        <v>3336</v>
      </c>
      <c r="HA48" s="790"/>
      <c r="HB48" s="790"/>
      <c r="HC48" s="790"/>
      <c r="HD48" s="790"/>
      <c r="HE48" s="790"/>
      <c r="HF48" s="790" t="s">
        <v>3336</v>
      </c>
      <c r="HG48" s="790"/>
      <c r="HH48" s="790"/>
      <c r="HI48" s="790"/>
      <c r="HJ48" s="790"/>
      <c r="HK48" s="790"/>
      <c r="HL48" s="790" t="s">
        <v>3336</v>
      </c>
      <c r="HM48" s="790"/>
      <c r="HN48" s="790"/>
      <c r="HO48" s="790"/>
      <c r="HP48" s="790"/>
      <c r="HQ48" s="790"/>
      <c r="HR48" s="790" t="s">
        <v>3336</v>
      </c>
      <c r="HS48" s="790"/>
      <c r="HT48" s="790"/>
      <c r="HU48" s="790"/>
      <c r="HV48" s="790"/>
      <c r="HW48" s="790"/>
      <c r="HX48" s="790" t="s">
        <v>3336</v>
      </c>
      <c r="HY48" s="790"/>
      <c r="HZ48" s="790"/>
      <c r="IA48" s="790"/>
      <c r="IB48" s="790"/>
      <c r="IC48" s="790"/>
      <c r="ID48" s="790" t="s">
        <v>3336</v>
      </c>
      <c r="IE48" s="790"/>
      <c r="IF48" s="790"/>
      <c r="IG48" s="790"/>
      <c r="IH48" s="790"/>
      <c r="II48" s="790"/>
      <c r="IJ48" s="790" t="s">
        <v>3336</v>
      </c>
      <c r="IK48" s="790"/>
      <c r="IL48" s="790"/>
      <c r="IM48" s="790"/>
      <c r="IN48" s="790"/>
      <c r="IO48" s="790"/>
      <c r="IP48" s="790" t="s">
        <v>3336</v>
      </c>
      <c r="IQ48" s="790"/>
      <c r="IR48" s="790"/>
      <c r="IS48" s="790"/>
      <c r="IT48" s="790"/>
      <c r="IU48" s="790"/>
      <c r="IV48" s="1" t="s">
        <v>3336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1:G1"/>
    <mergeCell ref="C19:G19"/>
    <mergeCell ref="J46:O46"/>
    <mergeCell ref="P46:U46"/>
    <mergeCell ref="J47:O47"/>
    <mergeCell ref="P47:U47"/>
    <mergeCell ref="V47:AA47"/>
    <mergeCell ref="AB47:AG47"/>
    <mergeCell ref="V46:AA46"/>
    <mergeCell ref="AB46:AG46"/>
    <mergeCell ref="DT46:DY46"/>
    <mergeCell ref="DZ46:EE46"/>
    <mergeCell ref="DB46:DG46"/>
    <mergeCell ref="DH46:DM46"/>
    <mergeCell ref="DN46:DS46"/>
    <mergeCell ref="AH46:AM46"/>
    <mergeCell ref="AH47:AM47"/>
    <mergeCell ref="AN47:AS47"/>
    <mergeCell ref="AT47:AY47"/>
    <mergeCell ref="BF47:BK47"/>
    <mergeCell ref="AN46:AS46"/>
    <mergeCell ref="AT46:AY46"/>
    <mergeCell ref="AZ47:BE47"/>
    <mergeCell ref="AZ46:BE46"/>
    <mergeCell ref="BF46:BK46"/>
    <mergeCell ref="CD47:CI47"/>
    <mergeCell ref="IP46:IS46"/>
    <mergeCell ref="EF46:EK46"/>
    <mergeCell ref="EX46:FC46"/>
    <mergeCell ref="FD46:FI46"/>
    <mergeCell ref="GH46:GM46"/>
    <mergeCell ref="FJ46:FO46"/>
    <mergeCell ref="ID46:II46"/>
    <mergeCell ref="IJ46:IO46"/>
    <mergeCell ref="HX46:IC46"/>
    <mergeCell ref="GN46:GS46"/>
    <mergeCell ref="GT46:GY46"/>
    <mergeCell ref="GZ46:HE46"/>
    <mergeCell ref="HL46:HQ46"/>
    <mergeCell ref="HF46:HK46"/>
    <mergeCell ref="FV46:GA46"/>
    <mergeCell ref="GB46:GG46"/>
    <mergeCell ref="HR46:HW46"/>
    <mergeCell ref="GT47:GY47"/>
    <mergeCell ref="BL46:BQ46"/>
    <mergeCell ref="CD46:CI46"/>
    <mergeCell ref="BR46:BW46"/>
    <mergeCell ref="BX46:CC46"/>
    <mergeCell ref="CJ46:CO46"/>
    <mergeCell ref="GN47:GS47"/>
    <mergeCell ref="CV46:DA46"/>
    <mergeCell ref="CP46:CU46"/>
    <mergeCell ref="DH47:DM47"/>
    <mergeCell ref="DN47:DS47"/>
    <mergeCell ref="FV47:GA47"/>
    <mergeCell ref="EF47:EK47"/>
    <mergeCell ref="FD47:FI47"/>
    <mergeCell ref="FJ47:FO47"/>
    <mergeCell ref="CV47:DA47"/>
    <mergeCell ref="DB47:DG47"/>
    <mergeCell ref="CJ47:CO47"/>
    <mergeCell ref="CP47:CU47"/>
    <mergeCell ref="EL46:EQ46"/>
    <mergeCell ref="ER46:EW46"/>
    <mergeCell ref="FP46:FU46"/>
    <mergeCell ref="BR47:BW47"/>
    <mergeCell ref="BX47:CC47"/>
    <mergeCell ref="AN48:AS48"/>
    <mergeCell ref="AT48:AY48"/>
    <mergeCell ref="BF48:BK48"/>
    <mergeCell ref="CJ48:CO48"/>
    <mergeCell ref="P48:U48"/>
    <mergeCell ref="V48:AA48"/>
    <mergeCell ref="AB48:AG48"/>
    <mergeCell ref="AH48:AM48"/>
    <mergeCell ref="CP48:CU48"/>
    <mergeCell ref="BL48:BQ48"/>
    <mergeCell ref="BR48:BW48"/>
    <mergeCell ref="EL47:EQ47"/>
    <mergeCell ref="AZ48:BE48"/>
    <mergeCell ref="GN48:GS48"/>
    <mergeCell ref="BX48:CC48"/>
    <mergeCell ref="CD48:CI48"/>
    <mergeCell ref="ER48:EW48"/>
    <mergeCell ref="DN48:DS48"/>
    <mergeCell ref="CV48:DA48"/>
    <mergeCell ref="DB48:DG48"/>
    <mergeCell ref="FV48:GA48"/>
    <mergeCell ref="GB48:GG48"/>
    <mergeCell ref="EX48:FC48"/>
    <mergeCell ref="DH48:DM48"/>
    <mergeCell ref="ER47:EW47"/>
    <mergeCell ref="EL48:EQ48"/>
    <mergeCell ref="DT48:DY48"/>
    <mergeCell ref="DZ48:EE48"/>
    <mergeCell ref="EF48:EK48"/>
    <mergeCell ref="DT47:DY47"/>
    <mergeCell ref="DZ47:EE47"/>
    <mergeCell ref="BL47:BQ47"/>
    <mergeCell ref="EX47:FC47"/>
    <mergeCell ref="GT48:GY48"/>
    <mergeCell ref="FD48:FI48"/>
    <mergeCell ref="FJ48:FO48"/>
    <mergeCell ref="GH48:GM48"/>
    <mergeCell ref="FP48:FU48"/>
    <mergeCell ref="FP47:FU47"/>
    <mergeCell ref="IP47:IS47"/>
    <mergeCell ref="GZ47:HE47"/>
    <mergeCell ref="HF47:HK47"/>
    <mergeCell ref="HL47:HQ47"/>
    <mergeCell ref="HR47:HW47"/>
    <mergeCell ref="IP48:IU48"/>
    <mergeCell ref="GZ48:HE48"/>
    <mergeCell ref="HF48:HK48"/>
    <mergeCell ref="HL48:HQ48"/>
    <mergeCell ref="GB47:GG47"/>
    <mergeCell ref="GH47:GM47"/>
    <mergeCell ref="IJ47:IO47"/>
    <mergeCell ref="HR48:HW48"/>
    <mergeCell ref="HX48:IC48"/>
    <mergeCell ref="ID48:II48"/>
    <mergeCell ref="HX47:IC47"/>
    <mergeCell ref="ID47:II47"/>
    <mergeCell ref="IJ48:IO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8" zoomScale="125" workbookViewId="0">
      <selection activeCell="B34" sqref="B34"/>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3363</v>
      </c>
      <c r="D1" s="791"/>
      <c r="E1" s="791"/>
      <c r="F1" s="791"/>
      <c r="G1" s="791"/>
    </row>
    <row r="2" spans="1:8">
      <c r="A2" s="90" t="s">
        <v>3225</v>
      </c>
      <c r="G2" s="91"/>
    </row>
    <row r="3" spans="1:8">
      <c r="A3" s="89" t="s">
        <v>3094</v>
      </c>
      <c r="G3" s="92">
        <v>40548</v>
      </c>
    </row>
    <row r="4" spans="1:8">
      <c r="A4" s="89" t="s">
        <v>2420</v>
      </c>
      <c r="G4" s="93" t="s">
        <v>787</v>
      </c>
    </row>
    <row r="5" spans="1:8">
      <c r="A5" s="89" t="s">
        <v>2675</v>
      </c>
    </row>
    <row r="6" spans="1:8">
      <c r="C6" s="15" t="s">
        <v>3222</v>
      </c>
      <c r="D6" s="16"/>
      <c r="E6" s="16"/>
      <c r="F6" s="17"/>
      <c r="G6" s="18"/>
      <c r="H6" s="94"/>
    </row>
    <row r="7" spans="1:8">
      <c r="C7" s="95" t="s">
        <v>3542</v>
      </c>
      <c r="D7" s="20" t="s">
        <v>791</v>
      </c>
      <c r="E7" s="20"/>
      <c r="F7" s="21"/>
      <c r="G7" s="22"/>
      <c r="H7" s="94"/>
    </row>
    <row r="8" spans="1:8">
      <c r="A8" s="89" t="s">
        <v>957</v>
      </c>
      <c r="C8" s="95" t="s">
        <v>3669</v>
      </c>
      <c r="D8" s="20" t="s">
        <v>790</v>
      </c>
      <c r="E8" s="20"/>
      <c r="F8" s="21"/>
      <c r="G8" s="96"/>
      <c r="H8" s="94"/>
    </row>
    <row r="9" spans="1:8">
      <c r="A9" s="89" t="s">
        <v>793</v>
      </c>
      <c r="C9" s="95" t="s">
        <v>3670</v>
      </c>
      <c r="D9" s="20" t="s">
        <v>792</v>
      </c>
      <c r="E9" s="20"/>
      <c r="F9" s="21"/>
      <c r="G9" s="96"/>
      <c r="H9" s="94"/>
    </row>
    <row r="10" spans="1:8">
      <c r="A10" s="89" t="s">
        <v>401</v>
      </c>
      <c r="C10" s="97"/>
      <c r="D10" s="20"/>
      <c r="E10" s="20"/>
      <c r="F10" s="21"/>
      <c r="G10" s="96"/>
      <c r="H10" s="94"/>
    </row>
    <row r="11" spans="1:8">
      <c r="A11" s="89" t="s">
        <v>533</v>
      </c>
      <c r="C11" s="25" t="s">
        <v>898</v>
      </c>
      <c r="D11" s="94"/>
      <c r="E11" s="94"/>
      <c r="F11" s="99"/>
      <c r="G11" s="96"/>
      <c r="H11" s="94"/>
    </row>
    <row r="12" spans="1:8">
      <c r="A12" s="89" t="s">
        <v>534</v>
      </c>
      <c r="C12" s="25" t="s">
        <v>789</v>
      </c>
      <c r="D12" s="20"/>
      <c r="E12" s="20"/>
      <c r="F12" s="21"/>
      <c r="G12" s="96"/>
      <c r="H12" s="94"/>
    </row>
    <row r="13" spans="1:8">
      <c r="A13" s="98"/>
      <c r="C13" s="25" t="s">
        <v>3170</v>
      </c>
      <c r="D13" s="94"/>
      <c r="E13" s="94"/>
      <c r="F13" s="99"/>
      <c r="G13" s="96"/>
      <c r="H13" s="94"/>
    </row>
    <row r="14" spans="1:8">
      <c r="A14" s="100"/>
      <c r="C14" s="25" t="s">
        <v>3384</v>
      </c>
      <c r="D14" s="94"/>
      <c r="E14" s="94"/>
      <c r="F14" s="99"/>
      <c r="G14" s="101"/>
      <c r="H14" s="94"/>
    </row>
    <row r="15" spans="1:8">
      <c r="A15" s="100" t="s">
        <v>3383</v>
      </c>
      <c r="C15" s="97" t="s">
        <v>2580</v>
      </c>
      <c r="D15" s="94"/>
      <c r="E15" s="94"/>
      <c r="F15" s="99"/>
      <c r="G15" s="96"/>
      <c r="H15" s="94"/>
    </row>
    <row r="16" spans="1:8">
      <c r="A16" s="381" t="s">
        <v>535</v>
      </c>
      <c r="C16" s="97"/>
      <c r="D16" s="94"/>
      <c r="E16" s="94"/>
      <c r="F16" s="99"/>
      <c r="G16" s="96"/>
      <c r="H16" s="94"/>
    </row>
    <row r="17" spans="1:8">
      <c r="C17" s="97"/>
      <c r="D17" s="94"/>
      <c r="E17" s="94"/>
      <c r="F17" s="99"/>
      <c r="G17" s="96"/>
      <c r="H17" s="94"/>
    </row>
    <row r="18" spans="1:8">
      <c r="C18" s="102" t="s">
        <v>788</v>
      </c>
      <c r="D18" s="103"/>
      <c r="E18" s="103"/>
      <c r="F18" s="104"/>
      <c r="G18" s="105"/>
      <c r="H18" s="94"/>
    </row>
    <row r="19" spans="1:8">
      <c r="A19" s="89" t="s">
        <v>2705</v>
      </c>
      <c r="C19" s="795"/>
      <c r="D19" s="795"/>
      <c r="E19" s="795"/>
      <c r="F19" s="795"/>
      <c r="G19" s="795"/>
    </row>
    <row r="20" spans="1:8">
      <c r="A20" s="100" t="s">
        <v>3707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2773</v>
      </c>
      <c r="B23" s="45" t="s">
        <v>3476</v>
      </c>
      <c r="C23" s="45" t="s">
        <v>3309</v>
      </c>
      <c r="D23" s="321" t="s">
        <v>3609</v>
      </c>
      <c r="E23" s="45" t="s">
        <v>3832</v>
      </c>
      <c r="F23" s="47" t="s">
        <v>3228</v>
      </c>
      <c r="G23" s="45" t="s">
        <v>3229</v>
      </c>
      <c r="H23" s="48"/>
    </row>
    <row r="24" spans="1:8">
      <c r="A24" s="115">
        <v>40565</v>
      </c>
      <c r="B24" s="116" t="s">
        <v>2258</v>
      </c>
      <c r="C24" s="117">
        <v>210</v>
      </c>
      <c r="D24" s="118">
        <v>3</v>
      </c>
      <c r="E24" s="117">
        <f>C24*D24</f>
        <v>630</v>
      </c>
      <c r="F24" s="53"/>
      <c r="G24" s="54">
        <f>E24*(1-F24)</f>
        <v>630</v>
      </c>
      <c r="H24" s="48"/>
    </row>
    <row r="25" spans="1:8">
      <c r="A25" s="11"/>
      <c r="B25" s="116" t="s">
        <v>3230</v>
      </c>
      <c r="C25" s="117"/>
      <c r="D25" s="118"/>
      <c r="E25" s="117"/>
      <c r="F25" s="119"/>
      <c r="G25" s="54">
        <f t="shared" ref="G25:G39" si="0">E25*(1-F25)</f>
        <v>0</v>
      </c>
      <c r="H25" s="56"/>
    </row>
    <row r="26" spans="1:8">
      <c r="A26" s="120"/>
      <c r="B26" s="121" t="s">
        <v>3708</v>
      </c>
      <c r="C26" s="117"/>
      <c r="D26" s="118"/>
      <c r="E26" s="117"/>
      <c r="F26" s="119"/>
      <c r="G26" s="54">
        <f t="shared" si="0"/>
        <v>0</v>
      </c>
      <c r="H26" s="56"/>
    </row>
    <row r="27" spans="1:8">
      <c r="A27" s="120"/>
      <c r="B27" s="121" t="s">
        <v>1206</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3584</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6">
      <c r="A33" s="120"/>
      <c r="B33" s="121" t="s">
        <v>711</v>
      </c>
      <c r="C33" s="384">
        <v>75</v>
      </c>
      <c r="D33" s="123">
        <v>2</v>
      </c>
      <c r="E33" s="117">
        <f>C33*D33</f>
        <v>150</v>
      </c>
      <c r="F33" s="124"/>
      <c r="G33" s="54">
        <f t="shared" si="0"/>
        <v>150</v>
      </c>
      <c r="H33" s="56"/>
    </row>
    <row r="34" spans="1:256">
      <c r="A34" s="120"/>
      <c r="B34" s="121" t="s">
        <v>1255</v>
      </c>
      <c r="C34" s="385">
        <v>40</v>
      </c>
      <c r="D34" s="118">
        <v>5</v>
      </c>
      <c r="E34" s="117">
        <f>C34*D34</f>
        <v>200</v>
      </c>
      <c r="F34" s="119"/>
      <c r="G34" s="54">
        <f t="shared" si="0"/>
        <v>200</v>
      </c>
      <c r="H34" s="48"/>
    </row>
    <row r="35" spans="1:256">
      <c r="A35" s="120"/>
      <c r="B35" s="121" t="s">
        <v>3430</v>
      </c>
      <c r="C35" s="385">
        <v>250</v>
      </c>
      <c r="D35" s="123" t="s">
        <v>3431</v>
      </c>
      <c r="E35" s="117">
        <v>250</v>
      </c>
      <c r="F35" s="124"/>
      <c r="G35" s="54">
        <f t="shared" si="0"/>
        <v>250</v>
      </c>
      <c r="H35" s="48"/>
    </row>
    <row r="36" spans="1:256">
      <c r="A36" s="120"/>
      <c r="B36" s="121" t="s">
        <v>2270</v>
      </c>
      <c r="C36" s="383"/>
      <c r="D36" s="118"/>
      <c r="E36" s="117"/>
      <c r="F36" s="124"/>
      <c r="G36" s="54">
        <f t="shared" si="0"/>
        <v>0</v>
      </c>
      <c r="H36" s="48"/>
    </row>
    <row r="37" spans="1:256">
      <c r="A37" s="120"/>
      <c r="B37" s="121" t="s">
        <v>3040</v>
      </c>
      <c r="C37" s="363"/>
      <c r="D37" s="118"/>
      <c r="E37" s="117"/>
      <c r="F37" s="119"/>
      <c r="G37" s="54">
        <f t="shared" si="0"/>
        <v>0</v>
      </c>
      <c r="H37" s="48"/>
    </row>
    <row r="38" spans="1:256">
      <c r="A38" s="120"/>
      <c r="B38" s="271" t="s">
        <v>3042</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3043</v>
      </c>
      <c r="C40" s="131"/>
      <c r="D40" s="131"/>
      <c r="E40" s="72">
        <f>SUM(E24:E39)</f>
        <v>1230</v>
      </c>
      <c r="F40" s="72"/>
      <c r="G40" s="72">
        <f>SUM(G24:G39)</f>
        <v>1230</v>
      </c>
      <c r="H40" s="134"/>
    </row>
    <row r="42" spans="1:256">
      <c r="C42" s="136" t="s">
        <v>630</v>
      </c>
      <c r="D42" s="340">
        <f>G40/2</f>
        <v>615</v>
      </c>
      <c r="E42" s="340"/>
      <c r="F42" s="138"/>
    </row>
    <row r="44" spans="1:256">
      <c r="C44" s="1" t="s">
        <v>3306</v>
      </c>
      <c r="D44" s="1"/>
      <c r="E44" s="1"/>
      <c r="F44" s="139"/>
      <c r="G44" s="1"/>
      <c r="H44" s="1"/>
      <c r="I44" s="1"/>
    </row>
    <row r="45" spans="1:256">
      <c r="C45" s="1" t="s">
        <v>2480</v>
      </c>
      <c r="D45" s="1"/>
      <c r="E45" s="1"/>
      <c r="F45" s="139"/>
      <c r="G45" s="1"/>
      <c r="H45" s="1"/>
      <c r="I45" s="1"/>
    </row>
    <row r="46" spans="1:256">
      <c r="C46" s="341" t="s">
        <v>3305</v>
      </c>
      <c r="D46" s="341"/>
      <c r="E46" s="341"/>
      <c r="F46" s="342"/>
      <c r="G46" s="341"/>
      <c r="H46" s="341"/>
      <c r="I46" s="142"/>
      <c r="J46" s="790"/>
      <c r="K46" s="790"/>
      <c r="L46" s="790"/>
      <c r="M46" s="790"/>
      <c r="N46" s="790"/>
      <c r="O46" s="790"/>
      <c r="P46" s="790"/>
      <c r="Q46" s="790"/>
      <c r="R46" s="790"/>
      <c r="S46" s="790"/>
      <c r="T46" s="790"/>
      <c r="U46" s="790"/>
      <c r="V46" s="790" t="s">
        <v>3306</v>
      </c>
      <c r="W46" s="790"/>
      <c r="X46" s="790"/>
      <c r="Y46" s="790"/>
      <c r="Z46" s="790"/>
      <c r="AA46" s="790"/>
      <c r="AB46" s="790" t="s">
        <v>3306</v>
      </c>
      <c r="AC46" s="790"/>
      <c r="AD46" s="790"/>
      <c r="AE46" s="790"/>
      <c r="AF46" s="790"/>
      <c r="AG46" s="790"/>
      <c r="AH46" s="790" t="s">
        <v>3306</v>
      </c>
      <c r="AI46" s="790"/>
      <c r="AJ46" s="790"/>
      <c r="AK46" s="790"/>
      <c r="AL46" s="790"/>
      <c r="AM46" s="790"/>
      <c r="AN46" s="790" t="s">
        <v>3306</v>
      </c>
      <c r="AO46" s="790"/>
      <c r="AP46" s="790"/>
      <c r="AQ46" s="790"/>
      <c r="AR46" s="790"/>
      <c r="AS46" s="790"/>
      <c r="AT46" s="790" t="s">
        <v>3306</v>
      </c>
      <c r="AU46" s="790"/>
      <c r="AV46" s="790"/>
      <c r="AW46" s="790"/>
      <c r="AX46" s="790"/>
      <c r="AY46" s="790"/>
      <c r="AZ46" s="790" t="s">
        <v>3306</v>
      </c>
      <c r="BA46" s="790"/>
      <c r="BB46" s="790"/>
      <c r="BC46" s="790"/>
      <c r="BD46" s="790"/>
      <c r="BE46" s="790"/>
      <c r="BF46" s="790" t="s">
        <v>3306</v>
      </c>
      <c r="BG46" s="790"/>
      <c r="BH46" s="790"/>
      <c r="BI46" s="790"/>
      <c r="BJ46" s="790"/>
      <c r="BK46" s="790"/>
      <c r="BL46" s="790" t="s">
        <v>3306</v>
      </c>
      <c r="BM46" s="790"/>
      <c r="BN46" s="790"/>
      <c r="BO46" s="790"/>
      <c r="BP46" s="790"/>
      <c r="BQ46" s="790"/>
      <c r="BR46" s="790" t="s">
        <v>3306</v>
      </c>
      <c r="BS46" s="790"/>
      <c r="BT46" s="790"/>
      <c r="BU46" s="790"/>
      <c r="BV46" s="790"/>
      <c r="BW46" s="790"/>
      <c r="BX46" s="790" t="s">
        <v>3306</v>
      </c>
      <c r="BY46" s="790"/>
      <c r="BZ46" s="790"/>
      <c r="CA46" s="790"/>
      <c r="CB46" s="790"/>
      <c r="CC46" s="790"/>
      <c r="CD46" s="790" t="s">
        <v>3306</v>
      </c>
      <c r="CE46" s="790"/>
      <c r="CF46" s="790"/>
      <c r="CG46" s="790"/>
      <c r="CH46" s="790"/>
      <c r="CI46" s="790"/>
      <c r="CJ46" s="790" t="s">
        <v>3306</v>
      </c>
      <c r="CK46" s="790"/>
      <c r="CL46" s="790"/>
      <c r="CM46" s="790"/>
      <c r="CN46" s="790"/>
      <c r="CO46" s="790"/>
      <c r="CP46" s="790" t="s">
        <v>3306</v>
      </c>
      <c r="CQ46" s="790"/>
      <c r="CR46" s="790"/>
      <c r="CS46" s="790"/>
      <c r="CT46" s="790"/>
      <c r="CU46" s="790"/>
      <c r="CV46" s="790" t="s">
        <v>3306</v>
      </c>
      <c r="CW46" s="790"/>
      <c r="CX46" s="790"/>
      <c r="CY46" s="790"/>
      <c r="CZ46" s="790"/>
      <c r="DA46" s="790"/>
      <c r="DB46" s="790" t="s">
        <v>3306</v>
      </c>
      <c r="DC46" s="790"/>
      <c r="DD46" s="790"/>
      <c r="DE46" s="790"/>
      <c r="DF46" s="790"/>
      <c r="DG46" s="790"/>
      <c r="DH46" s="790" t="s">
        <v>3306</v>
      </c>
      <c r="DI46" s="790"/>
      <c r="DJ46" s="790"/>
      <c r="DK46" s="790"/>
      <c r="DL46" s="790"/>
      <c r="DM46" s="790"/>
      <c r="DN46" s="790" t="s">
        <v>3306</v>
      </c>
      <c r="DO46" s="790"/>
      <c r="DP46" s="790"/>
      <c r="DQ46" s="790"/>
      <c r="DR46" s="790"/>
      <c r="DS46" s="790"/>
      <c r="DT46" s="790" t="s">
        <v>3306</v>
      </c>
      <c r="DU46" s="790"/>
      <c r="DV46" s="790"/>
      <c r="DW46" s="790"/>
      <c r="DX46" s="790"/>
      <c r="DY46" s="790"/>
      <c r="DZ46" s="790" t="s">
        <v>3306</v>
      </c>
      <c r="EA46" s="790"/>
      <c r="EB46" s="790"/>
      <c r="EC46" s="790"/>
      <c r="ED46" s="790"/>
      <c r="EE46" s="790"/>
      <c r="EF46" s="790" t="s">
        <v>3306</v>
      </c>
      <c r="EG46" s="790"/>
      <c r="EH46" s="790"/>
      <c r="EI46" s="790"/>
      <c r="EJ46" s="790"/>
      <c r="EK46" s="790"/>
      <c r="EL46" s="790" t="s">
        <v>3306</v>
      </c>
      <c r="EM46" s="790"/>
      <c r="EN46" s="790"/>
      <c r="EO46" s="790"/>
      <c r="EP46" s="790"/>
      <c r="EQ46" s="790"/>
      <c r="ER46" s="790" t="s">
        <v>3306</v>
      </c>
      <c r="ES46" s="790"/>
      <c r="ET46" s="790"/>
      <c r="EU46" s="790"/>
      <c r="EV46" s="790"/>
      <c r="EW46" s="790"/>
      <c r="EX46" s="790" t="s">
        <v>3306</v>
      </c>
      <c r="EY46" s="790"/>
      <c r="EZ46" s="790"/>
      <c r="FA46" s="790"/>
      <c r="FB46" s="790"/>
      <c r="FC46" s="790"/>
      <c r="FD46" s="790" t="s">
        <v>3306</v>
      </c>
      <c r="FE46" s="790"/>
      <c r="FF46" s="790"/>
      <c r="FG46" s="790"/>
      <c r="FH46" s="790"/>
      <c r="FI46" s="790"/>
      <c r="FJ46" s="790" t="s">
        <v>3306</v>
      </c>
      <c r="FK46" s="790"/>
      <c r="FL46" s="790"/>
      <c r="FM46" s="790"/>
      <c r="FN46" s="790"/>
      <c r="FO46" s="790"/>
      <c r="FP46" s="790" t="s">
        <v>3306</v>
      </c>
      <c r="FQ46" s="790"/>
      <c r="FR46" s="790"/>
      <c r="FS46" s="790"/>
      <c r="FT46" s="790"/>
      <c r="FU46" s="790"/>
      <c r="FV46" s="790" t="s">
        <v>3306</v>
      </c>
      <c r="FW46" s="790"/>
      <c r="FX46" s="790"/>
      <c r="FY46" s="790"/>
      <c r="FZ46" s="790"/>
      <c r="GA46" s="790"/>
      <c r="GB46" s="790" t="s">
        <v>3306</v>
      </c>
      <c r="GC46" s="790"/>
      <c r="GD46" s="790"/>
      <c r="GE46" s="790"/>
      <c r="GF46" s="790"/>
      <c r="GG46" s="790"/>
      <c r="GH46" s="790" t="s">
        <v>3306</v>
      </c>
      <c r="GI46" s="790"/>
      <c r="GJ46" s="790"/>
      <c r="GK46" s="790"/>
      <c r="GL46" s="790"/>
      <c r="GM46" s="790"/>
      <c r="GN46" s="790" t="s">
        <v>3306</v>
      </c>
      <c r="GO46" s="790"/>
      <c r="GP46" s="790"/>
      <c r="GQ46" s="790"/>
      <c r="GR46" s="790"/>
      <c r="GS46" s="790"/>
      <c r="GT46" s="790" t="s">
        <v>3306</v>
      </c>
      <c r="GU46" s="790"/>
      <c r="GV46" s="790"/>
      <c r="GW46" s="790"/>
      <c r="GX46" s="790"/>
      <c r="GY46" s="790"/>
      <c r="GZ46" s="790" t="s">
        <v>3306</v>
      </c>
      <c r="HA46" s="790"/>
      <c r="HB46" s="790"/>
      <c r="HC46" s="790"/>
      <c r="HD46" s="790"/>
      <c r="HE46" s="790"/>
      <c r="HF46" s="790" t="s">
        <v>3306</v>
      </c>
      <c r="HG46" s="790"/>
      <c r="HH46" s="790"/>
      <c r="HI46" s="790"/>
      <c r="HJ46" s="790"/>
      <c r="HK46" s="790"/>
      <c r="HL46" s="790" t="s">
        <v>3306</v>
      </c>
      <c r="HM46" s="790"/>
      <c r="HN46" s="790"/>
      <c r="HO46" s="790"/>
      <c r="HP46" s="790"/>
      <c r="HQ46" s="790"/>
      <c r="HR46" s="790" t="s">
        <v>3306</v>
      </c>
      <c r="HS46" s="790"/>
      <c r="HT46" s="790"/>
      <c r="HU46" s="790"/>
      <c r="HV46" s="790"/>
      <c r="HW46" s="790"/>
      <c r="HX46" s="790" t="s">
        <v>3306</v>
      </c>
      <c r="HY46" s="790"/>
      <c r="HZ46" s="790"/>
      <c r="IA46" s="790"/>
      <c r="IB46" s="790"/>
      <c r="IC46" s="790"/>
      <c r="ID46" s="790" t="s">
        <v>3306</v>
      </c>
      <c r="IE46" s="790"/>
      <c r="IF46" s="790"/>
      <c r="IG46" s="790"/>
      <c r="IH46" s="790"/>
      <c r="II46" s="790"/>
      <c r="IJ46" s="790" t="s">
        <v>3306</v>
      </c>
      <c r="IK46" s="790"/>
      <c r="IL46" s="790"/>
      <c r="IM46" s="790"/>
      <c r="IN46" s="790"/>
      <c r="IO46" s="790"/>
      <c r="IP46" s="790" t="s">
        <v>3306</v>
      </c>
      <c r="IQ46" s="790"/>
      <c r="IR46" s="790"/>
      <c r="IS46" s="790"/>
    </row>
    <row r="47" spans="1:256">
      <c r="C47" s="1" t="s">
        <v>3336</v>
      </c>
      <c r="D47" s="1"/>
      <c r="E47" s="1"/>
      <c r="F47" s="139"/>
      <c r="G47" s="1"/>
      <c r="H47" s="1"/>
      <c r="I47" s="1"/>
      <c r="J47" s="790"/>
      <c r="K47" s="790"/>
      <c r="L47" s="790"/>
      <c r="M47" s="790"/>
      <c r="N47" s="790"/>
      <c r="O47" s="790"/>
      <c r="P47" s="790"/>
      <c r="Q47" s="790"/>
      <c r="R47" s="790"/>
      <c r="S47" s="790"/>
      <c r="T47" s="790"/>
      <c r="U47" s="790"/>
      <c r="V47" s="790" t="s">
        <v>3429</v>
      </c>
      <c r="W47" s="790"/>
      <c r="X47" s="790"/>
      <c r="Y47" s="790"/>
      <c r="Z47" s="790"/>
      <c r="AA47" s="790"/>
      <c r="AB47" s="790" t="s">
        <v>3429</v>
      </c>
      <c r="AC47" s="790"/>
      <c r="AD47" s="790"/>
      <c r="AE47" s="790"/>
      <c r="AF47" s="790"/>
      <c r="AG47" s="790"/>
      <c r="AH47" s="790" t="s">
        <v>3429</v>
      </c>
      <c r="AI47" s="790"/>
      <c r="AJ47" s="790"/>
      <c r="AK47" s="790"/>
      <c r="AL47" s="790"/>
      <c r="AM47" s="790"/>
      <c r="AN47" s="790" t="s">
        <v>3429</v>
      </c>
      <c r="AO47" s="790"/>
      <c r="AP47" s="790"/>
      <c r="AQ47" s="790"/>
      <c r="AR47" s="790"/>
      <c r="AS47" s="790"/>
      <c r="AT47" s="790" t="s">
        <v>3429</v>
      </c>
      <c r="AU47" s="790"/>
      <c r="AV47" s="790"/>
      <c r="AW47" s="790"/>
      <c r="AX47" s="790"/>
      <c r="AY47" s="790"/>
      <c r="AZ47" s="790" t="s">
        <v>3429</v>
      </c>
      <c r="BA47" s="790"/>
      <c r="BB47" s="790"/>
      <c r="BC47" s="790"/>
      <c r="BD47" s="790"/>
      <c r="BE47" s="790"/>
      <c r="BF47" s="790" t="s">
        <v>3429</v>
      </c>
      <c r="BG47" s="790"/>
      <c r="BH47" s="790"/>
      <c r="BI47" s="790"/>
      <c r="BJ47" s="790"/>
      <c r="BK47" s="790"/>
      <c r="BL47" s="790" t="s">
        <v>3429</v>
      </c>
      <c r="BM47" s="790"/>
      <c r="BN47" s="790"/>
      <c r="BO47" s="790"/>
      <c r="BP47" s="790"/>
      <c r="BQ47" s="790"/>
      <c r="BR47" s="790" t="s">
        <v>3429</v>
      </c>
      <c r="BS47" s="790"/>
      <c r="BT47" s="790"/>
      <c r="BU47" s="790"/>
      <c r="BV47" s="790"/>
      <c r="BW47" s="790"/>
      <c r="BX47" s="790" t="s">
        <v>3429</v>
      </c>
      <c r="BY47" s="790"/>
      <c r="BZ47" s="790"/>
      <c r="CA47" s="790"/>
      <c r="CB47" s="790"/>
      <c r="CC47" s="790"/>
      <c r="CD47" s="790" t="s">
        <v>3429</v>
      </c>
      <c r="CE47" s="790"/>
      <c r="CF47" s="790"/>
      <c r="CG47" s="790"/>
      <c r="CH47" s="790"/>
      <c r="CI47" s="790"/>
      <c r="CJ47" s="790" t="s">
        <v>3429</v>
      </c>
      <c r="CK47" s="790"/>
      <c r="CL47" s="790"/>
      <c r="CM47" s="790"/>
      <c r="CN47" s="790"/>
      <c r="CO47" s="790"/>
      <c r="CP47" s="790" t="s">
        <v>3429</v>
      </c>
      <c r="CQ47" s="790"/>
      <c r="CR47" s="790"/>
      <c r="CS47" s="790"/>
      <c r="CT47" s="790"/>
      <c r="CU47" s="790"/>
      <c r="CV47" s="790" t="s">
        <v>3429</v>
      </c>
      <c r="CW47" s="790"/>
      <c r="CX47" s="790"/>
      <c r="CY47" s="790"/>
      <c r="CZ47" s="790"/>
      <c r="DA47" s="790"/>
      <c r="DB47" s="790" t="s">
        <v>3429</v>
      </c>
      <c r="DC47" s="790"/>
      <c r="DD47" s="790"/>
      <c r="DE47" s="790"/>
      <c r="DF47" s="790"/>
      <c r="DG47" s="790"/>
      <c r="DH47" s="790" t="s">
        <v>3429</v>
      </c>
      <c r="DI47" s="790"/>
      <c r="DJ47" s="790"/>
      <c r="DK47" s="790"/>
      <c r="DL47" s="790"/>
      <c r="DM47" s="790"/>
      <c r="DN47" s="790" t="s">
        <v>3429</v>
      </c>
      <c r="DO47" s="790"/>
      <c r="DP47" s="790"/>
      <c r="DQ47" s="790"/>
      <c r="DR47" s="790"/>
      <c r="DS47" s="790"/>
      <c r="DT47" s="790" t="s">
        <v>3429</v>
      </c>
      <c r="DU47" s="790"/>
      <c r="DV47" s="790"/>
      <c r="DW47" s="790"/>
      <c r="DX47" s="790"/>
      <c r="DY47" s="790"/>
      <c r="DZ47" s="790" t="s">
        <v>3429</v>
      </c>
      <c r="EA47" s="790"/>
      <c r="EB47" s="790"/>
      <c r="EC47" s="790"/>
      <c r="ED47" s="790"/>
      <c r="EE47" s="790"/>
      <c r="EF47" s="790" t="s">
        <v>3429</v>
      </c>
      <c r="EG47" s="790"/>
      <c r="EH47" s="790"/>
      <c r="EI47" s="790"/>
      <c r="EJ47" s="790"/>
      <c r="EK47" s="790"/>
      <c r="EL47" s="790" t="s">
        <v>3429</v>
      </c>
      <c r="EM47" s="790"/>
      <c r="EN47" s="790"/>
      <c r="EO47" s="790"/>
      <c r="EP47" s="790"/>
      <c r="EQ47" s="790"/>
      <c r="ER47" s="790" t="s">
        <v>3429</v>
      </c>
      <c r="ES47" s="790"/>
      <c r="ET47" s="790"/>
      <c r="EU47" s="790"/>
      <c r="EV47" s="790"/>
      <c r="EW47" s="790"/>
      <c r="EX47" s="790" t="s">
        <v>3429</v>
      </c>
      <c r="EY47" s="790"/>
      <c r="EZ47" s="790"/>
      <c r="FA47" s="790"/>
      <c r="FB47" s="790"/>
      <c r="FC47" s="790"/>
      <c r="FD47" s="790" t="s">
        <v>3429</v>
      </c>
      <c r="FE47" s="790"/>
      <c r="FF47" s="790"/>
      <c r="FG47" s="790"/>
      <c r="FH47" s="790"/>
      <c r="FI47" s="790"/>
      <c r="FJ47" s="790" t="s">
        <v>3429</v>
      </c>
      <c r="FK47" s="790"/>
      <c r="FL47" s="790"/>
      <c r="FM47" s="790"/>
      <c r="FN47" s="790"/>
      <c r="FO47" s="790"/>
      <c r="FP47" s="790" t="s">
        <v>3429</v>
      </c>
      <c r="FQ47" s="790"/>
      <c r="FR47" s="790"/>
      <c r="FS47" s="790"/>
      <c r="FT47" s="790"/>
      <c r="FU47" s="790"/>
      <c r="FV47" s="790" t="s">
        <v>3429</v>
      </c>
      <c r="FW47" s="790"/>
      <c r="FX47" s="790"/>
      <c r="FY47" s="790"/>
      <c r="FZ47" s="790"/>
      <c r="GA47" s="790"/>
      <c r="GB47" s="790" t="s">
        <v>3429</v>
      </c>
      <c r="GC47" s="790"/>
      <c r="GD47" s="790"/>
      <c r="GE47" s="790"/>
      <c r="GF47" s="790"/>
      <c r="GG47" s="790"/>
      <c r="GH47" s="790" t="s">
        <v>3429</v>
      </c>
      <c r="GI47" s="790"/>
      <c r="GJ47" s="790"/>
      <c r="GK47" s="790"/>
      <c r="GL47" s="790"/>
      <c r="GM47" s="790"/>
      <c r="GN47" s="790" t="s">
        <v>3429</v>
      </c>
      <c r="GO47" s="790"/>
      <c r="GP47" s="790"/>
      <c r="GQ47" s="790"/>
      <c r="GR47" s="790"/>
      <c r="GS47" s="790"/>
      <c r="GT47" s="790" t="s">
        <v>3429</v>
      </c>
      <c r="GU47" s="790"/>
      <c r="GV47" s="790"/>
      <c r="GW47" s="790"/>
      <c r="GX47" s="790"/>
      <c r="GY47" s="790"/>
      <c r="GZ47" s="790" t="s">
        <v>3429</v>
      </c>
      <c r="HA47" s="790"/>
      <c r="HB47" s="790"/>
      <c r="HC47" s="790"/>
      <c r="HD47" s="790"/>
      <c r="HE47" s="790"/>
      <c r="HF47" s="790" t="s">
        <v>3429</v>
      </c>
      <c r="HG47" s="790"/>
      <c r="HH47" s="790"/>
      <c r="HI47" s="790"/>
      <c r="HJ47" s="790"/>
      <c r="HK47" s="790"/>
      <c r="HL47" s="790" t="s">
        <v>3429</v>
      </c>
      <c r="HM47" s="790"/>
      <c r="HN47" s="790"/>
      <c r="HO47" s="790"/>
      <c r="HP47" s="790"/>
      <c r="HQ47" s="790"/>
      <c r="HR47" s="790" t="s">
        <v>3429</v>
      </c>
      <c r="HS47" s="790"/>
      <c r="HT47" s="790"/>
      <c r="HU47" s="790"/>
      <c r="HV47" s="790"/>
      <c r="HW47" s="790"/>
      <c r="HX47" s="790" t="s">
        <v>3429</v>
      </c>
      <c r="HY47" s="790"/>
      <c r="HZ47" s="790"/>
      <c r="IA47" s="790"/>
      <c r="IB47" s="790"/>
      <c r="IC47" s="790"/>
      <c r="ID47" s="790" t="s">
        <v>3429</v>
      </c>
      <c r="IE47" s="790"/>
      <c r="IF47" s="790"/>
      <c r="IG47" s="790"/>
      <c r="IH47" s="790"/>
      <c r="II47" s="790"/>
      <c r="IJ47" s="790" t="s">
        <v>3429</v>
      </c>
      <c r="IK47" s="790"/>
      <c r="IL47" s="790"/>
      <c r="IM47" s="790"/>
      <c r="IN47" s="790"/>
      <c r="IO47" s="790"/>
      <c r="IP47" s="790" t="s">
        <v>3429</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3336</v>
      </c>
      <c r="W48" s="790"/>
      <c r="X48" s="790"/>
      <c r="Y48" s="790"/>
      <c r="Z48" s="790"/>
      <c r="AA48" s="790"/>
      <c r="AB48" s="790" t="s">
        <v>3336</v>
      </c>
      <c r="AC48" s="790"/>
      <c r="AD48" s="790"/>
      <c r="AE48" s="790"/>
      <c r="AF48" s="790"/>
      <c r="AG48" s="790"/>
      <c r="AH48" s="790" t="s">
        <v>3336</v>
      </c>
      <c r="AI48" s="790"/>
      <c r="AJ48" s="790"/>
      <c r="AK48" s="790"/>
      <c r="AL48" s="790"/>
      <c r="AM48" s="790"/>
      <c r="AN48" s="790" t="s">
        <v>3336</v>
      </c>
      <c r="AO48" s="790"/>
      <c r="AP48" s="790"/>
      <c r="AQ48" s="790"/>
      <c r="AR48" s="790"/>
      <c r="AS48" s="790"/>
      <c r="AT48" s="790" t="s">
        <v>3336</v>
      </c>
      <c r="AU48" s="790"/>
      <c r="AV48" s="790"/>
      <c r="AW48" s="790"/>
      <c r="AX48" s="790"/>
      <c r="AY48" s="790"/>
      <c r="AZ48" s="790" t="s">
        <v>3336</v>
      </c>
      <c r="BA48" s="790"/>
      <c r="BB48" s="790"/>
      <c r="BC48" s="790"/>
      <c r="BD48" s="790"/>
      <c r="BE48" s="790"/>
      <c r="BF48" s="790" t="s">
        <v>3336</v>
      </c>
      <c r="BG48" s="790"/>
      <c r="BH48" s="790"/>
      <c r="BI48" s="790"/>
      <c r="BJ48" s="790"/>
      <c r="BK48" s="790"/>
      <c r="BL48" s="790" t="s">
        <v>3336</v>
      </c>
      <c r="BM48" s="790"/>
      <c r="BN48" s="790"/>
      <c r="BO48" s="790"/>
      <c r="BP48" s="790"/>
      <c r="BQ48" s="790"/>
      <c r="BR48" s="790" t="s">
        <v>3336</v>
      </c>
      <c r="BS48" s="790"/>
      <c r="BT48" s="790"/>
      <c r="BU48" s="790"/>
      <c r="BV48" s="790"/>
      <c r="BW48" s="790"/>
      <c r="BX48" s="790" t="s">
        <v>3336</v>
      </c>
      <c r="BY48" s="790"/>
      <c r="BZ48" s="790"/>
      <c r="CA48" s="790"/>
      <c r="CB48" s="790"/>
      <c r="CC48" s="790"/>
      <c r="CD48" s="790" t="s">
        <v>3336</v>
      </c>
      <c r="CE48" s="790"/>
      <c r="CF48" s="790"/>
      <c r="CG48" s="790"/>
      <c r="CH48" s="790"/>
      <c r="CI48" s="790"/>
      <c r="CJ48" s="790" t="s">
        <v>3336</v>
      </c>
      <c r="CK48" s="790"/>
      <c r="CL48" s="790"/>
      <c r="CM48" s="790"/>
      <c r="CN48" s="790"/>
      <c r="CO48" s="790"/>
      <c r="CP48" s="790" t="s">
        <v>3336</v>
      </c>
      <c r="CQ48" s="790"/>
      <c r="CR48" s="790"/>
      <c r="CS48" s="790"/>
      <c r="CT48" s="790"/>
      <c r="CU48" s="790"/>
      <c r="CV48" s="790" t="s">
        <v>3336</v>
      </c>
      <c r="CW48" s="790"/>
      <c r="CX48" s="790"/>
      <c r="CY48" s="790"/>
      <c r="CZ48" s="790"/>
      <c r="DA48" s="790"/>
      <c r="DB48" s="790" t="s">
        <v>3336</v>
      </c>
      <c r="DC48" s="790"/>
      <c r="DD48" s="790"/>
      <c r="DE48" s="790"/>
      <c r="DF48" s="790"/>
      <c r="DG48" s="790"/>
      <c r="DH48" s="790" t="s">
        <v>3336</v>
      </c>
      <c r="DI48" s="790"/>
      <c r="DJ48" s="790"/>
      <c r="DK48" s="790"/>
      <c r="DL48" s="790"/>
      <c r="DM48" s="790"/>
      <c r="DN48" s="790" t="s">
        <v>3336</v>
      </c>
      <c r="DO48" s="790"/>
      <c r="DP48" s="790"/>
      <c r="DQ48" s="790"/>
      <c r="DR48" s="790"/>
      <c r="DS48" s="790"/>
      <c r="DT48" s="790" t="s">
        <v>3336</v>
      </c>
      <c r="DU48" s="790"/>
      <c r="DV48" s="790"/>
      <c r="DW48" s="790"/>
      <c r="DX48" s="790"/>
      <c r="DY48" s="790"/>
      <c r="DZ48" s="790" t="s">
        <v>3336</v>
      </c>
      <c r="EA48" s="790"/>
      <c r="EB48" s="790"/>
      <c r="EC48" s="790"/>
      <c r="ED48" s="790"/>
      <c r="EE48" s="790"/>
      <c r="EF48" s="790" t="s">
        <v>3336</v>
      </c>
      <c r="EG48" s="790"/>
      <c r="EH48" s="790"/>
      <c r="EI48" s="790"/>
      <c r="EJ48" s="790"/>
      <c r="EK48" s="790"/>
      <c r="EL48" s="790" t="s">
        <v>3336</v>
      </c>
      <c r="EM48" s="790"/>
      <c r="EN48" s="790"/>
      <c r="EO48" s="790"/>
      <c r="EP48" s="790"/>
      <c r="EQ48" s="790"/>
      <c r="ER48" s="790" t="s">
        <v>3336</v>
      </c>
      <c r="ES48" s="790"/>
      <c r="ET48" s="790"/>
      <c r="EU48" s="790"/>
      <c r="EV48" s="790"/>
      <c r="EW48" s="790"/>
      <c r="EX48" s="790" t="s">
        <v>3336</v>
      </c>
      <c r="EY48" s="790"/>
      <c r="EZ48" s="790"/>
      <c r="FA48" s="790"/>
      <c r="FB48" s="790"/>
      <c r="FC48" s="790"/>
      <c r="FD48" s="790" t="s">
        <v>3336</v>
      </c>
      <c r="FE48" s="790"/>
      <c r="FF48" s="790"/>
      <c r="FG48" s="790"/>
      <c r="FH48" s="790"/>
      <c r="FI48" s="790"/>
      <c r="FJ48" s="790" t="s">
        <v>3336</v>
      </c>
      <c r="FK48" s="790"/>
      <c r="FL48" s="790"/>
      <c r="FM48" s="790"/>
      <c r="FN48" s="790"/>
      <c r="FO48" s="790"/>
      <c r="FP48" s="790" t="s">
        <v>3336</v>
      </c>
      <c r="FQ48" s="790"/>
      <c r="FR48" s="790"/>
      <c r="FS48" s="790"/>
      <c r="FT48" s="790"/>
      <c r="FU48" s="790"/>
      <c r="FV48" s="790" t="s">
        <v>3336</v>
      </c>
      <c r="FW48" s="790"/>
      <c r="FX48" s="790"/>
      <c r="FY48" s="790"/>
      <c r="FZ48" s="790"/>
      <c r="GA48" s="790"/>
      <c r="GB48" s="790" t="s">
        <v>3336</v>
      </c>
      <c r="GC48" s="790"/>
      <c r="GD48" s="790"/>
      <c r="GE48" s="790"/>
      <c r="GF48" s="790"/>
      <c r="GG48" s="790"/>
      <c r="GH48" s="790" t="s">
        <v>3336</v>
      </c>
      <c r="GI48" s="790"/>
      <c r="GJ48" s="790"/>
      <c r="GK48" s="790"/>
      <c r="GL48" s="790"/>
      <c r="GM48" s="790"/>
      <c r="GN48" s="790" t="s">
        <v>3336</v>
      </c>
      <c r="GO48" s="790"/>
      <c r="GP48" s="790"/>
      <c r="GQ48" s="790"/>
      <c r="GR48" s="790"/>
      <c r="GS48" s="790"/>
      <c r="GT48" s="790" t="s">
        <v>3336</v>
      </c>
      <c r="GU48" s="790"/>
      <c r="GV48" s="790"/>
      <c r="GW48" s="790"/>
      <c r="GX48" s="790"/>
      <c r="GY48" s="790"/>
      <c r="GZ48" s="790" t="s">
        <v>3336</v>
      </c>
      <c r="HA48" s="790"/>
      <c r="HB48" s="790"/>
      <c r="HC48" s="790"/>
      <c r="HD48" s="790"/>
      <c r="HE48" s="790"/>
      <c r="HF48" s="790" t="s">
        <v>3336</v>
      </c>
      <c r="HG48" s="790"/>
      <c r="HH48" s="790"/>
      <c r="HI48" s="790"/>
      <c r="HJ48" s="790"/>
      <c r="HK48" s="790"/>
      <c r="HL48" s="790" t="s">
        <v>3336</v>
      </c>
      <c r="HM48" s="790"/>
      <c r="HN48" s="790"/>
      <c r="HO48" s="790"/>
      <c r="HP48" s="790"/>
      <c r="HQ48" s="790"/>
      <c r="HR48" s="790" t="s">
        <v>3336</v>
      </c>
      <c r="HS48" s="790"/>
      <c r="HT48" s="790"/>
      <c r="HU48" s="790"/>
      <c r="HV48" s="790"/>
      <c r="HW48" s="790"/>
      <c r="HX48" s="790" t="s">
        <v>3336</v>
      </c>
      <c r="HY48" s="790"/>
      <c r="HZ48" s="790"/>
      <c r="IA48" s="790"/>
      <c r="IB48" s="790"/>
      <c r="IC48" s="790"/>
      <c r="ID48" s="790" t="s">
        <v>3336</v>
      </c>
      <c r="IE48" s="790"/>
      <c r="IF48" s="790"/>
      <c r="IG48" s="790"/>
      <c r="IH48" s="790"/>
      <c r="II48" s="790"/>
      <c r="IJ48" s="790" t="s">
        <v>3336</v>
      </c>
      <c r="IK48" s="790"/>
      <c r="IL48" s="790"/>
      <c r="IM48" s="790"/>
      <c r="IN48" s="790"/>
      <c r="IO48" s="790"/>
      <c r="IP48" s="790" t="s">
        <v>3336</v>
      </c>
      <c r="IQ48" s="790"/>
      <c r="IR48" s="790"/>
      <c r="IS48" s="790"/>
      <c r="IT48" s="790"/>
      <c r="IU48" s="790"/>
      <c r="IV48" s="1" t="s">
        <v>3336</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IP47:IS47"/>
    <mergeCell ref="HX47:IC47"/>
    <mergeCell ref="ID47:II47"/>
    <mergeCell ref="IJ47:IO47"/>
    <mergeCell ref="GZ47:HE47"/>
    <mergeCell ref="HF47:HK47"/>
    <mergeCell ref="HL47:HQ47"/>
    <mergeCell ref="HR47:HW47"/>
    <mergeCell ref="IJ48:IO48"/>
    <mergeCell ref="IP48:IU48"/>
    <mergeCell ref="GZ48:HE48"/>
    <mergeCell ref="HF48:HK48"/>
    <mergeCell ref="HL48:HQ48"/>
    <mergeCell ref="HR48:HW48"/>
    <mergeCell ref="HX48:IC48"/>
    <mergeCell ref="ID48:II48"/>
    <mergeCell ref="AZ48:BE48"/>
    <mergeCell ref="BF48:BK48"/>
    <mergeCell ref="DZ48:EE48"/>
    <mergeCell ref="GT48:GY48"/>
    <mergeCell ref="EF48:EK48"/>
    <mergeCell ref="EL48:EQ48"/>
    <mergeCell ref="FJ48:FO48"/>
    <mergeCell ref="GH48:GM48"/>
    <mergeCell ref="GN48:GS48"/>
    <mergeCell ref="GB48:GG48"/>
    <mergeCell ref="ER48:EW48"/>
    <mergeCell ref="DT48:DY48"/>
    <mergeCell ref="P48:U48"/>
    <mergeCell ref="V48:AA48"/>
    <mergeCell ref="AB48:AG48"/>
    <mergeCell ref="AH48:AM48"/>
    <mergeCell ref="AT48:AY48"/>
    <mergeCell ref="AN48:AS48"/>
    <mergeCell ref="CJ48:CO48"/>
    <mergeCell ref="CP48:CU48"/>
    <mergeCell ref="DH47:DM47"/>
    <mergeCell ref="DB48:DG48"/>
    <mergeCell ref="DH48:DM48"/>
    <mergeCell ref="DB47:DG47"/>
    <mergeCell ref="AT47:AY47"/>
    <mergeCell ref="AZ47:BE47"/>
    <mergeCell ref="BF47:BK47"/>
    <mergeCell ref="BR48:BW48"/>
    <mergeCell ref="BX48:CC48"/>
    <mergeCell ref="CD48:CI48"/>
    <mergeCell ref="BL48:BQ48"/>
    <mergeCell ref="BL47:BQ47"/>
    <mergeCell ref="BR47:BW47"/>
    <mergeCell ref="CD47:CI47"/>
    <mergeCell ref="CJ47:CO47"/>
    <mergeCell ref="CP47:CU47"/>
    <mergeCell ref="DT46:DY46"/>
    <mergeCell ref="CP46:CU46"/>
    <mergeCell ref="IP46:IS46"/>
    <mergeCell ref="ID46:II46"/>
    <mergeCell ref="IJ46:IO46"/>
    <mergeCell ref="GT46:GY46"/>
    <mergeCell ref="HX46:IC46"/>
    <mergeCell ref="EX48:FC48"/>
    <mergeCell ref="FD48:FI48"/>
    <mergeCell ref="GB47:GG47"/>
    <mergeCell ref="FP48:FU48"/>
    <mergeCell ref="FV48:GA48"/>
    <mergeCell ref="EX47:FC47"/>
    <mergeCell ref="GH46:GM46"/>
    <mergeCell ref="HR46:HW46"/>
    <mergeCell ref="HF46:HK46"/>
    <mergeCell ref="HL46:HQ46"/>
    <mergeCell ref="GZ46:HE46"/>
    <mergeCell ref="GN46:GS46"/>
    <mergeCell ref="GN47:GS47"/>
    <mergeCell ref="GT47:GY47"/>
    <mergeCell ref="GH47:GM47"/>
    <mergeCell ref="CV48:DA48"/>
    <mergeCell ref="DN48:DS48"/>
    <mergeCell ref="C1:G1"/>
    <mergeCell ref="C19:G19"/>
    <mergeCell ref="J46:O46"/>
    <mergeCell ref="P46:U46"/>
    <mergeCell ref="AH46:AM46"/>
    <mergeCell ref="DB46:DG46"/>
    <mergeCell ref="GB46:GG46"/>
    <mergeCell ref="J47:O47"/>
    <mergeCell ref="P47:U47"/>
    <mergeCell ref="AH47:AM47"/>
    <mergeCell ref="AN47:AS47"/>
    <mergeCell ref="AN46:AS46"/>
    <mergeCell ref="FP46:FU46"/>
    <mergeCell ref="FV46:GA46"/>
    <mergeCell ref="EL46:EQ46"/>
    <mergeCell ref="ER46:EW46"/>
    <mergeCell ref="FD47:FI47"/>
    <mergeCell ref="FJ47:FO47"/>
    <mergeCell ref="FP47:FU47"/>
    <mergeCell ref="FD46:FI46"/>
    <mergeCell ref="V46:AA46"/>
    <mergeCell ref="AB46:AG46"/>
    <mergeCell ref="CJ46:CO46"/>
    <mergeCell ref="EL47:EQ47"/>
    <mergeCell ref="BX46:CC46"/>
    <mergeCell ref="FV47:GA47"/>
    <mergeCell ref="FJ46:FO46"/>
    <mergeCell ref="DN46:DS46"/>
    <mergeCell ref="BX47:CC47"/>
    <mergeCell ref="V47:AA47"/>
    <mergeCell ref="AB47:AG47"/>
    <mergeCell ref="BL46:BQ46"/>
    <mergeCell ref="DH46:DM46"/>
    <mergeCell ref="CV46:DA46"/>
    <mergeCell ref="AT46:AY46"/>
    <mergeCell ref="AZ46:BE46"/>
    <mergeCell ref="BF46:BK46"/>
    <mergeCell ref="BR46:BW46"/>
    <mergeCell ref="CD46:CI46"/>
    <mergeCell ref="EX46:FC46"/>
    <mergeCell ref="DN47:DS47"/>
    <mergeCell ref="DT47:DY47"/>
    <mergeCell ref="DZ47:EE47"/>
    <mergeCell ref="EF47:EK47"/>
    <mergeCell ref="ER47:EW47"/>
    <mergeCell ref="DZ46:EE46"/>
    <mergeCell ref="EF46:EK46"/>
    <mergeCell ref="CV47:DA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5" zoomScale="125" workbookViewId="0">
      <selection activeCell="D21" sqref="D2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856</v>
      </c>
      <c r="G2" s="91"/>
    </row>
    <row r="3" spans="1:8">
      <c r="A3" s="89" t="s">
        <v>1128</v>
      </c>
      <c r="G3" s="92">
        <v>40547</v>
      </c>
    </row>
    <row r="4" spans="1:8">
      <c r="A4" s="89" t="s">
        <v>979</v>
      </c>
      <c r="G4" s="93" t="s">
        <v>3432</v>
      </c>
    </row>
    <row r="5" spans="1:8">
      <c r="A5" s="89" t="s">
        <v>1274</v>
      </c>
    </row>
    <row r="6" spans="1:8">
      <c r="C6" s="15" t="s">
        <v>1194</v>
      </c>
      <c r="D6" s="16"/>
      <c r="E6" s="16"/>
      <c r="F6" s="17"/>
      <c r="G6" s="18"/>
      <c r="H6" s="94"/>
    </row>
    <row r="7" spans="1:8">
      <c r="C7" s="95" t="s">
        <v>3542</v>
      </c>
      <c r="D7" s="20" t="s">
        <v>3717</v>
      </c>
      <c r="E7" s="20"/>
      <c r="F7" s="21"/>
      <c r="G7" s="22"/>
      <c r="H7" s="94"/>
    </row>
    <row r="8" spans="1:8">
      <c r="A8" s="89" t="s">
        <v>957</v>
      </c>
      <c r="C8" s="95" t="s">
        <v>3669</v>
      </c>
      <c r="D8" s="20" t="s">
        <v>3716</v>
      </c>
      <c r="E8" s="20"/>
      <c r="F8" s="21"/>
      <c r="G8" s="96"/>
      <c r="H8" s="94"/>
    </row>
    <row r="9" spans="1:8">
      <c r="A9" s="89" t="s">
        <v>3557</v>
      </c>
      <c r="C9" s="95" t="s">
        <v>3670</v>
      </c>
      <c r="D9" s="20" t="s">
        <v>3718</v>
      </c>
      <c r="E9" s="20"/>
      <c r="F9" s="21"/>
      <c r="G9" s="96"/>
      <c r="H9" s="94"/>
    </row>
    <row r="10" spans="1:8">
      <c r="A10" s="89" t="s">
        <v>3426</v>
      </c>
      <c r="C10" s="97"/>
      <c r="D10" s="20"/>
      <c r="E10" s="20"/>
      <c r="F10" s="21"/>
      <c r="G10" s="96"/>
      <c r="H10" s="94"/>
    </row>
    <row r="11" spans="1:8">
      <c r="A11" s="89" t="s">
        <v>3302</v>
      </c>
      <c r="C11" s="25" t="s">
        <v>898</v>
      </c>
      <c r="D11" s="94"/>
      <c r="E11" s="94"/>
      <c r="F11" s="99"/>
      <c r="G11" s="96"/>
      <c r="H11" s="94"/>
    </row>
    <row r="12" spans="1:8">
      <c r="A12" s="89" t="s">
        <v>3541</v>
      </c>
      <c r="C12" s="25" t="s">
        <v>497</v>
      </c>
      <c r="D12" s="20"/>
      <c r="E12" s="20"/>
      <c r="F12" s="21"/>
      <c r="G12" s="96"/>
      <c r="H12" s="94"/>
    </row>
    <row r="13" spans="1:8">
      <c r="A13" s="98"/>
      <c r="C13" s="25" t="s">
        <v>1163</v>
      </c>
      <c r="D13" s="94"/>
      <c r="E13" s="94"/>
      <c r="F13" s="99"/>
      <c r="G13" s="96"/>
      <c r="H13" s="94"/>
    </row>
    <row r="14" spans="1:8">
      <c r="A14" s="100"/>
      <c r="C14" s="25" t="s">
        <v>627</v>
      </c>
      <c r="D14" s="94"/>
      <c r="E14" s="94"/>
      <c r="F14" s="99"/>
      <c r="G14" s="101"/>
      <c r="H14" s="94"/>
    </row>
    <row r="15" spans="1:8">
      <c r="A15" s="100" t="s">
        <v>1161</v>
      </c>
      <c r="C15" s="97" t="s">
        <v>2580</v>
      </c>
      <c r="D15" s="94"/>
      <c r="E15" s="94"/>
      <c r="F15" s="99"/>
      <c r="G15" s="96"/>
      <c r="H15" s="94"/>
    </row>
    <row r="16" spans="1:8">
      <c r="A16" s="381" t="s">
        <v>3433</v>
      </c>
      <c r="C16" s="97"/>
      <c r="D16" s="94"/>
      <c r="E16" s="94"/>
      <c r="F16" s="99"/>
      <c r="G16" s="96"/>
      <c r="H16" s="94"/>
    </row>
    <row r="17" spans="1:8">
      <c r="C17" s="97"/>
      <c r="D17" s="94"/>
      <c r="E17" s="94"/>
      <c r="F17" s="99"/>
      <c r="G17" s="96"/>
      <c r="H17" s="94"/>
    </row>
    <row r="18" spans="1:8">
      <c r="C18" s="102" t="s">
        <v>3607</v>
      </c>
      <c r="D18" s="103"/>
      <c r="E18" s="103"/>
      <c r="F18" s="104"/>
      <c r="G18" s="105"/>
      <c r="H18" s="94"/>
    </row>
    <row r="19" spans="1:8">
      <c r="A19" s="89" t="s">
        <v>2705</v>
      </c>
      <c r="C19" s="795"/>
      <c r="D19" s="795"/>
      <c r="E19" s="795"/>
      <c r="F19" s="795"/>
      <c r="G19" s="795"/>
    </row>
    <row r="20" spans="1:8">
      <c r="A20" s="100" t="s">
        <v>794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836</v>
      </c>
      <c r="B23" s="45" t="s">
        <v>1063</v>
      </c>
      <c r="C23" s="45" t="s">
        <v>648</v>
      </c>
      <c r="D23" s="321" t="s">
        <v>3609</v>
      </c>
      <c r="E23" s="45" t="s">
        <v>649</v>
      </c>
      <c r="F23" s="47" t="s">
        <v>833</v>
      </c>
      <c r="G23" s="45" t="s">
        <v>1470</v>
      </c>
      <c r="H23" s="48"/>
    </row>
    <row r="24" spans="1:8">
      <c r="A24" s="115">
        <v>40553</v>
      </c>
      <c r="B24" s="116" t="s">
        <v>2258</v>
      </c>
      <c r="C24" s="117">
        <v>210</v>
      </c>
      <c r="D24" s="118">
        <v>4.5</v>
      </c>
      <c r="E24" s="117">
        <f>C24*D24</f>
        <v>945</v>
      </c>
      <c r="F24" s="53"/>
      <c r="G24" s="54">
        <f>E24*(1-F24)</f>
        <v>945</v>
      </c>
      <c r="H24" s="48"/>
    </row>
    <row r="25" spans="1:8">
      <c r="A25" s="11"/>
      <c r="B25" s="116" t="s">
        <v>1172</v>
      </c>
      <c r="C25" s="117"/>
      <c r="D25" s="118"/>
      <c r="E25" s="117"/>
      <c r="F25" s="119"/>
      <c r="G25" s="54">
        <f t="shared" ref="G25:G39" si="0">E25*(1-F25)</f>
        <v>0</v>
      </c>
      <c r="H25" s="56"/>
    </row>
    <row r="26" spans="1:8">
      <c r="A26" s="120"/>
      <c r="B26" s="121" t="s">
        <v>1173</v>
      </c>
      <c r="C26" s="117"/>
      <c r="D26" s="118"/>
      <c r="E26" s="117"/>
      <c r="F26" s="119"/>
      <c r="G26" s="54">
        <f t="shared" si="0"/>
        <v>0</v>
      </c>
      <c r="H26" s="56"/>
    </row>
    <row r="27" spans="1:8">
      <c r="A27" s="120"/>
      <c r="B27" s="121" t="s">
        <v>1206</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1097</v>
      </c>
      <c r="C29" s="117"/>
      <c r="D29" s="118"/>
      <c r="E29" s="117"/>
      <c r="F29" s="119"/>
      <c r="G29" s="54">
        <f t="shared" si="0"/>
        <v>0</v>
      </c>
      <c r="H29" s="56"/>
    </row>
    <row r="30" spans="1:8">
      <c r="A30" s="120"/>
      <c r="B30" s="121" t="s">
        <v>1318</v>
      </c>
      <c r="C30" s="117"/>
      <c r="D30" s="118"/>
      <c r="E30" s="117"/>
      <c r="F30" s="119"/>
      <c r="G30" s="54">
        <f t="shared" si="0"/>
        <v>0</v>
      </c>
      <c r="H30" s="56"/>
    </row>
    <row r="31" spans="1:8">
      <c r="A31" s="120"/>
      <c r="B31" s="121" t="s">
        <v>1184</v>
      </c>
      <c r="C31" s="117"/>
      <c r="D31" s="118"/>
      <c r="E31" s="117"/>
      <c r="F31" s="119"/>
      <c r="G31" s="54">
        <f t="shared" si="0"/>
        <v>0</v>
      </c>
      <c r="H31" s="56"/>
    </row>
    <row r="32" spans="1:8">
      <c r="A32" s="120"/>
      <c r="B32" s="121" t="s">
        <v>999</v>
      </c>
      <c r="C32" s="117"/>
      <c r="D32" s="118"/>
      <c r="E32" s="117"/>
      <c r="F32" s="119"/>
      <c r="G32" s="54">
        <f t="shared" si="0"/>
        <v>0</v>
      </c>
      <c r="H32" s="56"/>
    </row>
    <row r="33" spans="1:256">
      <c r="A33" s="120"/>
      <c r="B33" s="121" t="s">
        <v>711</v>
      </c>
      <c r="C33" s="384">
        <v>100</v>
      </c>
      <c r="D33" s="123">
        <v>2</v>
      </c>
      <c r="E33" s="117">
        <f>C33*D33</f>
        <v>200</v>
      </c>
      <c r="F33" s="124">
        <v>1</v>
      </c>
      <c r="G33" s="228" t="s">
        <v>3606</v>
      </c>
      <c r="H33" s="56"/>
    </row>
    <row r="34" spans="1:256">
      <c r="A34" s="120"/>
      <c r="B34" s="121" t="s">
        <v>1255</v>
      </c>
      <c r="C34" s="385">
        <v>30</v>
      </c>
      <c r="D34" s="118">
        <v>6.5</v>
      </c>
      <c r="E34" s="117">
        <f>C34*D34</f>
        <v>195</v>
      </c>
      <c r="F34" s="119"/>
      <c r="G34" s="54">
        <f t="shared" si="0"/>
        <v>195</v>
      </c>
      <c r="H34" s="48"/>
    </row>
    <row r="35" spans="1:256">
      <c r="A35" s="120"/>
      <c r="B35" s="121" t="s">
        <v>1203</v>
      </c>
      <c r="C35" s="385">
        <v>250</v>
      </c>
      <c r="D35" s="123" t="s">
        <v>782</v>
      </c>
      <c r="E35" s="11">
        <v>250</v>
      </c>
      <c r="F35" s="124">
        <v>1</v>
      </c>
      <c r="G35" s="228" t="s">
        <v>3606</v>
      </c>
      <c r="H35" s="48"/>
    </row>
    <row r="36" spans="1:256">
      <c r="A36" s="120"/>
      <c r="B36" s="121" t="s">
        <v>2270</v>
      </c>
      <c r="C36" s="383">
        <v>40</v>
      </c>
      <c r="D36" s="118">
        <v>5.5</v>
      </c>
      <c r="E36" s="117">
        <f>C36*D36</f>
        <v>220</v>
      </c>
      <c r="F36" s="124"/>
      <c r="G36" s="54">
        <f t="shared" si="0"/>
        <v>220</v>
      </c>
      <c r="H36" s="48"/>
    </row>
    <row r="37" spans="1:256">
      <c r="A37" s="120"/>
      <c r="B37" s="121" t="s">
        <v>532</v>
      </c>
      <c r="C37" s="363"/>
      <c r="D37" s="118"/>
      <c r="E37" s="117"/>
      <c r="F37" s="119"/>
      <c r="G37" s="54">
        <f t="shared" si="0"/>
        <v>0</v>
      </c>
      <c r="H37" s="48"/>
    </row>
    <row r="38" spans="1:256">
      <c r="A38" s="120"/>
      <c r="B38" s="271" t="s">
        <v>1554</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1000</v>
      </c>
      <c r="C40" s="131"/>
      <c r="D40" s="131"/>
      <c r="E40" s="72">
        <f>SUM(E24:E39)</f>
        <v>1810</v>
      </c>
      <c r="F40" s="72"/>
      <c r="G40" s="72">
        <f>SUM(G24:G39)</f>
        <v>1360</v>
      </c>
      <c r="H40" s="134"/>
    </row>
    <row r="42" spans="1:256">
      <c r="C42" s="136" t="s">
        <v>630</v>
      </c>
      <c r="D42" s="340">
        <f>G40/2</f>
        <v>680</v>
      </c>
      <c r="E42" s="340"/>
      <c r="F42" s="138"/>
    </row>
    <row r="44" spans="1:256">
      <c r="C44" s="1" t="s">
        <v>1037</v>
      </c>
      <c r="D44" s="1"/>
      <c r="E44" s="1"/>
      <c r="F44" s="139"/>
      <c r="G44" s="1"/>
      <c r="H44" s="1"/>
      <c r="I44" s="1"/>
    </row>
    <row r="45" spans="1:256">
      <c r="C45" s="1" t="s">
        <v>1187</v>
      </c>
      <c r="D45" s="1"/>
      <c r="E45" s="1"/>
      <c r="F45" s="139"/>
      <c r="G45" s="1"/>
      <c r="H45" s="1"/>
      <c r="I45" s="1"/>
    </row>
    <row r="46" spans="1:256">
      <c r="C46" s="341" t="s">
        <v>826</v>
      </c>
      <c r="D46" s="341"/>
      <c r="E46" s="341"/>
      <c r="F46" s="342"/>
      <c r="G46" s="341"/>
      <c r="H46" s="341"/>
      <c r="I46" s="142"/>
      <c r="J46" s="790"/>
      <c r="K46" s="790"/>
      <c r="L46" s="790"/>
      <c r="M46" s="790"/>
      <c r="N46" s="790"/>
      <c r="O46" s="790"/>
      <c r="P46" s="790"/>
      <c r="Q46" s="790"/>
      <c r="R46" s="790"/>
      <c r="S46" s="790"/>
      <c r="T46" s="790"/>
      <c r="U46" s="790"/>
      <c r="V46" s="790" t="s">
        <v>576</v>
      </c>
      <c r="W46" s="790"/>
      <c r="X46" s="790"/>
      <c r="Y46" s="790"/>
      <c r="Z46" s="790"/>
      <c r="AA46" s="790"/>
      <c r="AB46" s="790" t="s">
        <v>576</v>
      </c>
      <c r="AC46" s="790"/>
      <c r="AD46" s="790"/>
      <c r="AE46" s="790"/>
      <c r="AF46" s="790"/>
      <c r="AG46" s="790"/>
      <c r="AH46" s="790" t="s">
        <v>576</v>
      </c>
      <c r="AI46" s="790"/>
      <c r="AJ46" s="790"/>
      <c r="AK46" s="790"/>
      <c r="AL46" s="790"/>
      <c r="AM46" s="790"/>
      <c r="AN46" s="790" t="s">
        <v>576</v>
      </c>
      <c r="AO46" s="790"/>
      <c r="AP46" s="790"/>
      <c r="AQ46" s="790"/>
      <c r="AR46" s="790"/>
      <c r="AS46" s="790"/>
      <c r="AT46" s="790" t="s">
        <v>576</v>
      </c>
      <c r="AU46" s="790"/>
      <c r="AV46" s="790"/>
      <c r="AW46" s="790"/>
      <c r="AX46" s="790"/>
      <c r="AY46" s="790"/>
      <c r="AZ46" s="790" t="s">
        <v>576</v>
      </c>
      <c r="BA46" s="790"/>
      <c r="BB46" s="790"/>
      <c r="BC46" s="790"/>
      <c r="BD46" s="790"/>
      <c r="BE46" s="790"/>
      <c r="BF46" s="790" t="s">
        <v>576</v>
      </c>
      <c r="BG46" s="790"/>
      <c r="BH46" s="790"/>
      <c r="BI46" s="790"/>
      <c r="BJ46" s="790"/>
      <c r="BK46" s="790"/>
      <c r="BL46" s="790" t="s">
        <v>576</v>
      </c>
      <c r="BM46" s="790"/>
      <c r="BN46" s="790"/>
      <c r="BO46" s="790"/>
      <c r="BP46" s="790"/>
      <c r="BQ46" s="790"/>
      <c r="BR46" s="790" t="s">
        <v>576</v>
      </c>
      <c r="BS46" s="790"/>
      <c r="BT46" s="790"/>
      <c r="BU46" s="790"/>
      <c r="BV46" s="790"/>
      <c r="BW46" s="790"/>
      <c r="BX46" s="790" t="s">
        <v>576</v>
      </c>
      <c r="BY46" s="790"/>
      <c r="BZ46" s="790"/>
      <c r="CA46" s="790"/>
      <c r="CB46" s="790"/>
      <c r="CC46" s="790"/>
      <c r="CD46" s="790" t="s">
        <v>576</v>
      </c>
      <c r="CE46" s="790"/>
      <c r="CF46" s="790"/>
      <c r="CG46" s="790"/>
      <c r="CH46" s="790"/>
      <c r="CI46" s="790"/>
      <c r="CJ46" s="790" t="s">
        <v>576</v>
      </c>
      <c r="CK46" s="790"/>
      <c r="CL46" s="790"/>
      <c r="CM46" s="790"/>
      <c r="CN46" s="790"/>
      <c r="CO46" s="790"/>
      <c r="CP46" s="790" t="s">
        <v>576</v>
      </c>
      <c r="CQ46" s="790"/>
      <c r="CR46" s="790"/>
      <c r="CS46" s="790"/>
      <c r="CT46" s="790"/>
      <c r="CU46" s="790"/>
      <c r="CV46" s="790" t="s">
        <v>576</v>
      </c>
      <c r="CW46" s="790"/>
      <c r="CX46" s="790"/>
      <c r="CY46" s="790"/>
      <c r="CZ46" s="790"/>
      <c r="DA46" s="790"/>
      <c r="DB46" s="790" t="s">
        <v>576</v>
      </c>
      <c r="DC46" s="790"/>
      <c r="DD46" s="790"/>
      <c r="DE46" s="790"/>
      <c r="DF46" s="790"/>
      <c r="DG46" s="790"/>
      <c r="DH46" s="790" t="s">
        <v>576</v>
      </c>
      <c r="DI46" s="790"/>
      <c r="DJ46" s="790"/>
      <c r="DK46" s="790"/>
      <c r="DL46" s="790"/>
      <c r="DM46" s="790"/>
      <c r="DN46" s="790" t="s">
        <v>576</v>
      </c>
      <c r="DO46" s="790"/>
      <c r="DP46" s="790"/>
      <c r="DQ46" s="790"/>
      <c r="DR46" s="790"/>
      <c r="DS46" s="790"/>
      <c r="DT46" s="790" t="s">
        <v>576</v>
      </c>
      <c r="DU46" s="790"/>
      <c r="DV46" s="790"/>
      <c r="DW46" s="790"/>
      <c r="DX46" s="790"/>
      <c r="DY46" s="790"/>
      <c r="DZ46" s="790" t="s">
        <v>576</v>
      </c>
      <c r="EA46" s="790"/>
      <c r="EB46" s="790"/>
      <c r="EC46" s="790"/>
      <c r="ED46" s="790"/>
      <c r="EE46" s="790"/>
      <c r="EF46" s="790" t="s">
        <v>576</v>
      </c>
      <c r="EG46" s="790"/>
      <c r="EH46" s="790"/>
      <c r="EI46" s="790"/>
      <c r="EJ46" s="790"/>
      <c r="EK46" s="790"/>
      <c r="EL46" s="790" t="s">
        <v>576</v>
      </c>
      <c r="EM46" s="790"/>
      <c r="EN46" s="790"/>
      <c r="EO46" s="790"/>
      <c r="EP46" s="790"/>
      <c r="EQ46" s="790"/>
      <c r="ER46" s="790" t="s">
        <v>576</v>
      </c>
      <c r="ES46" s="790"/>
      <c r="ET46" s="790"/>
      <c r="EU46" s="790"/>
      <c r="EV46" s="790"/>
      <c r="EW46" s="790"/>
      <c r="EX46" s="790" t="s">
        <v>576</v>
      </c>
      <c r="EY46" s="790"/>
      <c r="EZ46" s="790"/>
      <c r="FA46" s="790"/>
      <c r="FB46" s="790"/>
      <c r="FC46" s="790"/>
      <c r="FD46" s="790" t="s">
        <v>576</v>
      </c>
      <c r="FE46" s="790"/>
      <c r="FF46" s="790"/>
      <c r="FG46" s="790"/>
      <c r="FH46" s="790"/>
      <c r="FI46" s="790"/>
      <c r="FJ46" s="790" t="s">
        <v>576</v>
      </c>
      <c r="FK46" s="790"/>
      <c r="FL46" s="790"/>
      <c r="FM46" s="790"/>
      <c r="FN46" s="790"/>
      <c r="FO46" s="790"/>
      <c r="FP46" s="790" t="s">
        <v>576</v>
      </c>
      <c r="FQ46" s="790"/>
      <c r="FR46" s="790"/>
      <c r="FS46" s="790"/>
      <c r="FT46" s="790"/>
      <c r="FU46" s="790"/>
      <c r="FV46" s="790" t="s">
        <v>576</v>
      </c>
      <c r="FW46" s="790"/>
      <c r="FX46" s="790"/>
      <c r="FY46" s="790"/>
      <c r="FZ46" s="790"/>
      <c r="GA46" s="790"/>
      <c r="GB46" s="790" t="s">
        <v>576</v>
      </c>
      <c r="GC46" s="790"/>
      <c r="GD46" s="790"/>
      <c r="GE46" s="790"/>
      <c r="GF46" s="790"/>
      <c r="GG46" s="790"/>
      <c r="GH46" s="790" t="s">
        <v>576</v>
      </c>
      <c r="GI46" s="790"/>
      <c r="GJ46" s="790"/>
      <c r="GK46" s="790"/>
      <c r="GL46" s="790"/>
      <c r="GM46" s="790"/>
      <c r="GN46" s="790" t="s">
        <v>576</v>
      </c>
      <c r="GO46" s="790"/>
      <c r="GP46" s="790"/>
      <c r="GQ46" s="790"/>
      <c r="GR46" s="790"/>
      <c r="GS46" s="790"/>
      <c r="GT46" s="790" t="s">
        <v>576</v>
      </c>
      <c r="GU46" s="790"/>
      <c r="GV46" s="790"/>
      <c r="GW46" s="790"/>
      <c r="GX46" s="790"/>
      <c r="GY46" s="790"/>
      <c r="GZ46" s="790" t="s">
        <v>576</v>
      </c>
      <c r="HA46" s="790"/>
      <c r="HB46" s="790"/>
      <c r="HC46" s="790"/>
      <c r="HD46" s="790"/>
      <c r="HE46" s="790"/>
      <c r="HF46" s="790" t="s">
        <v>576</v>
      </c>
      <c r="HG46" s="790"/>
      <c r="HH46" s="790"/>
      <c r="HI46" s="790"/>
      <c r="HJ46" s="790"/>
      <c r="HK46" s="790"/>
      <c r="HL46" s="790" t="s">
        <v>576</v>
      </c>
      <c r="HM46" s="790"/>
      <c r="HN46" s="790"/>
      <c r="HO46" s="790"/>
      <c r="HP46" s="790"/>
      <c r="HQ46" s="790"/>
      <c r="HR46" s="790" t="s">
        <v>576</v>
      </c>
      <c r="HS46" s="790"/>
      <c r="HT46" s="790"/>
      <c r="HU46" s="790"/>
      <c r="HV46" s="790"/>
      <c r="HW46" s="790"/>
      <c r="HX46" s="790" t="s">
        <v>576</v>
      </c>
      <c r="HY46" s="790"/>
      <c r="HZ46" s="790"/>
      <c r="IA46" s="790"/>
      <c r="IB46" s="790"/>
      <c r="IC46" s="790"/>
      <c r="ID46" s="790" t="s">
        <v>576</v>
      </c>
      <c r="IE46" s="790"/>
      <c r="IF46" s="790"/>
      <c r="IG46" s="790"/>
      <c r="IH46" s="790"/>
      <c r="II46" s="790"/>
      <c r="IJ46" s="790" t="s">
        <v>576</v>
      </c>
      <c r="IK46" s="790"/>
      <c r="IL46" s="790"/>
      <c r="IM46" s="790"/>
      <c r="IN46" s="790"/>
      <c r="IO46" s="790"/>
      <c r="IP46" s="790" t="s">
        <v>576</v>
      </c>
      <c r="IQ46" s="790"/>
      <c r="IR46" s="790"/>
      <c r="IS46" s="790"/>
    </row>
    <row r="47" spans="1:256">
      <c r="C47" s="1" t="s">
        <v>1385</v>
      </c>
      <c r="D47" s="1"/>
      <c r="E47" s="1"/>
      <c r="F47" s="139"/>
      <c r="G47" s="1"/>
      <c r="H47" s="1"/>
      <c r="I47" s="1"/>
      <c r="J47" s="790"/>
      <c r="K47" s="790"/>
      <c r="L47" s="790"/>
      <c r="M47" s="790"/>
      <c r="N47" s="790"/>
      <c r="O47" s="790"/>
      <c r="P47" s="790"/>
      <c r="Q47" s="790"/>
      <c r="R47" s="790"/>
      <c r="S47" s="790"/>
      <c r="T47" s="790"/>
      <c r="U47" s="790"/>
      <c r="V47" s="790" t="s">
        <v>1153</v>
      </c>
      <c r="W47" s="790"/>
      <c r="X47" s="790"/>
      <c r="Y47" s="790"/>
      <c r="Z47" s="790"/>
      <c r="AA47" s="790"/>
      <c r="AB47" s="790" t="s">
        <v>1153</v>
      </c>
      <c r="AC47" s="790"/>
      <c r="AD47" s="790"/>
      <c r="AE47" s="790"/>
      <c r="AF47" s="790"/>
      <c r="AG47" s="790"/>
      <c r="AH47" s="790" t="s">
        <v>1153</v>
      </c>
      <c r="AI47" s="790"/>
      <c r="AJ47" s="790"/>
      <c r="AK47" s="790"/>
      <c r="AL47" s="790"/>
      <c r="AM47" s="790"/>
      <c r="AN47" s="790" t="s">
        <v>1153</v>
      </c>
      <c r="AO47" s="790"/>
      <c r="AP47" s="790"/>
      <c r="AQ47" s="790"/>
      <c r="AR47" s="790"/>
      <c r="AS47" s="790"/>
      <c r="AT47" s="790" t="s">
        <v>1153</v>
      </c>
      <c r="AU47" s="790"/>
      <c r="AV47" s="790"/>
      <c r="AW47" s="790"/>
      <c r="AX47" s="790"/>
      <c r="AY47" s="790"/>
      <c r="AZ47" s="790" t="s">
        <v>1153</v>
      </c>
      <c r="BA47" s="790"/>
      <c r="BB47" s="790"/>
      <c r="BC47" s="790"/>
      <c r="BD47" s="790"/>
      <c r="BE47" s="790"/>
      <c r="BF47" s="790" t="s">
        <v>1153</v>
      </c>
      <c r="BG47" s="790"/>
      <c r="BH47" s="790"/>
      <c r="BI47" s="790"/>
      <c r="BJ47" s="790"/>
      <c r="BK47" s="790"/>
      <c r="BL47" s="790" t="s">
        <v>1153</v>
      </c>
      <c r="BM47" s="790"/>
      <c r="BN47" s="790"/>
      <c r="BO47" s="790"/>
      <c r="BP47" s="790"/>
      <c r="BQ47" s="790"/>
      <c r="BR47" s="790" t="s">
        <v>1153</v>
      </c>
      <c r="BS47" s="790"/>
      <c r="BT47" s="790"/>
      <c r="BU47" s="790"/>
      <c r="BV47" s="790"/>
      <c r="BW47" s="790"/>
      <c r="BX47" s="790" t="s">
        <v>1153</v>
      </c>
      <c r="BY47" s="790"/>
      <c r="BZ47" s="790"/>
      <c r="CA47" s="790"/>
      <c r="CB47" s="790"/>
      <c r="CC47" s="790"/>
      <c r="CD47" s="790" t="s">
        <v>1153</v>
      </c>
      <c r="CE47" s="790"/>
      <c r="CF47" s="790"/>
      <c r="CG47" s="790"/>
      <c r="CH47" s="790"/>
      <c r="CI47" s="790"/>
      <c r="CJ47" s="790" t="s">
        <v>1153</v>
      </c>
      <c r="CK47" s="790"/>
      <c r="CL47" s="790"/>
      <c r="CM47" s="790"/>
      <c r="CN47" s="790"/>
      <c r="CO47" s="790"/>
      <c r="CP47" s="790" t="s">
        <v>1153</v>
      </c>
      <c r="CQ47" s="790"/>
      <c r="CR47" s="790"/>
      <c r="CS47" s="790"/>
      <c r="CT47" s="790"/>
      <c r="CU47" s="790"/>
      <c r="CV47" s="790" t="s">
        <v>1566</v>
      </c>
      <c r="CW47" s="790"/>
      <c r="CX47" s="790"/>
      <c r="CY47" s="790"/>
      <c r="CZ47" s="790"/>
      <c r="DA47" s="790"/>
      <c r="DB47" s="790" t="s">
        <v>1566</v>
      </c>
      <c r="DC47" s="790"/>
      <c r="DD47" s="790"/>
      <c r="DE47" s="790"/>
      <c r="DF47" s="790"/>
      <c r="DG47" s="790"/>
      <c r="DH47" s="790" t="s">
        <v>1566</v>
      </c>
      <c r="DI47" s="790"/>
      <c r="DJ47" s="790"/>
      <c r="DK47" s="790"/>
      <c r="DL47" s="790"/>
      <c r="DM47" s="790"/>
      <c r="DN47" s="790" t="s">
        <v>1566</v>
      </c>
      <c r="DO47" s="790"/>
      <c r="DP47" s="790"/>
      <c r="DQ47" s="790"/>
      <c r="DR47" s="790"/>
      <c r="DS47" s="790"/>
      <c r="DT47" s="790" t="s">
        <v>1566</v>
      </c>
      <c r="DU47" s="790"/>
      <c r="DV47" s="790"/>
      <c r="DW47" s="790"/>
      <c r="DX47" s="790"/>
      <c r="DY47" s="790"/>
      <c r="DZ47" s="790" t="s">
        <v>1566</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1566</v>
      </c>
      <c r="FQ47" s="790"/>
      <c r="FR47" s="790"/>
      <c r="FS47" s="790"/>
      <c r="FT47" s="790"/>
      <c r="FU47" s="790"/>
      <c r="FV47" s="790" t="s">
        <v>1566</v>
      </c>
      <c r="FW47" s="790"/>
      <c r="FX47" s="790"/>
      <c r="FY47" s="790"/>
      <c r="FZ47" s="790"/>
      <c r="GA47" s="790"/>
      <c r="GB47" s="790" t="s">
        <v>1566</v>
      </c>
      <c r="GC47" s="790"/>
      <c r="GD47" s="790"/>
      <c r="GE47" s="790"/>
      <c r="GF47" s="790"/>
      <c r="GG47" s="790"/>
      <c r="GH47" s="790" t="s">
        <v>1566</v>
      </c>
      <c r="GI47" s="790"/>
      <c r="GJ47" s="790"/>
      <c r="GK47" s="790"/>
      <c r="GL47" s="790"/>
      <c r="GM47" s="790"/>
      <c r="GN47" s="790" t="s">
        <v>1566</v>
      </c>
      <c r="GO47" s="790"/>
      <c r="GP47" s="790"/>
      <c r="GQ47" s="790"/>
      <c r="GR47" s="790"/>
      <c r="GS47" s="790"/>
      <c r="GT47" s="790" t="s">
        <v>1566</v>
      </c>
      <c r="GU47" s="790"/>
      <c r="GV47" s="790"/>
      <c r="GW47" s="790"/>
      <c r="GX47" s="790"/>
      <c r="GY47" s="790"/>
      <c r="GZ47" s="790" t="s">
        <v>1566</v>
      </c>
      <c r="HA47" s="790"/>
      <c r="HB47" s="790"/>
      <c r="HC47" s="790"/>
      <c r="HD47" s="790"/>
      <c r="HE47" s="790"/>
      <c r="HF47" s="790" t="s">
        <v>1566</v>
      </c>
      <c r="HG47" s="790"/>
      <c r="HH47" s="790"/>
      <c r="HI47" s="790"/>
      <c r="HJ47" s="790"/>
      <c r="HK47" s="790"/>
      <c r="HL47" s="790" t="s">
        <v>1566</v>
      </c>
      <c r="HM47" s="790"/>
      <c r="HN47" s="790"/>
      <c r="HO47" s="790"/>
      <c r="HP47" s="790"/>
      <c r="HQ47" s="790"/>
      <c r="HR47" s="790" t="s">
        <v>1566</v>
      </c>
      <c r="HS47" s="790"/>
      <c r="HT47" s="790"/>
      <c r="HU47" s="790"/>
      <c r="HV47" s="790"/>
      <c r="HW47" s="790"/>
      <c r="HX47" s="790" t="s">
        <v>1566</v>
      </c>
      <c r="HY47" s="790"/>
      <c r="HZ47" s="790"/>
      <c r="IA47" s="790"/>
      <c r="IB47" s="790"/>
      <c r="IC47" s="790"/>
      <c r="ID47" s="790" t="s">
        <v>1566</v>
      </c>
      <c r="IE47" s="790"/>
      <c r="IF47" s="790"/>
      <c r="IG47" s="790"/>
      <c r="IH47" s="790"/>
      <c r="II47" s="790"/>
      <c r="IJ47" s="790" t="s">
        <v>591</v>
      </c>
      <c r="IK47" s="790"/>
      <c r="IL47" s="790"/>
      <c r="IM47" s="790"/>
      <c r="IN47" s="790"/>
      <c r="IO47" s="790"/>
      <c r="IP47" s="790" t="s">
        <v>591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1309</v>
      </c>
      <c r="W48" s="790"/>
      <c r="X48" s="790"/>
      <c r="Y48" s="790"/>
      <c r="Z48" s="790"/>
      <c r="AA48" s="790"/>
      <c r="AB48" s="790" t="s">
        <v>1309</v>
      </c>
      <c r="AC48" s="790"/>
      <c r="AD48" s="790"/>
      <c r="AE48" s="790"/>
      <c r="AF48" s="790"/>
      <c r="AG48" s="790"/>
      <c r="AH48" s="790" t="s">
        <v>1309</v>
      </c>
      <c r="AI48" s="790"/>
      <c r="AJ48" s="790"/>
      <c r="AK48" s="790"/>
      <c r="AL48" s="790"/>
      <c r="AM48" s="790"/>
      <c r="AN48" s="790" t="s">
        <v>1309</v>
      </c>
      <c r="AO48" s="790"/>
      <c r="AP48" s="790"/>
      <c r="AQ48" s="790"/>
      <c r="AR48" s="790"/>
      <c r="AS48" s="790"/>
      <c r="AT48" s="790" t="s">
        <v>1309</v>
      </c>
      <c r="AU48" s="790"/>
      <c r="AV48" s="790"/>
      <c r="AW48" s="790"/>
      <c r="AX48" s="790"/>
      <c r="AY48" s="790"/>
      <c r="AZ48" s="790" t="s">
        <v>1309</v>
      </c>
      <c r="BA48" s="790"/>
      <c r="BB48" s="790"/>
      <c r="BC48" s="790"/>
      <c r="BD48" s="790"/>
      <c r="BE48" s="790"/>
      <c r="BF48" s="790" t="s">
        <v>1309</v>
      </c>
      <c r="BG48" s="790"/>
      <c r="BH48" s="790"/>
      <c r="BI48" s="790"/>
      <c r="BJ48" s="790"/>
      <c r="BK48" s="790"/>
      <c r="BL48" s="790" t="s">
        <v>849</v>
      </c>
      <c r="BM48" s="790"/>
      <c r="BN48" s="790"/>
      <c r="BO48" s="790"/>
      <c r="BP48" s="790"/>
      <c r="BQ48" s="790"/>
      <c r="BR48" s="790" t="s">
        <v>849</v>
      </c>
      <c r="BS48" s="790"/>
      <c r="BT48" s="790"/>
      <c r="BU48" s="790"/>
      <c r="BV48" s="790"/>
      <c r="BW48" s="790"/>
      <c r="BX48" s="790" t="s">
        <v>849</v>
      </c>
      <c r="BY48" s="790"/>
      <c r="BZ48" s="790"/>
      <c r="CA48" s="790"/>
      <c r="CB48" s="790"/>
      <c r="CC48" s="790"/>
      <c r="CD48" s="790" t="s">
        <v>849</v>
      </c>
      <c r="CE48" s="790"/>
      <c r="CF48" s="790"/>
      <c r="CG48" s="790"/>
      <c r="CH48" s="790"/>
      <c r="CI48" s="790"/>
      <c r="CJ48" s="790" t="s">
        <v>849</v>
      </c>
      <c r="CK48" s="790"/>
      <c r="CL48" s="790"/>
      <c r="CM48" s="790"/>
      <c r="CN48" s="790"/>
      <c r="CO48" s="790"/>
      <c r="CP48" s="790" t="s">
        <v>849</v>
      </c>
      <c r="CQ48" s="790"/>
      <c r="CR48" s="790"/>
      <c r="CS48" s="790"/>
      <c r="CT48" s="790"/>
      <c r="CU48" s="790"/>
      <c r="CV48" s="790" t="s">
        <v>1308</v>
      </c>
      <c r="CW48" s="790"/>
      <c r="CX48" s="790"/>
      <c r="CY48" s="790"/>
      <c r="CZ48" s="790"/>
      <c r="DA48" s="790"/>
      <c r="DB48" s="790" t="s">
        <v>1308</v>
      </c>
      <c r="DC48" s="790"/>
      <c r="DD48" s="790"/>
      <c r="DE48" s="790"/>
      <c r="DF48" s="790"/>
      <c r="DG48" s="790"/>
      <c r="DH48" s="790" t="s">
        <v>1308</v>
      </c>
      <c r="DI48" s="790"/>
      <c r="DJ48" s="790"/>
      <c r="DK48" s="790"/>
      <c r="DL48" s="790"/>
      <c r="DM48" s="790"/>
      <c r="DN48" s="790" t="s">
        <v>1308</v>
      </c>
      <c r="DO48" s="790"/>
      <c r="DP48" s="790"/>
      <c r="DQ48" s="790"/>
      <c r="DR48" s="790"/>
      <c r="DS48" s="790"/>
      <c r="DT48" s="790" t="s">
        <v>1308</v>
      </c>
      <c r="DU48" s="790"/>
      <c r="DV48" s="790"/>
      <c r="DW48" s="790"/>
      <c r="DX48" s="790"/>
      <c r="DY48" s="790"/>
      <c r="DZ48" s="790" t="s">
        <v>1308</v>
      </c>
      <c r="EA48" s="790"/>
      <c r="EB48" s="790"/>
      <c r="EC48" s="790"/>
      <c r="ED48" s="790"/>
      <c r="EE48" s="790"/>
      <c r="EF48" s="790" t="s">
        <v>1308</v>
      </c>
      <c r="EG48" s="790"/>
      <c r="EH48" s="790"/>
      <c r="EI48" s="790"/>
      <c r="EJ48" s="790"/>
      <c r="EK48" s="790"/>
      <c r="EL48" s="790" t="s">
        <v>1308</v>
      </c>
      <c r="EM48" s="790"/>
      <c r="EN48" s="790"/>
      <c r="EO48" s="790"/>
      <c r="EP48" s="790"/>
      <c r="EQ48" s="790"/>
      <c r="ER48" s="790" t="s">
        <v>1308</v>
      </c>
      <c r="ES48" s="790"/>
      <c r="ET48" s="790"/>
      <c r="EU48" s="790"/>
      <c r="EV48" s="790"/>
      <c r="EW48" s="790"/>
      <c r="EX48" s="790" t="s">
        <v>1308</v>
      </c>
      <c r="EY48" s="790"/>
      <c r="EZ48" s="790"/>
      <c r="FA48" s="790"/>
      <c r="FB48" s="790"/>
      <c r="FC48" s="790"/>
      <c r="FD48" s="790" t="s">
        <v>1308</v>
      </c>
      <c r="FE48" s="790"/>
      <c r="FF48" s="790"/>
      <c r="FG48" s="790"/>
      <c r="FH48" s="790"/>
      <c r="FI48" s="790"/>
      <c r="FJ48" s="790" t="s">
        <v>1308</v>
      </c>
      <c r="FK48" s="790"/>
      <c r="FL48" s="790"/>
      <c r="FM48" s="790"/>
      <c r="FN48" s="790"/>
      <c r="FO48" s="790"/>
      <c r="FP48" s="790" t="s">
        <v>1308</v>
      </c>
      <c r="FQ48" s="790"/>
      <c r="FR48" s="790"/>
      <c r="FS48" s="790"/>
      <c r="FT48" s="790"/>
      <c r="FU48" s="790"/>
      <c r="FV48" s="790" t="s">
        <v>1308</v>
      </c>
      <c r="FW48" s="790"/>
      <c r="FX48" s="790"/>
      <c r="FY48" s="790"/>
      <c r="FZ48" s="790"/>
      <c r="GA48" s="790"/>
      <c r="GB48" s="790" t="s">
        <v>1308</v>
      </c>
      <c r="GC48" s="790"/>
      <c r="GD48" s="790"/>
      <c r="GE48" s="790"/>
      <c r="GF48" s="790"/>
      <c r="GG48" s="790"/>
      <c r="GH48" s="790" t="s">
        <v>1308</v>
      </c>
      <c r="GI48" s="790"/>
      <c r="GJ48" s="790"/>
      <c r="GK48" s="790"/>
      <c r="GL48" s="790"/>
      <c r="GM48" s="790"/>
      <c r="GN48" s="790" t="s">
        <v>1308</v>
      </c>
      <c r="GO48" s="790"/>
      <c r="GP48" s="790"/>
      <c r="GQ48" s="790"/>
      <c r="GR48" s="790"/>
      <c r="GS48" s="790"/>
      <c r="GT48" s="790" t="s">
        <v>1308</v>
      </c>
      <c r="GU48" s="790"/>
      <c r="GV48" s="790"/>
      <c r="GW48" s="790"/>
      <c r="GX48" s="790"/>
      <c r="GY48" s="790"/>
      <c r="GZ48" s="790" t="s">
        <v>1308</v>
      </c>
      <c r="HA48" s="790"/>
      <c r="HB48" s="790"/>
      <c r="HC48" s="790"/>
      <c r="HD48" s="790"/>
      <c r="HE48" s="790"/>
      <c r="HF48" s="790" t="s">
        <v>1308</v>
      </c>
      <c r="HG48" s="790"/>
      <c r="HH48" s="790"/>
      <c r="HI48" s="790"/>
      <c r="HJ48" s="790"/>
      <c r="HK48" s="790"/>
      <c r="HL48" s="790" t="s">
        <v>1308</v>
      </c>
      <c r="HM48" s="790"/>
      <c r="HN48" s="790"/>
      <c r="HO48" s="790"/>
      <c r="HP48" s="790"/>
      <c r="HQ48" s="790"/>
      <c r="HR48" s="790" t="s">
        <v>1308</v>
      </c>
      <c r="HS48" s="790"/>
      <c r="HT48" s="790"/>
      <c r="HU48" s="790"/>
      <c r="HV48" s="790"/>
      <c r="HW48" s="790"/>
      <c r="HX48" s="790" t="s">
        <v>1308</v>
      </c>
      <c r="HY48" s="790"/>
      <c r="HZ48" s="790"/>
      <c r="IA48" s="790"/>
      <c r="IB48" s="790"/>
      <c r="IC48" s="790"/>
      <c r="ID48" s="790" t="s">
        <v>1308</v>
      </c>
      <c r="IE48" s="790"/>
      <c r="IF48" s="790"/>
      <c r="IG48" s="790"/>
      <c r="IH48" s="790"/>
      <c r="II48" s="790"/>
      <c r="IJ48" s="790" t="s">
        <v>1308</v>
      </c>
      <c r="IK48" s="790"/>
      <c r="IL48" s="790"/>
      <c r="IM48" s="790"/>
      <c r="IN48" s="790"/>
      <c r="IO48" s="790"/>
      <c r="IP48" s="790" t="s">
        <v>1308</v>
      </c>
      <c r="IQ48" s="790"/>
      <c r="IR48" s="790"/>
      <c r="IS48" s="790"/>
      <c r="IT48" s="790"/>
      <c r="IU48" s="790"/>
      <c r="IV48" s="1" t="s">
        <v>1308</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1:G1"/>
    <mergeCell ref="C19:G19"/>
    <mergeCell ref="J46:O46"/>
    <mergeCell ref="P46:U46"/>
    <mergeCell ref="J47:O47"/>
    <mergeCell ref="P47:U47"/>
    <mergeCell ref="V47:AA47"/>
    <mergeCell ref="AB47:AG47"/>
    <mergeCell ref="V46:AA46"/>
    <mergeCell ref="AB46:AG46"/>
    <mergeCell ref="DT46:DY46"/>
    <mergeCell ref="DZ46:EE46"/>
    <mergeCell ref="DB46:DG46"/>
    <mergeCell ref="DH46:DM46"/>
    <mergeCell ref="DN46:DS46"/>
    <mergeCell ref="AH46:AM46"/>
    <mergeCell ref="AH47:AM47"/>
    <mergeCell ref="AN47:AS47"/>
    <mergeCell ref="AT47:AY47"/>
    <mergeCell ref="BF47:BK47"/>
    <mergeCell ref="AN46:AS46"/>
    <mergeCell ref="AT46:AY46"/>
    <mergeCell ref="AZ47:BE47"/>
    <mergeCell ref="AZ46:BE46"/>
    <mergeCell ref="BF46:BK46"/>
    <mergeCell ref="CD47:CI47"/>
    <mergeCell ref="IP46:IS46"/>
    <mergeCell ref="EF46:EK46"/>
    <mergeCell ref="EX46:FC46"/>
    <mergeCell ref="FD46:FI46"/>
    <mergeCell ref="GH46:GM46"/>
    <mergeCell ref="FJ46:FO46"/>
    <mergeCell ref="ID46:II46"/>
    <mergeCell ref="IJ46:IO46"/>
    <mergeCell ref="HX46:IC46"/>
    <mergeCell ref="GN46:GS46"/>
    <mergeCell ref="GT46:GY46"/>
    <mergeCell ref="GZ46:HE46"/>
    <mergeCell ref="HL46:HQ46"/>
    <mergeCell ref="HF46:HK46"/>
    <mergeCell ref="FV46:GA46"/>
    <mergeCell ref="GB46:GG46"/>
    <mergeCell ref="HR46:HW46"/>
    <mergeCell ref="GT47:GY47"/>
    <mergeCell ref="BL46:BQ46"/>
    <mergeCell ref="CD46:CI46"/>
    <mergeCell ref="BR46:BW46"/>
    <mergeCell ref="BX46:CC46"/>
    <mergeCell ref="CJ46:CO46"/>
    <mergeCell ref="GN47:GS47"/>
    <mergeCell ref="CV46:DA46"/>
    <mergeCell ref="CP46:CU46"/>
    <mergeCell ref="DH47:DM47"/>
    <mergeCell ref="DN47:DS47"/>
    <mergeCell ref="FV47:GA47"/>
    <mergeCell ref="EF47:EK47"/>
    <mergeCell ref="FD47:FI47"/>
    <mergeCell ref="FJ47:FO47"/>
    <mergeCell ref="CV47:DA47"/>
    <mergeCell ref="DB47:DG47"/>
    <mergeCell ref="CJ47:CO47"/>
    <mergeCell ref="CP47:CU47"/>
    <mergeCell ref="EL46:EQ46"/>
    <mergeCell ref="ER46:EW46"/>
    <mergeCell ref="FP46:FU46"/>
    <mergeCell ref="BR47:BW47"/>
    <mergeCell ref="BX47:CC47"/>
    <mergeCell ref="AN48:AS48"/>
    <mergeCell ref="AT48:AY48"/>
    <mergeCell ref="BF48:BK48"/>
    <mergeCell ref="CJ48:CO48"/>
    <mergeCell ref="P48:U48"/>
    <mergeCell ref="V48:AA48"/>
    <mergeCell ref="AB48:AG48"/>
    <mergeCell ref="AH48:AM48"/>
    <mergeCell ref="CP48:CU48"/>
    <mergeCell ref="BL48:BQ48"/>
    <mergeCell ref="BR48:BW48"/>
    <mergeCell ref="EL47:EQ47"/>
    <mergeCell ref="AZ48:BE48"/>
    <mergeCell ref="GN48:GS48"/>
    <mergeCell ref="BX48:CC48"/>
    <mergeCell ref="CD48:CI48"/>
    <mergeCell ref="ER48:EW48"/>
    <mergeCell ref="DN48:DS48"/>
    <mergeCell ref="CV48:DA48"/>
    <mergeCell ref="DB48:DG48"/>
    <mergeCell ref="FV48:GA48"/>
    <mergeCell ref="GB48:GG48"/>
    <mergeCell ref="EX48:FC48"/>
    <mergeCell ref="DH48:DM48"/>
    <mergeCell ref="ER47:EW47"/>
    <mergeCell ref="EL48:EQ48"/>
    <mergeCell ref="DT48:DY48"/>
    <mergeCell ref="DZ48:EE48"/>
    <mergeCell ref="EF48:EK48"/>
    <mergeCell ref="DT47:DY47"/>
    <mergeCell ref="DZ47:EE47"/>
    <mergeCell ref="BL47:BQ47"/>
    <mergeCell ref="EX47:FC47"/>
    <mergeCell ref="GT48:GY48"/>
    <mergeCell ref="FD48:FI48"/>
    <mergeCell ref="FJ48:FO48"/>
    <mergeCell ref="GH48:GM48"/>
    <mergeCell ref="FP48:FU48"/>
    <mergeCell ref="FP47:FU47"/>
    <mergeCell ref="IP47:IS47"/>
    <mergeCell ref="GZ47:HE47"/>
    <mergeCell ref="HF47:HK47"/>
    <mergeCell ref="HL47:HQ47"/>
    <mergeCell ref="HR47:HW47"/>
    <mergeCell ref="IP48:IU48"/>
    <mergeCell ref="GZ48:HE48"/>
    <mergeCell ref="HF48:HK48"/>
    <mergeCell ref="HL48:HQ48"/>
    <mergeCell ref="GB47:GG47"/>
    <mergeCell ref="GH47:GM47"/>
    <mergeCell ref="IJ47:IO47"/>
    <mergeCell ref="HR48:HW48"/>
    <mergeCell ref="HX48:IC48"/>
    <mergeCell ref="ID48:II48"/>
    <mergeCell ref="HX47:IC47"/>
    <mergeCell ref="ID47:II47"/>
    <mergeCell ref="IJ48:IO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7" zoomScale="125" workbookViewId="0">
      <selection activeCell="C36" sqref="C3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856</v>
      </c>
      <c r="G2" s="91"/>
    </row>
    <row r="3" spans="1:8">
      <c r="A3" s="89" t="s">
        <v>1128</v>
      </c>
      <c r="G3" s="92">
        <v>40549</v>
      </c>
    </row>
    <row r="4" spans="1:8">
      <c r="A4" s="89" t="s">
        <v>979</v>
      </c>
      <c r="G4" s="93" t="s">
        <v>3240</v>
      </c>
    </row>
    <row r="5" spans="1:8">
      <c r="A5" s="89" t="s">
        <v>1274</v>
      </c>
    </row>
    <row r="6" spans="1:8">
      <c r="C6" s="15" t="s">
        <v>1194</v>
      </c>
      <c r="D6" s="16"/>
      <c r="E6" s="16"/>
      <c r="F6" s="17"/>
      <c r="G6" s="18"/>
      <c r="H6" s="94"/>
    </row>
    <row r="7" spans="1:8">
      <c r="C7" s="95" t="s">
        <v>3542</v>
      </c>
      <c r="D7" s="20" t="s">
        <v>3474</v>
      </c>
      <c r="E7" s="20"/>
      <c r="F7" s="21"/>
      <c r="G7" s="22"/>
      <c r="H7" s="94"/>
    </row>
    <row r="8" spans="1:8">
      <c r="A8" s="89" t="s">
        <v>957</v>
      </c>
      <c r="C8" s="95" t="s">
        <v>3669</v>
      </c>
      <c r="D8" s="20" t="s">
        <v>3726</v>
      </c>
      <c r="E8" s="20"/>
      <c r="F8" s="21"/>
      <c r="G8" s="96"/>
      <c r="H8" s="94"/>
    </row>
    <row r="9" spans="1:8">
      <c r="A9" s="89" t="s">
        <v>3241</v>
      </c>
      <c r="C9" s="95" t="s">
        <v>3670</v>
      </c>
      <c r="D9" s="20" t="s">
        <v>3487</v>
      </c>
      <c r="E9" s="20"/>
      <c r="F9" s="21"/>
      <c r="G9" s="96"/>
      <c r="H9" s="94"/>
    </row>
    <row r="10" spans="1:8">
      <c r="A10" s="89" t="s">
        <v>3242</v>
      </c>
      <c r="C10" s="97"/>
      <c r="D10" s="20"/>
      <c r="E10" s="20"/>
      <c r="F10" s="21"/>
      <c r="G10" s="96"/>
      <c r="H10" s="94"/>
    </row>
    <row r="11" spans="1:8">
      <c r="A11" s="89" t="s">
        <v>3243</v>
      </c>
      <c r="C11" s="25" t="s">
        <v>898</v>
      </c>
      <c r="D11" s="94"/>
      <c r="E11" s="94"/>
      <c r="F11" s="99"/>
      <c r="G11" s="96"/>
      <c r="H11" s="94"/>
    </row>
    <row r="12" spans="1:8">
      <c r="A12" s="89" t="s">
        <v>3106</v>
      </c>
      <c r="C12" s="25" t="s">
        <v>3475</v>
      </c>
      <c r="D12" s="20"/>
      <c r="E12" s="20"/>
      <c r="F12" s="21"/>
      <c r="G12" s="96"/>
      <c r="H12" s="94"/>
    </row>
    <row r="13" spans="1:8">
      <c r="A13" s="98"/>
      <c r="C13" s="25" t="s">
        <v>1163</v>
      </c>
      <c r="D13" s="94"/>
      <c r="E13" s="94"/>
      <c r="F13" s="99"/>
      <c r="G13" s="96"/>
      <c r="H13" s="94"/>
    </row>
    <row r="14" spans="1:8">
      <c r="A14" s="100"/>
      <c r="C14" s="25" t="s">
        <v>1210</v>
      </c>
      <c r="D14" s="94"/>
      <c r="E14" s="94"/>
      <c r="F14" s="99"/>
      <c r="G14" s="101"/>
      <c r="H14" s="94"/>
    </row>
    <row r="15" spans="1:8">
      <c r="A15" s="100" t="s">
        <v>1161</v>
      </c>
      <c r="C15" s="97" t="s">
        <v>2580</v>
      </c>
      <c r="D15" s="94"/>
      <c r="E15" s="94"/>
      <c r="F15" s="99"/>
      <c r="G15" s="96"/>
      <c r="H15" s="94"/>
    </row>
    <row r="16" spans="1:8">
      <c r="A16" s="381" t="s">
        <v>3473</v>
      </c>
      <c r="C16" s="97"/>
      <c r="D16" s="94"/>
      <c r="E16" s="94"/>
      <c r="F16" s="99"/>
      <c r="G16" s="96"/>
      <c r="H16" s="94"/>
    </row>
    <row r="17" spans="1:8">
      <c r="C17" s="97"/>
      <c r="D17" s="94"/>
      <c r="E17" s="94"/>
      <c r="F17" s="99"/>
      <c r="G17" s="96"/>
      <c r="H17" s="94"/>
    </row>
    <row r="18" spans="1:8">
      <c r="C18" s="102" t="s">
        <v>4012</v>
      </c>
      <c r="D18" s="103"/>
      <c r="E18" s="103"/>
      <c r="F18" s="104"/>
      <c r="G18" s="105"/>
      <c r="H18" s="94"/>
    </row>
    <row r="19" spans="1:8">
      <c r="A19" s="89" t="s">
        <v>2705</v>
      </c>
      <c r="C19" s="795"/>
      <c r="D19" s="795"/>
      <c r="E19" s="795"/>
      <c r="F19" s="795"/>
      <c r="G19" s="795"/>
    </row>
    <row r="20" spans="1:8">
      <c r="A20" s="100" t="s">
        <v>794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836</v>
      </c>
      <c r="B23" s="45" t="s">
        <v>1063</v>
      </c>
      <c r="C23" s="45" t="s">
        <v>764</v>
      </c>
      <c r="D23" s="321" t="s">
        <v>3609</v>
      </c>
      <c r="E23" s="45" t="s">
        <v>1239</v>
      </c>
      <c r="F23" s="47" t="s">
        <v>833</v>
      </c>
      <c r="G23" s="45" t="s">
        <v>1470</v>
      </c>
      <c r="H23" s="48"/>
    </row>
    <row r="24" spans="1:8">
      <c r="A24" s="115">
        <v>40826</v>
      </c>
      <c r="B24" s="116" t="s">
        <v>2258</v>
      </c>
      <c r="C24" s="117">
        <v>255</v>
      </c>
      <c r="D24" s="118">
        <v>5</v>
      </c>
      <c r="E24" s="117">
        <f>C24*D24</f>
        <v>1275</v>
      </c>
      <c r="F24" s="53">
        <v>0.15</v>
      </c>
      <c r="G24" s="54">
        <f>E24*(1-F24)</f>
        <v>1083.75</v>
      </c>
      <c r="H24" s="48"/>
    </row>
    <row r="25" spans="1:8">
      <c r="A25" s="11"/>
      <c r="B25" s="116" t="s">
        <v>1172</v>
      </c>
      <c r="C25" s="117">
        <v>180</v>
      </c>
      <c r="D25" s="118">
        <v>5</v>
      </c>
      <c r="E25" s="117">
        <f>C25*D25</f>
        <v>900</v>
      </c>
      <c r="F25" s="119">
        <v>0.15</v>
      </c>
      <c r="G25" s="54">
        <f t="shared" ref="G25:G39" si="0">E25*(1-F25)</f>
        <v>765</v>
      </c>
      <c r="H25" s="56"/>
    </row>
    <row r="26" spans="1:8">
      <c r="A26" s="120"/>
      <c r="B26" s="121" t="s">
        <v>1173</v>
      </c>
      <c r="C26" s="117"/>
      <c r="D26" s="118"/>
      <c r="E26" s="117"/>
      <c r="F26" s="119"/>
      <c r="G26" s="54">
        <f t="shared" si="0"/>
        <v>0</v>
      </c>
      <c r="H26" s="56"/>
    </row>
    <row r="27" spans="1:8">
      <c r="A27" s="120"/>
      <c r="B27" s="121" t="s">
        <v>1206</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1097</v>
      </c>
      <c r="C29" s="117"/>
      <c r="D29" s="118"/>
      <c r="E29" s="117"/>
      <c r="F29" s="119"/>
      <c r="G29" s="54">
        <f t="shared" si="0"/>
        <v>0</v>
      </c>
      <c r="H29" s="56"/>
    </row>
    <row r="30" spans="1:8">
      <c r="A30" s="120"/>
      <c r="B30" s="121" t="s">
        <v>1318</v>
      </c>
      <c r="C30" s="117"/>
      <c r="D30" s="118"/>
      <c r="E30" s="117"/>
      <c r="F30" s="119"/>
      <c r="G30" s="54">
        <f t="shared" si="0"/>
        <v>0</v>
      </c>
      <c r="H30" s="56"/>
    </row>
    <row r="31" spans="1:8">
      <c r="A31" s="120"/>
      <c r="B31" s="121" t="s">
        <v>1184</v>
      </c>
      <c r="C31" s="117"/>
      <c r="D31" s="118"/>
      <c r="E31" s="117"/>
      <c r="F31" s="119"/>
      <c r="G31" s="54">
        <f t="shared" si="0"/>
        <v>0</v>
      </c>
      <c r="H31" s="56"/>
    </row>
    <row r="32" spans="1:8">
      <c r="A32" s="120"/>
      <c r="B32" s="121" t="s">
        <v>999</v>
      </c>
      <c r="C32" s="117"/>
      <c r="D32" s="118"/>
      <c r="E32" s="117"/>
      <c r="F32" s="119"/>
      <c r="G32" s="54">
        <f t="shared" si="0"/>
        <v>0</v>
      </c>
      <c r="H32" s="56"/>
    </row>
    <row r="33" spans="1:256">
      <c r="A33" s="120"/>
      <c r="B33" s="121" t="s">
        <v>711</v>
      </c>
      <c r="C33" s="384">
        <v>100</v>
      </c>
      <c r="D33" s="123">
        <v>3.5</v>
      </c>
      <c r="E33" s="117">
        <f>C33*D33</f>
        <v>350</v>
      </c>
      <c r="F33" s="124"/>
      <c r="G33" s="54">
        <f t="shared" si="0"/>
        <v>350</v>
      </c>
      <c r="H33" s="56"/>
    </row>
    <row r="34" spans="1:256">
      <c r="A34" s="120"/>
      <c r="B34" s="121" t="s">
        <v>1255</v>
      </c>
      <c r="C34" s="385">
        <v>40</v>
      </c>
      <c r="D34" s="118">
        <v>8.5</v>
      </c>
      <c r="E34" s="117">
        <f>C34*D34</f>
        <v>340</v>
      </c>
      <c r="F34" s="119"/>
      <c r="G34" s="54">
        <f t="shared" si="0"/>
        <v>340</v>
      </c>
      <c r="H34" s="48"/>
    </row>
    <row r="35" spans="1:256">
      <c r="A35" s="120"/>
      <c r="B35" s="121" t="s">
        <v>3597</v>
      </c>
      <c r="C35" s="385">
        <v>500</v>
      </c>
      <c r="D35" s="123" t="s">
        <v>782</v>
      </c>
      <c r="E35" s="11">
        <v>500</v>
      </c>
      <c r="F35" s="124"/>
      <c r="G35" s="54">
        <f t="shared" si="0"/>
        <v>500</v>
      </c>
      <c r="H35" s="48"/>
    </row>
    <row r="36" spans="1:256">
      <c r="A36" s="120"/>
      <c r="B36" s="121" t="s">
        <v>2270</v>
      </c>
      <c r="C36" s="383"/>
      <c r="D36" s="118"/>
      <c r="E36" s="117"/>
      <c r="F36" s="124"/>
      <c r="G36" s="54">
        <f t="shared" si="0"/>
        <v>0</v>
      </c>
      <c r="H36" s="48"/>
    </row>
    <row r="37" spans="1:256">
      <c r="A37" s="120"/>
      <c r="B37" s="121" t="s">
        <v>532</v>
      </c>
      <c r="C37" s="363"/>
      <c r="D37" s="118"/>
      <c r="E37" s="117"/>
      <c r="F37" s="119"/>
      <c r="G37" s="54">
        <f t="shared" si="0"/>
        <v>0</v>
      </c>
      <c r="H37" s="48"/>
    </row>
    <row r="38" spans="1:256">
      <c r="A38" s="120"/>
      <c r="B38" s="271" t="s">
        <v>1554</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1000</v>
      </c>
      <c r="C40" s="131"/>
      <c r="D40" s="131"/>
      <c r="E40" s="72">
        <f>SUM(E24:E39)</f>
        <v>3365</v>
      </c>
      <c r="F40" s="72"/>
      <c r="G40" s="72">
        <f>SUM(G24:G39)</f>
        <v>3038.75</v>
      </c>
      <c r="H40" s="134"/>
    </row>
    <row r="42" spans="1:256">
      <c r="C42" s="136" t="s">
        <v>630</v>
      </c>
      <c r="D42" s="340">
        <f>G40/2</f>
        <v>1519.375</v>
      </c>
      <c r="E42" s="340"/>
      <c r="F42" s="138"/>
    </row>
    <row r="44" spans="1:256">
      <c r="C44" s="1" t="s">
        <v>1152</v>
      </c>
      <c r="D44" s="1"/>
      <c r="E44" s="1"/>
      <c r="F44" s="139"/>
      <c r="G44" s="1"/>
      <c r="H44" s="1"/>
      <c r="I44" s="1"/>
    </row>
    <row r="45" spans="1:256">
      <c r="C45" s="1" t="s">
        <v>499</v>
      </c>
      <c r="D45" s="1"/>
      <c r="E45" s="1"/>
      <c r="F45" s="139"/>
      <c r="G45" s="1"/>
      <c r="H45" s="1"/>
      <c r="I45" s="1"/>
    </row>
    <row r="46" spans="1:256">
      <c r="C46" s="341" t="s">
        <v>826</v>
      </c>
      <c r="D46" s="341"/>
      <c r="E46" s="341"/>
      <c r="F46" s="342"/>
      <c r="G46" s="341"/>
      <c r="H46" s="341"/>
      <c r="I46" s="142"/>
      <c r="J46" s="790"/>
      <c r="K46" s="790"/>
      <c r="L46" s="790"/>
      <c r="M46" s="790"/>
      <c r="N46" s="790"/>
      <c r="O46" s="790"/>
      <c r="P46" s="790"/>
      <c r="Q46" s="790"/>
      <c r="R46" s="790"/>
      <c r="S46" s="790"/>
      <c r="T46" s="790"/>
      <c r="U46" s="790"/>
      <c r="V46" s="790" t="s">
        <v>576</v>
      </c>
      <c r="W46" s="790"/>
      <c r="X46" s="790"/>
      <c r="Y46" s="790"/>
      <c r="Z46" s="790"/>
      <c r="AA46" s="790"/>
      <c r="AB46" s="790" t="s">
        <v>576</v>
      </c>
      <c r="AC46" s="790"/>
      <c r="AD46" s="790"/>
      <c r="AE46" s="790"/>
      <c r="AF46" s="790"/>
      <c r="AG46" s="790"/>
      <c r="AH46" s="790" t="s">
        <v>576</v>
      </c>
      <c r="AI46" s="790"/>
      <c r="AJ46" s="790"/>
      <c r="AK46" s="790"/>
      <c r="AL46" s="790"/>
      <c r="AM46" s="790"/>
      <c r="AN46" s="790" t="s">
        <v>576</v>
      </c>
      <c r="AO46" s="790"/>
      <c r="AP46" s="790"/>
      <c r="AQ46" s="790"/>
      <c r="AR46" s="790"/>
      <c r="AS46" s="790"/>
      <c r="AT46" s="790" t="s">
        <v>576</v>
      </c>
      <c r="AU46" s="790"/>
      <c r="AV46" s="790"/>
      <c r="AW46" s="790"/>
      <c r="AX46" s="790"/>
      <c r="AY46" s="790"/>
      <c r="AZ46" s="790" t="s">
        <v>576</v>
      </c>
      <c r="BA46" s="790"/>
      <c r="BB46" s="790"/>
      <c r="BC46" s="790"/>
      <c r="BD46" s="790"/>
      <c r="BE46" s="790"/>
      <c r="BF46" s="790" t="s">
        <v>576</v>
      </c>
      <c r="BG46" s="790"/>
      <c r="BH46" s="790"/>
      <c r="BI46" s="790"/>
      <c r="BJ46" s="790"/>
      <c r="BK46" s="790"/>
      <c r="BL46" s="790" t="s">
        <v>576</v>
      </c>
      <c r="BM46" s="790"/>
      <c r="BN46" s="790"/>
      <c r="BO46" s="790"/>
      <c r="BP46" s="790"/>
      <c r="BQ46" s="790"/>
      <c r="BR46" s="790" t="s">
        <v>576</v>
      </c>
      <c r="BS46" s="790"/>
      <c r="BT46" s="790"/>
      <c r="BU46" s="790"/>
      <c r="BV46" s="790"/>
      <c r="BW46" s="790"/>
      <c r="BX46" s="790" t="s">
        <v>576</v>
      </c>
      <c r="BY46" s="790"/>
      <c r="BZ46" s="790"/>
      <c r="CA46" s="790"/>
      <c r="CB46" s="790"/>
      <c r="CC46" s="790"/>
      <c r="CD46" s="790" t="s">
        <v>576</v>
      </c>
      <c r="CE46" s="790"/>
      <c r="CF46" s="790"/>
      <c r="CG46" s="790"/>
      <c r="CH46" s="790"/>
      <c r="CI46" s="790"/>
      <c r="CJ46" s="790" t="s">
        <v>576</v>
      </c>
      <c r="CK46" s="790"/>
      <c r="CL46" s="790"/>
      <c r="CM46" s="790"/>
      <c r="CN46" s="790"/>
      <c r="CO46" s="790"/>
      <c r="CP46" s="790" t="s">
        <v>576</v>
      </c>
      <c r="CQ46" s="790"/>
      <c r="CR46" s="790"/>
      <c r="CS46" s="790"/>
      <c r="CT46" s="790"/>
      <c r="CU46" s="790"/>
      <c r="CV46" s="790" t="s">
        <v>576</v>
      </c>
      <c r="CW46" s="790"/>
      <c r="CX46" s="790"/>
      <c r="CY46" s="790"/>
      <c r="CZ46" s="790"/>
      <c r="DA46" s="790"/>
      <c r="DB46" s="790" t="s">
        <v>576</v>
      </c>
      <c r="DC46" s="790"/>
      <c r="DD46" s="790"/>
      <c r="DE46" s="790"/>
      <c r="DF46" s="790"/>
      <c r="DG46" s="790"/>
      <c r="DH46" s="790" t="s">
        <v>576</v>
      </c>
      <c r="DI46" s="790"/>
      <c r="DJ46" s="790"/>
      <c r="DK46" s="790"/>
      <c r="DL46" s="790"/>
      <c r="DM46" s="790"/>
      <c r="DN46" s="790" t="s">
        <v>576</v>
      </c>
      <c r="DO46" s="790"/>
      <c r="DP46" s="790"/>
      <c r="DQ46" s="790"/>
      <c r="DR46" s="790"/>
      <c r="DS46" s="790"/>
      <c r="DT46" s="790" t="s">
        <v>576</v>
      </c>
      <c r="DU46" s="790"/>
      <c r="DV46" s="790"/>
      <c r="DW46" s="790"/>
      <c r="DX46" s="790"/>
      <c r="DY46" s="790"/>
      <c r="DZ46" s="790" t="s">
        <v>576</v>
      </c>
      <c r="EA46" s="790"/>
      <c r="EB46" s="790"/>
      <c r="EC46" s="790"/>
      <c r="ED46" s="790"/>
      <c r="EE46" s="790"/>
      <c r="EF46" s="790" t="s">
        <v>576</v>
      </c>
      <c r="EG46" s="790"/>
      <c r="EH46" s="790"/>
      <c r="EI46" s="790"/>
      <c r="EJ46" s="790"/>
      <c r="EK46" s="790"/>
      <c r="EL46" s="790" t="s">
        <v>576</v>
      </c>
      <c r="EM46" s="790"/>
      <c r="EN46" s="790"/>
      <c r="EO46" s="790"/>
      <c r="EP46" s="790"/>
      <c r="EQ46" s="790"/>
      <c r="ER46" s="790" t="s">
        <v>576</v>
      </c>
      <c r="ES46" s="790"/>
      <c r="ET46" s="790"/>
      <c r="EU46" s="790"/>
      <c r="EV46" s="790"/>
      <c r="EW46" s="790"/>
      <c r="EX46" s="790" t="s">
        <v>576</v>
      </c>
      <c r="EY46" s="790"/>
      <c r="EZ46" s="790"/>
      <c r="FA46" s="790"/>
      <c r="FB46" s="790"/>
      <c r="FC46" s="790"/>
      <c r="FD46" s="790" t="s">
        <v>576</v>
      </c>
      <c r="FE46" s="790"/>
      <c r="FF46" s="790"/>
      <c r="FG46" s="790"/>
      <c r="FH46" s="790"/>
      <c r="FI46" s="790"/>
      <c r="FJ46" s="790" t="s">
        <v>576</v>
      </c>
      <c r="FK46" s="790"/>
      <c r="FL46" s="790"/>
      <c r="FM46" s="790"/>
      <c r="FN46" s="790"/>
      <c r="FO46" s="790"/>
      <c r="FP46" s="790" t="s">
        <v>576</v>
      </c>
      <c r="FQ46" s="790"/>
      <c r="FR46" s="790"/>
      <c r="FS46" s="790"/>
      <c r="FT46" s="790"/>
      <c r="FU46" s="790"/>
      <c r="FV46" s="790" t="s">
        <v>576</v>
      </c>
      <c r="FW46" s="790"/>
      <c r="FX46" s="790"/>
      <c r="FY46" s="790"/>
      <c r="FZ46" s="790"/>
      <c r="GA46" s="790"/>
      <c r="GB46" s="790" t="s">
        <v>576</v>
      </c>
      <c r="GC46" s="790"/>
      <c r="GD46" s="790"/>
      <c r="GE46" s="790"/>
      <c r="GF46" s="790"/>
      <c r="GG46" s="790"/>
      <c r="GH46" s="790" t="s">
        <v>576</v>
      </c>
      <c r="GI46" s="790"/>
      <c r="GJ46" s="790"/>
      <c r="GK46" s="790"/>
      <c r="GL46" s="790"/>
      <c r="GM46" s="790"/>
      <c r="GN46" s="790" t="s">
        <v>576</v>
      </c>
      <c r="GO46" s="790"/>
      <c r="GP46" s="790"/>
      <c r="GQ46" s="790"/>
      <c r="GR46" s="790"/>
      <c r="GS46" s="790"/>
      <c r="GT46" s="790" t="s">
        <v>576</v>
      </c>
      <c r="GU46" s="790"/>
      <c r="GV46" s="790"/>
      <c r="GW46" s="790"/>
      <c r="GX46" s="790"/>
      <c r="GY46" s="790"/>
      <c r="GZ46" s="790" t="s">
        <v>576</v>
      </c>
      <c r="HA46" s="790"/>
      <c r="HB46" s="790"/>
      <c r="HC46" s="790"/>
      <c r="HD46" s="790"/>
      <c r="HE46" s="790"/>
      <c r="HF46" s="790" t="s">
        <v>576</v>
      </c>
      <c r="HG46" s="790"/>
      <c r="HH46" s="790"/>
      <c r="HI46" s="790"/>
      <c r="HJ46" s="790"/>
      <c r="HK46" s="790"/>
      <c r="HL46" s="790" t="s">
        <v>576</v>
      </c>
      <c r="HM46" s="790"/>
      <c r="HN46" s="790"/>
      <c r="HO46" s="790"/>
      <c r="HP46" s="790"/>
      <c r="HQ46" s="790"/>
      <c r="HR46" s="790" t="s">
        <v>576</v>
      </c>
      <c r="HS46" s="790"/>
      <c r="HT46" s="790"/>
      <c r="HU46" s="790"/>
      <c r="HV46" s="790"/>
      <c r="HW46" s="790"/>
      <c r="HX46" s="790" t="s">
        <v>576</v>
      </c>
      <c r="HY46" s="790"/>
      <c r="HZ46" s="790"/>
      <c r="IA46" s="790"/>
      <c r="IB46" s="790"/>
      <c r="IC46" s="790"/>
      <c r="ID46" s="790" t="s">
        <v>576</v>
      </c>
      <c r="IE46" s="790"/>
      <c r="IF46" s="790"/>
      <c r="IG46" s="790"/>
      <c r="IH46" s="790"/>
      <c r="II46" s="790"/>
      <c r="IJ46" s="790" t="s">
        <v>576</v>
      </c>
      <c r="IK46" s="790"/>
      <c r="IL46" s="790"/>
      <c r="IM46" s="790"/>
      <c r="IN46" s="790"/>
      <c r="IO46" s="790"/>
      <c r="IP46" s="790" t="s">
        <v>576</v>
      </c>
      <c r="IQ46" s="790"/>
      <c r="IR46" s="790"/>
      <c r="IS46" s="790"/>
    </row>
    <row r="47" spans="1:256">
      <c r="C47" s="1" t="s">
        <v>1385</v>
      </c>
      <c r="D47" s="1"/>
      <c r="E47" s="1"/>
      <c r="F47" s="139"/>
      <c r="G47" s="1"/>
      <c r="H47" s="1"/>
      <c r="I47" s="1"/>
      <c r="J47" s="790"/>
      <c r="K47" s="790"/>
      <c r="L47" s="790"/>
      <c r="M47" s="790"/>
      <c r="N47" s="790"/>
      <c r="O47" s="790"/>
      <c r="P47" s="790"/>
      <c r="Q47" s="790"/>
      <c r="R47" s="790"/>
      <c r="S47" s="790"/>
      <c r="T47" s="790"/>
      <c r="U47" s="790"/>
      <c r="V47" s="790" t="s">
        <v>1153</v>
      </c>
      <c r="W47" s="790"/>
      <c r="X47" s="790"/>
      <c r="Y47" s="790"/>
      <c r="Z47" s="790"/>
      <c r="AA47" s="790"/>
      <c r="AB47" s="790" t="s">
        <v>1153</v>
      </c>
      <c r="AC47" s="790"/>
      <c r="AD47" s="790"/>
      <c r="AE47" s="790"/>
      <c r="AF47" s="790"/>
      <c r="AG47" s="790"/>
      <c r="AH47" s="790" t="s">
        <v>1153</v>
      </c>
      <c r="AI47" s="790"/>
      <c r="AJ47" s="790"/>
      <c r="AK47" s="790"/>
      <c r="AL47" s="790"/>
      <c r="AM47" s="790"/>
      <c r="AN47" s="790" t="s">
        <v>1153</v>
      </c>
      <c r="AO47" s="790"/>
      <c r="AP47" s="790"/>
      <c r="AQ47" s="790"/>
      <c r="AR47" s="790"/>
      <c r="AS47" s="790"/>
      <c r="AT47" s="790" t="s">
        <v>1153</v>
      </c>
      <c r="AU47" s="790"/>
      <c r="AV47" s="790"/>
      <c r="AW47" s="790"/>
      <c r="AX47" s="790"/>
      <c r="AY47" s="790"/>
      <c r="AZ47" s="790" t="s">
        <v>1153</v>
      </c>
      <c r="BA47" s="790"/>
      <c r="BB47" s="790"/>
      <c r="BC47" s="790"/>
      <c r="BD47" s="790"/>
      <c r="BE47" s="790"/>
      <c r="BF47" s="790" t="s">
        <v>1153</v>
      </c>
      <c r="BG47" s="790"/>
      <c r="BH47" s="790"/>
      <c r="BI47" s="790"/>
      <c r="BJ47" s="790"/>
      <c r="BK47" s="790"/>
      <c r="BL47" s="790" t="s">
        <v>1153</v>
      </c>
      <c r="BM47" s="790"/>
      <c r="BN47" s="790"/>
      <c r="BO47" s="790"/>
      <c r="BP47" s="790"/>
      <c r="BQ47" s="790"/>
      <c r="BR47" s="790" t="s">
        <v>1153</v>
      </c>
      <c r="BS47" s="790"/>
      <c r="BT47" s="790"/>
      <c r="BU47" s="790"/>
      <c r="BV47" s="790"/>
      <c r="BW47" s="790"/>
      <c r="BX47" s="790" t="s">
        <v>1153</v>
      </c>
      <c r="BY47" s="790"/>
      <c r="BZ47" s="790"/>
      <c r="CA47" s="790"/>
      <c r="CB47" s="790"/>
      <c r="CC47" s="790"/>
      <c r="CD47" s="790" t="s">
        <v>1153</v>
      </c>
      <c r="CE47" s="790"/>
      <c r="CF47" s="790"/>
      <c r="CG47" s="790"/>
      <c r="CH47" s="790"/>
      <c r="CI47" s="790"/>
      <c r="CJ47" s="790" t="s">
        <v>1153</v>
      </c>
      <c r="CK47" s="790"/>
      <c r="CL47" s="790"/>
      <c r="CM47" s="790"/>
      <c r="CN47" s="790"/>
      <c r="CO47" s="790"/>
      <c r="CP47" s="790" t="s">
        <v>1153</v>
      </c>
      <c r="CQ47" s="790"/>
      <c r="CR47" s="790"/>
      <c r="CS47" s="790"/>
      <c r="CT47" s="790"/>
      <c r="CU47" s="790"/>
      <c r="CV47" s="790" t="s">
        <v>591</v>
      </c>
      <c r="CW47" s="790"/>
      <c r="CX47" s="790"/>
      <c r="CY47" s="790"/>
      <c r="CZ47" s="790"/>
      <c r="DA47" s="790"/>
      <c r="DB47" s="790" t="s">
        <v>591</v>
      </c>
      <c r="DC47" s="790"/>
      <c r="DD47" s="790"/>
      <c r="DE47" s="790"/>
      <c r="DF47" s="790"/>
      <c r="DG47" s="790"/>
      <c r="DH47" s="790" t="s">
        <v>591</v>
      </c>
      <c r="DI47" s="790"/>
      <c r="DJ47" s="790"/>
      <c r="DK47" s="790"/>
      <c r="DL47" s="790"/>
      <c r="DM47" s="790"/>
      <c r="DN47" s="790" t="s">
        <v>591</v>
      </c>
      <c r="DO47" s="790"/>
      <c r="DP47" s="790"/>
      <c r="DQ47" s="790"/>
      <c r="DR47" s="790"/>
      <c r="DS47" s="790"/>
      <c r="DT47" s="790" t="s">
        <v>591</v>
      </c>
      <c r="DU47" s="790"/>
      <c r="DV47" s="790"/>
      <c r="DW47" s="790"/>
      <c r="DX47" s="790"/>
      <c r="DY47" s="790"/>
      <c r="DZ47" s="790" t="s">
        <v>591</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591</v>
      </c>
      <c r="FQ47" s="790"/>
      <c r="FR47" s="790"/>
      <c r="FS47" s="790"/>
      <c r="FT47" s="790"/>
      <c r="FU47" s="790"/>
      <c r="FV47" s="790" t="s">
        <v>591</v>
      </c>
      <c r="FW47" s="790"/>
      <c r="FX47" s="790"/>
      <c r="FY47" s="790"/>
      <c r="FZ47" s="790"/>
      <c r="GA47" s="790"/>
      <c r="GB47" s="790" t="s">
        <v>591</v>
      </c>
      <c r="GC47" s="790"/>
      <c r="GD47" s="790"/>
      <c r="GE47" s="790"/>
      <c r="GF47" s="790"/>
      <c r="GG47" s="790"/>
      <c r="GH47" s="790" t="s">
        <v>591</v>
      </c>
      <c r="GI47" s="790"/>
      <c r="GJ47" s="790"/>
      <c r="GK47" s="790"/>
      <c r="GL47" s="790"/>
      <c r="GM47" s="790"/>
      <c r="GN47" s="790" t="s">
        <v>591</v>
      </c>
      <c r="GO47" s="790"/>
      <c r="GP47" s="790"/>
      <c r="GQ47" s="790"/>
      <c r="GR47" s="790"/>
      <c r="GS47" s="790"/>
      <c r="GT47" s="790" t="s">
        <v>591</v>
      </c>
      <c r="GU47" s="790"/>
      <c r="GV47" s="790"/>
      <c r="GW47" s="790"/>
      <c r="GX47" s="790"/>
      <c r="GY47" s="790"/>
      <c r="GZ47" s="790" t="s">
        <v>591</v>
      </c>
      <c r="HA47" s="790"/>
      <c r="HB47" s="790"/>
      <c r="HC47" s="790"/>
      <c r="HD47" s="790"/>
      <c r="HE47" s="790"/>
      <c r="HF47" s="790" t="s">
        <v>591</v>
      </c>
      <c r="HG47" s="790"/>
      <c r="HH47" s="790"/>
      <c r="HI47" s="790"/>
      <c r="HJ47" s="790"/>
      <c r="HK47" s="790"/>
      <c r="HL47" s="790" t="s">
        <v>591</v>
      </c>
      <c r="HM47" s="790"/>
      <c r="HN47" s="790"/>
      <c r="HO47" s="790"/>
      <c r="HP47" s="790"/>
      <c r="HQ47" s="790"/>
      <c r="HR47" s="790" t="s">
        <v>591</v>
      </c>
      <c r="HS47" s="790"/>
      <c r="HT47" s="790"/>
      <c r="HU47" s="790"/>
      <c r="HV47" s="790"/>
      <c r="HW47" s="790"/>
      <c r="HX47" s="790" t="s">
        <v>591</v>
      </c>
      <c r="HY47" s="790"/>
      <c r="HZ47" s="790"/>
      <c r="IA47" s="790"/>
      <c r="IB47" s="790"/>
      <c r="IC47" s="790"/>
      <c r="ID47" s="790" t="s">
        <v>591</v>
      </c>
      <c r="IE47" s="790"/>
      <c r="IF47" s="790"/>
      <c r="IG47" s="790"/>
      <c r="IH47" s="790"/>
      <c r="II47" s="790"/>
      <c r="IJ47" s="790" t="s">
        <v>591</v>
      </c>
      <c r="IK47" s="790"/>
      <c r="IL47" s="790"/>
      <c r="IM47" s="790"/>
      <c r="IN47" s="790"/>
      <c r="IO47" s="790"/>
      <c r="IP47" s="790" t="s">
        <v>591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1309</v>
      </c>
      <c r="W48" s="790"/>
      <c r="X48" s="790"/>
      <c r="Y48" s="790"/>
      <c r="Z48" s="790"/>
      <c r="AA48" s="790"/>
      <c r="AB48" s="790" t="s">
        <v>1309</v>
      </c>
      <c r="AC48" s="790"/>
      <c r="AD48" s="790"/>
      <c r="AE48" s="790"/>
      <c r="AF48" s="790"/>
      <c r="AG48" s="790"/>
      <c r="AH48" s="790" t="s">
        <v>1309</v>
      </c>
      <c r="AI48" s="790"/>
      <c r="AJ48" s="790"/>
      <c r="AK48" s="790"/>
      <c r="AL48" s="790"/>
      <c r="AM48" s="790"/>
      <c r="AN48" s="790" t="s">
        <v>1309</v>
      </c>
      <c r="AO48" s="790"/>
      <c r="AP48" s="790"/>
      <c r="AQ48" s="790"/>
      <c r="AR48" s="790"/>
      <c r="AS48" s="790"/>
      <c r="AT48" s="790" t="s">
        <v>1309</v>
      </c>
      <c r="AU48" s="790"/>
      <c r="AV48" s="790"/>
      <c r="AW48" s="790"/>
      <c r="AX48" s="790"/>
      <c r="AY48" s="790"/>
      <c r="AZ48" s="790" t="s">
        <v>1309</v>
      </c>
      <c r="BA48" s="790"/>
      <c r="BB48" s="790"/>
      <c r="BC48" s="790"/>
      <c r="BD48" s="790"/>
      <c r="BE48" s="790"/>
      <c r="BF48" s="790" t="s">
        <v>1309</v>
      </c>
      <c r="BG48" s="790"/>
      <c r="BH48" s="790"/>
      <c r="BI48" s="790"/>
      <c r="BJ48" s="790"/>
      <c r="BK48" s="790"/>
      <c r="BL48" s="790" t="s">
        <v>849</v>
      </c>
      <c r="BM48" s="790"/>
      <c r="BN48" s="790"/>
      <c r="BO48" s="790"/>
      <c r="BP48" s="790"/>
      <c r="BQ48" s="790"/>
      <c r="BR48" s="790" t="s">
        <v>849</v>
      </c>
      <c r="BS48" s="790"/>
      <c r="BT48" s="790"/>
      <c r="BU48" s="790"/>
      <c r="BV48" s="790"/>
      <c r="BW48" s="790"/>
      <c r="BX48" s="790" t="s">
        <v>849</v>
      </c>
      <c r="BY48" s="790"/>
      <c r="BZ48" s="790"/>
      <c r="CA48" s="790"/>
      <c r="CB48" s="790"/>
      <c r="CC48" s="790"/>
      <c r="CD48" s="790" t="s">
        <v>849</v>
      </c>
      <c r="CE48" s="790"/>
      <c r="CF48" s="790"/>
      <c r="CG48" s="790"/>
      <c r="CH48" s="790"/>
      <c r="CI48" s="790"/>
      <c r="CJ48" s="790" t="s">
        <v>849</v>
      </c>
      <c r="CK48" s="790"/>
      <c r="CL48" s="790"/>
      <c r="CM48" s="790"/>
      <c r="CN48" s="790"/>
      <c r="CO48" s="790"/>
      <c r="CP48" s="790" t="s">
        <v>849</v>
      </c>
      <c r="CQ48" s="790"/>
      <c r="CR48" s="790"/>
      <c r="CS48" s="790"/>
      <c r="CT48" s="790"/>
      <c r="CU48" s="790"/>
      <c r="CV48" s="790" t="s">
        <v>1308</v>
      </c>
      <c r="CW48" s="790"/>
      <c r="CX48" s="790"/>
      <c r="CY48" s="790"/>
      <c r="CZ48" s="790"/>
      <c r="DA48" s="790"/>
      <c r="DB48" s="790" t="s">
        <v>1308</v>
      </c>
      <c r="DC48" s="790"/>
      <c r="DD48" s="790"/>
      <c r="DE48" s="790"/>
      <c r="DF48" s="790"/>
      <c r="DG48" s="790"/>
      <c r="DH48" s="790" t="s">
        <v>1308</v>
      </c>
      <c r="DI48" s="790"/>
      <c r="DJ48" s="790"/>
      <c r="DK48" s="790"/>
      <c r="DL48" s="790"/>
      <c r="DM48" s="790"/>
      <c r="DN48" s="790" t="s">
        <v>1308</v>
      </c>
      <c r="DO48" s="790"/>
      <c r="DP48" s="790"/>
      <c r="DQ48" s="790"/>
      <c r="DR48" s="790"/>
      <c r="DS48" s="790"/>
      <c r="DT48" s="790" t="s">
        <v>1308</v>
      </c>
      <c r="DU48" s="790"/>
      <c r="DV48" s="790"/>
      <c r="DW48" s="790"/>
      <c r="DX48" s="790"/>
      <c r="DY48" s="790"/>
      <c r="DZ48" s="790" t="s">
        <v>1308</v>
      </c>
      <c r="EA48" s="790"/>
      <c r="EB48" s="790"/>
      <c r="EC48" s="790"/>
      <c r="ED48" s="790"/>
      <c r="EE48" s="790"/>
      <c r="EF48" s="790" t="s">
        <v>1308</v>
      </c>
      <c r="EG48" s="790"/>
      <c r="EH48" s="790"/>
      <c r="EI48" s="790"/>
      <c r="EJ48" s="790"/>
      <c r="EK48" s="790"/>
      <c r="EL48" s="790" t="s">
        <v>1308</v>
      </c>
      <c r="EM48" s="790"/>
      <c r="EN48" s="790"/>
      <c r="EO48" s="790"/>
      <c r="EP48" s="790"/>
      <c r="EQ48" s="790"/>
      <c r="ER48" s="790" t="s">
        <v>1308</v>
      </c>
      <c r="ES48" s="790"/>
      <c r="ET48" s="790"/>
      <c r="EU48" s="790"/>
      <c r="EV48" s="790"/>
      <c r="EW48" s="790"/>
      <c r="EX48" s="790" t="s">
        <v>1308</v>
      </c>
      <c r="EY48" s="790"/>
      <c r="EZ48" s="790"/>
      <c r="FA48" s="790"/>
      <c r="FB48" s="790"/>
      <c r="FC48" s="790"/>
      <c r="FD48" s="790" t="s">
        <v>1308</v>
      </c>
      <c r="FE48" s="790"/>
      <c r="FF48" s="790"/>
      <c r="FG48" s="790"/>
      <c r="FH48" s="790"/>
      <c r="FI48" s="790"/>
      <c r="FJ48" s="790" t="s">
        <v>1308</v>
      </c>
      <c r="FK48" s="790"/>
      <c r="FL48" s="790"/>
      <c r="FM48" s="790"/>
      <c r="FN48" s="790"/>
      <c r="FO48" s="790"/>
      <c r="FP48" s="790" t="s">
        <v>1308</v>
      </c>
      <c r="FQ48" s="790"/>
      <c r="FR48" s="790"/>
      <c r="FS48" s="790"/>
      <c r="FT48" s="790"/>
      <c r="FU48" s="790"/>
      <c r="FV48" s="790" t="s">
        <v>1308</v>
      </c>
      <c r="FW48" s="790"/>
      <c r="FX48" s="790"/>
      <c r="FY48" s="790"/>
      <c r="FZ48" s="790"/>
      <c r="GA48" s="790"/>
      <c r="GB48" s="790" t="s">
        <v>1308</v>
      </c>
      <c r="GC48" s="790"/>
      <c r="GD48" s="790"/>
      <c r="GE48" s="790"/>
      <c r="GF48" s="790"/>
      <c r="GG48" s="790"/>
      <c r="GH48" s="790" t="s">
        <v>1308</v>
      </c>
      <c r="GI48" s="790"/>
      <c r="GJ48" s="790"/>
      <c r="GK48" s="790"/>
      <c r="GL48" s="790"/>
      <c r="GM48" s="790"/>
      <c r="GN48" s="790" t="s">
        <v>1308</v>
      </c>
      <c r="GO48" s="790"/>
      <c r="GP48" s="790"/>
      <c r="GQ48" s="790"/>
      <c r="GR48" s="790"/>
      <c r="GS48" s="790"/>
      <c r="GT48" s="790" t="s">
        <v>1308</v>
      </c>
      <c r="GU48" s="790"/>
      <c r="GV48" s="790"/>
      <c r="GW48" s="790"/>
      <c r="GX48" s="790"/>
      <c r="GY48" s="790"/>
      <c r="GZ48" s="790" t="s">
        <v>1308</v>
      </c>
      <c r="HA48" s="790"/>
      <c r="HB48" s="790"/>
      <c r="HC48" s="790"/>
      <c r="HD48" s="790"/>
      <c r="HE48" s="790"/>
      <c r="HF48" s="790" t="s">
        <v>1308</v>
      </c>
      <c r="HG48" s="790"/>
      <c r="HH48" s="790"/>
      <c r="HI48" s="790"/>
      <c r="HJ48" s="790"/>
      <c r="HK48" s="790"/>
      <c r="HL48" s="790" t="s">
        <v>1308</v>
      </c>
      <c r="HM48" s="790"/>
      <c r="HN48" s="790"/>
      <c r="HO48" s="790"/>
      <c r="HP48" s="790"/>
      <c r="HQ48" s="790"/>
      <c r="HR48" s="790" t="s">
        <v>1308</v>
      </c>
      <c r="HS48" s="790"/>
      <c r="HT48" s="790"/>
      <c r="HU48" s="790"/>
      <c r="HV48" s="790"/>
      <c r="HW48" s="790"/>
      <c r="HX48" s="790" t="s">
        <v>1308</v>
      </c>
      <c r="HY48" s="790"/>
      <c r="HZ48" s="790"/>
      <c r="IA48" s="790"/>
      <c r="IB48" s="790"/>
      <c r="IC48" s="790"/>
      <c r="ID48" s="790" t="s">
        <v>1308</v>
      </c>
      <c r="IE48" s="790"/>
      <c r="IF48" s="790"/>
      <c r="IG48" s="790"/>
      <c r="IH48" s="790"/>
      <c r="II48" s="790"/>
      <c r="IJ48" s="790" t="s">
        <v>1308</v>
      </c>
      <c r="IK48" s="790"/>
      <c r="IL48" s="790"/>
      <c r="IM48" s="790"/>
      <c r="IN48" s="790"/>
      <c r="IO48" s="790"/>
      <c r="IP48" s="790" t="s">
        <v>1308</v>
      </c>
      <c r="IQ48" s="790"/>
      <c r="IR48" s="790"/>
      <c r="IS48" s="790"/>
      <c r="IT48" s="790"/>
      <c r="IU48" s="790"/>
      <c r="IV48" s="1" t="s">
        <v>1308</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1:G1"/>
    <mergeCell ref="C19:G19"/>
    <mergeCell ref="J46:O46"/>
    <mergeCell ref="P46:U46"/>
    <mergeCell ref="J47:O47"/>
    <mergeCell ref="P47:U47"/>
    <mergeCell ref="V47:AA47"/>
    <mergeCell ref="AB47:AG47"/>
    <mergeCell ref="V46:AA46"/>
    <mergeCell ref="AB46:AG46"/>
    <mergeCell ref="DT46:DY46"/>
    <mergeCell ref="DZ46:EE46"/>
    <mergeCell ref="DB46:DG46"/>
    <mergeCell ref="DH46:DM46"/>
    <mergeCell ref="DN46:DS46"/>
    <mergeCell ref="AH46:AM46"/>
    <mergeCell ref="AH47:AM47"/>
    <mergeCell ref="AN47:AS47"/>
    <mergeCell ref="AT47:AY47"/>
    <mergeCell ref="BF47:BK47"/>
    <mergeCell ref="AN46:AS46"/>
    <mergeCell ref="AT46:AY46"/>
    <mergeCell ref="AZ47:BE47"/>
    <mergeCell ref="AZ46:BE46"/>
    <mergeCell ref="BF46:BK46"/>
    <mergeCell ref="CD47:CI47"/>
    <mergeCell ref="IP46:IS46"/>
    <mergeCell ref="EF46:EK46"/>
    <mergeCell ref="EX46:FC46"/>
    <mergeCell ref="FD46:FI46"/>
    <mergeCell ref="GH46:GM46"/>
    <mergeCell ref="FJ46:FO46"/>
    <mergeCell ref="ID46:II46"/>
    <mergeCell ref="IJ46:IO46"/>
    <mergeCell ref="HX46:IC46"/>
    <mergeCell ref="GN46:GS46"/>
    <mergeCell ref="GT46:GY46"/>
    <mergeCell ref="GZ46:HE46"/>
    <mergeCell ref="HL46:HQ46"/>
    <mergeCell ref="HF46:HK46"/>
    <mergeCell ref="FV46:GA46"/>
    <mergeCell ref="GB46:GG46"/>
    <mergeCell ref="HR46:HW46"/>
    <mergeCell ref="GT47:GY47"/>
    <mergeCell ref="BL46:BQ46"/>
    <mergeCell ref="CD46:CI46"/>
    <mergeCell ref="BR46:BW46"/>
    <mergeCell ref="BX46:CC46"/>
    <mergeCell ref="CJ46:CO46"/>
    <mergeCell ref="GN47:GS47"/>
    <mergeCell ref="CV46:DA46"/>
    <mergeCell ref="CP46:CU46"/>
    <mergeCell ref="DH47:DM47"/>
    <mergeCell ref="DN47:DS47"/>
    <mergeCell ref="FV47:GA47"/>
    <mergeCell ref="EF47:EK47"/>
    <mergeCell ref="FD47:FI47"/>
    <mergeCell ref="FJ47:FO47"/>
    <mergeCell ref="CV47:DA47"/>
    <mergeCell ref="DB47:DG47"/>
    <mergeCell ref="CJ47:CO47"/>
    <mergeCell ref="CP47:CU47"/>
    <mergeCell ref="EL46:EQ46"/>
    <mergeCell ref="ER46:EW46"/>
    <mergeCell ref="FP46:FU46"/>
    <mergeCell ref="BR47:BW47"/>
    <mergeCell ref="BX47:CC47"/>
    <mergeCell ref="AN48:AS48"/>
    <mergeCell ref="AT48:AY48"/>
    <mergeCell ref="BF48:BK48"/>
    <mergeCell ref="CJ48:CO48"/>
    <mergeCell ref="P48:U48"/>
    <mergeCell ref="V48:AA48"/>
    <mergeCell ref="AB48:AG48"/>
    <mergeCell ref="AH48:AM48"/>
    <mergeCell ref="CP48:CU48"/>
    <mergeCell ref="BL48:BQ48"/>
    <mergeCell ref="BR48:BW48"/>
    <mergeCell ref="EL47:EQ47"/>
    <mergeCell ref="AZ48:BE48"/>
    <mergeCell ref="GN48:GS48"/>
    <mergeCell ref="BX48:CC48"/>
    <mergeCell ref="CD48:CI48"/>
    <mergeCell ref="ER48:EW48"/>
    <mergeCell ref="DN48:DS48"/>
    <mergeCell ref="CV48:DA48"/>
    <mergeCell ref="DB48:DG48"/>
    <mergeCell ref="FV48:GA48"/>
    <mergeCell ref="GB48:GG48"/>
    <mergeCell ref="EX48:FC48"/>
    <mergeCell ref="DH48:DM48"/>
    <mergeCell ref="ER47:EW47"/>
    <mergeCell ref="EL48:EQ48"/>
    <mergeCell ref="DT48:DY48"/>
    <mergeCell ref="DZ48:EE48"/>
    <mergeCell ref="EF48:EK48"/>
    <mergeCell ref="DT47:DY47"/>
    <mergeCell ref="DZ47:EE47"/>
    <mergeCell ref="BL47:BQ47"/>
    <mergeCell ref="EX47:FC47"/>
    <mergeCell ref="GT48:GY48"/>
    <mergeCell ref="FD48:FI48"/>
    <mergeCell ref="FJ48:FO48"/>
    <mergeCell ref="GH48:GM48"/>
    <mergeCell ref="FP48:FU48"/>
    <mergeCell ref="FP47:FU47"/>
    <mergeCell ref="IP47:IS47"/>
    <mergeCell ref="GZ47:HE47"/>
    <mergeCell ref="HF47:HK47"/>
    <mergeCell ref="HL47:HQ47"/>
    <mergeCell ref="HR47:HW47"/>
    <mergeCell ref="IP48:IU48"/>
    <mergeCell ref="GZ48:HE48"/>
    <mergeCell ref="HF48:HK48"/>
    <mergeCell ref="HL48:HQ48"/>
    <mergeCell ref="GB47:GG47"/>
    <mergeCell ref="GH47:GM47"/>
    <mergeCell ref="IJ47:IO47"/>
    <mergeCell ref="HR48:HW48"/>
    <mergeCell ref="HX48:IC48"/>
    <mergeCell ref="ID48:II48"/>
    <mergeCell ref="HX47:IC47"/>
    <mergeCell ref="ID47:II47"/>
    <mergeCell ref="IJ48:IO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23" zoomScale="125" workbookViewId="0">
      <selection activeCell="C36" sqref="C3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856</v>
      </c>
      <c r="G2" s="91"/>
    </row>
    <row r="3" spans="1:8">
      <c r="A3" s="89" t="s">
        <v>1128</v>
      </c>
      <c r="G3" s="92">
        <v>40549</v>
      </c>
    </row>
    <row r="4" spans="1:8">
      <c r="A4" s="89" t="s">
        <v>979</v>
      </c>
      <c r="G4" s="93" t="s">
        <v>3240</v>
      </c>
    </row>
    <row r="5" spans="1:8">
      <c r="A5" s="89" t="s">
        <v>1274</v>
      </c>
    </row>
    <row r="6" spans="1:8">
      <c r="C6" s="15" t="s">
        <v>1194</v>
      </c>
      <c r="D6" s="16"/>
      <c r="E6" s="16"/>
      <c r="F6" s="17"/>
      <c r="G6" s="18"/>
      <c r="H6" s="94"/>
    </row>
    <row r="7" spans="1:8">
      <c r="C7" s="95" t="s">
        <v>3542</v>
      </c>
      <c r="D7" s="20" t="s">
        <v>3474</v>
      </c>
      <c r="E7" s="20"/>
      <c r="F7" s="21"/>
      <c r="G7" s="22"/>
      <c r="H7" s="94"/>
    </row>
    <row r="8" spans="1:8">
      <c r="A8" s="89" t="s">
        <v>957</v>
      </c>
      <c r="C8" s="95" t="s">
        <v>3669</v>
      </c>
      <c r="D8" s="20" t="s">
        <v>3726</v>
      </c>
      <c r="E8" s="20"/>
      <c r="F8" s="21"/>
      <c r="G8" s="96"/>
      <c r="H8" s="94"/>
    </row>
    <row r="9" spans="1:8">
      <c r="A9" s="89" t="s">
        <v>3241</v>
      </c>
      <c r="C9" s="95" t="s">
        <v>3670</v>
      </c>
      <c r="D9" s="20" t="s">
        <v>3048</v>
      </c>
      <c r="E9" s="20"/>
      <c r="F9" s="21"/>
      <c r="G9" s="96"/>
      <c r="H9" s="94"/>
    </row>
    <row r="10" spans="1:8">
      <c r="A10" s="89" t="s">
        <v>3242</v>
      </c>
      <c r="C10" s="97"/>
      <c r="D10" s="20"/>
      <c r="E10" s="20"/>
      <c r="F10" s="21"/>
      <c r="G10" s="96"/>
      <c r="H10" s="94"/>
    </row>
    <row r="11" spans="1:8">
      <c r="A11" s="89" t="s">
        <v>3243</v>
      </c>
      <c r="C11" s="25" t="s">
        <v>898</v>
      </c>
      <c r="D11" s="94"/>
      <c r="E11" s="94"/>
      <c r="F11" s="99"/>
      <c r="G11" s="96"/>
      <c r="H11" s="94"/>
    </row>
    <row r="12" spans="1:8">
      <c r="A12" s="89" t="s">
        <v>3106</v>
      </c>
      <c r="C12" s="25" t="s">
        <v>3475</v>
      </c>
      <c r="D12" s="20"/>
      <c r="E12" s="20"/>
      <c r="F12" s="21"/>
      <c r="G12" s="96"/>
      <c r="H12" s="94"/>
    </row>
    <row r="13" spans="1:8">
      <c r="A13" s="98"/>
      <c r="C13" s="25" t="s">
        <v>1163</v>
      </c>
      <c r="D13" s="94"/>
      <c r="E13" s="94"/>
      <c r="F13" s="99"/>
      <c r="G13" s="96"/>
      <c r="H13" s="94"/>
    </row>
    <row r="14" spans="1:8">
      <c r="A14" s="100"/>
      <c r="C14" s="25" t="s">
        <v>1210</v>
      </c>
      <c r="D14" s="94"/>
      <c r="E14" s="94"/>
      <c r="F14" s="99"/>
      <c r="G14" s="101"/>
      <c r="H14" s="94"/>
    </row>
    <row r="15" spans="1:8">
      <c r="A15" s="100" t="s">
        <v>1161</v>
      </c>
      <c r="C15" s="97" t="s">
        <v>2580</v>
      </c>
      <c r="D15" s="94"/>
      <c r="E15" s="94"/>
      <c r="F15" s="99"/>
      <c r="G15" s="96"/>
      <c r="H15" s="94"/>
    </row>
    <row r="16" spans="1:8">
      <c r="A16" s="381" t="s">
        <v>3473</v>
      </c>
      <c r="C16" s="97"/>
      <c r="D16" s="94"/>
      <c r="E16" s="94"/>
      <c r="F16" s="99"/>
      <c r="G16" s="96"/>
      <c r="H16" s="94"/>
    </row>
    <row r="17" spans="1:8">
      <c r="C17" s="97"/>
      <c r="D17" s="94"/>
      <c r="E17" s="94"/>
      <c r="F17" s="99"/>
      <c r="G17" s="96"/>
      <c r="H17" s="94"/>
    </row>
    <row r="18" spans="1:8">
      <c r="C18" s="102" t="s">
        <v>3352</v>
      </c>
      <c r="D18" s="103"/>
      <c r="E18" s="103"/>
      <c r="F18" s="104"/>
      <c r="G18" s="105"/>
      <c r="H18" s="94"/>
    </row>
    <row r="19" spans="1:8">
      <c r="A19" s="89" t="s">
        <v>2705</v>
      </c>
      <c r="C19" s="795"/>
      <c r="D19" s="795"/>
      <c r="E19" s="795"/>
      <c r="F19" s="795"/>
      <c r="G19" s="795"/>
    </row>
    <row r="20" spans="1:8">
      <c r="A20" s="100" t="s">
        <v>794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836</v>
      </c>
      <c r="B23" s="45" t="s">
        <v>1063</v>
      </c>
      <c r="C23" s="45" t="s">
        <v>764</v>
      </c>
      <c r="D23" s="321" t="s">
        <v>3609</v>
      </c>
      <c r="E23" s="45" t="s">
        <v>1239</v>
      </c>
      <c r="F23" s="47" t="s">
        <v>833</v>
      </c>
      <c r="G23" s="45" t="s">
        <v>1470</v>
      </c>
      <c r="H23" s="48"/>
    </row>
    <row r="24" spans="1:8">
      <c r="A24" s="115">
        <v>40826</v>
      </c>
      <c r="B24" s="116" t="s">
        <v>2258</v>
      </c>
      <c r="C24" s="117">
        <v>315</v>
      </c>
      <c r="D24" s="118">
        <v>5</v>
      </c>
      <c r="E24" s="117">
        <f>C24*D24</f>
        <v>1575</v>
      </c>
      <c r="F24" s="53">
        <v>0.15</v>
      </c>
      <c r="G24" s="54">
        <f>E24*(1-F24)</f>
        <v>1338.75</v>
      </c>
      <c r="H24" s="48"/>
    </row>
    <row r="25" spans="1:8">
      <c r="A25" s="11"/>
      <c r="B25" s="116" t="s">
        <v>1172</v>
      </c>
      <c r="C25" s="117">
        <v>225</v>
      </c>
      <c r="D25" s="118">
        <v>5</v>
      </c>
      <c r="E25" s="117">
        <f>C25*D25</f>
        <v>1125</v>
      </c>
      <c r="F25" s="119">
        <v>0.15</v>
      </c>
      <c r="G25" s="54">
        <f t="shared" ref="G25:G39" si="0">E25*(1-F25)</f>
        <v>956.25</v>
      </c>
      <c r="H25" s="56"/>
    </row>
    <row r="26" spans="1:8">
      <c r="A26" s="120"/>
      <c r="B26" s="121" t="s">
        <v>1173</v>
      </c>
      <c r="C26" s="117"/>
      <c r="D26" s="118"/>
      <c r="E26" s="117"/>
      <c r="F26" s="119"/>
      <c r="G26" s="54">
        <f t="shared" si="0"/>
        <v>0</v>
      </c>
      <c r="H26" s="56"/>
    </row>
    <row r="27" spans="1:8">
      <c r="A27" s="120"/>
      <c r="B27" s="121" t="s">
        <v>1206</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1097</v>
      </c>
      <c r="C29" s="117"/>
      <c r="D29" s="118"/>
      <c r="E29" s="117"/>
      <c r="F29" s="119"/>
      <c r="G29" s="54">
        <f t="shared" si="0"/>
        <v>0</v>
      </c>
      <c r="H29" s="56"/>
    </row>
    <row r="30" spans="1:8">
      <c r="A30" s="120"/>
      <c r="B30" s="121" t="s">
        <v>1318</v>
      </c>
      <c r="C30" s="117"/>
      <c r="D30" s="118"/>
      <c r="E30" s="117"/>
      <c r="F30" s="119"/>
      <c r="G30" s="54">
        <f t="shared" si="0"/>
        <v>0</v>
      </c>
      <c r="H30" s="56"/>
    </row>
    <row r="31" spans="1:8">
      <c r="A31" s="120"/>
      <c r="B31" s="121" t="s">
        <v>1184</v>
      </c>
      <c r="C31" s="117"/>
      <c r="D31" s="118"/>
      <c r="E31" s="117"/>
      <c r="F31" s="119"/>
      <c r="G31" s="54">
        <f t="shared" si="0"/>
        <v>0</v>
      </c>
      <c r="H31" s="56"/>
    </row>
    <row r="32" spans="1:8">
      <c r="A32" s="120"/>
      <c r="B32" s="121" t="s">
        <v>999</v>
      </c>
      <c r="C32" s="117"/>
      <c r="D32" s="118"/>
      <c r="E32" s="117"/>
      <c r="F32" s="119"/>
      <c r="G32" s="54">
        <f t="shared" si="0"/>
        <v>0</v>
      </c>
      <c r="H32" s="56"/>
    </row>
    <row r="33" spans="1:256">
      <c r="A33" s="120"/>
      <c r="B33" s="121" t="s">
        <v>711</v>
      </c>
      <c r="C33" s="384">
        <v>100</v>
      </c>
      <c r="D33" s="123">
        <v>3.5</v>
      </c>
      <c r="E33" s="117">
        <f>C33*D33</f>
        <v>350</v>
      </c>
      <c r="F33" s="124"/>
      <c r="G33" s="54">
        <f t="shared" si="0"/>
        <v>350</v>
      </c>
      <c r="H33" s="56"/>
    </row>
    <row r="34" spans="1:256">
      <c r="A34" s="120"/>
      <c r="B34" s="121" t="s">
        <v>1255</v>
      </c>
      <c r="C34" s="385">
        <v>40</v>
      </c>
      <c r="D34" s="118">
        <v>8.5</v>
      </c>
      <c r="E34" s="117">
        <f>C34*D34</f>
        <v>340</v>
      </c>
      <c r="F34" s="119"/>
      <c r="G34" s="54">
        <f t="shared" si="0"/>
        <v>340</v>
      </c>
      <c r="H34" s="48"/>
    </row>
    <row r="35" spans="1:256">
      <c r="A35" s="120"/>
      <c r="B35" s="121" t="s">
        <v>1203</v>
      </c>
      <c r="C35" s="385">
        <v>500</v>
      </c>
      <c r="D35" s="123" t="s">
        <v>782</v>
      </c>
      <c r="E35" s="11">
        <v>500</v>
      </c>
      <c r="F35" s="124"/>
      <c r="G35" s="54">
        <f t="shared" si="0"/>
        <v>500</v>
      </c>
      <c r="H35" s="48"/>
    </row>
    <row r="36" spans="1:256">
      <c r="A36" s="120"/>
      <c r="B36" s="121" t="s">
        <v>2270</v>
      </c>
      <c r="C36" s="383"/>
      <c r="D36" s="118"/>
      <c r="E36" s="117"/>
      <c r="F36" s="124"/>
      <c r="G36" s="54">
        <f t="shared" si="0"/>
        <v>0</v>
      </c>
      <c r="H36" s="48"/>
    </row>
    <row r="37" spans="1:256">
      <c r="A37" s="120"/>
      <c r="B37" s="121" t="s">
        <v>532</v>
      </c>
      <c r="C37" s="363"/>
      <c r="D37" s="118"/>
      <c r="E37" s="117"/>
      <c r="F37" s="119"/>
      <c r="G37" s="54">
        <f t="shared" si="0"/>
        <v>0</v>
      </c>
      <c r="H37" s="48"/>
    </row>
    <row r="38" spans="1:256">
      <c r="A38" s="120"/>
      <c r="B38" s="271" t="s">
        <v>1554</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1000</v>
      </c>
      <c r="C40" s="131"/>
      <c r="D40" s="131"/>
      <c r="E40" s="72">
        <f>SUM(E24:E39)</f>
        <v>3890</v>
      </c>
      <c r="F40" s="72"/>
      <c r="G40" s="72">
        <f>SUM(G24:G39)</f>
        <v>3485</v>
      </c>
      <c r="H40" s="134"/>
    </row>
    <row r="42" spans="1:256">
      <c r="C42" s="136" t="s">
        <v>630</v>
      </c>
      <c r="D42" s="340">
        <f>G40/2</f>
        <v>1742.5</v>
      </c>
      <c r="E42" s="340"/>
      <c r="F42" s="138"/>
    </row>
    <row r="44" spans="1:256">
      <c r="C44" s="1" t="s">
        <v>1152</v>
      </c>
      <c r="D44" s="1"/>
      <c r="E44" s="1"/>
      <c r="F44" s="139"/>
      <c r="G44" s="1"/>
      <c r="H44" s="1"/>
      <c r="I44" s="1"/>
    </row>
    <row r="45" spans="1:256">
      <c r="C45" s="1" t="s">
        <v>499</v>
      </c>
      <c r="D45" s="1"/>
      <c r="E45" s="1"/>
      <c r="F45" s="139"/>
      <c r="G45" s="1"/>
      <c r="H45" s="1"/>
      <c r="I45" s="1"/>
    </row>
    <row r="46" spans="1:256">
      <c r="C46" s="341" t="s">
        <v>826</v>
      </c>
      <c r="D46" s="341"/>
      <c r="E46" s="341"/>
      <c r="F46" s="342"/>
      <c r="G46" s="341"/>
      <c r="H46" s="341"/>
      <c r="I46" s="142"/>
      <c r="J46" s="790"/>
      <c r="K46" s="790"/>
      <c r="L46" s="790"/>
      <c r="M46" s="790"/>
      <c r="N46" s="790"/>
      <c r="O46" s="790"/>
      <c r="P46" s="790"/>
      <c r="Q46" s="790"/>
      <c r="R46" s="790"/>
      <c r="S46" s="790"/>
      <c r="T46" s="790"/>
      <c r="U46" s="790"/>
      <c r="V46" s="790" t="s">
        <v>576</v>
      </c>
      <c r="W46" s="790"/>
      <c r="X46" s="790"/>
      <c r="Y46" s="790"/>
      <c r="Z46" s="790"/>
      <c r="AA46" s="790"/>
      <c r="AB46" s="790" t="s">
        <v>576</v>
      </c>
      <c r="AC46" s="790"/>
      <c r="AD46" s="790"/>
      <c r="AE46" s="790"/>
      <c r="AF46" s="790"/>
      <c r="AG46" s="790"/>
      <c r="AH46" s="790" t="s">
        <v>576</v>
      </c>
      <c r="AI46" s="790"/>
      <c r="AJ46" s="790"/>
      <c r="AK46" s="790"/>
      <c r="AL46" s="790"/>
      <c r="AM46" s="790"/>
      <c r="AN46" s="790" t="s">
        <v>576</v>
      </c>
      <c r="AO46" s="790"/>
      <c r="AP46" s="790"/>
      <c r="AQ46" s="790"/>
      <c r="AR46" s="790"/>
      <c r="AS46" s="790"/>
      <c r="AT46" s="790" t="s">
        <v>576</v>
      </c>
      <c r="AU46" s="790"/>
      <c r="AV46" s="790"/>
      <c r="AW46" s="790"/>
      <c r="AX46" s="790"/>
      <c r="AY46" s="790"/>
      <c r="AZ46" s="790" t="s">
        <v>576</v>
      </c>
      <c r="BA46" s="790"/>
      <c r="BB46" s="790"/>
      <c r="BC46" s="790"/>
      <c r="BD46" s="790"/>
      <c r="BE46" s="790"/>
      <c r="BF46" s="790" t="s">
        <v>576</v>
      </c>
      <c r="BG46" s="790"/>
      <c r="BH46" s="790"/>
      <c r="BI46" s="790"/>
      <c r="BJ46" s="790"/>
      <c r="BK46" s="790"/>
      <c r="BL46" s="790" t="s">
        <v>576</v>
      </c>
      <c r="BM46" s="790"/>
      <c r="BN46" s="790"/>
      <c r="BO46" s="790"/>
      <c r="BP46" s="790"/>
      <c r="BQ46" s="790"/>
      <c r="BR46" s="790" t="s">
        <v>576</v>
      </c>
      <c r="BS46" s="790"/>
      <c r="BT46" s="790"/>
      <c r="BU46" s="790"/>
      <c r="BV46" s="790"/>
      <c r="BW46" s="790"/>
      <c r="BX46" s="790" t="s">
        <v>576</v>
      </c>
      <c r="BY46" s="790"/>
      <c r="BZ46" s="790"/>
      <c r="CA46" s="790"/>
      <c r="CB46" s="790"/>
      <c r="CC46" s="790"/>
      <c r="CD46" s="790" t="s">
        <v>576</v>
      </c>
      <c r="CE46" s="790"/>
      <c r="CF46" s="790"/>
      <c r="CG46" s="790"/>
      <c r="CH46" s="790"/>
      <c r="CI46" s="790"/>
      <c r="CJ46" s="790" t="s">
        <v>576</v>
      </c>
      <c r="CK46" s="790"/>
      <c r="CL46" s="790"/>
      <c r="CM46" s="790"/>
      <c r="CN46" s="790"/>
      <c r="CO46" s="790"/>
      <c r="CP46" s="790" t="s">
        <v>576</v>
      </c>
      <c r="CQ46" s="790"/>
      <c r="CR46" s="790"/>
      <c r="CS46" s="790"/>
      <c r="CT46" s="790"/>
      <c r="CU46" s="790"/>
      <c r="CV46" s="790" t="s">
        <v>576</v>
      </c>
      <c r="CW46" s="790"/>
      <c r="CX46" s="790"/>
      <c r="CY46" s="790"/>
      <c r="CZ46" s="790"/>
      <c r="DA46" s="790"/>
      <c r="DB46" s="790" t="s">
        <v>576</v>
      </c>
      <c r="DC46" s="790"/>
      <c r="DD46" s="790"/>
      <c r="DE46" s="790"/>
      <c r="DF46" s="790"/>
      <c r="DG46" s="790"/>
      <c r="DH46" s="790" t="s">
        <v>576</v>
      </c>
      <c r="DI46" s="790"/>
      <c r="DJ46" s="790"/>
      <c r="DK46" s="790"/>
      <c r="DL46" s="790"/>
      <c r="DM46" s="790"/>
      <c r="DN46" s="790" t="s">
        <v>576</v>
      </c>
      <c r="DO46" s="790"/>
      <c r="DP46" s="790"/>
      <c r="DQ46" s="790"/>
      <c r="DR46" s="790"/>
      <c r="DS46" s="790"/>
      <c r="DT46" s="790" t="s">
        <v>576</v>
      </c>
      <c r="DU46" s="790"/>
      <c r="DV46" s="790"/>
      <c r="DW46" s="790"/>
      <c r="DX46" s="790"/>
      <c r="DY46" s="790"/>
      <c r="DZ46" s="790" t="s">
        <v>576</v>
      </c>
      <c r="EA46" s="790"/>
      <c r="EB46" s="790"/>
      <c r="EC46" s="790"/>
      <c r="ED46" s="790"/>
      <c r="EE46" s="790"/>
      <c r="EF46" s="790" t="s">
        <v>576</v>
      </c>
      <c r="EG46" s="790"/>
      <c r="EH46" s="790"/>
      <c r="EI46" s="790"/>
      <c r="EJ46" s="790"/>
      <c r="EK46" s="790"/>
      <c r="EL46" s="790" t="s">
        <v>576</v>
      </c>
      <c r="EM46" s="790"/>
      <c r="EN46" s="790"/>
      <c r="EO46" s="790"/>
      <c r="EP46" s="790"/>
      <c r="EQ46" s="790"/>
      <c r="ER46" s="790" t="s">
        <v>576</v>
      </c>
      <c r="ES46" s="790"/>
      <c r="ET46" s="790"/>
      <c r="EU46" s="790"/>
      <c r="EV46" s="790"/>
      <c r="EW46" s="790"/>
      <c r="EX46" s="790" t="s">
        <v>576</v>
      </c>
      <c r="EY46" s="790"/>
      <c r="EZ46" s="790"/>
      <c r="FA46" s="790"/>
      <c r="FB46" s="790"/>
      <c r="FC46" s="790"/>
      <c r="FD46" s="790" t="s">
        <v>576</v>
      </c>
      <c r="FE46" s="790"/>
      <c r="FF46" s="790"/>
      <c r="FG46" s="790"/>
      <c r="FH46" s="790"/>
      <c r="FI46" s="790"/>
      <c r="FJ46" s="790" t="s">
        <v>576</v>
      </c>
      <c r="FK46" s="790"/>
      <c r="FL46" s="790"/>
      <c r="FM46" s="790"/>
      <c r="FN46" s="790"/>
      <c r="FO46" s="790"/>
      <c r="FP46" s="790" t="s">
        <v>576</v>
      </c>
      <c r="FQ46" s="790"/>
      <c r="FR46" s="790"/>
      <c r="FS46" s="790"/>
      <c r="FT46" s="790"/>
      <c r="FU46" s="790"/>
      <c r="FV46" s="790" t="s">
        <v>576</v>
      </c>
      <c r="FW46" s="790"/>
      <c r="FX46" s="790"/>
      <c r="FY46" s="790"/>
      <c r="FZ46" s="790"/>
      <c r="GA46" s="790"/>
      <c r="GB46" s="790" t="s">
        <v>576</v>
      </c>
      <c r="GC46" s="790"/>
      <c r="GD46" s="790"/>
      <c r="GE46" s="790"/>
      <c r="GF46" s="790"/>
      <c r="GG46" s="790"/>
      <c r="GH46" s="790" t="s">
        <v>576</v>
      </c>
      <c r="GI46" s="790"/>
      <c r="GJ46" s="790"/>
      <c r="GK46" s="790"/>
      <c r="GL46" s="790"/>
      <c r="GM46" s="790"/>
      <c r="GN46" s="790" t="s">
        <v>576</v>
      </c>
      <c r="GO46" s="790"/>
      <c r="GP46" s="790"/>
      <c r="GQ46" s="790"/>
      <c r="GR46" s="790"/>
      <c r="GS46" s="790"/>
      <c r="GT46" s="790" t="s">
        <v>576</v>
      </c>
      <c r="GU46" s="790"/>
      <c r="GV46" s="790"/>
      <c r="GW46" s="790"/>
      <c r="GX46" s="790"/>
      <c r="GY46" s="790"/>
      <c r="GZ46" s="790" t="s">
        <v>576</v>
      </c>
      <c r="HA46" s="790"/>
      <c r="HB46" s="790"/>
      <c r="HC46" s="790"/>
      <c r="HD46" s="790"/>
      <c r="HE46" s="790"/>
      <c r="HF46" s="790" t="s">
        <v>576</v>
      </c>
      <c r="HG46" s="790"/>
      <c r="HH46" s="790"/>
      <c r="HI46" s="790"/>
      <c r="HJ46" s="790"/>
      <c r="HK46" s="790"/>
      <c r="HL46" s="790" t="s">
        <v>576</v>
      </c>
      <c r="HM46" s="790"/>
      <c r="HN46" s="790"/>
      <c r="HO46" s="790"/>
      <c r="HP46" s="790"/>
      <c r="HQ46" s="790"/>
      <c r="HR46" s="790" t="s">
        <v>576</v>
      </c>
      <c r="HS46" s="790"/>
      <c r="HT46" s="790"/>
      <c r="HU46" s="790"/>
      <c r="HV46" s="790"/>
      <c r="HW46" s="790"/>
      <c r="HX46" s="790" t="s">
        <v>576</v>
      </c>
      <c r="HY46" s="790"/>
      <c r="HZ46" s="790"/>
      <c r="IA46" s="790"/>
      <c r="IB46" s="790"/>
      <c r="IC46" s="790"/>
      <c r="ID46" s="790" t="s">
        <v>576</v>
      </c>
      <c r="IE46" s="790"/>
      <c r="IF46" s="790"/>
      <c r="IG46" s="790"/>
      <c r="IH46" s="790"/>
      <c r="II46" s="790"/>
      <c r="IJ46" s="790" t="s">
        <v>576</v>
      </c>
      <c r="IK46" s="790"/>
      <c r="IL46" s="790"/>
      <c r="IM46" s="790"/>
      <c r="IN46" s="790"/>
      <c r="IO46" s="790"/>
      <c r="IP46" s="790" t="s">
        <v>576</v>
      </c>
      <c r="IQ46" s="790"/>
      <c r="IR46" s="790"/>
      <c r="IS46" s="790"/>
    </row>
    <row r="47" spans="1:256">
      <c r="C47" s="1" t="s">
        <v>1385</v>
      </c>
      <c r="D47" s="1"/>
      <c r="E47" s="1"/>
      <c r="F47" s="139"/>
      <c r="G47" s="1"/>
      <c r="H47" s="1"/>
      <c r="I47" s="1"/>
      <c r="J47" s="790"/>
      <c r="K47" s="790"/>
      <c r="L47" s="790"/>
      <c r="M47" s="790"/>
      <c r="N47" s="790"/>
      <c r="O47" s="790"/>
      <c r="P47" s="790"/>
      <c r="Q47" s="790"/>
      <c r="R47" s="790"/>
      <c r="S47" s="790"/>
      <c r="T47" s="790"/>
      <c r="U47" s="790"/>
      <c r="V47" s="790" t="s">
        <v>1153</v>
      </c>
      <c r="W47" s="790"/>
      <c r="X47" s="790"/>
      <c r="Y47" s="790"/>
      <c r="Z47" s="790"/>
      <c r="AA47" s="790"/>
      <c r="AB47" s="790" t="s">
        <v>1153</v>
      </c>
      <c r="AC47" s="790"/>
      <c r="AD47" s="790"/>
      <c r="AE47" s="790"/>
      <c r="AF47" s="790"/>
      <c r="AG47" s="790"/>
      <c r="AH47" s="790" t="s">
        <v>1153</v>
      </c>
      <c r="AI47" s="790"/>
      <c r="AJ47" s="790"/>
      <c r="AK47" s="790"/>
      <c r="AL47" s="790"/>
      <c r="AM47" s="790"/>
      <c r="AN47" s="790" t="s">
        <v>1153</v>
      </c>
      <c r="AO47" s="790"/>
      <c r="AP47" s="790"/>
      <c r="AQ47" s="790"/>
      <c r="AR47" s="790"/>
      <c r="AS47" s="790"/>
      <c r="AT47" s="790" t="s">
        <v>1153</v>
      </c>
      <c r="AU47" s="790"/>
      <c r="AV47" s="790"/>
      <c r="AW47" s="790"/>
      <c r="AX47" s="790"/>
      <c r="AY47" s="790"/>
      <c r="AZ47" s="790" t="s">
        <v>1153</v>
      </c>
      <c r="BA47" s="790"/>
      <c r="BB47" s="790"/>
      <c r="BC47" s="790"/>
      <c r="BD47" s="790"/>
      <c r="BE47" s="790"/>
      <c r="BF47" s="790" t="s">
        <v>1153</v>
      </c>
      <c r="BG47" s="790"/>
      <c r="BH47" s="790"/>
      <c r="BI47" s="790"/>
      <c r="BJ47" s="790"/>
      <c r="BK47" s="790"/>
      <c r="BL47" s="790" t="s">
        <v>1153</v>
      </c>
      <c r="BM47" s="790"/>
      <c r="BN47" s="790"/>
      <c r="BO47" s="790"/>
      <c r="BP47" s="790"/>
      <c r="BQ47" s="790"/>
      <c r="BR47" s="790" t="s">
        <v>1153</v>
      </c>
      <c r="BS47" s="790"/>
      <c r="BT47" s="790"/>
      <c r="BU47" s="790"/>
      <c r="BV47" s="790"/>
      <c r="BW47" s="790"/>
      <c r="BX47" s="790" t="s">
        <v>1153</v>
      </c>
      <c r="BY47" s="790"/>
      <c r="BZ47" s="790"/>
      <c r="CA47" s="790"/>
      <c r="CB47" s="790"/>
      <c r="CC47" s="790"/>
      <c r="CD47" s="790" t="s">
        <v>1153</v>
      </c>
      <c r="CE47" s="790"/>
      <c r="CF47" s="790"/>
      <c r="CG47" s="790"/>
      <c r="CH47" s="790"/>
      <c r="CI47" s="790"/>
      <c r="CJ47" s="790" t="s">
        <v>1153</v>
      </c>
      <c r="CK47" s="790"/>
      <c r="CL47" s="790"/>
      <c r="CM47" s="790"/>
      <c r="CN47" s="790"/>
      <c r="CO47" s="790"/>
      <c r="CP47" s="790" t="s">
        <v>1153</v>
      </c>
      <c r="CQ47" s="790"/>
      <c r="CR47" s="790"/>
      <c r="CS47" s="790"/>
      <c r="CT47" s="790"/>
      <c r="CU47" s="790"/>
      <c r="CV47" s="790" t="s">
        <v>591</v>
      </c>
      <c r="CW47" s="790"/>
      <c r="CX47" s="790"/>
      <c r="CY47" s="790"/>
      <c r="CZ47" s="790"/>
      <c r="DA47" s="790"/>
      <c r="DB47" s="790" t="s">
        <v>591</v>
      </c>
      <c r="DC47" s="790"/>
      <c r="DD47" s="790"/>
      <c r="DE47" s="790"/>
      <c r="DF47" s="790"/>
      <c r="DG47" s="790"/>
      <c r="DH47" s="790" t="s">
        <v>591</v>
      </c>
      <c r="DI47" s="790"/>
      <c r="DJ47" s="790"/>
      <c r="DK47" s="790"/>
      <c r="DL47" s="790"/>
      <c r="DM47" s="790"/>
      <c r="DN47" s="790" t="s">
        <v>591</v>
      </c>
      <c r="DO47" s="790"/>
      <c r="DP47" s="790"/>
      <c r="DQ47" s="790"/>
      <c r="DR47" s="790"/>
      <c r="DS47" s="790"/>
      <c r="DT47" s="790" t="s">
        <v>591</v>
      </c>
      <c r="DU47" s="790"/>
      <c r="DV47" s="790"/>
      <c r="DW47" s="790"/>
      <c r="DX47" s="790"/>
      <c r="DY47" s="790"/>
      <c r="DZ47" s="790" t="s">
        <v>591</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591</v>
      </c>
      <c r="FQ47" s="790"/>
      <c r="FR47" s="790"/>
      <c r="FS47" s="790"/>
      <c r="FT47" s="790"/>
      <c r="FU47" s="790"/>
      <c r="FV47" s="790" t="s">
        <v>591</v>
      </c>
      <c r="FW47" s="790"/>
      <c r="FX47" s="790"/>
      <c r="FY47" s="790"/>
      <c r="FZ47" s="790"/>
      <c r="GA47" s="790"/>
      <c r="GB47" s="790" t="s">
        <v>591</v>
      </c>
      <c r="GC47" s="790"/>
      <c r="GD47" s="790"/>
      <c r="GE47" s="790"/>
      <c r="GF47" s="790"/>
      <c r="GG47" s="790"/>
      <c r="GH47" s="790" t="s">
        <v>591</v>
      </c>
      <c r="GI47" s="790"/>
      <c r="GJ47" s="790"/>
      <c r="GK47" s="790"/>
      <c r="GL47" s="790"/>
      <c r="GM47" s="790"/>
      <c r="GN47" s="790" t="s">
        <v>591</v>
      </c>
      <c r="GO47" s="790"/>
      <c r="GP47" s="790"/>
      <c r="GQ47" s="790"/>
      <c r="GR47" s="790"/>
      <c r="GS47" s="790"/>
      <c r="GT47" s="790" t="s">
        <v>591</v>
      </c>
      <c r="GU47" s="790"/>
      <c r="GV47" s="790"/>
      <c r="GW47" s="790"/>
      <c r="GX47" s="790"/>
      <c r="GY47" s="790"/>
      <c r="GZ47" s="790" t="s">
        <v>591</v>
      </c>
      <c r="HA47" s="790"/>
      <c r="HB47" s="790"/>
      <c r="HC47" s="790"/>
      <c r="HD47" s="790"/>
      <c r="HE47" s="790"/>
      <c r="HF47" s="790" t="s">
        <v>591</v>
      </c>
      <c r="HG47" s="790"/>
      <c r="HH47" s="790"/>
      <c r="HI47" s="790"/>
      <c r="HJ47" s="790"/>
      <c r="HK47" s="790"/>
      <c r="HL47" s="790" t="s">
        <v>591</v>
      </c>
      <c r="HM47" s="790"/>
      <c r="HN47" s="790"/>
      <c r="HO47" s="790"/>
      <c r="HP47" s="790"/>
      <c r="HQ47" s="790"/>
      <c r="HR47" s="790" t="s">
        <v>591</v>
      </c>
      <c r="HS47" s="790"/>
      <c r="HT47" s="790"/>
      <c r="HU47" s="790"/>
      <c r="HV47" s="790"/>
      <c r="HW47" s="790"/>
      <c r="HX47" s="790" t="s">
        <v>591</v>
      </c>
      <c r="HY47" s="790"/>
      <c r="HZ47" s="790"/>
      <c r="IA47" s="790"/>
      <c r="IB47" s="790"/>
      <c r="IC47" s="790"/>
      <c r="ID47" s="790" t="s">
        <v>591</v>
      </c>
      <c r="IE47" s="790"/>
      <c r="IF47" s="790"/>
      <c r="IG47" s="790"/>
      <c r="IH47" s="790"/>
      <c r="II47" s="790"/>
      <c r="IJ47" s="790" t="s">
        <v>591</v>
      </c>
      <c r="IK47" s="790"/>
      <c r="IL47" s="790"/>
      <c r="IM47" s="790"/>
      <c r="IN47" s="790"/>
      <c r="IO47" s="790"/>
      <c r="IP47" s="790" t="s">
        <v>591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1309</v>
      </c>
      <c r="W48" s="790"/>
      <c r="X48" s="790"/>
      <c r="Y48" s="790"/>
      <c r="Z48" s="790"/>
      <c r="AA48" s="790"/>
      <c r="AB48" s="790" t="s">
        <v>1309</v>
      </c>
      <c r="AC48" s="790"/>
      <c r="AD48" s="790"/>
      <c r="AE48" s="790"/>
      <c r="AF48" s="790"/>
      <c r="AG48" s="790"/>
      <c r="AH48" s="790" t="s">
        <v>1309</v>
      </c>
      <c r="AI48" s="790"/>
      <c r="AJ48" s="790"/>
      <c r="AK48" s="790"/>
      <c r="AL48" s="790"/>
      <c r="AM48" s="790"/>
      <c r="AN48" s="790" t="s">
        <v>1309</v>
      </c>
      <c r="AO48" s="790"/>
      <c r="AP48" s="790"/>
      <c r="AQ48" s="790"/>
      <c r="AR48" s="790"/>
      <c r="AS48" s="790"/>
      <c r="AT48" s="790" t="s">
        <v>1309</v>
      </c>
      <c r="AU48" s="790"/>
      <c r="AV48" s="790"/>
      <c r="AW48" s="790"/>
      <c r="AX48" s="790"/>
      <c r="AY48" s="790"/>
      <c r="AZ48" s="790" t="s">
        <v>1309</v>
      </c>
      <c r="BA48" s="790"/>
      <c r="BB48" s="790"/>
      <c r="BC48" s="790"/>
      <c r="BD48" s="790"/>
      <c r="BE48" s="790"/>
      <c r="BF48" s="790" t="s">
        <v>1309</v>
      </c>
      <c r="BG48" s="790"/>
      <c r="BH48" s="790"/>
      <c r="BI48" s="790"/>
      <c r="BJ48" s="790"/>
      <c r="BK48" s="790"/>
      <c r="BL48" s="790" t="s">
        <v>849</v>
      </c>
      <c r="BM48" s="790"/>
      <c r="BN48" s="790"/>
      <c r="BO48" s="790"/>
      <c r="BP48" s="790"/>
      <c r="BQ48" s="790"/>
      <c r="BR48" s="790" t="s">
        <v>849</v>
      </c>
      <c r="BS48" s="790"/>
      <c r="BT48" s="790"/>
      <c r="BU48" s="790"/>
      <c r="BV48" s="790"/>
      <c r="BW48" s="790"/>
      <c r="BX48" s="790" t="s">
        <v>849</v>
      </c>
      <c r="BY48" s="790"/>
      <c r="BZ48" s="790"/>
      <c r="CA48" s="790"/>
      <c r="CB48" s="790"/>
      <c r="CC48" s="790"/>
      <c r="CD48" s="790" t="s">
        <v>849</v>
      </c>
      <c r="CE48" s="790"/>
      <c r="CF48" s="790"/>
      <c r="CG48" s="790"/>
      <c r="CH48" s="790"/>
      <c r="CI48" s="790"/>
      <c r="CJ48" s="790" t="s">
        <v>849</v>
      </c>
      <c r="CK48" s="790"/>
      <c r="CL48" s="790"/>
      <c r="CM48" s="790"/>
      <c r="CN48" s="790"/>
      <c r="CO48" s="790"/>
      <c r="CP48" s="790" t="s">
        <v>849</v>
      </c>
      <c r="CQ48" s="790"/>
      <c r="CR48" s="790"/>
      <c r="CS48" s="790"/>
      <c r="CT48" s="790"/>
      <c r="CU48" s="790"/>
      <c r="CV48" s="790" t="s">
        <v>1308</v>
      </c>
      <c r="CW48" s="790"/>
      <c r="CX48" s="790"/>
      <c r="CY48" s="790"/>
      <c r="CZ48" s="790"/>
      <c r="DA48" s="790"/>
      <c r="DB48" s="790" t="s">
        <v>1308</v>
      </c>
      <c r="DC48" s="790"/>
      <c r="DD48" s="790"/>
      <c r="DE48" s="790"/>
      <c r="DF48" s="790"/>
      <c r="DG48" s="790"/>
      <c r="DH48" s="790" t="s">
        <v>1308</v>
      </c>
      <c r="DI48" s="790"/>
      <c r="DJ48" s="790"/>
      <c r="DK48" s="790"/>
      <c r="DL48" s="790"/>
      <c r="DM48" s="790"/>
      <c r="DN48" s="790" t="s">
        <v>1308</v>
      </c>
      <c r="DO48" s="790"/>
      <c r="DP48" s="790"/>
      <c r="DQ48" s="790"/>
      <c r="DR48" s="790"/>
      <c r="DS48" s="790"/>
      <c r="DT48" s="790" t="s">
        <v>1308</v>
      </c>
      <c r="DU48" s="790"/>
      <c r="DV48" s="790"/>
      <c r="DW48" s="790"/>
      <c r="DX48" s="790"/>
      <c r="DY48" s="790"/>
      <c r="DZ48" s="790" t="s">
        <v>1308</v>
      </c>
      <c r="EA48" s="790"/>
      <c r="EB48" s="790"/>
      <c r="EC48" s="790"/>
      <c r="ED48" s="790"/>
      <c r="EE48" s="790"/>
      <c r="EF48" s="790" t="s">
        <v>1308</v>
      </c>
      <c r="EG48" s="790"/>
      <c r="EH48" s="790"/>
      <c r="EI48" s="790"/>
      <c r="EJ48" s="790"/>
      <c r="EK48" s="790"/>
      <c r="EL48" s="790" t="s">
        <v>1308</v>
      </c>
      <c r="EM48" s="790"/>
      <c r="EN48" s="790"/>
      <c r="EO48" s="790"/>
      <c r="EP48" s="790"/>
      <c r="EQ48" s="790"/>
      <c r="ER48" s="790" t="s">
        <v>1308</v>
      </c>
      <c r="ES48" s="790"/>
      <c r="ET48" s="790"/>
      <c r="EU48" s="790"/>
      <c r="EV48" s="790"/>
      <c r="EW48" s="790"/>
      <c r="EX48" s="790" t="s">
        <v>1308</v>
      </c>
      <c r="EY48" s="790"/>
      <c r="EZ48" s="790"/>
      <c r="FA48" s="790"/>
      <c r="FB48" s="790"/>
      <c r="FC48" s="790"/>
      <c r="FD48" s="790" t="s">
        <v>1308</v>
      </c>
      <c r="FE48" s="790"/>
      <c r="FF48" s="790"/>
      <c r="FG48" s="790"/>
      <c r="FH48" s="790"/>
      <c r="FI48" s="790"/>
      <c r="FJ48" s="790" t="s">
        <v>1308</v>
      </c>
      <c r="FK48" s="790"/>
      <c r="FL48" s="790"/>
      <c r="FM48" s="790"/>
      <c r="FN48" s="790"/>
      <c r="FO48" s="790"/>
      <c r="FP48" s="790" t="s">
        <v>1308</v>
      </c>
      <c r="FQ48" s="790"/>
      <c r="FR48" s="790"/>
      <c r="FS48" s="790"/>
      <c r="FT48" s="790"/>
      <c r="FU48" s="790"/>
      <c r="FV48" s="790" t="s">
        <v>1308</v>
      </c>
      <c r="FW48" s="790"/>
      <c r="FX48" s="790"/>
      <c r="FY48" s="790"/>
      <c r="FZ48" s="790"/>
      <c r="GA48" s="790"/>
      <c r="GB48" s="790" t="s">
        <v>1308</v>
      </c>
      <c r="GC48" s="790"/>
      <c r="GD48" s="790"/>
      <c r="GE48" s="790"/>
      <c r="GF48" s="790"/>
      <c r="GG48" s="790"/>
      <c r="GH48" s="790" t="s">
        <v>1308</v>
      </c>
      <c r="GI48" s="790"/>
      <c r="GJ48" s="790"/>
      <c r="GK48" s="790"/>
      <c r="GL48" s="790"/>
      <c r="GM48" s="790"/>
      <c r="GN48" s="790" t="s">
        <v>1308</v>
      </c>
      <c r="GO48" s="790"/>
      <c r="GP48" s="790"/>
      <c r="GQ48" s="790"/>
      <c r="GR48" s="790"/>
      <c r="GS48" s="790"/>
      <c r="GT48" s="790" t="s">
        <v>1308</v>
      </c>
      <c r="GU48" s="790"/>
      <c r="GV48" s="790"/>
      <c r="GW48" s="790"/>
      <c r="GX48" s="790"/>
      <c r="GY48" s="790"/>
      <c r="GZ48" s="790" t="s">
        <v>1308</v>
      </c>
      <c r="HA48" s="790"/>
      <c r="HB48" s="790"/>
      <c r="HC48" s="790"/>
      <c r="HD48" s="790"/>
      <c r="HE48" s="790"/>
      <c r="HF48" s="790" t="s">
        <v>1308</v>
      </c>
      <c r="HG48" s="790"/>
      <c r="HH48" s="790"/>
      <c r="HI48" s="790"/>
      <c r="HJ48" s="790"/>
      <c r="HK48" s="790"/>
      <c r="HL48" s="790" t="s">
        <v>1308</v>
      </c>
      <c r="HM48" s="790"/>
      <c r="HN48" s="790"/>
      <c r="HO48" s="790"/>
      <c r="HP48" s="790"/>
      <c r="HQ48" s="790"/>
      <c r="HR48" s="790" t="s">
        <v>1308</v>
      </c>
      <c r="HS48" s="790"/>
      <c r="HT48" s="790"/>
      <c r="HU48" s="790"/>
      <c r="HV48" s="790"/>
      <c r="HW48" s="790"/>
      <c r="HX48" s="790" t="s">
        <v>1308</v>
      </c>
      <c r="HY48" s="790"/>
      <c r="HZ48" s="790"/>
      <c r="IA48" s="790"/>
      <c r="IB48" s="790"/>
      <c r="IC48" s="790"/>
      <c r="ID48" s="790" t="s">
        <v>1308</v>
      </c>
      <c r="IE48" s="790"/>
      <c r="IF48" s="790"/>
      <c r="IG48" s="790"/>
      <c r="IH48" s="790"/>
      <c r="II48" s="790"/>
      <c r="IJ48" s="790" t="s">
        <v>1308</v>
      </c>
      <c r="IK48" s="790"/>
      <c r="IL48" s="790"/>
      <c r="IM48" s="790"/>
      <c r="IN48" s="790"/>
      <c r="IO48" s="790"/>
      <c r="IP48" s="790" t="s">
        <v>1308</v>
      </c>
      <c r="IQ48" s="790"/>
      <c r="IR48" s="790"/>
      <c r="IS48" s="790"/>
      <c r="IT48" s="790"/>
      <c r="IU48" s="790"/>
      <c r="IV48" s="1" t="s">
        <v>1308</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1:G1"/>
    <mergeCell ref="C19:G19"/>
    <mergeCell ref="J46:O46"/>
    <mergeCell ref="P46:U46"/>
    <mergeCell ref="J47:O47"/>
    <mergeCell ref="P47:U47"/>
    <mergeCell ref="V47:AA47"/>
    <mergeCell ref="AB47:AG47"/>
    <mergeCell ref="V46:AA46"/>
    <mergeCell ref="AB46:AG46"/>
    <mergeCell ref="DT46:DY46"/>
    <mergeCell ref="DZ46:EE46"/>
    <mergeCell ref="DB46:DG46"/>
    <mergeCell ref="DH46:DM46"/>
    <mergeCell ref="DN46:DS46"/>
    <mergeCell ref="AH46:AM46"/>
    <mergeCell ref="AH47:AM47"/>
    <mergeCell ref="AN47:AS47"/>
    <mergeCell ref="AT47:AY47"/>
    <mergeCell ref="BF47:BK47"/>
    <mergeCell ref="AN46:AS46"/>
    <mergeCell ref="AT46:AY46"/>
    <mergeCell ref="AZ47:BE47"/>
    <mergeCell ref="AZ46:BE46"/>
    <mergeCell ref="BF46:BK46"/>
    <mergeCell ref="CD47:CI47"/>
    <mergeCell ref="IP46:IS46"/>
    <mergeCell ref="EF46:EK46"/>
    <mergeCell ref="EX46:FC46"/>
    <mergeCell ref="FD46:FI46"/>
    <mergeCell ref="GH46:GM46"/>
    <mergeCell ref="FJ46:FO46"/>
    <mergeCell ref="ID46:II46"/>
    <mergeCell ref="IJ46:IO46"/>
    <mergeCell ref="HX46:IC46"/>
    <mergeCell ref="GN46:GS46"/>
    <mergeCell ref="GT46:GY46"/>
    <mergeCell ref="GZ46:HE46"/>
    <mergeCell ref="HL46:HQ46"/>
    <mergeCell ref="HF46:HK46"/>
    <mergeCell ref="FV46:GA46"/>
    <mergeCell ref="GB46:GG46"/>
    <mergeCell ref="HR46:HW46"/>
    <mergeCell ref="GT47:GY47"/>
    <mergeCell ref="BL46:BQ46"/>
    <mergeCell ref="CD46:CI46"/>
    <mergeCell ref="BR46:BW46"/>
    <mergeCell ref="BX46:CC46"/>
    <mergeCell ref="CJ46:CO46"/>
    <mergeCell ref="GN47:GS47"/>
    <mergeCell ref="CV46:DA46"/>
    <mergeCell ref="CP46:CU46"/>
    <mergeCell ref="DH47:DM47"/>
    <mergeCell ref="DN47:DS47"/>
    <mergeCell ref="FV47:GA47"/>
    <mergeCell ref="EF47:EK47"/>
    <mergeCell ref="FD47:FI47"/>
    <mergeCell ref="FJ47:FO47"/>
    <mergeCell ref="CV47:DA47"/>
    <mergeCell ref="DB47:DG47"/>
    <mergeCell ref="CJ47:CO47"/>
    <mergeCell ref="CP47:CU47"/>
    <mergeCell ref="EL46:EQ46"/>
    <mergeCell ref="ER46:EW46"/>
    <mergeCell ref="FP46:FU46"/>
    <mergeCell ref="BR47:BW47"/>
    <mergeCell ref="BX47:CC47"/>
    <mergeCell ref="AN48:AS48"/>
    <mergeCell ref="AT48:AY48"/>
    <mergeCell ref="BF48:BK48"/>
    <mergeCell ref="CJ48:CO48"/>
    <mergeCell ref="P48:U48"/>
    <mergeCell ref="V48:AA48"/>
    <mergeCell ref="AB48:AG48"/>
    <mergeCell ref="AH48:AM48"/>
    <mergeCell ref="CP48:CU48"/>
    <mergeCell ref="BL48:BQ48"/>
    <mergeCell ref="BR48:BW48"/>
    <mergeCell ref="EL47:EQ47"/>
    <mergeCell ref="AZ48:BE48"/>
    <mergeCell ref="GN48:GS48"/>
    <mergeCell ref="BX48:CC48"/>
    <mergeCell ref="CD48:CI48"/>
    <mergeCell ref="ER48:EW48"/>
    <mergeCell ref="DN48:DS48"/>
    <mergeCell ref="CV48:DA48"/>
    <mergeCell ref="DB48:DG48"/>
    <mergeCell ref="FV48:GA48"/>
    <mergeCell ref="GB48:GG48"/>
    <mergeCell ref="EX48:FC48"/>
    <mergeCell ref="DH48:DM48"/>
    <mergeCell ref="ER47:EW47"/>
    <mergeCell ref="EL48:EQ48"/>
    <mergeCell ref="DT48:DY48"/>
    <mergeCell ref="DZ48:EE48"/>
    <mergeCell ref="EF48:EK48"/>
    <mergeCell ref="DT47:DY47"/>
    <mergeCell ref="DZ47:EE47"/>
    <mergeCell ref="BL47:BQ47"/>
    <mergeCell ref="EX47:FC47"/>
    <mergeCell ref="GT48:GY48"/>
    <mergeCell ref="FD48:FI48"/>
    <mergeCell ref="FJ48:FO48"/>
    <mergeCell ref="GH48:GM48"/>
    <mergeCell ref="FP48:FU48"/>
    <mergeCell ref="FP47:FU47"/>
    <mergeCell ref="IP47:IS47"/>
    <mergeCell ref="GZ47:HE47"/>
    <mergeCell ref="HF47:HK47"/>
    <mergeCell ref="HL47:HQ47"/>
    <mergeCell ref="HR47:HW47"/>
    <mergeCell ref="IP48:IU48"/>
    <mergeCell ref="GZ48:HE48"/>
    <mergeCell ref="HF48:HK48"/>
    <mergeCell ref="HL48:HQ48"/>
    <mergeCell ref="GB47:GG47"/>
    <mergeCell ref="GH47:GM47"/>
    <mergeCell ref="IJ47:IO47"/>
    <mergeCell ref="HR48:HW48"/>
    <mergeCell ref="HX48:IC48"/>
    <mergeCell ref="ID48:II48"/>
    <mergeCell ref="HX47:IC47"/>
    <mergeCell ref="ID47:II47"/>
    <mergeCell ref="IJ48:IO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topLeftCell="A13" zoomScale="125" workbookViewId="0">
      <selection activeCell="B25" sqref="B25"/>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3328</v>
      </c>
      <c r="D1" s="791"/>
      <c r="E1" s="791"/>
      <c r="F1" s="791"/>
      <c r="G1" s="791"/>
    </row>
    <row r="2" spans="1:8">
      <c r="A2" s="90" t="s">
        <v>3409</v>
      </c>
      <c r="G2" s="91"/>
    </row>
    <row r="3" spans="1:8">
      <c r="A3" s="89" t="s">
        <v>3399</v>
      </c>
      <c r="G3" s="92">
        <v>40662</v>
      </c>
    </row>
    <row r="4" spans="1:8">
      <c r="A4" s="89" t="s">
        <v>3462</v>
      </c>
      <c r="G4" s="93" t="s">
        <v>7</v>
      </c>
    </row>
    <row r="5" spans="1:8">
      <c r="A5" s="89" t="s">
        <v>3370</v>
      </c>
    </row>
    <row r="6" spans="1:8">
      <c r="C6" s="15" t="s">
        <v>3464</v>
      </c>
      <c r="D6" s="16"/>
      <c r="E6" s="16"/>
      <c r="F6" s="17"/>
      <c r="G6" s="18"/>
      <c r="H6" s="94"/>
    </row>
    <row r="7" spans="1:8">
      <c r="C7" s="95" t="s">
        <v>3712</v>
      </c>
      <c r="D7" s="20"/>
      <c r="E7" s="20"/>
      <c r="F7" s="21"/>
      <c r="G7" s="22"/>
      <c r="H7" s="94"/>
    </row>
    <row r="8" spans="1:8">
      <c r="A8" s="89" t="s">
        <v>3642</v>
      </c>
      <c r="C8" s="95" t="s">
        <v>3868</v>
      </c>
      <c r="D8" s="20"/>
      <c r="E8" s="20"/>
      <c r="F8" s="21"/>
      <c r="G8" s="96"/>
      <c r="H8" s="94"/>
    </row>
    <row r="9" spans="1:8">
      <c r="A9" s="89" t="s">
        <v>3491</v>
      </c>
      <c r="C9" s="395" t="s">
        <v>3713</v>
      </c>
      <c r="D9" s="20"/>
      <c r="E9" s="20"/>
      <c r="F9" s="21"/>
      <c r="G9" s="96"/>
      <c r="H9" s="94"/>
    </row>
    <row r="10" spans="1:8">
      <c r="A10" s="89" t="s">
        <v>3866</v>
      </c>
      <c r="C10" s="97"/>
      <c r="D10" s="20"/>
      <c r="E10" s="20"/>
      <c r="F10" s="21"/>
      <c r="G10" s="96"/>
      <c r="H10" s="94"/>
    </row>
    <row r="11" spans="1:8">
      <c r="A11" s="89" t="s">
        <v>3867</v>
      </c>
      <c r="C11" s="25" t="s">
        <v>3913</v>
      </c>
      <c r="D11" s="94"/>
      <c r="E11" s="94"/>
      <c r="F11" s="99"/>
      <c r="G11" s="96"/>
      <c r="H11" s="94"/>
    </row>
    <row r="12" spans="1:8">
      <c r="A12" s="89" t="s">
        <v>3753</v>
      </c>
      <c r="C12" s="25" t="s">
        <v>3435</v>
      </c>
      <c r="D12" s="20"/>
      <c r="E12" s="20"/>
      <c r="F12" s="21"/>
      <c r="G12" s="96"/>
      <c r="H12" s="94"/>
    </row>
    <row r="13" spans="1:8">
      <c r="A13" s="98"/>
      <c r="C13" s="25" t="s">
        <v>3915</v>
      </c>
      <c r="D13" s="94"/>
      <c r="E13" s="94"/>
      <c r="F13" s="99"/>
      <c r="G13" s="96"/>
      <c r="H13" s="94"/>
    </row>
    <row r="14" spans="1:8">
      <c r="A14" s="100"/>
      <c r="C14" s="25" t="s">
        <v>3742</v>
      </c>
      <c r="D14" s="94"/>
      <c r="E14" s="94"/>
      <c r="F14" s="99"/>
      <c r="G14" s="101"/>
      <c r="H14" s="94"/>
    </row>
    <row r="15" spans="1:8">
      <c r="A15" s="100" t="s">
        <v>3917</v>
      </c>
      <c r="C15" s="97" t="s">
        <v>3703</v>
      </c>
      <c r="D15" s="94"/>
      <c r="E15" s="94"/>
      <c r="F15" s="99"/>
      <c r="G15" s="96"/>
      <c r="H15" s="94"/>
    </row>
    <row r="16" spans="1:8">
      <c r="A16" s="261" t="s">
        <v>3705</v>
      </c>
      <c r="C16" s="97" t="s">
        <v>3543</v>
      </c>
      <c r="D16" s="94"/>
      <c r="E16" s="94"/>
      <c r="F16" s="99"/>
      <c r="G16" s="96"/>
      <c r="H16" s="94"/>
    </row>
    <row r="17" spans="1:8">
      <c r="C17" s="97"/>
      <c r="D17" s="94"/>
      <c r="E17" s="94"/>
      <c r="F17" s="99"/>
      <c r="G17" s="96"/>
      <c r="H17" s="94"/>
    </row>
    <row r="18" spans="1:8">
      <c r="C18" s="102" t="s">
        <v>6</v>
      </c>
      <c r="D18" s="103"/>
      <c r="E18" s="103"/>
      <c r="F18" s="104"/>
      <c r="G18" s="105"/>
      <c r="H18" s="94"/>
    </row>
    <row r="19" spans="1:8">
      <c r="A19" s="89" t="s">
        <v>2705</v>
      </c>
      <c r="C19" s="795"/>
      <c r="D19" s="795"/>
      <c r="E19" s="795"/>
      <c r="F19" s="795"/>
      <c r="G19" s="795"/>
    </row>
    <row r="20" spans="1:8">
      <c r="A20" s="100" t="s">
        <v>3659</v>
      </c>
      <c r="C20" s="100"/>
      <c r="D20" s="100"/>
      <c r="E20" s="100"/>
      <c r="F20" s="106"/>
    </row>
    <row r="21" spans="1:8" s="112" customFormat="1" ht="16" customHeight="1">
      <c r="A21" s="108"/>
      <c r="B21" s="38"/>
      <c r="C21" s="86"/>
      <c r="D21" s="86"/>
      <c r="E21" s="86"/>
      <c r="F21" s="109"/>
      <c r="G21" s="110"/>
      <c r="H21" s="111"/>
    </row>
    <row r="22" spans="1:8" ht="29" customHeight="1">
      <c r="A22" s="113" t="s">
        <v>3704</v>
      </c>
      <c r="B22" s="45" t="s">
        <v>3921</v>
      </c>
      <c r="C22" s="45" t="s">
        <v>3922</v>
      </c>
      <c r="D22" s="321" t="s">
        <v>3842</v>
      </c>
      <c r="E22" s="45" t="s">
        <v>3924</v>
      </c>
      <c r="F22" s="47" t="s">
        <v>3925</v>
      </c>
      <c r="G22" s="45" t="s">
        <v>3968</v>
      </c>
      <c r="H22" s="48"/>
    </row>
    <row r="23" spans="1:8">
      <c r="A23" s="115">
        <v>40811</v>
      </c>
      <c r="B23" s="116" t="s">
        <v>2258</v>
      </c>
      <c r="C23" s="117">
        <v>255</v>
      </c>
      <c r="D23" s="118">
        <v>8</v>
      </c>
      <c r="E23" s="117">
        <f>C23*D23</f>
        <v>2040</v>
      </c>
      <c r="F23" s="53">
        <v>0.2</v>
      </c>
      <c r="G23" s="54">
        <f t="shared" ref="G23:G28" si="0">E23*(1-F23)</f>
        <v>1632</v>
      </c>
      <c r="H23" s="48"/>
    </row>
    <row r="24" spans="1:8">
      <c r="A24" s="11"/>
      <c r="B24" s="121" t="s">
        <v>3711</v>
      </c>
      <c r="C24" s="122">
        <v>75</v>
      </c>
      <c r="D24" s="123">
        <v>2</v>
      </c>
      <c r="E24" s="117">
        <f>C24*D24</f>
        <v>150</v>
      </c>
      <c r="F24" s="124"/>
      <c r="G24" s="54">
        <f t="shared" si="0"/>
        <v>150</v>
      </c>
      <c r="H24" s="56"/>
    </row>
    <row r="25" spans="1:8">
      <c r="A25" s="120"/>
      <c r="B25" s="121" t="s">
        <v>3714</v>
      </c>
      <c r="C25" s="117">
        <v>30</v>
      </c>
      <c r="D25" s="118">
        <v>8</v>
      </c>
      <c r="E25" s="117">
        <f>C25*D25</f>
        <v>240</v>
      </c>
      <c r="F25" s="119"/>
      <c r="G25" s="54">
        <f t="shared" si="0"/>
        <v>240</v>
      </c>
      <c r="H25" s="56"/>
    </row>
    <row r="26" spans="1:8">
      <c r="A26" s="120"/>
      <c r="B26" s="121" t="s">
        <v>3751</v>
      </c>
      <c r="C26" s="122">
        <v>150</v>
      </c>
      <c r="D26" s="123" t="s">
        <v>3971</v>
      </c>
      <c r="E26" s="117">
        <v>150</v>
      </c>
      <c r="F26" s="124"/>
      <c r="G26" s="54">
        <f t="shared" si="0"/>
        <v>150</v>
      </c>
      <c r="H26" s="56"/>
    </row>
    <row r="27" spans="1:8">
      <c r="A27" s="120"/>
      <c r="B27" s="121" t="s">
        <v>2270</v>
      </c>
      <c r="C27" s="363"/>
      <c r="D27" s="118"/>
      <c r="E27" s="117"/>
      <c r="F27" s="124"/>
      <c r="G27" s="54">
        <f t="shared" si="0"/>
        <v>0</v>
      </c>
      <c r="H27" s="56"/>
    </row>
    <row r="28" spans="1:8">
      <c r="A28" s="120"/>
      <c r="B28" s="121" t="s">
        <v>3732</v>
      </c>
      <c r="C28" s="363"/>
      <c r="D28" s="118"/>
      <c r="E28" s="117"/>
      <c r="F28" s="119"/>
      <c r="G28" s="54">
        <f t="shared" si="0"/>
        <v>0</v>
      </c>
      <c r="H28" s="56"/>
    </row>
    <row r="29" spans="1:8" ht="16" thickBot="1">
      <c r="A29" s="120"/>
      <c r="B29" s="401" t="s">
        <v>3924</v>
      </c>
      <c r="C29" s="402"/>
      <c r="D29" s="403"/>
      <c r="E29" s="402">
        <f>SUM(E23:E28)</f>
        <v>2580</v>
      </c>
      <c r="F29" s="404"/>
      <c r="G29" s="405">
        <f>SUM(G23:G28)</f>
        <v>2172</v>
      </c>
      <c r="H29" s="56"/>
    </row>
    <row r="30" spans="1:8">
      <c r="A30" s="115">
        <v>40812</v>
      </c>
      <c r="B30" s="399" t="s">
        <v>2258</v>
      </c>
      <c r="C30" s="307">
        <v>255</v>
      </c>
      <c r="D30" s="308">
        <v>8</v>
      </c>
      <c r="E30" s="307">
        <f>C30*D30</f>
        <v>2040</v>
      </c>
      <c r="F30" s="400">
        <v>0.2</v>
      </c>
      <c r="G30" s="310">
        <f t="shared" ref="G30:G35" si="1">E30*(1-F30)</f>
        <v>1632</v>
      </c>
      <c r="H30" s="56"/>
    </row>
    <row r="31" spans="1:8">
      <c r="A31" s="120"/>
      <c r="B31" s="121" t="s">
        <v>3750</v>
      </c>
      <c r="C31" s="122">
        <v>75</v>
      </c>
      <c r="D31" s="123">
        <v>1.5</v>
      </c>
      <c r="E31" s="117">
        <f>C31*D31</f>
        <v>112.5</v>
      </c>
      <c r="F31" s="124"/>
      <c r="G31" s="54">
        <f t="shared" si="1"/>
        <v>112.5</v>
      </c>
      <c r="H31" s="56"/>
    </row>
    <row r="32" spans="1:8">
      <c r="A32" s="120"/>
      <c r="B32" s="121" t="s">
        <v>3714</v>
      </c>
      <c r="C32" s="117">
        <v>30</v>
      </c>
      <c r="D32" s="118">
        <v>8</v>
      </c>
      <c r="E32" s="117">
        <f>C32*D32</f>
        <v>240</v>
      </c>
      <c r="F32" s="119"/>
      <c r="G32" s="54">
        <f t="shared" si="1"/>
        <v>240</v>
      </c>
      <c r="H32" s="56"/>
    </row>
    <row r="33" spans="1:256">
      <c r="A33" s="120"/>
      <c r="B33" s="121" t="s">
        <v>3928</v>
      </c>
      <c r="C33" s="122">
        <v>300</v>
      </c>
      <c r="D33" s="123" t="s">
        <v>3971</v>
      </c>
      <c r="E33" s="117">
        <v>300</v>
      </c>
      <c r="F33" s="124"/>
      <c r="G33" s="54">
        <f t="shared" si="1"/>
        <v>300</v>
      </c>
      <c r="H33" s="48"/>
    </row>
    <row r="34" spans="1:256">
      <c r="A34" s="120"/>
      <c r="B34" s="121" t="s">
        <v>2270</v>
      </c>
      <c r="C34" s="363"/>
      <c r="D34" s="118"/>
      <c r="E34" s="117"/>
      <c r="F34" s="124"/>
      <c r="G34" s="54">
        <f t="shared" si="1"/>
        <v>0</v>
      </c>
      <c r="H34" s="48"/>
    </row>
    <row r="35" spans="1:256">
      <c r="A35" s="120"/>
      <c r="B35" s="121" t="s">
        <v>3732</v>
      </c>
      <c r="C35" s="363"/>
      <c r="D35" s="118"/>
      <c r="E35" s="117"/>
      <c r="F35" s="119"/>
      <c r="G35" s="54">
        <f t="shared" si="1"/>
        <v>0</v>
      </c>
      <c r="H35" s="48"/>
    </row>
    <row r="36" spans="1:256" ht="16" thickBot="1">
      <c r="A36" s="120"/>
      <c r="B36" s="406" t="s">
        <v>3924</v>
      </c>
      <c r="C36" s="407"/>
      <c r="D36" s="408"/>
      <c r="E36" s="407">
        <f>SUM(E30:E35)</f>
        <v>2692.5</v>
      </c>
      <c r="F36" s="409"/>
      <c r="G36" s="410">
        <f>SUM(G30:G35)</f>
        <v>2284.5</v>
      </c>
      <c r="H36" s="48"/>
    </row>
    <row r="37" spans="1:256" s="135" customFormat="1" ht="16" thickTop="1">
      <c r="A37" s="130"/>
      <c r="B37" s="69" t="s">
        <v>3754</v>
      </c>
      <c r="C37" s="131"/>
      <c r="D37" s="131"/>
      <c r="E37" s="72">
        <f>E36+E29</f>
        <v>5272.5</v>
      </c>
      <c r="F37" s="72"/>
      <c r="G37" s="72">
        <f>G36+G29</f>
        <v>4456.5</v>
      </c>
      <c r="H37" s="134"/>
    </row>
    <row r="39" spans="1:256">
      <c r="C39" s="136" t="s">
        <v>8</v>
      </c>
      <c r="D39" s="340">
        <f>G37*0.2</f>
        <v>891.30000000000007</v>
      </c>
      <c r="E39" s="340"/>
      <c r="F39" s="138"/>
    </row>
    <row r="41" spans="1:256">
      <c r="C41" s="1" t="s">
        <v>3734</v>
      </c>
      <c r="D41" s="1"/>
      <c r="E41" s="1"/>
      <c r="F41" s="139"/>
      <c r="G41" s="1"/>
      <c r="H41" s="1"/>
      <c r="I41" s="1"/>
    </row>
    <row r="42" spans="1:256">
      <c r="C42" s="1" t="s">
        <v>3303</v>
      </c>
      <c r="D42" s="1"/>
      <c r="E42" s="1"/>
      <c r="F42" s="139"/>
      <c r="G42" s="1"/>
      <c r="H42" s="1"/>
      <c r="I42" s="1"/>
    </row>
    <row r="43" spans="1:256">
      <c r="C43" s="397" t="s">
        <v>3774</v>
      </c>
      <c r="D43" s="397"/>
      <c r="E43" s="397"/>
      <c r="F43" s="398"/>
      <c r="G43" s="397"/>
      <c r="H43" s="397"/>
      <c r="I43" s="142"/>
      <c r="J43" s="790"/>
      <c r="K43" s="790"/>
      <c r="L43" s="790"/>
      <c r="M43" s="790"/>
      <c r="N43" s="790"/>
      <c r="O43" s="790"/>
      <c r="P43" s="790"/>
      <c r="Q43" s="790"/>
      <c r="R43" s="790"/>
      <c r="S43" s="790"/>
      <c r="T43" s="790"/>
      <c r="U43" s="790"/>
      <c r="V43" s="790" t="s">
        <v>3734</v>
      </c>
      <c r="W43" s="790"/>
      <c r="X43" s="790"/>
      <c r="Y43" s="790"/>
      <c r="Z43" s="790"/>
      <c r="AA43" s="790"/>
      <c r="AB43" s="790" t="s">
        <v>3734</v>
      </c>
      <c r="AC43" s="790"/>
      <c r="AD43" s="790"/>
      <c r="AE43" s="790"/>
      <c r="AF43" s="790"/>
      <c r="AG43" s="790"/>
      <c r="AH43" s="790" t="s">
        <v>3734</v>
      </c>
      <c r="AI43" s="790"/>
      <c r="AJ43" s="790"/>
      <c r="AK43" s="790"/>
      <c r="AL43" s="790"/>
      <c r="AM43" s="790"/>
      <c r="AN43" s="790" t="s">
        <v>3734</v>
      </c>
      <c r="AO43" s="790"/>
      <c r="AP43" s="790"/>
      <c r="AQ43" s="790"/>
      <c r="AR43" s="790"/>
      <c r="AS43" s="790"/>
      <c r="AT43" s="790" t="s">
        <v>3734</v>
      </c>
      <c r="AU43" s="790"/>
      <c r="AV43" s="790"/>
      <c r="AW43" s="790"/>
      <c r="AX43" s="790"/>
      <c r="AY43" s="790"/>
      <c r="AZ43" s="790" t="s">
        <v>3734</v>
      </c>
      <c r="BA43" s="790"/>
      <c r="BB43" s="790"/>
      <c r="BC43" s="790"/>
      <c r="BD43" s="790"/>
      <c r="BE43" s="790"/>
      <c r="BF43" s="790" t="s">
        <v>3734</v>
      </c>
      <c r="BG43" s="790"/>
      <c r="BH43" s="790"/>
      <c r="BI43" s="790"/>
      <c r="BJ43" s="790"/>
      <c r="BK43" s="790"/>
      <c r="BL43" s="790" t="s">
        <v>3734</v>
      </c>
      <c r="BM43" s="790"/>
      <c r="BN43" s="790"/>
      <c r="BO43" s="790"/>
      <c r="BP43" s="790"/>
      <c r="BQ43" s="790"/>
      <c r="BR43" s="790" t="s">
        <v>3734</v>
      </c>
      <c r="BS43" s="790"/>
      <c r="BT43" s="790"/>
      <c r="BU43" s="790"/>
      <c r="BV43" s="790"/>
      <c r="BW43" s="790"/>
      <c r="BX43" s="790" t="s">
        <v>3734</v>
      </c>
      <c r="BY43" s="790"/>
      <c r="BZ43" s="790"/>
      <c r="CA43" s="790"/>
      <c r="CB43" s="790"/>
      <c r="CC43" s="790"/>
      <c r="CD43" s="790" t="s">
        <v>3734</v>
      </c>
      <c r="CE43" s="790"/>
      <c r="CF43" s="790"/>
      <c r="CG43" s="790"/>
      <c r="CH43" s="790"/>
      <c r="CI43" s="790"/>
      <c r="CJ43" s="790" t="s">
        <v>3734</v>
      </c>
      <c r="CK43" s="790"/>
      <c r="CL43" s="790"/>
      <c r="CM43" s="790"/>
      <c r="CN43" s="790"/>
      <c r="CO43" s="790"/>
      <c r="CP43" s="790" t="s">
        <v>3734</v>
      </c>
      <c r="CQ43" s="790"/>
      <c r="CR43" s="790"/>
      <c r="CS43" s="790"/>
      <c r="CT43" s="790"/>
      <c r="CU43" s="790"/>
      <c r="CV43" s="790" t="s">
        <v>3734</v>
      </c>
      <c r="CW43" s="790"/>
      <c r="CX43" s="790"/>
      <c r="CY43" s="790"/>
      <c r="CZ43" s="790"/>
      <c r="DA43" s="790"/>
      <c r="DB43" s="790" t="s">
        <v>3734</v>
      </c>
      <c r="DC43" s="790"/>
      <c r="DD43" s="790"/>
      <c r="DE43" s="790"/>
      <c r="DF43" s="790"/>
      <c r="DG43" s="790"/>
      <c r="DH43" s="790" t="s">
        <v>3734</v>
      </c>
      <c r="DI43" s="790"/>
      <c r="DJ43" s="790"/>
      <c r="DK43" s="790"/>
      <c r="DL43" s="790"/>
      <c r="DM43" s="790"/>
      <c r="DN43" s="790" t="s">
        <v>3734</v>
      </c>
      <c r="DO43" s="790"/>
      <c r="DP43" s="790"/>
      <c r="DQ43" s="790"/>
      <c r="DR43" s="790"/>
      <c r="DS43" s="790"/>
      <c r="DT43" s="790" t="s">
        <v>3734</v>
      </c>
      <c r="DU43" s="790"/>
      <c r="DV43" s="790"/>
      <c r="DW43" s="790"/>
      <c r="DX43" s="790"/>
      <c r="DY43" s="790"/>
      <c r="DZ43" s="790" t="s">
        <v>3734</v>
      </c>
      <c r="EA43" s="790"/>
      <c r="EB43" s="790"/>
      <c r="EC43" s="790"/>
      <c r="ED43" s="790"/>
      <c r="EE43" s="790"/>
      <c r="EF43" s="790" t="s">
        <v>3734</v>
      </c>
      <c r="EG43" s="790"/>
      <c r="EH43" s="790"/>
      <c r="EI43" s="790"/>
      <c r="EJ43" s="790"/>
      <c r="EK43" s="790"/>
      <c r="EL43" s="790" t="s">
        <v>3734</v>
      </c>
      <c r="EM43" s="790"/>
      <c r="EN43" s="790"/>
      <c r="EO43" s="790"/>
      <c r="EP43" s="790"/>
      <c r="EQ43" s="790"/>
      <c r="ER43" s="790" t="s">
        <v>3734</v>
      </c>
      <c r="ES43" s="790"/>
      <c r="ET43" s="790"/>
      <c r="EU43" s="790"/>
      <c r="EV43" s="790"/>
      <c r="EW43" s="790"/>
      <c r="EX43" s="790" t="s">
        <v>3734</v>
      </c>
      <c r="EY43" s="790"/>
      <c r="EZ43" s="790"/>
      <c r="FA43" s="790"/>
      <c r="FB43" s="790"/>
      <c r="FC43" s="790"/>
      <c r="FD43" s="790" t="s">
        <v>3734</v>
      </c>
      <c r="FE43" s="790"/>
      <c r="FF43" s="790"/>
      <c r="FG43" s="790"/>
      <c r="FH43" s="790"/>
      <c r="FI43" s="790"/>
      <c r="FJ43" s="790" t="s">
        <v>3734</v>
      </c>
      <c r="FK43" s="790"/>
      <c r="FL43" s="790"/>
      <c r="FM43" s="790"/>
      <c r="FN43" s="790"/>
      <c r="FO43" s="790"/>
      <c r="FP43" s="790" t="s">
        <v>3734</v>
      </c>
      <c r="FQ43" s="790"/>
      <c r="FR43" s="790"/>
      <c r="FS43" s="790"/>
      <c r="FT43" s="790"/>
      <c r="FU43" s="790"/>
      <c r="FV43" s="790" t="s">
        <v>3734</v>
      </c>
      <c r="FW43" s="790"/>
      <c r="FX43" s="790"/>
      <c r="FY43" s="790"/>
      <c r="FZ43" s="790"/>
      <c r="GA43" s="790"/>
      <c r="GB43" s="790" t="s">
        <v>3734</v>
      </c>
      <c r="GC43" s="790"/>
      <c r="GD43" s="790"/>
      <c r="GE43" s="790"/>
      <c r="GF43" s="790"/>
      <c r="GG43" s="790"/>
      <c r="GH43" s="790" t="s">
        <v>3734</v>
      </c>
      <c r="GI43" s="790"/>
      <c r="GJ43" s="790"/>
      <c r="GK43" s="790"/>
      <c r="GL43" s="790"/>
      <c r="GM43" s="790"/>
      <c r="GN43" s="790" t="s">
        <v>3734</v>
      </c>
      <c r="GO43" s="790"/>
      <c r="GP43" s="790"/>
      <c r="GQ43" s="790"/>
      <c r="GR43" s="790"/>
      <c r="GS43" s="790"/>
      <c r="GT43" s="790" t="s">
        <v>3734</v>
      </c>
      <c r="GU43" s="790"/>
      <c r="GV43" s="790"/>
      <c r="GW43" s="790"/>
      <c r="GX43" s="790"/>
      <c r="GY43" s="790"/>
      <c r="GZ43" s="790" t="s">
        <v>3734</v>
      </c>
      <c r="HA43" s="790"/>
      <c r="HB43" s="790"/>
      <c r="HC43" s="790"/>
      <c r="HD43" s="790"/>
      <c r="HE43" s="790"/>
      <c r="HF43" s="790" t="s">
        <v>3734</v>
      </c>
      <c r="HG43" s="790"/>
      <c r="HH43" s="790"/>
      <c r="HI43" s="790"/>
      <c r="HJ43" s="790"/>
      <c r="HK43" s="790"/>
      <c r="HL43" s="790" t="s">
        <v>3734</v>
      </c>
      <c r="HM43" s="790"/>
      <c r="HN43" s="790"/>
      <c r="HO43" s="790"/>
      <c r="HP43" s="790"/>
      <c r="HQ43" s="790"/>
      <c r="HR43" s="790" t="s">
        <v>3734</v>
      </c>
      <c r="HS43" s="790"/>
      <c r="HT43" s="790"/>
      <c r="HU43" s="790"/>
      <c r="HV43" s="790"/>
      <c r="HW43" s="790"/>
      <c r="HX43" s="790" t="s">
        <v>3734</v>
      </c>
      <c r="HY43" s="790"/>
      <c r="HZ43" s="790"/>
      <c r="IA43" s="790"/>
      <c r="IB43" s="790"/>
      <c r="IC43" s="790"/>
      <c r="ID43" s="790" t="s">
        <v>3734</v>
      </c>
      <c r="IE43" s="790"/>
      <c r="IF43" s="790"/>
      <c r="IG43" s="790"/>
      <c r="IH43" s="790"/>
      <c r="II43" s="790"/>
      <c r="IJ43" s="790" t="s">
        <v>3734</v>
      </c>
      <c r="IK43" s="790"/>
      <c r="IL43" s="790"/>
      <c r="IM43" s="790"/>
      <c r="IN43" s="790"/>
      <c r="IO43" s="790"/>
      <c r="IP43" s="790" t="s">
        <v>3734</v>
      </c>
      <c r="IQ43" s="790"/>
      <c r="IR43" s="790"/>
      <c r="IS43" s="790"/>
    </row>
    <row r="44" spans="1:256">
      <c r="C44" s="1" t="s">
        <v>3361</v>
      </c>
      <c r="D44" s="1"/>
      <c r="E44" s="1"/>
      <c r="F44" s="139"/>
      <c r="G44" s="1"/>
      <c r="H44" s="1"/>
      <c r="I44" s="1"/>
      <c r="J44" s="790"/>
      <c r="K44" s="790"/>
      <c r="L44" s="790"/>
      <c r="M44" s="790"/>
      <c r="N44" s="790"/>
      <c r="O44" s="790"/>
      <c r="P44" s="790"/>
      <c r="Q44" s="790"/>
      <c r="R44" s="790"/>
      <c r="S44" s="790"/>
      <c r="T44" s="790"/>
      <c r="U44" s="790"/>
      <c r="V44" s="790" t="s">
        <v>3362</v>
      </c>
      <c r="W44" s="790"/>
      <c r="X44" s="790"/>
      <c r="Y44" s="790"/>
      <c r="Z44" s="790"/>
      <c r="AA44" s="790"/>
      <c r="AB44" s="790" t="s">
        <v>3362</v>
      </c>
      <c r="AC44" s="790"/>
      <c r="AD44" s="790"/>
      <c r="AE44" s="790"/>
      <c r="AF44" s="790"/>
      <c r="AG44" s="790"/>
      <c r="AH44" s="790" t="s">
        <v>3362</v>
      </c>
      <c r="AI44" s="790"/>
      <c r="AJ44" s="790"/>
      <c r="AK44" s="790"/>
      <c r="AL44" s="790"/>
      <c r="AM44" s="790"/>
      <c r="AN44" s="790" t="s">
        <v>3362</v>
      </c>
      <c r="AO44" s="790"/>
      <c r="AP44" s="790"/>
      <c r="AQ44" s="790"/>
      <c r="AR44" s="790"/>
      <c r="AS44" s="790"/>
      <c r="AT44" s="790" t="s">
        <v>3362</v>
      </c>
      <c r="AU44" s="790"/>
      <c r="AV44" s="790"/>
      <c r="AW44" s="790"/>
      <c r="AX44" s="790"/>
      <c r="AY44" s="790"/>
      <c r="AZ44" s="790" t="s">
        <v>3362</v>
      </c>
      <c r="BA44" s="790"/>
      <c r="BB44" s="790"/>
      <c r="BC44" s="790"/>
      <c r="BD44" s="790"/>
      <c r="BE44" s="790"/>
      <c r="BF44" s="790" t="s">
        <v>3362</v>
      </c>
      <c r="BG44" s="790"/>
      <c r="BH44" s="790"/>
      <c r="BI44" s="790"/>
      <c r="BJ44" s="790"/>
      <c r="BK44" s="790"/>
      <c r="BL44" s="790" t="s">
        <v>3362</v>
      </c>
      <c r="BM44" s="790"/>
      <c r="BN44" s="790"/>
      <c r="BO44" s="790"/>
      <c r="BP44" s="790"/>
      <c r="BQ44" s="790"/>
      <c r="BR44" s="790" t="s">
        <v>3362</v>
      </c>
      <c r="BS44" s="790"/>
      <c r="BT44" s="790"/>
      <c r="BU44" s="790"/>
      <c r="BV44" s="790"/>
      <c r="BW44" s="790"/>
      <c r="BX44" s="790" t="s">
        <v>3362</v>
      </c>
      <c r="BY44" s="790"/>
      <c r="BZ44" s="790"/>
      <c r="CA44" s="790"/>
      <c r="CB44" s="790"/>
      <c r="CC44" s="790"/>
      <c r="CD44" s="790" t="s">
        <v>3362</v>
      </c>
      <c r="CE44" s="790"/>
      <c r="CF44" s="790"/>
      <c r="CG44" s="790"/>
      <c r="CH44" s="790"/>
      <c r="CI44" s="790"/>
      <c r="CJ44" s="790" t="s">
        <v>3362</v>
      </c>
      <c r="CK44" s="790"/>
      <c r="CL44" s="790"/>
      <c r="CM44" s="790"/>
      <c r="CN44" s="790"/>
      <c r="CO44" s="790"/>
      <c r="CP44" s="790" t="s">
        <v>3362</v>
      </c>
      <c r="CQ44" s="790"/>
      <c r="CR44" s="790"/>
      <c r="CS44" s="790"/>
      <c r="CT44" s="790"/>
      <c r="CU44" s="790"/>
      <c r="CV44" s="790" t="s">
        <v>3362</v>
      </c>
      <c r="CW44" s="790"/>
      <c r="CX44" s="790"/>
      <c r="CY44" s="790"/>
      <c r="CZ44" s="790"/>
      <c r="DA44" s="790"/>
      <c r="DB44" s="790" t="s">
        <v>3362</v>
      </c>
      <c r="DC44" s="790"/>
      <c r="DD44" s="790"/>
      <c r="DE44" s="790"/>
      <c r="DF44" s="790"/>
      <c r="DG44" s="790"/>
      <c r="DH44" s="790" t="s">
        <v>3362</v>
      </c>
      <c r="DI44" s="790"/>
      <c r="DJ44" s="790"/>
      <c r="DK44" s="790"/>
      <c r="DL44" s="790"/>
      <c r="DM44" s="790"/>
      <c r="DN44" s="790" t="s">
        <v>3362</v>
      </c>
      <c r="DO44" s="790"/>
      <c r="DP44" s="790"/>
      <c r="DQ44" s="790"/>
      <c r="DR44" s="790"/>
      <c r="DS44" s="790"/>
      <c r="DT44" s="790" t="s">
        <v>3362</v>
      </c>
      <c r="DU44" s="790"/>
      <c r="DV44" s="790"/>
      <c r="DW44" s="790"/>
      <c r="DX44" s="790"/>
      <c r="DY44" s="790"/>
      <c r="DZ44" s="790" t="s">
        <v>3362</v>
      </c>
      <c r="EA44" s="790"/>
      <c r="EB44" s="790"/>
      <c r="EC44" s="790"/>
      <c r="ED44" s="790"/>
      <c r="EE44" s="790"/>
      <c r="EF44" s="790" t="s">
        <v>3362</v>
      </c>
      <c r="EG44" s="790"/>
      <c r="EH44" s="790"/>
      <c r="EI44" s="790"/>
      <c r="EJ44" s="790"/>
      <c r="EK44" s="790"/>
      <c r="EL44" s="790" t="s">
        <v>3362</v>
      </c>
      <c r="EM44" s="790"/>
      <c r="EN44" s="790"/>
      <c r="EO44" s="790"/>
      <c r="EP44" s="790"/>
      <c r="EQ44" s="790"/>
      <c r="ER44" s="790" t="s">
        <v>3362</v>
      </c>
      <c r="ES44" s="790"/>
      <c r="ET44" s="790"/>
      <c r="EU44" s="790"/>
      <c r="EV44" s="790"/>
      <c r="EW44" s="790"/>
      <c r="EX44" s="790" t="s">
        <v>3362</v>
      </c>
      <c r="EY44" s="790"/>
      <c r="EZ44" s="790"/>
      <c r="FA44" s="790"/>
      <c r="FB44" s="790"/>
      <c r="FC44" s="790"/>
      <c r="FD44" s="790" t="s">
        <v>3362</v>
      </c>
      <c r="FE44" s="790"/>
      <c r="FF44" s="790"/>
      <c r="FG44" s="790"/>
      <c r="FH44" s="790"/>
      <c r="FI44" s="790"/>
      <c r="FJ44" s="790" t="s">
        <v>3362</v>
      </c>
      <c r="FK44" s="790"/>
      <c r="FL44" s="790"/>
      <c r="FM44" s="790"/>
      <c r="FN44" s="790"/>
      <c r="FO44" s="790"/>
      <c r="FP44" s="790" t="s">
        <v>3362</v>
      </c>
      <c r="FQ44" s="790"/>
      <c r="FR44" s="790"/>
      <c r="FS44" s="790"/>
      <c r="FT44" s="790"/>
      <c r="FU44" s="790"/>
      <c r="FV44" s="790" t="s">
        <v>3362</v>
      </c>
      <c r="FW44" s="790"/>
      <c r="FX44" s="790"/>
      <c r="FY44" s="790"/>
      <c r="FZ44" s="790"/>
      <c r="GA44" s="790"/>
      <c r="GB44" s="790" t="s">
        <v>3362</v>
      </c>
      <c r="GC44" s="790"/>
      <c r="GD44" s="790"/>
      <c r="GE44" s="790"/>
      <c r="GF44" s="790"/>
      <c r="GG44" s="790"/>
      <c r="GH44" s="790" t="s">
        <v>3362</v>
      </c>
      <c r="GI44" s="790"/>
      <c r="GJ44" s="790"/>
      <c r="GK44" s="790"/>
      <c r="GL44" s="790"/>
      <c r="GM44" s="790"/>
      <c r="GN44" s="790" t="s">
        <v>3362</v>
      </c>
      <c r="GO44" s="790"/>
      <c r="GP44" s="790"/>
      <c r="GQ44" s="790"/>
      <c r="GR44" s="790"/>
      <c r="GS44" s="790"/>
      <c r="GT44" s="790" t="s">
        <v>3362</v>
      </c>
      <c r="GU44" s="790"/>
      <c r="GV44" s="790"/>
      <c r="GW44" s="790"/>
      <c r="GX44" s="790"/>
      <c r="GY44" s="790"/>
      <c r="GZ44" s="790" t="s">
        <v>3362</v>
      </c>
      <c r="HA44" s="790"/>
      <c r="HB44" s="790"/>
      <c r="HC44" s="790"/>
      <c r="HD44" s="790"/>
      <c r="HE44" s="790"/>
      <c r="HF44" s="790" t="s">
        <v>3362</v>
      </c>
      <c r="HG44" s="790"/>
      <c r="HH44" s="790"/>
      <c r="HI44" s="790"/>
      <c r="HJ44" s="790"/>
      <c r="HK44" s="790"/>
      <c r="HL44" s="790" t="s">
        <v>3362</v>
      </c>
      <c r="HM44" s="790"/>
      <c r="HN44" s="790"/>
      <c r="HO44" s="790"/>
      <c r="HP44" s="790"/>
      <c r="HQ44" s="790"/>
      <c r="HR44" s="790" t="s">
        <v>3362</v>
      </c>
      <c r="HS44" s="790"/>
      <c r="HT44" s="790"/>
      <c r="HU44" s="790"/>
      <c r="HV44" s="790"/>
      <c r="HW44" s="790"/>
      <c r="HX44" s="790" t="s">
        <v>3362</v>
      </c>
      <c r="HY44" s="790"/>
      <c r="HZ44" s="790"/>
      <c r="IA44" s="790"/>
      <c r="IB44" s="790"/>
      <c r="IC44" s="790"/>
      <c r="ID44" s="790" t="s">
        <v>3362</v>
      </c>
      <c r="IE44" s="790"/>
      <c r="IF44" s="790"/>
      <c r="IG44" s="790"/>
      <c r="IH44" s="790"/>
      <c r="II44" s="790"/>
      <c r="IJ44" s="790" t="s">
        <v>3362</v>
      </c>
      <c r="IK44" s="790"/>
      <c r="IL44" s="790"/>
      <c r="IM44" s="790"/>
      <c r="IN44" s="790"/>
      <c r="IO44" s="790"/>
      <c r="IP44" s="790" t="s">
        <v>3362</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3361</v>
      </c>
      <c r="W45" s="790"/>
      <c r="X45" s="790"/>
      <c r="Y45" s="790"/>
      <c r="Z45" s="790"/>
      <c r="AA45" s="790"/>
      <c r="AB45" s="790" t="s">
        <v>3361</v>
      </c>
      <c r="AC45" s="790"/>
      <c r="AD45" s="790"/>
      <c r="AE45" s="790"/>
      <c r="AF45" s="790"/>
      <c r="AG45" s="790"/>
      <c r="AH45" s="790" t="s">
        <v>3361</v>
      </c>
      <c r="AI45" s="790"/>
      <c r="AJ45" s="790"/>
      <c r="AK45" s="790"/>
      <c r="AL45" s="790"/>
      <c r="AM45" s="790"/>
      <c r="AN45" s="790" t="s">
        <v>3361</v>
      </c>
      <c r="AO45" s="790"/>
      <c r="AP45" s="790"/>
      <c r="AQ45" s="790"/>
      <c r="AR45" s="790"/>
      <c r="AS45" s="790"/>
      <c r="AT45" s="790" t="s">
        <v>3361</v>
      </c>
      <c r="AU45" s="790"/>
      <c r="AV45" s="790"/>
      <c r="AW45" s="790"/>
      <c r="AX45" s="790"/>
      <c r="AY45" s="790"/>
      <c r="AZ45" s="790" t="s">
        <v>3361</v>
      </c>
      <c r="BA45" s="790"/>
      <c r="BB45" s="790"/>
      <c r="BC45" s="790"/>
      <c r="BD45" s="790"/>
      <c r="BE45" s="790"/>
      <c r="BF45" s="790" t="s">
        <v>3361</v>
      </c>
      <c r="BG45" s="790"/>
      <c r="BH45" s="790"/>
      <c r="BI45" s="790"/>
      <c r="BJ45" s="790"/>
      <c r="BK45" s="790"/>
      <c r="BL45" s="790" t="s">
        <v>3361</v>
      </c>
      <c r="BM45" s="790"/>
      <c r="BN45" s="790"/>
      <c r="BO45" s="790"/>
      <c r="BP45" s="790"/>
      <c r="BQ45" s="790"/>
      <c r="BR45" s="790" t="s">
        <v>3361</v>
      </c>
      <c r="BS45" s="790"/>
      <c r="BT45" s="790"/>
      <c r="BU45" s="790"/>
      <c r="BV45" s="790"/>
      <c r="BW45" s="790"/>
      <c r="BX45" s="790" t="s">
        <v>3361</v>
      </c>
      <c r="BY45" s="790"/>
      <c r="BZ45" s="790"/>
      <c r="CA45" s="790"/>
      <c r="CB45" s="790"/>
      <c r="CC45" s="790"/>
      <c r="CD45" s="790" t="s">
        <v>3361</v>
      </c>
      <c r="CE45" s="790"/>
      <c r="CF45" s="790"/>
      <c r="CG45" s="790"/>
      <c r="CH45" s="790"/>
      <c r="CI45" s="790"/>
      <c r="CJ45" s="790" t="s">
        <v>3361</v>
      </c>
      <c r="CK45" s="790"/>
      <c r="CL45" s="790"/>
      <c r="CM45" s="790"/>
      <c r="CN45" s="790"/>
      <c r="CO45" s="790"/>
      <c r="CP45" s="790" t="s">
        <v>3361</v>
      </c>
      <c r="CQ45" s="790"/>
      <c r="CR45" s="790"/>
      <c r="CS45" s="790"/>
      <c r="CT45" s="790"/>
      <c r="CU45" s="790"/>
      <c r="CV45" s="790" t="s">
        <v>3361</v>
      </c>
      <c r="CW45" s="790"/>
      <c r="CX45" s="790"/>
      <c r="CY45" s="790"/>
      <c r="CZ45" s="790"/>
      <c r="DA45" s="790"/>
      <c r="DB45" s="790" t="s">
        <v>3361</v>
      </c>
      <c r="DC45" s="790"/>
      <c r="DD45" s="790"/>
      <c r="DE45" s="790"/>
      <c r="DF45" s="790"/>
      <c r="DG45" s="790"/>
      <c r="DH45" s="790" t="s">
        <v>3361</v>
      </c>
      <c r="DI45" s="790"/>
      <c r="DJ45" s="790"/>
      <c r="DK45" s="790"/>
      <c r="DL45" s="790"/>
      <c r="DM45" s="790"/>
      <c r="DN45" s="790" t="s">
        <v>3361</v>
      </c>
      <c r="DO45" s="790"/>
      <c r="DP45" s="790"/>
      <c r="DQ45" s="790"/>
      <c r="DR45" s="790"/>
      <c r="DS45" s="790"/>
      <c r="DT45" s="790" t="s">
        <v>3361</v>
      </c>
      <c r="DU45" s="790"/>
      <c r="DV45" s="790"/>
      <c r="DW45" s="790"/>
      <c r="DX45" s="790"/>
      <c r="DY45" s="790"/>
      <c r="DZ45" s="790" t="s">
        <v>3361</v>
      </c>
      <c r="EA45" s="790"/>
      <c r="EB45" s="790"/>
      <c r="EC45" s="790"/>
      <c r="ED45" s="790"/>
      <c r="EE45" s="790"/>
      <c r="EF45" s="790" t="s">
        <v>3361</v>
      </c>
      <c r="EG45" s="790"/>
      <c r="EH45" s="790"/>
      <c r="EI45" s="790"/>
      <c r="EJ45" s="790"/>
      <c r="EK45" s="790"/>
      <c r="EL45" s="790" t="s">
        <v>3361</v>
      </c>
      <c r="EM45" s="790"/>
      <c r="EN45" s="790"/>
      <c r="EO45" s="790"/>
      <c r="EP45" s="790"/>
      <c r="EQ45" s="790"/>
      <c r="ER45" s="790" t="s">
        <v>3361</v>
      </c>
      <c r="ES45" s="790"/>
      <c r="ET45" s="790"/>
      <c r="EU45" s="790"/>
      <c r="EV45" s="790"/>
      <c r="EW45" s="790"/>
      <c r="EX45" s="790" t="s">
        <v>3361</v>
      </c>
      <c r="EY45" s="790"/>
      <c r="EZ45" s="790"/>
      <c r="FA45" s="790"/>
      <c r="FB45" s="790"/>
      <c r="FC45" s="790"/>
      <c r="FD45" s="790" t="s">
        <v>3361</v>
      </c>
      <c r="FE45" s="790"/>
      <c r="FF45" s="790"/>
      <c r="FG45" s="790"/>
      <c r="FH45" s="790"/>
      <c r="FI45" s="790"/>
      <c r="FJ45" s="790" t="s">
        <v>3361</v>
      </c>
      <c r="FK45" s="790"/>
      <c r="FL45" s="790"/>
      <c r="FM45" s="790"/>
      <c r="FN45" s="790"/>
      <c r="FO45" s="790"/>
      <c r="FP45" s="790" t="s">
        <v>3361</v>
      </c>
      <c r="FQ45" s="790"/>
      <c r="FR45" s="790"/>
      <c r="FS45" s="790"/>
      <c r="FT45" s="790"/>
      <c r="FU45" s="790"/>
      <c r="FV45" s="790" t="s">
        <v>3361</v>
      </c>
      <c r="FW45" s="790"/>
      <c r="FX45" s="790"/>
      <c r="FY45" s="790"/>
      <c r="FZ45" s="790"/>
      <c r="GA45" s="790"/>
      <c r="GB45" s="790" t="s">
        <v>3361</v>
      </c>
      <c r="GC45" s="790"/>
      <c r="GD45" s="790"/>
      <c r="GE45" s="790"/>
      <c r="GF45" s="790"/>
      <c r="GG45" s="790"/>
      <c r="GH45" s="790" t="s">
        <v>3361</v>
      </c>
      <c r="GI45" s="790"/>
      <c r="GJ45" s="790"/>
      <c r="GK45" s="790"/>
      <c r="GL45" s="790"/>
      <c r="GM45" s="790"/>
      <c r="GN45" s="790" t="s">
        <v>3361</v>
      </c>
      <c r="GO45" s="790"/>
      <c r="GP45" s="790"/>
      <c r="GQ45" s="790"/>
      <c r="GR45" s="790"/>
      <c r="GS45" s="790"/>
      <c r="GT45" s="790" t="s">
        <v>3361</v>
      </c>
      <c r="GU45" s="790"/>
      <c r="GV45" s="790"/>
      <c r="GW45" s="790"/>
      <c r="GX45" s="790"/>
      <c r="GY45" s="790"/>
      <c r="GZ45" s="790" t="s">
        <v>3361</v>
      </c>
      <c r="HA45" s="790"/>
      <c r="HB45" s="790"/>
      <c r="HC45" s="790"/>
      <c r="HD45" s="790"/>
      <c r="HE45" s="790"/>
      <c r="HF45" s="790" t="s">
        <v>3361</v>
      </c>
      <c r="HG45" s="790"/>
      <c r="HH45" s="790"/>
      <c r="HI45" s="790"/>
      <c r="HJ45" s="790"/>
      <c r="HK45" s="790"/>
      <c r="HL45" s="790" t="s">
        <v>3361</v>
      </c>
      <c r="HM45" s="790"/>
      <c r="HN45" s="790"/>
      <c r="HO45" s="790"/>
      <c r="HP45" s="790"/>
      <c r="HQ45" s="790"/>
      <c r="HR45" s="790" t="s">
        <v>3361</v>
      </c>
      <c r="HS45" s="790"/>
      <c r="HT45" s="790"/>
      <c r="HU45" s="790"/>
      <c r="HV45" s="790"/>
      <c r="HW45" s="790"/>
      <c r="HX45" s="790" t="s">
        <v>3361</v>
      </c>
      <c r="HY45" s="790"/>
      <c r="HZ45" s="790"/>
      <c r="IA45" s="790"/>
      <c r="IB45" s="790"/>
      <c r="IC45" s="790"/>
      <c r="ID45" s="790" t="s">
        <v>3361</v>
      </c>
      <c r="IE45" s="790"/>
      <c r="IF45" s="790"/>
      <c r="IG45" s="790"/>
      <c r="IH45" s="790"/>
      <c r="II45" s="790"/>
      <c r="IJ45" s="790" t="s">
        <v>3361</v>
      </c>
      <c r="IK45" s="790"/>
      <c r="IL45" s="790"/>
      <c r="IM45" s="790"/>
      <c r="IN45" s="790"/>
      <c r="IO45" s="790"/>
      <c r="IP45" s="790" t="s">
        <v>3361</v>
      </c>
      <c r="IQ45" s="790"/>
      <c r="IR45" s="790"/>
      <c r="IS45" s="790"/>
      <c r="IT45" s="790"/>
      <c r="IU45" s="790"/>
      <c r="IV45" s="1" t="s">
        <v>3361</v>
      </c>
    </row>
    <row r="46" spans="1:256">
      <c r="A46" s="83"/>
      <c r="B46" s="83"/>
      <c r="C46" s="84"/>
      <c r="D46" s="84"/>
      <c r="E46" s="84"/>
      <c r="F46" s="85"/>
      <c r="G46" s="86"/>
    </row>
    <row r="47" spans="1:256">
      <c r="A47" s="11"/>
    </row>
    <row r="48" spans="1:256">
      <c r="A48" s="11"/>
    </row>
    <row r="49" spans="1:8" s="89" customFormat="1">
      <c r="A49" s="11"/>
      <c r="F49" s="106"/>
    </row>
    <row r="50" spans="1:8" s="89" customFormat="1">
      <c r="B50" s="11"/>
      <c r="C50" s="11"/>
      <c r="D50" s="11"/>
      <c r="E50" s="11"/>
      <c r="F50" s="12"/>
      <c r="G50" s="11"/>
      <c r="H50" s="11"/>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91"/>
      <c r="D53" s="91"/>
      <c r="E53" s="91"/>
      <c r="F53" s="12"/>
      <c r="G53" s="143"/>
      <c r="H53" s="11"/>
    </row>
    <row r="54" spans="1:8" s="89" customFormat="1">
      <c r="B54" s="11"/>
      <c r="C54" s="11"/>
      <c r="D54" s="11"/>
      <c r="E54" s="11"/>
      <c r="F54" s="12"/>
      <c r="G54" s="11"/>
      <c r="H54" s="11"/>
    </row>
  </sheetData>
  <mergeCells count="124">
    <mergeCell ref="C1:G1"/>
    <mergeCell ref="C19:G19"/>
    <mergeCell ref="J43:O43"/>
    <mergeCell ref="P43:U43"/>
    <mergeCell ref="CD43:CI43"/>
    <mergeCell ref="CJ43:CO43"/>
    <mergeCell ref="CP43:CU43"/>
    <mergeCell ref="CV43:DA43"/>
    <mergeCell ref="V43:AA43"/>
    <mergeCell ref="AB43:AG43"/>
    <mergeCell ref="BR43:BW43"/>
    <mergeCell ref="BX43:CC43"/>
    <mergeCell ref="AH43:AM43"/>
    <mergeCell ref="AN43:AS43"/>
    <mergeCell ref="AT43:AY43"/>
    <mergeCell ref="AZ43:BE43"/>
    <mergeCell ref="BF43:BK43"/>
    <mergeCell ref="BL43:BQ43"/>
    <mergeCell ref="IP43:IS43"/>
    <mergeCell ref="J44:O44"/>
    <mergeCell ref="P44:U44"/>
    <mergeCell ref="V44:AA44"/>
    <mergeCell ref="AB44:AG44"/>
    <mergeCell ref="AH44:AM44"/>
    <mergeCell ref="AN44:AS44"/>
    <mergeCell ref="AT44:AY44"/>
    <mergeCell ref="DB43:DG43"/>
    <mergeCell ref="DH43:DM43"/>
    <mergeCell ref="GH43:GM43"/>
    <mergeCell ref="GN43:GS43"/>
    <mergeCell ref="GT43:GY43"/>
    <mergeCell ref="GZ43:HE43"/>
    <mergeCell ref="DZ43:EE43"/>
    <mergeCell ref="EF43:EK43"/>
    <mergeCell ref="EX43:FC43"/>
    <mergeCell ref="FD43:FI43"/>
    <mergeCell ref="FJ43:FO43"/>
    <mergeCell ref="FP43:FU43"/>
    <mergeCell ref="HR43:HW43"/>
    <mergeCell ref="HX43:IC43"/>
    <mergeCell ref="ID43:II43"/>
    <mergeCell ref="IJ43:IO43"/>
    <mergeCell ref="AZ44:BE44"/>
    <mergeCell ref="BF44:BK44"/>
    <mergeCell ref="HF43:HK43"/>
    <mergeCell ref="HL43:HQ43"/>
    <mergeCell ref="FV43:GA43"/>
    <mergeCell ref="GB43:GG43"/>
    <mergeCell ref="EL43:EQ43"/>
    <mergeCell ref="ER43:EW43"/>
    <mergeCell ref="CV44:DA44"/>
    <mergeCell ref="DB44:DG44"/>
    <mergeCell ref="DH44:DM44"/>
    <mergeCell ref="DN44:DS44"/>
    <mergeCell ref="DT44:DY44"/>
    <mergeCell ref="DZ44:EE44"/>
    <mergeCell ref="DN43:DS43"/>
    <mergeCell ref="DT43:DY43"/>
    <mergeCell ref="CJ44:CO44"/>
    <mergeCell ref="CP44:CU44"/>
    <mergeCell ref="GB44:GG44"/>
    <mergeCell ref="GH44:GM44"/>
    <mergeCell ref="BL44:BQ44"/>
    <mergeCell ref="BR44:BW44"/>
    <mergeCell ref="BX44:CC44"/>
    <mergeCell ref="CD44:CI44"/>
    <mergeCell ref="GN44:GS44"/>
    <mergeCell ref="GT44:GY44"/>
    <mergeCell ref="EF44:EK44"/>
    <mergeCell ref="EL44:EQ44"/>
    <mergeCell ref="ER44:EW44"/>
    <mergeCell ref="EX44:FC44"/>
    <mergeCell ref="FD44:FI44"/>
    <mergeCell ref="FJ44:FO44"/>
    <mergeCell ref="FP44:FU44"/>
    <mergeCell ref="FV44:GA44"/>
    <mergeCell ref="IJ44:IO44"/>
    <mergeCell ref="IP44:IS44"/>
    <mergeCell ref="GZ44:HE44"/>
    <mergeCell ref="HF44:HK44"/>
    <mergeCell ref="HL44:HQ44"/>
    <mergeCell ref="HR44:HW44"/>
    <mergeCell ref="HX44:IC44"/>
    <mergeCell ref="ID44:II44"/>
    <mergeCell ref="P45:U45"/>
    <mergeCell ref="V45:AA45"/>
    <mergeCell ref="AB45:AG45"/>
    <mergeCell ref="AH45:AM45"/>
    <mergeCell ref="CJ45:CO45"/>
    <mergeCell ref="CP45:CU45"/>
    <mergeCell ref="BL45:BQ45"/>
    <mergeCell ref="BR45:BW45"/>
    <mergeCell ref="BX45:CC45"/>
    <mergeCell ref="CD45:CI45"/>
    <mergeCell ref="ER45:EW45"/>
    <mergeCell ref="EX45:FC45"/>
    <mergeCell ref="AN45:AS45"/>
    <mergeCell ref="AT45:AY45"/>
    <mergeCell ref="AZ45:BE45"/>
    <mergeCell ref="BF45:BK45"/>
    <mergeCell ref="FD45:FI45"/>
    <mergeCell ref="FJ45:FO45"/>
    <mergeCell ref="CV45:DA45"/>
    <mergeCell ref="DB45:DG45"/>
    <mergeCell ref="DH45:DM45"/>
    <mergeCell ref="DN45:DS45"/>
    <mergeCell ref="DT45:DY45"/>
    <mergeCell ref="DZ45:EE45"/>
    <mergeCell ref="EF45:EK45"/>
    <mergeCell ref="EL45:EQ45"/>
    <mergeCell ref="FP45:FU45"/>
    <mergeCell ref="FV45:GA45"/>
    <mergeCell ref="GB45:GG45"/>
    <mergeCell ref="GH45:GM45"/>
    <mergeCell ref="IJ45:IO45"/>
    <mergeCell ref="IP45:IU45"/>
    <mergeCell ref="GZ45:HE45"/>
    <mergeCell ref="HF45:HK45"/>
    <mergeCell ref="HL45:HQ45"/>
    <mergeCell ref="HR45:HW45"/>
    <mergeCell ref="HX45:IC45"/>
    <mergeCell ref="ID45:II45"/>
    <mergeCell ref="GN45:GS45"/>
    <mergeCell ref="GT45:GY45"/>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topLeftCell="A14" zoomScale="125" workbookViewId="0">
      <selection activeCell="G41" sqref="G4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3108</v>
      </c>
      <c r="G2" s="91"/>
    </row>
    <row r="3" spans="1:8">
      <c r="A3" s="89" t="s">
        <v>1247</v>
      </c>
      <c r="G3" s="92">
        <v>40551</v>
      </c>
    </row>
    <row r="4" spans="1:8">
      <c r="A4" s="89" t="s">
        <v>3369</v>
      </c>
      <c r="G4" s="93" t="s">
        <v>3845</v>
      </c>
    </row>
    <row r="5" spans="1:8">
      <c r="A5" s="89" t="s">
        <v>3370</v>
      </c>
    </row>
    <row r="6" spans="1:8">
      <c r="C6" s="15" t="s">
        <v>3371</v>
      </c>
      <c r="D6" s="16"/>
      <c r="E6" s="16"/>
      <c r="F6" s="17"/>
      <c r="G6" s="18"/>
      <c r="H6" s="94"/>
    </row>
    <row r="7" spans="1:8">
      <c r="C7" s="95" t="s">
        <v>3712</v>
      </c>
      <c r="D7" s="20"/>
      <c r="E7" s="20"/>
      <c r="F7" s="21"/>
      <c r="G7" s="22"/>
      <c r="H7" s="94"/>
    </row>
    <row r="8" spans="1:8">
      <c r="A8" s="89" t="s">
        <v>3244</v>
      </c>
      <c r="C8" s="95" t="s">
        <v>3868</v>
      </c>
      <c r="D8" s="20"/>
      <c r="E8" s="20"/>
      <c r="F8" s="21"/>
      <c r="G8" s="96"/>
      <c r="H8" s="94"/>
    </row>
    <row r="9" spans="1:8">
      <c r="A9" s="89" t="s">
        <v>3491</v>
      </c>
      <c r="C9" s="395" t="s">
        <v>3713</v>
      </c>
      <c r="D9" s="20"/>
      <c r="E9" s="20"/>
      <c r="F9" s="21"/>
      <c r="G9" s="96"/>
      <c r="H9" s="94"/>
    </row>
    <row r="10" spans="1:8">
      <c r="A10" s="89" t="s">
        <v>3866</v>
      </c>
      <c r="C10" s="97"/>
      <c r="D10" s="20"/>
      <c r="E10" s="20"/>
      <c r="F10" s="21"/>
      <c r="G10" s="96"/>
      <c r="H10" s="94"/>
    </row>
    <row r="11" spans="1:8">
      <c r="A11" s="89" t="s">
        <v>3867</v>
      </c>
      <c r="C11" s="25" t="s">
        <v>898</v>
      </c>
      <c r="D11" s="94"/>
      <c r="E11" s="94"/>
      <c r="F11" s="99"/>
      <c r="G11" s="96"/>
      <c r="H11" s="94"/>
    </row>
    <row r="12" spans="1:8">
      <c r="A12" s="89" t="s">
        <v>3753</v>
      </c>
      <c r="C12" s="25" t="s">
        <v>497</v>
      </c>
      <c r="D12" s="20"/>
      <c r="E12" s="20"/>
      <c r="F12" s="21"/>
      <c r="G12" s="96"/>
      <c r="H12" s="94"/>
    </row>
    <row r="13" spans="1:8">
      <c r="A13" s="98"/>
      <c r="C13" s="25" t="s">
        <v>3245</v>
      </c>
      <c r="D13" s="94"/>
      <c r="E13" s="94"/>
      <c r="F13" s="99"/>
      <c r="G13" s="96"/>
      <c r="H13" s="94"/>
    </row>
    <row r="14" spans="1:8">
      <c r="A14" s="100"/>
      <c r="C14" s="25" t="s">
        <v>3742</v>
      </c>
      <c r="D14" s="94"/>
      <c r="E14" s="94"/>
      <c r="F14" s="99"/>
      <c r="G14" s="101"/>
      <c r="H14" s="94"/>
    </row>
    <row r="15" spans="1:8">
      <c r="A15" s="100" t="s">
        <v>3932</v>
      </c>
      <c r="C15" s="97" t="s">
        <v>3703</v>
      </c>
      <c r="D15" s="94"/>
      <c r="E15" s="94"/>
      <c r="F15" s="99"/>
      <c r="G15" s="96"/>
      <c r="H15" s="94"/>
    </row>
    <row r="16" spans="1:8">
      <c r="A16" s="261" t="s">
        <v>3705</v>
      </c>
      <c r="C16" s="97" t="s">
        <v>3543</v>
      </c>
      <c r="D16" s="94"/>
      <c r="E16" s="94"/>
      <c r="F16" s="99"/>
      <c r="G16" s="96"/>
      <c r="H16" s="94"/>
    </row>
    <row r="17" spans="1:8">
      <c r="C17" s="97"/>
      <c r="D17" s="94"/>
      <c r="E17" s="94"/>
      <c r="F17" s="99"/>
      <c r="G17" s="96"/>
      <c r="H17" s="94"/>
    </row>
    <row r="18" spans="1:8">
      <c r="C18" s="102" t="s">
        <v>3627</v>
      </c>
      <c r="D18" s="103"/>
      <c r="E18" s="103"/>
      <c r="F18" s="104"/>
      <c r="G18" s="105"/>
      <c r="H18" s="94"/>
    </row>
    <row r="19" spans="1:8">
      <c r="A19" s="89" t="s">
        <v>2705</v>
      </c>
      <c r="C19" s="795"/>
      <c r="D19" s="795"/>
      <c r="E19" s="795"/>
      <c r="F19" s="795"/>
      <c r="G19" s="795"/>
    </row>
    <row r="20" spans="1:8">
      <c r="A20" s="100" t="s">
        <v>3659</v>
      </c>
      <c r="C20" s="100"/>
      <c r="D20" s="100"/>
      <c r="E20" s="100"/>
      <c r="F20" s="106"/>
    </row>
    <row r="21" spans="1:8" s="112" customFormat="1" ht="16" customHeight="1">
      <c r="A21" s="108"/>
      <c r="B21" s="38"/>
      <c r="C21" s="86"/>
      <c r="D21" s="86"/>
      <c r="E21" s="86"/>
      <c r="F21" s="109"/>
      <c r="G21" s="110"/>
      <c r="H21" s="111"/>
    </row>
    <row r="22" spans="1:8" ht="29" customHeight="1">
      <c r="A22" s="113" t="s">
        <v>3704</v>
      </c>
      <c r="B22" s="45" t="s">
        <v>3843</v>
      </c>
      <c r="C22" s="45" t="s">
        <v>3844</v>
      </c>
      <c r="D22" s="321" t="s">
        <v>3842</v>
      </c>
      <c r="E22" s="45" t="s">
        <v>4042</v>
      </c>
      <c r="F22" s="47" t="s">
        <v>4043</v>
      </c>
      <c r="G22" s="45" t="s">
        <v>3968</v>
      </c>
      <c r="H22" s="48"/>
    </row>
    <row r="23" spans="1:8">
      <c r="A23" s="115">
        <v>40599</v>
      </c>
      <c r="B23" s="116" t="s">
        <v>2258</v>
      </c>
      <c r="C23" s="117">
        <v>315</v>
      </c>
      <c r="D23" s="118">
        <v>8</v>
      </c>
      <c r="E23" s="117">
        <f>C23*D23</f>
        <v>2520</v>
      </c>
      <c r="F23" s="53">
        <v>0.2</v>
      </c>
      <c r="G23" s="54">
        <f t="shared" ref="G23:G28" si="0">E23*(1-F23)</f>
        <v>2016</v>
      </c>
      <c r="H23" s="48"/>
    </row>
    <row r="24" spans="1:8">
      <c r="A24" s="11"/>
      <c r="B24" s="121" t="s">
        <v>3711</v>
      </c>
      <c r="C24" s="122">
        <v>75</v>
      </c>
      <c r="D24" s="123">
        <v>2</v>
      </c>
      <c r="E24" s="117">
        <f>C24*D24</f>
        <v>150</v>
      </c>
      <c r="F24" s="124"/>
      <c r="G24" s="54">
        <f t="shared" si="0"/>
        <v>150</v>
      </c>
      <c r="H24" s="56"/>
    </row>
    <row r="25" spans="1:8">
      <c r="A25" s="120"/>
      <c r="B25" s="121" t="s">
        <v>3714</v>
      </c>
      <c r="C25" s="117">
        <v>30</v>
      </c>
      <c r="D25" s="118">
        <v>8</v>
      </c>
      <c r="E25" s="117">
        <f>C25*D25</f>
        <v>240</v>
      </c>
      <c r="F25" s="119"/>
      <c r="G25" s="54">
        <f t="shared" si="0"/>
        <v>240</v>
      </c>
      <c r="H25" s="56"/>
    </row>
    <row r="26" spans="1:8">
      <c r="A26" s="120"/>
      <c r="B26" s="121" t="s">
        <v>3751</v>
      </c>
      <c r="C26" s="122">
        <v>150</v>
      </c>
      <c r="D26" s="123" t="s">
        <v>3971</v>
      </c>
      <c r="E26" s="117">
        <v>150</v>
      </c>
      <c r="F26" s="124"/>
      <c r="G26" s="54">
        <f t="shared" si="0"/>
        <v>150</v>
      </c>
      <c r="H26" s="56"/>
    </row>
    <row r="27" spans="1:8">
      <c r="A27" s="120"/>
      <c r="B27" s="121" t="s">
        <v>2270</v>
      </c>
      <c r="C27" s="363"/>
      <c r="D27" s="118"/>
      <c r="E27" s="117"/>
      <c r="F27" s="124"/>
      <c r="G27" s="54">
        <f t="shared" si="0"/>
        <v>0</v>
      </c>
      <c r="H27" s="56"/>
    </row>
    <row r="28" spans="1:8">
      <c r="A28" s="120"/>
      <c r="B28" s="121" t="s">
        <v>3732</v>
      </c>
      <c r="C28" s="363"/>
      <c r="D28" s="118"/>
      <c r="E28" s="117"/>
      <c r="F28" s="119"/>
      <c r="G28" s="54">
        <f t="shared" si="0"/>
        <v>0</v>
      </c>
      <c r="H28" s="56"/>
    </row>
    <row r="29" spans="1:8" ht="16" thickBot="1">
      <c r="A29" s="120"/>
      <c r="B29" s="401" t="s">
        <v>3730</v>
      </c>
      <c r="C29" s="402"/>
      <c r="D29" s="403"/>
      <c r="E29" s="402">
        <f>SUM(E23:E28)</f>
        <v>3060</v>
      </c>
      <c r="F29" s="404"/>
      <c r="G29" s="405">
        <f>SUM(G23:G28)</f>
        <v>2556</v>
      </c>
      <c r="H29" s="56"/>
    </row>
    <row r="30" spans="1:8">
      <c r="A30" s="115">
        <v>40600</v>
      </c>
      <c r="B30" s="399" t="s">
        <v>2258</v>
      </c>
      <c r="C30" s="307">
        <v>315</v>
      </c>
      <c r="D30" s="308">
        <v>8</v>
      </c>
      <c r="E30" s="307">
        <f>C30*D30</f>
        <v>2520</v>
      </c>
      <c r="F30" s="400">
        <v>0.2</v>
      </c>
      <c r="G30" s="310">
        <f t="shared" ref="G30:G35" si="1">E30*(1-F30)</f>
        <v>2016</v>
      </c>
      <c r="H30" s="56"/>
    </row>
    <row r="31" spans="1:8">
      <c r="A31" s="120"/>
      <c r="B31" s="121" t="s">
        <v>3750</v>
      </c>
      <c r="C31" s="122">
        <v>75</v>
      </c>
      <c r="D31" s="123">
        <v>1.5</v>
      </c>
      <c r="E31" s="117">
        <f>C31*D31</f>
        <v>112.5</v>
      </c>
      <c r="F31" s="124"/>
      <c r="G31" s="54">
        <f t="shared" si="1"/>
        <v>112.5</v>
      </c>
      <c r="H31" s="56"/>
    </row>
    <row r="32" spans="1:8">
      <c r="A32" s="120"/>
      <c r="B32" s="121" t="s">
        <v>3714</v>
      </c>
      <c r="C32" s="117">
        <v>30</v>
      </c>
      <c r="D32" s="118">
        <v>8</v>
      </c>
      <c r="E32" s="117">
        <f>C32*D32</f>
        <v>240</v>
      </c>
      <c r="F32" s="119"/>
      <c r="G32" s="54">
        <f t="shared" si="1"/>
        <v>240</v>
      </c>
      <c r="H32" s="56"/>
    </row>
    <row r="33" spans="1:256">
      <c r="A33" s="120"/>
      <c r="B33" s="121" t="s">
        <v>3928</v>
      </c>
      <c r="C33" s="122">
        <v>300</v>
      </c>
      <c r="D33" s="123" t="s">
        <v>3971</v>
      </c>
      <c r="E33" s="117">
        <v>300</v>
      </c>
      <c r="F33" s="124"/>
      <c r="G33" s="54">
        <f t="shared" si="1"/>
        <v>300</v>
      </c>
      <c r="H33" s="48"/>
    </row>
    <row r="34" spans="1:256">
      <c r="A34" s="120"/>
      <c r="B34" s="121" t="s">
        <v>2270</v>
      </c>
      <c r="C34" s="363"/>
      <c r="D34" s="118"/>
      <c r="E34" s="117"/>
      <c r="F34" s="124"/>
      <c r="G34" s="54">
        <f t="shared" si="1"/>
        <v>0</v>
      </c>
      <c r="H34" s="48"/>
    </row>
    <row r="35" spans="1:256">
      <c r="A35" s="120"/>
      <c r="B35" s="121" t="s">
        <v>3732</v>
      </c>
      <c r="C35" s="363"/>
      <c r="D35" s="118"/>
      <c r="E35" s="117"/>
      <c r="F35" s="119"/>
      <c r="G35" s="54">
        <f t="shared" si="1"/>
        <v>0</v>
      </c>
      <c r="H35" s="48"/>
    </row>
    <row r="36" spans="1:256" ht="16" thickBot="1">
      <c r="A36" s="120"/>
      <c r="B36" s="406" t="s">
        <v>3730</v>
      </c>
      <c r="C36" s="407"/>
      <c r="D36" s="408"/>
      <c r="E36" s="407">
        <f>SUM(E30:E35)</f>
        <v>3172.5</v>
      </c>
      <c r="F36" s="409"/>
      <c r="G36" s="410">
        <f>SUM(G30:G35)</f>
        <v>2668.5</v>
      </c>
      <c r="H36" s="48"/>
    </row>
    <row r="37" spans="1:256" s="135" customFormat="1" ht="16" thickTop="1">
      <c r="A37" s="130"/>
      <c r="B37" s="69" t="s">
        <v>3754</v>
      </c>
      <c r="C37" s="131"/>
      <c r="D37" s="131"/>
      <c r="E37" s="72">
        <f>E36+E29</f>
        <v>6232.5</v>
      </c>
      <c r="F37" s="72"/>
      <c r="G37" s="72">
        <f>G36+G29</f>
        <v>5224.5</v>
      </c>
      <c r="H37" s="134"/>
    </row>
    <row r="39" spans="1:256">
      <c r="C39" s="136" t="s">
        <v>3304</v>
      </c>
      <c r="D39" s="340">
        <f>G37/2</f>
        <v>2612.25</v>
      </c>
      <c r="E39" s="340"/>
      <c r="F39" s="138"/>
    </row>
    <row r="41" spans="1:256">
      <c r="C41" s="1" t="s">
        <v>3734</v>
      </c>
      <c r="D41" s="1"/>
      <c r="E41" s="1"/>
      <c r="F41" s="139"/>
      <c r="G41" s="1"/>
      <c r="H41" s="1"/>
      <c r="I41" s="1"/>
    </row>
    <row r="42" spans="1:256">
      <c r="C42" s="1" t="s">
        <v>3303</v>
      </c>
      <c r="D42" s="1"/>
      <c r="E42" s="1"/>
      <c r="F42" s="139"/>
      <c r="G42" s="1"/>
      <c r="H42" s="1"/>
      <c r="I42" s="1"/>
    </row>
    <row r="43" spans="1:256">
      <c r="C43" s="397" t="s">
        <v>3488</v>
      </c>
      <c r="D43" s="397"/>
      <c r="E43" s="397"/>
      <c r="F43" s="398"/>
      <c r="G43" s="397"/>
      <c r="H43" s="397"/>
      <c r="I43" s="142"/>
      <c r="J43" s="790"/>
      <c r="K43" s="790"/>
      <c r="L43" s="790"/>
      <c r="M43" s="790"/>
      <c r="N43" s="790"/>
      <c r="O43" s="790"/>
      <c r="P43" s="790"/>
      <c r="Q43" s="790"/>
      <c r="R43" s="790"/>
      <c r="S43" s="790"/>
      <c r="T43" s="790"/>
      <c r="U43" s="790"/>
      <c r="V43" s="790" t="s">
        <v>3734</v>
      </c>
      <c r="W43" s="790"/>
      <c r="X43" s="790"/>
      <c r="Y43" s="790"/>
      <c r="Z43" s="790"/>
      <c r="AA43" s="790"/>
      <c r="AB43" s="790" t="s">
        <v>3734</v>
      </c>
      <c r="AC43" s="790"/>
      <c r="AD43" s="790"/>
      <c r="AE43" s="790"/>
      <c r="AF43" s="790"/>
      <c r="AG43" s="790"/>
      <c r="AH43" s="790" t="s">
        <v>3734</v>
      </c>
      <c r="AI43" s="790"/>
      <c r="AJ43" s="790"/>
      <c r="AK43" s="790"/>
      <c r="AL43" s="790"/>
      <c r="AM43" s="790"/>
      <c r="AN43" s="790" t="s">
        <v>3734</v>
      </c>
      <c r="AO43" s="790"/>
      <c r="AP43" s="790"/>
      <c r="AQ43" s="790"/>
      <c r="AR43" s="790"/>
      <c r="AS43" s="790"/>
      <c r="AT43" s="790" t="s">
        <v>3734</v>
      </c>
      <c r="AU43" s="790"/>
      <c r="AV43" s="790"/>
      <c r="AW43" s="790"/>
      <c r="AX43" s="790"/>
      <c r="AY43" s="790"/>
      <c r="AZ43" s="790" t="s">
        <v>3734</v>
      </c>
      <c r="BA43" s="790"/>
      <c r="BB43" s="790"/>
      <c r="BC43" s="790"/>
      <c r="BD43" s="790"/>
      <c r="BE43" s="790"/>
      <c r="BF43" s="790" t="s">
        <v>3734</v>
      </c>
      <c r="BG43" s="790"/>
      <c r="BH43" s="790"/>
      <c r="BI43" s="790"/>
      <c r="BJ43" s="790"/>
      <c r="BK43" s="790"/>
      <c r="BL43" s="790" t="s">
        <v>3734</v>
      </c>
      <c r="BM43" s="790"/>
      <c r="BN43" s="790"/>
      <c r="BO43" s="790"/>
      <c r="BP43" s="790"/>
      <c r="BQ43" s="790"/>
      <c r="BR43" s="790" t="s">
        <v>3734</v>
      </c>
      <c r="BS43" s="790"/>
      <c r="BT43" s="790"/>
      <c r="BU43" s="790"/>
      <c r="BV43" s="790"/>
      <c r="BW43" s="790"/>
      <c r="BX43" s="790" t="s">
        <v>3734</v>
      </c>
      <c r="BY43" s="790"/>
      <c r="BZ43" s="790"/>
      <c r="CA43" s="790"/>
      <c r="CB43" s="790"/>
      <c r="CC43" s="790"/>
      <c r="CD43" s="790" t="s">
        <v>3734</v>
      </c>
      <c r="CE43" s="790"/>
      <c r="CF43" s="790"/>
      <c r="CG43" s="790"/>
      <c r="CH43" s="790"/>
      <c r="CI43" s="790"/>
      <c r="CJ43" s="790" t="s">
        <v>3734</v>
      </c>
      <c r="CK43" s="790"/>
      <c r="CL43" s="790"/>
      <c r="CM43" s="790"/>
      <c r="CN43" s="790"/>
      <c r="CO43" s="790"/>
      <c r="CP43" s="790" t="s">
        <v>3734</v>
      </c>
      <c r="CQ43" s="790"/>
      <c r="CR43" s="790"/>
      <c r="CS43" s="790"/>
      <c r="CT43" s="790"/>
      <c r="CU43" s="790"/>
      <c r="CV43" s="790" t="s">
        <v>3734</v>
      </c>
      <c r="CW43" s="790"/>
      <c r="CX43" s="790"/>
      <c r="CY43" s="790"/>
      <c r="CZ43" s="790"/>
      <c r="DA43" s="790"/>
      <c r="DB43" s="790" t="s">
        <v>3734</v>
      </c>
      <c r="DC43" s="790"/>
      <c r="DD43" s="790"/>
      <c r="DE43" s="790"/>
      <c r="DF43" s="790"/>
      <c r="DG43" s="790"/>
      <c r="DH43" s="790" t="s">
        <v>3734</v>
      </c>
      <c r="DI43" s="790"/>
      <c r="DJ43" s="790"/>
      <c r="DK43" s="790"/>
      <c r="DL43" s="790"/>
      <c r="DM43" s="790"/>
      <c r="DN43" s="790" t="s">
        <v>3734</v>
      </c>
      <c r="DO43" s="790"/>
      <c r="DP43" s="790"/>
      <c r="DQ43" s="790"/>
      <c r="DR43" s="790"/>
      <c r="DS43" s="790"/>
      <c r="DT43" s="790" t="s">
        <v>3734</v>
      </c>
      <c r="DU43" s="790"/>
      <c r="DV43" s="790"/>
      <c r="DW43" s="790"/>
      <c r="DX43" s="790"/>
      <c r="DY43" s="790"/>
      <c r="DZ43" s="790" t="s">
        <v>3734</v>
      </c>
      <c r="EA43" s="790"/>
      <c r="EB43" s="790"/>
      <c r="EC43" s="790"/>
      <c r="ED43" s="790"/>
      <c r="EE43" s="790"/>
      <c r="EF43" s="790" t="s">
        <v>3734</v>
      </c>
      <c r="EG43" s="790"/>
      <c r="EH43" s="790"/>
      <c r="EI43" s="790"/>
      <c r="EJ43" s="790"/>
      <c r="EK43" s="790"/>
      <c r="EL43" s="790" t="s">
        <v>3734</v>
      </c>
      <c r="EM43" s="790"/>
      <c r="EN43" s="790"/>
      <c r="EO43" s="790"/>
      <c r="EP43" s="790"/>
      <c r="EQ43" s="790"/>
      <c r="ER43" s="790" t="s">
        <v>3734</v>
      </c>
      <c r="ES43" s="790"/>
      <c r="ET43" s="790"/>
      <c r="EU43" s="790"/>
      <c r="EV43" s="790"/>
      <c r="EW43" s="790"/>
      <c r="EX43" s="790" t="s">
        <v>3734</v>
      </c>
      <c r="EY43" s="790"/>
      <c r="EZ43" s="790"/>
      <c r="FA43" s="790"/>
      <c r="FB43" s="790"/>
      <c r="FC43" s="790"/>
      <c r="FD43" s="790" t="s">
        <v>3734</v>
      </c>
      <c r="FE43" s="790"/>
      <c r="FF43" s="790"/>
      <c r="FG43" s="790"/>
      <c r="FH43" s="790"/>
      <c r="FI43" s="790"/>
      <c r="FJ43" s="790" t="s">
        <v>3734</v>
      </c>
      <c r="FK43" s="790"/>
      <c r="FL43" s="790"/>
      <c r="FM43" s="790"/>
      <c r="FN43" s="790"/>
      <c r="FO43" s="790"/>
      <c r="FP43" s="790" t="s">
        <v>3734</v>
      </c>
      <c r="FQ43" s="790"/>
      <c r="FR43" s="790"/>
      <c r="FS43" s="790"/>
      <c r="FT43" s="790"/>
      <c r="FU43" s="790"/>
      <c r="FV43" s="790" t="s">
        <v>3734</v>
      </c>
      <c r="FW43" s="790"/>
      <c r="FX43" s="790"/>
      <c r="FY43" s="790"/>
      <c r="FZ43" s="790"/>
      <c r="GA43" s="790"/>
      <c r="GB43" s="790" t="s">
        <v>3734</v>
      </c>
      <c r="GC43" s="790"/>
      <c r="GD43" s="790"/>
      <c r="GE43" s="790"/>
      <c r="GF43" s="790"/>
      <c r="GG43" s="790"/>
      <c r="GH43" s="790" t="s">
        <v>3734</v>
      </c>
      <c r="GI43" s="790"/>
      <c r="GJ43" s="790"/>
      <c r="GK43" s="790"/>
      <c r="GL43" s="790"/>
      <c r="GM43" s="790"/>
      <c r="GN43" s="790" t="s">
        <v>3734</v>
      </c>
      <c r="GO43" s="790"/>
      <c r="GP43" s="790"/>
      <c r="GQ43" s="790"/>
      <c r="GR43" s="790"/>
      <c r="GS43" s="790"/>
      <c r="GT43" s="790" t="s">
        <v>3734</v>
      </c>
      <c r="GU43" s="790"/>
      <c r="GV43" s="790"/>
      <c r="GW43" s="790"/>
      <c r="GX43" s="790"/>
      <c r="GY43" s="790"/>
      <c r="GZ43" s="790" t="s">
        <v>3734</v>
      </c>
      <c r="HA43" s="790"/>
      <c r="HB43" s="790"/>
      <c r="HC43" s="790"/>
      <c r="HD43" s="790"/>
      <c r="HE43" s="790"/>
      <c r="HF43" s="790" t="s">
        <v>3734</v>
      </c>
      <c r="HG43" s="790"/>
      <c r="HH43" s="790"/>
      <c r="HI43" s="790"/>
      <c r="HJ43" s="790"/>
      <c r="HK43" s="790"/>
      <c r="HL43" s="790" t="s">
        <v>3734</v>
      </c>
      <c r="HM43" s="790"/>
      <c r="HN43" s="790"/>
      <c r="HO43" s="790"/>
      <c r="HP43" s="790"/>
      <c r="HQ43" s="790"/>
      <c r="HR43" s="790" t="s">
        <v>3734</v>
      </c>
      <c r="HS43" s="790"/>
      <c r="HT43" s="790"/>
      <c r="HU43" s="790"/>
      <c r="HV43" s="790"/>
      <c r="HW43" s="790"/>
      <c r="HX43" s="790" t="s">
        <v>3734</v>
      </c>
      <c r="HY43" s="790"/>
      <c r="HZ43" s="790"/>
      <c r="IA43" s="790"/>
      <c r="IB43" s="790"/>
      <c r="IC43" s="790"/>
      <c r="ID43" s="790" t="s">
        <v>3734</v>
      </c>
      <c r="IE43" s="790"/>
      <c r="IF43" s="790"/>
      <c r="IG43" s="790"/>
      <c r="IH43" s="790"/>
      <c r="II43" s="790"/>
      <c r="IJ43" s="790" t="s">
        <v>3734</v>
      </c>
      <c r="IK43" s="790"/>
      <c r="IL43" s="790"/>
      <c r="IM43" s="790"/>
      <c r="IN43" s="790"/>
      <c r="IO43" s="790"/>
      <c r="IP43" s="790" t="s">
        <v>3734</v>
      </c>
      <c r="IQ43" s="790"/>
      <c r="IR43" s="790"/>
      <c r="IS43" s="790"/>
    </row>
    <row r="44" spans="1:256">
      <c r="C44" s="1" t="s">
        <v>3361</v>
      </c>
      <c r="D44" s="1"/>
      <c r="E44" s="1"/>
      <c r="F44" s="139"/>
      <c r="G44" s="1"/>
      <c r="H44" s="1"/>
      <c r="I44" s="1"/>
      <c r="J44" s="790"/>
      <c r="K44" s="790"/>
      <c r="L44" s="790"/>
      <c r="M44" s="790"/>
      <c r="N44" s="790"/>
      <c r="O44" s="790"/>
      <c r="P44" s="790"/>
      <c r="Q44" s="790"/>
      <c r="R44" s="790"/>
      <c r="S44" s="790"/>
      <c r="T44" s="790"/>
      <c r="U44" s="790"/>
      <c r="V44" s="790" t="s">
        <v>3362</v>
      </c>
      <c r="W44" s="790"/>
      <c r="X44" s="790"/>
      <c r="Y44" s="790"/>
      <c r="Z44" s="790"/>
      <c r="AA44" s="790"/>
      <c r="AB44" s="790" t="s">
        <v>3362</v>
      </c>
      <c r="AC44" s="790"/>
      <c r="AD44" s="790"/>
      <c r="AE44" s="790"/>
      <c r="AF44" s="790"/>
      <c r="AG44" s="790"/>
      <c r="AH44" s="790" t="s">
        <v>3362</v>
      </c>
      <c r="AI44" s="790"/>
      <c r="AJ44" s="790"/>
      <c r="AK44" s="790"/>
      <c r="AL44" s="790"/>
      <c r="AM44" s="790"/>
      <c r="AN44" s="790" t="s">
        <v>3362</v>
      </c>
      <c r="AO44" s="790"/>
      <c r="AP44" s="790"/>
      <c r="AQ44" s="790"/>
      <c r="AR44" s="790"/>
      <c r="AS44" s="790"/>
      <c r="AT44" s="790" t="s">
        <v>3362</v>
      </c>
      <c r="AU44" s="790"/>
      <c r="AV44" s="790"/>
      <c r="AW44" s="790"/>
      <c r="AX44" s="790"/>
      <c r="AY44" s="790"/>
      <c r="AZ44" s="790" t="s">
        <v>3362</v>
      </c>
      <c r="BA44" s="790"/>
      <c r="BB44" s="790"/>
      <c r="BC44" s="790"/>
      <c r="BD44" s="790"/>
      <c r="BE44" s="790"/>
      <c r="BF44" s="790" t="s">
        <v>3362</v>
      </c>
      <c r="BG44" s="790"/>
      <c r="BH44" s="790"/>
      <c r="BI44" s="790"/>
      <c r="BJ44" s="790"/>
      <c r="BK44" s="790"/>
      <c r="BL44" s="790" t="s">
        <v>3362</v>
      </c>
      <c r="BM44" s="790"/>
      <c r="BN44" s="790"/>
      <c r="BO44" s="790"/>
      <c r="BP44" s="790"/>
      <c r="BQ44" s="790"/>
      <c r="BR44" s="790" t="s">
        <v>3362</v>
      </c>
      <c r="BS44" s="790"/>
      <c r="BT44" s="790"/>
      <c r="BU44" s="790"/>
      <c r="BV44" s="790"/>
      <c r="BW44" s="790"/>
      <c r="BX44" s="790" t="s">
        <v>3362</v>
      </c>
      <c r="BY44" s="790"/>
      <c r="BZ44" s="790"/>
      <c r="CA44" s="790"/>
      <c r="CB44" s="790"/>
      <c r="CC44" s="790"/>
      <c r="CD44" s="790" t="s">
        <v>3362</v>
      </c>
      <c r="CE44" s="790"/>
      <c r="CF44" s="790"/>
      <c r="CG44" s="790"/>
      <c r="CH44" s="790"/>
      <c r="CI44" s="790"/>
      <c r="CJ44" s="790" t="s">
        <v>3362</v>
      </c>
      <c r="CK44" s="790"/>
      <c r="CL44" s="790"/>
      <c r="CM44" s="790"/>
      <c r="CN44" s="790"/>
      <c r="CO44" s="790"/>
      <c r="CP44" s="790" t="s">
        <v>3362</v>
      </c>
      <c r="CQ44" s="790"/>
      <c r="CR44" s="790"/>
      <c r="CS44" s="790"/>
      <c r="CT44" s="790"/>
      <c r="CU44" s="790"/>
      <c r="CV44" s="790" t="s">
        <v>3362</v>
      </c>
      <c r="CW44" s="790"/>
      <c r="CX44" s="790"/>
      <c r="CY44" s="790"/>
      <c r="CZ44" s="790"/>
      <c r="DA44" s="790"/>
      <c r="DB44" s="790" t="s">
        <v>3362</v>
      </c>
      <c r="DC44" s="790"/>
      <c r="DD44" s="790"/>
      <c r="DE44" s="790"/>
      <c r="DF44" s="790"/>
      <c r="DG44" s="790"/>
      <c r="DH44" s="790" t="s">
        <v>3362</v>
      </c>
      <c r="DI44" s="790"/>
      <c r="DJ44" s="790"/>
      <c r="DK44" s="790"/>
      <c r="DL44" s="790"/>
      <c r="DM44" s="790"/>
      <c r="DN44" s="790" t="s">
        <v>3362</v>
      </c>
      <c r="DO44" s="790"/>
      <c r="DP44" s="790"/>
      <c r="DQ44" s="790"/>
      <c r="DR44" s="790"/>
      <c r="DS44" s="790"/>
      <c r="DT44" s="790" t="s">
        <v>3362</v>
      </c>
      <c r="DU44" s="790"/>
      <c r="DV44" s="790"/>
      <c r="DW44" s="790"/>
      <c r="DX44" s="790"/>
      <c r="DY44" s="790"/>
      <c r="DZ44" s="790" t="s">
        <v>3362</v>
      </c>
      <c r="EA44" s="790"/>
      <c r="EB44" s="790"/>
      <c r="EC44" s="790"/>
      <c r="ED44" s="790"/>
      <c r="EE44" s="790"/>
      <c r="EF44" s="790" t="s">
        <v>3362</v>
      </c>
      <c r="EG44" s="790"/>
      <c r="EH44" s="790"/>
      <c r="EI44" s="790"/>
      <c r="EJ44" s="790"/>
      <c r="EK44" s="790"/>
      <c r="EL44" s="790" t="s">
        <v>3362</v>
      </c>
      <c r="EM44" s="790"/>
      <c r="EN44" s="790"/>
      <c r="EO44" s="790"/>
      <c r="EP44" s="790"/>
      <c r="EQ44" s="790"/>
      <c r="ER44" s="790" t="s">
        <v>3362</v>
      </c>
      <c r="ES44" s="790"/>
      <c r="ET44" s="790"/>
      <c r="EU44" s="790"/>
      <c r="EV44" s="790"/>
      <c r="EW44" s="790"/>
      <c r="EX44" s="790" t="s">
        <v>3362</v>
      </c>
      <c r="EY44" s="790"/>
      <c r="EZ44" s="790"/>
      <c r="FA44" s="790"/>
      <c r="FB44" s="790"/>
      <c r="FC44" s="790"/>
      <c r="FD44" s="790" t="s">
        <v>3362</v>
      </c>
      <c r="FE44" s="790"/>
      <c r="FF44" s="790"/>
      <c r="FG44" s="790"/>
      <c r="FH44" s="790"/>
      <c r="FI44" s="790"/>
      <c r="FJ44" s="790" t="s">
        <v>3362</v>
      </c>
      <c r="FK44" s="790"/>
      <c r="FL44" s="790"/>
      <c r="FM44" s="790"/>
      <c r="FN44" s="790"/>
      <c r="FO44" s="790"/>
      <c r="FP44" s="790" t="s">
        <v>3362</v>
      </c>
      <c r="FQ44" s="790"/>
      <c r="FR44" s="790"/>
      <c r="FS44" s="790"/>
      <c r="FT44" s="790"/>
      <c r="FU44" s="790"/>
      <c r="FV44" s="790" t="s">
        <v>3362</v>
      </c>
      <c r="FW44" s="790"/>
      <c r="FX44" s="790"/>
      <c r="FY44" s="790"/>
      <c r="FZ44" s="790"/>
      <c r="GA44" s="790"/>
      <c r="GB44" s="790" t="s">
        <v>3362</v>
      </c>
      <c r="GC44" s="790"/>
      <c r="GD44" s="790"/>
      <c r="GE44" s="790"/>
      <c r="GF44" s="790"/>
      <c r="GG44" s="790"/>
      <c r="GH44" s="790" t="s">
        <v>3362</v>
      </c>
      <c r="GI44" s="790"/>
      <c r="GJ44" s="790"/>
      <c r="GK44" s="790"/>
      <c r="GL44" s="790"/>
      <c r="GM44" s="790"/>
      <c r="GN44" s="790" t="s">
        <v>3362</v>
      </c>
      <c r="GO44" s="790"/>
      <c r="GP44" s="790"/>
      <c r="GQ44" s="790"/>
      <c r="GR44" s="790"/>
      <c r="GS44" s="790"/>
      <c r="GT44" s="790" t="s">
        <v>3362</v>
      </c>
      <c r="GU44" s="790"/>
      <c r="GV44" s="790"/>
      <c r="GW44" s="790"/>
      <c r="GX44" s="790"/>
      <c r="GY44" s="790"/>
      <c r="GZ44" s="790" t="s">
        <v>3362</v>
      </c>
      <c r="HA44" s="790"/>
      <c r="HB44" s="790"/>
      <c r="HC44" s="790"/>
      <c r="HD44" s="790"/>
      <c r="HE44" s="790"/>
      <c r="HF44" s="790" t="s">
        <v>3362</v>
      </c>
      <c r="HG44" s="790"/>
      <c r="HH44" s="790"/>
      <c r="HI44" s="790"/>
      <c r="HJ44" s="790"/>
      <c r="HK44" s="790"/>
      <c r="HL44" s="790" t="s">
        <v>3362</v>
      </c>
      <c r="HM44" s="790"/>
      <c r="HN44" s="790"/>
      <c r="HO44" s="790"/>
      <c r="HP44" s="790"/>
      <c r="HQ44" s="790"/>
      <c r="HR44" s="790" t="s">
        <v>3362</v>
      </c>
      <c r="HS44" s="790"/>
      <c r="HT44" s="790"/>
      <c r="HU44" s="790"/>
      <c r="HV44" s="790"/>
      <c r="HW44" s="790"/>
      <c r="HX44" s="790" t="s">
        <v>3362</v>
      </c>
      <c r="HY44" s="790"/>
      <c r="HZ44" s="790"/>
      <c r="IA44" s="790"/>
      <c r="IB44" s="790"/>
      <c r="IC44" s="790"/>
      <c r="ID44" s="790" t="s">
        <v>3362</v>
      </c>
      <c r="IE44" s="790"/>
      <c r="IF44" s="790"/>
      <c r="IG44" s="790"/>
      <c r="IH44" s="790"/>
      <c r="II44" s="790"/>
      <c r="IJ44" s="790" t="s">
        <v>3362</v>
      </c>
      <c r="IK44" s="790"/>
      <c r="IL44" s="790"/>
      <c r="IM44" s="790"/>
      <c r="IN44" s="790"/>
      <c r="IO44" s="790"/>
      <c r="IP44" s="790" t="s">
        <v>3362</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3361</v>
      </c>
      <c r="W45" s="790"/>
      <c r="X45" s="790"/>
      <c r="Y45" s="790"/>
      <c r="Z45" s="790"/>
      <c r="AA45" s="790"/>
      <c r="AB45" s="790" t="s">
        <v>3361</v>
      </c>
      <c r="AC45" s="790"/>
      <c r="AD45" s="790"/>
      <c r="AE45" s="790"/>
      <c r="AF45" s="790"/>
      <c r="AG45" s="790"/>
      <c r="AH45" s="790" t="s">
        <v>3361</v>
      </c>
      <c r="AI45" s="790"/>
      <c r="AJ45" s="790"/>
      <c r="AK45" s="790"/>
      <c r="AL45" s="790"/>
      <c r="AM45" s="790"/>
      <c r="AN45" s="790" t="s">
        <v>3361</v>
      </c>
      <c r="AO45" s="790"/>
      <c r="AP45" s="790"/>
      <c r="AQ45" s="790"/>
      <c r="AR45" s="790"/>
      <c r="AS45" s="790"/>
      <c r="AT45" s="790" t="s">
        <v>3361</v>
      </c>
      <c r="AU45" s="790"/>
      <c r="AV45" s="790"/>
      <c r="AW45" s="790"/>
      <c r="AX45" s="790"/>
      <c r="AY45" s="790"/>
      <c r="AZ45" s="790" t="s">
        <v>3361</v>
      </c>
      <c r="BA45" s="790"/>
      <c r="BB45" s="790"/>
      <c r="BC45" s="790"/>
      <c r="BD45" s="790"/>
      <c r="BE45" s="790"/>
      <c r="BF45" s="790" t="s">
        <v>3361</v>
      </c>
      <c r="BG45" s="790"/>
      <c r="BH45" s="790"/>
      <c r="BI45" s="790"/>
      <c r="BJ45" s="790"/>
      <c r="BK45" s="790"/>
      <c r="BL45" s="790" t="s">
        <v>3361</v>
      </c>
      <c r="BM45" s="790"/>
      <c r="BN45" s="790"/>
      <c r="BO45" s="790"/>
      <c r="BP45" s="790"/>
      <c r="BQ45" s="790"/>
      <c r="BR45" s="790" t="s">
        <v>3361</v>
      </c>
      <c r="BS45" s="790"/>
      <c r="BT45" s="790"/>
      <c r="BU45" s="790"/>
      <c r="BV45" s="790"/>
      <c r="BW45" s="790"/>
      <c r="BX45" s="790" t="s">
        <v>3361</v>
      </c>
      <c r="BY45" s="790"/>
      <c r="BZ45" s="790"/>
      <c r="CA45" s="790"/>
      <c r="CB45" s="790"/>
      <c r="CC45" s="790"/>
      <c r="CD45" s="790" t="s">
        <v>3361</v>
      </c>
      <c r="CE45" s="790"/>
      <c r="CF45" s="790"/>
      <c r="CG45" s="790"/>
      <c r="CH45" s="790"/>
      <c r="CI45" s="790"/>
      <c r="CJ45" s="790" t="s">
        <v>3361</v>
      </c>
      <c r="CK45" s="790"/>
      <c r="CL45" s="790"/>
      <c r="CM45" s="790"/>
      <c r="CN45" s="790"/>
      <c r="CO45" s="790"/>
      <c r="CP45" s="790" t="s">
        <v>3361</v>
      </c>
      <c r="CQ45" s="790"/>
      <c r="CR45" s="790"/>
      <c r="CS45" s="790"/>
      <c r="CT45" s="790"/>
      <c r="CU45" s="790"/>
      <c r="CV45" s="790" t="s">
        <v>3361</v>
      </c>
      <c r="CW45" s="790"/>
      <c r="CX45" s="790"/>
      <c r="CY45" s="790"/>
      <c r="CZ45" s="790"/>
      <c r="DA45" s="790"/>
      <c r="DB45" s="790" t="s">
        <v>3361</v>
      </c>
      <c r="DC45" s="790"/>
      <c r="DD45" s="790"/>
      <c r="DE45" s="790"/>
      <c r="DF45" s="790"/>
      <c r="DG45" s="790"/>
      <c r="DH45" s="790" t="s">
        <v>3361</v>
      </c>
      <c r="DI45" s="790"/>
      <c r="DJ45" s="790"/>
      <c r="DK45" s="790"/>
      <c r="DL45" s="790"/>
      <c r="DM45" s="790"/>
      <c r="DN45" s="790" t="s">
        <v>3361</v>
      </c>
      <c r="DO45" s="790"/>
      <c r="DP45" s="790"/>
      <c r="DQ45" s="790"/>
      <c r="DR45" s="790"/>
      <c r="DS45" s="790"/>
      <c r="DT45" s="790" t="s">
        <v>3361</v>
      </c>
      <c r="DU45" s="790"/>
      <c r="DV45" s="790"/>
      <c r="DW45" s="790"/>
      <c r="DX45" s="790"/>
      <c r="DY45" s="790"/>
      <c r="DZ45" s="790" t="s">
        <v>3361</v>
      </c>
      <c r="EA45" s="790"/>
      <c r="EB45" s="790"/>
      <c r="EC45" s="790"/>
      <c r="ED45" s="790"/>
      <c r="EE45" s="790"/>
      <c r="EF45" s="790" t="s">
        <v>3361</v>
      </c>
      <c r="EG45" s="790"/>
      <c r="EH45" s="790"/>
      <c r="EI45" s="790"/>
      <c r="EJ45" s="790"/>
      <c r="EK45" s="790"/>
      <c r="EL45" s="790" t="s">
        <v>3361</v>
      </c>
      <c r="EM45" s="790"/>
      <c r="EN45" s="790"/>
      <c r="EO45" s="790"/>
      <c r="EP45" s="790"/>
      <c r="EQ45" s="790"/>
      <c r="ER45" s="790" t="s">
        <v>3361</v>
      </c>
      <c r="ES45" s="790"/>
      <c r="ET45" s="790"/>
      <c r="EU45" s="790"/>
      <c r="EV45" s="790"/>
      <c r="EW45" s="790"/>
      <c r="EX45" s="790" t="s">
        <v>3361</v>
      </c>
      <c r="EY45" s="790"/>
      <c r="EZ45" s="790"/>
      <c r="FA45" s="790"/>
      <c r="FB45" s="790"/>
      <c r="FC45" s="790"/>
      <c r="FD45" s="790" t="s">
        <v>3361</v>
      </c>
      <c r="FE45" s="790"/>
      <c r="FF45" s="790"/>
      <c r="FG45" s="790"/>
      <c r="FH45" s="790"/>
      <c r="FI45" s="790"/>
      <c r="FJ45" s="790" t="s">
        <v>3361</v>
      </c>
      <c r="FK45" s="790"/>
      <c r="FL45" s="790"/>
      <c r="FM45" s="790"/>
      <c r="FN45" s="790"/>
      <c r="FO45" s="790"/>
      <c r="FP45" s="790" t="s">
        <v>3361</v>
      </c>
      <c r="FQ45" s="790"/>
      <c r="FR45" s="790"/>
      <c r="FS45" s="790"/>
      <c r="FT45" s="790"/>
      <c r="FU45" s="790"/>
      <c r="FV45" s="790" t="s">
        <v>3361</v>
      </c>
      <c r="FW45" s="790"/>
      <c r="FX45" s="790"/>
      <c r="FY45" s="790"/>
      <c r="FZ45" s="790"/>
      <c r="GA45" s="790"/>
      <c r="GB45" s="790" t="s">
        <v>3361</v>
      </c>
      <c r="GC45" s="790"/>
      <c r="GD45" s="790"/>
      <c r="GE45" s="790"/>
      <c r="GF45" s="790"/>
      <c r="GG45" s="790"/>
      <c r="GH45" s="790" t="s">
        <v>3361</v>
      </c>
      <c r="GI45" s="790"/>
      <c r="GJ45" s="790"/>
      <c r="GK45" s="790"/>
      <c r="GL45" s="790"/>
      <c r="GM45" s="790"/>
      <c r="GN45" s="790" t="s">
        <v>3361</v>
      </c>
      <c r="GO45" s="790"/>
      <c r="GP45" s="790"/>
      <c r="GQ45" s="790"/>
      <c r="GR45" s="790"/>
      <c r="GS45" s="790"/>
      <c r="GT45" s="790" t="s">
        <v>3361</v>
      </c>
      <c r="GU45" s="790"/>
      <c r="GV45" s="790"/>
      <c r="GW45" s="790"/>
      <c r="GX45" s="790"/>
      <c r="GY45" s="790"/>
      <c r="GZ45" s="790" t="s">
        <v>3361</v>
      </c>
      <c r="HA45" s="790"/>
      <c r="HB45" s="790"/>
      <c r="HC45" s="790"/>
      <c r="HD45" s="790"/>
      <c r="HE45" s="790"/>
      <c r="HF45" s="790" t="s">
        <v>3361</v>
      </c>
      <c r="HG45" s="790"/>
      <c r="HH45" s="790"/>
      <c r="HI45" s="790"/>
      <c r="HJ45" s="790"/>
      <c r="HK45" s="790"/>
      <c r="HL45" s="790" t="s">
        <v>3361</v>
      </c>
      <c r="HM45" s="790"/>
      <c r="HN45" s="790"/>
      <c r="HO45" s="790"/>
      <c r="HP45" s="790"/>
      <c r="HQ45" s="790"/>
      <c r="HR45" s="790" t="s">
        <v>3361</v>
      </c>
      <c r="HS45" s="790"/>
      <c r="HT45" s="790"/>
      <c r="HU45" s="790"/>
      <c r="HV45" s="790"/>
      <c r="HW45" s="790"/>
      <c r="HX45" s="790" t="s">
        <v>3361</v>
      </c>
      <c r="HY45" s="790"/>
      <c r="HZ45" s="790"/>
      <c r="IA45" s="790"/>
      <c r="IB45" s="790"/>
      <c r="IC45" s="790"/>
      <c r="ID45" s="790" t="s">
        <v>3361</v>
      </c>
      <c r="IE45" s="790"/>
      <c r="IF45" s="790"/>
      <c r="IG45" s="790"/>
      <c r="IH45" s="790"/>
      <c r="II45" s="790"/>
      <c r="IJ45" s="790" t="s">
        <v>3361</v>
      </c>
      <c r="IK45" s="790"/>
      <c r="IL45" s="790"/>
      <c r="IM45" s="790"/>
      <c r="IN45" s="790"/>
      <c r="IO45" s="790"/>
      <c r="IP45" s="790" t="s">
        <v>3361</v>
      </c>
      <c r="IQ45" s="790"/>
      <c r="IR45" s="790"/>
      <c r="IS45" s="790"/>
      <c r="IT45" s="790"/>
      <c r="IU45" s="790"/>
      <c r="IV45" s="1" t="s">
        <v>3361</v>
      </c>
    </row>
    <row r="46" spans="1:256">
      <c r="A46" s="83"/>
      <c r="B46" s="83"/>
      <c r="C46" s="84"/>
      <c r="D46" s="84"/>
      <c r="E46" s="84"/>
      <c r="F46" s="85"/>
      <c r="G46" s="86"/>
    </row>
    <row r="47" spans="1:256">
      <c r="A47" s="11"/>
    </row>
    <row r="48" spans="1:256">
      <c r="A48" s="11"/>
    </row>
    <row r="49" spans="1:8" s="89" customFormat="1">
      <c r="A49" s="11"/>
      <c r="F49" s="106"/>
    </row>
    <row r="50" spans="1:8" s="89" customFormat="1">
      <c r="B50" s="11"/>
      <c r="C50" s="11"/>
      <c r="D50" s="11"/>
      <c r="E50" s="11"/>
      <c r="F50" s="12"/>
      <c r="G50" s="11"/>
      <c r="H50" s="11"/>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91"/>
      <c r="D53" s="91"/>
      <c r="E53" s="91"/>
      <c r="F53" s="12"/>
      <c r="G53" s="143"/>
      <c r="H53" s="11"/>
    </row>
    <row r="54" spans="1:8" s="89" customFormat="1">
      <c r="B54" s="11"/>
      <c r="C54" s="11"/>
      <c r="D54" s="11"/>
      <c r="E54" s="11"/>
      <c r="F54" s="12"/>
      <c r="G54" s="11"/>
      <c r="H54" s="11"/>
    </row>
  </sheetData>
  <mergeCells count="124">
    <mergeCell ref="DZ43:EE43"/>
    <mergeCell ref="IJ43:IO43"/>
    <mergeCell ref="FJ43:FO43"/>
    <mergeCell ref="FP43:FU43"/>
    <mergeCell ref="EX43:FC43"/>
    <mergeCell ref="FD43:FI43"/>
    <mergeCell ref="DH43:DM43"/>
    <mergeCell ref="C1:G1"/>
    <mergeCell ref="C19:G19"/>
    <mergeCell ref="J43:O43"/>
    <mergeCell ref="P43:U43"/>
    <mergeCell ref="V43:AA43"/>
    <mergeCell ref="AB43:AG43"/>
    <mergeCell ref="CD43:CI43"/>
    <mergeCell ref="DB43:DG43"/>
    <mergeCell ref="CJ43:CO43"/>
    <mergeCell ref="BR43:BW43"/>
    <mergeCell ref="BX43:CC43"/>
    <mergeCell ref="AH43:AM43"/>
    <mergeCell ref="AN43:AS43"/>
    <mergeCell ref="AT43:AY43"/>
    <mergeCell ref="BL43:BQ43"/>
    <mergeCell ref="J44:O44"/>
    <mergeCell ref="P44:U44"/>
    <mergeCell ref="V44:AA44"/>
    <mergeCell ref="AB44:AG44"/>
    <mergeCell ref="EL43:EQ43"/>
    <mergeCell ref="ER43:EW43"/>
    <mergeCell ref="CP44:CU44"/>
    <mergeCell ref="CP43:CU43"/>
    <mergeCell ref="AZ43:BE43"/>
    <mergeCell ref="BF43:BK43"/>
    <mergeCell ref="AZ44:BE44"/>
    <mergeCell ref="DH44:DM44"/>
    <mergeCell ref="DN44:DS44"/>
    <mergeCell ref="BF44:BK44"/>
    <mergeCell ref="CV44:DA44"/>
    <mergeCell ref="BR44:BW44"/>
    <mergeCell ref="BX44:CC44"/>
    <mergeCell ref="CD44:CI44"/>
    <mergeCell ref="CJ44:CO44"/>
    <mergeCell ref="DB44:DG44"/>
    <mergeCell ref="EF43:EK43"/>
    <mergeCell ref="CV43:DA43"/>
    <mergeCell ref="DN43:DS43"/>
    <mergeCell ref="DT43:DY43"/>
    <mergeCell ref="HR44:HW44"/>
    <mergeCell ref="FP44:FU44"/>
    <mergeCell ref="FV44:GA44"/>
    <mergeCell ref="EF44:EK44"/>
    <mergeCell ref="EL44:EQ44"/>
    <mergeCell ref="GB44:GG44"/>
    <mergeCell ref="GH44:GM44"/>
    <mergeCell ref="GT44:GY44"/>
    <mergeCell ref="HL44:HQ44"/>
    <mergeCell ref="HF44:HK44"/>
    <mergeCell ref="GN44:GS44"/>
    <mergeCell ref="GZ44:HE44"/>
    <mergeCell ref="BL45:BQ45"/>
    <mergeCell ref="BR45:BW45"/>
    <mergeCell ref="BX45:CC45"/>
    <mergeCell ref="EX44:FC44"/>
    <mergeCell ref="FD44:FI44"/>
    <mergeCell ref="IP43:IS43"/>
    <mergeCell ref="IP44:IS44"/>
    <mergeCell ref="HX44:IC44"/>
    <mergeCell ref="ID44:II44"/>
    <mergeCell ref="IJ44:IO44"/>
    <mergeCell ref="GH43:GM43"/>
    <mergeCell ref="GN43:GS43"/>
    <mergeCell ref="GT43:GY43"/>
    <mergeCell ref="GZ43:HE43"/>
    <mergeCell ref="ID43:II43"/>
    <mergeCell ref="HF43:HK43"/>
    <mergeCell ref="HR43:HW43"/>
    <mergeCell ref="HX43:IC43"/>
    <mergeCell ref="HL43:HQ43"/>
    <mergeCell ref="FJ45:FO45"/>
    <mergeCell ref="DB45:DG45"/>
    <mergeCell ref="DH45:DM45"/>
    <mergeCell ref="DN45:DS45"/>
    <mergeCell ref="EF45:EK45"/>
    <mergeCell ref="P45:U45"/>
    <mergeCell ref="V45:AA45"/>
    <mergeCell ref="AB45:AG45"/>
    <mergeCell ref="AH45:AM45"/>
    <mergeCell ref="FV43:GA43"/>
    <mergeCell ref="GB43:GG43"/>
    <mergeCell ref="AN45:AS45"/>
    <mergeCell ref="AT45:AY45"/>
    <mergeCell ref="FJ44:FO44"/>
    <mergeCell ref="DT44:DY44"/>
    <mergeCell ref="ER45:EW45"/>
    <mergeCell ref="EX45:FC45"/>
    <mergeCell ref="DT45:DY45"/>
    <mergeCell ref="DZ45:EE45"/>
    <mergeCell ref="AH44:AM44"/>
    <mergeCell ref="AN44:AS44"/>
    <mergeCell ref="AT44:AY44"/>
    <mergeCell ref="ER44:EW44"/>
    <mergeCell ref="BL44:BQ44"/>
    <mergeCell ref="DZ44:EE44"/>
    <mergeCell ref="AZ45:BE45"/>
    <mergeCell ref="BF45:BK45"/>
    <mergeCell ref="CV45:DA45"/>
    <mergeCell ref="FD45:FI45"/>
    <mergeCell ref="EL45:EQ45"/>
    <mergeCell ref="CD45:CI45"/>
    <mergeCell ref="CJ45:CO45"/>
    <mergeCell ref="CP45:CU45"/>
    <mergeCell ref="IP45:IU45"/>
    <mergeCell ref="GZ45:HE45"/>
    <mergeCell ref="HF45:HK45"/>
    <mergeCell ref="HL45:HQ45"/>
    <mergeCell ref="HR45:HW45"/>
    <mergeCell ref="HX45:IC45"/>
    <mergeCell ref="ID45:II45"/>
    <mergeCell ref="IJ45:IO45"/>
    <mergeCell ref="GT45:GY45"/>
    <mergeCell ref="GN45:GS45"/>
    <mergeCell ref="FP45:FU45"/>
    <mergeCell ref="FV45:GA45"/>
    <mergeCell ref="GB45:GG45"/>
    <mergeCell ref="GH45:GM45"/>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6" zoomScale="125" workbookViewId="0">
      <selection activeCell="D28" sqref="D28"/>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856</v>
      </c>
      <c r="G2" s="91"/>
    </row>
    <row r="3" spans="1:8">
      <c r="A3" s="89" t="s">
        <v>1128</v>
      </c>
      <c r="G3" s="92">
        <v>40549</v>
      </c>
    </row>
    <row r="4" spans="1:8">
      <c r="A4" s="89" t="s">
        <v>979</v>
      </c>
      <c r="G4" s="93" t="s">
        <v>3614</v>
      </c>
    </row>
    <row r="5" spans="1:8">
      <c r="A5" s="89" t="s">
        <v>1274</v>
      </c>
    </row>
    <row r="6" spans="1:8">
      <c r="C6" s="15" t="s">
        <v>1275</v>
      </c>
      <c r="D6" s="16"/>
      <c r="E6" s="16"/>
      <c r="F6" s="17"/>
      <c r="G6" s="18"/>
      <c r="H6" s="94"/>
    </row>
    <row r="7" spans="1:8">
      <c r="C7" s="95" t="s">
        <v>3615</v>
      </c>
      <c r="D7" s="20"/>
      <c r="E7" s="20"/>
      <c r="F7" s="21"/>
      <c r="G7" s="22"/>
      <c r="H7" s="94"/>
    </row>
    <row r="8" spans="1:8">
      <c r="A8" s="89" t="s">
        <v>762</v>
      </c>
      <c r="C8" s="95" t="s">
        <v>3857</v>
      </c>
      <c r="D8" s="20" t="s">
        <v>3859</v>
      </c>
      <c r="E8" s="20"/>
      <c r="F8" s="21"/>
      <c r="G8" s="96"/>
      <c r="H8" s="94"/>
    </row>
    <row r="9" spans="1:8">
      <c r="A9" s="89" t="s">
        <v>3860</v>
      </c>
      <c r="C9" s="95" t="s">
        <v>3858</v>
      </c>
      <c r="D9" s="20"/>
      <c r="E9" s="20"/>
      <c r="F9" s="21"/>
      <c r="G9" s="96"/>
      <c r="H9" s="94"/>
    </row>
    <row r="10" spans="1:8">
      <c r="A10" s="89" t="s">
        <v>3588</v>
      </c>
      <c r="C10" s="97"/>
      <c r="D10" s="20"/>
      <c r="E10" s="20"/>
      <c r="F10" s="21"/>
      <c r="G10" s="96"/>
      <c r="H10" s="94"/>
    </row>
    <row r="11" spans="1:8">
      <c r="A11" s="89" t="s">
        <v>3587</v>
      </c>
      <c r="C11" s="25" t="s">
        <v>898</v>
      </c>
      <c r="D11" s="94"/>
      <c r="E11" s="94"/>
      <c r="F11" s="99"/>
      <c r="G11" s="96"/>
      <c r="H11" s="94"/>
    </row>
    <row r="12" spans="1:8">
      <c r="A12" s="89" t="s">
        <v>3589</v>
      </c>
      <c r="C12" s="25" t="s">
        <v>497</v>
      </c>
      <c r="D12" s="20"/>
      <c r="E12" s="20"/>
      <c r="F12" s="21"/>
      <c r="G12" s="96"/>
      <c r="H12" s="94"/>
    </row>
    <row r="13" spans="1:8">
      <c r="A13" s="98"/>
      <c r="C13" s="25" t="s">
        <v>1163</v>
      </c>
      <c r="D13" s="94"/>
      <c r="E13" s="94"/>
      <c r="F13" s="99"/>
      <c r="G13" s="96"/>
      <c r="H13" s="94"/>
    </row>
    <row r="14" spans="1:8">
      <c r="A14" s="100"/>
      <c r="C14" s="25" t="s">
        <v>1210</v>
      </c>
      <c r="D14" s="94"/>
      <c r="E14" s="94"/>
      <c r="F14" s="99"/>
      <c r="G14" s="101"/>
      <c r="H14" s="94"/>
    </row>
    <row r="15" spans="1:8">
      <c r="A15" s="100" t="s">
        <v>1161</v>
      </c>
      <c r="C15" s="97" t="s">
        <v>2580</v>
      </c>
      <c r="D15" s="94"/>
      <c r="E15" s="94"/>
      <c r="F15" s="99"/>
      <c r="G15" s="96"/>
      <c r="H15" s="94"/>
    </row>
    <row r="16" spans="1:8">
      <c r="A16" s="89" t="s">
        <v>3593</v>
      </c>
      <c r="C16" s="97" t="s">
        <v>3543</v>
      </c>
      <c r="D16" s="94"/>
      <c r="E16" s="94"/>
      <c r="F16" s="99"/>
      <c r="G16" s="96"/>
      <c r="H16" s="94"/>
    </row>
    <row r="17" spans="1:8">
      <c r="C17" s="97"/>
      <c r="D17" s="94"/>
      <c r="E17" s="94"/>
      <c r="F17" s="99"/>
      <c r="G17" s="96"/>
      <c r="H17" s="94"/>
    </row>
    <row r="18" spans="1:8">
      <c r="C18" s="102" t="s">
        <v>3723</v>
      </c>
      <c r="D18" s="103"/>
      <c r="E18" s="103"/>
      <c r="F18" s="104"/>
      <c r="G18" s="105"/>
      <c r="H18" s="94"/>
    </row>
    <row r="19" spans="1:8">
      <c r="A19" s="89" t="s">
        <v>2705</v>
      </c>
      <c r="C19" s="795"/>
      <c r="D19" s="795"/>
      <c r="E19" s="795"/>
      <c r="F19" s="795"/>
      <c r="G19" s="795"/>
    </row>
    <row r="20" spans="1:8">
      <c r="A20" s="100" t="s">
        <v>3722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836</v>
      </c>
      <c r="B23" s="45" t="s">
        <v>1063</v>
      </c>
      <c r="C23" s="45" t="s">
        <v>764</v>
      </c>
      <c r="D23" s="321" t="s">
        <v>3609</v>
      </c>
      <c r="E23" s="45" t="s">
        <v>1239</v>
      </c>
      <c r="F23" s="47" t="s">
        <v>833</v>
      </c>
      <c r="G23" s="45" t="s">
        <v>1470</v>
      </c>
      <c r="H23" s="48"/>
    </row>
    <row r="24" spans="1:8">
      <c r="A24" s="115">
        <v>40673</v>
      </c>
      <c r="B24" s="116" t="s">
        <v>2258</v>
      </c>
      <c r="C24" s="117"/>
      <c r="D24" s="118"/>
      <c r="E24" s="117"/>
      <c r="F24" s="53"/>
      <c r="G24" s="54">
        <f>E24*(1-F24)</f>
        <v>0</v>
      </c>
      <c r="H24" s="48"/>
    </row>
    <row r="25" spans="1:8">
      <c r="A25" s="11"/>
      <c r="B25" s="116" t="s">
        <v>1172</v>
      </c>
      <c r="C25" s="117"/>
      <c r="D25" s="118"/>
      <c r="E25" s="117"/>
      <c r="F25" s="119"/>
      <c r="G25" s="54">
        <f t="shared" ref="G25:G39" si="0">E25*(1-F25)</f>
        <v>0</v>
      </c>
      <c r="H25" s="56"/>
    </row>
    <row r="26" spans="1:8">
      <c r="A26" s="120"/>
      <c r="B26" s="121" t="s">
        <v>1173</v>
      </c>
      <c r="C26" s="117"/>
      <c r="D26" s="118"/>
      <c r="E26" s="117"/>
      <c r="F26" s="119"/>
      <c r="G26" s="54">
        <f t="shared" si="0"/>
        <v>0</v>
      </c>
      <c r="H26" s="56"/>
    </row>
    <row r="27" spans="1:8">
      <c r="A27" s="120"/>
      <c r="B27" s="121" t="s">
        <v>1174</v>
      </c>
      <c r="C27" s="117">
        <v>85</v>
      </c>
      <c r="D27" s="118">
        <v>6.5</v>
      </c>
      <c r="E27" s="117">
        <f>C27*D27</f>
        <v>552.5</v>
      </c>
      <c r="F27" s="119"/>
      <c r="G27" s="54">
        <f t="shared" si="0"/>
        <v>552.5</v>
      </c>
      <c r="H27" s="56"/>
    </row>
    <row r="28" spans="1:8">
      <c r="A28" s="120"/>
      <c r="B28" s="121" t="s">
        <v>504</v>
      </c>
      <c r="C28" s="117"/>
      <c r="D28" s="118"/>
      <c r="E28" s="117"/>
      <c r="F28" s="119"/>
      <c r="G28" s="54">
        <f t="shared" si="0"/>
        <v>0</v>
      </c>
      <c r="H28" s="56"/>
    </row>
    <row r="29" spans="1:8">
      <c r="A29" s="120"/>
      <c r="B29" s="121" t="s">
        <v>1097</v>
      </c>
      <c r="C29" s="117"/>
      <c r="D29" s="118"/>
      <c r="E29" s="117"/>
      <c r="F29" s="119"/>
      <c r="G29" s="54">
        <f t="shared" si="0"/>
        <v>0</v>
      </c>
      <c r="H29" s="56"/>
    </row>
    <row r="30" spans="1:8">
      <c r="A30" s="120"/>
      <c r="B30" s="121" t="s">
        <v>1318</v>
      </c>
      <c r="C30" s="117"/>
      <c r="D30" s="118"/>
      <c r="E30" s="117"/>
      <c r="F30" s="119"/>
      <c r="G30" s="54">
        <f t="shared" si="0"/>
        <v>0</v>
      </c>
      <c r="H30" s="56"/>
    </row>
    <row r="31" spans="1:8">
      <c r="A31" s="120"/>
      <c r="B31" s="121" t="s">
        <v>1184</v>
      </c>
      <c r="C31" s="117"/>
      <c r="D31" s="118"/>
      <c r="E31" s="117"/>
      <c r="F31" s="119"/>
      <c r="G31" s="54">
        <f t="shared" si="0"/>
        <v>0</v>
      </c>
      <c r="H31" s="56"/>
    </row>
    <row r="32" spans="1:8">
      <c r="A32" s="120"/>
      <c r="B32" s="121" t="s">
        <v>999</v>
      </c>
      <c r="C32" s="117"/>
      <c r="D32" s="118"/>
      <c r="E32" s="117"/>
      <c r="F32" s="119"/>
      <c r="G32" s="54">
        <f t="shared" si="0"/>
        <v>0</v>
      </c>
      <c r="H32" s="56"/>
    </row>
    <row r="33" spans="1:256">
      <c r="A33" s="120"/>
      <c r="B33" s="121" t="s">
        <v>1255</v>
      </c>
      <c r="C33" s="385"/>
      <c r="D33" s="118"/>
      <c r="E33" s="117"/>
      <c r="F33" s="119"/>
      <c r="G33" s="54">
        <f t="shared" si="0"/>
        <v>0</v>
      </c>
      <c r="H33" s="48"/>
    </row>
    <row r="34" spans="1:256">
      <c r="A34" s="120"/>
      <c r="B34" s="121" t="s">
        <v>1203</v>
      </c>
      <c r="C34" s="383">
        <v>50</v>
      </c>
      <c r="D34" s="123" t="s">
        <v>782</v>
      </c>
      <c r="E34" s="117">
        <v>50</v>
      </c>
      <c r="F34" s="124"/>
      <c r="G34" s="54">
        <f t="shared" si="0"/>
        <v>50</v>
      </c>
      <c r="H34" s="48"/>
    </row>
    <row r="35" spans="1:256">
      <c r="A35" s="120"/>
      <c r="B35" s="121" t="s">
        <v>3047</v>
      </c>
      <c r="C35" s="382"/>
      <c r="D35" s="123"/>
      <c r="E35" s="117"/>
      <c r="F35" s="124"/>
      <c r="G35" s="54">
        <f t="shared" si="0"/>
        <v>0</v>
      </c>
      <c r="H35" s="48"/>
    </row>
    <row r="36" spans="1:256">
      <c r="A36" s="120"/>
      <c r="B36" s="121" t="s">
        <v>2270</v>
      </c>
      <c r="C36" s="363"/>
      <c r="D36" s="118"/>
      <c r="E36" s="117"/>
      <c r="F36" s="124"/>
      <c r="G36" s="54">
        <f t="shared" si="0"/>
        <v>0</v>
      </c>
      <c r="H36" s="48"/>
    </row>
    <row r="37" spans="1:256">
      <c r="A37" s="120"/>
      <c r="B37" s="121" t="s">
        <v>532</v>
      </c>
      <c r="C37" s="363"/>
      <c r="D37" s="118"/>
      <c r="E37" s="117"/>
      <c r="F37" s="119"/>
      <c r="G37" s="54">
        <f t="shared" si="0"/>
        <v>0</v>
      </c>
      <c r="H37" s="48"/>
    </row>
    <row r="38" spans="1:256">
      <c r="A38" s="120"/>
      <c r="B38" s="271" t="s">
        <v>1554</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1000</v>
      </c>
      <c r="C40" s="131"/>
      <c r="D40" s="131"/>
      <c r="E40" s="72">
        <f>SUM(E24:E39)</f>
        <v>602.5</v>
      </c>
      <c r="F40" s="72"/>
      <c r="G40" s="72">
        <f>SUM(G24:G39)</f>
        <v>602.5</v>
      </c>
      <c r="H40" s="134"/>
    </row>
    <row r="42" spans="1:256">
      <c r="C42" s="136" t="s">
        <v>1244</v>
      </c>
      <c r="D42" s="340">
        <f>G40/2</f>
        <v>301.25</v>
      </c>
      <c r="E42" s="340"/>
      <c r="F42" s="138"/>
    </row>
    <row r="44" spans="1:256">
      <c r="C44" s="1" t="s">
        <v>1152</v>
      </c>
      <c r="D44" s="1"/>
      <c r="E44" s="1"/>
      <c r="F44" s="139"/>
      <c r="G44" s="1"/>
      <c r="H44" s="1"/>
      <c r="I44" s="1"/>
    </row>
    <row r="45" spans="1:256">
      <c r="C45" s="1" t="s">
        <v>499</v>
      </c>
      <c r="D45" s="1"/>
      <c r="E45" s="1"/>
      <c r="F45" s="139"/>
      <c r="G45" s="1"/>
      <c r="H45" s="1"/>
      <c r="I45" s="1"/>
    </row>
    <row r="46" spans="1:256">
      <c r="C46" s="341" t="s">
        <v>826</v>
      </c>
      <c r="D46" s="341"/>
      <c r="E46" s="341"/>
      <c r="F46" s="342"/>
      <c r="G46" s="341"/>
      <c r="H46" s="341"/>
      <c r="I46" s="142"/>
      <c r="J46" s="790"/>
      <c r="K46" s="790"/>
      <c r="L46" s="790"/>
      <c r="M46" s="790"/>
      <c r="N46" s="790"/>
      <c r="O46" s="790"/>
      <c r="P46" s="790"/>
      <c r="Q46" s="790"/>
      <c r="R46" s="790"/>
      <c r="S46" s="790"/>
      <c r="T46" s="790"/>
      <c r="U46" s="790"/>
      <c r="V46" s="790" t="s">
        <v>576</v>
      </c>
      <c r="W46" s="790"/>
      <c r="X46" s="790"/>
      <c r="Y46" s="790"/>
      <c r="Z46" s="790"/>
      <c r="AA46" s="790"/>
      <c r="AB46" s="790" t="s">
        <v>576</v>
      </c>
      <c r="AC46" s="790"/>
      <c r="AD46" s="790"/>
      <c r="AE46" s="790"/>
      <c r="AF46" s="790"/>
      <c r="AG46" s="790"/>
      <c r="AH46" s="790" t="s">
        <v>576</v>
      </c>
      <c r="AI46" s="790"/>
      <c r="AJ46" s="790"/>
      <c r="AK46" s="790"/>
      <c r="AL46" s="790"/>
      <c r="AM46" s="790"/>
      <c r="AN46" s="790" t="s">
        <v>576</v>
      </c>
      <c r="AO46" s="790"/>
      <c r="AP46" s="790"/>
      <c r="AQ46" s="790"/>
      <c r="AR46" s="790"/>
      <c r="AS46" s="790"/>
      <c r="AT46" s="790" t="s">
        <v>576</v>
      </c>
      <c r="AU46" s="790"/>
      <c r="AV46" s="790"/>
      <c r="AW46" s="790"/>
      <c r="AX46" s="790"/>
      <c r="AY46" s="790"/>
      <c r="AZ46" s="790" t="s">
        <v>576</v>
      </c>
      <c r="BA46" s="790"/>
      <c r="BB46" s="790"/>
      <c r="BC46" s="790"/>
      <c r="BD46" s="790"/>
      <c r="BE46" s="790"/>
      <c r="BF46" s="790" t="s">
        <v>576</v>
      </c>
      <c r="BG46" s="790"/>
      <c r="BH46" s="790"/>
      <c r="BI46" s="790"/>
      <c r="BJ46" s="790"/>
      <c r="BK46" s="790"/>
      <c r="BL46" s="790" t="s">
        <v>576</v>
      </c>
      <c r="BM46" s="790"/>
      <c r="BN46" s="790"/>
      <c r="BO46" s="790"/>
      <c r="BP46" s="790"/>
      <c r="BQ46" s="790"/>
      <c r="BR46" s="790" t="s">
        <v>576</v>
      </c>
      <c r="BS46" s="790"/>
      <c r="BT46" s="790"/>
      <c r="BU46" s="790"/>
      <c r="BV46" s="790"/>
      <c r="BW46" s="790"/>
      <c r="BX46" s="790" t="s">
        <v>576</v>
      </c>
      <c r="BY46" s="790"/>
      <c r="BZ46" s="790"/>
      <c r="CA46" s="790"/>
      <c r="CB46" s="790"/>
      <c r="CC46" s="790"/>
      <c r="CD46" s="790" t="s">
        <v>576</v>
      </c>
      <c r="CE46" s="790"/>
      <c r="CF46" s="790"/>
      <c r="CG46" s="790"/>
      <c r="CH46" s="790"/>
      <c r="CI46" s="790"/>
      <c r="CJ46" s="790" t="s">
        <v>576</v>
      </c>
      <c r="CK46" s="790"/>
      <c r="CL46" s="790"/>
      <c r="CM46" s="790"/>
      <c r="CN46" s="790"/>
      <c r="CO46" s="790"/>
      <c r="CP46" s="790" t="s">
        <v>576</v>
      </c>
      <c r="CQ46" s="790"/>
      <c r="CR46" s="790"/>
      <c r="CS46" s="790"/>
      <c r="CT46" s="790"/>
      <c r="CU46" s="790"/>
      <c r="CV46" s="790" t="s">
        <v>576</v>
      </c>
      <c r="CW46" s="790"/>
      <c r="CX46" s="790"/>
      <c r="CY46" s="790"/>
      <c r="CZ46" s="790"/>
      <c r="DA46" s="790"/>
      <c r="DB46" s="790" t="s">
        <v>576</v>
      </c>
      <c r="DC46" s="790"/>
      <c r="DD46" s="790"/>
      <c r="DE46" s="790"/>
      <c r="DF46" s="790"/>
      <c r="DG46" s="790"/>
      <c r="DH46" s="790" t="s">
        <v>576</v>
      </c>
      <c r="DI46" s="790"/>
      <c r="DJ46" s="790"/>
      <c r="DK46" s="790"/>
      <c r="DL46" s="790"/>
      <c r="DM46" s="790"/>
      <c r="DN46" s="790" t="s">
        <v>576</v>
      </c>
      <c r="DO46" s="790"/>
      <c r="DP46" s="790"/>
      <c r="DQ46" s="790"/>
      <c r="DR46" s="790"/>
      <c r="DS46" s="790"/>
      <c r="DT46" s="790" t="s">
        <v>576</v>
      </c>
      <c r="DU46" s="790"/>
      <c r="DV46" s="790"/>
      <c r="DW46" s="790"/>
      <c r="DX46" s="790"/>
      <c r="DY46" s="790"/>
      <c r="DZ46" s="790" t="s">
        <v>576</v>
      </c>
      <c r="EA46" s="790"/>
      <c r="EB46" s="790"/>
      <c r="EC46" s="790"/>
      <c r="ED46" s="790"/>
      <c r="EE46" s="790"/>
      <c r="EF46" s="790" t="s">
        <v>576</v>
      </c>
      <c r="EG46" s="790"/>
      <c r="EH46" s="790"/>
      <c r="EI46" s="790"/>
      <c r="EJ46" s="790"/>
      <c r="EK46" s="790"/>
      <c r="EL46" s="790" t="s">
        <v>576</v>
      </c>
      <c r="EM46" s="790"/>
      <c r="EN46" s="790"/>
      <c r="EO46" s="790"/>
      <c r="EP46" s="790"/>
      <c r="EQ46" s="790"/>
      <c r="ER46" s="790" t="s">
        <v>576</v>
      </c>
      <c r="ES46" s="790"/>
      <c r="ET46" s="790"/>
      <c r="EU46" s="790"/>
      <c r="EV46" s="790"/>
      <c r="EW46" s="790"/>
      <c r="EX46" s="790" t="s">
        <v>576</v>
      </c>
      <c r="EY46" s="790"/>
      <c r="EZ46" s="790"/>
      <c r="FA46" s="790"/>
      <c r="FB46" s="790"/>
      <c r="FC46" s="790"/>
      <c r="FD46" s="790" t="s">
        <v>576</v>
      </c>
      <c r="FE46" s="790"/>
      <c r="FF46" s="790"/>
      <c r="FG46" s="790"/>
      <c r="FH46" s="790"/>
      <c r="FI46" s="790"/>
      <c r="FJ46" s="790" t="s">
        <v>576</v>
      </c>
      <c r="FK46" s="790"/>
      <c r="FL46" s="790"/>
      <c r="FM46" s="790"/>
      <c r="FN46" s="790"/>
      <c r="FO46" s="790"/>
      <c r="FP46" s="790" t="s">
        <v>576</v>
      </c>
      <c r="FQ46" s="790"/>
      <c r="FR46" s="790"/>
      <c r="FS46" s="790"/>
      <c r="FT46" s="790"/>
      <c r="FU46" s="790"/>
      <c r="FV46" s="790" t="s">
        <v>576</v>
      </c>
      <c r="FW46" s="790"/>
      <c r="FX46" s="790"/>
      <c r="FY46" s="790"/>
      <c r="FZ46" s="790"/>
      <c r="GA46" s="790"/>
      <c r="GB46" s="790" t="s">
        <v>576</v>
      </c>
      <c r="GC46" s="790"/>
      <c r="GD46" s="790"/>
      <c r="GE46" s="790"/>
      <c r="GF46" s="790"/>
      <c r="GG46" s="790"/>
      <c r="GH46" s="790" t="s">
        <v>576</v>
      </c>
      <c r="GI46" s="790"/>
      <c r="GJ46" s="790"/>
      <c r="GK46" s="790"/>
      <c r="GL46" s="790"/>
      <c r="GM46" s="790"/>
      <c r="GN46" s="790" t="s">
        <v>576</v>
      </c>
      <c r="GO46" s="790"/>
      <c r="GP46" s="790"/>
      <c r="GQ46" s="790"/>
      <c r="GR46" s="790"/>
      <c r="GS46" s="790"/>
      <c r="GT46" s="790" t="s">
        <v>576</v>
      </c>
      <c r="GU46" s="790"/>
      <c r="GV46" s="790"/>
      <c r="GW46" s="790"/>
      <c r="GX46" s="790"/>
      <c r="GY46" s="790"/>
      <c r="GZ46" s="790" t="s">
        <v>576</v>
      </c>
      <c r="HA46" s="790"/>
      <c r="HB46" s="790"/>
      <c r="HC46" s="790"/>
      <c r="HD46" s="790"/>
      <c r="HE46" s="790"/>
      <c r="HF46" s="790" t="s">
        <v>576</v>
      </c>
      <c r="HG46" s="790"/>
      <c r="HH46" s="790"/>
      <c r="HI46" s="790"/>
      <c r="HJ46" s="790"/>
      <c r="HK46" s="790"/>
      <c r="HL46" s="790" t="s">
        <v>576</v>
      </c>
      <c r="HM46" s="790"/>
      <c r="HN46" s="790"/>
      <c r="HO46" s="790"/>
      <c r="HP46" s="790"/>
      <c r="HQ46" s="790"/>
      <c r="HR46" s="790" t="s">
        <v>576</v>
      </c>
      <c r="HS46" s="790"/>
      <c r="HT46" s="790"/>
      <c r="HU46" s="790"/>
      <c r="HV46" s="790"/>
      <c r="HW46" s="790"/>
      <c r="HX46" s="790" t="s">
        <v>576</v>
      </c>
      <c r="HY46" s="790"/>
      <c r="HZ46" s="790"/>
      <c r="IA46" s="790"/>
      <c r="IB46" s="790"/>
      <c r="IC46" s="790"/>
      <c r="ID46" s="790" t="s">
        <v>576</v>
      </c>
      <c r="IE46" s="790"/>
      <c r="IF46" s="790"/>
      <c r="IG46" s="790"/>
      <c r="IH46" s="790"/>
      <c r="II46" s="790"/>
      <c r="IJ46" s="790" t="s">
        <v>576</v>
      </c>
      <c r="IK46" s="790"/>
      <c r="IL46" s="790"/>
      <c r="IM46" s="790"/>
      <c r="IN46" s="790"/>
      <c r="IO46" s="790"/>
      <c r="IP46" s="790" t="s">
        <v>576</v>
      </c>
      <c r="IQ46" s="790"/>
      <c r="IR46" s="790"/>
      <c r="IS46" s="790"/>
    </row>
    <row r="47" spans="1:256">
      <c r="C47" s="1" t="s">
        <v>1385</v>
      </c>
      <c r="D47" s="1"/>
      <c r="E47" s="1"/>
      <c r="F47" s="139"/>
      <c r="G47" s="1"/>
      <c r="H47" s="1"/>
      <c r="I47" s="1"/>
      <c r="J47" s="790"/>
      <c r="K47" s="790"/>
      <c r="L47" s="790"/>
      <c r="M47" s="790"/>
      <c r="N47" s="790"/>
      <c r="O47" s="790"/>
      <c r="P47" s="790"/>
      <c r="Q47" s="790"/>
      <c r="R47" s="790"/>
      <c r="S47" s="790"/>
      <c r="T47" s="790"/>
      <c r="U47" s="790"/>
      <c r="V47" s="790" t="s">
        <v>1153</v>
      </c>
      <c r="W47" s="790"/>
      <c r="X47" s="790"/>
      <c r="Y47" s="790"/>
      <c r="Z47" s="790"/>
      <c r="AA47" s="790"/>
      <c r="AB47" s="790" t="s">
        <v>1153</v>
      </c>
      <c r="AC47" s="790"/>
      <c r="AD47" s="790"/>
      <c r="AE47" s="790"/>
      <c r="AF47" s="790"/>
      <c r="AG47" s="790"/>
      <c r="AH47" s="790" t="s">
        <v>1153</v>
      </c>
      <c r="AI47" s="790"/>
      <c r="AJ47" s="790"/>
      <c r="AK47" s="790"/>
      <c r="AL47" s="790"/>
      <c r="AM47" s="790"/>
      <c r="AN47" s="790" t="s">
        <v>1153</v>
      </c>
      <c r="AO47" s="790"/>
      <c r="AP47" s="790"/>
      <c r="AQ47" s="790"/>
      <c r="AR47" s="790"/>
      <c r="AS47" s="790"/>
      <c r="AT47" s="790" t="s">
        <v>1153</v>
      </c>
      <c r="AU47" s="790"/>
      <c r="AV47" s="790"/>
      <c r="AW47" s="790"/>
      <c r="AX47" s="790"/>
      <c r="AY47" s="790"/>
      <c r="AZ47" s="790" t="s">
        <v>1153</v>
      </c>
      <c r="BA47" s="790"/>
      <c r="BB47" s="790"/>
      <c r="BC47" s="790"/>
      <c r="BD47" s="790"/>
      <c r="BE47" s="790"/>
      <c r="BF47" s="790" t="s">
        <v>1153</v>
      </c>
      <c r="BG47" s="790"/>
      <c r="BH47" s="790"/>
      <c r="BI47" s="790"/>
      <c r="BJ47" s="790"/>
      <c r="BK47" s="790"/>
      <c r="BL47" s="790" t="s">
        <v>1153</v>
      </c>
      <c r="BM47" s="790"/>
      <c r="BN47" s="790"/>
      <c r="BO47" s="790"/>
      <c r="BP47" s="790"/>
      <c r="BQ47" s="790"/>
      <c r="BR47" s="790" t="s">
        <v>1153</v>
      </c>
      <c r="BS47" s="790"/>
      <c r="BT47" s="790"/>
      <c r="BU47" s="790"/>
      <c r="BV47" s="790"/>
      <c r="BW47" s="790"/>
      <c r="BX47" s="790" t="s">
        <v>1153</v>
      </c>
      <c r="BY47" s="790"/>
      <c r="BZ47" s="790"/>
      <c r="CA47" s="790"/>
      <c r="CB47" s="790"/>
      <c r="CC47" s="790"/>
      <c r="CD47" s="790" t="s">
        <v>1153</v>
      </c>
      <c r="CE47" s="790"/>
      <c r="CF47" s="790"/>
      <c r="CG47" s="790"/>
      <c r="CH47" s="790"/>
      <c r="CI47" s="790"/>
      <c r="CJ47" s="790" t="s">
        <v>1153</v>
      </c>
      <c r="CK47" s="790"/>
      <c r="CL47" s="790"/>
      <c r="CM47" s="790"/>
      <c r="CN47" s="790"/>
      <c r="CO47" s="790"/>
      <c r="CP47" s="790" t="s">
        <v>1153</v>
      </c>
      <c r="CQ47" s="790"/>
      <c r="CR47" s="790"/>
      <c r="CS47" s="790"/>
      <c r="CT47" s="790"/>
      <c r="CU47" s="790"/>
      <c r="CV47" s="790" t="s">
        <v>591</v>
      </c>
      <c r="CW47" s="790"/>
      <c r="CX47" s="790"/>
      <c r="CY47" s="790"/>
      <c r="CZ47" s="790"/>
      <c r="DA47" s="790"/>
      <c r="DB47" s="790" t="s">
        <v>591</v>
      </c>
      <c r="DC47" s="790"/>
      <c r="DD47" s="790"/>
      <c r="DE47" s="790"/>
      <c r="DF47" s="790"/>
      <c r="DG47" s="790"/>
      <c r="DH47" s="790" t="s">
        <v>591</v>
      </c>
      <c r="DI47" s="790"/>
      <c r="DJ47" s="790"/>
      <c r="DK47" s="790"/>
      <c r="DL47" s="790"/>
      <c r="DM47" s="790"/>
      <c r="DN47" s="790" t="s">
        <v>591</v>
      </c>
      <c r="DO47" s="790"/>
      <c r="DP47" s="790"/>
      <c r="DQ47" s="790"/>
      <c r="DR47" s="790"/>
      <c r="DS47" s="790"/>
      <c r="DT47" s="790" t="s">
        <v>591</v>
      </c>
      <c r="DU47" s="790"/>
      <c r="DV47" s="790"/>
      <c r="DW47" s="790"/>
      <c r="DX47" s="790"/>
      <c r="DY47" s="790"/>
      <c r="DZ47" s="790" t="s">
        <v>591</v>
      </c>
      <c r="EA47" s="790"/>
      <c r="EB47" s="790"/>
      <c r="EC47" s="790"/>
      <c r="ED47" s="790"/>
      <c r="EE47" s="790"/>
      <c r="EF47" s="790" t="s">
        <v>1022</v>
      </c>
      <c r="EG47" s="790"/>
      <c r="EH47" s="790"/>
      <c r="EI47" s="790"/>
      <c r="EJ47" s="790"/>
      <c r="EK47" s="790"/>
      <c r="EL47" s="790" t="s">
        <v>1022</v>
      </c>
      <c r="EM47" s="790"/>
      <c r="EN47" s="790"/>
      <c r="EO47" s="790"/>
      <c r="EP47" s="790"/>
      <c r="EQ47" s="790"/>
      <c r="ER47" s="790" t="s">
        <v>1022</v>
      </c>
      <c r="ES47" s="790"/>
      <c r="ET47" s="790"/>
      <c r="EU47" s="790"/>
      <c r="EV47" s="790"/>
      <c r="EW47" s="790"/>
      <c r="EX47" s="790" t="s">
        <v>1022</v>
      </c>
      <c r="EY47" s="790"/>
      <c r="EZ47" s="790"/>
      <c r="FA47" s="790"/>
      <c r="FB47" s="790"/>
      <c r="FC47" s="790"/>
      <c r="FD47" s="790" t="s">
        <v>1022</v>
      </c>
      <c r="FE47" s="790"/>
      <c r="FF47" s="790"/>
      <c r="FG47" s="790"/>
      <c r="FH47" s="790"/>
      <c r="FI47" s="790"/>
      <c r="FJ47" s="790" t="s">
        <v>1022</v>
      </c>
      <c r="FK47" s="790"/>
      <c r="FL47" s="790"/>
      <c r="FM47" s="790"/>
      <c r="FN47" s="790"/>
      <c r="FO47" s="790"/>
      <c r="FP47" s="790" t="s">
        <v>591</v>
      </c>
      <c r="FQ47" s="790"/>
      <c r="FR47" s="790"/>
      <c r="FS47" s="790"/>
      <c r="FT47" s="790"/>
      <c r="FU47" s="790"/>
      <c r="FV47" s="790" t="s">
        <v>591</v>
      </c>
      <c r="FW47" s="790"/>
      <c r="FX47" s="790"/>
      <c r="FY47" s="790"/>
      <c r="FZ47" s="790"/>
      <c r="GA47" s="790"/>
      <c r="GB47" s="790" t="s">
        <v>591</v>
      </c>
      <c r="GC47" s="790"/>
      <c r="GD47" s="790"/>
      <c r="GE47" s="790"/>
      <c r="GF47" s="790"/>
      <c r="GG47" s="790"/>
      <c r="GH47" s="790" t="s">
        <v>591</v>
      </c>
      <c r="GI47" s="790"/>
      <c r="GJ47" s="790"/>
      <c r="GK47" s="790"/>
      <c r="GL47" s="790"/>
      <c r="GM47" s="790"/>
      <c r="GN47" s="790" t="s">
        <v>591</v>
      </c>
      <c r="GO47" s="790"/>
      <c r="GP47" s="790"/>
      <c r="GQ47" s="790"/>
      <c r="GR47" s="790"/>
      <c r="GS47" s="790"/>
      <c r="GT47" s="790" t="s">
        <v>591</v>
      </c>
      <c r="GU47" s="790"/>
      <c r="GV47" s="790"/>
      <c r="GW47" s="790"/>
      <c r="GX47" s="790"/>
      <c r="GY47" s="790"/>
      <c r="GZ47" s="790" t="s">
        <v>591</v>
      </c>
      <c r="HA47" s="790"/>
      <c r="HB47" s="790"/>
      <c r="HC47" s="790"/>
      <c r="HD47" s="790"/>
      <c r="HE47" s="790"/>
      <c r="HF47" s="790" t="s">
        <v>591</v>
      </c>
      <c r="HG47" s="790"/>
      <c r="HH47" s="790"/>
      <c r="HI47" s="790"/>
      <c r="HJ47" s="790"/>
      <c r="HK47" s="790"/>
      <c r="HL47" s="790" t="s">
        <v>591</v>
      </c>
      <c r="HM47" s="790"/>
      <c r="HN47" s="790"/>
      <c r="HO47" s="790"/>
      <c r="HP47" s="790"/>
      <c r="HQ47" s="790"/>
      <c r="HR47" s="790" t="s">
        <v>591</v>
      </c>
      <c r="HS47" s="790"/>
      <c r="HT47" s="790"/>
      <c r="HU47" s="790"/>
      <c r="HV47" s="790"/>
      <c r="HW47" s="790"/>
      <c r="HX47" s="790" t="s">
        <v>591</v>
      </c>
      <c r="HY47" s="790"/>
      <c r="HZ47" s="790"/>
      <c r="IA47" s="790"/>
      <c r="IB47" s="790"/>
      <c r="IC47" s="790"/>
      <c r="ID47" s="790" t="s">
        <v>591</v>
      </c>
      <c r="IE47" s="790"/>
      <c r="IF47" s="790"/>
      <c r="IG47" s="790"/>
      <c r="IH47" s="790"/>
      <c r="II47" s="790"/>
      <c r="IJ47" s="790" t="s">
        <v>591</v>
      </c>
      <c r="IK47" s="790"/>
      <c r="IL47" s="790"/>
      <c r="IM47" s="790"/>
      <c r="IN47" s="790"/>
      <c r="IO47" s="790"/>
      <c r="IP47" s="790" t="s">
        <v>591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1309</v>
      </c>
      <c r="W48" s="790"/>
      <c r="X48" s="790"/>
      <c r="Y48" s="790"/>
      <c r="Z48" s="790"/>
      <c r="AA48" s="790"/>
      <c r="AB48" s="790" t="s">
        <v>1309</v>
      </c>
      <c r="AC48" s="790"/>
      <c r="AD48" s="790"/>
      <c r="AE48" s="790"/>
      <c r="AF48" s="790"/>
      <c r="AG48" s="790"/>
      <c r="AH48" s="790" t="s">
        <v>1309</v>
      </c>
      <c r="AI48" s="790"/>
      <c r="AJ48" s="790"/>
      <c r="AK48" s="790"/>
      <c r="AL48" s="790"/>
      <c r="AM48" s="790"/>
      <c r="AN48" s="790" t="s">
        <v>1309</v>
      </c>
      <c r="AO48" s="790"/>
      <c r="AP48" s="790"/>
      <c r="AQ48" s="790"/>
      <c r="AR48" s="790"/>
      <c r="AS48" s="790"/>
      <c r="AT48" s="790" t="s">
        <v>1309</v>
      </c>
      <c r="AU48" s="790"/>
      <c r="AV48" s="790"/>
      <c r="AW48" s="790"/>
      <c r="AX48" s="790"/>
      <c r="AY48" s="790"/>
      <c r="AZ48" s="790" t="s">
        <v>1309</v>
      </c>
      <c r="BA48" s="790"/>
      <c r="BB48" s="790"/>
      <c r="BC48" s="790"/>
      <c r="BD48" s="790"/>
      <c r="BE48" s="790"/>
      <c r="BF48" s="790" t="s">
        <v>1309</v>
      </c>
      <c r="BG48" s="790"/>
      <c r="BH48" s="790"/>
      <c r="BI48" s="790"/>
      <c r="BJ48" s="790"/>
      <c r="BK48" s="790"/>
      <c r="BL48" s="790" t="s">
        <v>1175</v>
      </c>
      <c r="BM48" s="790"/>
      <c r="BN48" s="790"/>
      <c r="BO48" s="790"/>
      <c r="BP48" s="790"/>
      <c r="BQ48" s="790"/>
      <c r="BR48" s="790" t="s">
        <v>1175</v>
      </c>
      <c r="BS48" s="790"/>
      <c r="BT48" s="790"/>
      <c r="BU48" s="790"/>
      <c r="BV48" s="790"/>
      <c r="BW48" s="790"/>
      <c r="BX48" s="790" t="s">
        <v>1175</v>
      </c>
      <c r="BY48" s="790"/>
      <c r="BZ48" s="790"/>
      <c r="CA48" s="790"/>
      <c r="CB48" s="790"/>
      <c r="CC48" s="790"/>
      <c r="CD48" s="790" t="s">
        <v>1175</v>
      </c>
      <c r="CE48" s="790"/>
      <c r="CF48" s="790"/>
      <c r="CG48" s="790"/>
      <c r="CH48" s="790"/>
      <c r="CI48" s="790"/>
      <c r="CJ48" s="790" t="s">
        <v>1175</v>
      </c>
      <c r="CK48" s="790"/>
      <c r="CL48" s="790"/>
      <c r="CM48" s="790"/>
      <c r="CN48" s="790"/>
      <c r="CO48" s="790"/>
      <c r="CP48" s="790" t="s">
        <v>1175</v>
      </c>
      <c r="CQ48" s="790"/>
      <c r="CR48" s="790"/>
      <c r="CS48" s="790"/>
      <c r="CT48" s="790"/>
      <c r="CU48" s="790"/>
      <c r="CV48" s="790" t="s">
        <v>1308</v>
      </c>
      <c r="CW48" s="790"/>
      <c r="CX48" s="790"/>
      <c r="CY48" s="790"/>
      <c r="CZ48" s="790"/>
      <c r="DA48" s="790"/>
      <c r="DB48" s="790" t="s">
        <v>1308</v>
      </c>
      <c r="DC48" s="790"/>
      <c r="DD48" s="790"/>
      <c r="DE48" s="790"/>
      <c r="DF48" s="790"/>
      <c r="DG48" s="790"/>
      <c r="DH48" s="790" t="s">
        <v>1308</v>
      </c>
      <c r="DI48" s="790"/>
      <c r="DJ48" s="790"/>
      <c r="DK48" s="790"/>
      <c r="DL48" s="790"/>
      <c r="DM48" s="790"/>
      <c r="DN48" s="790" t="s">
        <v>1308</v>
      </c>
      <c r="DO48" s="790"/>
      <c r="DP48" s="790"/>
      <c r="DQ48" s="790"/>
      <c r="DR48" s="790"/>
      <c r="DS48" s="790"/>
      <c r="DT48" s="790" t="s">
        <v>1308</v>
      </c>
      <c r="DU48" s="790"/>
      <c r="DV48" s="790"/>
      <c r="DW48" s="790"/>
      <c r="DX48" s="790"/>
      <c r="DY48" s="790"/>
      <c r="DZ48" s="790" t="s">
        <v>1308</v>
      </c>
      <c r="EA48" s="790"/>
      <c r="EB48" s="790"/>
      <c r="EC48" s="790"/>
      <c r="ED48" s="790"/>
      <c r="EE48" s="790"/>
      <c r="EF48" s="790" t="s">
        <v>1308</v>
      </c>
      <c r="EG48" s="790"/>
      <c r="EH48" s="790"/>
      <c r="EI48" s="790"/>
      <c r="EJ48" s="790"/>
      <c r="EK48" s="790"/>
      <c r="EL48" s="790" t="s">
        <v>1308</v>
      </c>
      <c r="EM48" s="790"/>
      <c r="EN48" s="790"/>
      <c r="EO48" s="790"/>
      <c r="EP48" s="790"/>
      <c r="EQ48" s="790"/>
      <c r="ER48" s="790" t="s">
        <v>1308</v>
      </c>
      <c r="ES48" s="790"/>
      <c r="ET48" s="790"/>
      <c r="EU48" s="790"/>
      <c r="EV48" s="790"/>
      <c r="EW48" s="790"/>
      <c r="EX48" s="790" t="s">
        <v>1308</v>
      </c>
      <c r="EY48" s="790"/>
      <c r="EZ48" s="790"/>
      <c r="FA48" s="790"/>
      <c r="FB48" s="790"/>
      <c r="FC48" s="790"/>
      <c r="FD48" s="790" t="s">
        <v>1308</v>
      </c>
      <c r="FE48" s="790"/>
      <c r="FF48" s="790"/>
      <c r="FG48" s="790"/>
      <c r="FH48" s="790"/>
      <c r="FI48" s="790"/>
      <c r="FJ48" s="790" t="s">
        <v>1308</v>
      </c>
      <c r="FK48" s="790"/>
      <c r="FL48" s="790"/>
      <c r="FM48" s="790"/>
      <c r="FN48" s="790"/>
      <c r="FO48" s="790"/>
      <c r="FP48" s="790" t="s">
        <v>1308</v>
      </c>
      <c r="FQ48" s="790"/>
      <c r="FR48" s="790"/>
      <c r="FS48" s="790"/>
      <c r="FT48" s="790"/>
      <c r="FU48" s="790"/>
      <c r="FV48" s="790" t="s">
        <v>1308</v>
      </c>
      <c r="FW48" s="790"/>
      <c r="FX48" s="790"/>
      <c r="FY48" s="790"/>
      <c r="FZ48" s="790"/>
      <c r="GA48" s="790"/>
      <c r="GB48" s="790" t="s">
        <v>1308</v>
      </c>
      <c r="GC48" s="790"/>
      <c r="GD48" s="790"/>
      <c r="GE48" s="790"/>
      <c r="GF48" s="790"/>
      <c r="GG48" s="790"/>
      <c r="GH48" s="790" t="s">
        <v>1308</v>
      </c>
      <c r="GI48" s="790"/>
      <c r="GJ48" s="790"/>
      <c r="GK48" s="790"/>
      <c r="GL48" s="790"/>
      <c r="GM48" s="790"/>
      <c r="GN48" s="790" t="s">
        <v>1308</v>
      </c>
      <c r="GO48" s="790"/>
      <c r="GP48" s="790"/>
      <c r="GQ48" s="790"/>
      <c r="GR48" s="790"/>
      <c r="GS48" s="790"/>
      <c r="GT48" s="790" t="s">
        <v>1308</v>
      </c>
      <c r="GU48" s="790"/>
      <c r="GV48" s="790"/>
      <c r="GW48" s="790"/>
      <c r="GX48" s="790"/>
      <c r="GY48" s="790"/>
      <c r="GZ48" s="790" t="s">
        <v>1308</v>
      </c>
      <c r="HA48" s="790"/>
      <c r="HB48" s="790"/>
      <c r="HC48" s="790"/>
      <c r="HD48" s="790"/>
      <c r="HE48" s="790"/>
      <c r="HF48" s="790" t="s">
        <v>1308</v>
      </c>
      <c r="HG48" s="790"/>
      <c r="HH48" s="790"/>
      <c r="HI48" s="790"/>
      <c r="HJ48" s="790"/>
      <c r="HK48" s="790"/>
      <c r="HL48" s="790" t="s">
        <v>1308</v>
      </c>
      <c r="HM48" s="790"/>
      <c r="HN48" s="790"/>
      <c r="HO48" s="790"/>
      <c r="HP48" s="790"/>
      <c r="HQ48" s="790"/>
      <c r="HR48" s="790" t="s">
        <v>1308</v>
      </c>
      <c r="HS48" s="790"/>
      <c r="HT48" s="790"/>
      <c r="HU48" s="790"/>
      <c r="HV48" s="790"/>
      <c r="HW48" s="790"/>
      <c r="HX48" s="790" t="s">
        <v>1308</v>
      </c>
      <c r="HY48" s="790"/>
      <c r="HZ48" s="790"/>
      <c r="IA48" s="790"/>
      <c r="IB48" s="790"/>
      <c r="IC48" s="790"/>
      <c r="ID48" s="790" t="s">
        <v>1308</v>
      </c>
      <c r="IE48" s="790"/>
      <c r="IF48" s="790"/>
      <c r="IG48" s="790"/>
      <c r="IH48" s="790"/>
      <c r="II48" s="790"/>
      <c r="IJ48" s="790" t="s">
        <v>1308</v>
      </c>
      <c r="IK48" s="790"/>
      <c r="IL48" s="790"/>
      <c r="IM48" s="790"/>
      <c r="IN48" s="790"/>
      <c r="IO48" s="790"/>
      <c r="IP48" s="790" t="s">
        <v>1308</v>
      </c>
      <c r="IQ48" s="790"/>
      <c r="IR48" s="790"/>
      <c r="IS48" s="790"/>
      <c r="IT48" s="790"/>
      <c r="IU48" s="790"/>
      <c r="IV48" s="1" t="s">
        <v>1308</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1:G1"/>
    <mergeCell ref="C19:G19"/>
    <mergeCell ref="J46:O46"/>
    <mergeCell ref="P46:U46"/>
    <mergeCell ref="J47:O47"/>
    <mergeCell ref="P47:U47"/>
    <mergeCell ref="V47:AA47"/>
    <mergeCell ref="AB47:AG47"/>
    <mergeCell ref="V46:AA46"/>
    <mergeCell ref="AB46:AG46"/>
    <mergeCell ref="DT46:DY46"/>
    <mergeCell ref="DZ46:EE46"/>
    <mergeCell ref="DB46:DG46"/>
    <mergeCell ref="DH46:DM46"/>
    <mergeCell ref="DN46:DS46"/>
    <mergeCell ref="AH46:AM46"/>
    <mergeCell ref="AH47:AM47"/>
    <mergeCell ref="AN47:AS47"/>
    <mergeCell ref="AT47:AY47"/>
    <mergeCell ref="BF47:BK47"/>
    <mergeCell ref="AN46:AS46"/>
    <mergeCell ref="AT46:AY46"/>
    <mergeCell ref="AZ47:BE47"/>
    <mergeCell ref="AZ46:BE46"/>
    <mergeCell ref="BF46:BK46"/>
    <mergeCell ref="CD47:CI47"/>
    <mergeCell ref="IP46:IS46"/>
    <mergeCell ref="EF46:EK46"/>
    <mergeCell ref="EX46:FC46"/>
    <mergeCell ref="FD46:FI46"/>
    <mergeCell ref="GH46:GM46"/>
    <mergeCell ref="FJ46:FO46"/>
    <mergeCell ref="ID46:II46"/>
    <mergeCell ref="IJ46:IO46"/>
    <mergeCell ref="HX46:IC46"/>
    <mergeCell ref="GN46:GS46"/>
    <mergeCell ref="GT46:GY46"/>
    <mergeCell ref="GZ46:HE46"/>
    <mergeCell ref="HL46:HQ46"/>
    <mergeCell ref="HF46:HK46"/>
    <mergeCell ref="FV46:GA46"/>
    <mergeCell ref="GB46:GG46"/>
    <mergeCell ref="HR46:HW46"/>
    <mergeCell ref="GT47:GY47"/>
    <mergeCell ref="BL46:BQ46"/>
    <mergeCell ref="CD46:CI46"/>
    <mergeCell ref="BR46:BW46"/>
    <mergeCell ref="BX46:CC46"/>
    <mergeCell ref="CJ46:CO46"/>
    <mergeCell ref="GN47:GS47"/>
    <mergeCell ref="CV46:DA46"/>
    <mergeCell ref="CP46:CU46"/>
    <mergeCell ref="DH47:DM47"/>
    <mergeCell ref="DN47:DS47"/>
    <mergeCell ref="FV47:GA47"/>
    <mergeCell ref="EF47:EK47"/>
    <mergeCell ref="FD47:FI47"/>
    <mergeCell ref="FJ47:FO47"/>
    <mergeCell ref="CV47:DA47"/>
    <mergeCell ref="DB47:DG47"/>
    <mergeCell ref="CJ47:CO47"/>
    <mergeCell ref="CP47:CU47"/>
    <mergeCell ref="EL46:EQ46"/>
    <mergeCell ref="ER46:EW46"/>
    <mergeCell ref="FP46:FU46"/>
    <mergeCell ref="BR47:BW47"/>
    <mergeCell ref="BX47:CC47"/>
    <mergeCell ref="AN48:AS48"/>
    <mergeCell ref="AT48:AY48"/>
    <mergeCell ref="BF48:BK48"/>
    <mergeCell ref="CJ48:CO48"/>
    <mergeCell ref="P48:U48"/>
    <mergeCell ref="V48:AA48"/>
    <mergeCell ref="AB48:AG48"/>
    <mergeCell ref="AH48:AM48"/>
    <mergeCell ref="CP48:CU48"/>
    <mergeCell ref="BL48:BQ48"/>
    <mergeCell ref="BR48:BW48"/>
    <mergeCell ref="EL47:EQ47"/>
    <mergeCell ref="AZ48:BE48"/>
    <mergeCell ref="GN48:GS48"/>
    <mergeCell ref="BX48:CC48"/>
    <mergeCell ref="CD48:CI48"/>
    <mergeCell ref="ER48:EW48"/>
    <mergeCell ref="DN48:DS48"/>
    <mergeCell ref="CV48:DA48"/>
    <mergeCell ref="DB48:DG48"/>
    <mergeCell ref="FV48:GA48"/>
    <mergeCell ref="GB48:GG48"/>
    <mergeCell ref="EX48:FC48"/>
    <mergeCell ref="DH48:DM48"/>
    <mergeCell ref="ER47:EW47"/>
    <mergeCell ref="EL48:EQ48"/>
    <mergeCell ref="DT48:DY48"/>
    <mergeCell ref="DZ48:EE48"/>
    <mergeCell ref="EF48:EK48"/>
    <mergeCell ref="DT47:DY47"/>
    <mergeCell ref="DZ47:EE47"/>
    <mergeCell ref="BL47:BQ47"/>
    <mergeCell ref="EX47:FC47"/>
    <mergeCell ref="GT48:GY48"/>
    <mergeCell ref="FD48:FI48"/>
    <mergeCell ref="FJ48:FO48"/>
    <mergeCell ref="GH48:GM48"/>
    <mergeCell ref="FP48:FU48"/>
    <mergeCell ref="FP47:FU47"/>
    <mergeCell ref="IP47:IS47"/>
    <mergeCell ref="GZ47:HE47"/>
    <mergeCell ref="HF47:HK47"/>
    <mergeCell ref="HL47:HQ47"/>
    <mergeCell ref="HR47:HW47"/>
    <mergeCell ref="IP48:IU48"/>
    <mergeCell ref="GZ48:HE48"/>
    <mergeCell ref="HF48:HK48"/>
    <mergeCell ref="HL48:HQ48"/>
    <mergeCell ref="GB47:GG47"/>
    <mergeCell ref="GH47:GM47"/>
    <mergeCell ref="IJ47:IO47"/>
    <mergeCell ref="HR48:HW48"/>
    <mergeCell ref="HX48:IC48"/>
    <mergeCell ref="ID48:II48"/>
    <mergeCell ref="HX47:IC47"/>
    <mergeCell ref="ID47:II47"/>
    <mergeCell ref="IJ48:IO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6" zoomScale="125" workbookViewId="0">
      <selection activeCell="C21" sqref="C2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856</v>
      </c>
      <c r="G2" s="91"/>
    </row>
    <row r="3" spans="1:8">
      <c r="A3" s="89" t="s">
        <v>1128</v>
      </c>
      <c r="G3" s="92">
        <v>40542</v>
      </c>
    </row>
    <row r="4" spans="1:8">
      <c r="A4" s="89" t="s">
        <v>979</v>
      </c>
      <c r="G4" s="93" t="s">
        <v>3598</v>
      </c>
    </row>
    <row r="5" spans="1:8">
      <c r="A5" s="89" t="s">
        <v>1274</v>
      </c>
    </row>
    <row r="6" spans="1:8">
      <c r="C6" s="15" t="s">
        <v>1275</v>
      </c>
      <c r="D6" s="16"/>
      <c r="E6" s="16"/>
      <c r="F6" s="17"/>
      <c r="G6" s="18"/>
      <c r="H6" s="94"/>
    </row>
    <row r="7" spans="1:8">
      <c r="C7" s="95" t="s">
        <v>3689</v>
      </c>
      <c r="D7" s="20"/>
      <c r="E7" s="20"/>
      <c r="F7" s="21"/>
      <c r="G7" s="22"/>
      <c r="H7" s="94"/>
    </row>
    <row r="8" spans="1:8">
      <c r="A8" s="89" t="s">
        <v>762</v>
      </c>
      <c r="C8" s="95" t="s">
        <v>3346</v>
      </c>
      <c r="D8" s="20"/>
      <c r="E8" s="20"/>
      <c r="F8" s="21"/>
      <c r="G8" s="96"/>
      <c r="H8" s="94"/>
    </row>
    <row r="9" spans="1:8">
      <c r="A9" s="387" t="s">
        <v>3448</v>
      </c>
      <c r="C9" s="95" t="s">
        <v>3818</v>
      </c>
      <c r="D9" s="20"/>
      <c r="E9" s="20"/>
      <c r="F9" s="21"/>
      <c r="G9" s="96"/>
      <c r="H9" s="94"/>
    </row>
    <row r="10" spans="1:8">
      <c r="A10" s="386" t="s">
        <v>3449</v>
      </c>
      <c r="C10" s="97"/>
      <c r="D10" s="20"/>
      <c r="E10" s="20"/>
      <c r="F10" s="21"/>
      <c r="G10" s="96"/>
      <c r="H10" s="94"/>
    </row>
    <row r="11" spans="1:8">
      <c r="A11" s="386" t="s">
        <v>3450</v>
      </c>
      <c r="C11" s="25" t="s">
        <v>898</v>
      </c>
      <c r="D11" s="94"/>
      <c r="E11" s="94"/>
      <c r="F11" s="99"/>
      <c r="G11" s="96"/>
      <c r="H11" s="94"/>
    </row>
    <row r="12" spans="1:8">
      <c r="A12" s="387" t="s">
        <v>3451</v>
      </c>
      <c r="C12" s="25" t="s">
        <v>497</v>
      </c>
      <c r="D12" s="20"/>
      <c r="E12" s="20"/>
      <c r="F12" s="21"/>
      <c r="G12" s="96"/>
      <c r="H12" s="94"/>
    </row>
    <row r="13" spans="1:8">
      <c r="A13" s="98"/>
      <c r="C13" s="25" t="s">
        <v>1163</v>
      </c>
      <c r="D13" s="94"/>
      <c r="E13" s="94"/>
      <c r="F13" s="99"/>
      <c r="G13" s="96"/>
      <c r="H13" s="94"/>
    </row>
    <row r="14" spans="1:8">
      <c r="A14" s="100"/>
      <c r="C14" s="25" t="s">
        <v>627</v>
      </c>
      <c r="D14" s="94"/>
      <c r="E14" s="94"/>
      <c r="F14" s="99"/>
      <c r="G14" s="101"/>
      <c r="H14" s="94"/>
    </row>
    <row r="15" spans="1:8">
      <c r="A15" s="100" t="s">
        <v>1161</v>
      </c>
      <c r="C15" s="97" t="s">
        <v>2580</v>
      </c>
      <c r="D15" s="94"/>
      <c r="E15" s="94"/>
      <c r="F15" s="99"/>
      <c r="G15" s="96"/>
      <c r="H15" s="94"/>
    </row>
    <row r="16" spans="1:8">
      <c r="A16" s="381" t="s">
        <v>3452</v>
      </c>
      <c r="C16" s="97" t="s">
        <v>3543</v>
      </c>
      <c r="D16" s="94"/>
      <c r="E16" s="94"/>
      <c r="F16" s="99"/>
      <c r="G16" s="96"/>
      <c r="H16" s="94"/>
    </row>
    <row r="17" spans="1:8">
      <c r="C17" s="97"/>
      <c r="D17" s="94"/>
      <c r="E17" s="94"/>
      <c r="F17" s="99"/>
      <c r="G17" s="96"/>
      <c r="H17" s="94"/>
    </row>
    <row r="18" spans="1:8">
      <c r="C18" s="102" t="s">
        <v>3934</v>
      </c>
      <c r="D18" s="103"/>
      <c r="E18" s="103"/>
      <c r="F18" s="104"/>
      <c r="G18" s="105"/>
      <c r="H18" s="94"/>
    </row>
    <row r="19" spans="1:8">
      <c r="A19" s="89" t="s">
        <v>2705</v>
      </c>
      <c r="C19" s="795"/>
      <c r="D19" s="795"/>
      <c r="E19" s="795"/>
      <c r="F19" s="795"/>
      <c r="G19" s="795"/>
    </row>
    <row r="20" spans="1:8">
      <c r="A20" s="100" t="s">
        <v>794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836</v>
      </c>
      <c r="B23" s="45" t="s">
        <v>1063</v>
      </c>
      <c r="C23" s="45" t="s">
        <v>648</v>
      </c>
      <c r="D23" s="321" t="s">
        <v>3609</v>
      </c>
      <c r="E23" s="45" t="s">
        <v>649</v>
      </c>
      <c r="F23" s="47" t="s">
        <v>833</v>
      </c>
      <c r="G23" s="45" t="s">
        <v>1470</v>
      </c>
      <c r="H23" s="48"/>
    </row>
    <row r="24" spans="1:8">
      <c r="A24" s="115">
        <v>40650</v>
      </c>
      <c r="B24" s="116" t="s">
        <v>2258</v>
      </c>
      <c r="C24" s="117">
        <v>315</v>
      </c>
      <c r="D24" s="118">
        <v>7</v>
      </c>
      <c r="E24" s="117">
        <f>C24*D24</f>
        <v>2205</v>
      </c>
      <c r="F24" s="53">
        <v>0.15</v>
      </c>
      <c r="G24" s="54">
        <f>E24*(1-F24)</f>
        <v>1874.25</v>
      </c>
      <c r="H24" s="48"/>
    </row>
    <row r="25" spans="1:8">
      <c r="A25" s="11"/>
      <c r="B25" s="116" t="s">
        <v>1172</v>
      </c>
      <c r="C25" s="117">
        <v>225</v>
      </c>
      <c r="D25" s="118">
        <v>7</v>
      </c>
      <c r="E25" s="117">
        <f t="shared" ref="E25:E39" si="0">C25*D25</f>
        <v>1575</v>
      </c>
      <c r="F25" s="119">
        <v>0.15</v>
      </c>
      <c r="G25" s="54">
        <f t="shared" ref="G25:G40" si="1">E25*(1-F25)</f>
        <v>1338.75</v>
      </c>
      <c r="H25" s="56"/>
    </row>
    <row r="26" spans="1:8">
      <c r="A26" s="120"/>
      <c r="B26" s="121" t="s">
        <v>1173</v>
      </c>
      <c r="C26" s="117"/>
      <c r="D26" s="118"/>
      <c r="E26" s="117">
        <f t="shared" si="0"/>
        <v>0</v>
      </c>
      <c r="F26" s="119"/>
      <c r="G26" s="54">
        <f t="shared" si="1"/>
        <v>0</v>
      </c>
      <c r="H26" s="56"/>
    </row>
    <row r="27" spans="1:8">
      <c r="A27" s="120"/>
      <c r="B27" s="121" t="s">
        <v>1174</v>
      </c>
      <c r="C27" s="117"/>
      <c r="D27" s="118"/>
      <c r="E27" s="117">
        <f t="shared" si="0"/>
        <v>0</v>
      </c>
      <c r="F27" s="119"/>
      <c r="G27" s="54">
        <f t="shared" si="1"/>
        <v>0</v>
      </c>
      <c r="H27" s="56"/>
    </row>
    <row r="28" spans="1:8">
      <c r="A28" s="120"/>
      <c r="B28" s="121" t="s">
        <v>504</v>
      </c>
      <c r="C28" s="117"/>
      <c r="D28" s="118"/>
      <c r="E28" s="117">
        <f t="shared" si="0"/>
        <v>0</v>
      </c>
      <c r="F28" s="119"/>
      <c r="G28" s="54">
        <f t="shared" si="1"/>
        <v>0</v>
      </c>
      <c r="H28" s="56"/>
    </row>
    <row r="29" spans="1:8">
      <c r="A29" s="120"/>
      <c r="B29" s="121" t="s">
        <v>1097</v>
      </c>
      <c r="C29" s="117"/>
      <c r="D29" s="118"/>
      <c r="E29" s="117">
        <f t="shared" si="0"/>
        <v>0</v>
      </c>
      <c r="F29" s="119"/>
      <c r="G29" s="54">
        <f t="shared" si="1"/>
        <v>0</v>
      </c>
      <c r="H29" s="56"/>
    </row>
    <row r="30" spans="1:8">
      <c r="A30" s="120"/>
      <c r="B30" s="121" t="s">
        <v>1318</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999</v>
      </c>
      <c r="C32" s="117"/>
      <c r="D32" s="118"/>
      <c r="E32" s="117">
        <f t="shared" si="0"/>
        <v>0</v>
      </c>
      <c r="F32" s="119"/>
      <c r="G32" s="54">
        <f t="shared" si="1"/>
        <v>0</v>
      </c>
      <c r="H32" s="56"/>
    </row>
    <row r="33" spans="1:253">
      <c r="A33" s="120"/>
      <c r="B33" s="121" t="s">
        <v>711</v>
      </c>
      <c r="C33" s="384">
        <v>100</v>
      </c>
      <c r="D33" s="123">
        <v>2</v>
      </c>
      <c r="E33" s="117">
        <f t="shared" si="0"/>
        <v>200</v>
      </c>
      <c r="F33" s="124"/>
      <c r="G33" s="54">
        <f t="shared" si="1"/>
        <v>200</v>
      </c>
      <c r="H33" s="56"/>
    </row>
    <row r="34" spans="1:253">
      <c r="A34" s="120"/>
      <c r="B34" s="121" t="s">
        <v>1255</v>
      </c>
      <c r="C34" s="385">
        <v>40</v>
      </c>
      <c r="D34" s="118">
        <v>10</v>
      </c>
      <c r="E34" s="117">
        <f t="shared" si="0"/>
        <v>400</v>
      </c>
      <c r="F34" s="119"/>
      <c r="G34" s="54">
        <f t="shared" si="1"/>
        <v>400</v>
      </c>
      <c r="H34" s="48"/>
    </row>
    <row r="35" spans="1:253">
      <c r="A35" s="120"/>
      <c r="B35" s="121" t="s">
        <v>1203</v>
      </c>
      <c r="C35" s="383">
        <v>250</v>
      </c>
      <c r="D35" s="123" t="s">
        <v>782</v>
      </c>
      <c r="E35" s="11">
        <v>250</v>
      </c>
      <c r="F35" s="124"/>
      <c r="G35" s="54">
        <f t="shared" si="1"/>
        <v>250</v>
      </c>
      <c r="H35" s="48"/>
    </row>
    <row r="36" spans="1:253">
      <c r="A36" s="120"/>
      <c r="B36" s="121" t="s">
        <v>3047</v>
      </c>
      <c r="C36" s="382">
        <v>50</v>
      </c>
      <c r="D36" s="123" t="s">
        <v>782</v>
      </c>
      <c r="E36" s="117">
        <v>50</v>
      </c>
      <c r="F36" s="124"/>
      <c r="G36" s="54">
        <f t="shared" si="1"/>
        <v>50</v>
      </c>
      <c r="H36" s="48"/>
    </row>
    <row r="37" spans="1:253">
      <c r="A37" s="120"/>
      <c r="B37" s="121" t="s">
        <v>2270</v>
      </c>
      <c r="C37" s="363"/>
      <c r="D37" s="118"/>
      <c r="E37" s="117">
        <f t="shared" si="0"/>
        <v>0</v>
      </c>
      <c r="F37" s="124"/>
      <c r="G37" s="54">
        <f t="shared" si="1"/>
        <v>0</v>
      </c>
      <c r="H37" s="48"/>
    </row>
    <row r="38" spans="1:253">
      <c r="A38" s="120"/>
      <c r="B38" s="121" t="s">
        <v>532</v>
      </c>
      <c r="C38" s="363"/>
      <c r="D38" s="118"/>
      <c r="E38" s="117">
        <f t="shared" si="0"/>
        <v>0</v>
      </c>
      <c r="F38" s="119"/>
      <c r="G38" s="54">
        <f t="shared" si="1"/>
        <v>0</v>
      </c>
      <c r="H38" s="48"/>
    </row>
    <row r="39" spans="1:253">
      <c r="A39" s="120"/>
      <c r="B39" s="271" t="s">
        <v>1554</v>
      </c>
      <c r="C39" s="363"/>
      <c r="D39" s="125"/>
      <c r="E39" s="117">
        <f t="shared" si="0"/>
        <v>0</v>
      </c>
      <c r="F39" s="124"/>
      <c r="G39" s="54">
        <f t="shared" si="1"/>
        <v>0</v>
      </c>
      <c r="H39" s="48"/>
    </row>
    <row r="40" spans="1:253" ht="16" thickBot="1">
      <c r="A40" s="120"/>
      <c r="B40" s="126"/>
      <c r="C40" s="127"/>
      <c r="D40" s="128"/>
      <c r="E40" s="127"/>
      <c r="F40" s="129"/>
      <c r="G40" s="67">
        <f t="shared" si="1"/>
        <v>0</v>
      </c>
      <c r="H40" s="48"/>
    </row>
    <row r="41" spans="1:253" s="135" customFormat="1" ht="16" customHeight="1">
      <c r="A41" s="130"/>
      <c r="B41" s="69" t="s">
        <v>1000</v>
      </c>
      <c r="C41" s="131"/>
      <c r="D41" s="131"/>
      <c r="E41" s="72">
        <f>SUM(E24:E40)</f>
        <v>4680</v>
      </c>
      <c r="F41" s="72"/>
      <c r="G41" s="72">
        <f>SUM(G24:G40)</f>
        <v>4113</v>
      </c>
      <c r="H41" s="134"/>
    </row>
    <row r="43" spans="1:253">
      <c r="C43" s="136" t="s">
        <v>1244</v>
      </c>
      <c r="D43" s="340">
        <f>G41/2</f>
        <v>2056.5</v>
      </c>
      <c r="E43" s="340"/>
      <c r="F43" s="138"/>
    </row>
    <row r="45" spans="1:253">
      <c r="C45" s="1" t="s">
        <v>1037</v>
      </c>
      <c r="D45" s="1"/>
      <c r="E45" s="1"/>
      <c r="F45" s="139"/>
      <c r="G45" s="1"/>
      <c r="H45" s="1"/>
      <c r="I45" s="1"/>
    </row>
    <row r="46" spans="1:253">
      <c r="C46" s="1" t="s">
        <v>1187</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576</v>
      </c>
      <c r="W47" s="790"/>
      <c r="X47" s="790"/>
      <c r="Y47" s="790"/>
      <c r="Z47" s="790"/>
      <c r="AA47" s="790"/>
      <c r="AB47" s="790" t="s">
        <v>576</v>
      </c>
      <c r="AC47" s="790"/>
      <c r="AD47" s="790"/>
      <c r="AE47" s="790"/>
      <c r="AF47" s="790"/>
      <c r="AG47" s="790"/>
      <c r="AH47" s="790" t="s">
        <v>576</v>
      </c>
      <c r="AI47" s="790"/>
      <c r="AJ47" s="790"/>
      <c r="AK47" s="790"/>
      <c r="AL47" s="790"/>
      <c r="AM47" s="790"/>
      <c r="AN47" s="790" t="s">
        <v>576</v>
      </c>
      <c r="AO47" s="790"/>
      <c r="AP47" s="790"/>
      <c r="AQ47" s="790"/>
      <c r="AR47" s="790"/>
      <c r="AS47" s="790"/>
      <c r="AT47" s="790" t="s">
        <v>576</v>
      </c>
      <c r="AU47" s="790"/>
      <c r="AV47" s="790"/>
      <c r="AW47" s="790"/>
      <c r="AX47" s="790"/>
      <c r="AY47" s="790"/>
      <c r="AZ47" s="790" t="s">
        <v>576</v>
      </c>
      <c r="BA47" s="790"/>
      <c r="BB47" s="790"/>
      <c r="BC47" s="790"/>
      <c r="BD47" s="790"/>
      <c r="BE47" s="790"/>
      <c r="BF47" s="790" t="s">
        <v>576</v>
      </c>
      <c r="BG47" s="790"/>
      <c r="BH47" s="790"/>
      <c r="BI47" s="790"/>
      <c r="BJ47" s="790"/>
      <c r="BK47" s="790"/>
      <c r="BL47" s="790" t="s">
        <v>576</v>
      </c>
      <c r="BM47" s="790"/>
      <c r="BN47" s="790"/>
      <c r="BO47" s="790"/>
      <c r="BP47" s="790"/>
      <c r="BQ47" s="790"/>
      <c r="BR47" s="790" t="s">
        <v>576</v>
      </c>
      <c r="BS47" s="790"/>
      <c r="BT47" s="790"/>
      <c r="BU47" s="790"/>
      <c r="BV47" s="790"/>
      <c r="BW47" s="790"/>
      <c r="BX47" s="790" t="s">
        <v>576</v>
      </c>
      <c r="BY47" s="790"/>
      <c r="BZ47" s="790"/>
      <c r="CA47" s="790"/>
      <c r="CB47" s="790"/>
      <c r="CC47" s="790"/>
      <c r="CD47" s="790" t="s">
        <v>576</v>
      </c>
      <c r="CE47" s="790"/>
      <c r="CF47" s="790"/>
      <c r="CG47" s="790"/>
      <c r="CH47" s="790"/>
      <c r="CI47" s="790"/>
      <c r="CJ47" s="790" t="s">
        <v>576</v>
      </c>
      <c r="CK47" s="790"/>
      <c r="CL47" s="790"/>
      <c r="CM47" s="790"/>
      <c r="CN47" s="790"/>
      <c r="CO47" s="790"/>
      <c r="CP47" s="790" t="s">
        <v>576</v>
      </c>
      <c r="CQ47" s="790"/>
      <c r="CR47" s="790"/>
      <c r="CS47" s="790"/>
      <c r="CT47" s="790"/>
      <c r="CU47" s="790"/>
      <c r="CV47" s="790" t="s">
        <v>576</v>
      </c>
      <c r="CW47" s="790"/>
      <c r="CX47" s="790"/>
      <c r="CY47" s="790"/>
      <c r="CZ47" s="790"/>
      <c r="DA47" s="790"/>
      <c r="DB47" s="790" t="s">
        <v>576</v>
      </c>
      <c r="DC47" s="790"/>
      <c r="DD47" s="790"/>
      <c r="DE47" s="790"/>
      <c r="DF47" s="790"/>
      <c r="DG47" s="790"/>
      <c r="DH47" s="790" t="s">
        <v>576</v>
      </c>
      <c r="DI47" s="790"/>
      <c r="DJ47" s="790"/>
      <c r="DK47" s="790"/>
      <c r="DL47" s="790"/>
      <c r="DM47" s="790"/>
      <c r="DN47" s="790" t="s">
        <v>576</v>
      </c>
      <c r="DO47" s="790"/>
      <c r="DP47" s="790"/>
      <c r="DQ47" s="790"/>
      <c r="DR47" s="790"/>
      <c r="DS47" s="790"/>
      <c r="DT47" s="790" t="s">
        <v>576</v>
      </c>
      <c r="DU47" s="790"/>
      <c r="DV47" s="790"/>
      <c r="DW47" s="790"/>
      <c r="DX47" s="790"/>
      <c r="DY47" s="790"/>
      <c r="DZ47" s="790" t="s">
        <v>576</v>
      </c>
      <c r="EA47" s="790"/>
      <c r="EB47" s="790"/>
      <c r="EC47" s="790"/>
      <c r="ED47" s="790"/>
      <c r="EE47" s="790"/>
      <c r="EF47" s="790" t="s">
        <v>576</v>
      </c>
      <c r="EG47" s="790"/>
      <c r="EH47" s="790"/>
      <c r="EI47" s="790"/>
      <c r="EJ47" s="790"/>
      <c r="EK47" s="790"/>
      <c r="EL47" s="790" t="s">
        <v>576</v>
      </c>
      <c r="EM47" s="790"/>
      <c r="EN47" s="790"/>
      <c r="EO47" s="790"/>
      <c r="EP47" s="790"/>
      <c r="EQ47" s="790"/>
      <c r="ER47" s="790" t="s">
        <v>576</v>
      </c>
      <c r="ES47" s="790"/>
      <c r="ET47" s="790"/>
      <c r="EU47" s="790"/>
      <c r="EV47" s="790"/>
      <c r="EW47" s="790"/>
      <c r="EX47" s="790" t="s">
        <v>576</v>
      </c>
      <c r="EY47" s="790"/>
      <c r="EZ47" s="790"/>
      <c r="FA47" s="790"/>
      <c r="FB47" s="790"/>
      <c r="FC47" s="790"/>
      <c r="FD47" s="790" t="s">
        <v>576</v>
      </c>
      <c r="FE47" s="790"/>
      <c r="FF47" s="790"/>
      <c r="FG47" s="790"/>
      <c r="FH47" s="790"/>
      <c r="FI47" s="790"/>
      <c r="FJ47" s="790" t="s">
        <v>576</v>
      </c>
      <c r="FK47" s="790"/>
      <c r="FL47" s="790"/>
      <c r="FM47" s="790"/>
      <c r="FN47" s="790"/>
      <c r="FO47" s="790"/>
      <c r="FP47" s="790" t="s">
        <v>576</v>
      </c>
      <c r="FQ47" s="790"/>
      <c r="FR47" s="790"/>
      <c r="FS47" s="790"/>
      <c r="FT47" s="790"/>
      <c r="FU47" s="790"/>
      <c r="FV47" s="790" t="s">
        <v>576</v>
      </c>
      <c r="FW47" s="790"/>
      <c r="FX47" s="790"/>
      <c r="FY47" s="790"/>
      <c r="FZ47" s="790"/>
      <c r="GA47" s="790"/>
      <c r="GB47" s="790" t="s">
        <v>576</v>
      </c>
      <c r="GC47" s="790"/>
      <c r="GD47" s="790"/>
      <c r="GE47" s="790"/>
      <c r="GF47" s="790"/>
      <c r="GG47" s="790"/>
      <c r="GH47" s="790" t="s">
        <v>576</v>
      </c>
      <c r="GI47" s="790"/>
      <c r="GJ47" s="790"/>
      <c r="GK47" s="790"/>
      <c r="GL47" s="790"/>
      <c r="GM47" s="790"/>
      <c r="GN47" s="790" t="s">
        <v>576</v>
      </c>
      <c r="GO47" s="790"/>
      <c r="GP47" s="790"/>
      <c r="GQ47" s="790"/>
      <c r="GR47" s="790"/>
      <c r="GS47" s="790"/>
      <c r="GT47" s="790" t="s">
        <v>576</v>
      </c>
      <c r="GU47" s="790"/>
      <c r="GV47" s="790"/>
      <c r="GW47" s="790"/>
      <c r="GX47" s="790"/>
      <c r="GY47" s="790"/>
      <c r="GZ47" s="790" t="s">
        <v>576</v>
      </c>
      <c r="HA47" s="790"/>
      <c r="HB47" s="790"/>
      <c r="HC47" s="790"/>
      <c r="HD47" s="790"/>
      <c r="HE47" s="790"/>
      <c r="HF47" s="790" t="s">
        <v>576</v>
      </c>
      <c r="HG47" s="790"/>
      <c r="HH47" s="790"/>
      <c r="HI47" s="790"/>
      <c r="HJ47" s="790"/>
      <c r="HK47" s="790"/>
      <c r="HL47" s="790" t="s">
        <v>576</v>
      </c>
      <c r="HM47" s="790"/>
      <c r="HN47" s="790"/>
      <c r="HO47" s="790"/>
      <c r="HP47" s="790"/>
      <c r="HQ47" s="790"/>
      <c r="HR47" s="790" t="s">
        <v>576</v>
      </c>
      <c r="HS47" s="790"/>
      <c r="HT47" s="790"/>
      <c r="HU47" s="790"/>
      <c r="HV47" s="790"/>
      <c r="HW47" s="790"/>
      <c r="HX47" s="790" t="s">
        <v>576</v>
      </c>
      <c r="HY47" s="790"/>
      <c r="HZ47" s="790"/>
      <c r="IA47" s="790"/>
      <c r="IB47" s="790"/>
      <c r="IC47" s="790"/>
      <c r="ID47" s="790" t="s">
        <v>576</v>
      </c>
      <c r="IE47" s="790"/>
      <c r="IF47" s="790"/>
      <c r="IG47" s="790"/>
      <c r="IH47" s="790"/>
      <c r="II47" s="790"/>
      <c r="IJ47" s="790" t="s">
        <v>576</v>
      </c>
      <c r="IK47" s="790"/>
      <c r="IL47" s="790"/>
      <c r="IM47" s="790"/>
      <c r="IN47" s="790"/>
      <c r="IO47" s="790"/>
      <c r="IP47" s="790" t="s">
        <v>576</v>
      </c>
      <c r="IQ47" s="790"/>
      <c r="IR47" s="790"/>
      <c r="IS47" s="790"/>
    </row>
    <row r="48" spans="1:253">
      <c r="C48" s="1" t="s">
        <v>1385</v>
      </c>
      <c r="D48" s="1"/>
      <c r="E48" s="1"/>
      <c r="F48" s="139"/>
      <c r="G48" s="1"/>
      <c r="H48" s="1"/>
      <c r="I48" s="1"/>
      <c r="J48" s="790"/>
      <c r="K48" s="790"/>
      <c r="L48" s="790"/>
      <c r="M48" s="790"/>
      <c r="N48" s="790"/>
      <c r="O48" s="790"/>
      <c r="P48" s="790"/>
      <c r="Q48" s="790"/>
      <c r="R48" s="790"/>
      <c r="S48" s="790"/>
      <c r="T48" s="790"/>
      <c r="U48" s="790"/>
      <c r="V48" s="790" t="s">
        <v>1153</v>
      </c>
      <c r="W48" s="790"/>
      <c r="X48" s="790"/>
      <c r="Y48" s="790"/>
      <c r="Z48" s="790"/>
      <c r="AA48" s="790"/>
      <c r="AB48" s="790" t="s">
        <v>1153</v>
      </c>
      <c r="AC48" s="790"/>
      <c r="AD48" s="790"/>
      <c r="AE48" s="790"/>
      <c r="AF48" s="790"/>
      <c r="AG48" s="790"/>
      <c r="AH48" s="790" t="s">
        <v>1153</v>
      </c>
      <c r="AI48" s="790"/>
      <c r="AJ48" s="790"/>
      <c r="AK48" s="790"/>
      <c r="AL48" s="790"/>
      <c r="AM48" s="790"/>
      <c r="AN48" s="790" t="s">
        <v>1153</v>
      </c>
      <c r="AO48" s="790"/>
      <c r="AP48" s="790"/>
      <c r="AQ48" s="790"/>
      <c r="AR48" s="790"/>
      <c r="AS48" s="790"/>
      <c r="AT48" s="790" t="s">
        <v>1153</v>
      </c>
      <c r="AU48" s="790"/>
      <c r="AV48" s="790"/>
      <c r="AW48" s="790"/>
      <c r="AX48" s="790"/>
      <c r="AY48" s="790"/>
      <c r="AZ48" s="790" t="s">
        <v>1153</v>
      </c>
      <c r="BA48" s="790"/>
      <c r="BB48" s="790"/>
      <c r="BC48" s="790"/>
      <c r="BD48" s="790"/>
      <c r="BE48" s="790"/>
      <c r="BF48" s="790" t="s">
        <v>1153</v>
      </c>
      <c r="BG48" s="790"/>
      <c r="BH48" s="790"/>
      <c r="BI48" s="790"/>
      <c r="BJ48" s="790"/>
      <c r="BK48" s="790"/>
      <c r="BL48" s="790" t="s">
        <v>1153</v>
      </c>
      <c r="BM48" s="790"/>
      <c r="BN48" s="790"/>
      <c r="BO48" s="790"/>
      <c r="BP48" s="790"/>
      <c r="BQ48" s="790"/>
      <c r="BR48" s="790" t="s">
        <v>1153</v>
      </c>
      <c r="BS48" s="790"/>
      <c r="BT48" s="790"/>
      <c r="BU48" s="790"/>
      <c r="BV48" s="790"/>
      <c r="BW48" s="790"/>
      <c r="BX48" s="790" t="s">
        <v>1153</v>
      </c>
      <c r="BY48" s="790"/>
      <c r="BZ48" s="790"/>
      <c r="CA48" s="790"/>
      <c r="CB48" s="790"/>
      <c r="CC48" s="790"/>
      <c r="CD48" s="790" t="s">
        <v>1153</v>
      </c>
      <c r="CE48" s="790"/>
      <c r="CF48" s="790"/>
      <c r="CG48" s="790"/>
      <c r="CH48" s="790"/>
      <c r="CI48" s="790"/>
      <c r="CJ48" s="790" t="s">
        <v>1153</v>
      </c>
      <c r="CK48" s="790"/>
      <c r="CL48" s="790"/>
      <c r="CM48" s="790"/>
      <c r="CN48" s="790"/>
      <c r="CO48" s="790"/>
      <c r="CP48" s="790" t="s">
        <v>1153</v>
      </c>
      <c r="CQ48" s="790"/>
      <c r="CR48" s="790"/>
      <c r="CS48" s="790"/>
      <c r="CT48" s="790"/>
      <c r="CU48" s="790"/>
      <c r="CV48" s="790" t="s">
        <v>1566</v>
      </c>
      <c r="CW48" s="790"/>
      <c r="CX48" s="790"/>
      <c r="CY48" s="790"/>
      <c r="CZ48" s="790"/>
      <c r="DA48" s="790"/>
      <c r="DB48" s="790" t="s">
        <v>1566</v>
      </c>
      <c r="DC48" s="790"/>
      <c r="DD48" s="790"/>
      <c r="DE48" s="790"/>
      <c r="DF48" s="790"/>
      <c r="DG48" s="790"/>
      <c r="DH48" s="790" t="s">
        <v>1566</v>
      </c>
      <c r="DI48" s="790"/>
      <c r="DJ48" s="790"/>
      <c r="DK48" s="790"/>
      <c r="DL48" s="790"/>
      <c r="DM48" s="790"/>
      <c r="DN48" s="790" t="s">
        <v>1566</v>
      </c>
      <c r="DO48" s="790"/>
      <c r="DP48" s="790"/>
      <c r="DQ48" s="790"/>
      <c r="DR48" s="790"/>
      <c r="DS48" s="790"/>
      <c r="DT48" s="790" t="s">
        <v>1566</v>
      </c>
      <c r="DU48" s="790"/>
      <c r="DV48" s="790"/>
      <c r="DW48" s="790"/>
      <c r="DX48" s="790"/>
      <c r="DY48" s="790"/>
      <c r="DZ48" s="790" t="s">
        <v>1566</v>
      </c>
      <c r="EA48" s="790"/>
      <c r="EB48" s="790"/>
      <c r="EC48" s="790"/>
      <c r="ED48" s="790"/>
      <c r="EE48" s="790"/>
      <c r="EF48" s="790" t="s">
        <v>1022</v>
      </c>
      <c r="EG48" s="790"/>
      <c r="EH48" s="790"/>
      <c r="EI48" s="790"/>
      <c r="EJ48" s="790"/>
      <c r="EK48" s="790"/>
      <c r="EL48" s="790" t="s">
        <v>1022</v>
      </c>
      <c r="EM48" s="790"/>
      <c r="EN48" s="790"/>
      <c r="EO48" s="790"/>
      <c r="EP48" s="790"/>
      <c r="EQ48" s="790"/>
      <c r="ER48" s="790" t="s">
        <v>1022</v>
      </c>
      <c r="ES48" s="790"/>
      <c r="ET48" s="790"/>
      <c r="EU48" s="790"/>
      <c r="EV48" s="790"/>
      <c r="EW48" s="790"/>
      <c r="EX48" s="790" t="s">
        <v>1022</v>
      </c>
      <c r="EY48" s="790"/>
      <c r="EZ48" s="790"/>
      <c r="FA48" s="790"/>
      <c r="FB48" s="790"/>
      <c r="FC48" s="790"/>
      <c r="FD48" s="790" t="s">
        <v>1022</v>
      </c>
      <c r="FE48" s="790"/>
      <c r="FF48" s="790"/>
      <c r="FG48" s="790"/>
      <c r="FH48" s="790"/>
      <c r="FI48" s="790"/>
      <c r="FJ48" s="790" t="s">
        <v>1022</v>
      </c>
      <c r="FK48" s="790"/>
      <c r="FL48" s="790"/>
      <c r="FM48" s="790"/>
      <c r="FN48" s="790"/>
      <c r="FO48" s="790"/>
      <c r="FP48" s="790" t="s">
        <v>1566</v>
      </c>
      <c r="FQ48" s="790"/>
      <c r="FR48" s="790"/>
      <c r="FS48" s="790"/>
      <c r="FT48" s="790"/>
      <c r="FU48" s="790"/>
      <c r="FV48" s="790" t="s">
        <v>1566</v>
      </c>
      <c r="FW48" s="790"/>
      <c r="FX48" s="790"/>
      <c r="FY48" s="790"/>
      <c r="FZ48" s="790"/>
      <c r="GA48" s="790"/>
      <c r="GB48" s="790" t="s">
        <v>1566</v>
      </c>
      <c r="GC48" s="790"/>
      <c r="GD48" s="790"/>
      <c r="GE48" s="790"/>
      <c r="GF48" s="790"/>
      <c r="GG48" s="790"/>
      <c r="GH48" s="790" t="s">
        <v>1566</v>
      </c>
      <c r="GI48" s="790"/>
      <c r="GJ48" s="790"/>
      <c r="GK48" s="790"/>
      <c r="GL48" s="790"/>
      <c r="GM48" s="790"/>
      <c r="GN48" s="790" t="s">
        <v>1566</v>
      </c>
      <c r="GO48" s="790"/>
      <c r="GP48" s="790"/>
      <c r="GQ48" s="790"/>
      <c r="GR48" s="790"/>
      <c r="GS48" s="790"/>
      <c r="GT48" s="790" t="s">
        <v>1566</v>
      </c>
      <c r="GU48" s="790"/>
      <c r="GV48" s="790"/>
      <c r="GW48" s="790"/>
      <c r="GX48" s="790"/>
      <c r="GY48" s="790"/>
      <c r="GZ48" s="790" t="s">
        <v>1566</v>
      </c>
      <c r="HA48" s="790"/>
      <c r="HB48" s="790"/>
      <c r="HC48" s="790"/>
      <c r="HD48" s="790"/>
      <c r="HE48" s="790"/>
      <c r="HF48" s="790" t="s">
        <v>1566</v>
      </c>
      <c r="HG48" s="790"/>
      <c r="HH48" s="790"/>
      <c r="HI48" s="790"/>
      <c r="HJ48" s="790"/>
      <c r="HK48" s="790"/>
      <c r="HL48" s="790" t="s">
        <v>1566</v>
      </c>
      <c r="HM48" s="790"/>
      <c r="HN48" s="790"/>
      <c r="HO48" s="790"/>
      <c r="HP48" s="790"/>
      <c r="HQ48" s="790"/>
      <c r="HR48" s="790" t="s">
        <v>1566</v>
      </c>
      <c r="HS48" s="790"/>
      <c r="HT48" s="790"/>
      <c r="HU48" s="790"/>
      <c r="HV48" s="790"/>
      <c r="HW48" s="790"/>
      <c r="HX48" s="790" t="s">
        <v>1566</v>
      </c>
      <c r="HY48" s="790"/>
      <c r="HZ48" s="790"/>
      <c r="IA48" s="790"/>
      <c r="IB48" s="790"/>
      <c r="IC48" s="790"/>
      <c r="ID48" s="790" t="s">
        <v>1566</v>
      </c>
      <c r="IE48" s="790"/>
      <c r="IF48" s="790"/>
      <c r="IG48" s="790"/>
      <c r="IH48" s="790"/>
      <c r="II48" s="790"/>
      <c r="IJ48" s="790" t="s">
        <v>591</v>
      </c>
      <c r="IK48" s="790"/>
      <c r="IL48" s="790"/>
      <c r="IM48" s="790"/>
      <c r="IN48" s="790"/>
      <c r="IO48" s="790"/>
      <c r="IP48" s="790" t="s">
        <v>591</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1309</v>
      </c>
      <c r="W49" s="790"/>
      <c r="X49" s="790"/>
      <c r="Y49" s="790"/>
      <c r="Z49" s="790"/>
      <c r="AA49" s="790"/>
      <c r="AB49" s="790" t="s">
        <v>1309</v>
      </c>
      <c r="AC49" s="790"/>
      <c r="AD49" s="790"/>
      <c r="AE49" s="790"/>
      <c r="AF49" s="790"/>
      <c r="AG49" s="790"/>
      <c r="AH49" s="790" t="s">
        <v>1309</v>
      </c>
      <c r="AI49" s="790"/>
      <c r="AJ49" s="790"/>
      <c r="AK49" s="790"/>
      <c r="AL49" s="790"/>
      <c r="AM49" s="790"/>
      <c r="AN49" s="790" t="s">
        <v>1309</v>
      </c>
      <c r="AO49" s="790"/>
      <c r="AP49" s="790"/>
      <c r="AQ49" s="790"/>
      <c r="AR49" s="790"/>
      <c r="AS49" s="790"/>
      <c r="AT49" s="790" t="s">
        <v>1309</v>
      </c>
      <c r="AU49" s="790"/>
      <c r="AV49" s="790"/>
      <c r="AW49" s="790"/>
      <c r="AX49" s="790"/>
      <c r="AY49" s="790"/>
      <c r="AZ49" s="790" t="s">
        <v>1309</v>
      </c>
      <c r="BA49" s="790"/>
      <c r="BB49" s="790"/>
      <c r="BC49" s="790"/>
      <c r="BD49" s="790"/>
      <c r="BE49" s="790"/>
      <c r="BF49" s="790" t="s">
        <v>1309</v>
      </c>
      <c r="BG49" s="790"/>
      <c r="BH49" s="790"/>
      <c r="BI49" s="790"/>
      <c r="BJ49" s="790"/>
      <c r="BK49" s="790"/>
      <c r="BL49" s="790" t="s">
        <v>1175</v>
      </c>
      <c r="BM49" s="790"/>
      <c r="BN49" s="790"/>
      <c r="BO49" s="790"/>
      <c r="BP49" s="790"/>
      <c r="BQ49" s="790"/>
      <c r="BR49" s="790" t="s">
        <v>1175</v>
      </c>
      <c r="BS49" s="790"/>
      <c r="BT49" s="790"/>
      <c r="BU49" s="790"/>
      <c r="BV49" s="790"/>
      <c r="BW49" s="790"/>
      <c r="BX49" s="790" t="s">
        <v>1175</v>
      </c>
      <c r="BY49" s="790"/>
      <c r="BZ49" s="790"/>
      <c r="CA49" s="790"/>
      <c r="CB49" s="790"/>
      <c r="CC49" s="790"/>
      <c r="CD49" s="790" t="s">
        <v>1175</v>
      </c>
      <c r="CE49" s="790"/>
      <c r="CF49" s="790"/>
      <c r="CG49" s="790"/>
      <c r="CH49" s="790"/>
      <c r="CI49" s="790"/>
      <c r="CJ49" s="790" t="s">
        <v>1175</v>
      </c>
      <c r="CK49" s="790"/>
      <c r="CL49" s="790"/>
      <c r="CM49" s="790"/>
      <c r="CN49" s="790"/>
      <c r="CO49" s="790"/>
      <c r="CP49" s="790" t="s">
        <v>1175</v>
      </c>
      <c r="CQ49" s="790"/>
      <c r="CR49" s="790"/>
      <c r="CS49" s="790"/>
      <c r="CT49" s="790"/>
      <c r="CU49" s="790"/>
      <c r="CV49" s="790" t="s">
        <v>1308</v>
      </c>
      <c r="CW49" s="790"/>
      <c r="CX49" s="790"/>
      <c r="CY49" s="790"/>
      <c r="CZ49" s="790"/>
      <c r="DA49" s="790"/>
      <c r="DB49" s="790" t="s">
        <v>1308</v>
      </c>
      <c r="DC49" s="790"/>
      <c r="DD49" s="790"/>
      <c r="DE49" s="790"/>
      <c r="DF49" s="790"/>
      <c r="DG49" s="790"/>
      <c r="DH49" s="790" t="s">
        <v>1308</v>
      </c>
      <c r="DI49" s="790"/>
      <c r="DJ49" s="790"/>
      <c r="DK49" s="790"/>
      <c r="DL49" s="790"/>
      <c r="DM49" s="790"/>
      <c r="DN49" s="790" t="s">
        <v>1308</v>
      </c>
      <c r="DO49" s="790"/>
      <c r="DP49" s="790"/>
      <c r="DQ49" s="790"/>
      <c r="DR49" s="790"/>
      <c r="DS49" s="790"/>
      <c r="DT49" s="790" t="s">
        <v>1308</v>
      </c>
      <c r="DU49" s="790"/>
      <c r="DV49" s="790"/>
      <c r="DW49" s="790"/>
      <c r="DX49" s="790"/>
      <c r="DY49" s="790"/>
      <c r="DZ49" s="790" t="s">
        <v>1308</v>
      </c>
      <c r="EA49" s="790"/>
      <c r="EB49" s="790"/>
      <c r="EC49" s="790"/>
      <c r="ED49" s="790"/>
      <c r="EE49" s="790"/>
      <c r="EF49" s="790" t="s">
        <v>1308</v>
      </c>
      <c r="EG49" s="790"/>
      <c r="EH49" s="790"/>
      <c r="EI49" s="790"/>
      <c r="EJ49" s="790"/>
      <c r="EK49" s="790"/>
      <c r="EL49" s="790" t="s">
        <v>1308</v>
      </c>
      <c r="EM49" s="790"/>
      <c r="EN49" s="790"/>
      <c r="EO49" s="790"/>
      <c r="EP49" s="790"/>
      <c r="EQ49" s="790"/>
      <c r="ER49" s="790" t="s">
        <v>1308</v>
      </c>
      <c r="ES49" s="790"/>
      <c r="ET49" s="790"/>
      <c r="EU49" s="790"/>
      <c r="EV49" s="790"/>
      <c r="EW49" s="790"/>
      <c r="EX49" s="790" t="s">
        <v>1308</v>
      </c>
      <c r="EY49" s="790"/>
      <c r="EZ49" s="790"/>
      <c r="FA49" s="790"/>
      <c r="FB49" s="790"/>
      <c r="FC49" s="790"/>
      <c r="FD49" s="790" t="s">
        <v>1308</v>
      </c>
      <c r="FE49" s="790"/>
      <c r="FF49" s="790"/>
      <c r="FG49" s="790"/>
      <c r="FH49" s="790"/>
      <c r="FI49" s="790"/>
      <c r="FJ49" s="790" t="s">
        <v>1308</v>
      </c>
      <c r="FK49" s="790"/>
      <c r="FL49" s="790"/>
      <c r="FM49" s="790"/>
      <c r="FN49" s="790"/>
      <c r="FO49" s="790"/>
      <c r="FP49" s="790" t="s">
        <v>1308</v>
      </c>
      <c r="FQ49" s="790"/>
      <c r="FR49" s="790"/>
      <c r="FS49" s="790"/>
      <c r="FT49" s="790"/>
      <c r="FU49" s="790"/>
      <c r="FV49" s="790" t="s">
        <v>1308</v>
      </c>
      <c r="FW49" s="790"/>
      <c r="FX49" s="790"/>
      <c r="FY49" s="790"/>
      <c r="FZ49" s="790"/>
      <c r="GA49" s="790"/>
      <c r="GB49" s="790" t="s">
        <v>1308</v>
      </c>
      <c r="GC49" s="790"/>
      <c r="GD49" s="790"/>
      <c r="GE49" s="790"/>
      <c r="GF49" s="790"/>
      <c r="GG49" s="790"/>
      <c r="GH49" s="790" t="s">
        <v>1308</v>
      </c>
      <c r="GI49" s="790"/>
      <c r="GJ49" s="790"/>
      <c r="GK49" s="790"/>
      <c r="GL49" s="790"/>
      <c r="GM49" s="790"/>
      <c r="GN49" s="790" t="s">
        <v>1308</v>
      </c>
      <c r="GO49" s="790"/>
      <c r="GP49" s="790"/>
      <c r="GQ49" s="790"/>
      <c r="GR49" s="790"/>
      <c r="GS49" s="790"/>
      <c r="GT49" s="790" t="s">
        <v>1308</v>
      </c>
      <c r="GU49" s="790"/>
      <c r="GV49" s="790"/>
      <c r="GW49" s="790"/>
      <c r="GX49" s="790"/>
      <c r="GY49" s="790"/>
      <c r="GZ49" s="790" t="s">
        <v>1308</v>
      </c>
      <c r="HA49" s="790"/>
      <c r="HB49" s="790"/>
      <c r="HC49" s="790"/>
      <c r="HD49" s="790"/>
      <c r="HE49" s="790"/>
      <c r="HF49" s="790" t="s">
        <v>1308</v>
      </c>
      <c r="HG49" s="790"/>
      <c r="HH49" s="790"/>
      <c r="HI49" s="790"/>
      <c r="HJ49" s="790"/>
      <c r="HK49" s="790"/>
      <c r="HL49" s="790" t="s">
        <v>1308</v>
      </c>
      <c r="HM49" s="790"/>
      <c r="HN49" s="790"/>
      <c r="HO49" s="790"/>
      <c r="HP49" s="790"/>
      <c r="HQ49" s="790"/>
      <c r="HR49" s="790" t="s">
        <v>1308</v>
      </c>
      <c r="HS49" s="790"/>
      <c r="HT49" s="790"/>
      <c r="HU49" s="790"/>
      <c r="HV49" s="790"/>
      <c r="HW49" s="790"/>
      <c r="HX49" s="790" t="s">
        <v>1308</v>
      </c>
      <c r="HY49" s="790"/>
      <c r="HZ49" s="790"/>
      <c r="IA49" s="790"/>
      <c r="IB49" s="790"/>
      <c r="IC49" s="790"/>
      <c r="ID49" s="790" t="s">
        <v>1308</v>
      </c>
      <c r="IE49" s="790"/>
      <c r="IF49" s="790"/>
      <c r="IG49" s="790"/>
      <c r="IH49" s="790"/>
      <c r="II49" s="790"/>
      <c r="IJ49" s="790" t="s">
        <v>1308</v>
      </c>
      <c r="IK49" s="790"/>
      <c r="IL49" s="790"/>
      <c r="IM49" s="790"/>
      <c r="IN49" s="790"/>
      <c r="IO49" s="790"/>
      <c r="IP49" s="790" t="s">
        <v>1308</v>
      </c>
      <c r="IQ49" s="790"/>
      <c r="IR49" s="790"/>
      <c r="IS49" s="790"/>
      <c r="IT49" s="790"/>
      <c r="IU49" s="790"/>
      <c r="IV49" s="1" t="s">
        <v>1308</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P48:IS48"/>
    <mergeCell ref="HX48:IC48"/>
    <mergeCell ref="ID48:II48"/>
    <mergeCell ref="IJ48:IO48"/>
    <mergeCell ref="GZ48:HE48"/>
    <mergeCell ref="HF48:HK48"/>
    <mergeCell ref="HL48:HQ48"/>
    <mergeCell ref="HR48:HW48"/>
    <mergeCell ref="IJ49:IO49"/>
    <mergeCell ref="IP49:IU49"/>
    <mergeCell ref="GZ49:HE49"/>
    <mergeCell ref="HF49:HK49"/>
    <mergeCell ref="HL49:HQ49"/>
    <mergeCell ref="HR49:HW49"/>
    <mergeCell ref="HX49:IC49"/>
    <mergeCell ref="ID49:II49"/>
    <mergeCell ref="AZ49:BE49"/>
    <mergeCell ref="BF49:BK49"/>
    <mergeCell ref="DZ49:EE49"/>
    <mergeCell ref="GT49:GY49"/>
    <mergeCell ref="EF49:EK49"/>
    <mergeCell ref="EL49:EQ49"/>
    <mergeCell ref="FJ49:FO49"/>
    <mergeCell ref="GH49:GM49"/>
    <mergeCell ref="GN49:GS49"/>
    <mergeCell ref="GB49:GG49"/>
    <mergeCell ref="ER49:EW49"/>
    <mergeCell ref="DT49:DY49"/>
    <mergeCell ref="P49:U49"/>
    <mergeCell ref="V49:AA49"/>
    <mergeCell ref="AB49:AG49"/>
    <mergeCell ref="AH49:AM49"/>
    <mergeCell ref="AT49:AY49"/>
    <mergeCell ref="AN49:AS49"/>
    <mergeCell ref="CJ49:CO49"/>
    <mergeCell ref="CP49:CU49"/>
    <mergeCell ref="DH48:DM48"/>
    <mergeCell ref="DB49:DG49"/>
    <mergeCell ref="DH49:DM49"/>
    <mergeCell ref="DB48:DG48"/>
    <mergeCell ref="AT48:AY48"/>
    <mergeCell ref="AZ48:BE48"/>
    <mergeCell ref="BF48:BK48"/>
    <mergeCell ref="BR49:BW49"/>
    <mergeCell ref="BX49:CC49"/>
    <mergeCell ref="CD49:CI49"/>
    <mergeCell ref="BL49:BQ49"/>
    <mergeCell ref="BL48:BQ48"/>
    <mergeCell ref="BR48:BW48"/>
    <mergeCell ref="CD48:CI48"/>
    <mergeCell ref="CJ48:CO48"/>
    <mergeCell ref="CP48:CU48"/>
    <mergeCell ref="DT47:DY47"/>
    <mergeCell ref="CP47:CU47"/>
    <mergeCell ref="IP47:IS47"/>
    <mergeCell ref="ID47:II47"/>
    <mergeCell ref="IJ47:IO47"/>
    <mergeCell ref="GT47:GY47"/>
    <mergeCell ref="HX47:IC47"/>
    <mergeCell ref="EX49:FC49"/>
    <mergeCell ref="FD49:FI49"/>
    <mergeCell ref="GB48:GG48"/>
    <mergeCell ref="FP49:FU49"/>
    <mergeCell ref="FV49:GA49"/>
    <mergeCell ref="EX48:FC48"/>
    <mergeCell ref="GH47:GM47"/>
    <mergeCell ref="HR47:HW47"/>
    <mergeCell ref="HF47:HK47"/>
    <mergeCell ref="HL47:HQ47"/>
    <mergeCell ref="GZ47:HE47"/>
    <mergeCell ref="GN47:GS47"/>
    <mergeCell ref="GN48:GS48"/>
    <mergeCell ref="GT48:GY48"/>
    <mergeCell ref="GH48:GM48"/>
    <mergeCell ref="CV49:DA49"/>
    <mergeCell ref="DN49:DS49"/>
    <mergeCell ref="C1:G1"/>
    <mergeCell ref="C19:G19"/>
    <mergeCell ref="J47:O47"/>
    <mergeCell ref="P47:U47"/>
    <mergeCell ref="AH47:AM47"/>
    <mergeCell ref="DB47:DG47"/>
    <mergeCell ref="GB47:GG47"/>
    <mergeCell ref="J48:O48"/>
    <mergeCell ref="P48:U48"/>
    <mergeCell ref="AH48:AM48"/>
    <mergeCell ref="AN48:AS48"/>
    <mergeCell ref="AN47:AS47"/>
    <mergeCell ref="FP47:FU47"/>
    <mergeCell ref="FV47:GA47"/>
    <mergeCell ref="EL47:EQ47"/>
    <mergeCell ref="ER47:EW47"/>
    <mergeCell ref="FD48:FI48"/>
    <mergeCell ref="FJ48:FO48"/>
    <mergeCell ref="FP48:FU48"/>
    <mergeCell ref="FD47:FI47"/>
    <mergeCell ref="V47:AA47"/>
    <mergeCell ref="AB47:AG47"/>
    <mergeCell ref="CJ47:CO47"/>
    <mergeCell ref="EL48:EQ48"/>
    <mergeCell ref="BX47:CC47"/>
    <mergeCell ref="FV48:GA48"/>
    <mergeCell ref="FJ47:FO47"/>
    <mergeCell ref="DN47:DS47"/>
    <mergeCell ref="BX48:CC48"/>
    <mergeCell ref="V48:AA48"/>
    <mergeCell ref="AB48:AG48"/>
    <mergeCell ref="BL47:BQ47"/>
    <mergeCell ref="DH47:DM47"/>
    <mergeCell ref="CV47:DA47"/>
    <mergeCell ref="AT47:AY47"/>
    <mergeCell ref="AZ47:BE47"/>
    <mergeCell ref="BF47:BK47"/>
    <mergeCell ref="BR47:BW47"/>
    <mergeCell ref="CD47:CI47"/>
    <mergeCell ref="EX47:FC47"/>
    <mergeCell ref="DN48:DS48"/>
    <mergeCell ref="DT48:DY48"/>
    <mergeCell ref="DZ48:EE48"/>
    <mergeCell ref="EF48:EK48"/>
    <mergeCell ref="ER48:EW48"/>
    <mergeCell ref="DZ47:EE47"/>
    <mergeCell ref="EF47:EK47"/>
    <mergeCell ref="CV48:DA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6" zoomScale="125" workbookViewId="0">
      <selection activeCell="F6" sqref="F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3363</v>
      </c>
      <c r="D1" s="791"/>
      <c r="E1" s="791"/>
      <c r="F1" s="791"/>
      <c r="G1" s="791"/>
    </row>
    <row r="2" spans="1:8">
      <c r="A2" s="90" t="s">
        <v>3409</v>
      </c>
      <c r="G2" s="91"/>
    </row>
    <row r="3" spans="1:8">
      <c r="A3" s="89" t="s">
        <v>3408</v>
      </c>
      <c r="G3" s="92">
        <v>40618</v>
      </c>
    </row>
    <row r="4" spans="1:8">
      <c r="A4" s="89" t="s">
        <v>3407</v>
      </c>
      <c r="G4" s="93" t="s">
        <v>200</v>
      </c>
    </row>
    <row r="5" spans="1:8">
      <c r="A5" s="89" t="s">
        <v>3646</v>
      </c>
    </row>
    <row r="6" spans="1:8">
      <c r="C6" s="15" t="s">
        <v>3645</v>
      </c>
      <c r="D6" s="16"/>
      <c r="E6" s="16"/>
      <c r="F6" s="17"/>
      <c r="G6" s="18"/>
      <c r="H6" s="94"/>
    </row>
    <row r="7" spans="1:8">
      <c r="C7" s="95" t="s">
        <v>3644</v>
      </c>
      <c r="D7" s="20" t="s">
        <v>3365</v>
      </c>
      <c r="E7" s="20"/>
      <c r="F7" s="21"/>
      <c r="G7" s="22"/>
      <c r="H7" s="94"/>
    </row>
    <row r="8" spans="1:8">
      <c r="A8" s="89" t="s">
        <v>3642</v>
      </c>
      <c r="C8" s="95" t="s">
        <v>3509</v>
      </c>
      <c r="D8" s="20" t="s">
        <v>3664</v>
      </c>
      <c r="E8" s="20"/>
      <c r="F8" s="21"/>
      <c r="G8" s="96"/>
      <c r="H8" s="94"/>
    </row>
    <row r="9" spans="1:8">
      <c r="A9" s="89" t="s">
        <v>3493</v>
      </c>
      <c r="C9" s="95" t="s">
        <v>3404</v>
      </c>
      <c r="D9" s="20" t="s">
        <v>199</v>
      </c>
      <c r="E9" s="20"/>
      <c r="F9" s="21"/>
      <c r="G9" s="96"/>
      <c r="H9" s="94"/>
    </row>
    <row r="10" spans="1:8" ht="16" customHeight="1">
      <c r="A10" s="89" t="s">
        <v>799</v>
      </c>
      <c r="C10" s="97"/>
      <c r="D10" s="20"/>
      <c r="E10" s="20"/>
      <c r="F10" s="21"/>
      <c r="G10" s="96"/>
      <c r="H10" s="94"/>
    </row>
    <row r="11" spans="1:8">
      <c r="A11" s="89" t="s">
        <v>800</v>
      </c>
      <c r="C11" s="25" t="s">
        <v>2866</v>
      </c>
      <c r="D11" s="94"/>
      <c r="E11" s="94"/>
      <c r="F11" s="99"/>
      <c r="G11" s="96"/>
      <c r="H11" s="94"/>
    </row>
    <row r="12" spans="1:8">
      <c r="A12" s="89" t="s">
        <v>3620</v>
      </c>
      <c r="C12" s="25" t="s">
        <v>3155</v>
      </c>
      <c r="D12" s="20"/>
      <c r="E12" s="20"/>
      <c r="F12" s="21"/>
      <c r="G12" s="96"/>
      <c r="H12" s="94"/>
    </row>
    <row r="13" spans="1:8">
      <c r="A13" s="98"/>
      <c r="C13" s="25" t="s">
        <v>3524</v>
      </c>
      <c r="D13" s="94"/>
      <c r="E13" s="94"/>
      <c r="F13" s="99"/>
      <c r="G13" s="96"/>
      <c r="H13" s="94"/>
    </row>
    <row r="14" spans="1:8">
      <c r="A14" s="100"/>
      <c r="C14" s="25" t="s">
        <v>3384</v>
      </c>
      <c r="D14" s="94"/>
      <c r="E14" s="94"/>
      <c r="F14" s="99"/>
      <c r="G14" s="101"/>
      <c r="H14" s="94"/>
    </row>
    <row r="15" spans="1:8">
      <c r="A15" s="100" t="s">
        <v>3383</v>
      </c>
      <c r="C15" s="97" t="s">
        <v>3442</v>
      </c>
      <c r="D15" s="94"/>
      <c r="E15" s="94"/>
      <c r="F15" s="99"/>
      <c r="G15" s="96"/>
      <c r="H15" s="94"/>
    </row>
    <row r="16" spans="1:8">
      <c r="A16" s="279" t="s">
        <v>77</v>
      </c>
      <c r="B16" s="89"/>
      <c r="C16" s="97"/>
      <c r="D16" s="94"/>
      <c r="E16" s="94"/>
      <c r="F16" s="99"/>
      <c r="G16" s="96"/>
      <c r="H16" s="94"/>
    </row>
    <row r="17" spans="1:8">
      <c r="C17" s="102" t="s">
        <v>3706</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3707</v>
      </c>
      <c r="C20" s="100"/>
      <c r="D20" s="100"/>
      <c r="E20" s="100"/>
      <c r="F20" s="106"/>
    </row>
    <row r="21" spans="1:8">
      <c r="A21" s="393"/>
      <c r="C21" s="100"/>
      <c r="D21" s="100"/>
      <c r="E21" s="100"/>
      <c r="F21" s="106"/>
    </row>
    <row r="22" spans="1:8" s="112" customFormat="1" ht="16" customHeight="1">
      <c r="A22" s="108"/>
      <c r="B22" s="38"/>
      <c r="C22" s="86"/>
      <c r="D22" s="86"/>
      <c r="E22" s="86"/>
      <c r="F22" s="109"/>
      <c r="G22" s="110"/>
      <c r="H22" s="111"/>
    </row>
    <row r="23" spans="1:8" ht="29" customHeight="1">
      <c r="A23" s="113" t="s">
        <v>3494</v>
      </c>
      <c r="B23" s="45" t="s">
        <v>3748</v>
      </c>
      <c r="C23" s="45" t="s">
        <v>3469</v>
      </c>
      <c r="D23" s="321" t="s">
        <v>3569</v>
      </c>
      <c r="E23" s="45" t="s">
        <v>3832</v>
      </c>
      <c r="F23" s="47" t="s">
        <v>3831</v>
      </c>
      <c r="G23" s="45" t="s">
        <v>3830</v>
      </c>
      <c r="H23" s="48"/>
    </row>
    <row r="24" spans="1:8">
      <c r="A24" s="115">
        <v>40648</v>
      </c>
      <c r="B24" s="116" t="s">
        <v>2258</v>
      </c>
      <c r="C24" s="117"/>
      <c r="D24" s="118"/>
      <c r="E24" s="117"/>
      <c r="F24" s="53"/>
      <c r="G24" s="54">
        <f>E24*(1-F24)</f>
        <v>0</v>
      </c>
      <c r="H24" s="48"/>
    </row>
    <row r="25" spans="1:8">
      <c r="A25" s="11"/>
      <c r="B25" s="116" t="s">
        <v>3969</v>
      </c>
      <c r="C25" s="117"/>
      <c r="D25" s="118"/>
      <c r="E25" s="117"/>
      <c r="F25" s="119"/>
      <c r="G25" s="54">
        <f t="shared" ref="G25:G40" si="0">E25*(1-F25)</f>
        <v>0</v>
      </c>
      <c r="H25" s="56"/>
    </row>
    <row r="26" spans="1:8">
      <c r="A26" s="120"/>
      <c r="B26" s="121" t="s">
        <v>3708</v>
      </c>
      <c r="C26" s="117"/>
      <c r="D26" s="118"/>
      <c r="E26" s="117"/>
      <c r="F26" s="119"/>
      <c r="G26" s="54">
        <f t="shared" si="0"/>
        <v>0</v>
      </c>
      <c r="H26" s="56"/>
    </row>
    <row r="27" spans="1:8">
      <c r="A27" s="120"/>
      <c r="B27" s="121" t="s">
        <v>3709</v>
      </c>
      <c r="C27" s="117">
        <v>60</v>
      </c>
      <c r="D27" s="118">
        <v>3.5</v>
      </c>
      <c r="E27" s="117">
        <f>C27*D27</f>
        <v>210</v>
      </c>
      <c r="F27" s="119"/>
      <c r="G27" s="54">
        <f t="shared" si="0"/>
        <v>210</v>
      </c>
      <c r="H27" s="56"/>
    </row>
    <row r="28" spans="1:8">
      <c r="A28" s="120"/>
      <c r="B28" s="121" t="s">
        <v>3710</v>
      </c>
      <c r="C28" s="117"/>
      <c r="D28" s="118"/>
      <c r="E28" s="117"/>
      <c r="F28" s="119"/>
      <c r="G28" s="54">
        <f t="shared" si="0"/>
        <v>0</v>
      </c>
      <c r="H28" s="56"/>
    </row>
    <row r="29" spans="1:8">
      <c r="A29" s="120"/>
      <c r="B29" s="121" t="s">
        <v>3584</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3">
      <c r="A33" s="120"/>
      <c r="B33" s="121" t="s">
        <v>711</v>
      </c>
      <c r="C33" s="122"/>
      <c r="D33" s="123"/>
      <c r="E33" s="117"/>
      <c r="F33" s="124"/>
      <c r="G33" s="54">
        <f t="shared" si="0"/>
        <v>0</v>
      </c>
      <c r="H33" s="56"/>
    </row>
    <row r="34" spans="1:253">
      <c r="A34" s="120"/>
      <c r="B34" s="121" t="s">
        <v>3315</v>
      </c>
      <c r="C34" s="117">
        <v>20</v>
      </c>
      <c r="D34" s="118">
        <v>1.5</v>
      </c>
      <c r="E34" s="117">
        <f>C34*D34</f>
        <v>30</v>
      </c>
      <c r="F34" s="119"/>
      <c r="G34" s="54">
        <f t="shared" si="0"/>
        <v>30</v>
      </c>
      <c r="H34" s="48"/>
    </row>
    <row r="35" spans="1:253">
      <c r="A35" s="120"/>
      <c r="B35" s="362" t="s">
        <v>852</v>
      </c>
      <c r="C35" s="117">
        <v>100</v>
      </c>
      <c r="D35" s="123" t="s">
        <v>3431</v>
      </c>
      <c r="E35" s="117">
        <v>100</v>
      </c>
      <c r="F35" s="124"/>
      <c r="G35" s="54">
        <f t="shared" si="0"/>
        <v>100</v>
      </c>
      <c r="H35" s="48"/>
    </row>
    <row r="36" spans="1:253">
      <c r="A36" s="120"/>
      <c r="B36" s="362" t="s">
        <v>3803</v>
      </c>
      <c r="C36" s="117"/>
      <c r="D36" s="123"/>
      <c r="E36" s="117"/>
      <c r="F36" s="124"/>
      <c r="G36" s="54">
        <f t="shared" si="0"/>
        <v>0</v>
      </c>
      <c r="H36" s="48"/>
    </row>
    <row r="37" spans="1:253">
      <c r="A37" s="120"/>
      <c r="B37" s="121" t="s">
        <v>2270</v>
      </c>
      <c r="C37" s="117"/>
      <c r="D37" s="118"/>
      <c r="E37" s="117"/>
      <c r="F37" s="124"/>
      <c r="G37" s="54">
        <f t="shared" si="0"/>
        <v>0</v>
      </c>
      <c r="H37" s="48"/>
    </row>
    <row r="38" spans="1:253">
      <c r="A38" s="120"/>
      <c r="B38" s="121" t="s">
        <v>3040</v>
      </c>
      <c r="C38" s="363"/>
      <c r="D38" s="118"/>
      <c r="E38" s="117"/>
      <c r="F38" s="119"/>
      <c r="G38" s="54">
        <f t="shared" si="0"/>
        <v>0</v>
      </c>
      <c r="H38" s="48"/>
    </row>
    <row r="39" spans="1:253">
      <c r="A39" s="120"/>
      <c r="B39" s="271" t="s">
        <v>3042</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3043</v>
      </c>
      <c r="C41" s="131"/>
      <c r="D41" s="131"/>
      <c r="E41" s="72">
        <f>SUM(E24:E40)</f>
        <v>340</v>
      </c>
      <c r="F41" s="72"/>
      <c r="G41" s="72">
        <f>SUM(G24:G40)</f>
        <v>340</v>
      </c>
      <c r="H41" s="134"/>
    </row>
    <row r="43" spans="1:253">
      <c r="C43" s="136" t="s">
        <v>3304</v>
      </c>
      <c r="D43" s="340">
        <f>G41/2</f>
        <v>170</v>
      </c>
      <c r="E43" s="340"/>
      <c r="F43" s="138"/>
    </row>
    <row r="45" spans="1:253">
      <c r="C45" s="1" t="s">
        <v>1152</v>
      </c>
      <c r="D45" s="1"/>
      <c r="E45" s="1"/>
      <c r="F45" s="139"/>
      <c r="G45" s="1"/>
      <c r="H45" s="1"/>
      <c r="I45" s="1"/>
    </row>
    <row r="46" spans="1:253">
      <c r="C46" s="1" t="s">
        <v>1024</v>
      </c>
      <c r="D46" s="1"/>
      <c r="E46" s="1"/>
      <c r="F46" s="139"/>
      <c r="G46" s="1"/>
      <c r="H46" s="1"/>
      <c r="I46" s="1"/>
    </row>
    <row r="47" spans="1:253">
      <c r="C47" s="391" t="s">
        <v>3305</v>
      </c>
      <c r="D47" s="391"/>
      <c r="E47" s="391"/>
      <c r="F47" s="392"/>
      <c r="G47" s="391"/>
      <c r="H47" s="391"/>
      <c r="I47" s="142"/>
      <c r="J47" s="790"/>
      <c r="K47" s="790"/>
      <c r="L47" s="790"/>
      <c r="M47" s="790"/>
      <c r="N47" s="790"/>
      <c r="O47" s="790"/>
      <c r="P47" s="790"/>
      <c r="Q47" s="790"/>
      <c r="R47" s="790"/>
      <c r="S47" s="790"/>
      <c r="T47" s="790"/>
      <c r="U47" s="790"/>
      <c r="V47" s="790" t="s">
        <v>1152</v>
      </c>
      <c r="W47" s="790"/>
      <c r="X47" s="790"/>
      <c r="Y47" s="790"/>
      <c r="Z47" s="790"/>
      <c r="AA47" s="790"/>
      <c r="AB47" s="790" t="s">
        <v>1152</v>
      </c>
      <c r="AC47" s="790"/>
      <c r="AD47" s="790"/>
      <c r="AE47" s="790"/>
      <c r="AF47" s="790"/>
      <c r="AG47" s="790"/>
      <c r="AH47" s="790" t="s">
        <v>3306</v>
      </c>
      <c r="AI47" s="790"/>
      <c r="AJ47" s="790"/>
      <c r="AK47" s="790"/>
      <c r="AL47" s="790"/>
      <c r="AM47" s="790"/>
      <c r="AN47" s="790" t="s">
        <v>3306</v>
      </c>
      <c r="AO47" s="790"/>
      <c r="AP47" s="790"/>
      <c r="AQ47" s="790"/>
      <c r="AR47" s="790"/>
      <c r="AS47" s="790"/>
      <c r="AT47" s="790" t="s">
        <v>3306</v>
      </c>
      <c r="AU47" s="790"/>
      <c r="AV47" s="790"/>
      <c r="AW47" s="790"/>
      <c r="AX47" s="790"/>
      <c r="AY47" s="790"/>
      <c r="AZ47" s="790" t="s">
        <v>3306</v>
      </c>
      <c r="BA47" s="790"/>
      <c r="BB47" s="790"/>
      <c r="BC47" s="790"/>
      <c r="BD47" s="790"/>
      <c r="BE47" s="790"/>
      <c r="BF47" s="790" t="s">
        <v>3306</v>
      </c>
      <c r="BG47" s="790"/>
      <c r="BH47" s="790"/>
      <c r="BI47" s="790"/>
      <c r="BJ47" s="790"/>
      <c r="BK47" s="790"/>
      <c r="BL47" s="790" t="s">
        <v>3306</v>
      </c>
      <c r="BM47" s="790"/>
      <c r="BN47" s="790"/>
      <c r="BO47" s="790"/>
      <c r="BP47" s="790"/>
      <c r="BQ47" s="790"/>
      <c r="BR47" s="790" t="s">
        <v>1152</v>
      </c>
      <c r="BS47" s="790"/>
      <c r="BT47" s="790"/>
      <c r="BU47" s="790"/>
      <c r="BV47" s="790"/>
      <c r="BW47" s="790"/>
      <c r="BX47" s="790" t="s">
        <v>1152</v>
      </c>
      <c r="BY47" s="790"/>
      <c r="BZ47" s="790"/>
      <c r="CA47" s="790"/>
      <c r="CB47" s="790"/>
      <c r="CC47" s="790"/>
      <c r="CD47" s="790" t="s">
        <v>1152</v>
      </c>
      <c r="CE47" s="790"/>
      <c r="CF47" s="790"/>
      <c r="CG47" s="790"/>
      <c r="CH47" s="790"/>
      <c r="CI47" s="790"/>
      <c r="CJ47" s="790" t="s">
        <v>1152</v>
      </c>
      <c r="CK47" s="790"/>
      <c r="CL47" s="790"/>
      <c r="CM47" s="790"/>
      <c r="CN47" s="790"/>
      <c r="CO47" s="790"/>
      <c r="CP47" s="790" t="s">
        <v>1152</v>
      </c>
      <c r="CQ47" s="790"/>
      <c r="CR47" s="790"/>
      <c r="CS47" s="790"/>
      <c r="CT47" s="790"/>
      <c r="CU47" s="790"/>
      <c r="CV47" s="790" t="s">
        <v>1152</v>
      </c>
      <c r="CW47" s="790"/>
      <c r="CX47" s="790"/>
      <c r="CY47" s="790"/>
      <c r="CZ47" s="790"/>
      <c r="DA47" s="790"/>
      <c r="DB47" s="790" t="s">
        <v>1152</v>
      </c>
      <c r="DC47" s="790"/>
      <c r="DD47" s="790"/>
      <c r="DE47" s="790"/>
      <c r="DF47" s="790"/>
      <c r="DG47" s="790"/>
      <c r="DH47" s="790" t="s">
        <v>1152</v>
      </c>
      <c r="DI47" s="790"/>
      <c r="DJ47" s="790"/>
      <c r="DK47" s="790"/>
      <c r="DL47" s="790"/>
      <c r="DM47" s="790"/>
      <c r="DN47" s="790" t="s">
        <v>1152</v>
      </c>
      <c r="DO47" s="790"/>
      <c r="DP47" s="790"/>
      <c r="DQ47" s="790"/>
      <c r="DR47" s="790"/>
      <c r="DS47" s="790"/>
      <c r="DT47" s="790" t="s">
        <v>1152</v>
      </c>
      <c r="DU47" s="790"/>
      <c r="DV47" s="790"/>
      <c r="DW47" s="790"/>
      <c r="DX47" s="790"/>
      <c r="DY47" s="790"/>
      <c r="DZ47" s="790" t="s">
        <v>1152</v>
      </c>
      <c r="EA47" s="790"/>
      <c r="EB47" s="790"/>
      <c r="EC47" s="790"/>
      <c r="ED47" s="790"/>
      <c r="EE47" s="790"/>
      <c r="EF47" s="790" t="s">
        <v>1152</v>
      </c>
      <c r="EG47" s="790"/>
      <c r="EH47" s="790"/>
      <c r="EI47" s="790"/>
      <c r="EJ47" s="790"/>
      <c r="EK47" s="790"/>
      <c r="EL47" s="790" t="s">
        <v>1152</v>
      </c>
      <c r="EM47" s="790"/>
      <c r="EN47" s="790"/>
      <c r="EO47" s="790"/>
      <c r="EP47" s="790"/>
      <c r="EQ47" s="790"/>
      <c r="ER47" s="790" t="s">
        <v>1152</v>
      </c>
      <c r="ES47" s="790"/>
      <c r="ET47" s="790"/>
      <c r="EU47" s="790"/>
      <c r="EV47" s="790"/>
      <c r="EW47" s="790"/>
      <c r="EX47" s="790" t="s">
        <v>1152</v>
      </c>
      <c r="EY47" s="790"/>
      <c r="EZ47" s="790"/>
      <c r="FA47" s="790"/>
      <c r="FB47" s="790"/>
      <c r="FC47" s="790"/>
      <c r="FD47" s="790" t="s">
        <v>1152</v>
      </c>
      <c r="FE47" s="790"/>
      <c r="FF47" s="790"/>
      <c r="FG47" s="790"/>
      <c r="FH47" s="790"/>
      <c r="FI47" s="790"/>
      <c r="FJ47" s="790" t="s">
        <v>1152</v>
      </c>
      <c r="FK47" s="790"/>
      <c r="FL47" s="790"/>
      <c r="FM47" s="790"/>
      <c r="FN47" s="790"/>
      <c r="FO47" s="790"/>
      <c r="FP47" s="790" t="s">
        <v>1152</v>
      </c>
      <c r="FQ47" s="790"/>
      <c r="FR47" s="790"/>
      <c r="FS47" s="790"/>
      <c r="FT47" s="790"/>
      <c r="FU47" s="790"/>
      <c r="FV47" s="790" t="s">
        <v>1152</v>
      </c>
      <c r="FW47" s="790"/>
      <c r="FX47" s="790"/>
      <c r="FY47" s="790"/>
      <c r="FZ47" s="790"/>
      <c r="GA47" s="790"/>
      <c r="GB47" s="790" t="s">
        <v>1152</v>
      </c>
      <c r="GC47" s="790"/>
      <c r="GD47" s="790"/>
      <c r="GE47" s="790"/>
      <c r="GF47" s="790"/>
      <c r="GG47" s="790"/>
      <c r="GH47" s="790" t="s">
        <v>1152</v>
      </c>
      <c r="GI47" s="790"/>
      <c r="GJ47" s="790"/>
      <c r="GK47" s="790"/>
      <c r="GL47" s="790"/>
      <c r="GM47" s="790"/>
      <c r="GN47" s="790" t="s">
        <v>1152</v>
      </c>
      <c r="GO47" s="790"/>
      <c r="GP47" s="790"/>
      <c r="GQ47" s="790"/>
      <c r="GR47" s="790"/>
      <c r="GS47" s="790"/>
      <c r="GT47" s="790" t="s">
        <v>1152</v>
      </c>
      <c r="GU47" s="790"/>
      <c r="GV47" s="790"/>
      <c r="GW47" s="790"/>
      <c r="GX47" s="790"/>
      <c r="GY47" s="790"/>
      <c r="GZ47" s="790" t="s">
        <v>1152</v>
      </c>
      <c r="HA47" s="790"/>
      <c r="HB47" s="790"/>
      <c r="HC47" s="790"/>
      <c r="HD47" s="790"/>
      <c r="HE47" s="790"/>
      <c r="HF47" s="790" t="s">
        <v>1152</v>
      </c>
      <c r="HG47" s="790"/>
      <c r="HH47" s="790"/>
      <c r="HI47" s="790"/>
      <c r="HJ47" s="790"/>
      <c r="HK47" s="790"/>
      <c r="HL47" s="790" t="s">
        <v>1152</v>
      </c>
      <c r="HM47" s="790"/>
      <c r="HN47" s="790"/>
      <c r="HO47" s="790"/>
      <c r="HP47" s="790"/>
      <c r="HQ47" s="790"/>
      <c r="HR47" s="790" t="s">
        <v>1152</v>
      </c>
      <c r="HS47" s="790"/>
      <c r="HT47" s="790"/>
      <c r="HU47" s="790"/>
      <c r="HV47" s="790"/>
      <c r="HW47" s="790"/>
      <c r="HX47" s="790" t="s">
        <v>1152</v>
      </c>
      <c r="HY47" s="790"/>
      <c r="HZ47" s="790"/>
      <c r="IA47" s="790"/>
      <c r="IB47" s="790"/>
      <c r="IC47" s="790"/>
      <c r="ID47" s="790" t="s">
        <v>1152</v>
      </c>
      <c r="IE47" s="790"/>
      <c r="IF47" s="790"/>
      <c r="IG47" s="790"/>
      <c r="IH47" s="790"/>
      <c r="II47" s="790"/>
      <c r="IJ47" s="790" t="s">
        <v>1152</v>
      </c>
      <c r="IK47" s="790"/>
      <c r="IL47" s="790"/>
      <c r="IM47" s="790"/>
      <c r="IN47" s="790"/>
      <c r="IO47" s="790"/>
      <c r="IP47" s="790" t="s">
        <v>1152</v>
      </c>
      <c r="IQ47" s="790"/>
      <c r="IR47" s="790"/>
      <c r="IS47" s="790"/>
    </row>
    <row r="48" spans="1:253">
      <c r="C48" s="1" t="s">
        <v>849</v>
      </c>
      <c r="D48" s="1"/>
      <c r="E48" s="1"/>
      <c r="F48" s="139"/>
      <c r="G48" s="1"/>
      <c r="H48" s="1"/>
      <c r="I48" s="1"/>
      <c r="J48" s="790"/>
      <c r="K48" s="790"/>
      <c r="L48" s="790"/>
      <c r="M48" s="790"/>
      <c r="N48" s="790"/>
      <c r="O48" s="790"/>
      <c r="P48" s="790"/>
      <c r="Q48" s="790"/>
      <c r="R48" s="790"/>
      <c r="S48" s="790"/>
      <c r="T48" s="790"/>
      <c r="U48" s="790"/>
      <c r="V48" s="790" t="s">
        <v>3592</v>
      </c>
      <c r="W48" s="790"/>
      <c r="X48" s="790"/>
      <c r="Y48" s="790"/>
      <c r="Z48" s="790"/>
      <c r="AA48" s="790"/>
      <c r="AB48" s="790" t="s">
        <v>3592</v>
      </c>
      <c r="AC48" s="790"/>
      <c r="AD48" s="790"/>
      <c r="AE48" s="790"/>
      <c r="AF48" s="790"/>
      <c r="AG48" s="790"/>
      <c r="AH48" s="790" t="s">
        <v>3592</v>
      </c>
      <c r="AI48" s="790"/>
      <c r="AJ48" s="790"/>
      <c r="AK48" s="790"/>
      <c r="AL48" s="790"/>
      <c r="AM48" s="790"/>
      <c r="AN48" s="790" t="s">
        <v>3592</v>
      </c>
      <c r="AO48" s="790"/>
      <c r="AP48" s="790"/>
      <c r="AQ48" s="790"/>
      <c r="AR48" s="790"/>
      <c r="AS48" s="790"/>
      <c r="AT48" s="790" t="s">
        <v>3592</v>
      </c>
      <c r="AU48" s="790"/>
      <c r="AV48" s="790"/>
      <c r="AW48" s="790"/>
      <c r="AX48" s="790"/>
      <c r="AY48" s="790"/>
      <c r="AZ48" s="790" t="s">
        <v>3592</v>
      </c>
      <c r="BA48" s="790"/>
      <c r="BB48" s="790"/>
      <c r="BC48" s="790"/>
      <c r="BD48" s="790"/>
      <c r="BE48" s="790"/>
      <c r="BF48" s="790" t="s">
        <v>3592</v>
      </c>
      <c r="BG48" s="790"/>
      <c r="BH48" s="790"/>
      <c r="BI48" s="790"/>
      <c r="BJ48" s="790"/>
      <c r="BK48" s="790"/>
      <c r="BL48" s="790" t="s">
        <v>3592</v>
      </c>
      <c r="BM48" s="790"/>
      <c r="BN48" s="790"/>
      <c r="BO48" s="790"/>
      <c r="BP48" s="790"/>
      <c r="BQ48" s="790"/>
      <c r="BR48" s="790" t="s">
        <v>3592</v>
      </c>
      <c r="BS48" s="790"/>
      <c r="BT48" s="790"/>
      <c r="BU48" s="790"/>
      <c r="BV48" s="790"/>
      <c r="BW48" s="790"/>
      <c r="BX48" s="790" t="s">
        <v>3592</v>
      </c>
      <c r="BY48" s="790"/>
      <c r="BZ48" s="790"/>
      <c r="CA48" s="790"/>
      <c r="CB48" s="790"/>
      <c r="CC48" s="790"/>
      <c r="CD48" s="790" t="s">
        <v>3592</v>
      </c>
      <c r="CE48" s="790"/>
      <c r="CF48" s="790"/>
      <c r="CG48" s="790"/>
      <c r="CH48" s="790"/>
      <c r="CI48" s="790"/>
      <c r="CJ48" s="790" t="s">
        <v>3592</v>
      </c>
      <c r="CK48" s="790"/>
      <c r="CL48" s="790"/>
      <c r="CM48" s="790"/>
      <c r="CN48" s="790"/>
      <c r="CO48" s="790"/>
      <c r="CP48" s="790" t="s">
        <v>3592</v>
      </c>
      <c r="CQ48" s="790"/>
      <c r="CR48" s="790"/>
      <c r="CS48" s="790"/>
      <c r="CT48" s="790"/>
      <c r="CU48" s="790"/>
      <c r="CV48" s="790" t="s">
        <v>3592</v>
      </c>
      <c r="CW48" s="790"/>
      <c r="CX48" s="790"/>
      <c r="CY48" s="790"/>
      <c r="CZ48" s="790"/>
      <c r="DA48" s="790"/>
      <c r="DB48" s="790" t="s">
        <v>3592</v>
      </c>
      <c r="DC48" s="790"/>
      <c r="DD48" s="790"/>
      <c r="DE48" s="790"/>
      <c r="DF48" s="790"/>
      <c r="DG48" s="790"/>
      <c r="DH48" s="790" t="s">
        <v>3592</v>
      </c>
      <c r="DI48" s="790"/>
      <c r="DJ48" s="790"/>
      <c r="DK48" s="790"/>
      <c r="DL48" s="790"/>
      <c r="DM48" s="790"/>
      <c r="DN48" s="790" t="s">
        <v>3592</v>
      </c>
      <c r="DO48" s="790"/>
      <c r="DP48" s="790"/>
      <c r="DQ48" s="790"/>
      <c r="DR48" s="790"/>
      <c r="DS48" s="790"/>
      <c r="DT48" s="790" t="s">
        <v>3592</v>
      </c>
      <c r="DU48" s="790"/>
      <c r="DV48" s="790"/>
      <c r="DW48" s="790"/>
      <c r="DX48" s="790"/>
      <c r="DY48" s="790"/>
      <c r="DZ48" s="790" t="s">
        <v>3592</v>
      </c>
      <c r="EA48" s="790"/>
      <c r="EB48" s="790"/>
      <c r="EC48" s="790"/>
      <c r="ED48" s="790"/>
      <c r="EE48" s="790"/>
      <c r="EF48" s="790" t="s">
        <v>3592</v>
      </c>
      <c r="EG48" s="790"/>
      <c r="EH48" s="790"/>
      <c r="EI48" s="790"/>
      <c r="EJ48" s="790"/>
      <c r="EK48" s="790"/>
      <c r="EL48" s="790" t="s">
        <v>3592</v>
      </c>
      <c r="EM48" s="790"/>
      <c r="EN48" s="790"/>
      <c r="EO48" s="790"/>
      <c r="EP48" s="790"/>
      <c r="EQ48" s="790"/>
      <c r="ER48" s="790" t="s">
        <v>3592</v>
      </c>
      <c r="ES48" s="790"/>
      <c r="ET48" s="790"/>
      <c r="EU48" s="790"/>
      <c r="EV48" s="790"/>
      <c r="EW48" s="790"/>
      <c r="EX48" s="790" t="s">
        <v>3592</v>
      </c>
      <c r="EY48" s="790"/>
      <c r="EZ48" s="790"/>
      <c r="FA48" s="790"/>
      <c r="FB48" s="790"/>
      <c r="FC48" s="790"/>
      <c r="FD48" s="790" t="s">
        <v>3592</v>
      </c>
      <c r="FE48" s="790"/>
      <c r="FF48" s="790"/>
      <c r="FG48" s="790"/>
      <c r="FH48" s="790"/>
      <c r="FI48" s="790"/>
      <c r="FJ48" s="790" t="s">
        <v>3592</v>
      </c>
      <c r="FK48" s="790"/>
      <c r="FL48" s="790"/>
      <c r="FM48" s="790"/>
      <c r="FN48" s="790"/>
      <c r="FO48" s="790"/>
      <c r="FP48" s="790" t="s">
        <v>3592</v>
      </c>
      <c r="FQ48" s="790"/>
      <c r="FR48" s="790"/>
      <c r="FS48" s="790"/>
      <c r="FT48" s="790"/>
      <c r="FU48" s="790"/>
      <c r="FV48" s="790" t="s">
        <v>3592</v>
      </c>
      <c r="FW48" s="790"/>
      <c r="FX48" s="790"/>
      <c r="FY48" s="790"/>
      <c r="FZ48" s="790"/>
      <c r="GA48" s="790"/>
      <c r="GB48" s="790" t="s">
        <v>3592</v>
      </c>
      <c r="GC48" s="790"/>
      <c r="GD48" s="790"/>
      <c r="GE48" s="790"/>
      <c r="GF48" s="790"/>
      <c r="GG48" s="790"/>
      <c r="GH48" s="790" t="s">
        <v>3592</v>
      </c>
      <c r="GI48" s="790"/>
      <c r="GJ48" s="790"/>
      <c r="GK48" s="790"/>
      <c r="GL48" s="790"/>
      <c r="GM48" s="790"/>
      <c r="GN48" s="790" t="s">
        <v>3592</v>
      </c>
      <c r="GO48" s="790"/>
      <c r="GP48" s="790"/>
      <c r="GQ48" s="790"/>
      <c r="GR48" s="790"/>
      <c r="GS48" s="790"/>
      <c r="GT48" s="790" t="s">
        <v>3592</v>
      </c>
      <c r="GU48" s="790"/>
      <c r="GV48" s="790"/>
      <c r="GW48" s="790"/>
      <c r="GX48" s="790"/>
      <c r="GY48" s="790"/>
      <c r="GZ48" s="790" t="s">
        <v>3592</v>
      </c>
      <c r="HA48" s="790"/>
      <c r="HB48" s="790"/>
      <c r="HC48" s="790"/>
      <c r="HD48" s="790"/>
      <c r="HE48" s="790"/>
      <c r="HF48" s="790" t="s">
        <v>3592</v>
      </c>
      <c r="HG48" s="790"/>
      <c r="HH48" s="790"/>
      <c r="HI48" s="790"/>
      <c r="HJ48" s="790"/>
      <c r="HK48" s="790"/>
      <c r="HL48" s="790" t="s">
        <v>3592</v>
      </c>
      <c r="HM48" s="790"/>
      <c r="HN48" s="790"/>
      <c r="HO48" s="790"/>
      <c r="HP48" s="790"/>
      <c r="HQ48" s="790"/>
      <c r="HR48" s="790" t="s">
        <v>3592</v>
      </c>
      <c r="HS48" s="790"/>
      <c r="HT48" s="790"/>
      <c r="HU48" s="790"/>
      <c r="HV48" s="790"/>
      <c r="HW48" s="790"/>
      <c r="HX48" s="790" t="s">
        <v>3592</v>
      </c>
      <c r="HY48" s="790"/>
      <c r="HZ48" s="790"/>
      <c r="IA48" s="790"/>
      <c r="IB48" s="790"/>
      <c r="IC48" s="790"/>
      <c r="ID48" s="790" t="s">
        <v>3592</v>
      </c>
      <c r="IE48" s="790"/>
      <c r="IF48" s="790"/>
      <c r="IG48" s="790"/>
      <c r="IH48" s="790"/>
      <c r="II48" s="790"/>
      <c r="IJ48" s="790" t="s">
        <v>3592</v>
      </c>
      <c r="IK48" s="790"/>
      <c r="IL48" s="790"/>
      <c r="IM48" s="790"/>
      <c r="IN48" s="790"/>
      <c r="IO48" s="790"/>
      <c r="IP48" s="790" t="s">
        <v>3592</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849</v>
      </c>
      <c r="W49" s="790"/>
      <c r="X49" s="790"/>
      <c r="Y49" s="790"/>
      <c r="Z49" s="790"/>
      <c r="AA49" s="790"/>
      <c r="AB49" s="790" t="s">
        <v>849</v>
      </c>
      <c r="AC49" s="790"/>
      <c r="AD49" s="790"/>
      <c r="AE49" s="790"/>
      <c r="AF49" s="790"/>
      <c r="AG49" s="790"/>
      <c r="AH49" s="790" t="s">
        <v>849</v>
      </c>
      <c r="AI49" s="790"/>
      <c r="AJ49" s="790"/>
      <c r="AK49" s="790"/>
      <c r="AL49" s="790"/>
      <c r="AM49" s="790"/>
      <c r="AN49" s="790" t="s">
        <v>849</v>
      </c>
      <c r="AO49" s="790"/>
      <c r="AP49" s="790"/>
      <c r="AQ49" s="790"/>
      <c r="AR49" s="790"/>
      <c r="AS49" s="790"/>
      <c r="AT49" s="790" t="s">
        <v>849</v>
      </c>
      <c r="AU49" s="790"/>
      <c r="AV49" s="790"/>
      <c r="AW49" s="790"/>
      <c r="AX49" s="790"/>
      <c r="AY49" s="790"/>
      <c r="AZ49" s="790" t="s">
        <v>849</v>
      </c>
      <c r="BA49" s="790"/>
      <c r="BB49" s="790"/>
      <c r="BC49" s="790"/>
      <c r="BD49" s="790"/>
      <c r="BE49" s="790"/>
      <c r="BF49" s="790" t="s">
        <v>849</v>
      </c>
      <c r="BG49" s="790"/>
      <c r="BH49" s="790"/>
      <c r="BI49" s="790"/>
      <c r="BJ49" s="790"/>
      <c r="BK49" s="790"/>
      <c r="BL49" s="790" t="s">
        <v>849</v>
      </c>
      <c r="BM49" s="790"/>
      <c r="BN49" s="790"/>
      <c r="BO49" s="790"/>
      <c r="BP49" s="790"/>
      <c r="BQ49" s="790"/>
      <c r="BR49" s="790" t="s">
        <v>849</v>
      </c>
      <c r="BS49" s="790"/>
      <c r="BT49" s="790"/>
      <c r="BU49" s="790"/>
      <c r="BV49" s="790"/>
      <c r="BW49" s="790"/>
      <c r="BX49" s="790" t="s">
        <v>849</v>
      </c>
      <c r="BY49" s="790"/>
      <c r="BZ49" s="790"/>
      <c r="CA49" s="790"/>
      <c r="CB49" s="790"/>
      <c r="CC49" s="790"/>
      <c r="CD49" s="790" t="s">
        <v>849</v>
      </c>
      <c r="CE49" s="790"/>
      <c r="CF49" s="790"/>
      <c r="CG49" s="790"/>
      <c r="CH49" s="790"/>
      <c r="CI49" s="790"/>
      <c r="CJ49" s="790" t="s">
        <v>849</v>
      </c>
      <c r="CK49" s="790"/>
      <c r="CL49" s="790"/>
      <c r="CM49" s="790"/>
      <c r="CN49" s="790"/>
      <c r="CO49" s="790"/>
      <c r="CP49" s="790" t="s">
        <v>849</v>
      </c>
      <c r="CQ49" s="790"/>
      <c r="CR49" s="790"/>
      <c r="CS49" s="790"/>
      <c r="CT49" s="790"/>
      <c r="CU49" s="790"/>
      <c r="CV49" s="790" t="s">
        <v>849</v>
      </c>
      <c r="CW49" s="790"/>
      <c r="CX49" s="790"/>
      <c r="CY49" s="790"/>
      <c r="CZ49" s="790"/>
      <c r="DA49" s="790"/>
      <c r="DB49" s="790" t="s">
        <v>849</v>
      </c>
      <c r="DC49" s="790"/>
      <c r="DD49" s="790"/>
      <c r="DE49" s="790"/>
      <c r="DF49" s="790"/>
      <c r="DG49" s="790"/>
      <c r="DH49" s="790" t="s">
        <v>849</v>
      </c>
      <c r="DI49" s="790"/>
      <c r="DJ49" s="790"/>
      <c r="DK49" s="790"/>
      <c r="DL49" s="790"/>
      <c r="DM49" s="790"/>
      <c r="DN49" s="790" t="s">
        <v>849</v>
      </c>
      <c r="DO49" s="790"/>
      <c r="DP49" s="790"/>
      <c r="DQ49" s="790"/>
      <c r="DR49" s="790"/>
      <c r="DS49" s="790"/>
      <c r="DT49" s="790" t="s">
        <v>849</v>
      </c>
      <c r="DU49" s="790"/>
      <c r="DV49" s="790"/>
      <c r="DW49" s="790"/>
      <c r="DX49" s="790"/>
      <c r="DY49" s="790"/>
      <c r="DZ49" s="790" t="s">
        <v>849</v>
      </c>
      <c r="EA49" s="790"/>
      <c r="EB49" s="790"/>
      <c r="EC49" s="790"/>
      <c r="ED49" s="790"/>
      <c r="EE49" s="790"/>
      <c r="EF49" s="790" t="s">
        <v>849</v>
      </c>
      <c r="EG49" s="790"/>
      <c r="EH49" s="790"/>
      <c r="EI49" s="790"/>
      <c r="EJ49" s="790"/>
      <c r="EK49" s="790"/>
      <c r="EL49" s="790" t="s">
        <v>849</v>
      </c>
      <c r="EM49" s="790"/>
      <c r="EN49" s="790"/>
      <c r="EO49" s="790"/>
      <c r="EP49" s="790"/>
      <c r="EQ49" s="790"/>
      <c r="ER49" s="790" t="s">
        <v>849</v>
      </c>
      <c r="ES49" s="790"/>
      <c r="ET49" s="790"/>
      <c r="EU49" s="790"/>
      <c r="EV49" s="790"/>
      <c r="EW49" s="790"/>
      <c r="EX49" s="790" t="s">
        <v>849</v>
      </c>
      <c r="EY49" s="790"/>
      <c r="EZ49" s="790"/>
      <c r="FA49" s="790"/>
      <c r="FB49" s="790"/>
      <c r="FC49" s="790"/>
      <c r="FD49" s="790" t="s">
        <v>849</v>
      </c>
      <c r="FE49" s="790"/>
      <c r="FF49" s="790"/>
      <c r="FG49" s="790"/>
      <c r="FH49" s="790"/>
      <c r="FI49" s="790"/>
      <c r="FJ49" s="790" t="s">
        <v>849</v>
      </c>
      <c r="FK49" s="790"/>
      <c r="FL49" s="790"/>
      <c r="FM49" s="790"/>
      <c r="FN49" s="790"/>
      <c r="FO49" s="790"/>
      <c r="FP49" s="790" t="s">
        <v>849</v>
      </c>
      <c r="FQ49" s="790"/>
      <c r="FR49" s="790"/>
      <c r="FS49" s="790"/>
      <c r="FT49" s="790"/>
      <c r="FU49" s="790"/>
      <c r="FV49" s="790" t="s">
        <v>849</v>
      </c>
      <c r="FW49" s="790"/>
      <c r="FX49" s="790"/>
      <c r="FY49" s="790"/>
      <c r="FZ49" s="790"/>
      <c r="GA49" s="790"/>
      <c r="GB49" s="790" t="s">
        <v>849</v>
      </c>
      <c r="GC49" s="790"/>
      <c r="GD49" s="790"/>
      <c r="GE49" s="790"/>
      <c r="GF49" s="790"/>
      <c r="GG49" s="790"/>
      <c r="GH49" s="790" t="s">
        <v>849</v>
      </c>
      <c r="GI49" s="790"/>
      <c r="GJ49" s="790"/>
      <c r="GK49" s="790"/>
      <c r="GL49" s="790"/>
      <c r="GM49" s="790"/>
      <c r="GN49" s="790" t="s">
        <v>849</v>
      </c>
      <c r="GO49" s="790"/>
      <c r="GP49" s="790"/>
      <c r="GQ49" s="790"/>
      <c r="GR49" s="790"/>
      <c r="GS49" s="790"/>
      <c r="GT49" s="790" t="s">
        <v>849</v>
      </c>
      <c r="GU49" s="790"/>
      <c r="GV49" s="790"/>
      <c r="GW49" s="790"/>
      <c r="GX49" s="790"/>
      <c r="GY49" s="790"/>
      <c r="GZ49" s="790" t="s">
        <v>849</v>
      </c>
      <c r="HA49" s="790"/>
      <c r="HB49" s="790"/>
      <c r="HC49" s="790"/>
      <c r="HD49" s="790"/>
      <c r="HE49" s="790"/>
      <c r="HF49" s="790" t="s">
        <v>849</v>
      </c>
      <c r="HG49" s="790"/>
      <c r="HH49" s="790"/>
      <c r="HI49" s="790"/>
      <c r="HJ49" s="790"/>
      <c r="HK49" s="790"/>
      <c r="HL49" s="790" t="s">
        <v>849</v>
      </c>
      <c r="HM49" s="790"/>
      <c r="HN49" s="790"/>
      <c r="HO49" s="790"/>
      <c r="HP49" s="790"/>
      <c r="HQ49" s="790"/>
      <c r="HR49" s="790" t="s">
        <v>849</v>
      </c>
      <c r="HS49" s="790"/>
      <c r="HT49" s="790"/>
      <c r="HU49" s="790"/>
      <c r="HV49" s="790"/>
      <c r="HW49" s="790"/>
      <c r="HX49" s="790" t="s">
        <v>849</v>
      </c>
      <c r="HY49" s="790"/>
      <c r="HZ49" s="790"/>
      <c r="IA49" s="790"/>
      <c r="IB49" s="790"/>
      <c r="IC49" s="790"/>
      <c r="ID49" s="790" t="s">
        <v>849</v>
      </c>
      <c r="IE49" s="790"/>
      <c r="IF49" s="790"/>
      <c r="IG49" s="790"/>
      <c r="IH49" s="790"/>
      <c r="II49" s="790"/>
      <c r="IJ49" s="790" t="s">
        <v>849</v>
      </c>
      <c r="IK49" s="790"/>
      <c r="IL49" s="790"/>
      <c r="IM49" s="790"/>
      <c r="IN49" s="790"/>
      <c r="IO49" s="790"/>
      <c r="IP49" s="790" t="s">
        <v>849</v>
      </c>
      <c r="IQ49" s="790"/>
      <c r="IR49" s="790"/>
      <c r="IS49" s="790"/>
      <c r="IT49" s="790"/>
      <c r="IU49" s="790"/>
      <c r="IV49" s="1" t="s">
        <v>849</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C1:G1"/>
    <mergeCell ref="C19:G19"/>
    <mergeCell ref="J47:O47"/>
    <mergeCell ref="P47:U47"/>
    <mergeCell ref="V47:AA47"/>
    <mergeCell ref="AB47:AG47"/>
    <mergeCell ref="BR47:BW47"/>
    <mergeCell ref="BX47:CC47"/>
    <mergeCell ref="AH47:AM47"/>
    <mergeCell ref="AZ47:BE47"/>
    <mergeCell ref="BF47:BK47"/>
    <mergeCell ref="BL47:BQ47"/>
    <mergeCell ref="AN47:AS47"/>
    <mergeCell ref="AT47:AY47"/>
    <mergeCell ref="IJ47:IO47"/>
    <mergeCell ref="CJ47:CO47"/>
    <mergeCell ref="CD47:CI47"/>
    <mergeCell ref="DN47:DS47"/>
    <mergeCell ref="DT47:DY47"/>
    <mergeCell ref="GT47:GY47"/>
    <mergeCell ref="FV47:GA47"/>
    <mergeCell ref="GB47:GG47"/>
    <mergeCell ref="EL47:EQ47"/>
    <mergeCell ref="ER47:EW47"/>
    <mergeCell ref="CP47:CU47"/>
    <mergeCell ref="CV47:DA47"/>
    <mergeCell ref="ID47:II47"/>
    <mergeCell ref="EX47:FC47"/>
    <mergeCell ref="FD47:FI47"/>
    <mergeCell ref="GH47:GM47"/>
    <mergeCell ref="GN47:GS47"/>
    <mergeCell ref="GZ47:HE47"/>
    <mergeCell ref="FJ47:FO47"/>
    <mergeCell ref="FP47:FU47"/>
    <mergeCell ref="HR47:HW47"/>
    <mergeCell ref="HX47:IC47"/>
    <mergeCell ref="IP47:IS47"/>
    <mergeCell ref="J48:O48"/>
    <mergeCell ref="P48:U48"/>
    <mergeCell ref="V48:AA48"/>
    <mergeCell ref="AB48:AG48"/>
    <mergeCell ref="AH48:AM48"/>
    <mergeCell ref="AN48:AS48"/>
    <mergeCell ref="AT48:AY48"/>
    <mergeCell ref="HF47:HK47"/>
    <mergeCell ref="HL47:HQ47"/>
    <mergeCell ref="CV48:DA48"/>
    <mergeCell ref="DB48:DG48"/>
    <mergeCell ref="CJ48:CO48"/>
    <mergeCell ref="CP48:CU48"/>
    <mergeCell ref="DH48:DM48"/>
    <mergeCell ref="DN48:DS48"/>
    <mergeCell ref="DZ47:EE47"/>
    <mergeCell ref="EF47:EK47"/>
    <mergeCell ref="DT48:DY48"/>
    <mergeCell ref="DZ48:EE48"/>
    <mergeCell ref="DB47:DG47"/>
    <mergeCell ref="DH47:DM47"/>
    <mergeCell ref="AZ48:BE48"/>
    <mergeCell ref="BF48:BK48"/>
    <mergeCell ref="P49:U49"/>
    <mergeCell ref="V49:AA49"/>
    <mergeCell ref="AB49:AG49"/>
    <mergeCell ref="AH49:AM49"/>
    <mergeCell ref="GB48:GG48"/>
    <mergeCell ref="GH48:GM48"/>
    <mergeCell ref="BL48:BQ48"/>
    <mergeCell ref="BR48:BW48"/>
    <mergeCell ref="BX48:CC48"/>
    <mergeCell ref="CD48:CI48"/>
    <mergeCell ref="AN49:AS49"/>
    <mergeCell ref="AT49:AY49"/>
    <mergeCell ref="AZ49:BE49"/>
    <mergeCell ref="BF49:BK49"/>
    <mergeCell ref="CJ49:CO49"/>
    <mergeCell ref="CP49:CU49"/>
    <mergeCell ref="BL49:BQ49"/>
    <mergeCell ref="BR49:BW49"/>
    <mergeCell ref="BX49:CC49"/>
    <mergeCell ref="CD49:CI49"/>
    <mergeCell ref="CV49:DA49"/>
    <mergeCell ref="DB49:DG49"/>
    <mergeCell ref="DH49:DM49"/>
    <mergeCell ref="DN49:DS49"/>
    <mergeCell ref="GN48:GS48"/>
    <mergeCell ref="GT48:GY48"/>
    <mergeCell ref="IJ49:IO49"/>
    <mergeCell ref="IP49:IU49"/>
    <mergeCell ref="GZ49:HE49"/>
    <mergeCell ref="HF49:HK49"/>
    <mergeCell ref="HL49:HQ49"/>
    <mergeCell ref="HR49:HW49"/>
    <mergeCell ref="GN49:GS49"/>
    <mergeCell ref="GT49:GY49"/>
    <mergeCell ref="IJ48:IO48"/>
    <mergeCell ref="IP48:IS48"/>
    <mergeCell ref="GZ48:HE48"/>
    <mergeCell ref="HF48:HK48"/>
    <mergeCell ref="HL48:HQ48"/>
    <mergeCell ref="HR48:HW48"/>
    <mergeCell ref="HX48:IC48"/>
    <mergeCell ref="ID48:II48"/>
    <mergeCell ref="HX49:IC49"/>
    <mergeCell ref="ID49:II49"/>
    <mergeCell ref="DT49:DY49"/>
    <mergeCell ref="DZ49:EE49"/>
    <mergeCell ref="EF49:EK49"/>
    <mergeCell ref="EL49:EQ49"/>
    <mergeCell ref="FD49:FI49"/>
    <mergeCell ref="FJ49:FO49"/>
    <mergeCell ref="ER49:EW49"/>
    <mergeCell ref="EX49:FC49"/>
    <mergeCell ref="FP48:FU48"/>
    <mergeCell ref="FP49:FU49"/>
    <mergeCell ref="FV49:GA49"/>
    <mergeCell ref="GB49:GG49"/>
    <mergeCell ref="GH49:GM49"/>
    <mergeCell ref="EF48:EK48"/>
    <mergeCell ref="EL48:EQ48"/>
    <mergeCell ref="ER48:EW48"/>
    <mergeCell ref="EX48:FC48"/>
    <mergeCell ref="FD48:FI48"/>
    <mergeCell ref="FJ48:FO48"/>
    <mergeCell ref="FV48:GA48"/>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0" zoomScale="125" workbookViewId="0">
      <selection activeCell="B18" sqref="B18"/>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856</v>
      </c>
      <c r="G2" s="91"/>
    </row>
    <row r="3" spans="1:8">
      <c r="A3" s="89" t="s">
        <v>1128</v>
      </c>
      <c r="G3" s="92">
        <v>40542</v>
      </c>
    </row>
    <row r="4" spans="1:8">
      <c r="A4" s="89" t="s">
        <v>979</v>
      </c>
      <c r="G4" s="93" t="s">
        <v>3518</v>
      </c>
    </row>
    <row r="5" spans="1:8">
      <c r="A5" s="89" t="s">
        <v>1274</v>
      </c>
    </row>
    <row r="6" spans="1:8">
      <c r="C6" s="15" t="s">
        <v>1275</v>
      </c>
      <c r="D6" s="16"/>
      <c r="E6" s="16"/>
      <c r="F6" s="17"/>
      <c r="G6" s="18"/>
      <c r="H6" s="94"/>
    </row>
    <row r="7" spans="1:8">
      <c r="C7" s="95" t="s">
        <v>3777</v>
      </c>
      <c r="D7" s="20"/>
      <c r="E7" s="20"/>
      <c r="F7" s="21"/>
      <c r="G7" s="22"/>
      <c r="H7" s="94"/>
    </row>
    <row r="8" spans="1:8">
      <c r="A8" s="89" t="s">
        <v>762</v>
      </c>
      <c r="C8" s="95" t="s">
        <v>3517</v>
      </c>
      <c r="D8" s="20"/>
      <c r="E8" s="20"/>
      <c r="F8" s="21"/>
      <c r="G8" s="96"/>
      <c r="H8" s="94"/>
    </row>
    <row r="9" spans="1:8">
      <c r="A9" s="381" t="s">
        <v>3501</v>
      </c>
      <c r="C9" s="95" t="s">
        <v>3778</v>
      </c>
      <c r="D9" s="20"/>
      <c r="E9" s="20"/>
      <c r="F9" s="21"/>
      <c r="G9" s="96"/>
      <c r="H9" s="94"/>
    </row>
    <row r="10" spans="1:8">
      <c r="A10" s="381" t="s">
        <v>3500</v>
      </c>
      <c r="C10" s="97"/>
      <c r="D10" s="20"/>
      <c r="E10" s="20"/>
      <c r="F10" s="21"/>
      <c r="G10" s="96"/>
      <c r="H10" s="94"/>
    </row>
    <row r="11" spans="1:8">
      <c r="A11" s="381" t="s">
        <v>4044</v>
      </c>
      <c r="C11" s="25" t="s">
        <v>898</v>
      </c>
      <c r="D11" s="94"/>
      <c r="E11" s="94"/>
      <c r="F11" s="99"/>
      <c r="G11" s="96"/>
      <c r="H11" s="94"/>
    </row>
    <row r="12" spans="1:8">
      <c r="A12" s="98" t="s">
        <v>3776</v>
      </c>
      <c r="C12" s="25" t="s">
        <v>497</v>
      </c>
      <c r="D12" s="20"/>
      <c r="E12" s="20"/>
      <c r="F12" s="21"/>
      <c r="G12" s="96"/>
      <c r="H12" s="94"/>
    </row>
    <row r="13" spans="1:8">
      <c r="A13" s="98"/>
      <c r="C13" s="25" t="s">
        <v>1163</v>
      </c>
      <c r="D13" s="94"/>
      <c r="E13" s="94"/>
      <c r="F13" s="99"/>
      <c r="G13" s="96"/>
      <c r="H13" s="94"/>
    </row>
    <row r="14" spans="1:8">
      <c r="A14" s="100"/>
      <c r="C14" s="25" t="s">
        <v>627</v>
      </c>
      <c r="D14" s="94"/>
      <c r="E14" s="94"/>
      <c r="F14" s="99"/>
      <c r="G14" s="101"/>
      <c r="H14" s="94"/>
    </row>
    <row r="15" spans="1:8">
      <c r="A15" s="100" t="s">
        <v>1161</v>
      </c>
      <c r="C15" s="97" t="s">
        <v>2580</v>
      </c>
      <c r="D15" s="94"/>
      <c r="E15" s="94"/>
      <c r="F15" s="99"/>
      <c r="G15" s="96"/>
      <c r="H15" s="94"/>
    </row>
    <row r="16" spans="1:8">
      <c r="A16" s="381" t="s">
        <v>3501</v>
      </c>
      <c r="C16" s="97" t="s">
        <v>3543</v>
      </c>
      <c r="D16" s="94"/>
      <c r="E16" s="94"/>
      <c r="F16" s="99"/>
      <c r="G16" s="96"/>
      <c r="H16" s="94"/>
    </row>
    <row r="17" spans="1:8">
      <c r="C17" s="97"/>
      <c r="D17" s="94"/>
      <c r="E17" s="94"/>
      <c r="F17" s="99"/>
      <c r="G17" s="96"/>
      <c r="H17" s="94"/>
    </row>
    <row r="18" spans="1:8">
      <c r="C18" s="102" t="s">
        <v>2669</v>
      </c>
      <c r="D18" s="103"/>
      <c r="E18" s="103"/>
      <c r="F18" s="104"/>
      <c r="G18" s="105"/>
      <c r="H18" s="94"/>
    </row>
    <row r="19" spans="1:8">
      <c r="A19" s="89" t="s">
        <v>2705</v>
      </c>
      <c r="C19" s="795"/>
      <c r="D19" s="795"/>
      <c r="E19" s="795"/>
      <c r="F19" s="795"/>
      <c r="G19" s="795"/>
    </row>
    <row r="20" spans="1:8">
      <c r="A20" s="100" t="s">
        <v>794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836</v>
      </c>
      <c r="B23" s="45" t="s">
        <v>1063</v>
      </c>
      <c r="C23" s="45" t="s">
        <v>648</v>
      </c>
      <c r="D23" s="321" t="s">
        <v>3609</v>
      </c>
      <c r="E23" s="45" t="s">
        <v>649</v>
      </c>
      <c r="F23" s="47" t="s">
        <v>833</v>
      </c>
      <c r="G23" s="45" t="s">
        <v>1470</v>
      </c>
      <c r="H23" s="48"/>
    </row>
    <row r="24" spans="1:8">
      <c r="A24" s="115">
        <v>40636</v>
      </c>
      <c r="B24" s="116" t="s">
        <v>2258</v>
      </c>
      <c r="C24" s="117">
        <v>315</v>
      </c>
      <c r="D24" s="118">
        <v>4</v>
      </c>
      <c r="E24" s="117">
        <f>C24*D24</f>
        <v>1260</v>
      </c>
      <c r="F24" s="53"/>
      <c r="G24" s="54">
        <f>E24*(1-F24)</f>
        <v>1260</v>
      </c>
      <c r="H24" s="48"/>
    </row>
    <row r="25" spans="1:8">
      <c r="A25" s="11"/>
      <c r="B25" s="116" t="s">
        <v>1172</v>
      </c>
      <c r="C25" s="117"/>
      <c r="D25" s="118"/>
      <c r="E25" s="117">
        <f t="shared" ref="E25:E39" si="0">C25*D25</f>
        <v>0</v>
      </c>
      <c r="F25" s="119"/>
      <c r="G25" s="54">
        <f t="shared" ref="G25:G40" si="1">E25*(1-F25)</f>
        <v>0</v>
      </c>
      <c r="H25" s="56"/>
    </row>
    <row r="26" spans="1:8">
      <c r="A26" s="120"/>
      <c r="B26" s="121" t="s">
        <v>1173</v>
      </c>
      <c r="C26" s="117"/>
      <c r="D26" s="118"/>
      <c r="E26" s="117">
        <f t="shared" si="0"/>
        <v>0</v>
      </c>
      <c r="F26" s="119"/>
      <c r="G26" s="54">
        <f t="shared" si="1"/>
        <v>0</v>
      </c>
      <c r="H26" s="56"/>
    </row>
    <row r="27" spans="1:8">
      <c r="A27" s="120"/>
      <c r="B27" s="121" t="s">
        <v>1174</v>
      </c>
      <c r="C27" s="117"/>
      <c r="D27" s="118"/>
      <c r="E27" s="117">
        <f t="shared" si="0"/>
        <v>0</v>
      </c>
      <c r="F27" s="119"/>
      <c r="G27" s="54">
        <f t="shared" si="1"/>
        <v>0</v>
      </c>
      <c r="H27" s="56"/>
    </row>
    <row r="28" spans="1:8">
      <c r="A28" s="120"/>
      <c r="B28" s="121" t="s">
        <v>504</v>
      </c>
      <c r="C28" s="117"/>
      <c r="D28" s="118"/>
      <c r="E28" s="117">
        <f t="shared" si="0"/>
        <v>0</v>
      </c>
      <c r="F28" s="119"/>
      <c r="G28" s="54">
        <f t="shared" si="1"/>
        <v>0</v>
      </c>
      <c r="H28" s="56"/>
    </row>
    <row r="29" spans="1:8">
      <c r="A29" s="120"/>
      <c r="B29" s="121" t="s">
        <v>1097</v>
      </c>
      <c r="C29" s="117"/>
      <c r="D29" s="118"/>
      <c r="E29" s="117">
        <f t="shared" si="0"/>
        <v>0</v>
      </c>
      <c r="F29" s="119"/>
      <c r="G29" s="54">
        <f t="shared" si="1"/>
        <v>0</v>
      </c>
      <c r="H29" s="56"/>
    </row>
    <row r="30" spans="1:8">
      <c r="A30" s="120"/>
      <c r="B30" s="121" t="s">
        <v>1318</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999</v>
      </c>
      <c r="C32" s="117"/>
      <c r="D32" s="118"/>
      <c r="E32" s="117">
        <f t="shared" si="0"/>
        <v>0</v>
      </c>
      <c r="F32" s="119"/>
      <c r="G32" s="54">
        <f t="shared" si="1"/>
        <v>0</v>
      </c>
      <c r="H32" s="56"/>
    </row>
    <row r="33" spans="1:253">
      <c r="A33" s="120"/>
      <c r="B33" s="121" t="s">
        <v>711</v>
      </c>
      <c r="C33" s="384">
        <v>100</v>
      </c>
      <c r="D33" s="123">
        <v>3</v>
      </c>
      <c r="E33" s="117">
        <f t="shared" si="0"/>
        <v>300</v>
      </c>
      <c r="F33" s="124"/>
      <c r="G33" s="54">
        <f t="shared" si="1"/>
        <v>300</v>
      </c>
      <c r="H33" s="56"/>
    </row>
    <row r="34" spans="1:253">
      <c r="A34" s="120"/>
      <c r="B34" s="121" t="s">
        <v>1255</v>
      </c>
      <c r="C34" s="385">
        <v>40</v>
      </c>
      <c r="D34" s="118">
        <v>7</v>
      </c>
      <c r="E34" s="117">
        <f t="shared" si="0"/>
        <v>280</v>
      </c>
      <c r="F34" s="119"/>
      <c r="G34" s="54">
        <f t="shared" si="1"/>
        <v>280</v>
      </c>
      <c r="H34" s="48"/>
    </row>
    <row r="35" spans="1:253">
      <c r="A35" s="120"/>
      <c r="B35" s="121" t="s">
        <v>1203</v>
      </c>
      <c r="C35" s="383">
        <v>250</v>
      </c>
      <c r="D35" s="123" t="s">
        <v>782</v>
      </c>
      <c r="E35" s="11">
        <v>250</v>
      </c>
      <c r="F35" s="124"/>
      <c r="G35" s="54">
        <f t="shared" si="1"/>
        <v>250</v>
      </c>
      <c r="H35" s="48"/>
    </row>
    <row r="36" spans="1:253">
      <c r="A36" s="120"/>
      <c r="B36" s="121" t="s">
        <v>3047</v>
      </c>
      <c r="C36" s="382">
        <v>100</v>
      </c>
      <c r="D36" s="123" t="s">
        <v>782</v>
      </c>
      <c r="E36" s="117">
        <v>100</v>
      </c>
      <c r="F36" s="124"/>
      <c r="G36" s="54">
        <f t="shared" si="1"/>
        <v>100</v>
      </c>
      <c r="H36" s="48"/>
    </row>
    <row r="37" spans="1:253">
      <c r="A37" s="120"/>
      <c r="B37" s="121" t="s">
        <v>2270</v>
      </c>
      <c r="C37" s="363"/>
      <c r="D37" s="118"/>
      <c r="E37" s="117">
        <f t="shared" si="0"/>
        <v>0</v>
      </c>
      <c r="F37" s="124"/>
      <c r="G37" s="54">
        <f t="shared" si="1"/>
        <v>0</v>
      </c>
      <c r="H37" s="48"/>
    </row>
    <row r="38" spans="1:253">
      <c r="A38" s="120"/>
      <c r="B38" s="121" t="s">
        <v>532</v>
      </c>
      <c r="C38" s="363"/>
      <c r="D38" s="118"/>
      <c r="E38" s="117">
        <f t="shared" si="0"/>
        <v>0</v>
      </c>
      <c r="F38" s="119"/>
      <c r="G38" s="54">
        <f t="shared" si="1"/>
        <v>0</v>
      </c>
      <c r="H38" s="48"/>
    </row>
    <row r="39" spans="1:253">
      <c r="A39" s="120"/>
      <c r="B39" s="271" t="s">
        <v>1554</v>
      </c>
      <c r="C39" s="363"/>
      <c r="D39" s="125"/>
      <c r="E39" s="117">
        <f t="shared" si="0"/>
        <v>0</v>
      </c>
      <c r="F39" s="124"/>
      <c r="G39" s="54">
        <f t="shared" si="1"/>
        <v>0</v>
      </c>
      <c r="H39" s="48"/>
    </row>
    <row r="40" spans="1:253" ht="16" thickBot="1">
      <c r="A40" s="120"/>
      <c r="B40" s="126"/>
      <c r="C40" s="127"/>
      <c r="D40" s="128"/>
      <c r="E40" s="127"/>
      <c r="F40" s="129"/>
      <c r="G40" s="67">
        <f t="shared" si="1"/>
        <v>0</v>
      </c>
      <c r="H40" s="48"/>
    </row>
    <row r="41" spans="1:253" s="135" customFormat="1" ht="16" customHeight="1">
      <c r="A41" s="130"/>
      <c r="B41" s="69" t="s">
        <v>1000</v>
      </c>
      <c r="C41" s="131"/>
      <c r="D41" s="131"/>
      <c r="E41" s="72">
        <f>SUM(E24:E40)</f>
        <v>2190</v>
      </c>
      <c r="F41" s="72"/>
      <c r="G41" s="72">
        <f>SUM(G24:G40)</f>
        <v>2190</v>
      </c>
      <c r="H41" s="134"/>
    </row>
    <row r="43" spans="1:253">
      <c r="C43" s="136" t="s">
        <v>1244</v>
      </c>
      <c r="D43" s="340">
        <f>G41/2</f>
        <v>1095</v>
      </c>
      <c r="E43" s="340"/>
      <c r="F43" s="138"/>
    </row>
    <row r="45" spans="1:253">
      <c r="C45" s="1" t="s">
        <v>1037</v>
      </c>
      <c r="D45" s="1"/>
      <c r="E45" s="1"/>
      <c r="F45" s="139"/>
      <c r="G45" s="1"/>
      <c r="H45" s="1"/>
      <c r="I45" s="1"/>
    </row>
    <row r="46" spans="1:253">
      <c r="C46" s="1" t="s">
        <v>1187</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576</v>
      </c>
      <c r="W47" s="790"/>
      <c r="X47" s="790"/>
      <c r="Y47" s="790"/>
      <c r="Z47" s="790"/>
      <c r="AA47" s="790"/>
      <c r="AB47" s="790" t="s">
        <v>576</v>
      </c>
      <c r="AC47" s="790"/>
      <c r="AD47" s="790"/>
      <c r="AE47" s="790"/>
      <c r="AF47" s="790"/>
      <c r="AG47" s="790"/>
      <c r="AH47" s="790" t="s">
        <v>576</v>
      </c>
      <c r="AI47" s="790"/>
      <c r="AJ47" s="790"/>
      <c r="AK47" s="790"/>
      <c r="AL47" s="790"/>
      <c r="AM47" s="790"/>
      <c r="AN47" s="790" t="s">
        <v>576</v>
      </c>
      <c r="AO47" s="790"/>
      <c r="AP47" s="790"/>
      <c r="AQ47" s="790"/>
      <c r="AR47" s="790"/>
      <c r="AS47" s="790"/>
      <c r="AT47" s="790" t="s">
        <v>576</v>
      </c>
      <c r="AU47" s="790"/>
      <c r="AV47" s="790"/>
      <c r="AW47" s="790"/>
      <c r="AX47" s="790"/>
      <c r="AY47" s="790"/>
      <c r="AZ47" s="790" t="s">
        <v>576</v>
      </c>
      <c r="BA47" s="790"/>
      <c r="BB47" s="790"/>
      <c r="BC47" s="790"/>
      <c r="BD47" s="790"/>
      <c r="BE47" s="790"/>
      <c r="BF47" s="790" t="s">
        <v>576</v>
      </c>
      <c r="BG47" s="790"/>
      <c r="BH47" s="790"/>
      <c r="BI47" s="790"/>
      <c r="BJ47" s="790"/>
      <c r="BK47" s="790"/>
      <c r="BL47" s="790" t="s">
        <v>576</v>
      </c>
      <c r="BM47" s="790"/>
      <c r="BN47" s="790"/>
      <c r="BO47" s="790"/>
      <c r="BP47" s="790"/>
      <c r="BQ47" s="790"/>
      <c r="BR47" s="790" t="s">
        <v>576</v>
      </c>
      <c r="BS47" s="790"/>
      <c r="BT47" s="790"/>
      <c r="BU47" s="790"/>
      <c r="BV47" s="790"/>
      <c r="BW47" s="790"/>
      <c r="BX47" s="790" t="s">
        <v>576</v>
      </c>
      <c r="BY47" s="790"/>
      <c r="BZ47" s="790"/>
      <c r="CA47" s="790"/>
      <c r="CB47" s="790"/>
      <c r="CC47" s="790"/>
      <c r="CD47" s="790" t="s">
        <v>576</v>
      </c>
      <c r="CE47" s="790"/>
      <c r="CF47" s="790"/>
      <c r="CG47" s="790"/>
      <c r="CH47" s="790"/>
      <c r="CI47" s="790"/>
      <c r="CJ47" s="790" t="s">
        <v>576</v>
      </c>
      <c r="CK47" s="790"/>
      <c r="CL47" s="790"/>
      <c r="CM47" s="790"/>
      <c r="CN47" s="790"/>
      <c r="CO47" s="790"/>
      <c r="CP47" s="790" t="s">
        <v>576</v>
      </c>
      <c r="CQ47" s="790"/>
      <c r="CR47" s="790"/>
      <c r="CS47" s="790"/>
      <c r="CT47" s="790"/>
      <c r="CU47" s="790"/>
      <c r="CV47" s="790" t="s">
        <v>576</v>
      </c>
      <c r="CW47" s="790"/>
      <c r="CX47" s="790"/>
      <c r="CY47" s="790"/>
      <c r="CZ47" s="790"/>
      <c r="DA47" s="790"/>
      <c r="DB47" s="790" t="s">
        <v>576</v>
      </c>
      <c r="DC47" s="790"/>
      <c r="DD47" s="790"/>
      <c r="DE47" s="790"/>
      <c r="DF47" s="790"/>
      <c r="DG47" s="790"/>
      <c r="DH47" s="790" t="s">
        <v>576</v>
      </c>
      <c r="DI47" s="790"/>
      <c r="DJ47" s="790"/>
      <c r="DK47" s="790"/>
      <c r="DL47" s="790"/>
      <c r="DM47" s="790"/>
      <c r="DN47" s="790" t="s">
        <v>576</v>
      </c>
      <c r="DO47" s="790"/>
      <c r="DP47" s="790"/>
      <c r="DQ47" s="790"/>
      <c r="DR47" s="790"/>
      <c r="DS47" s="790"/>
      <c r="DT47" s="790" t="s">
        <v>576</v>
      </c>
      <c r="DU47" s="790"/>
      <c r="DV47" s="790"/>
      <c r="DW47" s="790"/>
      <c r="DX47" s="790"/>
      <c r="DY47" s="790"/>
      <c r="DZ47" s="790" t="s">
        <v>576</v>
      </c>
      <c r="EA47" s="790"/>
      <c r="EB47" s="790"/>
      <c r="EC47" s="790"/>
      <c r="ED47" s="790"/>
      <c r="EE47" s="790"/>
      <c r="EF47" s="790" t="s">
        <v>576</v>
      </c>
      <c r="EG47" s="790"/>
      <c r="EH47" s="790"/>
      <c r="EI47" s="790"/>
      <c r="EJ47" s="790"/>
      <c r="EK47" s="790"/>
      <c r="EL47" s="790" t="s">
        <v>576</v>
      </c>
      <c r="EM47" s="790"/>
      <c r="EN47" s="790"/>
      <c r="EO47" s="790"/>
      <c r="EP47" s="790"/>
      <c r="EQ47" s="790"/>
      <c r="ER47" s="790" t="s">
        <v>576</v>
      </c>
      <c r="ES47" s="790"/>
      <c r="ET47" s="790"/>
      <c r="EU47" s="790"/>
      <c r="EV47" s="790"/>
      <c r="EW47" s="790"/>
      <c r="EX47" s="790" t="s">
        <v>576</v>
      </c>
      <c r="EY47" s="790"/>
      <c r="EZ47" s="790"/>
      <c r="FA47" s="790"/>
      <c r="FB47" s="790"/>
      <c r="FC47" s="790"/>
      <c r="FD47" s="790" t="s">
        <v>576</v>
      </c>
      <c r="FE47" s="790"/>
      <c r="FF47" s="790"/>
      <c r="FG47" s="790"/>
      <c r="FH47" s="790"/>
      <c r="FI47" s="790"/>
      <c r="FJ47" s="790" t="s">
        <v>576</v>
      </c>
      <c r="FK47" s="790"/>
      <c r="FL47" s="790"/>
      <c r="FM47" s="790"/>
      <c r="FN47" s="790"/>
      <c r="FO47" s="790"/>
      <c r="FP47" s="790" t="s">
        <v>576</v>
      </c>
      <c r="FQ47" s="790"/>
      <c r="FR47" s="790"/>
      <c r="FS47" s="790"/>
      <c r="FT47" s="790"/>
      <c r="FU47" s="790"/>
      <c r="FV47" s="790" t="s">
        <v>576</v>
      </c>
      <c r="FW47" s="790"/>
      <c r="FX47" s="790"/>
      <c r="FY47" s="790"/>
      <c r="FZ47" s="790"/>
      <c r="GA47" s="790"/>
      <c r="GB47" s="790" t="s">
        <v>576</v>
      </c>
      <c r="GC47" s="790"/>
      <c r="GD47" s="790"/>
      <c r="GE47" s="790"/>
      <c r="GF47" s="790"/>
      <c r="GG47" s="790"/>
      <c r="GH47" s="790" t="s">
        <v>576</v>
      </c>
      <c r="GI47" s="790"/>
      <c r="GJ47" s="790"/>
      <c r="GK47" s="790"/>
      <c r="GL47" s="790"/>
      <c r="GM47" s="790"/>
      <c r="GN47" s="790" t="s">
        <v>576</v>
      </c>
      <c r="GO47" s="790"/>
      <c r="GP47" s="790"/>
      <c r="GQ47" s="790"/>
      <c r="GR47" s="790"/>
      <c r="GS47" s="790"/>
      <c r="GT47" s="790" t="s">
        <v>576</v>
      </c>
      <c r="GU47" s="790"/>
      <c r="GV47" s="790"/>
      <c r="GW47" s="790"/>
      <c r="GX47" s="790"/>
      <c r="GY47" s="790"/>
      <c r="GZ47" s="790" t="s">
        <v>576</v>
      </c>
      <c r="HA47" s="790"/>
      <c r="HB47" s="790"/>
      <c r="HC47" s="790"/>
      <c r="HD47" s="790"/>
      <c r="HE47" s="790"/>
      <c r="HF47" s="790" t="s">
        <v>576</v>
      </c>
      <c r="HG47" s="790"/>
      <c r="HH47" s="790"/>
      <c r="HI47" s="790"/>
      <c r="HJ47" s="790"/>
      <c r="HK47" s="790"/>
      <c r="HL47" s="790" t="s">
        <v>576</v>
      </c>
      <c r="HM47" s="790"/>
      <c r="HN47" s="790"/>
      <c r="HO47" s="790"/>
      <c r="HP47" s="790"/>
      <c r="HQ47" s="790"/>
      <c r="HR47" s="790" t="s">
        <v>576</v>
      </c>
      <c r="HS47" s="790"/>
      <c r="HT47" s="790"/>
      <c r="HU47" s="790"/>
      <c r="HV47" s="790"/>
      <c r="HW47" s="790"/>
      <c r="HX47" s="790" t="s">
        <v>576</v>
      </c>
      <c r="HY47" s="790"/>
      <c r="HZ47" s="790"/>
      <c r="IA47" s="790"/>
      <c r="IB47" s="790"/>
      <c r="IC47" s="790"/>
      <c r="ID47" s="790" t="s">
        <v>576</v>
      </c>
      <c r="IE47" s="790"/>
      <c r="IF47" s="790"/>
      <c r="IG47" s="790"/>
      <c r="IH47" s="790"/>
      <c r="II47" s="790"/>
      <c r="IJ47" s="790" t="s">
        <v>576</v>
      </c>
      <c r="IK47" s="790"/>
      <c r="IL47" s="790"/>
      <c r="IM47" s="790"/>
      <c r="IN47" s="790"/>
      <c r="IO47" s="790"/>
      <c r="IP47" s="790" t="s">
        <v>576</v>
      </c>
      <c r="IQ47" s="790"/>
      <c r="IR47" s="790"/>
      <c r="IS47" s="790"/>
    </row>
    <row r="48" spans="1:253">
      <c r="C48" s="1" t="s">
        <v>1385</v>
      </c>
      <c r="D48" s="1"/>
      <c r="E48" s="1"/>
      <c r="F48" s="139"/>
      <c r="G48" s="1"/>
      <c r="H48" s="1"/>
      <c r="I48" s="1"/>
      <c r="J48" s="790"/>
      <c r="K48" s="790"/>
      <c r="L48" s="790"/>
      <c r="M48" s="790"/>
      <c r="N48" s="790"/>
      <c r="O48" s="790"/>
      <c r="P48" s="790"/>
      <c r="Q48" s="790"/>
      <c r="R48" s="790"/>
      <c r="S48" s="790"/>
      <c r="T48" s="790"/>
      <c r="U48" s="790"/>
      <c r="V48" s="790" t="s">
        <v>1153</v>
      </c>
      <c r="W48" s="790"/>
      <c r="X48" s="790"/>
      <c r="Y48" s="790"/>
      <c r="Z48" s="790"/>
      <c r="AA48" s="790"/>
      <c r="AB48" s="790" t="s">
        <v>1153</v>
      </c>
      <c r="AC48" s="790"/>
      <c r="AD48" s="790"/>
      <c r="AE48" s="790"/>
      <c r="AF48" s="790"/>
      <c r="AG48" s="790"/>
      <c r="AH48" s="790" t="s">
        <v>1153</v>
      </c>
      <c r="AI48" s="790"/>
      <c r="AJ48" s="790"/>
      <c r="AK48" s="790"/>
      <c r="AL48" s="790"/>
      <c r="AM48" s="790"/>
      <c r="AN48" s="790" t="s">
        <v>1153</v>
      </c>
      <c r="AO48" s="790"/>
      <c r="AP48" s="790"/>
      <c r="AQ48" s="790"/>
      <c r="AR48" s="790"/>
      <c r="AS48" s="790"/>
      <c r="AT48" s="790" t="s">
        <v>1153</v>
      </c>
      <c r="AU48" s="790"/>
      <c r="AV48" s="790"/>
      <c r="AW48" s="790"/>
      <c r="AX48" s="790"/>
      <c r="AY48" s="790"/>
      <c r="AZ48" s="790" t="s">
        <v>1153</v>
      </c>
      <c r="BA48" s="790"/>
      <c r="BB48" s="790"/>
      <c r="BC48" s="790"/>
      <c r="BD48" s="790"/>
      <c r="BE48" s="790"/>
      <c r="BF48" s="790" t="s">
        <v>1153</v>
      </c>
      <c r="BG48" s="790"/>
      <c r="BH48" s="790"/>
      <c r="BI48" s="790"/>
      <c r="BJ48" s="790"/>
      <c r="BK48" s="790"/>
      <c r="BL48" s="790" t="s">
        <v>1153</v>
      </c>
      <c r="BM48" s="790"/>
      <c r="BN48" s="790"/>
      <c r="BO48" s="790"/>
      <c r="BP48" s="790"/>
      <c r="BQ48" s="790"/>
      <c r="BR48" s="790" t="s">
        <v>1153</v>
      </c>
      <c r="BS48" s="790"/>
      <c r="BT48" s="790"/>
      <c r="BU48" s="790"/>
      <c r="BV48" s="790"/>
      <c r="BW48" s="790"/>
      <c r="BX48" s="790" t="s">
        <v>1153</v>
      </c>
      <c r="BY48" s="790"/>
      <c r="BZ48" s="790"/>
      <c r="CA48" s="790"/>
      <c r="CB48" s="790"/>
      <c r="CC48" s="790"/>
      <c r="CD48" s="790" t="s">
        <v>1153</v>
      </c>
      <c r="CE48" s="790"/>
      <c r="CF48" s="790"/>
      <c r="CG48" s="790"/>
      <c r="CH48" s="790"/>
      <c r="CI48" s="790"/>
      <c r="CJ48" s="790" t="s">
        <v>1153</v>
      </c>
      <c r="CK48" s="790"/>
      <c r="CL48" s="790"/>
      <c r="CM48" s="790"/>
      <c r="CN48" s="790"/>
      <c r="CO48" s="790"/>
      <c r="CP48" s="790" t="s">
        <v>1153</v>
      </c>
      <c r="CQ48" s="790"/>
      <c r="CR48" s="790"/>
      <c r="CS48" s="790"/>
      <c r="CT48" s="790"/>
      <c r="CU48" s="790"/>
      <c r="CV48" s="790" t="s">
        <v>1566</v>
      </c>
      <c r="CW48" s="790"/>
      <c r="CX48" s="790"/>
      <c r="CY48" s="790"/>
      <c r="CZ48" s="790"/>
      <c r="DA48" s="790"/>
      <c r="DB48" s="790" t="s">
        <v>1566</v>
      </c>
      <c r="DC48" s="790"/>
      <c r="DD48" s="790"/>
      <c r="DE48" s="790"/>
      <c r="DF48" s="790"/>
      <c r="DG48" s="790"/>
      <c r="DH48" s="790" t="s">
        <v>1566</v>
      </c>
      <c r="DI48" s="790"/>
      <c r="DJ48" s="790"/>
      <c r="DK48" s="790"/>
      <c r="DL48" s="790"/>
      <c r="DM48" s="790"/>
      <c r="DN48" s="790" t="s">
        <v>1566</v>
      </c>
      <c r="DO48" s="790"/>
      <c r="DP48" s="790"/>
      <c r="DQ48" s="790"/>
      <c r="DR48" s="790"/>
      <c r="DS48" s="790"/>
      <c r="DT48" s="790" t="s">
        <v>1566</v>
      </c>
      <c r="DU48" s="790"/>
      <c r="DV48" s="790"/>
      <c r="DW48" s="790"/>
      <c r="DX48" s="790"/>
      <c r="DY48" s="790"/>
      <c r="DZ48" s="790" t="s">
        <v>1566</v>
      </c>
      <c r="EA48" s="790"/>
      <c r="EB48" s="790"/>
      <c r="EC48" s="790"/>
      <c r="ED48" s="790"/>
      <c r="EE48" s="790"/>
      <c r="EF48" s="790" t="s">
        <v>1022</v>
      </c>
      <c r="EG48" s="790"/>
      <c r="EH48" s="790"/>
      <c r="EI48" s="790"/>
      <c r="EJ48" s="790"/>
      <c r="EK48" s="790"/>
      <c r="EL48" s="790" t="s">
        <v>1022</v>
      </c>
      <c r="EM48" s="790"/>
      <c r="EN48" s="790"/>
      <c r="EO48" s="790"/>
      <c r="EP48" s="790"/>
      <c r="EQ48" s="790"/>
      <c r="ER48" s="790" t="s">
        <v>1022</v>
      </c>
      <c r="ES48" s="790"/>
      <c r="ET48" s="790"/>
      <c r="EU48" s="790"/>
      <c r="EV48" s="790"/>
      <c r="EW48" s="790"/>
      <c r="EX48" s="790" t="s">
        <v>1022</v>
      </c>
      <c r="EY48" s="790"/>
      <c r="EZ48" s="790"/>
      <c r="FA48" s="790"/>
      <c r="FB48" s="790"/>
      <c r="FC48" s="790"/>
      <c r="FD48" s="790" t="s">
        <v>1022</v>
      </c>
      <c r="FE48" s="790"/>
      <c r="FF48" s="790"/>
      <c r="FG48" s="790"/>
      <c r="FH48" s="790"/>
      <c r="FI48" s="790"/>
      <c r="FJ48" s="790" t="s">
        <v>1022</v>
      </c>
      <c r="FK48" s="790"/>
      <c r="FL48" s="790"/>
      <c r="FM48" s="790"/>
      <c r="FN48" s="790"/>
      <c r="FO48" s="790"/>
      <c r="FP48" s="790" t="s">
        <v>1566</v>
      </c>
      <c r="FQ48" s="790"/>
      <c r="FR48" s="790"/>
      <c r="FS48" s="790"/>
      <c r="FT48" s="790"/>
      <c r="FU48" s="790"/>
      <c r="FV48" s="790" t="s">
        <v>1566</v>
      </c>
      <c r="FW48" s="790"/>
      <c r="FX48" s="790"/>
      <c r="FY48" s="790"/>
      <c r="FZ48" s="790"/>
      <c r="GA48" s="790"/>
      <c r="GB48" s="790" t="s">
        <v>1566</v>
      </c>
      <c r="GC48" s="790"/>
      <c r="GD48" s="790"/>
      <c r="GE48" s="790"/>
      <c r="GF48" s="790"/>
      <c r="GG48" s="790"/>
      <c r="GH48" s="790" t="s">
        <v>1566</v>
      </c>
      <c r="GI48" s="790"/>
      <c r="GJ48" s="790"/>
      <c r="GK48" s="790"/>
      <c r="GL48" s="790"/>
      <c r="GM48" s="790"/>
      <c r="GN48" s="790" t="s">
        <v>1566</v>
      </c>
      <c r="GO48" s="790"/>
      <c r="GP48" s="790"/>
      <c r="GQ48" s="790"/>
      <c r="GR48" s="790"/>
      <c r="GS48" s="790"/>
      <c r="GT48" s="790" t="s">
        <v>1566</v>
      </c>
      <c r="GU48" s="790"/>
      <c r="GV48" s="790"/>
      <c r="GW48" s="790"/>
      <c r="GX48" s="790"/>
      <c r="GY48" s="790"/>
      <c r="GZ48" s="790" t="s">
        <v>1566</v>
      </c>
      <c r="HA48" s="790"/>
      <c r="HB48" s="790"/>
      <c r="HC48" s="790"/>
      <c r="HD48" s="790"/>
      <c r="HE48" s="790"/>
      <c r="HF48" s="790" t="s">
        <v>1566</v>
      </c>
      <c r="HG48" s="790"/>
      <c r="HH48" s="790"/>
      <c r="HI48" s="790"/>
      <c r="HJ48" s="790"/>
      <c r="HK48" s="790"/>
      <c r="HL48" s="790" t="s">
        <v>1566</v>
      </c>
      <c r="HM48" s="790"/>
      <c r="HN48" s="790"/>
      <c r="HO48" s="790"/>
      <c r="HP48" s="790"/>
      <c r="HQ48" s="790"/>
      <c r="HR48" s="790" t="s">
        <v>1566</v>
      </c>
      <c r="HS48" s="790"/>
      <c r="HT48" s="790"/>
      <c r="HU48" s="790"/>
      <c r="HV48" s="790"/>
      <c r="HW48" s="790"/>
      <c r="HX48" s="790" t="s">
        <v>1566</v>
      </c>
      <c r="HY48" s="790"/>
      <c r="HZ48" s="790"/>
      <c r="IA48" s="790"/>
      <c r="IB48" s="790"/>
      <c r="IC48" s="790"/>
      <c r="ID48" s="790" t="s">
        <v>1566</v>
      </c>
      <c r="IE48" s="790"/>
      <c r="IF48" s="790"/>
      <c r="IG48" s="790"/>
      <c r="IH48" s="790"/>
      <c r="II48" s="790"/>
      <c r="IJ48" s="790" t="s">
        <v>591</v>
      </c>
      <c r="IK48" s="790"/>
      <c r="IL48" s="790"/>
      <c r="IM48" s="790"/>
      <c r="IN48" s="790"/>
      <c r="IO48" s="790"/>
      <c r="IP48" s="790" t="s">
        <v>591</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1309</v>
      </c>
      <c r="W49" s="790"/>
      <c r="X49" s="790"/>
      <c r="Y49" s="790"/>
      <c r="Z49" s="790"/>
      <c r="AA49" s="790"/>
      <c r="AB49" s="790" t="s">
        <v>1309</v>
      </c>
      <c r="AC49" s="790"/>
      <c r="AD49" s="790"/>
      <c r="AE49" s="790"/>
      <c r="AF49" s="790"/>
      <c r="AG49" s="790"/>
      <c r="AH49" s="790" t="s">
        <v>1309</v>
      </c>
      <c r="AI49" s="790"/>
      <c r="AJ49" s="790"/>
      <c r="AK49" s="790"/>
      <c r="AL49" s="790"/>
      <c r="AM49" s="790"/>
      <c r="AN49" s="790" t="s">
        <v>1309</v>
      </c>
      <c r="AO49" s="790"/>
      <c r="AP49" s="790"/>
      <c r="AQ49" s="790"/>
      <c r="AR49" s="790"/>
      <c r="AS49" s="790"/>
      <c r="AT49" s="790" t="s">
        <v>1309</v>
      </c>
      <c r="AU49" s="790"/>
      <c r="AV49" s="790"/>
      <c r="AW49" s="790"/>
      <c r="AX49" s="790"/>
      <c r="AY49" s="790"/>
      <c r="AZ49" s="790" t="s">
        <v>1309</v>
      </c>
      <c r="BA49" s="790"/>
      <c r="BB49" s="790"/>
      <c r="BC49" s="790"/>
      <c r="BD49" s="790"/>
      <c r="BE49" s="790"/>
      <c r="BF49" s="790" t="s">
        <v>1309</v>
      </c>
      <c r="BG49" s="790"/>
      <c r="BH49" s="790"/>
      <c r="BI49" s="790"/>
      <c r="BJ49" s="790"/>
      <c r="BK49" s="790"/>
      <c r="BL49" s="790" t="s">
        <v>1175</v>
      </c>
      <c r="BM49" s="790"/>
      <c r="BN49" s="790"/>
      <c r="BO49" s="790"/>
      <c r="BP49" s="790"/>
      <c r="BQ49" s="790"/>
      <c r="BR49" s="790" t="s">
        <v>1175</v>
      </c>
      <c r="BS49" s="790"/>
      <c r="BT49" s="790"/>
      <c r="BU49" s="790"/>
      <c r="BV49" s="790"/>
      <c r="BW49" s="790"/>
      <c r="BX49" s="790" t="s">
        <v>1175</v>
      </c>
      <c r="BY49" s="790"/>
      <c r="BZ49" s="790"/>
      <c r="CA49" s="790"/>
      <c r="CB49" s="790"/>
      <c r="CC49" s="790"/>
      <c r="CD49" s="790" t="s">
        <v>1175</v>
      </c>
      <c r="CE49" s="790"/>
      <c r="CF49" s="790"/>
      <c r="CG49" s="790"/>
      <c r="CH49" s="790"/>
      <c r="CI49" s="790"/>
      <c r="CJ49" s="790" t="s">
        <v>1175</v>
      </c>
      <c r="CK49" s="790"/>
      <c r="CL49" s="790"/>
      <c r="CM49" s="790"/>
      <c r="CN49" s="790"/>
      <c r="CO49" s="790"/>
      <c r="CP49" s="790" t="s">
        <v>1175</v>
      </c>
      <c r="CQ49" s="790"/>
      <c r="CR49" s="790"/>
      <c r="CS49" s="790"/>
      <c r="CT49" s="790"/>
      <c r="CU49" s="790"/>
      <c r="CV49" s="790" t="s">
        <v>1308</v>
      </c>
      <c r="CW49" s="790"/>
      <c r="CX49" s="790"/>
      <c r="CY49" s="790"/>
      <c r="CZ49" s="790"/>
      <c r="DA49" s="790"/>
      <c r="DB49" s="790" t="s">
        <v>1308</v>
      </c>
      <c r="DC49" s="790"/>
      <c r="DD49" s="790"/>
      <c r="DE49" s="790"/>
      <c r="DF49" s="790"/>
      <c r="DG49" s="790"/>
      <c r="DH49" s="790" t="s">
        <v>1308</v>
      </c>
      <c r="DI49" s="790"/>
      <c r="DJ49" s="790"/>
      <c r="DK49" s="790"/>
      <c r="DL49" s="790"/>
      <c r="DM49" s="790"/>
      <c r="DN49" s="790" t="s">
        <v>1308</v>
      </c>
      <c r="DO49" s="790"/>
      <c r="DP49" s="790"/>
      <c r="DQ49" s="790"/>
      <c r="DR49" s="790"/>
      <c r="DS49" s="790"/>
      <c r="DT49" s="790" t="s">
        <v>1308</v>
      </c>
      <c r="DU49" s="790"/>
      <c r="DV49" s="790"/>
      <c r="DW49" s="790"/>
      <c r="DX49" s="790"/>
      <c r="DY49" s="790"/>
      <c r="DZ49" s="790" t="s">
        <v>1308</v>
      </c>
      <c r="EA49" s="790"/>
      <c r="EB49" s="790"/>
      <c r="EC49" s="790"/>
      <c r="ED49" s="790"/>
      <c r="EE49" s="790"/>
      <c r="EF49" s="790" t="s">
        <v>1308</v>
      </c>
      <c r="EG49" s="790"/>
      <c r="EH49" s="790"/>
      <c r="EI49" s="790"/>
      <c r="EJ49" s="790"/>
      <c r="EK49" s="790"/>
      <c r="EL49" s="790" t="s">
        <v>1308</v>
      </c>
      <c r="EM49" s="790"/>
      <c r="EN49" s="790"/>
      <c r="EO49" s="790"/>
      <c r="EP49" s="790"/>
      <c r="EQ49" s="790"/>
      <c r="ER49" s="790" t="s">
        <v>1308</v>
      </c>
      <c r="ES49" s="790"/>
      <c r="ET49" s="790"/>
      <c r="EU49" s="790"/>
      <c r="EV49" s="790"/>
      <c r="EW49" s="790"/>
      <c r="EX49" s="790" t="s">
        <v>1308</v>
      </c>
      <c r="EY49" s="790"/>
      <c r="EZ49" s="790"/>
      <c r="FA49" s="790"/>
      <c r="FB49" s="790"/>
      <c r="FC49" s="790"/>
      <c r="FD49" s="790" t="s">
        <v>1308</v>
      </c>
      <c r="FE49" s="790"/>
      <c r="FF49" s="790"/>
      <c r="FG49" s="790"/>
      <c r="FH49" s="790"/>
      <c r="FI49" s="790"/>
      <c r="FJ49" s="790" t="s">
        <v>1308</v>
      </c>
      <c r="FK49" s="790"/>
      <c r="FL49" s="790"/>
      <c r="FM49" s="790"/>
      <c r="FN49" s="790"/>
      <c r="FO49" s="790"/>
      <c r="FP49" s="790" t="s">
        <v>1308</v>
      </c>
      <c r="FQ49" s="790"/>
      <c r="FR49" s="790"/>
      <c r="FS49" s="790"/>
      <c r="FT49" s="790"/>
      <c r="FU49" s="790"/>
      <c r="FV49" s="790" t="s">
        <v>1308</v>
      </c>
      <c r="FW49" s="790"/>
      <c r="FX49" s="790"/>
      <c r="FY49" s="790"/>
      <c r="FZ49" s="790"/>
      <c r="GA49" s="790"/>
      <c r="GB49" s="790" t="s">
        <v>1308</v>
      </c>
      <c r="GC49" s="790"/>
      <c r="GD49" s="790"/>
      <c r="GE49" s="790"/>
      <c r="GF49" s="790"/>
      <c r="GG49" s="790"/>
      <c r="GH49" s="790" t="s">
        <v>1308</v>
      </c>
      <c r="GI49" s="790"/>
      <c r="GJ49" s="790"/>
      <c r="GK49" s="790"/>
      <c r="GL49" s="790"/>
      <c r="GM49" s="790"/>
      <c r="GN49" s="790" t="s">
        <v>1308</v>
      </c>
      <c r="GO49" s="790"/>
      <c r="GP49" s="790"/>
      <c r="GQ49" s="790"/>
      <c r="GR49" s="790"/>
      <c r="GS49" s="790"/>
      <c r="GT49" s="790" t="s">
        <v>1308</v>
      </c>
      <c r="GU49" s="790"/>
      <c r="GV49" s="790"/>
      <c r="GW49" s="790"/>
      <c r="GX49" s="790"/>
      <c r="GY49" s="790"/>
      <c r="GZ49" s="790" t="s">
        <v>1308</v>
      </c>
      <c r="HA49" s="790"/>
      <c r="HB49" s="790"/>
      <c r="HC49" s="790"/>
      <c r="HD49" s="790"/>
      <c r="HE49" s="790"/>
      <c r="HF49" s="790" t="s">
        <v>1308</v>
      </c>
      <c r="HG49" s="790"/>
      <c r="HH49" s="790"/>
      <c r="HI49" s="790"/>
      <c r="HJ49" s="790"/>
      <c r="HK49" s="790"/>
      <c r="HL49" s="790" t="s">
        <v>1308</v>
      </c>
      <c r="HM49" s="790"/>
      <c r="HN49" s="790"/>
      <c r="HO49" s="790"/>
      <c r="HP49" s="790"/>
      <c r="HQ49" s="790"/>
      <c r="HR49" s="790" t="s">
        <v>1308</v>
      </c>
      <c r="HS49" s="790"/>
      <c r="HT49" s="790"/>
      <c r="HU49" s="790"/>
      <c r="HV49" s="790"/>
      <c r="HW49" s="790"/>
      <c r="HX49" s="790" t="s">
        <v>1308</v>
      </c>
      <c r="HY49" s="790"/>
      <c r="HZ49" s="790"/>
      <c r="IA49" s="790"/>
      <c r="IB49" s="790"/>
      <c r="IC49" s="790"/>
      <c r="ID49" s="790" t="s">
        <v>1308</v>
      </c>
      <c r="IE49" s="790"/>
      <c r="IF49" s="790"/>
      <c r="IG49" s="790"/>
      <c r="IH49" s="790"/>
      <c r="II49" s="790"/>
      <c r="IJ49" s="790" t="s">
        <v>1308</v>
      </c>
      <c r="IK49" s="790"/>
      <c r="IL49" s="790"/>
      <c r="IM49" s="790"/>
      <c r="IN49" s="790"/>
      <c r="IO49" s="790"/>
      <c r="IP49" s="790" t="s">
        <v>1308</v>
      </c>
      <c r="IQ49" s="790"/>
      <c r="IR49" s="790"/>
      <c r="IS49" s="790"/>
      <c r="IT49" s="790"/>
      <c r="IU49" s="790"/>
      <c r="IV49" s="1" t="s">
        <v>1308</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P48:IS48"/>
    <mergeCell ref="HX48:IC48"/>
    <mergeCell ref="ID48:II48"/>
    <mergeCell ref="IJ48:IO48"/>
    <mergeCell ref="GZ48:HE48"/>
    <mergeCell ref="HF48:HK48"/>
    <mergeCell ref="HL48:HQ48"/>
    <mergeCell ref="HR48:HW48"/>
    <mergeCell ref="IJ49:IO49"/>
    <mergeCell ref="IP49:IU49"/>
    <mergeCell ref="GZ49:HE49"/>
    <mergeCell ref="HF49:HK49"/>
    <mergeCell ref="HL49:HQ49"/>
    <mergeCell ref="HR49:HW49"/>
    <mergeCell ref="HX49:IC49"/>
    <mergeCell ref="ID49:II49"/>
    <mergeCell ref="AZ49:BE49"/>
    <mergeCell ref="BF49:BK49"/>
    <mergeCell ref="DZ49:EE49"/>
    <mergeCell ref="GT49:GY49"/>
    <mergeCell ref="EF49:EK49"/>
    <mergeCell ref="EL49:EQ49"/>
    <mergeCell ref="FJ49:FO49"/>
    <mergeCell ref="GH49:GM49"/>
    <mergeCell ref="GN49:GS49"/>
    <mergeCell ref="GB49:GG49"/>
    <mergeCell ref="ER49:EW49"/>
    <mergeCell ref="DT49:DY49"/>
    <mergeCell ref="P49:U49"/>
    <mergeCell ref="V49:AA49"/>
    <mergeCell ref="AB49:AG49"/>
    <mergeCell ref="AH49:AM49"/>
    <mergeCell ref="AT49:AY49"/>
    <mergeCell ref="AN49:AS49"/>
    <mergeCell ref="CJ49:CO49"/>
    <mergeCell ref="CP49:CU49"/>
    <mergeCell ref="DH48:DM48"/>
    <mergeCell ref="DB49:DG49"/>
    <mergeCell ref="DH49:DM49"/>
    <mergeCell ref="DB48:DG48"/>
    <mergeCell ref="AT48:AY48"/>
    <mergeCell ref="AZ48:BE48"/>
    <mergeCell ref="BF48:BK48"/>
    <mergeCell ref="BR49:BW49"/>
    <mergeCell ref="BX49:CC49"/>
    <mergeCell ref="CD49:CI49"/>
    <mergeCell ref="BL49:BQ49"/>
    <mergeCell ref="BL48:BQ48"/>
    <mergeCell ref="BR48:BW48"/>
    <mergeCell ref="CD48:CI48"/>
    <mergeCell ref="CJ48:CO48"/>
    <mergeCell ref="CP48:CU48"/>
    <mergeCell ref="DT47:DY47"/>
    <mergeCell ref="CP47:CU47"/>
    <mergeCell ref="IP47:IS47"/>
    <mergeCell ref="ID47:II47"/>
    <mergeCell ref="IJ47:IO47"/>
    <mergeCell ref="GT47:GY47"/>
    <mergeCell ref="HX47:IC47"/>
    <mergeCell ref="EX49:FC49"/>
    <mergeCell ref="FD49:FI49"/>
    <mergeCell ref="GB48:GG48"/>
    <mergeCell ref="FP49:FU49"/>
    <mergeCell ref="FV49:GA49"/>
    <mergeCell ref="EX48:FC48"/>
    <mergeCell ref="GH47:GM47"/>
    <mergeCell ref="HR47:HW47"/>
    <mergeCell ref="HF47:HK47"/>
    <mergeCell ref="HL47:HQ47"/>
    <mergeCell ref="GZ47:HE47"/>
    <mergeCell ref="GN47:GS47"/>
    <mergeCell ref="GN48:GS48"/>
    <mergeCell ref="GT48:GY48"/>
    <mergeCell ref="GH48:GM48"/>
    <mergeCell ref="CV49:DA49"/>
    <mergeCell ref="DN49:DS49"/>
    <mergeCell ref="C1:G1"/>
    <mergeCell ref="C19:G19"/>
    <mergeCell ref="J47:O47"/>
    <mergeCell ref="P47:U47"/>
    <mergeCell ref="AH47:AM47"/>
    <mergeCell ref="DB47:DG47"/>
    <mergeCell ref="GB47:GG47"/>
    <mergeCell ref="J48:O48"/>
    <mergeCell ref="P48:U48"/>
    <mergeCell ref="AH48:AM48"/>
    <mergeCell ref="AN48:AS48"/>
    <mergeCell ref="AN47:AS47"/>
    <mergeCell ref="FP47:FU47"/>
    <mergeCell ref="FV47:GA47"/>
    <mergeCell ref="EL47:EQ47"/>
    <mergeCell ref="ER47:EW47"/>
    <mergeCell ref="FD48:FI48"/>
    <mergeCell ref="FJ48:FO48"/>
    <mergeCell ref="FP48:FU48"/>
    <mergeCell ref="FD47:FI47"/>
    <mergeCell ref="V47:AA47"/>
    <mergeCell ref="AB47:AG47"/>
    <mergeCell ref="CJ47:CO47"/>
    <mergeCell ref="EL48:EQ48"/>
    <mergeCell ref="BX47:CC47"/>
    <mergeCell ref="FV48:GA48"/>
    <mergeCell ref="FJ47:FO47"/>
    <mergeCell ref="DN47:DS47"/>
    <mergeCell ref="BX48:CC48"/>
    <mergeCell ref="V48:AA48"/>
    <mergeCell ref="AB48:AG48"/>
    <mergeCell ref="BL47:BQ47"/>
    <mergeCell ref="DH47:DM47"/>
    <mergeCell ref="CV47:DA47"/>
    <mergeCell ref="AT47:AY47"/>
    <mergeCell ref="AZ47:BE47"/>
    <mergeCell ref="BF47:BK47"/>
    <mergeCell ref="BR47:BW47"/>
    <mergeCell ref="CD47:CI47"/>
    <mergeCell ref="EX47:FC47"/>
    <mergeCell ref="DN48:DS48"/>
    <mergeCell ref="DT48:DY48"/>
    <mergeCell ref="DZ48:EE48"/>
    <mergeCell ref="EF48:EK48"/>
    <mergeCell ref="ER48:EW48"/>
    <mergeCell ref="DZ47:EE47"/>
    <mergeCell ref="EF47:EK47"/>
    <mergeCell ref="CV48:DA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23" zoomScale="125" workbookViewId="0">
      <selection activeCell="C38" sqref="C38"/>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856</v>
      </c>
      <c r="G2" s="91"/>
    </row>
    <row r="3" spans="1:8">
      <c r="A3" s="89" t="s">
        <v>1128</v>
      </c>
      <c r="G3" s="92">
        <v>40542</v>
      </c>
    </row>
    <row r="4" spans="1:8">
      <c r="A4" s="89" t="s">
        <v>979</v>
      </c>
      <c r="G4" s="93" t="s">
        <v>3259</v>
      </c>
    </row>
    <row r="5" spans="1:8">
      <c r="A5" s="89" t="s">
        <v>1274</v>
      </c>
    </row>
    <row r="6" spans="1:8">
      <c r="C6" s="15" t="s">
        <v>1275</v>
      </c>
      <c r="D6" s="16"/>
      <c r="E6" s="16"/>
      <c r="F6" s="17"/>
      <c r="G6" s="18"/>
      <c r="H6" s="94"/>
    </row>
    <row r="7" spans="1:8">
      <c r="C7" s="95" t="s">
        <v>3591</v>
      </c>
      <c r="D7" s="20"/>
      <c r="E7" s="20"/>
      <c r="F7" s="21"/>
      <c r="G7" s="22"/>
      <c r="H7" s="94"/>
    </row>
    <row r="8" spans="1:8">
      <c r="A8" s="89" t="s">
        <v>762</v>
      </c>
      <c r="C8" s="95" t="s">
        <v>3590</v>
      </c>
      <c r="D8" s="20"/>
      <c r="E8" s="20"/>
      <c r="F8" s="21"/>
      <c r="G8" s="96"/>
      <c r="H8" s="94"/>
    </row>
    <row r="9" spans="1:8">
      <c r="A9" s="387" t="s">
        <v>3317</v>
      </c>
      <c r="C9" s="95" t="s">
        <v>941</v>
      </c>
      <c r="D9" s="20"/>
      <c r="E9" s="20"/>
      <c r="F9" s="21"/>
      <c r="G9" s="96"/>
      <c r="H9" s="94"/>
    </row>
    <row r="10" spans="1:8">
      <c r="A10" s="387" t="s">
        <v>3434</v>
      </c>
      <c r="C10" s="97"/>
      <c r="D10" s="20"/>
      <c r="E10" s="20"/>
      <c r="F10" s="21"/>
      <c r="G10" s="96"/>
      <c r="H10" s="94"/>
    </row>
    <row r="11" spans="1:8">
      <c r="A11" s="386" t="s">
        <v>3318</v>
      </c>
      <c r="C11" s="25" t="s">
        <v>898</v>
      </c>
      <c r="D11" s="94"/>
      <c r="E11" s="94"/>
      <c r="F11" s="99"/>
      <c r="G11" s="96"/>
      <c r="H11" s="94"/>
    </row>
    <row r="12" spans="1:8">
      <c r="A12" s="387" t="s">
        <v>3319</v>
      </c>
      <c r="C12" s="25" t="s">
        <v>497</v>
      </c>
      <c r="D12" s="20"/>
      <c r="E12" s="20"/>
      <c r="F12" s="21"/>
      <c r="G12" s="96"/>
      <c r="H12" s="94"/>
    </row>
    <row r="13" spans="1:8">
      <c r="A13" s="98"/>
      <c r="C13" s="25" t="s">
        <v>1163</v>
      </c>
      <c r="D13" s="94"/>
      <c r="E13" s="94"/>
      <c r="F13" s="99"/>
      <c r="G13" s="96"/>
      <c r="H13" s="94"/>
    </row>
    <row r="14" spans="1:8">
      <c r="A14" s="100"/>
      <c r="C14" s="25" t="s">
        <v>627</v>
      </c>
      <c r="D14" s="94"/>
      <c r="E14" s="94"/>
      <c r="F14" s="99"/>
      <c r="G14" s="101"/>
      <c r="H14" s="94"/>
    </row>
    <row r="15" spans="1:8">
      <c r="A15" s="100" t="s">
        <v>1161</v>
      </c>
      <c r="C15" s="97" t="s">
        <v>2580</v>
      </c>
      <c r="D15" s="94"/>
      <c r="E15" s="94"/>
      <c r="F15" s="99"/>
      <c r="G15" s="96"/>
      <c r="H15" s="94"/>
    </row>
    <row r="16" spans="1:8">
      <c r="A16" s="381" t="s">
        <v>3465</v>
      </c>
      <c r="C16" s="97" t="s">
        <v>3543</v>
      </c>
      <c r="D16" s="94"/>
      <c r="E16" s="94"/>
      <c r="F16" s="99"/>
      <c r="G16" s="96"/>
      <c r="H16" s="94"/>
    </row>
    <row r="17" spans="1:8">
      <c r="C17" s="97"/>
      <c r="D17" s="94"/>
      <c r="E17" s="94"/>
      <c r="F17" s="99"/>
      <c r="G17" s="96"/>
      <c r="H17" s="94"/>
    </row>
    <row r="18" spans="1:8">
      <c r="C18" s="102" t="s">
        <v>2594</v>
      </c>
      <c r="D18" s="103"/>
      <c r="E18" s="103"/>
      <c r="F18" s="104"/>
      <c r="G18" s="105"/>
      <c r="H18" s="94"/>
    </row>
    <row r="19" spans="1:8">
      <c r="A19" s="89" t="s">
        <v>2705</v>
      </c>
      <c r="C19" s="795"/>
      <c r="D19" s="795"/>
      <c r="E19" s="795"/>
      <c r="F19" s="795"/>
      <c r="G19" s="795"/>
    </row>
    <row r="20" spans="1:8">
      <c r="A20" s="100" t="s">
        <v>794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836</v>
      </c>
      <c r="B23" s="45" t="s">
        <v>1063</v>
      </c>
      <c r="C23" s="45" t="s">
        <v>648</v>
      </c>
      <c r="D23" s="321" t="s">
        <v>3609</v>
      </c>
      <c r="E23" s="45" t="s">
        <v>649</v>
      </c>
      <c r="F23" s="47" t="s">
        <v>833</v>
      </c>
      <c r="G23" s="45" t="s">
        <v>1470</v>
      </c>
      <c r="H23" s="48"/>
    </row>
    <row r="24" spans="1:8">
      <c r="A24" s="115">
        <v>40626</v>
      </c>
      <c r="B24" s="116" t="s">
        <v>2258</v>
      </c>
      <c r="C24" s="385">
        <v>295</v>
      </c>
      <c r="D24" s="118">
        <v>3</v>
      </c>
      <c r="E24" s="117">
        <f>C24*D24</f>
        <v>885</v>
      </c>
      <c r="F24" s="53"/>
      <c r="G24" s="54">
        <f>E24*(1-F24)</f>
        <v>885</v>
      </c>
      <c r="H24" s="48"/>
    </row>
    <row r="25" spans="1:8">
      <c r="A25" s="11"/>
      <c r="B25" s="116" t="s">
        <v>1172</v>
      </c>
      <c r="C25" s="117"/>
      <c r="D25" s="118"/>
      <c r="E25" s="117">
        <f t="shared" ref="E25:E39" si="0">C25*D25</f>
        <v>0</v>
      </c>
      <c r="F25" s="119"/>
      <c r="G25" s="54">
        <f t="shared" ref="G25:G40" si="1">E25*(1-F25)</f>
        <v>0</v>
      </c>
      <c r="H25" s="56"/>
    </row>
    <row r="26" spans="1:8">
      <c r="A26" s="120"/>
      <c r="B26" s="121" t="s">
        <v>1173</v>
      </c>
      <c r="C26" s="117"/>
      <c r="D26" s="118"/>
      <c r="E26" s="117">
        <f t="shared" si="0"/>
        <v>0</v>
      </c>
      <c r="F26" s="119"/>
      <c r="G26" s="54">
        <f t="shared" si="1"/>
        <v>0</v>
      </c>
      <c r="H26" s="56"/>
    </row>
    <row r="27" spans="1:8">
      <c r="A27" s="120"/>
      <c r="B27" s="121" t="s">
        <v>1174</v>
      </c>
      <c r="C27" s="117"/>
      <c r="D27" s="118"/>
      <c r="E27" s="117">
        <f t="shared" si="0"/>
        <v>0</v>
      </c>
      <c r="F27" s="119"/>
      <c r="G27" s="54">
        <f t="shared" si="1"/>
        <v>0</v>
      </c>
      <c r="H27" s="56"/>
    </row>
    <row r="28" spans="1:8">
      <c r="A28" s="120"/>
      <c r="B28" s="121" t="s">
        <v>504</v>
      </c>
      <c r="C28" s="117"/>
      <c r="D28" s="118"/>
      <c r="E28" s="117">
        <f t="shared" si="0"/>
        <v>0</v>
      </c>
      <c r="F28" s="119"/>
      <c r="G28" s="54">
        <f t="shared" si="1"/>
        <v>0</v>
      </c>
      <c r="H28" s="56"/>
    </row>
    <row r="29" spans="1:8">
      <c r="A29" s="120"/>
      <c r="B29" s="121" t="s">
        <v>1097</v>
      </c>
      <c r="C29" s="117"/>
      <c r="D29" s="118"/>
      <c r="E29" s="117">
        <f t="shared" si="0"/>
        <v>0</v>
      </c>
      <c r="F29" s="119"/>
      <c r="G29" s="54">
        <f t="shared" si="1"/>
        <v>0</v>
      </c>
      <c r="H29" s="56"/>
    </row>
    <row r="30" spans="1:8">
      <c r="A30" s="120"/>
      <c r="B30" s="121" t="s">
        <v>1318</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999</v>
      </c>
      <c r="C32" s="117"/>
      <c r="D32" s="118"/>
      <c r="E32" s="117">
        <f t="shared" si="0"/>
        <v>0</v>
      </c>
      <c r="F32" s="119"/>
      <c r="G32" s="54">
        <f t="shared" si="1"/>
        <v>0</v>
      </c>
      <c r="H32" s="56"/>
    </row>
    <row r="33" spans="1:253">
      <c r="A33" s="120"/>
      <c r="B33" s="121" t="s">
        <v>711</v>
      </c>
      <c r="C33" s="384">
        <v>75</v>
      </c>
      <c r="D33" s="123">
        <v>2.5</v>
      </c>
      <c r="E33" s="117">
        <f t="shared" si="0"/>
        <v>187.5</v>
      </c>
      <c r="F33" s="124"/>
      <c r="G33" s="54">
        <f t="shared" si="1"/>
        <v>187.5</v>
      </c>
      <c r="H33" s="56"/>
    </row>
    <row r="34" spans="1:253">
      <c r="A34" s="120"/>
      <c r="B34" s="121" t="s">
        <v>1255</v>
      </c>
      <c r="C34" s="385">
        <v>40</v>
      </c>
      <c r="D34" s="118">
        <v>5.5</v>
      </c>
      <c r="E34" s="117">
        <f t="shared" si="0"/>
        <v>220</v>
      </c>
      <c r="F34" s="119"/>
      <c r="G34" s="54">
        <f t="shared" si="1"/>
        <v>220</v>
      </c>
      <c r="H34" s="48"/>
    </row>
    <row r="35" spans="1:253">
      <c r="A35" s="120"/>
      <c r="B35" s="121" t="s">
        <v>1203</v>
      </c>
      <c r="C35" s="383">
        <v>250</v>
      </c>
      <c r="D35" s="123" t="s">
        <v>782</v>
      </c>
      <c r="E35" s="11">
        <v>250</v>
      </c>
      <c r="F35" s="124"/>
      <c r="G35" s="54">
        <f t="shared" si="1"/>
        <v>250</v>
      </c>
      <c r="H35" s="48"/>
    </row>
    <row r="36" spans="1:253">
      <c r="A36" s="120"/>
      <c r="B36" s="121" t="s">
        <v>3047</v>
      </c>
      <c r="C36" s="382">
        <v>100</v>
      </c>
      <c r="D36" s="123" t="s">
        <v>782</v>
      </c>
      <c r="E36" s="117">
        <v>100</v>
      </c>
      <c r="F36" s="124"/>
      <c r="G36" s="54">
        <f t="shared" si="1"/>
        <v>100</v>
      </c>
      <c r="H36" s="48"/>
    </row>
    <row r="37" spans="1:253">
      <c r="A37" s="120"/>
      <c r="B37" s="121" t="s">
        <v>2270</v>
      </c>
      <c r="C37" s="382">
        <v>40</v>
      </c>
      <c r="D37" s="118">
        <v>5</v>
      </c>
      <c r="E37" s="117">
        <f t="shared" si="0"/>
        <v>200</v>
      </c>
      <c r="F37" s="124"/>
      <c r="G37" s="54">
        <f t="shared" si="1"/>
        <v>200</v>
      </c>
      <c r="H37" s="48"/>
    </row>
    <row r="38" spans="1:253">
      <c r="A38" s="120"/>
      <c r="B38" s="121" t="s">
        <v>532</v>
      </c>
      <c r="C38" s="363"/>
      <c r="D38" s="118"/>
      <c r="E38" s="117">
        <f t="shared" si="0"/>
        <v>0</v>
      </c>
      <c r="F38" s="119"/>
      <c r="G38" s="54">
        <f t="shared" si="1"/>
        <v>0</v>
      </c>
      <c r="H38" s="48"/>
    </row>
    <row r="39" spans="1:253">
      <c r="A39" s="120"/>
      <c r="B39" s="271" t="s">
        <v>1554</v>
      </c>
      <c r="C39" s="363"/>
      <c r="D39" s="125"/>
      <c r="E39" s="117">
        <f t="shared" si="0"/>
        <v>0</v>
      </c>
      <c r="F39" s="124"/>
      <c r="G39" s="54">
        <f t="shared" si="1"/>
        <v>0</v>
      </c>
      <c r="H39" s="48"/>
    </row>
    <row r="40" spans="1:253" ht="16" thickBot="1">
      <c r="A40" s="120"/>
      <c r="B40" s="126"/>
      <c r="C40" s="127"/>
      <c r="D40" s="128"/>
      <c r="E40" s="127"/>
      <c r="F40" s="129"/>
      <c r="G40" s="67">
        <f t="shared" si="1"/>
        <v>0</v>
      </c>
      <c r="H40" s="48"/>
    </row>
    <row r="41" spans="1:253" s="135" customFormat="1" ht="16" customHeight="1">
      <c r="A41" s="130"/>
      <c r="B41" s="69" t="s">
        <v>1000</v>
      </c>
      <c r="C41" s="131"/>
      <c r="D41" s="131"/>
      <c r="E41" s="72">
        <f>SUM(E24:E40)</f>
        <v>1842.5</v>
      </c>
      <c r="F41" s="72"/>
      <c r="G41" s="72">
        <f>SUM(G24:G40)</f>
        <v>1842.5</v>
      </c>
      <c r="H41" s="134"/>
    </row>
    <row r="43" spans="1:253">
      <c r="C43" s="136" t="s">
        <v>1244</v>
      </c>
      <c r="D43" s="340">
        <f>G41/2</f>
        <v>921.25</v>
      </c>
      <c r="E43" s="340"/>
      <c r="F43" s="138"/>
    </row>
    <row r="45" spans="1:253">
      <c r="C45" s="1" t="s">
        <v>1037</v>
      </c>
      <c r="D45" s="1"/>
      <c r="E45" s="1"/>
      <c r="F45" s="139"/>
      <c r="G45" s="1"/>
      <c r="H45" s="1"/>
      <c r="I45" s="1"/>
    </row>
    <row r="46" spans="1:253">
      <c r="C46" s="1" t="s">
        <v>1187</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576</v>
      </c>
      <c r="W47" s="790"/>
      <c r="X47" s="790"/>
      <c r="Y47" s="790"/>
      <c r="Z47" s="790"/>
      <c r="AA47" s="790"/>
      <c r="AB47" s="790" t="s">
        <v>576</v>
      </c>
      <c r="AC47" s="790"/>
      <c r="AD47" s="790"/>
      <c r="AE47" s="790"/>
      <c r="AF47" s="790"/>
      <c r="AG47" s="790"/>
      <c r="AH47" s="790" t="s">
        <v>576</v>
      </c>
      <c r="AI47" s="790"/>
      <c r="AJ47" s="790"/>
      <c r="AK47" s="790"/>
      <c r="AL47" s="790"/>
      <c r="AM47" s="790"/>
      <c r="AN47" s="790" t="s">
        <v>576</v>
      </c>
      <c r="AO47" s="790"/>
      <c r="AP47" s="790"/>
      <c r="AQ47" s="790"/>
      <c r="AR47" s="790"/>
      <c r="AS47" s="790"/>
      <c r="AT47" s="790" t="s">
        <v>576</v>
      </c>
      <c r="AU47" s="790"/>
      <c r="AV47" s="790"/>
      <c r="AW47" s="790"/>
      <c r="AX47" s="790"/>
      <c r="AY47" s="790"/>
      <c r="AZ47" s="790" t="s">
        <v>576</v>
      </c>
      <c r="BA47" s="790"/>
      <c r="BB47" s="790"/>
      <c r="BC47" s="790"/>
      <c r="BD47" s="790"/>
      <c r="BE47" s="790"/>
      <c r="BF47" s="790" t="s">
        <v>576</v>
      </c>
      <c r="BG47" s="790"/>
      <c r="BH47" s="790"/>
      <c r="BI47" s="790"/>
      <c r="BJ47" s="790"/>
      <c r="BK47" s="790"/>
      <c r="BL47" s="790" t="s">
        <v>576</v>
      </c>
      <c r="BM47" s="790"/>
      <c r="BN47" s="790"/>
      <c r="BO47" s="790"/>
      <c r="BP47" s="790"/>
      <c r="BQ47" s="790"/>
      <c r="BR47" s="790" t="s">
        <v>576</v>
      </c>
      <c r="BS47" s="790"/>
      <c r="BT47" s="790"/>
      <c r="BU47" s="790"/>
      <c r="BV47" s="790"/>
      <c r="BW47" s="790"/>
      <c r="BX47" s="790" t="s">
        <v>576</v>
      </c>
      <c r="BY47" s="790"/>
      <c r="BZ47" s="790"/>
      <c r="CA47" s="790"/>
      <c r="CB47" s="790"/>
      <c r="CC47" s="790"/>
      <c r="CD47" s="790" t="s">
        <v>576</v>
      </c>
      <c r="CE47" s="790"/>
      <c r="CF47" s="790"/>
      <c r="CG47" s="790"/>
      <c r="CH47" s="790"/>
      <c r="CI47" s="790"/>
      <c r="CJ47" s="790" t="s">
        <v>576</v>
      </c>
      <c r="CK47" s="790"/>
      <c r="CL47" s="790"/>
      <c r="CM47" s="790"/>
      <c r="CN47" s="790"/>
      <c r="CO47" s="790"/>
      <c r="CP47" s="790" t="s">
        <v>576</v>
      </c>
      <c r="CQ47" s="790"/>
      <c r="CR47" s="790"/>
      <c r="CS47" s="790"/>
      <c r="CT47" s="790"/>
      <c r="CU47" s="790"/>
      <c r="CV47" s="790" t="s">
        <v>576</v>
      </c>
      <c r="CW47" s="790"/>
      <c r="CX47" s="790"/>
      <c r="CY47" s="790"/>
      <c r="CZ47" s="790"/>
      <c r="DA47" s="790"/>
      <c r="DB47" s="790" t="s">
        <v>576</v>
      </c>
      <c r="DC47" s="790"/>
      <c r="DD47" s="790"/>
      <c r="DE47" s="790"/>
      <c r="DF47" s="790"/>
      <c r="DG47" s="790"/>
      <c r="DH47" s="790" t="s">
        <v>576</v>
      </c>
      <c r="DI47" s="790"/>
      <c r="DJ47" s="790"/>
      <c r="DK47" s="790"/>
      <c r="DL47" s="790"/>
      <c r="DM47" s="790"/>
      <c r="DN47" s="790" t="s">
        <v>576</v>
      </c>
      <c r="DO47" s="790"/>
      <c r="DP47" s="790"/>
      <c r="DQ47" s="790"/>
      <c r="DR47" s="790"/>
      <c r="DS47" s="790"/>
      <c r="DT47" s="790" t="s">
        <v>576</v>
      </c>
      <c r="DU47" s="790"/>
      <c r="DV47" s="790"/>
      <c r="DW47" s="790"/>
      <c r="DX47" s="790"/>
      <c r="DY47" s="790"/>
      <c r="DZ47" s="790" t="s">
        <v>576</v>
      </c>
      <c r="EA47" s="790"/>
      <c r="EB47" s="790"/>
      <c r="EC47" s="790"/>
      <c r="ED47" s="790"/>
      <c r="EE47" s="790"/>
      <c r="EF47" s="790" t="s">
        <v>576</v>
      </c>
      <c r="EG47" s="790"/>
      <c r="EH47" s="790"/>
      <c r="EI47" s="790"/>
      <c r="EJ47" s="790"/>
      <c r="EK47" s="790"/>
      <c r="EL47" s="790" t="s">
        <v>576</v>
      </c>
      <c r="EM47" s="790"/>
      <c r="EN47" s="790"/>
      <c r="EO47" s="790"/>
      <c r="EP47" s="790"/>
      <c r="EQ47" s="790"/>
      <c r="ER47" s="790" t="s">
        <v>576</v>
      </c>
      <c r="ES47" s="790"/>
      <c r="ET47" s="790"/>
      <c r="EU47" s="790"/>
      <c r="EV47" s="790"/>
      <c r="EW47" s="790"/>
      <c r="EX47" s="790" t="s">
        <v>576</v>
      </c>
      <c r="EY47" s="790"/>
      <c r="EZ47" s="790"/>
      <c r="FA47" s="790"/>
      <c r="FB47" s="790"/>
      <c r="FC47" s="790"/>
      <c r="FD47" s="790" t="s">
        <v>576</v>
      </c>
      <c r="FE47" s="790"/>
      <c r="FF47" s="790"/>
      <c r="FG47" s="790"/>
      <c r="FH47" s="790"/>
      <c r="FI47" s="790"/>
      <c r="FJ47" s="790" t="s">
        <v>576</v>
      </c>
      <c r="FK47" s="790"/>
      <c r="FL47" s="790"/>
      <c r="FM47" s="790"/>
      <c r="FN47" s="790"/>
      <c r="FO47" s="790"/>
      <c r="FP47" s="790" t="s">
        <v>576</v>
      </c>
      <c r="FQ47" s="790"/>
      <c r="FR47" s="790"/>
      <c r="FS47" s="790"/>
      <c r="FT47" s="790"/>
      <c r="FU47" s="790"/>
      <c r="FV47" s="790" t="s">
        <v>576</v>
      </c>
      <c r="FW47" s="790"/>
      <c r="FX47" s="790"/>
      <c r="FY47" s="790"/>
      <c r="FZ47" s="790"/>
      <c r="GA47" s="790"/>
      <c r="GB47" s="790" t="s">
        <v>576</v>
      </c>
      <c r="GC47" s="790"/>
      <c r="GD47" s="790"/>
      <c r="GE47" s="790"/>
      <c r="GF47" s="790"/>
      <c r="GG47" s="790"/>
      <c r="GH47" s="790" t="s">
        <v>576</v>
      </c>
      <c r="GI47" s="790"/>
      <c r="GJ47" s="790"/>
      <c r="GK47" s="790"/>
      <c r="GL47" s="790"/>
      <c r="GM47" s="790"/>
      <c r="GN47" s="790" t="s">
        <v>576</v>
      </c>
      <c r="GO47" s="790"/>
      <c r="GP47" s="790"/>
      <c r="GQ47" s="790"/>
      <c r="GR47" s="790"/>
      <c r="GS47" s="790"/>
      <c r="GT47" s="790" t="s">
        <v>576</v>
      </c>
      <c r="GU47" s="790"/>
      <c r="GV47" s="790"/>
      <c r="GW47" s="790"/>
      <c r="GX47" s="790"/>
      <c r="GY47" s="790"/>
      <c r="GZ47" s="790" t="s">
        <v>576</v>
      </c>
      <c r="HA47" s="790"/>
      <c r="HB47" s="790"/>
      <c r="HC47" s="790"/>
      <c r="HD47" s="790"/>
      <c r="HE47" s="790"/>
      <c r="HF47" s="790" t="s">
        <v>576</v>
      </c>
      <c r="HG47" s="790"/>
      <c r="HH47" s="790"/>
      <c r="HI47" s="790"/>
      <c r="HJ47" s="790"/>
      <c r="HK47" s="790"/>
      <c r="HL47" s="790" t="s">
        <v>576</v>
      </c>
      <c r="HM47" s="790"/>
      <c r="HN47" s="790"/>
      <c r="HO47" s="790"/>
      <c r="HP47" s="790"/>
      <c r="HQ47" s="790"/>
      <c r="HR47" s="790" t="s">
        <v>576</v>
      </c>
      <c r="HS47" s="790"/>
      <c r="HT47" s="790"/>
      <c r="HU47" s="790"/>
      <c r="HV47" s="790"/>
      <c r="HW47" s="790"/>
      <c r="HX47" s="790" t="s">
        <v>576</v>
      </c>
      <c r="HY47" s="790"/>
      <c r="HZ47" s="790"/>
      <c r="IA47" s="790"/>
      <c r="IB47" s="790"/>
      <c r="IC47" s="790"/>
      <c r="ID47" s="790" t="s">
        <v>576</v>
      </c>
      <c r="IE47" s="790"/>
      <c r="IF47" s="790"/>
      <c r="IG47" s="790"/>
      <c r="IH47" s="790"/>
      <c r="II47" s="790"/>
      <c r="IJ47" s="790" t="s">
        <v>576</v>
      </c>
      <c r="IK47" s="790"/>
      <c r="IL47" s="790"/>
      <c r="IM47" s="790"/>
      <c r="IN47" s="790"/>
      <c r="IO47" s="790"/>
      <c r="IP47" s="790" t="s">
        <v>576</v>
      </c>
      <c r="IQ47" s="790"/>
      <c r="IR47" s="790"/>
      <c r="IS47" s="790"/>
    </row>
    <row r="48" spans="1:253">
      <c r="C48" s="1" t="s">
        <v>1385</v>
      </c>
      <c r="D48" s="1"/>
      <c r="E48" s="1"/>
      <c r="F48" s="139"/>
      <c r="G48" s="1"/>
      <c r="H48" s="1"/>
      <c r="I48" s="1"/>
      <c r="J48" s="790"/>
      <c r="K48" s="790"/>
      <c r="L48" s="790"/>
      <c r="M48" s="790"/>
      <c r="N48" s="790"/>
      <c r="O48" s="790"/>
      <c r="P48" s="790"/>
      <c r="Q48" s="790"/>
      <c r="R48" s="790"/>
      <c r="S48" s="790"/>
      <c r="T48" s="790"/>
      <c r="U48" s="790"/>
      <c r="V48" s="790" t="s">
        <v>1153</v>
      </c>
      <c r="W48" s="790"/>
      <c r="X48" s="790"/>
      <c r="Y48" s="790"/>
      <c r="Z48" s="790"/>
      <c r="AA48" s="790"/>
      <c r="AB48" s="790" t="s">
        <v>1153</v>
      </c>
      <c r="AC48" s="790"/>
      <c r="AD48" s="790"/>
      <c r="AE48" s="790"/>
      <c r="AF48" s="790"/>
      <c r="AG48" s="790"/>
      <c r="AH48" s="790" t="s">
        <v>1153</v>
      </c>
      <c r="AI48" s="790"/>
      <c r="AJ48" s="790"/>
      <c r="AK48" s="790"/>
      <c r="AL48" s="790"/>
      <c r="AM48" s="790"/>
      <c r="AN48" s="790" t="s">
        <v>1153</v>
      </c>
      <c r="AO48" s="790"/>
      <c r="AP48" s="790"/>
      <c r="AQ48" s="790"/>
      <c r="AR48" s="790"/>
      <c r="AS48" s="790"/>
      <c r="AT48" s="790" t="s">
        <v>1153</v>
      </c>
      <c r="AU48" s="790"/>
      <c r="AV48" s="790"/>
      <c r="AW48" s="790"/>
      <c r="AX48" s="790"/>
      <c r="AY48" s="790"/>
      <c r="AZ48" s="790" t="s">
        <v>1153</v>
      </c>
      <c r="BA48" s="790"/>
      <c r="BB48" s="790"/>
      <c r="BC48" s="790"/>
      <c r="BD48" s="790"/>
      <c r="BE48" s="790"/>
      <c r="BF48" s="790" t="s">
        <v>1153</v>
      </c>
      <c r="BG48" s="790"/>
      <c r="BH48" s="790"/>
      <c r="BI48" s="790"/>
      <c r="BJ48" s="790"/>
      <c r="BK48" s="790"/>
      <c r="BL48" s="790" t="s">
        <v>1153</v>
      </c>
      <c r="BM48" s="790"/>
      <c r="BN48" s="790"/>
      <c r="BO48" s="790"/>
      <c r="BP48" s="790"/>
      <c r="BQ48" s="790"/>
      <c r="BR48" s="790" t="s">
        <v>1153</v>
      </c>
      <c r="BS48" s="790"/>
      <c r="BT48" s="790"/>
      <c r="BU48" s="790"/>
      <c r="BV48" s="790"/>
      <c r="BW48" s="790"/>
      <c r="BX48" s="790" t="s">
        <v>1153</v>
      </c>
      <c r="BY48" s="790"/>
      <c r="BZ48" s="790"/>
      <c r="CA48" s="790"/>
      <c r="CB48" s="790"/>
      <c r="CC48" s="790"/>
      <c r="CD48" s="790" t="s">
        <v>1153</v>
      </c>
      <c r="CE48" s="790"/>
      <c r="CF48" s="790"/>
      <c r="CG48" s="790"/>
      <c r="CH48" s="790"/>
      <c r="CI48" s="790"/>
      <c r="CJ48" s="790" t="s">
        <v>1153</v>
      </c>
      <c r="CK48" s="790"/>
      <c r="CL48" s="790"/>
      <c r="CM48" s="790"/>
      <c r="CN48" s="790"/>
      <c r="CO48" s="790"/>
      <c r="CP48" s="790" t="s">
        <v>1153</v>
      </c>
      <c r="CQ48" s="790"/>
      <c r="CR48" s="790"/>
      <c r="CS48" s="790"/>
      <c r="CT48" s="790"/>
      <c r="CU48" s="790"/>
      <c r="CV48" s="790" t="s">
        <v>1566</v>
      </c>
      <c r="CW48" s="790"/>
      <c r="CX48" s="790"/>
      <c r="CY48" s="790"/>
      <c r="CZ48" s="790"/>
      <c r="DA48" s="790"/>
      <c r="DB48" s="790" t="s">
        <v>1566</v>
      </c>
      <c r="DC48" s="790"/>
      <c r="DD48" s="790"/>
      <c r="DE48" s="790"/>
      <c r="DF48" s="790"/>
      <c r="DG48" s="790"/>
      <c r="DH48" s="790" t="s">
        <v>1566</v>
      </c>
      <c r="DI48" s="790"/>
      <c r="DJ48" s="790"/>
      <c r="DK48" s="790"/>
      <c r="DL48" s="790"/>
      <c r="DM48" s="790"/>
      <c r="DN48" s="790" t="s">
        <v>1566</v>
      </c>
      <c r="DO48" s="790"/>
      <c r="DP48" s="790"/>
      <c r="DQ48" s="790"/>
      <c r="DR48" s="790"/>
      <c r="DS48" s="790"/>
      <c r="DT48" s="790" t="s">
        <v>1566</v>
      </c>
      <c r="DU48" s="790"/>
      <c r="DV48" s="790"/>
      <c r="DW48" s="790"/>
      <c r="DX48" s="790"/>
      <c r="DY48" s="790"/>
      <c r="DZ48" s="790" t="s">
        <v>1566</v>
      </c>
      <c r="EA48" s="790"/>
      <c r="EB48" s="790"/>
      <c r="EC48" s="790"/>
      <c r="ED48" s="790"/>
      <c r="EE48" s="790"/>
      <c r="EF48" s="790" t="s">
        <v>1022</v>
      </c>
      <c r="EG48" s="790"/>
      <c r="EH48" s="790"/>
      <c r="EI48" s="790"/>
      <c r="EJ48" s="790"/>
      <c r="EK48" s="790"/>
      <c r="EL48" s="790" t="s">
        <v>1022</v>
      </c>
      <c r="EM48" s="790"/>
      <c r="EN48" s="790"/>
      <c r="EO48" s="790"/>
      <c r="EP48" s="790"/>
      <c r="EQ48" s="790"/>
      <c r="ER48" s="790" t="s">
        <v>1022</v>
      </c>
      <c r="ES48" s="790"/>
      <c r="ET48" s="790"/>
      <c r="EU48" s="790"/>
      <c r="EV48" s="790"/>
      <c r="EW48" s="790"/>
      <c r="EX48" s="790" t="s">
        <v>1022</v>
      </c>
      <c r="EY48" s="790"/>
      <c r="EZ48" s="790"/>
      <c r="FA48" s="790"/>
      <c r="FB48" s="790"/>
      <c r="FC48" s="790"/>
      <c r="FD48" s="790" t="s">
        <v>1022</v>
      </c>
      <c r="FE48" s="790"/>
      <c r="FF48" s="790"/>
      <c r="FG48" s="790"/>
      <c r="FH48" s="790"/>
      <c r="FI48" s="790"/>
      <c r="FJ48" s="790" t="s">
        <v>1022</v>
      </c>
      <c r="FK48" s="790"/>
      <c r="FL48" s="790"/>
      <c r="FM48" s="790"/>
      <c r="FN48" s="790"/>
      <c r="FO48" s="790"/>
      <c r="FP48" s="790" t="s">
        <v>1566</v>
      </c>
      <c r="FQ48" s="790"/>
      <c r="FR48" s="790"/>
      <c r="FS48" s="790"/>
      <c r="FT48" s="790"/>
      <c r="FU48" s="790"/>
      <c r="FV48" s="790" t="s">
        <v>1566</v>
      </c>
      <c r="FW48" s="790"/>
      <c r="FX48" s="790"/>
      <c r="FY48" s="790"/>
      <c r="FZ48" s="790"/>
      <c r="GA48" s="790"/>
      <c r="GB48" s="790" t="s">
        <v>1566</v>
      </c>
      <c r="GC48" s="790"/>
      <c r="GD48" s="790"/>
      <c r="GE48" s="790"/>
      <c r="GF48" s="790"/>
      <c r="GG48" s="790"/>
      <c r="GH48" s="790" t="s">
        <v>1566</v>
      </c>
      <c r="GI48" s="790"/>
      <c r="GJ48" s="790"/>
      <c r="GK48" s="790"/>
      <c r="GL48" s="790"/>
      <c r="GM48" s="790"/>
      <c r="GN48" s="790" t="s">
        <v>1566</v>
      </c>
      <c r="GO48" s="790"/>
      <c r="GP48" s="790"/>
      <c r="GQ48" s="790"/>
      <c r="GR48" s="790"/>
      <c r="GS48" s="790"/>
      <c r="GT48" s="790" t="s">
        <v>1566</v>
      </c>
      <c r="GU48" s="790"/>
      <c r="GV48" s="790"/>
      <c r="GW48" s="790"/>
      <c r="GX48" s="790"/>
      <c r="GY48" s="790"/>
      <c r="GZ48" s="790" t="s">
        <v>1566</v>
      </c>
      <c r="HA48" s="790"/>
      <c r="HB48" s="790"/>
      <c r="HC48" s="790"/>
      <c r="HD48" s="790"/>
      <c r="HE48" s="790"/>
      <c r="HF48" s="790" t="s">
        <v>1566</v>
      </c>
      <c r="HG48" s="790"/>
      <c r="HH48" s="790"/>
      <c r="HI48" s="790"/>
      <c r="HJ48" s="790"/>
      <c r="HK48" s="790"/>
      <c r="HL48" s="790" t="s">
        <v>1566</v>
      </c>
      <c r="HM48" s="790"/>
      <c r="HN48" s="790"/>
      <c r="HO48" s="790"/>
      <c r="HP48" s="790"/>
      <c r="HQ48" s="790"/>
      <c r="HR48" s="790" t="s">
        <v>1566</v>
      </c>
      <c r="HS48" s="790"/>
      <c r="HT48" s="790"/>
      <c r="HU48" s="790"/>
      <c r="HV48" s="790"/>
      <c r="HW48" s="790"/>
      <c r="HX48" s="790" t="s">
        <v>1566</v>
      </c>
      <c r="HY48" s="790"/>
      <c r="HZ48" s="790"/>
      <c r="IA48" s="790"/>
      <c r="IB48" s="790"/>
      <c r="IC48" s="790"/>
      <c r="ID48" s="790" t="s">
        <v>1566</v>
      </c>
      <c r="IE48" s="790"/>
      <c r="IF48" s="790"/>
      <c r="IG48" s="790"/>
      <c r="IH48" s="790"/>
      <c r="II48" s="790"/>
      <c r="IJ48" s="790" t="s">
        <v>591</v>
      </c>
      <c r="IK48" s="790"/>
      <c r="IL48" s="790"/>
      <c r="IM48" s="790"/>
      <c r="IN48" s="790"/>
      <c r="IO48" s="790"/>
      <c r="IP48" s="790" t="s">
        <v>591</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1309</v>
      </c>
      <c r="W49" s="790"/>
      <c r="X49" s="790"/>
      <c r="Y49" s="790"/>
      <c r="Z49" s="790"/>
      <c r="AA49" s="790"/>
      <c r="AB49" s="790" t="s">
        <v>1309</v>
      </c>
      <c r="AC49" s="790"/>
      <c r="AD49" s="790"/>
      <c r="AE49" s="790"/>
      <c r="AF49" s="790"/>
      <c r="AG49" s="790"/>
      <c r="AH49" s="790" t="s">
        <v>1309</v>
      </c>
      <c r="AI49" s="790"/>
      <c r="AJ49" s="790"/>
      <c r="AK49" s="790"/>
      <c r="AL49" s="790"/>
      <c r="AM49" s="790"/>
      <c r="AN49" s="790" t="s">
        <v>1309</v>
      </c>
      <c r="AO49" s="790"/>
      <c r="AP49" s="790"/>
      <c r="AQ49" s="790"/>
      <c r="AR49" s="790"/>
      <c r="AS49" s="790"/>
      <c r="AT49" s="790" t="s">
        <v>1309</v>
      </c>
      <c r="AU49" s="790"/>
      <c r="AV49" s="790"/>
      <c r="AW49" s="790"/>
      <c r="AX49" s="790"/>
      <c r="AY49" s="790"/>
      <c r="AZ49" s="790" t="s">
        <v>1309</v>
      </c>
      <c r="BA49" s="790"/>
      <c r="BB49" s="790"/>
      <c r="BC49" s="790"/>
      <c r="BD49" s="790"/>
      <c r="BE49" s="790"/>
      <c r="BF49" s="790" t="s">
        <v>1309</v>
      </c>
      <c r="BG49" s="790"/>
      <c r="BH49" s="790"/>
      <c r="BI49" s="790"/>
      <c r="BJ49" s="790"/>
      <c r="BK49" s="790"/>
      <c r="BL49" s="790" t="s">
        <v>1175</v>
      </c>
      <c r="BM49" s="790"/>
      <c r="BN49" s="790"/>
      <c r="BO49" s="790"/>
      <c r="BP49" s="790"/>
      <c r="BQ49" s="790"/>
      <c r="BR49" s="790" t="s">
        <v>1175</v>
      </c>
      <c r="BS49" s="790"/>
      <c r="BT49" s="790"/>
      <c r="BU49" s="790"/>
      <c r="BV49" s="790"/>
      <c r="BW49" s="790"/>
      <c r="BX49" s="790" t="s">
        <v>1175</v>
      </c>
      <c r="BY49" s="790"/>
      <c r="BZ49" s="790"/>
      <c r="CA49" s="790"/>
      <c r="CB49" s="790"/>
      <c r="CC49" s="790"/>
      <c r="CD49" s="790" t="s">
        <v>1175</v>
      </c>
      <c r="CE49" s="790"/>
      <c r="CF49" s="790"/>
      <c r="CG49" s="790"/>
      <c r="CH49" s="790"/>
      <c r="CI49" s="790"/>
      <c r="CJ49" s="790" t="s">
        <v>1175</v>
      </c>
      <c r="CK49" s="790"/>
      <c r="CL49" s="790"/>
      <c r="CM49" s="790"/>
      <c r="CN49" s="790"/>
      <c r="CO49" s="790"/>
      <c r="CP49" s="790" t="s">
        <v>1175</v>
      </c>
      <c r="CQ49" s="790"/>
      <c r="CR49" s="790"/>
      <c r="CS49" s="790"/>
      <c r="CT49" s="790"/>
      <c r="CU49" s="790"/>
      <c r="CV49" s="790" t="s">
        <v>1308</v>
      </c>
      <c r="CW49" s="790"/>
      <c r="CX49" s="790"/>
      <c r="CY49" s="790"/>
      <c r="CZ49" s="790"/>
      <c r="DA49" s="790"/>
      <c r="DB49" s="790" t="s">
        <v>1308</v>
      </c>
      <c r="DC49" s="790"/>
      <c r="DD49" s="790"/>
      <c r="DE49" s="790"/>
      <c r="DF49" s="790"/>
      <c r="DG49" s="790"/>
      <c r="DH49" s="790" t="s">
        <v>1308</v>
      </c>
      <c r="DI49" s="790"/>
      <c r="DJ49" s="790"/>
      <c r="DK49" s="790"/>
      <c r="DL49" s="790"/>
      <c r="DM49" s="790"/>
      <c r="DN49" s="790" t="s">
        <v>1308</v>
      </c>
      <c r="DO49" s="790"/>
      <c r="DP49" s="790"/>
      <c r="DQ49" s="790"/>
      <c r="DR49" s="790"/>
      <c r="DS49" s="790"/>
      <c r="DT49" s="790" t="s">
        <v>1308</v>
      </c>
      <c r="DU49" s="790"/>
      <c r="DV49" s="790"/>
      <c r="DW49" s="790"/>
      <c r="DX49" s="790"/>
      <c r="DY49" s="790"/>
      <c r="DZ49" s="790" t="s">
        <v>1308</v>
      </c>
      <c r="EA49" s="790"/>
      <c r="EB49" s="790"/>
      <c r="EC49" s="790"/>
      <c r="ED49" s="790"/>
      <c r="EE49" s="790"/>
      <c r="EF49" s="790" t="s">
        <v>1308</v>
      </c>
      <c r="EG49" s="790"/>
      <c r="EH49" s="790"/>
      <c r="EI49" s="790"/>
      <c r="EJ49" s="790"/>
      <c r="EK49" s="790"/>
      <c r="EL49" s="790" t="s">
        <v>1308</v>
      </c>
      <c r="EM49" s="790"/>
      <c r="EN49" s="790"/>
      <c r="EO49" s="790"/>
      <c r="EP49" s="790"/>
      <c r="EQ49" s="790"/>
      <c r="ER49" s="790" t="s">
        <v>1308</v>
      </c>
      <c r="ES49" s="790"/>
      <c r="ET49" s="790"/>
      <c r="EU49" s="790"/>
      <c r="EV49" s="790"/>
      <c r="EW49" s="790"/>
      <c r="EX49" s="790" t="s">
        <v>1308</v>
      </c>
      <c r="EY49" s="790"/>
      <c r="EZ49" s="790"/>
      <c r="FA49" s="790"/>
      <c r="FB49" s="790"/>
      <c r="FC49" s="790"/>
      <c r="FD49" s="790" t="s">
        <v>1308</v>
      </c>
      <c r="FE49" s="790"/>
      <c r="FF49" s="790"/>
      <c r="FG49" s="790"/>
      <c r="FH49" s="790"/>
      <c r="FI49" s="790"/>
      <c r="FJ49" s="790" t="s">
        <v>1308</v>
      </c>
      <c r="FK49" s="790"/>
      <c r="FL49" s="790"/>
      <c r="FM49" s="790"/>
      <c r="FN49" s="790"/>
      <c r="FO49" s="790"/>
      <c r="FP49" s="790" t="s">
        <v>1308</v>
      </c>
      <c r="FQ49" s="790"/>
      <c r="FR49" s="790"/>
      <c r="FS49" s="790"/>
      <c r="FT49" s="790"/>
      <c r="FU49" s="790"/>
      <c r="FV49" s="790" t="s">
        <v>1308</v>
      </c>
      <c r="FW49" s="790"/>
      <c r="FX49" s="790"/>
      <c r="FY49" s="790"/>
      <c r="FZ49" s="790"/>
      <c r="GA49" s="790"/>
      <c r="GB49" s="790" t="s">
        <v>1308</v>
      </c>
      <c r="GC49" s="790"/>
      <c r="GD49" s="790"/>
      <c r="GE49" s="790"/>
      <c r="GF49" s="790"/>
      <c r="GG49" s="790"/>
      <c r="GH49" s="790" t="s">
        <v>1308</v>
      </c>
      <c r="GI49" s="790"/>
      <c r="GJ49" s="790"/>
      <c r="GK49" s="790"/>
      <c r="GL49" s="790"/>
      <c r="GM49" s="790"/>
      <c r="GN49" s="790" t="s">
        <v>1308</v>
      </c>
      <c r="GO49" s="790"/>
      <c r="GP49" s="790"/>
      <c r="GQ49" s="790"/>
      <c r="GR49" s="790"/>
      <c r="GS49" s="790"/>
      <c r="GT49" s="790" t="s">
        <v>1308</v>
      </c>
      <c r="GU49" s="790"/>
      <c r="GV49" s="790"/>
      <c r="GW49" s="790"/>
      <c r="GX49" s="790"/>
      <c r="GY49" s="790"/>
      <c r="GZ49" s="790" t="s">
        <v>1308</v>
      </c>
      <c r="HA49" s="790"/>
      <c r="HB49" s="790"/>
      <c r="HC49" s="790"/>
      <c r="HD49" s="790"/>
      <c r="HE49" s="790"/>
      <c r="HF49" s="790" t="s">
        <v>1308</v>
      </c>
      <c r="HG49" s="790"/>
      <c r="HH49" s="790"/>
      <c r="HI49" s="790"/>
      <c r="HJ49" s="790"/>
      <c r="HK49" s="790"/>
      <c r="HL49" s="790" t="s">
        <v>1308</v>
      </c>
      <c r="HM49" s="790"/>
      <c r="HN49" s="790"/>
      <c r="HO49" s="790"/>
      <c r="HP49" s="790"/>
      <c r="HQ49" s="790"/>
      <c r="HR49" s="790" t="s">
        <v>1308</v>
      </c>
      <c r="HS49" s="790"/>
      <c r="HT49" s="790"/>
      <c r="HU49" s="790"/>
      <c r="HV49" s="790"/>
      <c r="HW49" s="790"/>
      <c r="HX49" s="790" t="s">
        <v>1308</v>
      </c>
      <c r="HY49" s="790"/>
      <c r="HZ49" s="790"/>
      <c r="IA49" s="790"/>
      <c r="IB49" s="790"/>
      <c r="IC49" s="790"/>
      <c r="ID49" s="790" t="s">
        <v>1308</v>
      </c>
      <c r="IE49" s="790"/>
      <c r="IF49" s="790"/>
      <c r="IG49" s="790"/>
      <c r="IH49" s="790"/>
      <c r="II49" s="790"/>
      <c r="IJ49" s="790" t="s">
        <v>1308</v>
      </c>
      <c r="IK49" s="790"/>
      <c r="IL49" s="790"/>
      <c r="IM49" s="790"/>
      <c r="IN49" s="790"/>
      <c r="IO49" s="790"/>
      <c r="IP49" s="790" t="s">
        <v>1308</v>
      </c>
      <c r="IQ49" s="790"/>
      <c r="IR49" s="790"/>
      <c r="IS49" s="790"/>
      <c r="IT49" s="790"/>
      <c r="IU49" s="790"/>
      <c r="IV49" s="1" t="s">
        <v>1308</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P48:IS48"/>
    <mergeCell ref="HX48:IC48"/>
    <mergeCell ref="ID48:II48"/>
    <mergeCell ref="IJ48:IO48"/>
    <mergeCell ref="GZ48:HE48"/>
    <mergeCell ref="HF48:HK48"/>
    <mergeCell ref="HL48:HQ48"/>
    <mergeCell ref="HR48:HW48"/>
    <mergeCell ref="IJ49:IO49"/>
    <mergeCell ref="IP49:IU49"/>
    <mergeCell ref="GZ49:HE49"/>
    <mergeCell ref="HF49:HK49"/>
    <mergeCell ref="HL49:HQ49"/>
    <mergeCell ref="HR49:HW49"/>
    <mergeCell ref="HX49:IC49"/>
    <mergeCell ref="ID49:II49"/>
    <mergeCell ref="AZ49:BE49"/>
    <mergeCell ref="BF49:BK49"/>
    <mergeCell ref="DZ49:EE49"/>
    <mergeCell ref="GT49:GY49"/>
    <mergeCell ref="EF49:EK49"/>
    <mergeCell ref="EL49:EQ49"/>
    <mergeCell ref="FJ49:FO49"/>
    <mergeCell ref="GH49:GM49"/>
    <mergeCell ref="GN49:GS49"/>
    <mergeCell ref="GB49:GG49"/>
    <mergeCell ref="ER49:EW49"/>
    <mergeCell ref="DT49:DY49"/>
    <mergeCell ref="P49:U49"/>
    <mergeCell ref="V49:AA49"/>
    <mergeCell ref="AB49:AG49"/>
    <mergeCell ref="AH49:AM49"/>
    <mergeCell ref="AT49:AY49"/>
    <mergeCell ref="AN49:AS49"/>
    <mergeCell ref="CJ49:CO49"/>
    <mergeCell ref="CP49:CU49"/>
    <mergeCell ref="DH48:DM48"/>
    <mergeCell ref="DB49:DG49"/>
    <mergeCell ref="DH49:DM49"/>
    <mergeCell ref="DB48:DG48"/>
    <mergeCell ref="AT48:AY48"/>
    <mergeCell ref="AZ48:BE48"/>
    <mergeCell ref="BF48:BK48"/>
    <mergeCell ref="BR49:BW49"/>
    <mergeCell ref="BX49:CC49"/>
    <mergeCell ref="CD49:CI49"/>
    <mergeCell ref="BL49:BQ49"/>
    <mergeCell ref="BL48:BQ48"/>
    <mergeCell ref="BR48:BW48"/>
    <mergeCell ref="CD48:CI48"/>
    <mergeCell ref="CJ48:CO48"/>
    <mergeCell ref="CP48:CU48"/>
    <mergeCell ref="DT47:DY47"/>
    <mergeCell ref="CP47:CU47"/>
    <mergeCell ref="IP47:IS47"/>
    <mergeCell ref="ID47:II47"/>
    <mergeCell ref="IJ47:IO47"/>
    <mergeCell ref="GT47:GY47"/>
    <mergeCell ref="HX47:IC47"/>
    <mergeCell ref="EX49:FC49"/>
    <mergeCell ref="FD49:FI49"/>
    <mergeCell ref="GB48:GG48"/>
    <mergeCell ref="FP49:FU49"/>
    <mergeCell ref="FV49:GA49"/>
    <mergeCell ref="EX48:FC48"/>
    <mergeCell ref="GH47:GM47"/>
    <mergeCell ref="HR47:HW47"/>
    <mergeCell ref="HF47:HK47"/>
    <mergeCell ref="HL47:HQ47"/>
    <mergeCell ref="GZ47:HE47"/>
    <mergeCell ref="GN47:GS47"/>
    <mergeCell ref="GN48:GS48"/>
    <mergeCell ref="GT48:GY48"/>
    <mergeCell ref="GH48:GM48"/>
    <mergeCell ref="CV49:DA49"/>
    <mergeCell ref="DN49:DS49"/>
    <mergeCell ref="C1:G1"/>
    <mergeCell ref="C19:G19"/>
    <mergeCell ref="J47:O47"/>
    <mergeCell ref="P47:U47"/>
    <mergeCell ref="AH47:AM47"/>
    <mergeCell ref="DB47:DG47"/>
    <mergeCell ref="GB47:GG47"/>
    <mergeCell ref="J48:O48"/>
    <mergeCell ref="P48:U48"/>
    <mergeCell ref="AH48:AM48"/>
    <mergeCell ref="AN48:AS48"/>
    <mergeCell ref="AN47:AS47"/>
    <mergeCell ref="FP47:FU47"/>
    <mergeCell ref="FV47:GA47"/>
    <mergeCell ref="EL47:EQ47"/>
    <mergeCell ref="ER47:EW47"/>
    <mergeCell ref="FD48:FI48"/>
    <mergeCell ref="FJ48:FO48"/>
    <mergeCell ref="FP48:FU48"/>
    <mergeCell ref="FD47:FI47"/>
    <mergeCell ref="V47:AA47"/>
    <mergeCell ref="AB47:AG47"/>
    <mergeCell ref="CJ47:CO47"/>
    <mergeCell ref="EL48:EQ48"/>
    <mergeCell ref="BX47:CC47"/>
    <mergeCell ref="FV48:GA48"/>
    <mergeCell ref="FJ47:FO47"/>
    <mergeCell ref="DN47:DS47"/>
    <mergeCell ref="BX48:CC48"/>
    <mergeCell ref="V48:AA48"/>
    <mergeCell ref="AB48:AG48"/>
    <mergeCell ref="BL47:BQ47"/>
    <mergeCell ref="DH47:DM47"/>
    <mergeCell ref="CV47:DA47"/>
    <mergeCell ref="AT47:AY47"/>
    <mergeCell ref="AZ47:BE47"/>
    <mergeCell ref="BF47:BK47"/>
    <mergeCell ref="BR47:BW47"/>
    <mergeCell ref="CD47:CI47"/>
    <mergeCell ref="EX47:FC47"/>
    <mergeCell ref="DN48:DS48"/>
    <mergeCell ref="DT48:DY48"/>
    <mergeCell ref="DZ48:EE48"/>
    <mergeCell ref="EF48:EK48"/>
    <mergeCell ref="ER48:EW48"/>
    <mergeCell ref="DZ47:EE47"/>
    <mergeCell ref="EF47:EK47"/>
    <mergeCell ref="CV48:DA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7" zoomScale="125" workbookViewId="0">
      <selection activeCell="F33" sqref="F33"/>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856</v>
      </c>
      <c r="G2" s="91"/>
    </row>
    <row r="3" spans="1:8">
      <c r="A3" s="89" t="s">
        <v>1128</v>
      </c>
      <c r="G3" s="92">
        <v>40542</v>
      </c>
    </row>
    <row r="4" spans="1:8">
      <c r="A4" s="89" t="s">
        <v>979</v>
      </c>
      <c r="G4" s="93" t="s">
        <v>3258</v>
      </c>
    </row>
    <row r="5" spans="1:8">
      <c r="A5" s="89" t="s">
        <v>1274</v>
      </c>
    </row>
    <row r="6" spans="1:8">
      <c r="C6" s="15" t="s">
        <v>1275</v>
      </c>
      <c r="D6" s="16"/>
      <c r="E6" s="16"/>
      <c r="F6" s="17"/>
      <c r="G6" s="18"/>
      <c r="H6" s="94"/>
    </row>
    <row r="7" spans="1:8">
      <c r="C7" s="95" t="s">
        <v>3799</v>
      </c>
      <c r="D7" s="20"/>
      <c r="E7" s="20"/>
      <c r="F7" s="21"/>
      <c r="G7" s="22"/>
      <c r="H7" s="94"/>
    </row>
    <row r="8" spans="1:8">
      <c r="A8" s="89" t="s">
        <v>762</v>
      </c>
      <c r="C8" s="95" t="s">
        <v>3502</v>
      </c>
      <c r="D8" s="20"/>
      <c r="E8" s="20"/>
      <c r="F8" s="21"/>
      <c r="G8" s="96"/>
      <c r="H8" s="94"/>
    </row>
    <row r="9" spans="1:8">
      <c r="A9" s="98" t="s">
        <v>3810</v>
      </c>
      <c r="C9" s="95" t="s">
        <v>3503</v>
      </c>
      <c r="D9" s="20"/>
      <c r="E9" s="20"/>
      <c r="F9" s="21"/>
      <c r="G9" s="96"/>
      <c r="H9" s="94"/>
    </row>
    <row r="10" spans="1:8">
      <c r="A10" s="89" t="s">
        <v>3811</v>
      </c>
      <c r="C10" s="97"/>
      <c r="D10" s="20"/>
      <c r="E10" s="20"/>
      <c r="F10" s="21"/>
      <c r="G10" s="96"/>
      <c r="H10" s="94"/>
    </row>
    <row r="11" spans="1:8">
      <c r="A11" s="89" t="s">
        <v>3554</v>
      </c>
      <c r="C11" s="25" t="s">
        <v>898</v>
      </c>
      <c r="D11" s="94"/>
      <c r="E11" s="94"/>
      <c r="F11" s="99"/>
      <c r="G11" s="96"/>
      <c r="H11" s="94"/>
    </row>
    <row r="12" spans="1:8">
      <c r="A12" s="98" t="s">
        <v>3809</v>
      </c>
      <c r="C12" s="25" t="s">
        <v>497</v>
      </c>
      <c r="D12" s="20"/>
      <c r="E12" s="20"/>
      <c r="F12" s="21"/>
      <c r="G12" s="96"/>
      <c r="H12" s="94"/>
    </row>
    <row r="13" spans="1:8">
      <c r="A13" s="98"/>
      <c r="C13" s="25" t="s">
        <v>1163</v>
      </c>
      <c r="D13" s="94"/>
      <c r="E13" s="94"/>
      <c r="F13" s="99"/>
      <c r="G13" s="96"/>
      <c r="H13" s="94"/>
    </row>
    <row r="14" spans="1:8">
      <c r="A14" s="100"/>
      <c r="C14" s="25" t="s">
        <v>627</v>
      </c>
      <c r="D14" s="94"/>
      <c r="E14" s="94"/>
      <c r="F14" s="99"/>
      <c r="G14" s="101"/>
      <c r="H14" s="94"/>
    </row>
    <row r="15" spans="1:8">
      <c r="A15" s="100" t="s">
        <v>1161</v>
      </c>
      <c r="C15" s="97" t="s">
        <v>2580</v>
      </c>
      <c r="D15" s="94"/>
      <c r="E15" s="94"/>
      <c r="F15" s="99"/>
      <c r="G15" s="96"/>
      <c r="H15" s="94"/>
    </row>
    <row r="16" spans="1:8">
      <c r="A16" s="381" t="s">
        <v>3555</v>
      </c>
      <c r="C16" s="97" t="s">
        <v>3543</v>
      </c>
      <c r="D16" s="94"/>
      <c r="E16" s="94"/>
      <c r="F16" s="99"/>
      <c r="G16" s="96"/>
      <c r="H16" s="94"/>
    </row>
    <row r="17" spans="1:8">
      <c r="C17" s="97"/>
      <c r="D17" s="94"/>
      <c r="E17" s="94"/>
      <c r="F17" s="99"/>
      <c r="G17" s="96"/>
      <c r="H17" s="94"/>
    </row>
    <row r="18" spans="1:8">
      <c r="C18" s="102" t="s">
        <v>2924</v>
      </c>
      <c r="D18" s="103"/>
      <c r="E18" s="103"/>
      <c r="F18" s="104"/>
      <c r="G18" s="105"/>
      <c r="H18" s="94"/>
    </row>
    <row r="19" spans="1:8">
      <c r="A19" s="89" t="s">
        <v>2705</v>
      </c>
      <c r="C19" s="795"/>
      <c r="D19" s="795"/>
      <c r="E19" s="795"/>
      <c r="F19" s="795"/>
      <c r="G19" s="795"/>
    </row>
    <row r="20" spans="1:8">
      <c r="A20" s="100" t="s">
        <v>794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836</v>
      </c>
      <c r="B23" s="45" t="s">
        <v>1063</v>
      </c>
      <c r="C23" s="45" t="s">
        <v>648</v>
      </c>
      <c r="D23" s="321" t="s">
        <v>3609</v>
      </c>
      <c r="E23" s="45" t="s">
        <v>649</v>
      </c>
      <c r="F23" s="47" t="s">
        <v>833</v>
      </c>
      <c r="G23" s="45" t="s">
        <v>1470</v>
      </c>
      <c r="H23" s="48"/>
    </row>
    <row r="24" spans="1:8">
      <c r="A24" s="115" t="s">
        <v>3556</v>
      </c>
      <c r="B24" s="116" t="s">
        <v>2258</v>
      </c>
      <c r="C24" s="117">
        <v>225</v>
      </c>
      <c r="D24" s="118">
        <v>7</v>
      </c>
      <c r="E24" s="117">
        <f>C24*D24</f>
        <v>1575</v>
      </c>
      <c r="F24" s="53">
        <v>0.15</v>
      </c>
      <c r="G24" s="54">
        <f>E24*(1-F24)</f>
        <v>1338.75</v>
      </c>
      <c r="H24" s="48"/>
    </row>
    <row r="25" spans="1:8">
      <c r="A25" s="11"/>
      <c r="B25" s="116" t="s">
        <v>1172</v>
      </c>
      <c r="C25" s="117"/>
      <c r="D25" s="118"/>
      <c r="E25" s="117">
        <f t="shared" ref="E25:E39" si="0">C25*D25</f>
        <v>0</v>
      </c>
      <c r="F25" s="119"/>
      <c r="G25" s="54">
        <f t="shared" ref="G25:G40" si="1">E25*(1-F25)</f>
        <v>0</v>
      </c>
      <c r="H25" s="56"/>
    </row>
    <row r="26" spans="1:8">
      <c r="A26" s="120"/>
      <c r="B26" s="121" t="s">
        <v>1173</v>
      </c>
      <c r="C26" s="117">
        <v>115</v>
      </c>
      <c r="D26" s="118">
        <v>7</v>
      </c>
      <c r="E26" s="117">
        <f t="shared" si="0"/>
        <v>805</v>
      </c>
      <c r="F26" s="119">
        <v>0.15</v>
      </c>
      <c r="G26" s="54">
        <f t="shared" si="1"/>
        <v>684.25</v>
      </c>
      <c r="H26" s="56"/>
    </row>
    <row r="27" spans="1:8">
      <c r="A27" s="120"/>
      <c r="B27" s="121" t="s">
        <v>1174</v>
      </c>
      <c r="C27" s="117"/>
      <c r="D27" s="118"/>
      <c r="E27" s="117">
        <f t="shared" si="0"/>
        <v>0</v>
      </c>
      <c r="F27" s="119"/>
      <c r="G27" s="54">
        <f t="shared" si="1"/>
        <v>0</v>
      </c>
      <c r="H27" s="56"/>
    </row>
    <row r="28" spans="1:8">
      <c r="A28" s="120"/>
      <c r="B28" s="121" t="s">
        <v>504</v>
      </c>
      <c r="C28" s="117"/>
      <c r="D28" s="118"/>
      <c r="E28" s="117">
        <f t="shared" si="0"/>
        <v>0</v>
      </c>
      <c r="F28" s="119"/>
      <c r="G28" s="54">
        <f t="shared" si="1"/>
        <v>0</v>
      </c>
      <c r="H28" s="56"/>
    </row>
    <row r="29" spans="1:8">
      <c r="A29" s="120"/>
      <c r="B29" s="121" t="s">
        <v>1097</v>
      </c>
      <c r="C29" s="385">
        <v>65</v>
      </c>
      <c r="D29" s="118">
        <v>7</v>
      </c>
      <c r="E29" s="117">
        <f t="shared" si="0"/>
        <v>455</v>
      </c>
      <c r="F29" s="119">
        <v>0.15</v>
      </c>
      <c r="G29" s="54">
        <f t="shared" si="1"/>
        <v>386.75</v>
      </c>
      <c r="H29" s="56"/>
    </row>
    <row r="30" spans="1:8">
      <c r="A30" s="120"/>
      <c r="B30" s="121" t="s">
        <v>1318</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999</v>
      </c>
      <c r="C32" s="117"/>
      <c r="D32" s="118"/>
      <c r="E32" s="117">
        <f t="shared" si="0"/>
        <v>0</v>
      </c>
      <c r="F32" s="119"/>
      <c r="G32" s="54">
        <f t="shared" si="1"/>
        <v>0</v>
      </c>
      <c r="H32" s="56"/>
    </row>
    <row r="33" spans="1:253">
      <c r="A33" s="120"/>
      <c r="B33" s="121" t="s">
        <v>711</v>
      </c>
      <c r="C33" s="384">
        <v>100</v>
      </c>
      <c r="D33" s="123">
        <v>2.5</v>
      </c>
      <c r="E33" s="117">
        <f t="shared" si="0"/>
        <v>250</v>
      </c>
      <c r="F33" s="124"/>
      <c r="G33" s="54">
        <f t="shared" si="1"/>
        <v>250</v>
      </c>
      <c r="H33" s="56"/>
    </row>
    <row r="34" spans="1:253">
      <c r="A34" s="120"/>
      <c r="B34" s="121" t="s">
        <v>1255</v>
      </c>
      <c r="C34" s="385">
        <v>40</v>
      </c>
      <c r="D34" s="118">
        <v>9.5</v>
      </c>
      <c r="E34" s="117">
        <f t="shared" si="0"/>
        <v>380</v>
      </c>
      <c r="F34" s="119"/>
      <c r="G34" s="54">
        <f t="shared" si="1"/>
        <v>380</v>
      </c>
      <c r="H34" s="48"/>
    </row>
    <row r="35" spans="1:253">
      <c r="A35" s="120"/>
      <c r="B35" s="362" t="s">
        <v>518</v>
      </c>
      <c r="C35" s="385">
        <v>500</v>
      </c>
      <c r="D35" s="123" t="s">
        <v>782</v>
      </c>
      <c r="E35" s="117">
        <v>500</v>
      </c>
      <c r="F35" s="124"/>
      <c r="G35" s="54">
        <f t="shared" si="1"/>
        <v>500</v>
      </c>
      <c r="H35" s="48"/>
    </row>
    <row r="36" spans="1:253">
      <c r="A36" s="120"/>
      <c r="B36" s="121" t="s">
        <v>3047</v>
      </c>
      <c r="C36" s="382">
        <v>100</v>
      </c>
      <c r="D36" s="123" t="s">
        <v>782</v>
      </c>
      <c r="E36" s="117">
        <v>100</v>
      </c>
      <c r="F36" s="124"/>
      <c r="G36" s="54">
        <f t="shared" si="1"/>
        <v>100</v>
      </c>
      <c r="H36" s="48"/>
    </row>
    <row r="37" spans="1:253">
      <c r="A37" s="120"/>
      <c r="B37" s="121" t="s">
        <v>2270</v>
      </c>
      <c r="C37" s="363"/>
      <c r="D37" s="118"/>
      <c r="E37" s="117">
        <f t="shared" si="0"/>
        <v>0</v>
      </c>
      <c r="F37" s="124"/>
      <c r="G37" s="54">
        <f t="shared" si="1"/>
        <v>0</v>
      </c>
      <c r="H37" s="48"/>
    </row>
    <row r="38" spans="1:253">
      <c r="A38" s="120"/>
      <c r="B38" s="121" t="s">
        <v>532</v>
      </c>
      <c r="C38" s="363"/>
      <c r="D38" s="118"/>
      <c r="E38" s="117">
        <f t="shared" si="0"/>
        <v>0</v>
      </c>
      <c r="F38" s="119"/>
      <c r="G38" s="54">
        <f t="shared" si="1"/>
        <v>0</v>
      </c>
      <c r="H38" s="48"/>
    </row>
    <row r="39" spans="1:253">
      <c r="A39" s="120"/>
      <c r="B39" s="271" t="s">
        <v>1554</v>
      </c>
      <c r="C39" s="363"/>
      <c r="D39" s="125"/>
      <c r="E39" s="117">
        <f t="shared" si="0"/>
        <v>0</v>
      </c>
      <c r="F39" s="124"/>
      <c r="G39" s="54">
        <f t="shared" si="1"/>
        <v>0</v>
      </c>
      <c r="H39" s="48"/>
    </row>
    <row r="40" spans="1:253" ht="16" thickBot="1">
      <c r="A40" s="120"/>
      <c r="B40" s="126"/>
      <c r="C40" s="127"/>
      <c r="D40" s="128"/>
      <c r="E40" s="127"/>
      <c r="F40" s="129"/>
      <c r="G40" s="67">
        <f t="shared" si="1"/>
        <v>0</v>
      </c>
      <c r="H40" s="48"/>
    </row>
    <row r="41" spans="1:253" s="135" customFormat="1" ht="16" customHeight="1">
      <c r="A41" s="130"/>
      <c r="B41" s="69" t="s">
        <v>1000</v>
      </c>
      <c r="C41" s="131"/>
      <c r="D41" s="131"/>
      <c r="E41" s="72">
        <f>SUM(E24:E40)</f>
        <v>4065</v>
      </c>
      <c r="F41" s="72"/>
      <c r="G41" s="72">
        <f>SUM(G24:G40)</f>
        <v>3639.75</v>
      </c>
      <c r="H41" s="134"/>
    </row>
    <row r="43" spans="1:253">
      <c r="C43" s="136" t="s">
        <v>1244</v>
      </c>
      <c r="D43" s="340">
        <f>G41/2</f>
        <v>1819.875</v>
      </c>
      <c r="E43" s="340"/>
      <c r="F43" s="138"/>
    </row>
    <row r="45" spans="1:253">
      <c r="C45" s="1" t="s">
        <v>1037</v>
      </c>
      <c r="D45" s="1"/>
      <c r="E45" s="1"/>
      <c r="F45" s="139"/>
      <c r="G45" s="1"/>
      <c r="H45" s="1"/>
      <c r="I45" s="1"/>
    </row>
    <row r="46" spans="1:253">
      <c r="C46" s="1" t="s">
        <v>1187</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576</v>
      </c>
      <c r="W47" s="790"/>
      <c r="X47" s="790"/>
      <c r="Y47" s="790"/>
      <c r="Z47" s="790"/>
      <c r="AA47" s="790"/>
      <c r="AB47" s="790" t="s">
        <v>576</v>
      </c>
      <c r="AC47" s="790"/>
      <c r="AD47" s="790"/>
      <c r="AE47" s="790"/>
      <c r="AF47" s="790"/>
      <c r="AG47" s="790"/>
      <c r="AH47" s="790" t="s">
        <v>576</v>
      </c>
      <c r="AI47" s="790"/>
      <c r="AJ47" s="790"/>
      <c r="AK47" s="790"/>
      <c r="AL47" s="790"/>
      <c r="AM47" s="790"/>
      <c r="AN47" s="790" t="s">
        <v>576</v>
      </c>
      <c r="AO47" s="790"/>
      <c r="AP47" s="790"/>
      <c r="AQ47" s="790"/>
      <c r="AR47" s="790"/>
      <c r="AS47" s="790"/>
      <c r="AT47" s="790" t="s">
        <v>576</v>
      </c>
      <c r="AU47" s="790"/>
      <c r="AV47" s="790"/>
      <c r="AW47" s="790"/>
      <c r="AX47" s="790"/>
      <c r="AY47" s="790"/>
      <c r="AZ47" s="790" t="s">
        <v>576</v>
      </c>
      <c r="BA47" s="790"/>
      <c r="BB47" s="790"/>
      <c r="BC47" s="790"/>
      <c r="BD47" s="790"/>
      <c r="BE47" s="790"/>
      <c r="BF47" s="790" t="s">
        <v>576</v>
      </c>
      <c r="BG47" s="790"/>
      <c r="BH47" s="790"/>
      <c r="BI47" s="790"/>
      <c r="BJ47" s="790"/>
      <c r="BK47" s="790"/>
      <c r="BL47" s="790" t="s">
        <v>576</v>
      </c>
      <c r="BM47" s="790"/>
      <c r="BN47" s="790"/>
      <c r="BO47" s="790"/>
      <c r="BP47" s="790"/>
      <c r="BQ47" s="790"/>
      <c r="BR47" s="790" t="s">
        <v>576</v>
      </c>
      <c r="BS47" s="790"/>
      <c r="BT47" s="790"/>
      <c r="BU47" s="790"/>
      <c r="BV47" s="790"/>
      <c r="BW47" s="790"/>
      <c r="BX47" s="790" t="s">
        <v>576</v>
      </c>
      <c r="BY47" s="790"/>
      <c r="BZ47" s="790"/>
      <c r="CA47" s="790"/>
      <c r="CB47" s="790"/>
      <c r="CC47" s="790"/>
      <c r="CD47" s="790" t="s">
        <v>576</v>
      </c>
      <c r="CE47" s="790"/>
      <c r="CF47" s="790"/>
      <c r="CG47" s="790"/>
      <c r="CH47" s="790"/>
      <c r="CI47" s="790"/>
      <c r="CJ47" s="790" t="s">
        <v>576</v>
      </c>
      <c r="CK47" s="790"/>
      <c r="CL47" s="790"/>
      <c r="CM47" s="790"/>
      <c r="CN47" s="790"/>
      <c r="CO47" s="790"/>
      <c r="CP47" s="790" t="s">
        <v>576</v>
      </c>
      <c r="CQ47" s="790"/>
      <c r="CR47" s="790"/>
      <c r="CS47" s="790"/>
      <c r="CT47" s="790"/>
      <c r="CU47" s="790"/>
      <c r="CV47" s="790" t="s">
        <v>576</v>
      </c>
      <c r="CW47" s="790"/>
      <c r="CX47" s="790"/>
      <c r="CY47" s="790"/>
      <c r="CZ47" s="790"/>
      <c r="DA47" s="790"/>
      <c r="DB47" s="790" t="s">
        <v>576</v>
      </c>
      <c r="DC47" s="790"/>
      <c r="DD47" s="790"/>
      <c r="DE47" s="790"/>
      <c r="DF47" s="790"/>
      <c r="DG47" s="790"/>
      <c r="DH47" s="790" t="s">
        <v>576</v>
      </c>
      <c r="DI47" s="790"/>
      <c r="DJ47" s="790"/>
      <c r="DK47" s="790"/>
      <c r="DL47" s="790"/>
      <c r="DM47" s="790"/>
      <c r="DN47" s="790" t="s">
        <v>576</v>
      </c>
      <c r="DO47" s="790"/>
      <c r="DP47" s="790"/>
      <c r="DQ47" s="790"/>
      <c r="DR47" s="790"/>
      <c r="DS47" s="790"/>
      <c r="DT47" s="790" t="s">
        <v>576</v>
      </c>
      <c r="DU47" s="790"/>
      <c r="DV47" s="790"/>
      <c r="DW47" s="790"/>
      <c r="DX47" s="790"/>
      <c r="DY47" s="790"/>
      <c r="DZ47" s="790" t="s">
        <v>576</v>
      </c>
      <c r="EA47" s="790"/>
      <c r="EB47" s="790"/>
      <c r="EC47" s="790"/>
      <c r="ED47" s="790"/>
      <c r="EE47" s="790"/>
      <c r="EF47" s="790" t="s">
        <v>576</v>
      </c>
      <c r="EG47" s="790"/>
      <c r="EH47" s="790"/>
      <c r="EI47" s="790"/>
      <c r="EJ47" s="790"/>
      <c r="EK47" s="790"/>
      <c r="EL47" s="790" t="s">
        <v>576</v>
      </c>
      <c r="EM47" s="790"/>
      <c r="EN47" s="790"/>
      <c r="EO47" s="790"/>
      <c r="EP47" s="790"/>
      <c r="EQ47" s="790"/>
      <c r="ER47" s="790" t="s">
        <v>576</v>
      </c>
      <c r="ES47" s="790"/>
      <c r="ET47" s="790"/>
      <c r="EU47" s="790"/>
      <c r="EV47" s="790"/>
      <c r="EW47" s="790"/>
      <c r="EX47" s="790" t="s">
        <v>576</v>
      </c>
      <c r="EY47" s="790"/>
      <c r="EZ47" s="790"/>
      <c r="FA47" s="790"/>
      <c r="FB47" s="790"/>
      <c r="FC47" s="790"/>
      <c r="FD47" s="790" t="s">
        <v>576</v>
      </c>
      <c r="FE47" s="790"/>
      <c r="FF47" s="790"/>
      <c r="FG47" s="790"/>
      <c r="FH47" s="790"/>
      <c r="FI47" s="790"/>
      <c r="FJ47" s="790" t="s">
        <v>576</v>
      </c>
      <c r="FK47" s="790"/>
      <c r="FL47" s="790"/>
      <c r="FM47" s="790"/>
      <c r="FN47" s="790"/>
      <c r="FO47" s="790"/>
      <c r="FP47" s="790" t="s">
        <v>576</v>
      </c>
      <c r="FQ47" s="790"/>
      <c r="FR47" s="790"/>
      <c r="FS47" s="790"/>
      <c r="FT47" s="790"/>
      <c r="FU47" s="790"/>
      <c r="FV47" s="790" t="s">
        <v>576</v>
      </c>
      <c r="FW47" s="790"/>
      <c r="FX47" s="790"/>
      <c r="FY47" s="790"/>
      <c r="FZ47" s="790"/>
      <c r="GA47" s="790"/>
      <c r="GB47" s="790" t="s">
        <v>576</v>
      </c>
      <c r="GC47" s="790"/>
      <c r="GD47" s="790"/>
      <c r="GE47" s="790"/>
      <c r="GF47" s="790"/>
      <c r="GG47" s="790"/>
      <c r="GH47" s="790" t="s">
        <v>576</v>
      </c>
      <c r="GI47" s="790"/>
      <c r="GJ47" s="790"/>
      <c r="GK47" s="790"/>
      <c r="GL47" s="790"/>
      <c r="GM47" s="790"/>
      <c r="GN47" s="790" t="s">
        <v>576</v>
      </c>
      <c r="GO47" s="790"/>
      <c r="GP47" s="790"/>
      <c r="GQ47" s="790"/>
      <c r="GR47" s="790"/>
      <c r="GS47" s="790"/>
      <c r="GT47" s="790" t="s">
        <v>576</v>
      </c>
      <c r="GU47" s="790"/>
      <c r="GV47" s="790"/>
      <c r="GW47" s="790"/>
      <c r="GX47" s="790"/>
      <c r="GY47" s="790"/>
      <c r="GZ47" s="790" t="s">
        <v>576</v>
      </c>
      <c r="HA47" s="790"/>
      <c r="HB47" s="790"/>
      <c r="HC47" s="790"/>
      <c r="HD47" s="790"/>
      <c r="HE47" s="790"/>
      <c r="HF47" s="790" t="s">
        <v>576</v>
      </c>
      <c r="HG47" s="790"/>
      <c r="HH47" s="790"/>
      <c r="HI47" s="790"/>
      <c r="HJ47" s="790"/>
      <c r="HK47" s="790"/>
      <c r="HL47" s="790" t="s">
        <v>576</v>
      </c>
      <c r="HM47" s="790"/>
      <c r="HN47" s="790"/>
      <c r="HO47" s="790"/>
      <c r="HP47" s="790"/>
      <c r="HQ47" s="790"/>
      <c r="HR47" s="790" t="s">
        <v>576</v>
      </c>
      <c r="HS47" s="790"/>
      <c r="HT47" s="790"/>
      <c r="HU47" s="790"/>
      <c r="HV47" s="790"/>
      <c r="HW47" s="790"/>
      <c r="HX47" s="790" t="s">
        <v>576</v>
      </c>
      <c r="HY47" s="790"/>
      <c r="HZ47" s="790"/>
      <c r="IA47" s="790"/>
      <c r="IB47" s="790"/>
      <c r="IC47" s="790"/>
      <c r="ID47" s="790" t="s">
        <v>576</v>
      </c>
      <c r="IE47" s="790"/>
      <c r="IF47" s="790"/>
      <c r="IG47" s="790"/>
      <c r="IH47" s="790"/>
      <c r="II47" s="790"/>
      <c r="IJ47" s="790" t="s">
        <v>576</v>
      </c>
      <c r="IK47" s="790"/>
      <c r="IL47" s="790"/>
      <c r="IM47" s="790"/>
      <c r="IN47" s="790"/>
      <c r="IO47" s="790"/>
      <c r="IP47" s="790" t="s">
        <v>576</v>
      </c>
      <c r="IQ47" s="790"/>
      <c r="IR47" s="790"/>
      <c r="IS47" s="790"/>
    </row>
    <row r="48" spans="1:253">
      <c r="C48" s="1" t="s">
        <v>1385</v>
      </c>
      <c r="D48" s="1"/>
      <c r="E48" s="1"/>
      <c r="F48" s="139"/>
      <c r="G48" s="1"/>
      <c r="H48" s="1"/>
      <c r="I48" s="1"/>
      <c r="J48" s="790"/>
      <c r="K48" s="790"/>
      <c r="L48" s="790"/>
      <c r="M48" s="790"/>
      <c r="N48" s="790"/>
      <c r="O48" s="790"/>
      <c r="P48" s="790"/>
      <c r="Q48" s="790"/>
      <c r="R48" s="790"/>
      <c r="S48" s="790"/>
      <c r="T48" s="790"/>
      <c r="U48" s="790"/>
      <c r="V48" s="790" t="s">
        <v>1153</v>
      </c>
      <c r="W48" s="790"/>
      <c r="X48" s="790"/>
      <c r="Y48" s="790"/>
      <c r="Z48" s="790"/>
      <c r="AA48" s="790"/>
      <c r="AB48" s="790" t="s">
        <v>1153</v>
      </c>
      <c r="AC48" s="790"/>
      <c r="AD48" s="790"/>
      <c r="AE48" s="790"/>
      <c r="AF48" s="790"/>
      <c r="AG48" s="790"/>
      <c r="AH48" s="790" t="s">
        <v>1153</v>
      </c>
      <c r="AI48" s="790"/>
      <c r="AJ48" s="790"/>
      <c r="AK48" s="790"/>
      <c r="AL48" s="790"/>
      <c r="AM48" s="790"/>
      <c r="AN48" s="790" t="s">
        <v>1153</v>
      </c>
      <c r="AO48" s="790"/>
      <c r="AP48" s="790"/>
      <c r="AQ48" s="790"/>
      <c r="AR48" s="790"/>
      <c r="AS48" s="790"/>
      <c r="AT48" s="790" t="s">
        <v>1153</v>
      </c>
      <c r="AU48" s="790"/>
      <c r="AV48" s="790"/>
      <c r="AW48" s="790"/>
      <c r="AX48" s="790"/>
      <c r="AY48" s="790"/>
      <c r="AZ48" s="790" t="s">
        <v>1153</v>
      </c>
      <c r="BA48" s="790"/>
      <c r="BB48" s="790"/>
      <c r="BC48" s="790"/>
      <c r="BD48" s="790"/>
      <c r="BE48" s="790"/>
      <c r="BF48" s="790" t="s">
        <v>1153</v>
      </c>
      <c r="BG48" s="790"/>
      <c r="BH48" s="790"/>
      <c r="BI48" s="790"/>
      <c r="BJ48" s="790"/>
      <c r="BK48" s="790"/>
      <c r="BL48" s="790" t="s">
        <v>1153</v>
      </c>
      <c r="BM48" s="790"/>
      <c r="BN48" s="790"/>
      <c r="BO48" s="790"/>
      <c r="BP48" s="790"/>
      <c r="BQ48" s="790"/>
      <c r="BR48" s="790" t="s">
        <v>1153</v>
      </c>
      <c r="BS48" s="790"/>
      <c r="BT48" s="790"/>
      <c r="BU48" s="790"/>
      <c r="BV48" s="790"/>
      <c r="BW48" s="790"/>
      <c r="BX48" s="790" t="s">
        <v>1153</v>
      </c>
      <c r="BY48" s="790"/>
      <c r="BZ48" s="790"/>
      <c r="CA48" s="790"/>
      <c r="CB48" s="790"/>
      <c r="CC48" s="790"/>
      <c r="CD48" s="790" t="s">
        <v>1153</v>
      </c>
      <c r="CE48" s="790"/>
      <c r="CF48" s="790"/>
      <c r="CG48" s="790"/>
      <c r="CH48" s="790"/>
      <c r="CI48" s="790"/>
      <c r="CJ48" s="790" t="s">
        <v>1153</v>
      </c>
      <c r="CK48" s="790"/>
      <c r="CL48" s="790"/>
      <c r="CM48" s="790"/>
      <c r="CN48" s="790"/>
      <c r="CO48" s="790"/>
      <c r="CP48" s="790" t="s">
        <v>1153</v>
      </c>
      <c r="CQ48" s="790"/>
      <c r="CR48" s="790"/>
      <c r="CS48" s="790"/>
      <c r="CT48" s="790"/>
      <c r="CU48" s="790"/>
      <c r="CV48" s="790" t="s">
        <v>1566</v>
      </c>
      <c r="CW48" s="790"/>
      <c r="CX48" s="790"/>
      <c r="CY48" s="790"/>
      <c r="CZ48" s="790"/>
      <c r="DA48" s="790"/>
      <c r="DB48" s="790" t="s">
        <v>1566</v>
      </c>
      <c r="DC48" s="790"/>
      <c r="DD48" s="790"/>
      <c r="DE48" s="790"/>
      <c r="DF48" s="790"/>
      <c r="DG48" s="790"/>
      <c r="DH48" s="790" t="s">
        <v>1566</v>
      </c>
      <c r="DI48" s="790"/>
      <c r="DJ48" s="790"/>
      <c r="DK48" s="790"/>
      <c r="DL48" s="790"/>
      <c r="DM48" s="790"/>
      <c r="DN48" s="790" t="s">
        <v>1566</v>
      </c>
      <c r="DO48" s="790"/>
      <c r="DP48" s="790"/>
      <c r="DQ48" s="790"/>
      <c r="DR48" s="790"/>
      <c r="DS48" s="790"/>
      <c r="DT48" s="790" t="s">
        <v>1566</v>
      </c>
      <c r="DU48" s="790"/>
      <c r="DV48" s="790"/>
      <c r="DW48" s="790"/>
      <c r="DX48" s="790"/>
      <c r="DY48" s="790"/>
      <c r="DZ48" s="790" t="s">
        <v>1566</v>
      </c>
      <c r="EA48" s="790"/>
      <c r="EB48" s="790"/>
      <c r="EC48" s="790"/>
      <c r="ED48" s="790"/>
      <c r="EE48" s="790"/>
      <c r="EF48" s="790" t="s">
        <v>1022</v>
      </c>
      <c r="EG48" s="790"/>
      <c r="EH48" s="790"/>
      <c r="EI48" s="790"/>
      <c r="EJ48" s="790"/>
      <c r="EK48" s="790"/>
      <c r="EL48" s="790" t="s">
        <v>1022</v>
      </c>
      <c r="EM48" s="790"/>
      <c r="EN48" s="790"/>
      <c r="EO48" s="790"/>
      <c r="EP48" s="790"/>
      <c r="EQ48" s="790"/>
      <c r="ER48" s="790" t="s">
        <v>1022</v>
      </c>
      <c r="ES48" s="790"/>
      <c r="ET48" s="790"/>
      <c r="EU48" s="790"/>
      <c r="EV48" s="790"/>
      <c r="EW48" s="790"/>
      <c r="EX48" s="790" t="s">
        <v>1022</v>
      </c>
      <c r="EY48" s="790"/>
      <c r="EZ48" s="790"/>
      <c r="FA48" s="790"/>
      <c r="FB48" s="790"/>
      <c r="FC48" s="790"/>
      <c r="FD48" s="790" t="s">
        <v>1022</v>
      </c>
      <c r="FE48" s="790"/>
      <c r="FF48" s="790"/>
      <c r="FG48" s="790"/>
      <c r="FH48" s="790"/>
      <c r="FI48" s="790"/>
      <c r="FJ48" s="790" t="s">
        <v>1022</v>
      </c>
      <c r="FK48" s="790"/>
      <c r="FL48" s="790"/>
      <c r="FM48" s="790"/>
      <c r="FN48" s="790"/>
      <c r="FO48" s="790"/>
      <c r="FP48" s="790" t="s">
        <v>1566</v>
      </c>
      <c r="FQ48" s="790"/>
      <c r="FR48" s="790"/>
      <c r="FS48" s="790"/>
      <c r="FT48" s="790"/>
      <c r="FU48" s="790"/>
      <c r="FV48" s="790" t="s">
        <v>1566</v>
      </c>
      <c r="FW48" s="790"/>
      <c r="FX48" s="790"/>
      <c r="FY48" s="790"/>
      <c r="FZ48" s="790"/>
      <c r="GA48" s="790"/>
      <c r="GB48" s="790" t="s">
        <v>1566</v>
      </c>
      <c r="GC48" s="790"/>
      <c r="GD48" s="790"/>
      <c r="GE48" s="790"/>
      <c r="GF48" s="790"/>
      <c r="GG48" s="790"/>
      <c r="GH48" s="790" t="s">
        <v>1566</v>
      </c>
      <c r="GI48" s="790"/>
      <c r="GJ48" s="790"/>
      <c r="GK48" s="790"/>
      <c r="GL48" s="790"/>
      <c r="GM48" s="790"/>
      <c r="GN48" s="790" t="s">
        <v>1566</v>
      </c>
      <c r="GO48" s="790"/>
      <c r="GP48" s="790"/>
      <c r="GQ48" s="790"/>
      <c r="GR48" s="790"/>
      <c r="GS48" s="790"/>
      <c r="GT48" s="790" t="s">
        <v>1566</v>
      </c>
      <c r="GU48" s="790"/>
      <c r="GV48" s="790"/>
      <c r="GW48" s="790"/>
      <c r="GX48" s="790"/>
      <c r="GY48" s="790"/>
      <c r="GZ48" s="790" t="s">
        <v>1566</v>
      </c>
      <c r="HA48" s="790"/>
      <c r="HB48" s="790"/>
      <c r="HC48" s="790"/>
      <c r="HD48" s="790"/>
      <c r="HE48" s="790"/>
      <c r="HF48" s="790" t="s">
        <v>1566</v>
      </c>
      <c r="HG48" s="790"/>
      <c r="HH48" s="790"/>
      <c r="HI48" s="790"/>
      <c r="HJ48" s="790"/>
      <c r="HK48" s="790"/>
      <c r="HL48" s="790" t="s">
        <v>1566</v>
      </c>
      <c r="HM48" s="790"/>
      <c r="HN48" s="790"/>
      <c r="HO48" s="790"/>
      <c r="HP48" s="790"/>
      <c r="HQ48" s="790"/>
      <c r="HR48" s="790" t="s">
        <v>1566</v>
      </c>
      <c r="HS48" s="790"/>
      <c r="HT48" s="790"/>
      <c r="HU48" s="790"/>
      <c r="HV48" s="790"/>
      <c r="HW48" s="790"/>
      <c r="HX48" s="790" t="s">
        <v>1566</v>
      </c>
      <c r="HY48" s="790"/>
      <c r="HZ48" s="790"/>
      <c r="IA48" s="790"/>
      <c r="IB48" s="790"/>
      <c r="IC48" s="790"/>
      <c r="ID48" s="790" t="s">
        <v>1566</v>
      </c>
      <c r="IE48" s="790"/>
      <c r="IF48" s="790"/>
      <c r="IG48" s="790"/>
      <c r="IH48" s="790"/>
      <c r="II48" s="790"/>
      <c r="IJ48" s="790" t="s">
        <v>591</v>
      </c>
      <c r="IK48" s="790"/>
      <c r="IL48" s="790"/>
      <c r="IM48" s="790"/>
      <c r="IN48" s="790"/>
      <c r="IO48" s="790"/>
      <c r="IP48" s="790" t="s">
        <v>591</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1309</v>
      </c>
      <c r="W49" s="790"/>
      <c r="X49" s="790"/>
      <c r="Y49" s="790"/>
      <c r="Z49" s="790"/>
      <c r="AA49" s="790"/>
      <c r="AB49" s="790" t="s">
        <v>1309</v>
      </c>
      <c r="AC49" s="790"/>
      <c r="AD49" s="790"/>
      <c r="AE49" s="790"/>
      <c r="AF49" s="790"/>
      <c r="AG49" s="790"/>
      <c r="AH49" s="790" t="s">
        <v>1309</v>
      </c>
      <c r="AI49" s="790"/>
      <c r="AJ49" s="790"/>
      <c r="AK49" s="790"/>
      <c r="AL49" s="790"/>
      <c r="AM49" s="790"/>
      <c r="AN49" s="790" t="s">
        <v>1309</v>
      </c>
      <c r="AO49" s="790"/>
      <c r="AP49" s="790"/>
      <c r="AQ49" s="790"/>
      <c r="AR49" s="790"/>
      <c r="AS49" s="790"/>
      <c r="AT49" s="790" t="s">
        <v>1309</v>
      </c>
      <c r="AU49" s="790"/>
      <c r="AV49" s="790"/>
      <c r="AW49" s="790"/>
      <c r="AX49" s="790"/>
      <c r="AY49" s="790"/>
      <c r="AZ49" s="790" t="s">
        <v>1309</v>
      </c>
      <c r="BA49" s="790"/>
      <c r="BB49" s="790"/>
      <c r="BC49" s="790"/>
      <c r="BD49" s="790"/>
      <c r="BE49" s="790"/>
      <c r="BF49" s="790" t="s">
        <v>1309</v>
      </c>
      <c r="BG49" s="790"/>
      <c r="BH49" s="790"/>
      <c r="BI49" s="790"/>
      <c r="BJ49" s="790"/>
      <c r="BK49" s="790"/>
      <c r="BL49" s="790" t="s">
        <v>1175</v>
      </c>
      <c r="BM49" s="790"/>
      <c r="BN49" s="790"/>
      <c r="BO49" s="790"/>
      <c r="BP49" s="790"/>
      <c r="BQ49" s="790"/>
      <c r="BR49" s="790" t="s">
        <v>1175</v>
      </c>
      <c r="BS49" s="790"/>
      <c r="BT49" s="790"/>
      <c r="BU49" s="790"/>
      <c r="BV49" s="790"/>
      <c r="BW49" s="790"/>
      <c r="BX49" s="790" t="s">
        <v>1175</v>
      </c>
      <c r="BY49" s="790"/>
      <c r="BZ49" s="790"/>
      <c r="CA49" s="790"/>
      <c r="CB49" s="790"/>
      <c r="CC49" s="790"/>
      <c r="CD49" s="790" t="s">
        <v>1175</v>
      </c>
      <c r="CE49" s="790"/>
      <c r="CF49" s="790"/>
      <c r="CG49" s="790"/>
      <c r="CH49" s="790"/>
      <c r="CI49" s="790"/>
      <c r="CJ49" s="790" t="s">
        <v>1175</v>
      </c>
      <c r="CK49" s="790"/>
      <c r="CL49" s="790"/>
      <c r="CM49" s="790"/>
      <c r="CN49" s="790"/>
      <c r="CO49" s="790"/>
      <c r="CP49" s="790" t="s">
        <v>1175</v>
      </c>
      <c r="CQ49" s="790"/>
      <c r="CR49" s="790"/>
      <c r="CS49" s="790"/>
      <c r="CT49" s="790"/>
      <c r="CU49" s="790"/>
      <c r="CV49" s="790" t="s">
        <v>1308</v>
      </c>
      <c r="CW49" s="790"/>
      <c r="CX49" s="790"/>
      <c r="CY49" s="790"/>
      <c r="CZ49" s="790"/>
      <c r="DA49" s="790"/>
      <c r="DB49" s="790" t="s">
        <v>1308</v>
      </c>
      <c r="DC49" s="790"/>
      <c r="DD49" s="790"/>
      <c r="DE49" s="790"/>
      <c r="DF49" s="790"/>
      <c r="DG49" s="790"/>
      <c r="DH49" s="790" t="s">
        <v>1308</v>
      </c>
      <c r="DI49" s="790"/>
      <c r="DJ49" s="790"/>
      <c r="DK49" s="790"/>
      <c r="DL49" s="790"/>
      <c r="DM49" s="790"/>
      <c r="DN49" s="790" t="s">
        <v>1308</v>
      </c>
      <c r="DO49" s="790"/>
      <c r="DP49" s="790"/>
      <c r="DQ49" s="790"/>
      <c r="DR49" s="790"/>
      <c r="DS49" s="790"/>
      <c r="DT49" s="790" t="s">
        <v>1308</v>
      </c>
      <c r="DU49" s="790"/>
      <c r="DV49" s="790"/>
      <c r="DW49" s="790"/>
      <c r="DX49" s="790"/>
      <c r="DY49" s="790"/>
      <c r="DZ49" s="790" t="s">
        <v>1308</v>
      </c>
      <c r="EA49" s="790"/>
      <c r="EB49" s="790"/>
      <c r="EC49" s="790"/>
      <c r="ED49" s="790"/>
      <c r="EE49" s="790"/>
      <c r="EF49" s="790" t="s">
        <v>1308</v>
      </c>
      <c r="EG49" s="790"/>
      <c r="EH49" s="790"/>
      <c r="EI49" s="790"/>
      <c r="EJ49" s="790"/>
      <c r="EK49" s="790"/>
      <c r="EL49" s="790" t="s">
        <v>1308</v>
      </c>
      <c r="EM49" s="790"/>
      <c r="EN49" s="790"/>
      <c r="EO49" s="790"/>
      <c r="EP49" s="790"/>
      <c r="EQ49" s="790"/>
      <c r="ER49" s="790" t="s">
        <v>1308</v>
      </c>
      <c r="ES49" s="790"/>
      <c r="ET49" s="790"/>
      <c r="EU49" s="790"/>
      <c r="EV49" s="790"/>
      <c r="EW49" s="790"/>
      <c r="EX49" s="790" t="s">
        <v>1308</v>
      </c>
      <c r="EY49" s="790"/>
      <c r="EZ49" s="790"/>
      <c r="FA49" s="790"/>
      <c r="FB49" s="790"/>
      <c r="FC49" s="790"/>
      <c r="FD49" s="790" t="s">
        <v>1308</v>
      </c>
      <c r="FE49" s="790"/>
      <c r="FF49" s="790"/>
      <c r="FG49" s="790"/>
      <c r="FH49" s="790"/>
      <c r="FI49" s="790"/>
      <c r="FJ49" s="790" t="s">
        <v>1308</v>
      </c>
      <c r="FK49" s="790"/>
      <c r="FL49" s="790"/>
      <c r="FM49" s="790"/>
      <c r="FN49" s="790"/>
      <c r="FO49" s="790"/>
      <c r="FP49" s="790" t="s">
        <v>1308</v>
      </c>
      <c r="FQ49" s="790"/>
      <c r="FR49" s="790"/>
      <c r="FS49" s="790"/>
      <c r="FT49" s="790"/>
      <c r="FU49" s="790"/>
      <c r="FV49" s="790" t="s">
        <v>1308</v>
      </c>
      <c r="FW49" s="790"/>
      <c r="FX49" s="790"/>
      <c r="FY49" s="790"/>
      <c r="FZ49" s="790"/>
      <c r="GA49" s="790"/>
      <c r="GB49" s="790" t="s">
        <v>1308</v>
      </c>
      <c r="GC49" s="790"/>
      <c r="GD49" s="790"/>
      <c r="GE49" s="790"/>
      <c r="GF49" s="790"/>
      <c r="GG49" s="790"/>
      <c r="GH49" s="790" t="s">
        <v>1308</v>
      </c>
      <c r="GI49" s="790"/>
      <c r="GJ49" s="790"/>
      <c r="GK49" s="790"/>
      <c r="GL49" s="790"/>
      <c r="GM49" s="790"/>
      <c r="GN49" s="790" t="s">
        <v>1308</v>
      </c>
      <c r="GO49" s="790"/>
      <c r="GP49" s="790"/>
      <c r="GQ49" s="790"/>
      <c r="GR49" s="790"/>
      <c r="GS49" s="790"/>
      <c r="GT49" s="790" t="s">
        <v>1308</v>
      </c>
      <c r="GU49" s="790"/>
      <c r="GV49" s="790"/>
      <c r="GW49" s="790"/>
      <c r="GX49" s="790"/>
      <c r="GY49" s="790"/>
      <c r="GZ49" s="790" t="s">
        <v>1308</v>
      </c>
      <c r="HA49" s="790"/>
      <c r="HB49" s="790"/>
      <c r="HC49" s="790"/>
      <c r="HD49" s="790"/>
      <c r="HE49" s="790"/>
      <c r="HF49" s="790" t="s">
        <v>1308</v>
      </c>
      <c r="HG49" s="790"/>
      <c r="HH49" s="790"/>
      <c r="HI49" s="790"/>
      <c r="HJ49" s="790"/>
      <c r="HK49" s="790"/>
      <c r="HL49" s="790" t="s">
        <v>1308</v>
      </c>
      <c r="HM49" s="790"/>
      <c r="HN49" s="790"/>
      <c r="HO49" s="790"/>
      <c r="HP49" s="790"/>
      <c r="HQ49" s="790"/>
      <c r="HR49" s="790" t="s">
        <v>1308</v>
      </c>
      <c r="HS49" s="790"/>
      <c r="HT49" s="790"/>
      <c r="HU49" s="790"/>
      <c r="HV49" s="790"/>
      <c r="HW49" s="790"/>
      <c r="HX49" s="790" t="s">
        <v>1308</v>
      </c>
      <c r="HY49" s="790"/>
      <c r="HZ49" s="790"/>
      <c r="IA49" s="790"/>
      <c r="IB49" s="790"/>
      <c r="IC49" s="790"/>
      <c r="ID49" s="790" t="s">
        <v>1308</v>
      </c>
      <c r="IE49" s="790"/>
      <c r="IF49" s="790"/>
      <c r="IG49" s="790"/>
      <c r="IH49" s="790"/>
      <c r="II49" s="790"/>
      <c r="IJ49" s="790" t="s">
        <v>1308</v>
      </c>
      <c r="IK49" s="790"/>
      <c r="IL49" s="790"/>
      <c r="IM49" s="790"/>
      <c r="IN49" s="790"/>
      <c r="IO49" s="790"/>
      <c r="IP49" s="790" t="s">
        <v>1308</v>
      </c>
      <c r="IQ49" s="790"/>
      <c r="IR49" s="790"/>
      <c r="IS49" s="790"/>
      <c r="IT49" s="790"/>
      <c r="IU49" s="790"/>
      <c r="IV49" s="1" t="s">
        <v>1308</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P48:IS48"/>
    <mergeCell ref="HX48:IC48"/>
    <mergeCell ref="ID48:II48"/>
    <mergeCell ref="IJ48:IO48"/>
    <mergeCell ref="GZ48:HE48"/>
    <mergeCell ref="HF48:HK48"/>
    <mergeCell ref="HL48:HQ48"/>
    <mergeCell ref="HR48:HW48"/>
    <mergeCell ref="IJ49:IO49"/>
    <mergeCell ref="IP49:IU49"/>
    <mergeCell ref="GZ49:HE49"/>
    <mergeCell ref="HF49:HK49"/>
    <mergeCell ref="HL49:HQ49"/>
    <mergeCell ref="HR49:HW49"/>
    <mergeCell ref="HX49:IC49"/>
    <mergeCell ref="ID49:II49"/>
    <mergeCell ref="AZ49:BE49"/>
    <mergeCell ref="BF49:BK49"/>
    <mergeCell ref="DZ49:EE49"/>
    <mergeCell ref="GT49:GY49"/>
    <mergeCell ref="EF49:EK49"/>
    <mergeCell ref="EL49:EQ49"/>
    <mergeCell ref="FJ49:FO49"/>
    <mergeCell ref="GH49:GM49"/>
    <mergeCell ref="GN49:GS49"/>
    <mergeCell ref="GB49:GG49"/>
    <mergeCell ref="ER49:EW49"/>
    <mergeCell ref="DT49:DY49"/>
    <mergeCell ref="P49:U49"/>
    <mergeCell ref="V49:AA49"/>
    <mergeCell ref="AB49:AG49"/>
    <mergeCell ref="AH49:AM49"/>
    <mergeCell ref="AT49:AY49"/>
    <mergeCell ref="AN49:AS49"/>
    <mergeCell ref="CJ49:CO49"/>
    <mergeCell ref="CP49:CU49"/>
    <mergeCell ref="DH48:DM48"/>
    <mergeCell ref="DB49:DG49"/>
    <mergeCell ref="DH49:DM49"/>
    <mergeCell ref="DB48:DG48"/>
    <mergeCell ref="AT48:AY48"/>
    <mergeCell ref="AZ48:BE48"/>
    <mergeCell ref="BF48:BK48"/>
    <mergeCell ref="BR49:BW49"/>
    <mergeCell ref="BX49:CC49"/>
    <mergeCell ref="CD49:CI49"/>
    <mergeCell ref="BL49:BQ49"/>
    <mergeCell ref="BL48:BQ48"/>
    <mergeCell ref="BR48:BW48"/>
    <mergeCell ref="CD48:CI48"/>
    <mergeCell ref="CJ48:CO48"/>
    <mergeCell ref="CP48:CU48"/>
    <mergeCell ref="DT47:DY47"/>
    <mergeCell ref="CP47:CU47"/>
    <mergeCell ref="IP47:IS47"/>
    <mergeCell ref="ID47:II47"/>
    <mergeCell ref="IJ47:IO47"/>
    <mergeCell ref="GT47:GY47"/>
    <mergeCell ref="HX47:IC47"/>
    <mergeCell ref="EX49:FC49"/>
    <mergeCell ref="FD49:FI49"/>
    <mergeCell ref="GB48:GG48"/>
    <mergeCell ref="FP49:FU49"/>
    <mergeCell ref="FV49:GA49"/>
    <mergeCell ref="EX48:FC48"/>
    <mergeCell ref="GH47:GM47"/>
    <mergeCell ref="HR47:HW47"/>
    <mergeCell ref="HF47:HK47"/>
    <mergeCell ref="HL47:HQ47"/>
    <mergeCell ref="GZ47:HE47"/>
    <mergeCell ref="GN47:GS47"/>
    <mergeCell ref="GN48:GS48"/>
    <mergeCell ref="GT48:GY48"/>
    <mergeCell ref="GH48:GM48"/>
    <mergeCell ref="CV49:DA49"/>
    <mergeCell ref="DN49:DS49"/>
    <mergeCell ref="C1:G1"/>
    <mergeCell ref="C19:G19"/>
    <mergeCell ref="J47:O47"/>
    <mergeCell ref="P47:U47"/>
    <mergeCell ref="AH47:AM47"/>
    <mergeCell ref="DB47:DG47"/>
    <mergeCell ref="GB47:GG47"/>
    <mergeCell ref="J48:O48"/>
    <mergeCell ref="P48:U48"/>
    <mergeCell ref="AH48:AM48"/>
    <mergeCell ref="AN48:AS48"/>
    <mergeCell ref="AN47:AS47"/>
    <mergeCell ref="FP47:FU47"/>
    <mergeCell ref="FV47:GA47"/>
    <mergeCell ref="EL47:EQ47"/>
    <mergeCell ref="ER47:EW47"/>
    <mergeCell ref="FD48:FI48"/>
    <mergeCell ref="FJ48:FO48"/>
    <mergeCell ref="FP48:FU48"/>
    <mergeCell ref="FD47:FI47"/>
    <mergeCell ref="V47:AA47"/>
    <mergeCell ref="AB47:AG47"/>
    <mergeCell ref="CJ47:CO47"/>
    <mergeCell ref="EL48:EQ48"/>
    <mergeCell ref="BX47:CC47"/>
    <mergeCell ref="FV48:GA48"/>
    <mergeCell ref="FJ47:FO47"/>
    <mergeCell ref="DN47:DS47"/>
    <mergeCell ref="BX48:CC48"/>
    <mergeCell ref="V48:AA48"/>
    <mergeCell ref="AB48:AG48"/>
    <mergeCell ref="BL47:BQ47"/>
    <mergeCell ref="DH47:DM47"/>
    <mergeCell ref="CV47:DA47"/>
    <mergeCell ref="AT47:AY47"/>
    <mergeCell ref="AZ47:BE47"/>
    <mergeCell ref="BF47:BK47"/>
    <mergeCell ref="BR47:BW47"/>
    <mergeCell ref="CD47:CI47"/>
    <mergeCell ref="EX47:FC47"/>
    <mergeCell ref="DN48:DS48"/>
    <mergeCell ref="DT48:DY48"/>
    <mergeCell ref="DZ48:EE48"/>
    <mergeCell ref="EF48:EK48"/>
    <mergeCell ref="ER48:EW48"/>
    <mergeCell ref="DZ47:EE47"/>
    <mergeCell ref="EF47:EK47"/>
    <mergeCell ref="CV48:DA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21" zoomScale="125" workbookViewId="0">
      <selection activeCell="C35" sqref="C35"/>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856</v>
      </c>
      <c r="G2" s="91"/>
    </row>
    <row r="3" spans="1:8">
      <c r="A3" s="89" t="s">
        <v>1128</v>
      </c>
      <c r="G3" s="92">
        <v>40542</v>
      </c>
    </row>
    <row r="4" spans="1:8">
      <c r="A4" s="89" t="s">
        <v>979</v>
      </c>
      <c r="G4" s="93" t="s">
        <v>3176</v>
      </c>
    </row>
    <row r="5" spans="1:8">
      <c r="A5" s="89" t="s">
        <v>1274</v>
      </c>
    </row>
    <row r="6" spans="1:8">
      <c r="C6" s="15" t="s">
        <v>1275</v>
      </c>
      <c r="D6" s="16"/>
      <c r="E6" s="16"/>
      <c r="F6" s="17"/>
      <c r="G6" s="18"/>
      <c r="H6" s="94"/>
    </row>
    <row r="7" spans="1:8">
      <c r="C7" s="95" t="s">
        <v>3083</v>
      </c>
      <c r="D7" s="20"/>
      <c r="E7" s="20"/>
      <c r="F7" s="21"/>
      <c r="G7" s="22"/>
      <c r="H7" s="94"/>
    </row>
    <row r="8" spans="1:8">
      <c r="A8" s="89" t="s">
        <v>762</v>
      </c>
      <c r="C8" s="95" t="s">
        <v>3214</v>
      </c>
      <c r="D8" s="20"/>
      <c r="E8" s="20"/>
      <c r="F8" s="21"/>
      <c r="G8" s="96"/>
      <c r="H8" s="94"/>
    </row>
    <row r="9" spans="1:8">
      <c r="A9" s="387" t="s">
        <v>3045</v>
      </c>
      <c r="C9" s="95" t="s">
        <v>3257</v>
      </c>
      <c r="D9" s="20"/>
      <c r="E9" s="20"/>
      <c r="F9" s="21"/>
      <c r="G9" s="96"/>
      <c r="H9" s="94"/>
    </row>
    <row r="10" spans="1:8">
      <c r="A10" s="386" t="s">
        <v>3046</v>
      </c>
      <c r="C10" s="97"/>
      <c r="D10" s="20"/>
      <c r="E10" s="20"/>
      <c r="F10" s="21"/>
      <c r="G10" s="96"/>
      <c r="H10" s="94"/>
    </row>
    <row r="11" spans="1:8">
      <c r="A11" s="387" t="s">
        <v>3174</v>
      </c>
      <c r="C11" s="25" t="s">
        <v>898</v>
      </c>
      <c r="D11" s="94"/>
      <c r="E11" s="94"/>
      <c r="F11" s="99"/>
      <c r="G11" s="96"/>
      <c r="H11" s="94"/>
    </row>
    <row r="12" spans="1:8">
      <c r="A12" s="98"/>
      <c r="C12" s="25" t="s">
        <v>497</v>
      </c>
      <c r="D12" s="20"/>
      <c r="E12" s="20"/>
      <c r="F12" s="21"/>
      <c r="G12" s="96"/>
      <c r="H12" s="94"/>
    </row>
    <row r="13" spans="1:8">
      <c r="A13" s="98"/>
      <c r="C13" s="25" t="s">
        <v>1163</v>
      </c>
      <c r="D13" s="94"/>
      <c r="E13" s="94"/>
      <c r="F13" s="99"/>
      <c r="G13" s="96"/>
      <c r="H13" s="94"/>
    </row>
    <row r="14" spans="1:8">
      <c r="A14" s="100"/>
      <c r="C14" s="25" t="s">
        <v>627</v>
      </c>
      <c r="D14" s="94"/>
      <c r="E14" s="94"/>
      <c r="F14" s="99"/>
      <c r="G14" s="101"/>
      <c r="H14" s="94"/>
    </row>
    <row r="15" spans="1:8">
      <c r="A15" s="100" t="s">
        <v>1161</v>
      </c>
      <c r="C15" s="97" t="s">
        <v>2580</v>
      </c>
      <c r="D15" s="94"/>
      <c r="E15" s="94"/>
      <c r="F15" s="99"/>
      <c r="G15" s="96"/>
      <c r="H15" s="94"/>
    </row>
    <row r="16" spans="1:8">
      <c r="A16" s="144" t="s">
        <v>3175</v>
      </c>
      <c r="C16" s="97" t="s">
        <v>3543</v>
      </c>
      <c r="D16" s="94"/>
      <c r="E16" s="94"/>
      <c r="F16" s="99"/>
      <c r="G16" s="96"/>
      <c r="H16" s="94"/>
    </row>
    <row r="17" spans="1:8">
      <c r="C17" s="97"/>
      <c r="D17" s="94"/>
      <c r="E17" s="94"/>
      <c r="F17" s="99"/>
      <c r="G17" s="96"/>
      <c r="H17" s="94"/>
    </row>
    <row r="18" spans="1:8">
      <c r="C18" s="102" t="s">
        <v>2507</v>
      </c>
      <c r="D18" s="103"/>
      <c r="E18" s="103"/>
      <c r="F18" s="104"/>
      <c r="G18" s="105"/>
      <c r="H18" s="94"/>
    </row>
    <row r="19" spans="1:8">
      <c r="A19" s="89" t="s">
        <v>2705</v>
      </c>
      <c r="C19" s="795"/>
      <c r="D19" s="795"/>
      <c r="E19" s="795"/>
      <c r="F19" s="795"/>
      <c r="G19" s="795"/>
    </row>
    <row r="20" spans="1:8">
      <c r="A20" s="100" t="s">
        <v>794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836</v>
      </c>
      <c r="B23" s="45" t="s">
        <v>1063</v>
      </c>
      <c r="C23" s="45" t="s">
        <v>648</v>
      </c>
      <c r="D23" s="321" t="s">
        <v>3609</v>
      </c>
      <c r="E23" s="45" t="s">
        <v>649</v>
      </c>
      <c r="F23" s="47" t="s">
        <v>833</v>
      </c>
      <c r="G23" s="45" t="s">
        <v>1470</v>
      </c>
      <c r="H23" s="48"/>
    </row>
    <row r="24" spans="1:8">
      <c r="A24" s="115">
        <v>40601</v>
      </c>
      <c r="B24" s="116" t="s">
        <v>2258</v>
      </c>
      <c r="C24" s="390">
        <v>315</v>
      </c>
      <c r="D24" s="118">
        <v>9</v>
      </c>
      <c r="E24" s="117">
        <f>C24*D24</f>
        <v>2835</v>
      </c>
      <c r="F24" s="53"/>
      <c r="G24" s="54">
        <f>E24*(1-F24)</f>
        <v>2835</v>
      </c>
      <c r="H24" s="48"/>
    </row>
    <row r="25" spans="1:8">
      <c r="A25" s="11"/>
      <c r="B25" s="116" t="s">
        <v>1172</v>
      </c>
      <c r="C25" s="117"/>
      <c r="D25" s="118"/>
      <c r="E25" s="117">
        <f t="shared" ref="E25:E39" si="0">C25*D25</f>
        <v>0</v>
      </c>
      <c r="F25" s="119"/>
      <c r="G25" s="54">
        <f t="shared" ref="G25:G40" si="1">E25*(1-F25)</f>
        <v>0</v>
      </c>
      <c r="H25" s="56"/>
    </row>
    <row r="26" spans="1:8">
      <c r="A26" s="120"/>
      <c r="B26" s="121" t="s">
        <v>1173</v>
      </c>
      <c r="C26" s="117"/>
      <c r="D26" s="118"/>
      <c r="E26" s="117">
        <f t="shared" si="0"/>
        <v>0</v>
      </c>
      <c r="F26" s="119"/>
      <c r="G26" s="54">
        <f t="shared" si="1"/>
        <v>0</v>
      </c>
      <c r="H26" s="56"/>
    </row>
    <row r="27" spans="1:8">
      <c r="A27" s="120"/>
      <c r="B27" s="121" t="s">
        <v>1174</v>
      </c>
      <c r="C27" s="117"/>
      <c r="D27" s="118"/>
      <c r="E27" s="117">
        <f t="shared" si="0"/>
        <v>0</v>
      </c>
      <c r="F27" s="119"/>
      <c r="G27" s="54">
        <f t="shared" si="1"/>
        <v>0</v>
      </c>
      <c r="H27" s="56"/>
    </row>
    <row r="28" spans="1:8">
      <c r="A28" s="120"/>
      <c r="B28" s="121" t="s">
        <v>504</v>
      </c>
      <c r="C28" s="117"/>
      <c r="D28" s="118"/>
      <c r="E28" s="117">
        <f t="shared" si="0"/>
        <v>0</v>
      </c>
      <c r="F28" s="119"/>
      <c r="G28" s="54">
        <f t="shared" si="1"/>
        <v>0</v>
      </c>
      <c r="H28" s="56"/>
    </row>
    <row r="29" spans="1:8">
      <c r="A29" s="120"/>
      <c r="B29" s="121" t="s">
        <v>1097</v>
      </c>
      <c r="C29" s="117"/>
      <c r="D29" s="118"/>
      <c r="E29" s="117">
        <f t="shared" si="0"/>
        <v>0</v>
      </c>
      <c r="F29" s="119"/>
      <c r="G29" s="54">
        <f t="shared" si="1"/>
        <v>0</v>
      </c>
      <c r="H29" s="56"/>
    </row>
    <row r="30" spans="1:8">
      <c r="A30" s="120"/>
      <c r="B30" s="121" t="s">
        <v>1318</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999</v>
      </c>
      <c r="C32" s="117"/>
      <c r="D32" s="118"/>
      <c r="E32" s="117">
        <f t="shared" si="0"/>
        <v>0</v>
      </c>
      <c r="F32" s="119"/>
      <c r="G32" s="54">
        <f t="shared" si="1"/>
        <v>0</v>
      </c>
      <c r="H32" s="56"/>
    </row>
    <row r="33" spans="1:253">
      <c r="A33" s="120"/>
      <c r="B33" s="121" t="s">
        <v>711</v>
      </c>
      <c r="C33" s="384">
        <v>100</v>
      </c>
      <c r="D33" s="123">
        <v>2</v>
      </c>
      <c r="E33" s="117">
        <f t="shared" si="0"/>
        <v>200</v>
      </c>
      <c r="F33" s="124"/>
      <c r="G33" s="54">
        <f t="shared" si="1"/>
        <v>200</v>
      </c>
      <c r="H33" s="56"/>
    </row>
    <row r="34" spans="1:253">
      <c r="A34" s="120"/>
      <c r="B34" s="121" t="s">
        <v>1255</v>
      </c>
      <c r="C34" s="385">
        <v>30</v>
      </c>
      <c r="D34" s="118">
        <v>11</v>
      </c>
      <c r="E34" s="117">
        <f t="shared" si="0"/>
        <v>330</v>
      </c>
      <c r="F34" s="119"/>
      <c r="G34" s="54">
        <f t="shared" si="1"/>
        <v>330</v>
      </c>
      <c r="H34" s="48"/>
    </row>
    <row r="35" spans="1:253">
      <c r="A35" s="120"/>
      <c r="B35" s="362" t="s">
        <v>518</v>
      </c>
      <c r="C35" s="385">
        <v>500</v>
      </c>
      <c r="D35" s="123" t="s">
        <v>782</v>
      </c>
      <c r="E35" s="117">
        <v>500</v>
      </c>
      <c r="F35" s="124"/>
      <c r="G35" s="54">
        <f t="shared" si="1"/>
        <v>500</v>
      </c>
      <c r="H35" s="48"/>
    </row>
    <row r="36" spans="1:253">
      <c r="A36" s="120"/>
      <c r="B36" s="121" t="s">
        <v>3047</v>
      </c>
      <c r="C36" s="382">
        <v>100</v>
      </c>
      <c r="D36" s="123" t="s">
        <v>782</v>
      </c>
      <c r="E36" s="117">
        <v>100</v>
      </c>
      <c r="F36" s="124"/>
      <c r="G36" s="54">
        <f t="shared" si="1"/>
        <v>100</v>
      </c>
      <c r="H36" s="48"/>
    </row>
    <row r="37" spans="1:253">
      <c r="A37" s="120"/>
      <c r="B37" s="121" t="s">
        <v>2270</v>
      </c>
      <c r="C37" s="363"/>
      <c r="D37" s="118"/>
      <c r="E37" s="117">
        <f t="shared" si="0"/>
        <v>0</v>
      </c>
      <c r="F37" s="124"/>
      <c r="G37" s="54">
        <f t="shared" si="1"/>
        <v>0</v>
      </c>
      <c r="H37" s="48"/>
    </row>
    <row r="38" spans="1:253">
      <c r="A38" s="120"/>
      <c r="B38" s="121" t="s">
        <v>532</v>
      </c>
      <c r="C38" s="363"/>
      <c r="D38" s="118"/>
      <c r="E38" s="117">
        <f t="shared" si="0"/>
        <v>0</v>
      </c>
      <c r="F38" s="119"/>
      <c r="G38" s="54">
        <f t="shared" si="1"/>
        <v>0</v>
      </c>
      <c r="H38" s="48"/>
    </row>
    <row r="39" spans="1:253">
      <c r="A39" s="120"/>
      <c r="B39" s="271" t="s">
        <v>1554</v>
      </c>
      <c r="C39" s="363"/>
      <c r="D39" s="125"/>
      <c r="E39" s="117">
        <f t="shared" si="0"/>
        <v>0</v>
      </c>
      <c r="F39" s="124"/>
      <c r="G39" s="54">
        <f t="shared" si="1"/>
        <v>0</v>
      </c>
      <c r="H39" s="48"/>
    </row>
    <row r="40" spans="1:253" ht="16" thickBot="1">
      <c r="A40" s="120"/>
      <c r="B40" s="126"/>
      <c r="C40" s="127"/>
      <c r="D40" s="128"/>
      <c r="E40" s="127"/>
      <c r="F40" s="129"/>
      <c r="G40" s="67">
        <f t="shared" si="1"/>
        <v>0</v>
      </c>
      <c r="H40" s="48"/>
    </row>
    <row r="41" spans="1:253" s="135" customFormat="1" ht="16" customHeight="1">
      <c r="A41" s="130"/>
      <c r="B41" s="69" t="s">
        <v>1000</v>
      </c>
      <c r="C41" s="131"/>
      <c r="D41" s="131"/>
      <c r="E41" s="72">
        <f>SUM(E24:E40)</f>
        <v>3965</v>
      </c>
      <c r="F41" s="72"/>
      <c r="G41" s="72">
        <f>SUM(G24:G40)</f>
        <v>3965</v>
      </c>
      <c r="H41" s="134"/>
    </row>
    <row r="43" spans="1:253">
      <c r="C43" s="136" t="s">
        <v>1244</v>
      </c>
      <c r="D43" s="340">
        <f>G41/2</f>
        <v>1982.5</v>
      </c>
      <c r="E43" s="340"/>
      <c r="F43" s="138"/>
    </row>
    <row r="45" spans="1:253">
      <c r="C45" s="1" t="s">
        <v>1037</v>
      </c>
      <c r="D45" s="1"/>
      <c r="E45" s="1"/>
      <c r="F45" s="139"/>
      <c r="G45" s="1"/>
      <c r="H45" s="1"/>
      <c r="I45" s="1"/>
    </row>
    <row r="46" spans="1:253">
      <c r="C46" s="1" t="s">
        <v>1187</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576</v>
      </c>
      <c r="W47" s="790"/>
      <c r="X47" s="790"/>
      <c r="Y47" s="790"/>
      <c r="Z47" s="790"/>
      <c r="AA47" s="790"/>
      <c r="AB47" s="790" t="s">
        <v>576</v>
      </c>
      <c r="AC47" s="790"/>
      <c r="AD47" s="790"/>
      <c r="AE47" s="790"/>
      <c r="AF47" s="790"/>
      <c r="AG47" s="790"/>
      <c r="AH47" s="790" t="s">
        <v>576</v>
      </c>
      <c r="AI47" s="790"/>
      <c r="AJ47" s="790"/>
      <c r="AK47" s="790"/>
      <c r="AL47" s="790"/>
      <c r="AM47" s="790"/>
      <c r="AN47" s="790" t="s">
        <v>576</v>
      </c>
      <c r="AO47" s="790"/>
      <c r="AP47" s="790"/>
      <c r="AQ47" s="790"/>
      <c r="AR47" s="790"/>
      <c r="AS47" s="790"/>
      <c r="AT47" s="790" t="s">
        <v>576</v>
      </c>
      <c r="AU47" s="790"/>
      <c r="AV47" s="790"/>
      <c r="AW47" s="790"/>
      <c r="AX47" s="790"/>
      <c r="AY47" s="790"/>
      <c r="AZ47" s="790" t="s">
        <v>576</v>
      </c>
      <c r="BA47" s="790"/>
      <c r="BB47" s="790"/>
      <c r="BC47" s="790"/>
      <c r="BD47" s="790"/>
      <c r="BE47" s="790"/>
      <c r="BF47" s="790" t="s">
        <v>576</v>
      </c>
      <c r="BG47" s="790"/>
      <c r="BH47" s="790"/>
      <c r="BI47" s="790"/>
      <c r="BJ47" s="790"/>
      <c r="BK47" s="790"/>
      <c r="BL47" s="790" t="s">
        <v>576</v>
      </c>
      <c r="BM47" s="790"/>
      <c r="BN47" s="790"/>
      <c r="BO47" s="790"/>
      <c r="BP47" s="790"/>
      <c r="BQ47" s="790"/>
      <c r="BR47" s="790" t="s">
        <v>576</v>
      </c>
      <c r="BS47" s="790"/>
      <c r="BT47" s="790"/>
      <c r="BU47" s="790"/>
      <c r="BV47" s="790"/>
      <c r="BW47" s="790"/>
      <c r="BX47" s="790" t="s">
        <v>576</v>
      </c>
      <c r="BY47" s="790"/>
      <c r="BZ47" s="790"/>
      <c r="CA47" s="790"/>
      <c r="CB47" s="790"/>
      <c r="CC47" s="790"/>
      <c r="CD47" s="790" t="s">
        <v>576</v>
      </c>
      <c r="CE47" s="790"/>
      <c r="CF47" s="790"/>
      <c r="CG47" s="790"/>
      <c r="CH47" s="790"/>
      <c r="CI47" s="790"/>
      <c r="CJ47" s="790" t="s">
        <v>576</v>
      </c>
      <c r="CK47" s="790"/>
      <c r="CL47" s="790"/>
      <c r="CM47" s="790"/>
      <c r="CN47" s="790"/>
      <c r="CO47" s="790"/>
      <c r="CP47" s="790" t="s">
        <v>576</v>
      </c>
      <c r="CQ47" s="790"/>
      <c r="CR47" s="790"/>
      <c r="CS47" s="790"/>
      <c r="CT47" s="790"/>
      <c r="CU47" s="790"/>
      <c r="CV47" s="790" t="s">
        <v>576</v>
      </c>
      <c r="CW47" s="790"/>
      <c r="CX47" s="790"/>
      <c r="CY47" s="790"/>
      <c r="CZ47" s="790"/>
      <c r="DA47" s="790"/>
      <c r="DB47" s="790" t="s">
        <v>576</v>
      </c>
      <c r="DC47" s="790"/>
      <c r="DD47" s="790"/>
      <c r="DE47" s="790"/>
      <c r="DF47" s="790"/>
      <c r="DG47" s="790"/>
      <c r="DH47" s="790" t="s">
        <v>576</v>
      </c>
      <c r="DI47" s="790"/>
      <c r="DJ47" s="790"/>
      <c r="DK47" s="790"/>
      <c r="DL47" s="790"/>
      <c r="DM47" s="790"/>
      <c r="DN47" s="790" t="s">
        <v>576</v>
      </c>
      <c r="DO47" s="790"/>
      <c r="DP47" s="790"/>
      <c r="DQ47" s="790"/>
      <c r="DR47" s="790"/>
      <c r="DS47" s="790"/>
      <c r="DT47" s="790" t="s">
        <v>576</v>
      </c>
      <c r="DU47" s="790"/>
      <c r="DV47" s="790"/>
      <c r="DW47" s="790"/>
      <c r="DX47" s="790"/>
      <c r="DY47" s="790"/>
      <c r="DZ47" s="790" t="s">
        <v>576</v>
      </c>
      <c r="EA47" s="790"/>
      <c r="EB47" s="790"/>
      <c r="EC47" s="790"/>
      <c r="ED47" s="790"/>
      <c r="EE47" s="790"/>
      <c r="EF47" s="790" t="s">
        <v>576</v>
      </c>
      <c r="EG47" s="790"/>
      <c r="EH47" s="790"/>
      <c r="EI47" s="790"/>
      <c r="EJ47" s="790"/>
      <c r="EK47" s="790"/>
      <c r="EL47" s="790" t="s">
        <v>576</v>
      </c>
      <c r="EM47" s="790"/>
      <c r="EN47" s="790"/>
      <c r="EO47" s="790"/>
      <c r="EP47" s="790"/>
      <c r="EQ47" s="790"/>
      <c r="ER47" s="790" t="s">
        <v>576</v>
      </c>
      <c r="ES47" s="790"/>
      <c r="ET47" s="790"/>
      <c r="EU47" s="790"/>
      <c r="EV47" s="790"/>
      <c r="EW47" s="790"/>
      <c r="EX47" s="790" t="s">
        <v>576</v>
      </c>
      <c r="EY47" s="790"/>
      <c r="EZ47" s="790"/>
      <c r="FA47" s="790"/>
      <c r="FB47" s="790"/>
      <c r="FC47" s="790"/>
      <c r="FD47" s="790" t="s">
        <v>576</v>
      </c>
      <c r="FE47" s="790"/>
      <c r="FF47" s="790"/>
      <c r="FG47" s="790"/>
      <c r="FH47" s="790"/>
      <c r="FI47" s="790"/>
      <c r="FJ47" s="790" t="s">
        <v>576</v>
      </c>
      <c r="FK47" s="790"/>
      <c r="FL47" s="790"/>
      <c r="FM47" s="790"/>
      <c r="FN47" s="790"/>
      <c r="FO47" s="790"/>
      <c r="FP47" s="790" t="s">
        <v>576</v>
      </c>
      <c r="FQ47" s="790"/>
      <c r="FR47" s="790"/>
      <c r="FS47" s="790"/>
      <c r="FT47" s="790"/>
      <c r="FU47" s="790"/>
      <c r="FV47" s="790" t="s">
        <v>576</v>
      </c>
      <c r="FW47" s="790"/>
      <c r="FX47" s="790"/>
      <c r="FY47" s="790"/>
      <c r="FZ47" s="790"/>
      <c r="GA47" s="790"/>
      <c r="GB47" s="790" t="s">
        <v>576</v>
      </c>
      <c r="GC47" s="790"/>
      <c r="GD47" s="790"/>
      <c r="GE47" s="790"/>
      <c r="GF47" s="790"/>
      <c r="GG47" s="790"/>
      <c r="GH47" s="790" t="s">
        <v>576</v>
      </c>
      <c r="GI47" s="790"/>
      <c r="GJ47" s="790"/>
      <c r="GK47" s="790"/>
      <c r="GL47" s="790"/>
      <c r="GM47" s="790"/>
      <c r="GN47" s="790" t="s">
        <v>576</v>
      </c>
      <c r="GO47" s="790"/>
      <c r="GP47" s="790"/>
      <c r="GQ47" s="790"/>
      <c r="GR47" s="790"/>
      <c r="GS47" s="790"/>
      <c r="GT47" s="790" t="s">
        <v>576</v>
      </c>
      <c r="GU47" s="790"/>
      <c r="GV47" s="790"/>
      <c r="GW47" s="790"/>
      <c r="GX47" s="790"/>
      <c r="GY47" s="790"/>
      <c r="GZ47" s="790" t="s">
        <v>576</v>
      </c>
      <c r="HA47" s="790"/>
      <c r="HB47" s="790"/>
      <c r="HC47" s="790"/>
      <c r="HD47" s="790"/>
      <c r="HE47" s="790"/>
      <c r="HF47" s="790" t="s">
        <v>576</v>
      </c>
      <c r="HG47" s="790"/>
      <c r="HH47" s="790"/>
      <c r="HI47" s="790"/>
      <c r="HJ47" s="790"/>
      <c r="HK47" s="790"/>
      <c r="HL47" s="790" t="s">
        <v>576</v>
      </c>
      <c r="HM47" s="790"/>
      <c r="HN47" s="790"/>
      <c r="HO47" s="790"/>
      <c r="HP47" s="790"/>
      <c r="HQ47" s="790"/>
      <c r="HR47" s="790" t="s">
        <v>576</v>
      </c>
      <c r="HS47" s="790"/>
      <c r="HT47" s="790"/>
      <c r="HU47" s="790"/>
      <c r="HV47" s="790"/>
      <c r="HW47" s="790"/>
      <c r="HX47" s="790" t="s">
        <v>576</v>
      </c>
      <c r="HY47" s="790"/>
      <c r="HZ47" s="790"/>
      <c r="IA47" s="790"/>
      <c r="IB47" s="790"/>
      <c r="IC47" s="790"/>
      <c r="ID47" s="790" t="s">
        <v>576</v>
      </c>
      <c r="IE47" s="790"/>
      <c r="IF47" s="790"/>
      <c r="IG47" s="790"/>
      <c r="IH47" s="790"/>
      <c r="II47" s="790"/>
      <c r="IJ47" s="790" t="s">
        <v>576</v>
      </c>
      <c r="IK47" s="790"/>
      <c r="IL47" s="790"/>
      <c r="IM47" s="790"/>
      <c r="IN47" s="790"/>
      <c r="IO47" s="790"/>
      <c r="IP47" s="790" t="s">
        <v>576</v>
      </c>
      <c r="IQ47" s="790"/>
      <c r="IR47" s="790"/>
      <c r="IS47" s="790"/>
    </row>
    <row r="48" spans="1:253">
      <c r="C48" s="1" t="s">
        <v>1385</v>
      </c>
      <c r="D48" s="1"/>
      <c r="E48" s="1"/>
      <c r="F48" s="139"/>
      <c r="G48" s="1"/>
      <c r="H48" s="1"/>
      <c r="I48" s="1"/>
      <c r="J48" s="790"/>
      <c r="K48" s="790"/>
      <c r="L48" s="790"/>
      <c r="M48" s="790"/>
      <c r="N48" s="790"/>
      <c r="O48" s="790"/>
      <c r="P48" s="790"/>
      <c r="Q48" s="790"/>
      <c r="R48" s="790"/>
      <c r="S48" s="790"/>
      <c r="T48" s="790"/>
      <c r="U48" s="790"/>
      <c r="V48" s="790" t="s">
        <v>1153</v>
      </c>
      <c r="W48" s="790"/>
      <c r="X48" s="790"/>
      <c r="Y48" s="790"/>
      <c r="Z48" s="790"/>
      <c r="AA48" s="790"/>
      <c r="AB48" s="790" t="s">
        <v>1153</v>
      </c>
      <c r="AC48" s="790"/>
      <c r="AD48" s="790"/>
      <c r="AE48" s="790"/>
      <c r="AF48" s="790"/>
      <c r="AG48" s="790"/>
      <c r="AH48" s="790" t="s">
        <v>1153</v>
      </c>
      <c r="AI48" s="790"/>
      <c r="AJ48" s="790"/>
      <c r="AK48" s="790"/>
      <c r="AL48" s="790"/>
      <c r="AM48" s="790"/>
      <c r="AN48" s="790" t="s">
        <v>1153</v>
      </c>
      <c r="AO48" s="790"/>
      <c r="AP48" s="790"/>
      <c r="AQ48" s="790"/>
      <c r="AR48" s="790"/>
      <c r="AS48" s="790"/>
      <c r="AT48" s="790" t="s">
        <v>1153</v>
      </c>
      <c r="AU48" s="790"/>
      <c r="AV48" s="790"/>
      <c r="AW48" s="790"/>
      <c r="AX48" s="790"/>
      <c r="AY48" s="790"/>
      <c r="AZ48" s="790" t="s">
        <v>1153</v>
      </c>
      <c r="BA48" s="790"/>
      <c r="BB48" s="790"/>
      <c r="BC48" s="790"/>
      <c r="BD48" s="790"/>
      <c r="BE48" s="790"/>
      <c r="BF48" s="790" t="s">
        <v>1153</v>
      </c>
      <c r="BG48" s="790"/>
      <c r="BH48" s="790"/>
      <c r="BI48" s="790"/>
      <c r="BJ48" s="790"/>
      <c r="BK48" s="790"/>
      <c r="BL48" s="790" t="s">
        <v>1153</v>
      </c>
      <c r="BM48" s="790"/>
      <c r="BN48" s="790"/>
      <c r="BO48" s="790"/>
      <c r="BP48" s="790"/>
      <c r="BQ48" s="790"/>
      <c r="BR48" s="790" t="s">
        <v>1153</v>
      </c>
      <c r="BS48" s="790"/>
      <c r="BT48" s="790"/>
      <c r="BU48" s="790"/>
      <c r="BV48" s="790"/>
      <c r="BW48" s="790"/>
      <c r="BX48" s="790" t="s">
        <v>1153</v>
      </c>
      <c r="BY48" s="790"/>
      <c r="BZ48" s="790"/>
      <c r="CA48" s="790"/>
      <c r="CB48" s="790"/>
      <c r="CC48" s="790"/>
      <c r="CD48" s="790" t="s">
        <v>1153</v>
      </c>
      <c r="CE48" s="790"/>
      <c r="CF48" s="790"/>
      <c r="CG48" s="790"/>
      <c r="CH48" s="790"/>
      <c r="CI48" s="790"/>
      <c r="CJ48" s="790" t="s">
        <v>1153</v>
      </c>
      <c r="CK48" s="790"/>
      <c r="CL48" s="790"/>
      <c r="CM48" s="790"/>
      <c r="CN48" s="790"/>
      <c r="CO48" s="790"/>
      <c r="CP48" s="790" t="s">
        <v>1153</v>
      </c>
      <c r="CQ48" s="790"/>
      <c r="CR48" s="790"/>
      <c r="CS48" s="790"/>
      <c r="CT48" s="790"/>
      <c r="CU48" s="790"/>
      <c r="CV48" s="790" t="s">
        <v>1566</v>
      </c>
      <c r="CW48" s="790"/>
      <c r="CX48" s="790"/>
      <c r="CY48" s="790"/>
      <c r="CZ48" s="790"/>
      <c r="DA48" s="790"/>
      <c r="DB48" s="790" t="s">
        <v>1566</v>
      </c>
      <c r="DC48" s="790"/>
      <c r="DD48" s="790"/>
      <c r="DE48" s="790"/>
      <c r="DF48" s="790"/>
      <c r="DG48" s="790"/>
      <c r="DH48" s="790" t="s">
        <v>1566</v>
      </c>
      <c r="DI48" s="790"/>
      <c r="DJ48" s="790"/>
      <c r="DK48" s="790"/>
      <c r="DL48" s="790"/>
      <c r="DM48" s="790"/>
      <c r="DN48" s="790" t="s">
        <v>1566</v>
      </c>
      <c r="DO48" s="790"/>
      <c r="DP48" s="790"/>
      <c r="DQ48" s="790"/>
      <c r="DR48" s="790"/>
      <c r="DS48" s="790"/>
      <c r="DT48" s="790" t="s">
        <v>1566</v>
      </c>
      <c r="DU48" s="790"/>
      <c r="DV48" s="790"/>
      <c r="DW48" s="790"/>
      <c r="DX48" s="790"/>
      <c r="DY48" s="790"/>
      <c r="DZ48" s="790" t="s">
        <v>1566</v>
      </c>
      <c r="EA48" s="790"/>
      <c r="EB48" s="790"/>
      <c r="EC48" s="790"/>
      <c r="ED48" s="790"/>
      <c r="EE48" s="790"/>
      <c r="EF48" s="790" t="s">
        <v>1022</v>
      </c>
      <c r="EG48" s="790"/>
      <c r="EH48" s="790"/>
      <c r="EI48" s="790"/>
      <c r="EJ48" s="790"/>
      <c r="EK48" s="790"/>
      <c r="EL48" s="790" t="s">
        <v>1022</v>
      </c>
      <c r="EM48" s="790"/>
      <c r="EN48" s="790"/>
      <c r="EO48" s="790"/>
      <c r="EP48" s="790"/>
      <c r="EQ48" s="790"/>
      <c r="ER48" s="790" t="s">
        <v>1022</v>
      </c>
      <c r="ES48" s="790"/>
      <c r="ET48" s="790"/>
      <c r="EU48" s="790"/>
      <c r="EV48" s="790"/>
      <c r="EW48" s="790"/>
      <c r="EX48" s="790" t="s">
        <v>1022</v>
      </c>
      <c r="EY48" s="790"/>
      <c r="EZ48" s="790"/>
      <c r="FA48" s="790"/>
      <c r="FB48" s="790"/>
      <c r="FC48" s="790"/>
      <c r="FD48" s="790" t="s">
        <v>1022</v>
      </c>
      <c r="FE48" s="790"/>
      <c r="FF48" s="790"/>
      <c r="FG48" s="790"/>
      <c r="FH48" s="790"/>
      <c r="FI48" s="790"/>
      <c r="FJ48" s="790" t="s">
        <v>1022</v>
      </c>
      <c r="FK48" s="790"/>
      <c r="FL48" s="790"/>
      <c r="FM48" s="790"/>
      <c r="FN48" s="790"/>
      <c r="FO48" s="790"/>
      <c r="FP48" s="790" t="s">
        <v>1566</v>
      </c>
      <c r="FQ48" s="790"/>
      <c r="FR48" s="790"/>
      <c r="FS48" s="790"/>
      <c r="FT48" s="790"/>
      <c r="FU48" s="790"/>
      <c r="FV48" s="790" t="s">
        <v>1566</v>
      </c>
      <c r="FW48" s="790"/>
      <c r="FX48" s="790"/>
      <c r="FY48" s="790"/>
      <c r="FZ48" s="790"/>
      <c r="GA48" s="790"/>
      <c r="GB48" s="790" t="s">
        <v>1566</v>
      </c>
      <c r="GC48" s="790"/>
      <c r="GD48" s="790"/>
      <c r="GE48" s="790"/>
      <c r="GF48" s="790"/>
      <c r="GG48" s="790"/>
      <c r="GH48" s="790" t="s">
        <v>1566</v>
      </c>
      <c r="GI48" s="790"/>
      <c r="GJ48" s="790"/>
      <c r="GK48" s="790"/>
      <c r="GL48" s="790"/>
      <c r="GM48" s="790"/>
      <c r="GN48" s="790" t="s">
        <v>1566</v>
      </c>
      <c r="GO48" s="790"/>
      <c r="GP48" s="790"/>
      <c r="GQ48" s="790"/>
      <c r="GR48" s="790"/>
      <c r="GS48" s="790"/>
      <c r="GT48" s="790" t="s">
        <v>1566</v>
      </c>
      <c r="GU48" s="790"/>
      <c r="GV48" s="790"/>
      <c r="GW48" s="790"/>
      <c r="GX48" s="790"/>
      <c r="GY48" s="790"/>
      <c r="GZ48" s="790" t="s">
        <v>1566</v>
      </c>
      <c r="HA48" s="790"/>
      <c r="HB48" s="790"/>
      <c r="HC48" s="790"/>
      <c r="HD48" s="790"/>
      <c r="HE48" s="790"/>
      <c r="HF48" s="790" t="s">
        <v>1566</v>
      </c>
      <c r="HG48" s="790"/>
      <c r="HH48" s="790"/>
      <c r="HI48" s="790"/>
      <c r="HJ48" s="790"/>
      <c r="HK48" s="790"/>
      <c r="HL48" s="790" t="s">
        <v>1566</v>
      </c>
      <c r="HM48" s="790"/>
      <c r="HN48" s="790"/>
      <c r="HO48" s="790"/>
      <c r="HP48" s="790"/>
      <c r="HQ48" s="790"/>
      <c r="HR48" s="790" t="s">
        <v>1566</v>
      </c>
      <c r="HS48" s="790"/>
      <c r="HT48" s="790"/>
      <c r="HU48" s="790"/>
      <c r="HV48" s="790"/>
      <c r="HW48" s="790"/>
      <c r="HX48" s="790" t="s">
        <v>1566</v>
      </c>
      <c r="HY48" s="790"/>
      <c r="HZ48" s="790"/>
      <c r="IA48" s="790"/>
      <c r="IB48" s="790"/>
      <c r="IC48" s="790"/>
      <c r="ID48" s="790" t="s">
        <v>1566</v>
      </c>
      <c r="IE48" s="790"/>
      <c r="IF48" s="790"/>
      <c r="IG48" s="790"/>
      <c r="IH48" s="790"/>
      <c r="II48" s="790"/>
      <c r="IJ48" s="790" t="s">
        <v>591</v>
      </c>
      <c r="IK48" s="790"/>
      <c r="IL48" s="790"/>
      <c r="IM48" s="790"/>
      <c r="IN48" s="790"/>
      <c r="IO48" s="790"/>
      <c r="IP48" s="790" t="s">
        <v>591</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1309</v>
      </c>
      <c r="W49" s="790"/>
      <c r="X49" s="790"/>
      <c r="Y49" s="790"/>
      <c r="Z49" s="790"/>
      <c r="AA49" s="790"/>
      <c r="AB49" s="790" t="s">
        <v>1309</v>
      </c>
      <c r="AC49" s="790"/>
      <c r="AD49" s="790"/>
      <c r="AE49" s="790"/>
      <c r="AF49" s="790"/>
      <c r="AG49" s="790"/>
      <c r="AH49" s="790" t="s">
        <v>1309</v>
      </c>
      <c r="AI49" s="790"/>
      <c r="AJ49" s="790"/>
      <c r="AK49" s="790"/>
      <c r="AL49" s="790"/>
      <c r="AM49" s="790"/>
      <c r="AN49" s="790" t="s">
        <v>1309</v>
      </c>
      <c r="AO49" s="790"/>
      <c r="AP49" s="790"/>
      <c r="AQ49" s="790"/>
      <c r="AR49" s="790"/>
      <c r="AS49" s="790"/>
      <c r="AT49" s="790" t="s">
        <v>1309</v>
      </c>
      <c r="AU49" s="790"/>
      <c r="AV49" s="790"/>
      <c r="AW49" s="790"/>
      <c r="AX49" s="790"/>
      <c r="AY49" s="790"/>
      <c r="AZ49" s="790" t="s">
        <v>1309</v>
      </c>
      <c r="BA49" s="790"/>
      <c r="BB49" s="790"/>
      <c r="BC49" s="790"/>
      <c r="BD49" s="790"/>
      <c r="BE49" s="790"/>
      <c r="BF49" s="790" t="s">
        <v>1309</v>
      </c>
      <c r="BG49" s="790"/>
      <c r="BH49" s="790"/>
      <c r="BI49" s="790"/>
      <c r="BJ49" s="790"/>
      <c r="BK49" s="790"/>
      <c r="BL49" s="790" t="s">
        <v>1175</v>
      </c>
      <c r="BM49" s="790"/>
      <c r="BN49" s="790"/>
      <c r="BO49" s="790"/>
      <c r="BP49" s="790"/>
      <c r="BQ49" s="790"/>
      <c r="BR49" s="790" t="s">
        <v>1175</v>
      </c>
      <c r="BS49" s="790"/>
      <c r="BT49" s="790"/>
      <c r="BU49" s="790"/>
      <c r="BV49" s="790"/>
      <c r="BW49" s="790"/>
      <c r="BX49" s="790" t="s">
        <v>1175</v>
      </c>
      <c r="BY49" s="790"/>
      <c r="BZ49" s="790"/>
      <c r="CA49" s="790"/>
      <c r="CB49" s="790"/>
      <c r="CC49" s="790"/>
      <c r="CD49" s="790" t="s">
        <v>1175</v>
      </c>
      <c r="CE49" s="790"/>
      <c r="CF49" s="790"/>
      <c r="CG49" s="790"/>
      <c r="CH49" s="790"/>
      <c r="CI49" s="790"/>
      <c r="CJ49" s="790" t="s">
        <v>1175</v>
      </c>
      <c r="CK49" s="790"/>
      <c r="CL49" s="790"/>
      <c r="CM49" s="790"/>
      <c r="CN49" s="790"/>
      <c r="CO49" s="790"/>
      <c r="CP49" s="790" t="s">
        <v>1175</v>
      </c>
      <c r="CQ49" s="790"/>
      <c r="CR49" s="790"/>
      <c r="CS49" s="790"/>
      <c r="CT49" s="790"/>
      <c r="CU49" s="790"/>
      <c r="CV49" s="790" t="s">
        <v>1308</v>
      </c>
      <c r="CW49" s="790"/>
      <c r="CX49" s="790"/>
      <c r="CY49" s="790"/>
      <c r="CZ49" s="790"/>
      <c r="DA49" s="790"/>
      <c r="DB49" s="790" t="s">
        <v>1308</v>
      </c>
      <c r="DC49" s="790"/>
      <c r="DD49" s="790"/>
      <c r="DE49" s="790"/>
      <c r="DF49" s="790"/>
      <c r="DG49" s="790"/>
      <c r="DH49" s="790" t="s">
        <v>1308</v>
      </c>
      <c r="DI49" s="790"/>
      <c r="DJ49" s="790"/>
      <c r="DK49" s="790"/>
      <c r="DL49" s="790"/>
      <c r="DM49" s="790"/>
      <c r="DN49" s="790" t="s">
        <v>1308</v>
      </c>
      <c r="DO49" s="790"/>
      <c r="DP49" s="790"/>
      <c r="DQ49" s="790"/>
      <c r="DR49" s="790"/>
      <c r="DS49" s="790"/>
      <c r="DT49" s="790" t="s">
        <v>1308</v>
      </c>
      <c r="DU49" s="790"/>
      <c r="DV49" s="790"/>
      <c r="DW49" s="790"/>
      <c r="DX49" s="790"/>
      <c r="DY49" s="790"/>
      <c r="DZ49" s="790" t="s">
        <v>1308</v>
      </c>
      <c r="EA49" s="790"/>
      <c r="EB49" s="790"/>
      <c r="EC49" s="790"/>
      <c r="ED49" s="790"/>
      <c r="EE49" s="790"/>
      <c r="EF49" s="790" t="s">
        <v>1308</v>
      </c>
      <c r="EG49" s="790"/>
      <c r="EH49" s="790"/>
      <c r="EI49" s="790"/>
      <c r="EJ49" s="790"/>
      <c r="EK49" s="790"/>
      <c r="EL49" s="790" t="s">
        <v>1308</v>
      </c>
      <c r="EM49" s="790"/>
      <c r="EN49" s="790"/>
      <c r="EO49" s="790"/>
      <c r="EP49" s="790"/>
      <c r="EQ49" s="790"/>
      <c r="ER49" s="790" t="s">
        <v>1308</v>
      </c>
      <c r="ES49" s="790"/>
      <c r="ET49" s="790"/>
      <c r="EU49" s="790"/>
      <c r="EV49" s="790"/>
      <c r="EW49" s="790"/>
      <c r="EX49" s="790" t="s">
        <v>1308</v>
      </c>
      <c r="EY49" s="790"/>
      <c r="EZ49" s="790"/>
      <c r="FA49" s="790"/>
      <c r="FB49" s="790"/>
      <c r="FC49" s="790"/>
      <c r="FD49" s="790" t="s">
        <v>1308</v>
      </c>
      <c r="FE49" s="790"/>
      <c r="FF49" s="790"/>
      <c r="FG49" s="790"/>
      <c r="FH49" s="790"/>
      <c r="FI49" s="790"/>
      <c r="FJ49" s="790" t="s">
        <v>1308</v>
      </c>
      <c r="FK49" s="790"/>
      <c r="FL49" s="790"/>
      <c r="FM49" s="790"/>
      <c r="FN49" s="790"/>
      <c r="FO49" s="790"/>
      <c r="FP49" s="790" t="s">
        <v>1308</v>
      </c>
      <c r="FQ49" s="790"/>
      <c r="FR49" s="790"/>
      <c r="FS49" s="790"/>
      <c r="FT49" s="790"/>
      <c r="FU49" s="790"/>
      <c r="FV49" s="790" t="s">
        <v>1308</v>
      </c>
      <c r="FW49" s="790"/>
      <c r="FX49" s="790"/>
      <c r="FY49" s="790"/>
      <c r="FZ49" s="790"/>
      <c r="GA49" s="790"/>
      <c r="GB49" s="790" t="s">
        <v>1308</v>
      </c>
      <c r="GC49" s="790"/>
      <c r="GD49" s="790"/>
      <c r="GE49" s="790"/>
      <c r="GF49" s="790"/>
      <c r="GG49" s="790"/>
      <c r="GH49" s="790" t="s">
        <v>1308</v>
      </c>
      <c r="GI49" s="790"/>
      <c r="GJ49" s="790"/>
      <c r="GK49" s="790"/>
      <c r="GL49" s="790"/>
      <c r="GM49" s="790"/>
      <c r="GN49" s="790" t="s">
        <v>1308</v>
      </c>
      <c r="GO49" s="790"/>
      <c r="GP49" s="790"/>
      <c r="GQ49" s="790"/>
      <c r="GR49" s="790"/>
      <c r="GS49" s="790"/>
      <c r="GT49" s="790" t="s">
        <v>1308</v>
      </c>
      <c r="GU49" s="790"/>
      <c r="GV49" s="790"/>
      <c r="GW49" s="790"/>
      <c r="GX49" s="790"/>
      <c r="GY49" s="790"/>
      <c r="GZ49" s="790" t="s">
        <v>1308</v>
      </c>
      <c r="HA49" s="790"/>
      <c r="HB49" s="790"/>
      <c r="HC49" s="790"/>
      <c r="HD49" s="790"/>
      <c r="HE49" s="790"/>
      <c r="HF49" s="790" t="s">
        <v>1308</v>
      </c>
      <c r="HG49" s="790"/>
      <c r="HH49" s="790"/>
      <c r="HI49" s="790"/>
      <c r="HJ49" s="790"/>
      <c r="HK49" s="790"/>
      <c r="HL49" s="790" t="s">
        <v>1308</v>
      </c>
      <c r="HM49" s="790"/>
      <c r="HN49" s="790"/>
      <c r="HO49" s="790"/>
      <c r="HP49" s="790"/>
      <c r="HQ49" s="790"/>
      <c r="HR49" s="790" t="s">
        <v>1308</v>
      </c>
      <c r="HS49" s="790"/>
      <c r="HT49" s="790"/>
      <c r="HU49" s="790"/>
      <c r="HV49" s="790"/>
      <c r="HW49" s="790"/>
      <c r="HX49" s="790" t="s">
        <v>1308</v>
      </c>
      <c r="HY49" s="790"/>
      <c r="HZ49" s="790"/>
      <c r="IA49" s="790"/>
      <c r="IB49" s="790"/>
      <c r="IC49" s="790"/>
      <c r="ID49" s="790" t="s">
        <v>1308</v>
      </c>
      <c r="IE49" s="790"/>
      <c r="IF49" s="790"/>
      <c r="IG49" s="790"/>
      <c r="IH49" s="790"/>
      <c r="II49" s="790"/>
      <c r="IJ49" s="790" t="s">
        <v>1308</v>
      </c>
      <c r="IK49" s="790"/>
      <c r="IL49" s="790"/>
      <c r="IM49" s="790"/>
      <c r="IN49" s="790"/>
      <c r="IO49" s="790"/>
      <c r="IP49" s="790" t="s">
        <v>1308</v>
      </c>
      <c r="IQ49" s="790"/>
      <c r="IR49" s="790"/>
      <c r="IS49" s="790"/>
      <c r="IT49" s="790"/>
      <c r="IU49" s="790"/>
      <c r="IV49" s="1" t="s">
        <v>1308</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P48:IS48"/>
    <mergeCell ref="HX48:IC48"/>
    <mergeCell ref="ID48:II48"/>
    <mergeCell ref="IJ48:IO48"/>
    <mergeCell ref="GZ48:HE48"/>
    <mergeCell ref="HF48:HK48"/>
    <mergeCell ref="HL48:HQ48"/>
    <mergeCell ref="HR48:HW48"/>
    <mergeCell ref="IJ49:IO49"/>
    <mergeCell ref="IP49:IU49"/>
    <mergeCell ref="GZ49:HE49"/>
    <mergeCell ref="HF49:HK49"/>
    <mergeCell ref="HL49:HQ49"/>
    <mergeCell ref="HR49:HW49"/>
    <mergeCell ref="HX49:IC49"/>
    <mergeCell ref="ID49:II49"/>
    <mergeCell ref="AZ49:BE49"/>
    <mergeCell ref="BF49:BK49"/>
    <mergeCell ref="DZ49:EE49"/>
    <mergeCell ref="GT49:GY49"/>
    <mergeCell ref="EF49:EK49"/>
    <mergeCell ref="EL49:EQ49"/>
    <mergeCell ref="FJ49:FO49"/>
    <mergeCell ref="GH49:GM49"/>
    <mergeCell ref="GN49:GS49"/>
    <mergeCell ref="GB49:GG49"/>
    <mergeCell ref="ER49:EW49"/>
    <mergeCell ref="DT49:DY49"/>
    <mergeCell ref="P49:U49"/>
    <mergeCell ref="V49:AA49"/>
    <mergeCell ref="AB49:AG49"/>
    <mergeCell ref="AH49:AM49"/>
    <mergeCell ref="AT49:AY49"/>
    <mergeCell ref="AN49:AS49"/>
    <mergeCell ref="CJ49:CO49"/>
    <mergeCell ref="CP49:CU49"/>
    <mergeCell ref="DH48:DM48"/>
    <mergeCell ref="DB49:DG49"/>
    <mergeCell ref="DH49:DM49"/>
    <mergeCell ref="DB48:DG48"/>
    <mergeCell ref="AT48:AY48"/>
    <mergeCell ref="AZ48:BE48"/>
    <mergeCell ref="BF48:BK48"/>
    <mergeCell ref="BR49:BW49"/>
    <mergeCell ref="BX49:CC49"/>
    <mergeCell ref="CD49:CI49"/>
    <mergeCell ref="BL49:BQ49"/>
    <mergeCell ref="BL48:BQ48"/>
    <mergeCell ref="BR48:BW48"/>
    <mergeCell ref="CD48:CI48"/>
    <mergeCell ref="CJ48:CO48"/>
    <mergeCell ref="CP48:CU48"/>
    <mergeCell ref="DT47:DY47"/>
    <mergeCell ref="CP47:CU47"/>
    <mergeCell ref="IP47:IS47"/>
    <mergeCell ref="ID47:II47"/>
    <mergeCell ref="IJ47:IO47"/>
    <mergeCell ref="GT47:GY47"/>
    <mergeCell ref="HX47:IC47"/>
    <mergeCell ref="EX49:FC49"/>
    <mergeCell ref="FD49:FI49"/>
    <mergeCell ref="GB48:GG48"/>
    <mergeCell ref="FP49:FU49"/>
    <mergeCell ref="FV49:GA49"/>
    <mergeCell ref="EX48:FC48"/>
    <mergeCell ref="GH47:GM47"/>
    <mergeCell ref="HR47:HW47"/>
    <mergeCell ref="HF47:HK47"/>
    <mergeCell ref="HL47:HQ47"/>
    <mergeCell ref="GZ47:HE47"/>
    <mergeCell ref="GN47:GS47"/>
    <mergeCell ref="GN48:GS48"/>
    <mergeCell ref="GT48:GY48"/>
    <mergeCell ref="GH48:GM48"/>
    <mergeCell ref="CV49:DA49"/>
    <mergeCell ref="DN49:DS49"/>
    <mergeCell ref="C1:G1"/>
    <mergeCell ref="C19:G19"/>
    <mergeCell ref="J47:O47"/>
    <mergeCell ref="P47:U47"/>
    <mergeCell ref="AH47:AM47"/>
    <mergeCell ref="DB47:DG47"/>
    <mergeCell ref="GB47:GG47"/>
    <mergeCell ref="J48:O48"/>
    <mergeCell ref="P48:U48"/>
    <mergeCell ref="AH48:AM48"/>
    <mergeCell ref="AN48:AS48"/>
    <mergeCell ref="AN47:AS47"/>
    <mergeCell ref="FP47:FU47"/>
    <mergeCell ref="FV47:GA47"/>
    <mergeCell ref="EL47:EQ47"/>
    <mergeCell ref="ER47:EW47"/>
    <mergeCell ref="FD48:FI48"/>
    <mergeCell ref="FJ48:FO48"/>
    <mergeCell ref="FP48:FU48"/>
    <mergeCell ref="FD47:FI47"/>
    <mergeCell ref="V47:AA47"/>
    <mergeCell ref="AB47:AG47"/>
    <mergeCell ref="CJ47:CO47"/>
    <mergeCell ref="EL48:EQ48"/>
    <mergeCell ref="BX47:CC47"/>
    <mergeCell ref="FV48:GA48"/>
    <mergeCell ref="FJ47:FO47"/>
    <mergeCell ref="DN47:DS47"/>
    <mergeCell ref="BX48:CC48"/>
    <mergeCell ref="V48:AA48"/>
    <mergeCell ref="AB48:AG48"/>
    <mergeCell ref="BL47:BQ47"/>
    <mergeCell ref="DH47:DM47"/>
    <mergeCell ref="CV47:DA47"/>
    <mergeCell ref="AT47:AY47"/>
    <mergeCell ref="AZ47:BE47"/>
    <mergeCell ref="BF47:BK47"/>
    <mergeCell ref="BR47:BW47"/>
    <mergeCell ref="CD47:CI47"/>
    <mergeCell ref="EX47:FC47"/>
    <mergeCell ref="DN48:DS48"/>
    <mergeCell ref="DT48:DY48"/>
    <mergeCell ref="DZ48:EE48"/>
    <mergeCell ref="EF48:EK48"/>
    <mergeCell ref="ER48:EW48"/>
    <mergeCell ref="DZ47:EE47"/>
    <mergeCell ref="EF47:EK47"/>
    <mergeCell ref="CV48:DA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2"/>
  <sheetViews>
    <sheetView topLeftCell="A11" zoomScale="125" workbookViewId="0">
      <selection activeCell="F31" sqref="F31"/>
    </sheetView>
  </sheetViews>
  <sheetFormatPr baseColWidth="10" defaultColWidth="10.7109375" defaultRowHeight="15" x14ac:dyDescent="0"/>
  <cols>
    <col min="1" max="1" width="9.5703125" style="89" customWidth="1"/>
    <col min="2" max="2" width="34.8554687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1347</v>
      </c>
      <c r="D1" s="791"/>
      <c r="E1" s="791"/>
      <c r="F1" s="791"/>
      <c r="G1" s="791"/>
    </row>
    <row r="2" spans="1:8">
      <c r="A2" s="90" t="s">
        <v>952</v>
      </c>
      <c r="G2" s="91"/>
    </row>
    <row r="3" spans="1:8">
      <c r="A3" s="89" t="s">
        <v>1128</v>
      </c>
      <c r="G3" s="92">
        <v>40549</v>
      </c>
    </row>
    <row r="4" spans="1:8">
      <c r="A4" s="89" t="s">
        <v>3496</v>
      </c>
      <c r="G4" s="93" t="s">
        <v>3428</v>
      </c>
    </row>
    <row r="5" spans="1:8">
      <c r="A5" s="89" t="s">
        <v>893</v>
      </c>
    </row>
    <row r="6" spans="1:8">
      <c r="C6" s="15" t="s">
        <v>1463</v>
      </c>
      <c r="D6" s="16"/>
      <c r="E6" s="16"/>
      <c r="F6" s="17"/>
      <c r="G6" s="18"/>
      <c r="H6" s="94"/>
    </row>
    <row r="7" spans="1:8">
      <c r="C7" s="95"/>
      <c r="D7" s="20"/>
      <c r="E7" s="20"/>
      <c r="F7" s="21"/>
      <c r="G7" s="22"/>
      <c r="H7" s="94"/>
    </row>
    <row r="8" spans="1:8">
      <c r="A8" s="89" t="s">
        <v>834</v>
      </c>
      <c r="C8" s="25" t="s">
        <v>3781</v>
      </c>
      <c r="D8" s="20"/>
      <c r="E8" s="20"/>
      <c r="F8" s="21"/>
      <c r="G8" s="96"/>
      <c r="H8" s="94"/>
    </row>
    <row r="9" spans="1:8">
      <c r="A9" t="s">
        <v>3873</v>
      </c>
      <c r="C9" s="25" t="s">
        <v>978</v>
      </c>
      <c r="D9" s="20"/>
      <c r="E9" s="20"/>
      <c r="F9" s="21"/>
      <c r="G9" s="96"/>
      <c r="H9" s="94"/>
    </row>
    <row r="10" spans="1:8">
      <c r="A10" s="89" t="s">
        <v>3861</v>
      </c>
      <c r="C10" s="25" t="s">
        <v>1163</v>
      </c>
      <c r="D10" s="20"/>
      <c r="E10" s="20"/>
      <c r="F10" s="21"/>
      <c r="G10" s="96"/>
      <c r="H10" s="94"/>
    </row>
    <row r="11" spans="1:8">
      <c r="A11" s="89" t="s">
        <v>3572</v>
      </c>
      <c r="C11" s="25" t="s">
        <v>1210</v>
      </c>
      <c r="D11" s="94"/>
      <c r="E11" s="94"/>
      <c r="F11" s="99"/>
      <c r="G11" s="96"/>
      <c r="H11" s="94"/>
    </row>
    <row r="12" spans="1:8">
      <c r="A12" s="89" t="s">
        <v>3800</v>
      </c>
      <c r="C12" s="97" t="s">
        <v>3220</v>
      </c>
      <c r="D12" s="20"/>
      <c r="E12" s="20"/>
      <c r="F12" s="21"/>
      <c r="G12" s="96"/>
      <c r="H12" s="94"/>
    </row>
    <row r="13" spans="1:8">
      <c r="A13" s="98"/>
      <c r="C13" s="97" t="s">
        <v>3540</v>
      </c>
      <c r="D13" s="94"/>
      <c r="E13" s="94"/>
      <c r="F13" s="99"/>
      <c r="G13" s="96"/>
      <c r="H13" s="94"/>
    </row>
    <row r="14" spans="1:8">
      <c r="A14" s="100"/>
      <c r="C14" s="97"/>
      <c r="D14" s="94"/>
      <c r="E14" s="94"/>
      <c r="F14" s="99"/>
      <c r="G14" s="101"/>
      <c r="H14" s="94"/>
    </row>
    <row r="15" spans="1:8">
      <c r="A15" s="100" t="s">
        <v>1419</v>
      </c>
      <c r="C15" s="97" t="s">
        <v>3733</v>
      </c>
      <c r="D15" s="94"/>
      <c r="E15" s="94"/>
      <c r="F15" s="99"/>
      <c r="G15" s="96"/>
      <c r="H15" s="94"/>
    </row>
    <row r="16" spans="1:8">
      <c r="A16" s="89" t="s">
        <v>3862</v>
      </c>
      <c r="C16" s="97" t="s">
        <v>3724</v>
      </c>
      <c r="D16" s="94"/>
      <c r="E16" s="94"/>
      <c r="F16" s="99"/>
      <c r="G16" s="96"/>
      <c r="H16" s="94"/>
    </row>
    <row r="17" spans="1:8">
      <c r="C17" s="97"/>
      <c r="D17" s="94"/>
      <c r="E17" s="94"/>
      <c r="F17" s="99"/>
      <c r="G17" s="96"/>
      <c r="H17" s="94"/>
    </row>
    <row r="18" spans="1:8">
      <c r="C18" s="102" t="s">
        <v>3427</v>
      </c>
      <c r="D18" s="103"/>
      <c r="E18" s="103"/>
      <c r="F18" s="104"/>
      <c r="G18" s="105"/>
      <c r="H18" s="94"/>
    </row>
    <row r="19" spans="1:8">
      <c r="C19" s="94"/>
      <c r="D19" s="94"/>
      <c r="E19" s="94"/>
      <c r="F19" s="99"/>
      <c r="G19" s="94"/>
      <c r="H19" s="94"/>
    </row>
    <row r="20" spans="1:8">
      <c r="A20" s="89" t="s">
        <v>2705</v>
      </c>
      <c r="C20" s="795"/>
      <c r="D20" s="795"/>
      <c r="E20" s="795"/>
      <c r="F20" s="795"/>
      <c r="G20" s="795"/>
    </row>
    <row r="21" spans="1:8">
      <c r="A21" s="100" t="s">
        <v>1178</v>
      </c>
      <c r="C21" s="100"/>
      <c r="D21" s="100"/>
      <c r="E21" s="100"/>
      <c r="F21" s="106"/>
    </row>
    <row r="22" spans="1:8">
      <c r="A22" s="336"/>
      <c r="C22" s="100"/>
      <c r="D22" s="100"/>
      <c r="E22" s="100"/>
      <c r="F22" s="106"/>
    </row>
    <row r="23" spans="1:8" s="112" customFormat="1" ht="16" customHeight="1">
      <c r="A23" s="108"/>
      <c r="B23" s="38"/>
      <c r="C23" s="86"/>
      <c r="D23" s="86"/>
      <c r="E23" s="86"/>
      <c r="F23" s="109"/>
      <c r="G23" s="110"/>
      <c r="H23" s="111"/>
    </row>
    <row r="24" spans="1:8" ht="29" customHeight="1">
      <c r="A24" s="113" t="s">
        <v>1058</v>
      </c>
      <c r="B24" s="45" t="s">
        <v>759</v>
      </c>
      <c r="C24" s="45" t="s">
        <v>764</v>
      </c>
      <c r="D24" s="321" t="s">
        <v>3609</v>
      </c>
      <c r="E24" s="45" t="s">
        <v>766</v>
      </c>
      <c r="F24" s="47" t="s">
        <v>1264</v>
      </c>
      <c r="G24" s="45" t="s">
        <v>426</v>
      </c>
      <c r="H24" s="48"/>
    </row>
    <row r="25" spans="1:8">
      <c r="A25" s="115">
        <v>40228</v>
      </c>
      <c r="B25" s="116" t="s">
        <v>3725</v>
      </c>
      <c r="C25" s="117">
        <v>140</v>
      </c>
      <c r="D25" s="118">
        <v>1.5</v>
      </c>
      <c r="E25" s="117">
        <f>C25*D25</f>
        <v>210</v>
      </c>
      <c r="F25" s="53">
        <v>0.2</v>
      </c>
      <c r="G25" s="54">
        <f>E25*(1-F25)</f>
        <v>168</v>
      </c>
      <c r="H25" s="48"/>
    </row>
    <row r="26" spans="1:8">
      <c r="A26" s="120"/>
      <c r="B26" s="121" t="s">
        <v>711</v>
      </c>
      <c r="C26" s="122">
        <v>75</v>
      </c>
      <c r="D26" s="123">
        <v>2</v>
      </c>
      <c r="E26" s="117">
        <f>C26*D26</f>
        <v>150</v>
      </c>
      <c r="F26" s="124"/>
      <c r="G26" s="54">
        <f t="shared" ref="G26:G33" si="0">E26*(1-F26)</f>
        <v>150</v>
      </c>
      <c r="H26" s="56"/>
    </row>
    <row r="27" spans="1:8">
      <c r="A27" s="120"/>
      <c r="B27" s="121" t="s">
        <v>3608</v>
      </c>
      <c r="C27" s="117">
        <v>40</v>
      </c>
      <c r="D27" s="118">
        <v>3.5</v>
      </c>
      <c r="E27" s="117">
        <f>C27*D27</f>
        <v>140</v>
      </c>
      <c r="F27" s="119"/>
      <c r="G27" s="54">
        <f t="shared" si="0"/>
        <v>140</v>
      </c>
      <c r="H27" s="48"/>
    </row>
    <row r="28" spans="1:8">
      <c r="A28" s="120"/>
      <c r="B28" s="362" t="s">
        <v>3875</v>
      </c>
      <c r="C28" s="117">
        <v>150</v>
      </c>
      <c r="D28" s="123" t="s">
        <v>782</v>
      </c>
      <c r="E28" s="117">
        <v>150</v>
      </c>
      <c r="F28" s="124"/>
      <c r="G28" s="54">
        <f t="shared" si="0"/>
        <v>150</v>
      </c>
      <c r="H28" s="48"/>
    </row>
    <row r="29" spans="1:8">
      <c r="A29" s="120"/>
      <c r="B29" s="199" t="s">
        <v>1239</v>
      </c>
      <c r="C29" s="365"/>
      <c r="D29" s="366"/>
      <c r="E29" s="367">
        <f>SUM(E25:E28)</f>
        <v>650</v>
      </c>
      <c r="F29" s="367"/>
      <c r="G29" s="367">
        <f>SUM(G25:G28)</f>
        <v>608</v>
      </c>
      <c r="H29" s="48"/>
    </row>
    <row r="30" spans="1:8">
      <c r="A30" s="115">
        <v>40229</v>
      </c>
      <c r="B30" s="116" t="s">
        <v>1259</v>
      </c>
      <c r="C30" s="117">
        <v>140</v>
      </c>
      <c r="D30" s="125">
        <v>11</v>
      </c>
      <c r="E30" s="117">
        <f>C30*D30</f>
        <v>1540</v>
      </c>
      <c r="F30" s="124">
        <v>0.2</v>
      </c>
      <c r="G30" s="54">
        <f t="shared" si="0"/>
        <v>1232</v>
      </c>
      <c r="H30" s="48"/>
    </row>
    <row r="31" spans="1:8">
      <c r="A31" s="120"/>
      <c r="B31" s="121" t="s">
        <v>711</v>
      </c>
      <c r="C31" s="117">
        <v>75</v>
      </c>
      <c r="D31" s="356">
        <v>2</v>
      </c>
      <c r="E31" s="117">
        <f>C31*D31</f>
        <v>150</v>
      </c>
      <c r="F31" s="274"/>
      <c r="G31" s="54">
        <f t="shared" si="0"/>
        <v>150</v>
      </c>
      <c r="H31" s="48"/>
    </row>
    <row r="32" spans="1:8">
      <c r="A32" s="120"/>
      <c r="B32" s="121" t="s">
        <v>3608</v>
      </c>
      <c r="C32" s="117">
        <v>40</v>
      </c>
      <c r="D32" s="356">
        <v>13</v>
      </c>
      <c r="E32" s="117">
        <f>C32*D32</f>
        <v>520</v>
      </c>
      <c r="F32" s="274"/>
      <c r="G32" s="54">
        <f t="shared" si="0"/>
        <v>520</v>
      </c>
      <c r="H32" s="48"/>
    </row>
    <row r="33" spans="1:256">
      <c r="A33" s="120"/>
      <c r="B33" s="362" t="s">
        <v>921</v>
      </c>
      <c r="C33" s="117">
        <v>300</v>
      </c>
      <c r="D33" s="356" t="s">
        <v>782</v>
      </c>
      <c r="E33" s="117">
        <v>300</v>
      </c>
      <c r="F33" s="274"/>
      <c r="G33" s="54">
        <f t="shared" si="0"/>
        <v>300</v>
      </c>
      <c r="H33" s="48"/>
    </row>
    <row r="34" spans="1:256">
      <c r="A34" s="120"/>
      <c r="B34" s="199" t="s">
        <v>1239</v>
      </c>
      <c r="C34" s="365"/>
      <c r="D34" s="366"/>
      <c r="E34" s="367">
        <f>SUM(E30:E33)</f>
        <v>2510</v>
      </c>
      <c r="F34" s="367"/>
      <c r="G34" s="367">
        <f>SUM(G30:G33)</f>
        <v>2202</v>
      </c>
      <c r="H34" s="48"/>
    </row>
    <row r="35" spans="1:256" s="135" customFormat="1" ht="16" customHeight="1">
      <c r="A35" s="130"/>
      <c r="B35" s="69" t="s">
        <v>1201</v>
      </c>
      <c r="C35" s="131"/>
      <c r="D35" s="131"/>
      <c r="E35" s="72">
        <f>E29+E34</f>
        <v>3160</v>
      </c>
      <c r="F35" s="72"/>
      <c r="G35" s="72">
        <f>G29+G34</f>
        <v>2810</v>
      </c>
      <c r="H35" s="134"/>
    </row>
    <row r="37" spans="1:256">
      <c r="C37" s="136" t="s">
        <v>1594</v>
      </c>
      <c r="D37" s="340">
        <f>G35/2</f>
        <v>1405</v>
      </c>
      <c r="E37" s="340"/>
      <c r="F37" s="138"/>
    </row>
    <row r="39" spans="1:256">
      <c r="C39" s="1" t="s">
        <v>1152</v>
      </c>
      <c r="D39" s="1"/>
      <c r="E39" s="1"/>
      <c r="F39" s="139"/>
      <c r="G39" s="1"/>
      <c r="H39" s="1"/>
      <c r="I39" s="1"/>
    </row>
    <row r="40" spans="1:256">
      <c r="C40" s="1" t="s">
        <v>499</v>
      </c>
      <c r="D40" s="1"/>
      <c r="E40" s="1"/>
      <c r="F40" s="139"/>
      <c r="G40" s="1"/>
      <c r="H40" s="1"/>
      <c r="I40" s="1"/>
    </row>
    <row r="41" spans="1:256">
      <c r="C41" s="341" t="s">
        <v>1407</v>
      </c>
      <c r="D41" s="341"/>
      <c r="E41" s="341"/>
      <c r="F41" s="342"/>
      <c r="G41" s="341"/>
      <c r="H41" s="341"/>
      <c r="I41" s="142"/>
      <c r="J41" s="790"/>
      <c r="K41" s="790"/>
      <c r="L41" s="790"/>
      <c r="M41" s="790"/>
      <c r="N41" s="790"/>
      <c r="O41" s="790"/>
      <c r="P41" s="790"/>
      <c r="Q41" s="790"/>
      <c r="R41" s="790"/>
      <c r="S41" s="790"/>
      <c r="T41" s="790"/>
      <c r="U41" s="790"/>
      <c r="V41" s="790" t="s">
        <v>1152</v>
      </c>
      <c r="W41" s="790"/>
      <c r="X41" s="790"/>
      <c r="Y41" s="790"/>
      <c r="Z41" s="790"/>
      <c r="AA41" s="790"/>
      <c r="AB41" s="790" t="s">
        <v>1152</v>
      </c>
      <c r="AC41" s="790"/>
      <c r="AD41" s="790"/>
      <c r="AE41" s="790"/>
      <c r="AF41" s="790"/>
      <c r="AG41" s="790"/>
      <c r="AH41" s="790" t="s">
        <v>1152</v>
      </c>
      <c r="AI41" s="790"/>
      <c r="AJ41" s="790"/>
      <c r="AK41" s="790"/>
      <c r="AL41" s="790"/>
      <c r="AM41" s="790"/>
      <c r="AN41" s="790" t="s">
        <v>1152</v>
      </c>
      <c r="AO41" s="790"/>
      <c r="AP41" s="790"/>
      <c r="AQ41" s="790"/>
      <c r="AR41" s="790"/>
      <c r="AS41" s="790"/>
      <c r="AT41" s="790" t="s">
        <v>1152</v>
      </c>
      <c r="AU41" s="790"/>
      <c r="AV41" s="790"/>
      <c r="AW41" s="790"/>
      <c r="AX41" s="790"/>
      <c r="AY41" s="790"/>
      <c r="AZ41" s="790" t="s">
        <v>1152</v>
      </c>
      <c r="BA41" s="790"/>
      <c r="BB41" s="790"/>
      <c r="BC41" s="790"/>
      <c r="BD41" s="790"/>
      <c r="BE41" s="790"/>
      <c r="BF41" s="790" t="s">
        <v>1152</v>
      </c>
      <c r="BG41" s="790"/>
      <c r="BH41" s="790"/>
      <c r="BI41" s="790"/>
      <c r="BJ41" s="790"/>
      <c r="BK41" s="790"/>
      <c r="BL41" s="790" t="s">
        <v>1152</v>
      </c>
      <c r="BM41" s="790"/>
      <c r="BN41" s="790"/>
      <c r="BO41" s="790"/>
      <c r="BP41" s="790"/>
      <c r="BQ41" s="790"/>
      <c r="BR41" s="790" t="s">
        <v>1152</v>
      </c>
      <c r="BS41" s="790"/>
      <c r="BT41" s="790"/>
      <c r="BU41" s="790"/>
      <c r="BV41" s="790"/>
      <c r="BW41" s="790"/>
      <c r="BX41" s="790" t="s">
        <v>1152</v>
      </c>
      <c r="BY41" s="790"/>
      <c r="BZ41" s="790"/>
      <c r="CA41" s="790"/>
      <c r="CB41" s="790"/>
      <c r="CC41" s="790"/>
      <c r="CD41" s="790" t="s">
        <v>1152</v>
      </c>
      <c r="CE41" s="790"/>
      <c r="CF41" s="790"/>
      <c r="CG41" s="790"/>
      <c r="CH41" s="790"/>
      <c r="CI41" s="790"/>
      <c r="CJ41" s="790" t="s">
        <v>1152</v>
      </c>
      <c r="CK41" s="790"/>
      <c r="CL41" s="790"/>
      <c r="CM41" s="790"/>
      <c r="CN41" s="790"/>
      <c r="CO41" s="790"/>
      <c r="CP41" s="790" t="s">
        <v>1152</v>
      </c>
      <c r="CQ41" s="790"/>
      <c r="CR41" s="790"/>
      <c r="CS41" s="790"/>
      <c r="CT41" s="790"/>
      <c r="CU41" s="790"/>
      <c r="CV41" s="790" t="s">
        <v>1152</v>
      </c>
      <c r="CW41" s="790"/>
      <c r="CX41" s="790"/>
      <c r="CY41" s="790"/>
      <c r="CZ41" s="790"/>
      <c r="DA41" s="790"/>
      <c r="DB41" s="790" t="s">
        <v>1152</v>
      </c>
      <c r="DC41" s="790"/>
      <c r="DD41" s="790"/>
      <c r="DE41" s="790"/>
      <c r="DF41" s="790"/>
      <c r="DG41" s="790"/>
      <c r="DH41" s="790" t="s">
        <v>1152</v>
      </c>
      <c r="DI41" s="790"/>
      <c r="DJ41" s="790"/>
      <c r="DK41" s="790"/>
      <c r="DL41" s="790"/>
      <c r="DM41" s="790"/>
      <c r="DN41" s="790" t="s">
        <v>1152</v>
      </c>
      <c r="DO41" s="790"/>
      <c r="DP41" s="790"/>
      <c r="DQ41" s="790"/>
      <c r="DR41" s="790"/>
      <c r="DS41" s="790"/>
      <c r="DT41" s="790" t="s">
        <v>1152</v>
      </c>
      <c r="DU41" s="790"/>
      <c r="DV41" s="790"/>
      <c r="DW41" s="790"/>
      <c r="DX41" s="790"/>
      <c r="DY41" s="790"/>
      <c r="DZ41" s="790" t="s">
        <v>1152</v>
      </c>
      <c r="EA41" s="790"/>
      <c r="EB41" s="790"/>
      <c r="EC41" s="790"/>
      <c r="ED41" s="790"/>
      <c r="EE41" s="790"/>
      <c r="EF41" s="790" t="s">
        <v>1152</v>
      </c>
      <c r="EG41" s="790"/>
      <c r="EH41" s="790"/>
      <c r="EI41" s="790"/>
      <c r="EJ41" s="790"/>
      <c r="EK41" s="790"/>
      <c r="EL41" s="790" t="s">
        <v>1152</v>
      </c>
      <c r="EM41" s="790"/>
      <c r="EN41" s="790"/>
      <c r="EO41" s="790"/>
      <c r="EP41" s="790"/>
      <c r="EQ41" s="790"/>
      <c r="ER41" s="790" t="s">
        <v>1152</v>
      </c>
      <c r="ES41" s="790"/>
      <c r="ET41" s="790"/>
      <c r="EU41" s="790"/>
      <c r="EV41" s="790"/>
      <c r="EW41" s="790"/>
      <c r="EX41" s="790" t="s">
        <v>1152</v>
      </c>
      <c r="EY41" s="790"/>
      <c r="EZ41" s="790"/>
      <c r="FA41" s="790"/>
      <c r="FB41" s="790"/>
      <c r="FC41" s="790"/>
      <c r="FD41" s="790" t="s">
        <v>1152</v>
      </c>
      <c r="FE41" s="790"/>
      <c r="FF41" s="790"/>
      <c r="FG41" s="790"/>
      <c r="FH41" s="790"/>
      <c r="FI41" s="790"/>
      <c r="FJ41" s="790" t="s">
        <v>1152</v>
      </c>
      <c r="FK41" s="790"/>
      <c r="FL41" s="790"/>
      <c r="FM41" s="790"/>
      <c r="FN41" s="790"/>
      <c r="FO41" s="790"/>
      <c r="FP41" s="790" t="s">
        <v>1152</v>
      </c>
      <c r="FQ41" s="790"/>
      <c r="FR41" s="790"/>
      <c r="FS41" s="790"/>
      <c r="FT41" s="790"/>
      <c r="FU41" s="790"/>
      <c r="FV41" s="790" t="s">
        <v>1152</v>
      </c>
      <c r="FW41" s="790"/>
      <c r="FX41" s="790"/>
      <c r="FY41" s="790"/>
      <c r="FZ41" s="790"/>
      <c r="GA41" s="790"/>
      <c r="GB41" s="790" t="s">
        <v>1152</v>
      </c>
      <c r="GC41" s="790"/>
      <c r="GD41" s="790"/>
      <c r="GE41" s="790"/>
      <c r="GF41" s="790"/>
      <c r="GG41" s="790"/>
      <c r="GH41" s="790" t="s">
        <v>1152</v>
      </c>
      <c r="GI41" s="790"/>
      <c r="GJ41" s="790"/>
      <c r="GK41" s="790"/>
      <c r="GL41" s="790"/>
      <c r="GM41" s="790"/>
      <c r="GN41" s="790" t="s">
        <v>1152</v>
      </c>
      <c r="GO41" s="790"/>
      <c r="GP41" s="790"/>
      <c r="GQ41" s="790"/>
      <c r="GR41" s="790"/>
      <c r="GS41" s="790"/>
      <c r="GT41" s="790" t="s">
        <v>1152</v>
      </c>
      <c r="GU41" s="790"/>
      <c r="GV41" s="790"/>
      <c r="GW41" s="790"/>
      <c r="GX41" s="790"/>
      <c r="GY41" s="790"/>
      <c r="GZ41" s="790" t="s">
        <v>1152</v>
      </c>
      <c r="HA41" s="790"/>
      <c r="HB41" s="790"/>
      <c r="HC41" s="790"/>
      <c r="HD41" s="790"/>
      <c r="HE41" s="790"/>
      <c r="HF41" s="790" t="s">
        <v>1152</v>
      </c>
      <c r="HG41" s="790"/>
      <c r="HH41" s="790"/>
      <c r="HI41" s="790"/>
      <c r="HJ41" s="790"/>
      <c r="HK41" s="790"/>
      <c r="HL41" s="790" t="s">
        <v>1152</v>
      </c>
      <c r="HM41" s="790"/>
      <c r="HN41" s="790"/>
      <c r="HO41" s="790"/>
      <c r="HP41" s="790"/>
      <c r="HQ41" s="790"/>
      <c r="HR41" s="790" t="s">
        <v>1152</v>
      </c>
      <c r="HS41" s="790"/>
      <c r="HT41" s="790"/>
      <c r="HU41" s="790"/>
      <c r="HV41" s="790"/>
      <c r="HW41" s="790"/>
      <c r="HX41" s="790" t="s">
        <v>1152</v>
      </c>
      <c r="HY41" s="790"/>
      <c r="HZ41" s="790"/>
      <c r="IA41" s="790"/>
      <c r="IB41" s="790"/>
      <c r="IC41" s="790"/>
      <c r="ID41" s="790" t="s">
        <v>1152</v>
      </c>
      <c r="IE41" s="790"/>
      <c r="IF41" s="790"/>
      <c r="IG41" s="790"/>
      <c r="IH41" s="790"/>
      <c r="II41" s="790"/>
      <c r="IJ41" s="790" t="s">
        <v>1152</v>
      </c>
      <c r="IK41" s="790"/>
      <c r="IL41" s="790"/>
      <c r="IM41" s="790"/>
      <c r="IN41" s="790"/>
      <c r="IO41" s="790"/>
      <c r="IP41" s="790" t="s">
        <v>1152</v>
      </c>
      <c r="IQ41" s="790"/>
      <c r="IR41" s="790"/>
      <c r="IS41" s="790"/>
    </row>
    <row r="42" spans="1:256">
      <c r="C42" s="1" t="s">
        <v>3581</v>
      </c>
      <c r="D42" s="1"/>
      <c r="E42" s="1"/>
      <c r="F42" s="139"/>
      <c r="G42" s="1"/>
      <c r="H42" s="1"/>
      <c r="I42" s="1"/>
      <c r="J42" s="790"/>
      <c r="K42" s="790"/>
      <c r="L42" s="790"/>
      <c r="M42" s="790"/>
      <c r="N42" s="790"/>
      <c r="O42" s="790"/>
      <c r="P42" s="790"/>
      <c r="Q42" s="790"/>
      <c r="R42" s="790"/>
      <c r="S42" s="790"/>
      <c r="T42" s="790"/>
      <c r="U42" s="790"/>
      <c r="V42" s="790" t="s">
        <v>591</v>
      </c>
      <c r="W42" s="790"/>
      <c r="X42" s="790"/>
      <c r="Y42" s="790"/>
      <c r="Z42" s="790"/>
      <c r="AA42" s="790"/>
      <c r="AB42" s="790" t="s">
        <v>591</v>
      </c>
      <c r="AC42" s="790"/>
      <c r="AD42" s="790"/>
      <c r="AE42" s="790"/>
      <c r="AF42" s="790"/>
      <c r="AG42" s="790"/>
      <c r="AH42" s="790" t="s">
        <v>591</v>
      </c>
      <c r="AI42" s="790"/>
      <c r="AJ42" s="790"/>
      <c r="AK42" s="790"/>
      <c r="AL42" s="790"/>
      <c r="AM42" s="790"/>
      <c r="AN42" s="790" t="s">
        <v>591</v>
      </c>
      <c r="AO42" s="790"/>
      <c r="AP42" s="790"/>
      <c r="AQ42" s="790"/>
      <c r="AR42" s="790"/>
      <c r="AS42" s="790"/>
      <c r="AT42" s="790" t="s">
        <v>591</v>
      </c>
      <c r="AU42" s="790"/>
      <c r="AV42" s="790"/>
      <c r="AW42" s="790"/>
      <c r="AX42" s="790"/>
      <c r="AY42" s="790"/>
      <c r="AZ42" s="790" t="s">
        <v>591</v>
      </c>
      <c r="BA42" s="790"/>
      <c r="BB42" s="790"/>
      <c r="BC42" s="790"/>
      <c r="BD42" s="790"/>
      <c r="BE42" s="790"/>
      <c r="BF42" s="790" t="s">
        <v>591</v>
      </c>
      <c r="BG42" s="790"/>
      <c r="BH42" s="790"/>
      <c r="BI42" s="790"/>
      <c r="BJ42" s="790"/>
      <c r="BK42" s="790"/>
      <c r="BL42" s="790" t="s">
        <v>591</v>
      </c>
      <c r="BM42" s="790"/>
      <c r="BN42" s="790"/>
      <c r="BO42" s="790"/>
      <c r="BP42" s="790"/>
      <c r="BQ42" s="790"/>
      <c r="BR42" s="790" t="s">
        <v>591</v>
      </c>
      <c r="BS42" s="790"/>
      <c r="BT42" s="790"/>
      <c r="BU42" s="790"/>
      <c r="BV42" s="790"/>
      <c r="BW42" s="790"/>
      <c r="BX42" s="790" t="s">
        <v>591</v>
      </c>
      <c r="BY42" s="790"/>
      <c r="BZ42" s="790"/>
      <c r="CA42" s="790"/>
      <c r="CB42" s="790"/>
      <c r="CC42" s="790"/>
      <c r="CD42" s="790" t="s">
        <v>591</v>
      </c>
      <c r="CE42" s="790"/>
      <c r="CF42" s="790"/>
      <c r="CG42" s="790"/>
      <c r="CH42" s="790"/>
      <c r="CI42" s="790"/>
      <c r="CJ42" s="790" t="s">
        <v>591</v>
      </c>
      <c r="CK42" s="790"/>
      <c r="CL42" s="790"/>
      <c r="CM42" s="790"/>
      <c r="CN42" s="790"/>
      <c r="CO42" s="790"/>
      <c r="CP42" s="790" t="s">
        <v>591</v>
      </c>
      <c r="CQ42" s="790"/>
      <c r="CR42" s="790"/>
      <c r="CS42" s="790"/>
      <c r="CT42" s="790"/>
      <c r="CU42" s="790"/>
      <c r="CV42" s="790" t="s">
        <v>591</v>
      </c>
      <c r="CW42" s="790"/>
      <c r="CX42" s="790"/>
      <c r="CY42" s="790"/>
      <c r="CZ42" s="790"/>
      <c r="DA42" s="790"/>
      <c r="DB42" s="790" t="s">
        <v>591</v>
      </c>
      <c r="DC42" s="790"/>
      <c r="DD42" s="790"/>
      <c r="DE42" s="790"/>
      <c r="DF42" s="790"/>
      <c r="DG42" s="790"/>
      <c r="DH42" s="790" t="s">
        <v>591</v>
      </c>
      <c r="DI42" s="790"/>
      <c r="DJ42" s="790"/>
      <c r="DK42" s="790"/>
      <c r="DL42" s="790"/>
      <c r="DM42" s="790"/>
      <c r="DN42" s="790" t="s">
        <v>591</v>
      </c>
      <c r="DO42" s="790"/>
      <c r="DP42" s="790"/>
      <c r="DQ42" s="790"/>
      <c r="DR42" s="790"/>
      <c r="DS42" s="790"/>
      <c r="DT42" s="790" t="s">
        <v>591</v>
      </c>
      <c r="DU42" s="790"/>
      <c r="DV42" s="790"/>
      <c r="DW42" s="790"/>
      <c r="DX42" s="790"/>
      <c r="DY42" s="790"/>
      <c r="DZ42" s="790" t="s">
        <v>591</v>
      </c>
      <c r="EA42" s="790"/>
      <c r="EB42" s="790"/>
      <c r="EC42" s="790"/>
      <c r="ED42" s="790"/>
      <c r="EE42" s="790"/>
      <c r="EF42" s="790" t="s">
        <v>591</v>
      </c>
      <c r="EG42" s="790"/>
      <c r="EH42" s="790"/>
      <c r="EI42" s="790"/>
      <c r="EJ42" s="790"/>
      <c r="EK42" s="790"/>
      <c r="EL42" s="790" t="s">
        <v>591</v>
      </c>
      <c r="EM42" s="790"/>
      <c r="EN42" s="790"/>
      <c r="EO42" s="790"/>
      <c r="EP42" s="790"/>
      <c r="EQ42" s="790"/>
      <c r="ER42" s="790" t="s">
        <v>591</v>
      </c>
      <c r="ES42" s="790"/>
      <c r="ET42" s="790"/>
      <c r="EU42" s="790"/>
      <c r="EV42" s="790"/>
      <c r="EW42" s="790"/>
      <c r="EX42" s="790" t="s">
        <v>591</v>
      </c>
      <c r="EY42" s="790"/>
      <c r="EZ42" s="790"/>
      <c r="FA42" s="790"/>
      <c r="FB42" s="790"/>
      <c r="FC42" s="790"/>
      <c r="FD42" s="790" t="s">
        <v>591</v>
      </c>
      <c r="FE42" s="790"/>
      <c r="FF42" s="790"/>
      <c r="FG42" s="790"/>
      <c r="FH42" s="790"/>
      <c r="FI42" s="790"/>
      <c r="FJ42" s="790" t="s">
        <v>591</v>
      </c>
      <c r="FK42" s="790"/>
      <c r="FL42" s="790"/>
      <c r="FM42" s="790"/>
      <c r="FN42" s="790"/>
      <c r="FO42" s="790"/>
      <c r="FP42" s="790" t="s">
        <v>591</v>
      </c>
      <c r="FQ42" s="790"/>
      <c r="FR42" s="790"/>
      <c r="FS42" s="790"/>
      <c r="FT42" s="790"/>
      <c r="FU42" s="790"/>
      <c r="FV42" s="790" t="s">
        <v>591</v>
      </c>
      <c r="FW42" s="790"/>
      <c r="FX42" s="790"/>
      <c r="FY42" s="790"/>
      <c r="FZ42" s="790"/>
      <c r="GA42" s="790"/>
      <c r="GB42" s="790" t="s">
        <v>591</v>
      </c>
      <c r="GC42" s="790"/>
      <c r="GD42" s="790"/>
      <c r="GE42" s="790"/>
      <c r="GF42" s="790"/>
      <c r="GG42" s="790"/>
      <c r="GH42" s="790" t="s">
        <v>591</v>
      </c>
      <c r="GI42" s="790"/>
      <c r="GJ42" s="790"/>
      <c r="GK42" s="790"/>
      <c r="GL42" s="790"/>
      <c r="GM42" s="790"/>
      <c r="GN42" s="790" t="s">
        <v>591</v>
      </c>
      <c r="GO42" s="790"/>
      <c r="GP42" s="790"/>
      <c r="GQ42" s="790"/>
      <c r="GR42" s="790"/>
      <c r="GS42" s="790"/>
      <c r="GT42" s="790" t="s">
        <v>591</v>
      </c>
      <c r="GU42" s="790"/>
      <c r="GV42" s="790"/>
      <c r="GW42" s="790"/>
      <c r="GX42" s="790"/>
      <c r="GY42" s="790"/>
      <c r="GZ42" s="790" t="s">
        <v>591</v>
      </c>
      <c r="HA42" s="790"/>
      <c r="HB42" s="790"/>
      <c r="HC42" s="790"/>
      <c r="HD42" s="790"/>
      <c r="HE42" s="790"/>
      <c r="HF42" s="790" t="s">
        <v>591</v>
      </c>
      <c r="HG42" s="790"/>
      <c r="HH42" s="790"/>
      <c r="HI42" s="790"/>
      <c r="HJ42" s="790"/>
      <c r="HK42" s="790"/>
      <c r="HL42" s="790" t="s">
        <v>591</v>
      </c>
      <c r="HM42" s="790"/>
      <c r="HN42" s="790"/>
      <c r="HO42" s="790"/>
      <c r="HP42" s="790"/>
      <c r="HQ42" s="790"/>
      <c r="HR42" s="790" t="s">
        <v>591</v>
      </c>
      <c r="HS42" s="790"/>
      <c r="HT42" s="790"/>
      <c r="HU42" s="790"/>
      <c r="HV42" s="790"/>
      <c r="HW42" s="790"/>
      <c r="HX42" s="790" t="s">
        <v>591</v>
      </c>
      <c r="HY42" s="790"/>
      <c r="HZ42" s="790"/>
      <c r="IA42" s="790"/>
      <c r="IB42" s="790"/>
      <c r="IC42" s="790"/>
      <c r="ID42" s="790" t="s">
        <v>591</v>
      </c>
      <c r="IE42" s="790"/>
      <c r="IF42" s="790"/>
      <c r="IG42" s="790"/>
      <c r="IH42" s="790"/>
      <c r="II42" s="790"/>
      <c r="IJ42" s="790" t="s">
        <v>591</v>
      </c>
      <c r="IK42" s="790"/>
      <c r="IL42" s="790"/>
      <c r="IM42" s="790"/>
      <c r="IN42" s="790"/>
      <c r="IO42" s="790"/>
      <c r="IP42" s="790" t="s">
        <v>591</v>
      </c>
      <c r="IQ42" s="790"/>
      <c r="IR42" s="790"/>
      <c r="IS42" s="790"/>
    </row>
    <row r="43" spans="1:256">
      <c r="B43" s="1"/>
      <c r="C43" s="1"/>
      <c r="D43" s="1"/>
      <c r="E43" s="1"/>
      <c r="F43" s="139"/>
      <c r="G43" s="1"/>
      <c r="H43" s="1"/>
      <c r="I43" s="1"/>
      <c r="J43" s="1"/>
      <c r="K43" s="1"/>
      <c r="L43" s="1"/>
      <c r="M43" s="1"/>
      <c r="N43" s="1"/>
      <c r="O43" s="1"/>
      <c r="P43" s="790"/>
      <c r="Q43" s="790"/>
      <c r="R43" s="790"/>
      <c r="S43" s="790"/>
      <c r="T43" s="790"/>
      <c r="U43" s="790"/>
      <c r="V43" s="790" t="s">
        <v>3581</v>
      </c>
      <c r="W43" s="790"/>
      <c r="X43" s="790"/>
      <c r="Y43" s="790"/>
      <c r="Z43" s="790"/>
      <c r="AA43" s="790"/>
      <c r="AB43" s="790" t="s">
        <v>3581</v>
      </c>
      <c r="AC43" s="790"/>
      <c r="AD43" s="790"/>
      <c r="AE43" s="790"/>
      <c r="AF43" s="790"/>
      <c r="AG43" s="790"/>
      <c r="AH43" s="790" t="s">
        <v>3581</v>
      </c>
      <c r="AI43" s="790"/>
      <c r="AJ43" s="790"/>
      <c r="AK43" s="790"/>
      <c r="AL43" s="790"/>
      <c r="AM43" s="790"/>
      <c r="AN43" s="790" t="s">
        <v>3581</v>
      </c>
      <c r="AO43" s="790"/>
      <c r="AP43" s="790"/>
      <c r="AQ43" s="790"/>
      <c r="AR43" s="790"/>
      <c r="AS43" s="790"/>
      <c r="AT43" s="790" t="s">
        <v>3581</v>
      </c>
      <c r="AU43" s="790"/>
      <c r="AV43" s="790"/>
      <c r="AW43" s="790"/>
      <c r="AX43" s="790"/>
      <c r="AY43" s="790"/>
      <c r="AZ43" s="790" t="s">
        <v>3581</v>
      </c>
      <c r="BA43" s="790"/>
      <c r="BB43" s="790"/>
      <c r="BC43" s="790"/>
      <c r="BD43" s="790"/>
      <c r="BE43" s="790"/>
      <c r="BF43" s="790" t="s">
        <v>3581</v>
      </c>
      <c r="BG43" s="790"/>
      <c r="BH43" s="790"/>
      <c r="BI43" s="790"/>
      <c r="BJ43" s="790"/>
      <c r="BK43" s="790"/>
      <c r="BL43" s="790" t="s">
        <v>3581</v>
      </c>
      <c r="BM43" s="790"/>
      <c r="BN43" s="790"/>
      <c r="BO43" s="790"/>
      <c r="BP43" s="790"/>
      <c r="BQ43" s="790"/>
      <c r="BR43" s="790" t="s">
        <v>3581</v>
      </c>
      <c r="BS43" s="790"/>
      <c r="BT43" s="790"/>
      <c r="BU43" s="790"/>
      <c r="BV43" s="790"/>
      <c r="BW43" s="790"/>
      <c r="BX43" s="790" t="s">
        <v>3581</v>
      </c>
      <c r="BY43" s="790"/>
      <c r="BZ43" s="790"/>
      <c r="CA43" s="790"/>
      <c r="CB43" s="790"/>
      <c r="CC43" s="790"/>
      <c r="CD43" s="790" t="s">
        <v>3581</v>
      </c>
      <c r="CE43" s="790"/>
      <c r="CF43" s="790"/>
      <c r="CG43" s="790"/>
      <c r="CH43" s="790"/>
      <c r="CI43" s="790"/>
      <c r="CJ43" s="790" t="s">
        <v>3581</v>
      </c>
      <c r="CK43" s="790"/>
      <c r="CL43" s="790"/>
      <c r="CM43" s="790"/>
      <c r="CN43" s="790"/>
      <c r="CO43" s="790"/>
      <c r="CP43" s="790" t="s">
        <v>3581</v>
      </c>
      <c r="CQ43" s="790"/>
      <c r="CR43" s="790"/>
      <c r="CS43" s="790"/>
      <c r="CT43" s="790"/>
      <c r="CU43" s="790"/>
      <c r="CV43" s="790" t="s">
        <v>3581</v>
      </c>
      <c r="CW43" s="790"/>
      <c r="CX43" s="790"/>
      <c r="CY43" s="790"/>
      <c r="CZ43" s="790"/>
      <c r="DA43" s="790"/>
      <c r="DB43" s="790" t="s">
        <v>3581</v>
      </c>
      <c r="DC43" s="790"/>
      <c r="DD43" s="790"/>
      <c r="DE43" s="790"/>
      <c r="DF43" s="790"/>
      <c r="DG43" s="790"/>
      <c r="DH43" s="790" t="s">
        <v>3581</v>
      </c>
      <c r="DI43" s="790"/>
      <c r="DJ43" s="790"/>
      <c r="DK43" s="790"/>
      <c r="DL43" s="790"/>
      <c r="DM43" s="790"/>
      <c r="DN43" s="790" t="s">
        <v>3581</v>
      </c>
      <c r="DO43" s="790"/>
      <c r="DP43" s="790"/>
      <c r="DQ43" s="790"/>
      <c r="DR43" s="790"/>
      <c r="DS43" s="790"/>
      <c r="DT43" s="790" t="s">
        <v>3581</v>
      </c>
      <c r="DU43" s="790"/>
      <c r="DV43" s="790"/>
      <c r="DW43" s="790"/>
      <c r="DX43" s="790"/>
      <c r="DY43" s="790"/>
      <c r="DZ43" s="790" t="s">
        <v>3581</v>
      </c>
      <c r="EA43" s="790"/>
      <c r="EB43" s="790"/>
      <c r="EC43" s="790"/>
      <c r="ED43" s="790"/>
      <c r="EE43" s="790"/>
      <c r="EF43" s="790" t="s">
        <v>3581</v>
      </c>
      <c r="EG43" s="790"/>
      <c r="EH43" s="790"/>
      <c r="EI43" s="790"/>
      <c r="EJ43" s="790"/>
      <c r="EK43" s="790"/>
      <c r="EL43" s="790" t="s">
        <v>3581</v>
      </c>
      <c r="EM43" s="790"/>
      <c r="EN43" s="790"/>
      <c r="EO43" s="790"/>
      <c r="EP43" s="790"/>
      <c r="EQ43" s="790"/>
      <c r="ER43" s="790" t="s">
        <v>3581</v>
      </c>
      <c r="ES43" s="790"/>
      <c r="ET43" s="790"/>
      <c r="EU43" s="790"/>
      <c r="EV43" s="790"/>
      <c r="EW43" s="790"/>
      <c r="EX43" s="790" t="s">
        <v>3581</v>
      </c>
      <c r="EY43" s="790"/>
      <c r="EZ43" s="790"/>
      <c r="FA43" s="790"/>
      <c r="FB43" s="790"/>
      <c r="FC43" s="790"/>
      <c r="FD43" s="790" t="s">
        <v>3581</v>
      </c>
      <c r="FE43" s="790"/>
      <c r="FF43" s="790"/>
      <c r="FG43" s="790"/>
      <c r="FH43" s="790"/>
      <c r="FI43" s="790"/>
      <c r="FJ43" s="790" t="s">
        <v>3581</v>
      </c>
      <c r="FK43" s="790"/>
      <c r="FL43" s="790"/>
      <c r="FM43" s="790"/>
      <c r="FN43" s="790"/>
      <c r="FO43" s="790"/>
      <c r="FP43" s="790" t="s">
        <v>3581</v>
      </c>
      <c r="FQ43" s="790"/>
      <c r="FR43" s="790"/>
      <c r="FS43" s="790"/>
      <c r="FT43" s="790"/>
      <c r="FU43" s="790"/>
      <c r="FV43" s="790" t="s">
        <v>3581</v>
      </c>
      <c r="FW43" s="790"/>
      <c r="FX43" s="790"/>
      <c r="FY43" s="790"/>
      <c r="FZ43" s="790"/>
      <c r="GA43" s="790"/>
      <c r="GB43" s="790" t="s">
        <v>3581</v>
      </c>
      <c r="GC43" s="790"/>
      <c r="GD43" s="790"/>
      <c r="GE43" s="790"/>
      <c r="GF43" s="790"/>
      <c r="GG43" s="790"/>
      <c r="GH43" s="790" t="s">
        <v>3581</v>
      </c>
      <c r="GI43" s="790"/>
      <c r="GJ43" s="790"/>
      <c r="GK43" s="790"/>
      <c r="GL43" s="790"/>
      <c r="GM43" s="790"/>
      <c r="GN43" s="790" t="s">
        <v>3581</v>
      </c>
      <c r="GO43" s="790"/>
      <c r="GP43" s="790"/>
      <c r="GQ43" s="790"/>
      <c r="GR43" s="790"/>
      <c r="GS43" s="790"/>
      <c r="GT43" s="790" t="s">
        <v>3581</v>
      </c>
      <c r="GU43" s="790"/>
      <c r="GV43" s="790"/>
      <c r="GW43" s="790"/>
      <c r="GX43" s="790"/>
      <c r="GY43" s="790"/>
      <c r="GZ43" s="790" t="s">
        <v>3581</v>
      </c>
      <c r="HA43" s="790"/>
      <c r="HB43" s="790"/>
      <c r="HC43" s="790"/>
      <c r="HD43" s="790"/>
      <c r="HE43" s="790"/>
      <c r="HF43" s="790" t="s">
        <v>3581</v>
      </c>
      <c r="HG43" s="790"/>
      <c r="HH43" s="790"/>
      <c r="HI43" s="790"/>
      <c r="HJ43" s="790"/>
      <c r="HK43" s="790"/>
      <c r="HL43" s="790" t="s">
        <v>3581</v>
      </c>
      <c r="HM43" s="790"/>
      <c r="HN43" s="790"/>
      <c r="HO43" s="790"/>
      <c r="HP43" s="790"/>
      <c r="HQ43" s="790"/>
      <c r="HR43" s="790" t="s">
        <v>3581</v>
      </c>
      <c r="HS43" s="790"/>
      <c r="HT43" s="790"/>
      <c r="HU43" s="790"/>
      <c r="HV43" s="790"/>
      <c r="HW43" s="790"/>
      <c r="HX43" s="790" t="s">
        <v>3581</v>
      </c>
      <c r="HY43" s="790"/>
      <c r="HZ43" s="790"/>
      <c r="IA43" s="790"/>
      <c r="IB43" s="790"/>
      <c r="IC43" s="790"/>
      <c r="ID43" s="790" t="s">
        <v>3581</v>
      </c>
      <c r="IE43" s="790"/>
      <c r="IF43" s="790"/>
      <c r="IG43" s="790"/>
      <c r="IH43" s="790"/>
      <c r="II43" s="790"/>
      <c r="IJ43" s="790" t="s">
        <v>3581</v>
      </c>
      <c r="IK43" s="790"/>
      <c r="IL43" s="790"/>
      <c r="IM43" s="790"/>
      <c r="IN43" s="790"/>
      <c r="IO43" s="790"/>
      <c r="IP43" s="790" t="s">
        <v>3581</v>
      </c>
      <c r="IQ43" s="790"/>
      <c r="IR43" s="790"/>
      <c r="IS43" s="790"/>
      <c r="IT43" s="790"/>
      <c r="IU43" s="790"/>
      <c r="IV43" s="1" t="s">
        <v>3581</v>
      </c>
    </row>
    <row r="44" spans="1:256">
      <c r="A44" s="83"/>
      <c r="B44" s="83"/>
      <c r="C44" s="84"/>
      <c r="D44" s="84"/>
      <c r="E44" s="84"/>
      <c r="F44" s="85"/>
      <c r="G44" s="86"/>
    </row>
    <row r="45" spans="1:256">
      <c r="A45" s="11"/>
    </row>
    <row r="46" spans="1:256">
      <c r="A46" s="11"/>
    </row>
    <row r="47" spans="1:256" s="89" customFormat="1">
      <c r="A47" s="11"/>
      <c r="F47" s="106"/>
    </row>
    <row r="48" spans="1:256" s="89" customFormat="1">
      <c r="B48" s="11"/>
      <c r="C48" s="11"/>
      <c r="D48" s="11"/>
      <c r="E48" s="11"/>
      <c r="F48" s="12"/>
      <c r="G48" s="11"/>
      <c r="H48" s="11"/>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91"/>
      <c r="D51" s="91"/>
      <c r="E51" s="91"/>
      <c r="F51" s="12"/>
      <c r="G51" s="143"/>
      <c r="H51" s="11"/>
    </row>
    <row r="52" spans="2:8" s="89" customFormat="1">
      <c r="B52" s="11"/>
      <c r="C52" s="11"/>
      <c r="D52" s="11"/>
      <c r="E52" s="11"/>
      <c r="F52" s="12"/>
      <c r="G52" s="11"/>
      <c r="H52" s="11"/>
    </row>
  </sheetData>
  <mergeCells count="124">
    <mergeCell ref="C1:G1"/>
    <mergeCell ref="C20:G20"/>
    <mergeCell ref="J41:O41"/>
    <mergeCell ref="P41:U41"/>
    <mergeCell ref="J42:O42"/>
    <mergeCell ref="P42:U42"/>
    <mergeCell ref="V42:AA42"/>
    <mergeCell ref="AB42:AG42"/>
    <mergeCell ref="V41:AA41"/>
    <mergeCell ref="AB41:AG41"/>
    <mergeCell ref="DT41:DY41"/>
    <mergeCell ref="DZ41:EE41"/>
    <mergeCell ref="DB41:DG41"/>
    <mergeCell ref="DH41:DM41"/>
    <mergeCell ref="DN41:DS41"/>
    <mergeCell ref="AH41:AM41"/>
    <mergeCell ref="AH42:AM42"/>
    <mergeCell ref="AN42:AS42"/>
    <mergeCell ref="AT42:AY42"/>
    <mergeCell ref="BF42:BK42"/>
    <mergeCell ref="AN41:AS41"/>
    <mergeCell ref="AT41:AY41"/>
    <mergeCell ref="AZ42:BE42"/>
    <mergeCell ref="AZ41:BE41"/>
    <mergeCell ref="BF41:BK41"/>
    <mergeCell ref="CD42:CI42"/>
    <mergeCell ref="IP41:IS41"/>
    <mergeCell ref="EF41:EK41"/>
    <mergeCell ref="EX41:FC41"/>
    <mergeCell ref="FD41:FI41"/>
    <mergeCell ref="GH41:GM41"/>
    <mergeCell ref="FJ41:FO41"/>
    <mergeCell ref="ID41:II41"/>
    <mergeCell ref="IJ41:IO41"/>
    <mergeCell ref="HX41:IC41"/>
    <mergeCell ref="GN41:GS41"/>
    <mergeCell ref="GT41:GY41"/>
    <mergeCell ref="GZ41:HE41"/>
    <mergeCell ref="HL41:HQ41"/>
    <mergeCell ref="HF41:HK41"/>
    <mergeCell ref="FV41:GA41"/>
    <mergeCell ref="GB41:GG41"/>
    <mergeCell ref="HR41:HW41"/>
    <mergeCell ref="GT42:GY42"/>
    <mergeCell ref="BL41:BQ41"/>
    <mergeCell ref="CD41:CI41"/>
    <mergeCell ref="BR41:BW41"/>
    <mergeCell ref="BX41:CC41"/>
    <mergeCell ref="CJ41:CO41"/>
    <mergeCell ref="GN42:GS42"/>
    <mergeCell ref="CV41:DA41"/>
    <mergeCell ref="CP41:CU41"/>
    <mergeCell ref="DH42:DM42"/>
    <mergeCell ref="DN42:DS42"/>
    <mergeCell ref="FV42:GA42"/>
    <mergeCell ref="EF42:EK42"/>
    <mergeCell ref="FD42:FI42"/>
    <mergeCell ref="FJ42:FO42"/>
    <mergeCell ref="CV42:DA42"/>
    <mergeCell ref="DB42:DG42"/>
    <mergeCell ref="CJ42:CO42"/>
    <mergeCell ref="CP42:CU42"/>
    <mergeCell ref="EL41:EQ41"/>
    <mergeCell ref="ER41:EW41"/>
    <mergeCell ref="FP41:FU41"/>
    <mergeCell ref="BR42:BW42"/>
    <mergeCell ref="BX42:CC42"/>
    <mergeCell ref="AN43:AS43"/>
    <mergeCell ref="AT43:AY43"/>
    <mergeCell ref="BF43:BK43"/>
    <mergeCell ref="CJ43:CO43"/>
    <mergeCell ref="P43:U43"/>
    <mergeCell ref="V43:AA43"/>
    <mergeCell ref="AB43:AG43"/>
    <mergeCell ref="AH43:AM43"/>
    <mergeCell ref="CP43:CU43"/>
    <mergeCell ref="BL43:BQ43"/>
    <mergeCell ref="BR43:BW43"/>
    <mergeCell ref="EL42:EQ42"/>
    <mergeCell ref="AZ43:BE43"/>
    <mergeCell ref="GN43:GS43"/>
    <mergeCell ref="BX43:CC43"/>
    <mergeCell ref="CD43:CI43"/>
    <mergeCell ref="ER43:EW43"/>
    <mergeCell ref="DN43:DS43"/>
    <mergeCell ref="CV43:DA43"/>
    <mergeCell ref="DB43:DG43"/>
    <mergeCell ref="FV43:GA43"/>
    <mergeCell ref="GB43:GG43"/>
    <mergeCell ref="EX43:FC43"/>
    <mergeCell ref="DH43:DM43"/>
    <mergeCell ref="ER42:EW42"/>
    <mergeCell ref="EL43:EQ43"/>
    <mergeCell ref="DT43:DY43"/>
    <mergeCell ref="DZ43:EE43"/>
    <mergeCell ref="EF43:EK43"/>
    <mergeCell ref="DT42:DY42"/>
    <mergeCell ref="DZ42:EE42"/>
    <mergeCell ref="BL42:BQ42"/>
    <mergeCell ref="EX42:FC42"/>
    <mergeCell ref="GT43:GY43"/>
    <mergeCell ref="FD43:FI43"/>
    <mergeCell ref="FJ43:FO43"/>
    <mergeCell ref="GH43:GM43"/>
    <mergeCell ref="FP43:FU43"/>
    <mergeCell ref="FP42:FU42"/>
    <mergeCell ref="IP42:IS42"/>
    <mergeCell ref="GZ42:HE42"/>
    <mergeCell ref="HF42:HK42"/>
    <mergeCell ref="HL42:HQ42"/>
    <mergeCell ref="HR42:HW42"/>
    <mergeCell ref="IP43:IU43"/>
    <mergeCell ref="GZ43:HE43"/>
    <mergeCell ref="HF43:HK43"/>
    <mergeCell ref="HL43:HQ43"/>
    <mergeCell ref="GB42:GG42"/>
    <mergeCell ref="GH42:GM42"/>
    <mergeCell ref="IJ42:IO42"/>
    <mergeCell ref="HR43:HW43"/>
    <mergeCell ref="HX43:IC43"/>
    <mergeCell ref="ID43:II43"/>
    <mergeCell ref="HX42:IC42"/>
    <mergeCell ref="ID42:II42"/>
    <mergeCell ref="IJ43:IO43"/>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6" zoomScale="125" workbookViewId="0">
      <selection activeCell="C36" sqref="C3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3363</v>
      </c>
      <c r="D1" s="791"/>
      <c r="E1" s="791"/>
      <c r="F1" s="791"/>
      <c r="G1" s="791"/>
    </row>
    <row r="2" spans="1:8">
      <c r="A2" s="90" t="s">
        <v>3409</v>
      </c>
      <c r="G2" s="91"/>
    </row>
    <row r="3" spans="1:8">
      <c r="A3" s="89" t="s">
        <v>3408</v>
      </c>
      <c r="G3" s="92">
        <v>40542</v>
      </c>
    </row>
    <row r="4" spans="1:8">
      <c r="A4" s="89" t="s">
        <v>3407</v>
      </c>
      <c r="G4" s="93" t="s">
        <v>3364</v>
      </c>
    </row>
    <row r="5" spans="1:8">
      <c r="A5" s="89" t="s">
        <v>3646</v>
      </c>
    </row>
    <row r="6" spans="1:8">
      <c r="C6" s="15" t="s">
        <v>3645</v>
      </c>
      <c r="D6" s="16"/>
      <c r="E6" s="16"/>
      <c r="F6" s="17"/>
      <c r="G6" s="18"/>
      <c r="H6" s="94"/>
    </row>
    <row r="7" spans="1:8">
      <c r="C7" s="95" t="s">
        <v>3644</v>
      </c>
      <c r="D7" s="20" t="s">
        <v>3365</v>
      </c>
      <c r="E7" s="20"/>
      <c r="F7" s="21"/>
      <c r="G7" s="22"/>
      <c r="H7" s="94"/>
    </row>
    <row r="8" spans="1:8">
      <c r="A8" s="89" t="s">
        <v>3642</v>
      </c>
      <c r="C8" s="95" t="s">
        <v>3509</v>
      </c>
      <c r="D8" s="20" t="s">
        <v>3492</v>
      </c>
      <c r="E8" s="20"/>
      <c r="F8" s="21"/>
      <c r="G8" s="96"/>
      <c r="H8" s="94"/>
    </row>
    <row r="9" spans="1:8">
      <c r="A9" s="89" t="s">
        <v>3493</v>
      </c>
      <c r="C9" s="95" t="s">
        <v>3404</v>
      </c>
      <c r="D9" s="20" t="s">
        <v>3619</v>
      </c>
      <c r="E9" s="20"/>
      <c r="F9" s="21"/>
      <c r="G9" s="96"/>
      <c r="H9" s="94"/>
    </row>
    <row r="10" spans="1:8" ht="16" customHeight="1">
      <c r="A10" s="89" t="s">
        <v>799</v>
      </c>
      <c r="C10" s="97"/>
      <c r="D10" s="20"/>
      <c r="E10" s="20"/>
      <c r="F10" s="21"/>
      <c r="G10" s="96"/>
      <c r="H10" s="94"/>
    </row>
    <row r="11" spans="1:8">
      <c r="A11" s="89" t="s">
        <v>800</v>
      </c>
      <c r="C11" s="25" t="s">
        <v>2866</v>
      </c>
      <c r="D11" s="94"/>
      <c r="E11" s="94"/>
      <c r="F11" s="99"/>
      <c r="G11" s="96"/>
      <c r="H11" s="94"/>
    </row>
    <row r="12" spans="1:8">
      <c r="A12" s="89" t="s">
        <v>3620</v>
      </c>
      <c r="C12" s="25" t="s">
        <v>3155</v>
      </c>
      <c r="D12" s="20"/>
      <c r="E12" s="20"/>
      <c r="F12" s="21"/>
      <c r="G12" s="96"/>
      <c r="H12" s="94"/>
    </row>
    <row r="13" spans="1:8">
      <c r="A13" s="98"/>
      <c r="C13" s="25" t="s">
        <v>3524</v>
      </c>
      <c r="D13" s="94"/>
      <c r="E13" s="94"/>
      <c r="F13" s="99"/>
      <c r="G13" s="96"/>
      <c r="H13" s="94"/>
    </row>
    <row r="14" spans="1:8">
      <c r="A14" s="100"/>
      <c r="C14" s="25" t="s">
        <v>3384</v>
      </c>
      <c r="D14" s="94"/>
      <c r="E14" s="94"/>
      <c r="F14" s="99"/>
      <c r="G14" s="101"/>
      <c r="H14" s="94"/>
    </row>
    <row r="15" spans="1:8">
      <c r="A15" s="100" t="s">
        <v>3383</v>
      </c>
      <c r="C15" s="97" t="s">
        <v>3442</v>
      </c>
      <c r="D15" s="94"/>
      <c r="E15" s="94"/>
      <c r="F15" s="99"/>
      <c r="G15" s="96"/>
      <c r="H15" s="94"/>
    </row>
    <row r="16" spans="1:8">
      <c r="A16" s="279" t="s">
        <v>3443</v>
      </c>
      <c r="B16" s="89"/>
      <c r="C16" s="97"/>
      <c r="D16" s="94"/>
      <c r="E16" s="94"/>
      <c r="F16" s="99"/>
      <c r="G16" s="96"/>
      <c r="H16" s="94"/>
    </row>
    <row r="17" spans="1:8">
      <c r="C17" s="102" t="s">
        <v>3706</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3707</v>
      </c>
      <c r="C20" s="100"/>
      <c r="D20" s="100"/>
      <c r="E20" s="100"/>
      <c r="F20" s="106"/>
    </row>
    <row r="21" spans="1:8">
      <c r="A21" s="393"/>
      <c r="C21" s="100"/>
      <c r="D21" s="100"/>
      <c r="E21" s="100"/>
      <c r="F21" s="106"/>
    </row>
    <row r="22" spans="1:8" s="112" customFormat="1" ht="16" customHeight="1">
      <c r="A22" s="108"/>
      <c r="B22" s="38"/>
      <c r="C22" s="86"/>
      <c r="D22" s="86"/>
      <c r="E22" s="86"/>
      <c r="F22" s="109"/>
      <c r="G22" s="110"/>
      <c r="H22" s="111"/>
    </row>
    <row r="23" spans="1:8" ht="29" customHeight="1">
      <c r="A23" s="113" t="s">
        <v>3494</v>
      </c>
      <c r="B23" s="45" t="s">
        <v>3748</v>
      </c>
      <c r="C23" s="45" t="s">
        <v>3469</v>
      </c>
      <c r="D23" s="321" t="s">
        <v>3569</v>
      </c>
      <c r="E23" s="45" t="s">
        <v>3832</v>
      </c>
      <c r="F23" s="47" t="s">
        <v>3831</v>
      </c>
      <c r="G23" s="45" t="s">
        <v>3830</v>
      </c>
      <c r="H23" s="48"/>
    </row>
    <row r="24" spans="1:8">
      <c r="A24" s="115">
        <v>40585</v>
      </c>
      <c r="B24" s="116" t="s">
        <v>2258</v>
      </c>
      <c r="C24" s="117"/>
      <c r="D24" s="118"/>
      <c r="E24" s="117"/>
      <c r="F24" s="53"/>
      <c r="G24" s="54">
        <f>E24*(1-F24)</f>
        <v>0</v>
      </c>
      <c r="H24" s="48"/>
    </row>
    <row r="25" spans="1:8">
      <c r="A25" s="11"/>
      <c r="B25" s="116" t="s">
        <v>427</v>
      </c>
      <c r="C25" s="117">
        <v>110</v>
      </c>
      <c r="D25" s="118">
        <v>2</v>
      </c>
      <c r="E25" s="117">
        <f>C25*D25</f>
        <v>220</v>
      </c>
      <c r="F25" s="119"/>
      <c r="G25" s="54">
        <f t="shared" ref="G25:G40" si="0">E25*(1-F25)</f>
        <v>220</v>
      </c>
      <c r="H25" s="56"/>
    </row>
    <row r="26" spans="1:8">
      <c r="A26" s="120"/>
      <c r="B26" s="121" t="s">
        <v>3708</v>
      </c>
      <c r="C26" s="117"/>
      <c r="D26" s="118"/>
      <c r="E26" s="117"/>
      <c r="F26" s="119"/>
      <c r="G26" s="54">
        <f t="shared" si="0"/>
        <v>0</v>
      </c>
      <c r="H26" s="56"/>
    </row>
    <row r="27" spans="1:8">
      <c r="A27" s="120"/>
      <c r="B27" s="121" t="s">
        <v>3709</v>
      </c>
      <c r="C27" s="117"/>
      <c r="D27" s="118"/>
      <c r="E27" s="117"/>
      <c r="F27" s="119"/>
      <c r="G27" s="54">
        <f t="shared" si="0"/>
        <v>0</v>
      </c>
      <c r="H27" s="56"/>
    </row>
    <row r="28" spans="1:8">
      <c r="A28" s="120"/>
      <c r="B28" s="121" t="s">
        <v>3710</v>
      </c>
      <c r="C28" s="117"/>
      <c r="D28" s="118"/>
      <c r="E28" s="117"/>
      <c r="F28" s="119"/>
      <c r="G28" s="54">
        <f t="shared" si="0"/>
        <v>0</v>
      </c>
      <c r="H28" s="56"/>
    </row>
    <row r="29" spans="1:8">
      <c r="A29" s="120"/>
      <c r="B29" s="121" t="s">
        <v>3584</v>
      </c>
      <c r="C29" s="117"/>
      <c r="D29" s="118"/>
      <c r="E29" s="117"/>
      <c r="F29" s="119"/>
      <c r="G29" s="54">
        <f t="shared" si="0"/>
        <v>0</v>
      </c>
      <c r="H29" s="56"/>
    </row>
    <row r="30" spans="1:8">
      <c r="A30" s="120"/>
      <c r="B30" s="121" t="s">
        <v>3585</v>
      </c>
      <c r="C30" s="117"/>
      <c r="D30" s="118"/>
      <c r="E30" s="117"/>
      <c r="F30" s="119"/>
      <c r="G30" s="54">
        <f t="shared" si="0"/>
        <v>0</v>
      </c>
      <c r="H30" s="56"/>
    </row>
    <row r="31" spans="1:8">
      <c r="A31" s="120"/>
      <c r="B31" s="121" t="s">
        <v>3586</v>
      </c>
      <c r="C31" s="117"/>
      <c r="D31" s="118"/>
      <c r="E31" s="117"/>
      <c r="F31" s="119"/>
      <c r="G31" s="54">
        <f t="shared" si="0"/>
        <v>0</v>
      </c>
      <c r="H31" s="56"/>
    </row>
    <row r="32" spans="1:8">
      <c r="A32" s="120"/>
      <c r="B32" s="121" t="s">
        <v>3687</v>
      </c>
      <c r="C32" s="117"/>
      <c r="D32" s="118"/>
      <c r="E32" s="117"/>
      <c r="F32" s="119"/>
      <c r="G32" s="54">
        <f t="shared" si="0"/>
        <v>0</v>
      </c>
      <c r="H32" s="56"/>
    </row>
    <row r="33" spans="1:253">
      <c r="A33" s="120"/>
      <c r="B33" s="121" t="s">
        <v>711</v>
      </c>
      <c r="C33" s="122">
        <v>50</v>
      </c>
      <c r="D33" s="123">
        <v>2</v>
      </c>
      <c r="E33" s="117">
        <f>C33*D33</f>
        <v>100</v>
      </c>
      <c r="F33" s="124"/>
      <c r="G33" s="54">
        <f t="shared" si="0"/>
        <v>100</v>
      </c>
      <c r="H33" s="56"/>
    </row>
    <row r="34" spans="1:253">
      <c r="A34" s="120"/>
      <c r="B34" s="121" t="s">
        <v>3315</v>
      </c>
      <c r="C34" s="117">
        <v>20</v>
      </c>
      <c r="D34" s="118">
        <v>4</v>
      </c>
      <c r="E34" s="117">
        <f>C34*D34</f>
        <v>80</v>
      </c>
      <c r="F34" s="119"/>
      <c r="G34" s="54">
        <f t="shared" si="0"/>
        <v>80</v>
      </c>
      <c r="H34" s="48"/>
    </row>
    <row r="35" spans="1:253">
      <c r="A35" s="120"/>
      <c r="B35" s="362" t="s">
        <v>852</v>
      </c>
      <c r="C35" s="117">
        <v>100</v>
      </c>
      <c r="D35" s="123" t="s">
        <v>3431</v>
      </c>
      <c r="E35" s="117">
        <v>100</v>
      </c>
      <c r="F35" s="124"/>
      <c r="G35" s="54">
        <f t="shared" si="0"/>
        <v>100</v>
      </c>
      <c r="H35" s="48"/>
    </row>
    <row r="36" spans="1:253">
      <c r="A36" s="120"/>
      <c r="B36" s="362" t="s">
        <v>3803</v>
      </c>
      <c r="C36" s="117"/>
      <c r="D36" s="123"/>
      <c r="E36" s="117"/>
      <c r="F36" s="124"/>
      <c r="G36" s="54">
        <f t="shared" si="0"/>
        <v>0</v>
      </c>
      <c r="H36" s="48"/>
    </row>
    <row r="37" spans="1:253">
      <c r="A37" s="120"/>
      <c r="B37" s="121" t="s">
        <v>2270</v>
      </c>
      <c r="C37" s="117"/>
      <c r="D37" s="118"/>
      <c r="E37" s="117"/>
      <c r="F37" s="124"/>
      <c r="G37" s="54">
        <f t="shared" si="0"/>
        <v>0</v>
      </c>
      <c r="H37" s="48"/>
    </row>
    <row r="38" spans="1:253">
      <c r="A38" s="120"/>
      <c r="B38" s="121" t="s">
        <v>3040</v>
      </c>
      <c r="C38" s="363"/>
      <c r="D38" s="118"/>
      <c r="E38" s="117"/>
      <c r="F38" s="119"/>
      <c r="G38" s="54">
        <f t="shared" si="0"/>
        <v>0</v>
      </c>
      <c r="H38" s="48"/>
    </row>
    <row r="39" spans="1:253">
      <c r="A39" s="120"/>
      <c r="B39" s="271" t="s">
        <v>3042</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3043</v>
      </c>
      <c r="C41" s="131"/>
      <c r="D41" s="131"/>
      <c r="E41" s="72">
        <f>SUM(E24:E40)</f>
        <v>500</v>
      </c>
      <c r="F41" s="72"/>
      <c r="G41" s="72">
        <f>SUM(G24:G40)</f>
        <v>500</v>
      </c>
      <c r="H41" s="134"/>
    </row>
    <row r="43" spans="1:253">
      <c r="C43" s="136" t="s">
        <v>3304</v>
      </c>
      <c r="D43" s="340">
        <f>G41/2</f>
        <v>250</v>
      </c>
      <c r="E43" s="340"/>
      <c r="F43" s="138"/>
    </row>
    <row r="45" spans="1:253">
      <c r="C45" s="1" t="s">
        <v>1152</v>
      </c>
      <c r="D45" s="1"/>
      <c r="E45" s="1"/>
      <c r="F45" s="139"/>
      <c r="G45" s="1"/>
      <c r="H45" s="1"/>
      <c r="I45" s="1"/>
    </row>
    <row r="46" spans="1:253">
      <c r="C46" s="1" t="s">
        <v>1024</v>
      </c>
      <c r="D46" s="1"/>
      <c r="E46" s="1"/>
      <c r="F46" s="139"/>
      <c r="G46" s="1"/>
      <c r="H46" s="1"/>
      <c r="I46" s="1"/>
    </row>
    <row r="47" spans="1:253">
      <c r="C47" s="391" t="s">
        <v>3305</v>
      </c>
      <c r="D47" s="391"/>
      <c r="E47" s="391"/>
      <c r="F47" s="392"/>
      <c r="G47" s="391"/>
      <c r="H47" s="391"/>
      <c r="I47" s="142"/>
      <c r="J47" s="790"/>
      <c r="K47" s="790"/>
      <c r="L47" s="790"/>
      <c r="M47" s="790"/>
      <c r="N47" s="790"/>
      <c r="O47" s="790"/>
      <c r="P47" s="790"/>
      <c r="Q47" s="790"/>
      <c r="R47" s="790"/>
      <c r="S47" s="790"/>
      <c r="T47" s="790"/>
      <c r="U47" s="790"/>
      <c r="V47" s="790" t="s">
        <v>1152</v>
      </c>
      <c r="W47" s="790"/>
      <c r="X47" s="790"/>
      <c r="Y47" s="790"/>
      <c r="Z47" s="790"/>
      <c r="AA47" s="790"/>
      <c r="AB47" s="790" t="s">
        <v>1152</v>
      </c>
      <c r="AC47" s="790"/>
      <c r="AD47" s="790"/>
      <c r="AE47" s="790"/>
      <c r="AF47" s="790"/>
      <c r="AG47" s="790"/>
      <c r="AH47" s="790" t="s">
        <v>3306</v>
      </c>
      <c r="AI47" s="790"/>
      <c r="AJ47" s="790"/>
      <c r="AK47" s="790"/>
      <c r="AL47" s="790"/>
      <c r="AM47" s="790"/>
      <c r="AN47" s="790" t="s">
        <v>3306</v>
      </c>
      <c r="AO47" s="790"/>
      <c r="AP47" s="790"/>
      <c r="AQ47" s="790"/>
      <c r="AR47" s="790"/>
      <c r="AS47" s="790"/>
      <c r="AT47" s="790" t="s">
        <v>3306</v>
      </c>
      <c r="AU47" s="790"/>
      <c r="AV47" s="790"/>
      <c r="AW47" s="790"/>
      <c r="AX47" s="790"/>
      <c r="AY47" s="790"/>
      <c r="AZ47" s="790" t="s">
        <v>3306</v>
      </c>
      <c r="BA47" s="790"/>
      <c r="BB47" s="790"/>
      <c r="BC47" s="790"/>
      <c r="BD47" s="790"/>
      <c r="BE47" s="790"/>
      <c r="BF47" s="790" t="s">
        <v>3306</v>
      </c>
      <c r="BG47" s="790"/>
      <c r="BH47" s="790"/>
      <c r="BI47" s="790"/>
      <c r="BJ47" s="790"/>
      <c r="BK47" s="790"/>
      <c r="BL47" s="790" t="s">
        <v>3306</v>
      </c>
      <c r="BM47" s="790"/>
      <c r="BN47" s="790"/>
      <c r="BO47" s="790"/>
      <c r="BP47" s="790"/>
      <c r="BQ47" s="790"/>
      <c r="BR47" s="790" t="s">
        <v>1152</v>
      </c>
      <c r="BS47" s="790"/>
      <c r="BT47" s="790"/>
      <c r="BU47" s="790"/>
      <c r="BV47" s="790"/>
      <c r="BW47" s="790"/>
      <c r="BX47" s="790" t="s">
        <v>1152</v>
      </c>
      <c r="BY47" s="790"/>
      <c r="BZ47" s="790"/>
      <c r="CA47" s="790"/>
      <c r="CB47" s="790"/>
      <c r="CC47" s="790"/>
      <c r="CD47" s="790" t="s">
        <v>1152</v>
      </c>
      <c r="CE47" s="790"/>
      <c r="CF47" s="790"/>
      <c r="CG47" s="790"/>
      <c r="CH47" s="790"/>
      <c r="CI47" s="790"/>
      <c r="CJ47" s="790" t="s">
        <v>1152</v>
      </c>
      <c r="CK47" s="790"/>
      <c r="CL47" s="790"/>
      <c r="CM47" s="790"/>
      <c r="CN47" s="790"/>
      <c r="CO47" s="790"/>
      <c r="CP47" s="790" t="s">
        <v>1152</v>
      </c>
      <c r="CQ47" s="790"/>
      <c r="CR47" s="790"/>
      <c r="CS47" s="790"/>
      <c r="CT47" s="790"/>
      <c r="CU47" s="790"/>
      <c r="CV47" s="790" t="s">
        <v>1152</v>
      </c>
      <c r="CW47" s="790"/>
      <c r="CX47" s="790"/>
      <c r="CY47" s="790"/>
      <c r="CZ47" s="790"/>
      <c r="DA47" s="790"/>
      <c r="DB47" s="790" t="s">
        <v>1152</v>
      </c>
      <c r="DC47" s="790"/>
      <c r="DD47" s="790"/>
      <c r="DE47" s="790"/>
      <c r="DF47" s="790"/>
      <c r="DG47" s="790"/>
      <c r="DH47" s="790" t="s">
        <v>1152</v>
      </c>
      <c r="DI47" s="790"/>
      <c r="DJ47" s="790"/>
      <c r="DK47" s="790"/>
      <c r="DL47" s="790"/>
      <c r="DM47" s="790"/>
      <c r="DN47" s="790" t="s">
        <v>1152</v>
      </c>
      <c r="DO47" s="790"/>
      <c r="DP47" s="790"/>
      <c r="DQ47" s="790"/>
      <c r="DR47" s="790"/>
      <c r="DS47" s="790"/>
      <c r="DT47" s="790" t="s">
        <v>1152</v>
      </c>
      <c r="DU47" s="790"/>
      <c r="DV47" s="790"/>
      <c r="DW47" s="790"/>
      <c r="DX47" s="790"/>
      <c r="DY47" s="790"/>
      <c r="DZ47" s="790" t="s">
        <v>1152</v>
      </c>
      <c r="EA47" s="790"/>
      <c r="EB47" s="790"/>
      <c r="EC47" s="790"/>
      <c r="ED47" s="790"/>
      <c r="EE47" s="790"/>
      <c r="EF47" s="790" t="s">
        <v>1152</v>
      </c>
      <c r="EG47" s="790"/>
      <c r="EH47" s="790"/>
      <c r="EI47" s="790"/>
      <c r="EJ47" s="790"/>
      <c r="EK47" s="790"/>
      <c r="EL47" s="790" t="s">
        <v>1152</v>
      </c>
      <c r="EM47" s="790"/>
      <c r="EN47" s="790"/>
      <c r="EO47" s="790"/>
      <c r="EP47" s="790"/>
      <c r="EQ47" s="790"/>
      <c r="ER47" s="790" t="s">
        <v>1152</v>
      </c>
      <c r="ES47" s="790"/>
      <c r="ET47" s="790"/>
      <c r="EU47" s="790"/>
      <c r="EV47" s="790"/>
      <c r="EW47" s="790"/>
      <c r="EX47" s="790" t="s">
        <v>1152</v>
      </c>
      <c r="EY47" s="790"/>
      <c r="EZ47" s="790"/>
      <c r="FA47" s="790"/>
      <c r="FB47" s="790"/>
      <c r="FC47" s="790"/>
      <c r="FD47" s="790" t="s">
        <v>1152</v>
      </c>
      <c r="FE47" s="790"/>
      <c r="FF47" s="790"/>
      <c r="FG47" s="790"/>
      <c r="FH47" s="790"/>
      <c r="FI47" s="790"/>
      <c r="FJ47" s="790" t="s">
        <v>1152</v>
      </c>
      <c r="FK47" s="790"/>
      <c r="FL47" s="790"/>
      <c r="FM47" s="790"/>
      <c r="FN47" s="790"/>
      <c r="FO47" s="790"/>
      <c r="FP47" s="790" t="s">
        <v>1152</v>
      </c>
      <c r="FQ47" s="790"/>
      <c r="FR47" s="790"/>
      <c r="FS47" s="790"/>
      <c r="FT47" s="790"/>
      <c r="FU47" s="790"/>
      <c r="FV47" s="790" t="s">
        <v>1152</v>
      </c>
      <c r="FW47" s="790"/>
      <c r="FX47" s="790"/>
      <c r="FY47" s="790"/>
      <c r="FZ47" s="790"/>
      <c r="GA47" s="790"/>
      <c r="GB47" s="790" t="s">
        <v>1152</v>
      </c>
      <c r="GC47" s="790"/>
      <c r="GD47" s="790"/>
      <c r="GE47" s="790"/>
      <c r="GF47" s="790"/>
      <c r="GG47" s="790"/>
      <c r="GH47" s="790" t="s">
        <v>1152</v>
      </c>
      <c r="GI47" s="790"/>
      <c r="GJ47" s="790"/>
      <c r="GK47" s="790"/>
      <c r="GL47" s="790"/>
      <c r="GM47" s="790"/>
      <c r="GN47" s="790" t="s">
        <v>1152</v>
      </c>
      <c r="GO47" s="790"/>
      <c r="GP47" s="790"/>
      <c r="GQ47" s="790"/>
      <c r="GR47" s="790"/>
      <c r="GS47" s="790"/>
      <c r="GT47" s="790" t="s">
        <v>1152</v>
      </c>
      <c r="GU47" s="790"/>
      <c r="GV47" s="790"/>
      <c r="GW47" s="790"/>
      <c r="GX47" s="790"/>
      <c r="GY47" s="790"/>
      <c r="GZ47" s="790" t="s">
        <v>1152</v>
      </c>
      <c r="HA47" s="790"/>
      <c r="HB47" s="790"/>
      <c r="HC47" s="790"/>
      <c r="HD47" s="790"/>
      <c r="HE47" s="790"/>
      <c r="HF47" s="790" t="s">
        <v>1152</v>
      </c>
      <c r="HG47" s="790"/>
      <c r="HH47" s="790"/>
      <c r="HI47" s="790"/>
      <c r="HJ47" s="790"/>
      <c r="HK47" s="790"/>
      <c r="HL47" s="790" t="s">
        <v>1152</v>
      </c>
      <c r="HM47" s="790"/>
      <c r="HN47" s="790"/>
      <c r="HO47" s="790"/>
      <c r="HP47" s="790"/>
      <c r="HQ47" s="790"/>
      <c r="HR47" s="790" t="s">
        <v>1152</v>
      </c>
      <c r="HS47" s="790"/>
      <c r="HT47" s="790"/>
      <c r="HU47" s="790"/>
      <c r="HV47" s="790"/>
      <c r="HW47" s="790"/>
      <c r="HX47" s="790" t="s">
        <v>1152</v>
      </c>
      <c r="HY47" s="790"/>
      <c r="HZ47" s="790"/>
      <c r="IA47" s="790"/>
      <c r="IB47" s="790"/>
      <c r="IC47" s="790"/>
      <c r="ID47" s="790" t="s">
        <v>1152</v>
      </c>
      <c r="IE47" s="790"/>
      <c r="IF47" s="790"/>
      <c r="IG47" s="790"/>
      <c r="IH47" s="790"/>
      <c r="II47" s="790"/>
      <c r="IJ47" s="790" t="s">
        <v>1152</v>
      </c>
      <c r="IK47" s="790"/>
      <c r="IL47" s="790"/>
      <c r="IM47" s="790"/>
      <c r="IN47" s="790"/>
      <c r="IO47" s="790"/>
      <c r="IP47" s="790" t="s">
        <v>1152</v>
      </c>
      <c r="IQ47" s="790"/>
      <c r="IR47" s="790"/>
      <c r="IS47" s="790"/>
    </row>
    <row r="48" spans="1:253">
      <c r="C48" s="1" t="s">
        <v>849</v>
      </c>
      <c r="D48" s="1"/>
      <c r="E48" s="1"/>
      <c r="F48" s="139"/>
      <c r="G48" s="1"/>
      <c r="H48" s="1"/>
      <c r="I48" s="1"/>
      <c r="J48" s="790"/>
      <c r="K48" s="790"/>
      <c r="L48" s="790"/>
      <c r="M48" s="790"/>
      <c r="N48" s="790"/>
      <c r="O48" s="790"/>
      <c r="P48" s="790"/>
      <c r="Q48" s="790"/>
      <c r="R48" s="790"/>
      <c r="S48" s="790"/>
      <c r="T48" s="790"/>
      <c r="U48" s="790"/>
      <c r="V48" s="790" t="s">
        <v>689</v>
      </c>
      <c r="W48" s="790"/>
      <c r="X48" s="790"/>
      <c r="Y48" s="790"/>
      <c r="Z48" s="790"/>
      <c r="AA48" s="790"/>
      <c r="AB48" s="790" t="s">
        <v>689</v>
      </c>
      <c r="AC48" s="790"/>
      <c r="AD48" s="790"/>
      <c r="AE48" s="790"/>
      <c r="AF48" s="790"/>
      <c r="AG48" s="790"/>
      <c r="AH48" s="790" t="s">
        <v>689</v>
      </c>
      <c r="AI48" s="790"/>
      <c r="AJ48" s="790"/>
      <c r="AK48" s="790"/>
      <c r="AL48" s="790"/>
      <c r="AM48" s="790"/>
      <c r="AN48" s="790" t="s">
        <v>689</v>
      </c>
      <c r="AO48" s="790"/>
      <c r="AP48" s="790"/>
      <c r="AQ48" s="790"/>
      <c r="AR48" s="790"/>
      <c r="AS48" s="790"/>
      <c r="AT48" s="790" t="s">
        <v>689</v>
      </c>
      <c r="AU48" s="790"/>
      <c r="AV48" s="790"/>
      <c r="AW48" s="790"/>
      <c r="AX48" s="790"/>
      <c r="AY48" s="790"/>
      <c r="AZ48" s="790" t="s">
        <v>689</v>
      </c>
      <c r="BA48" s="790"/>
      <c r="BB48" s="790"/>
      <c r="BC48" s="790"/>
      <c r="BD48" s="790"/>
      <c r="BE48" s="790"/>
      <c r="BF48" s="790" t="s">
        <v>689</v>
      </c>
      <c r="BG48" s="790"/>
      <c r="BH48" s="790"/>
      <c r="BI48" s="790"/>
      <c r="BJ48" s="790"/>
      <c r="BK48" s="790"/>
      <c r="BL48" s="790" t="s">
        <v>689</v>
      </c>
      <c r="BM48" s="790"/>
      <c r="BN48" s="790"/>
      <c r="BO48" s="790"/>
      <c r="BP48" s="790"/>
      <c r="BQ48" s="790"/>
      <c r="BR48" s="790" t="s">
        <v>689</v>
      </c>
      <c r="BS48" s="790"/>
      <c r="BT48" s="790"/>
      <c r="BU48" s="790"/>
      <c r="BV48" s="790"/>
      <c r="BW48" s="790"/>
      <c r="BX48" s="790" t="s">
        <v>689</v>
      </c>
      <c r="BY48" s="790"/>
      <c r="BZ48" s="790"/>
      <c r="CA48" s="790"/>
      <c r="CB48" s="790"/>
      <c r="CC48" s="790"/>
      <c r="CD48" s="790" t="s">
        <v>689</v>
      </c>
      <c r="CE48" s="790"/>
      <c r="CF48" s="790"/>
      <c r="CG48" s="790"/>
      <c r="CH48" s="790"/>
      <c r="CI48" s="790"/>
      <c r="CJ48" s="790" t="s">
        <v>689</v>
      </c>
      <c r="CK48" s="790"/>
      <c r="CL48" s="790"/>
      <c r="CM48" s="790"/>
      <c r="CN48" s="790"/>
      <c r="CO48" s="790"/>
      <c r="CP48" s="790" t="s">
        <v>689</v>
      </c>
      <c r="CQ48" s="790"/>
      <c r="CR48" s="790"/>
      <c r="CS48" s="790"/>
      <c r="CT48" s="790"/>
      <c r="CU48" s="790"/>
      <c r="CV48" s="790" t="s">
        <v>689</v>
      </c>
      <c r="CW48" s="790"/>
      <c r="CX48" s="790"/>
      <c r="CY48" s="790"/>
      <c r="CZ48" s="790"/>
      <c r="DA48" s="790"/>
      <c r="DB48" s="790" t="s">
        <v>689</v>
      </c>
      <c r="DC48" s="790"/>
      <c r="DD48" s="790"/>
      <c r="DE48" s="790"/>
      <c r="DF48" s="790"/>
      <c r="DG48" s="790"/>
      <c r="DH48" s="790" t="s">
        <v>689</v>
      </c>
      <c r="DI48" s="790"/>
      <c r="DJ48" s="790"/>
      <c r="DK48" s="790"/>
      <c r="DL48" s="790"/>
      <c r="DM48" s="790"/>
      <c r="DN48" s="790" t="s">
        <v>689</v>
      </c>
      <c r="DO48" s="790"/>
      <c r="DP48" s="790"/>
      <c r="DQ48" s="790"/>
      <c r="DR48" s="790"/>
      <c r="DS48" s="790"/>
      <c r="DT48" s="790" t="s">
        <v>689</v>
      </c>
      <c r="DU48" s="790"/>
      <c r="DV48" s="790"/>
      <c r="DW48" s="790"/>
      <c r="DX48" s="790"/>
      <c r="DY48" s="790"/>
      <c r="DZ48" s="790" t="s">
        <v>689</v>
      </c>
      <c r="EA48" s="790"/>
      <c r="EB48" s="790"/>
      <c r="EC48" s="790"/>
      <c r="ED48" s="790"/>
      <c r="EE48" s="790"/>
      <c r="EF48" s="790" t="s">
        <v>689</v>
      </c>
      <c r="EG48" s="790"/>
      <c r="EH48" s="790"/>
      <c r="EI48" s="790"/>
      <c r="EJ48" s="790"/>
      <c r="EK48" s="790"/>
      <c r="EL48" s="790" t="s">
        <v>689</v>
      </c>
      <c r="EM48" s="790"/>
      <c r="EN48" s="790"/>
      <c r="EO48" s="790"/>
      <c r="EP48" s="790"/>
      <c r="EQ48" s="790"/>
      <c r="ER48" s="790" t="s">
        <v>689</v>
      </c>
      <c r="ES48" s="790"/>
      <c r="ET48" s="790"/>
      <c r="EU48" s="790"/>
      <c r="EV48" s="790"/>
      <c r="EW48" s="790"/>
      <c r="EX48" s="790" t="s">
        <v>689</v>
      </c>
      <c r="EY48" s="790"/>
      <c r="EZ48" s="790"/>
      <c r="FA48" s="790"/>
      <c r="FB48" s="790"/>
      <c r="FC48" s="790"/>
      <c r="FD48" s="790" t="s">
        <v>689</v>
      </c>
      <c r="FE48" s="790"/>
      <c r="FF48" s="790"/>
      <c r="FG48" s="790"/>
      <c r="FH48" s="790"/>
      <c r="FI48" s="790"/>
      <c r="FJ48" s="790" t="s">
        <v>689</v>
      </c>
      <c r="FK48" s="790"/>
      <c r="FL48" s="790"/>
      <c r="FM48" s="790"/>
      <c r="FN48" s="790"/>
      <c r="FO48" s="790"/>
      <c r="FP48" s="790" t="s">
        <v>689</v>
      </c>
      <c r="FQ48" s="790"/>
      <c r="FR48" s="790"/>
      <c r="FS48" s="790"/>
      <c r="FT48" s="790"/>
      <c r="FU48" s="790"/>
      <c r="FV48" s="790" t="s">
        <v>689</v>
      </c>
      <c r="FW48" s="790"/>
      <c r="FX48" s="790"/>
      <c r="FY48" s="790"/>
      <c r="FZ48" s="790"/>
      <c r="GA48" s="790"/>
      <c r="GB48" s="790" t="s">
        <v>689</v>
      </c>
      <c r="GC48" s="790"/>
      <c r="GD48" s="790"/>
      <c r="GE48" s="790"/>
      <c r="GF48" s="790"/>
      <c r="GG48" s="790"/>
      <c r="GH48" s="790" t="s">
        <v>689</v>
      </c>
      <c r="GI48" s="790"/>
      <c r="GJ48" s="790"/>
      <c r="GK48" s="790"/>
      <c r="GL48" s="790"/>
      <c r="GM48" s="790"/>
      <c r="GN48" s="790" t="s">
        <v>689</v>
      </c>
      <c r="GO48" s="790"/>
      <c r="GP48" s="790"/>
      <c r="GQ48" s="790"/>
      <c r="GR48" s="790"/>
      <c r="GS48" s="790"/>
      <c r="GT48" s="790" t="s">
        <v>689</v>
      </c>
      <c r="GU48" s="790"/>
      <c r="GV48" s="790"/>
      <c r="GW48" s="790"/>
      <c r="GX48" s="790"/>
      <c r="GY48" s="790"/>
      <c r="GZ48" s="790" t="s">
        <v>689</v>
      </c>
      <c r="HA48" s="790"/>
      <c r="HB48" s="790"/>
      <c r="HC48" s="790"/>
      <c r="HD48" s="790"/>
      <c r="HE48" s="790"/>
      <c r="HF48" s="790" t="s">
        <v>689</v>
      </c>
      <c r="HG48" s="790"/>
      <c r="HH48" s="790"/>
      <c r="HI48" s="790"/>
      <c r="HJ48" s="790"/>
      <c r="HK48" s="790"/>
      <c r="HL48" s="790" t="s">
        <v>689</v>
      </c>
      <c r="HM48" s="790"/>
      <c r="HN48" s="790"/>
      <c r="HO48" s="790"/>
      <c r="HP48" s="790"/>
      <c r="HQ48" s="790"/>
      <c r="HR48" s="790" t="s">
        <v>689</v>
      </c>
      <c r="HS48" s="790"/>
      <c r="HT48" s="790"/>
      <c r="HU48" s="790"/>
      <c r="HV48" s="790"/>
      <c r="HW48" s="790"/>
      <c r="HX48" s="790" t="s">
        <v>689</v>
      </c>
      <c r="HY48" s="790"/>
      <c r="HZ48" s="790"/>
      <c r="IA48" s="790"/>
      <c r="IB48" s="790"/>
      <c r="IC48" s="790"/>
      <c r="ID48" s="790" t="s">
        <v>689</v>
      </c>
      <c r="IE48" s="790"/>
      <c r="IF48" s="790"/>
      <c r="IG48" s="790"/>
      <c r="IH48" s="790"/>
      <c r="II48" s="790"/>
      <c r="IJ48" s="790" t="s">
        <v>689</v>
      </c>
      <c r="IK48" s="790"/>
      <c r="IL48" s="790"/>
      <c r="IM48" s="790"/>
      <c r="IN48" s="790"/>
      <c r="IO48" s="790"/>
      <c r="IP48" s="790" t="s">
        <v>689</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849</v>
      </c>
      <c r="W49" s="790"/>
      <c r="X49" s="790"/>
      <c r="Y49" s="790"/>
      <c r="Z49" s="790"/>
      <c r="AA49" s="790"/>
      <c r="AB49" s="790" t="s">
        <v>849</v>
      </c>
      <c r="AC49" s="790"/>
      <c r="AD49" s="790"/>
      <c r="AE49" s="790"/>
      <c r="AF49" s="790"/>
      <c r="AG49" s="790"/>
      <c r="AH49" s="790" t="s">
        <v>849</v>
      </c>
      <c r="AI49" s="790"/>
      <c r="AJ49" s="790"/>
      <c r="AK49" s="790"/>
      <c r="AL49" s="790"/>
      <c r="AM49" s="790"/>
      <c r="AN49" s="790" t="s">
        <v>849</v>
      </c>
      <c r="AO49" s="790"/>
      <c r="AP49" s="790"/>
      <c r="AQ49" s="790"/>
      <c r="AR49" s="790"/>
      <c r="AS49" s="790"/>
      <c r="AT49" s="790" t="s">
        <v>849</v>
      </c>
      <c r="AU49" s="790"/>
      <c r="AV49" s="790"/>
      <c r="AW49" s="790"/>
      <c r="AX49" s="790"/>
      <c r="AY49" s="790"/>
      <c r="AZ49" s="790" t="s">
        <v>849</v>
      </c>
      <c r="BA49" s="790"/>
      <c r="BB49" s="790"/>
      <c r="BC49" s="790"/>
      <c r="BD49" s="790"/>
      <c r="BE49" s="790"/>
      <c r="BF49" s="790" t="s">
        <v>849</v>
      </c>
      <c r="BG49" s="790"/>
      <c r="BH49" s="790"/>
      <c r="BI49" s="790"/>
      <c r="BJ49" s="790"/>
      <c r="BK49" s="790"/>
      <c r="BL49" s="790" t="s">
        <v>849</v>
      </c>
      <c r="BM49" s="790"/>
      <c r="BN49" s="790"/>
      <c r="BO49" s="790"/>
      <c r="BP49" s="790"/>
      <c r="BQ49" s="790"/>
      <c r="BR49" s="790" t="s">
        <v>849</v>
      </c>
      <c r="BS49" s="790"/>
      <c r="BT49" s="790"/>
      <c r="BU49" s="790"/>
      <c r="BV49" s="790"/>
      <c r="BW49" s="790"/>
      <c r="BX49" s="790" t="s">
        <v>849</v>
      </c>
      <c r="BY49" s="790"/>
      <c r="BZ49" s="790"/>
      <c r="CA49" s="790"/>
      <c r="CB49" s="790"/>
      <c r="CC49" s="790"/>
      <c r="CD49" s="790" t="s">
        <v>849</v>
      </c>
      <c r="CE49" s="790"/>
      <c r="CF49" s="790"/>
      <c r="CG49" s="790"/>
      <c r="CH49" s="790"/>
      <c r="CI49" s="790"/>
      <c r="CJ49" s="790" t="s">
        <v>849</v>
      </c>
      <c r="CK49" s="790"/>
      <c r="CL49" s="790"/>
      <c r="CM49" s="790"/>
      <c r="CN49" s="790"/>
      <c r="CO49" s="790"/>
      <c r="CP49" s="790" t="s">
        <v>849</v>
      </c>
      <c r="CQ49" s="790"/>
      <c r="CR49" s="790"/>
      <c r="CS49" s="790"/>
      <c r="CT49" s="790"/>
      <c r="CU49" s="790"/>
      <c r="CV49" s="790" t="s">
        <v>849</v>
      </c>
      <c r="CW49" s="790"/>
      <c r="CX49" s="790"/>
      <c r="CY49" s="790"/>
      <c r="CZ49" s="790"/>
      <c r="DA49" s="790"/>
      <c r="DB49" s="790" t="s">
        <v>849</v>
      </c>
      <c r="DC49" s="790"/>
      <c r="DD49" s="790"/>
      <c r="DE49" s="790"/>
      <c r="DF49" s="790"/>
      <c r="DG49" s="790"/>
      <c r="DH49" s="790" t="s">
        <v>849</v>
      </c>
      <c r="DI49" s="790"/>
      <c r="DJ49" s="790"/>
      <c r="DK49" s="790"/>
      <c r="DL49" s="790"/>
      <c r="DM49" s="790"/>
      <c r="DN49" s="790" t="s">
        <v>849</v>
      </c>
      <c r="DO49" s="790"/>
      <c r="DP49" s="790"/>
      <c r="DQ49" s="790"/>
      <c r="DR49" s="790"/>
      <c r="DS49" s="790"/>
      <c r="DT49" s="790" t="s">
        <v>849</v>
      </c>
      <c r="DU49" s="790"/>
      <c r="DV49" s="790"/>
      <c r="DW49" s="790"/>
      <c r="DX49" s="790"/>
      <c r="DY49" s="790"/>
      <c r="DZ49" s="790" t="s">
        <v>849</v>
      </c>
      <c r="EA49" s="790"/>
      <c r="EB49" s="790"/>
      <c r="EC49" s="790"/>
      <c r="ED49" s="790"/>
      <c r="EE49" s="790"/>
      <c r="EF49" s="790" t="s">
        <v>849</v>
      </c>
      <c r="EG49" s="790"/>
      <c r="EH49" s="790"/>
      <c r="EI49" s="790"/>
      <c r="EJ49" s="790"/>
      <c r="EK49" s="790"/>
      <c r="EL49" s="790" t="s">
        <v>849</v>
      </c>
      <c r="EM49" s="790"/>
      <c r="EN49" s="790"/>
      <c r="EO49" s="790"/>
      <c r="EP49" s="790"/>
      <c r="EQ49" s="790"/>
      <c r="ER49" s="790" t="s">
        <v>849</v>
      </c>
      <c r="ES49" s="790"/>
      <c r="ET49" s="790"/>
      <c r="EU49" s="790"/>
      <c r="EV49" s="790"/>
      <c r="EW49" s="790"/>
      <c r="EX49" s="790" t="s">
        <v>849</v>
      </c>
      <c r="EY49" s="790"/>
      <c r="EZ49" s="790"/>
      <c r="FA49" s="790"/>
      <c r="FB49" s="790"/>
      <c r="FC49" s="790"/>
      <c r="FD49" s="790" t="s">
        <v>849</v>
      </c>
      <c r="FE49" s="790"/>
      <c r="FF49" s="790"/>
      <c r="FG49" s="790"/>
      <c r="FH49" s="790"/>
      <c r="FI49" s="790"/>
      <c r="FJ49" s="790" t="s">
        <v>849</v>
      </c>
      <c r="FK49" s="790"/>
      <c r="FL49" s="790"/>
      <c r="FM49" s="790"/>
      <c r="FN49" s="790"/>
      <c r="FO49" s="790"/>
      <c r="FP49" s="790" t="s">
        <v>849</v>
      </c>
      <c r="FQ49" s="790"/>
      <c r="FR49" s="790"/>
      <c r="FS49" s="790"/>
      <c r="FT49" s="790"/>
      <c r="FU49" s="790"/>
      <c r="FV49" s="790" t="s">
        <v>849</v>
      </c>
      <c r="FW49" s="790"/>
      <c r="FX49" s="790"/>
      <c r="FY49" s="790"/>
      <c r="FZ49" s="790"/>
      <c r="GA49" s="790"/>
      <c r="GB49" s="790" t="s">
        <v>849</v>
      </c>
      <c r="GC49" s="790"/>
      <c r="GD49" s="790"/>
      <c r="GE49" s="790"/>
      <c r="GF49" s="790"/>
      <c r="GG49" s="790"/>
      <c r="GH49" s="790" t="s">
        <v>849</v>
      </c>
      <c r="GI49" s="790"/>
      <c r="GJ49" s="790"/>
      <c r="GK49" s="790"/>
      <c r="GL49" s="790"/>
      <c r="GM49" s="790"/>
      <c r="GN49" s="790" t="s">
        <v>849</v>
      </c>
      <c r="GO49" s="790"/>
      <c r="GP49" s="790"/>
      <c r="GQ49" s="790"/>
      <c r="GR49" s="790"/>
      <c r="GS49" s="790"/>
      <c r="GT49" s="790" t="s">
        <v>849</v>
      </c>
      <c r="GU49" s="790"/>
      <c r="GV49" s="790"/>
      <c r="GW49" s="790"/>
      <c r="GX49" s="790"/>
      <c r="GY49" s="790"/>
      <c r="GZ49" s="790" t="s">
        <v>849</v>
      </c>
      <c r="HA49" s="790"/>
      <c r="HB49" s="790"/>
      <c r="HC49" s="790"/>
      <c r="HD49" s="790"/>
      <c r="HE49" s="790"/>
      <c r="HF49" s="790" t="s">
        <v>849</v>
      </c>
      <c r="HG49" s="790"/>
      <c r="HH49" s="790"/>
      <c r="HI49" s="790"/>
      <c r="HJ49" s="790"/>
      <c r="HK49" s="790"/>
      <c r="HL49" s="790" t="s">
        <v>849</v>
      </c>
      <c r="HM49" s="790"/>
      <c r="HN49" s="790"/>
      <c r="HO49" s="790"/>
      <c r="HP49" s="790"/>
      <c r="HQ49" s="790"/>
      <c r="HR49" s="790" t="s">
        <v>849</v>
      </c>
      <c r="HS49" s="790"/>
      <c r="HT49" s="790"/>
      <c r="HU49" s="790"/>
      <c r="HV49" s="790"/>
      <c r="HW49" s="790"/>
      <c r="HX49" s="790" t="s">
        <v>849</v>
      </c>
      <c r="HY49" s="790"/>
      <c r="HZ49" s="790"/>
      <c r="IA49" s="790"/>
      <c r="IB49" s="790"/>
      <c r="IC49" s="790"/>
      <c r="ID49" s="790" t="s">
        <v>849</v>
      </c>
      <c r="IE49" s="790"/>
      <c r="IF49" s="790"/>
      <c r="IG49" s="790"/>
      <c r="IH49" s="790"/>
      <c r="II49" s="790"/>
      <c r="IJ49" s="790" t="s">
        <v>849</v>
      </c>
      <c r="IK49" s="790"/>
      <c r="IL49" s="790"/>
      <c r="IM49" s="790"/>
      <c r="IN49" s="790"/>
      <c r="IO49" s="790"/>
      <c r="IP49" s="790" t="s">
        <v>849</v>
      </c>
      <c r="IQ49" s="790"/>
      <c r="IR49" s="790"/>
      <c r="IS49" s="790"/>
      <c r="IT49" s="790"/>
      <c r="IU49" s="790"/>
      <c r="IV49" s="1" t="s">
        <v>849</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C1:G1"/>
    <mergeCell ref="C19:G19"/>
    <mergeCell ref="J47:O47"/>
    <mergeCell ref="P47:U47"/>
    <mergeCell ref="J48:O48"/>
    <mergeCell ref="P48:U48"/>
    <mergeCell ref="V48:AA48"/>
    <mergeCell ref="AB48:AG48"/>
    <mergeCell ref="V47:AA47"/>
    <mergeCell ref="AB47:AG47"/>
    <mergeCell ref="DT47:DY47"/>
    <mergeCell ref="DZ47:EE47"/>
    <mergeCell ref="DB47:DG47"/>
    <mergeCell ref="DH47:DM47"/>
    <mergeCell ref="DN47:DS47"/>
    <mergeCell ref="AH47:AM47"/>
    <mergeCell ref="AH48:AM48"/>
    <mergeCell ref="AN48:AS48"/>
    <mergeCell ref="AT48:AY48"/>
    <mergeCell ref="BF48:BK48"/>
    <mergeCell ref="AN47:AS47"/>
    <mergeCell ref="AT47:AY47"/>
    <mergeCell ref="AZ48:BE48"/>
    <mergeCell ref="AZ47:BE47"/>
    <mergeCell ref="BF47:BK47"/>
    <mergeCell ref="CD48:CI48"/>
    <mergeCell ref="IP47:IS47"/>
    <mergeCell ref="EF47:EK47"/>
    <mergeCell ref="EX47:FC47"/>
    <mergeCell ref="FD47:FI47"/>
    <mergeCell ref="GH47:GM47"/>
    <mergeCell ref="FJ47:FO47"/>
    <mergeCell ref="ID47:II47"/>
    <mergeCell ref="IJ47:IO47"/>
    <mergeCell ref="HX47:IC47"/>
    <mergeCell ref="GN47:GS47"/>
    <mergeCell ref="GT47:GY47"/>
    <mergeCell ref="GZ47:HE47"/>
    <mergeCell ref="HL47:HQ47"/>
    <mergeCell ref="HF47:HK47"/>
    <mergeCell ref="FV47:GA47"/>
    <mergeCell ref="GB47:GG47"/>
    <mergeCell ref="HR47:HW47"/>
    <mergeCell ref="GT48:GY48"/>
    <mergeCell ref="BL47:BQ47"/>
    <mergeCell ref="CD47:CI47"/>
    <mergeCell ref="BR47:BW47"/>
    <mergeCell ref="BX47:CC47"/>
    <mergeCell ref="CJ47:CO47"/>
    <mergeCell ref="GN48:GS48"/>
    <mergeCell ref="CV47:DA47"/>
    <mergeCell ref="CP47:CU47"/>
    <mergeCell ref="DH48:DM48"/>
    <mergeCell ref="DN48:DS48"/>
    <mergeCell ref="FV48:GA48"/>
    <mergeCell ref="EF48:EK48"/>
    <mergeCell ref="FD48:FI48"/>
    <mergeCell ref="FJ48:FO48"/>
    <mergeCell ref="CV48:DA48"/>
    <mergeCell ref="DB48:DG48"/>
    <mergeCell ref="CJ48:CO48"/>
    <mergeCell ref="CP48:CU48"/>
    <mergeCell ref="EL47:EQ47"/>
    <mergeCell ref="ER47:EW47"/>
    <mergeCell ref="FP47:FU47"/>
    <mergeCell ref="BR48:BW48"/>
    <mergeCell ref="BX48:CC48"/>
    <mergeCell ref="AN49:AS49"/>
    <mergeCell ref="AT49:AY49"/>
    <mergeCell ref="BF49:BK49"/>
    <mergeCell ref="CJ49:CO49"/>
    <mergeCell ref="P49:U49"/>
    <mergeCell ref="V49:AA49"/>
    <mergeCell ref="AB49:AG49"/>
    <mergeCell ref="AH49:AM49"/>
    <mergeCell ref="CP49:CU49"/>
    <mergeCell ref="BL49:BQ49"/>
    <mergeCell ref="BR49:BW49"/>
    <mergeCell ref="EL48:EQ48"/>
    <mergeCell ref="AZ49:BE49"/>
    <mergeCell ref="GN49:GS49"/>
    <mergeCell ref="BX49:CC49"/>
    <mergeCell ref="CD49:CI49"/>
    <mergeCell ref="ER49:EW49"/>
    <mergeCell ref="DN49:DS49"/>
    <mergeCell ref="CV49:DA49"/>
    <mergeCell ref="DB49:DG49"/>
    <mergeCell ref="FV49:GA49"/>
    <mergeCell ref="GB49:GG49"/>
    <mergeCell ref="EX49:FC49"/>
    <mergeCell ref="DH49:DM49"/>
    <mergeCell ref="ER48:EW48"/>
    <mergeCell ref="EL49:EQ49"/>
    <mergeCell ref="DT49:DY49"/>
    <mergeCell ref="DZ49:EE49"/>
    <mergeCell ref="EF49:EK49"/>
    <mergeCell ref="DT48:DY48"/>
    <mergeCell ref="DZ48:EE48"/>
    <mergeCell ref="BL48:BQ48"/>
    <mergeCell ref="EX48:FC48"/>
    <mergeCell ref="GT49:GY49"/>
    <mergeCell ref="FD49:FI49"/>
    <mergeCell ref="FJ49:FO49"/>
    <mergeCell ref="GH49:GM49"/>
    <mergeCell ref="FP49:FU49"/>
    <mergeCell ref="FP48:FU48"/>
    <mergeCell ref="IP48:IS48"/>
    <mergeCell ref="GZ48:HE48"/>
    <mergeCell ref="HF48:HK48"/>
    <mergeCell ref="HL48:HQ48"/>
    <mergeCell ref="HR48:HW48"/>
    <mergeCell ref="IP49:IU49"/>
    <mergeCell ref="GZ49:HE49"/>
    <mergeCell ref="HF49:HK49"/>
    <mergeCell ref="HL49:HQ49"/>
    <mergeCell ref="GB48:GG48"/>
    <mergeCell ref="GH48:GM48"/>
    <mergeCell ref="IJ48:IO48"/>
    <mergeCell ref="HR49:HW49"/>
    <mergeCell ref="HX49:IC49"/>
    <mergeCell ref="ID49:II49"/>
    <mergeCell ref="HX48:IC48"/>
    <mergeCell ref="ID48:II48"/>
    <mergeCell ref="IJ49:IO49"/>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5"/>
  <sheetViews>
    <sheetView topLeftCell="A19"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3363</v>
      </c>
      <c r="D1" s="791"/>
      <c r="E1" s="791"/>
      <c r="F1" s="791"/>
      <c r="G1" s="791"/>
    </row>
    <row r="2" spans="1:8">
      <c r="A2" s="90" t="s">
        <v>3409</v>
      </c>
      <c r="G2" s="91"/>
    </row>
    <row r="3" spans="1:8">
      <c r="A3" s="89" t="s">
        <v>3408</v>
      </c>
      <c r="G3" s="92">
        <v>40542</v>
      </c>
    </row>
    <row r="4" spans="1:8">
      <c r="A4" s="89" t="s">
        <v>3407</v>
      </c>
      <c r="G4" s="93" t="s">
        <v>3535</v>
      </c>
    </row>
    <row r="5" spans="1:8">
      <c r="A5" s="89" t="s">
        <v>3646</v>
      </c>
    </row>
    <row r="6" spans="1:8">
      <c r="C6" s="15" t="s">
        <v>3645</v>
      </c>
      <c r="D6" s="16"/>
      <c r="E6" s="16"/>
      <c r="F6" s="17"/>
      <c r="G6" s="18"/>
      <c r="H6" s="94"/>
    </row>
    <row r="7" spans="1:8">
      <c r="C7" s="95" t="s">
        <v>3644</v>
      </c>
      <c r="D7" s="20" t="s">
        <v>3643</v>
      </c>
      <c r="E7" s="20"/>
      <c r="F7" s="21"/>
      <c r="G7" s="22"/>
      <c r="H7" s="94"/>
    </row>
    <row r="8" spans="1:8">
      <c r="A8" s="89" t="s">
        <v>3642</v>
      </c>
      <c r="C8" s="95" t="s">
        <v>3509</v>
      </c>
      <c r="D8" s="20" t="s">
        <v>3532</v>
      </c>
      <c r="E8" s="20"/>
      <c r="F8" s="21"/>
      <c r="G8" s="96"/>
      <c r="H8" s="94"/>
    </row>
    <row r="9" spans="1:8">
      <c r="A9" s="89" t="s">
        <v>3531</v>
      </c>
      <c r="C9" s="95" t="s">
        <v>3404</v>
      </c>
      <c r="D9" s="20" t="s">
        <v>3660</v>
      </c>
      <c r="E9" s="20"/>
      <c r="F9" s="21"/>
      <c r="G9" s="96"/>
      <c r="H9" s="94"/>
    </row>
    <row r="10" spans="1:8">
      <c r="A10" s="89" t="s">
        <v>2868</v>
      </c>
      <c r="C10" s="97"/>
      <c r="D10" s="20"/>
      <c r="E10" s="20"/>
      <c r="F10" s="21"/>
      <c r="G10" s="96"/>
      <c r="H10" s="94"/>
    </row>
    <row r="11" spans="1:8">
      <c r="A11" s="89" t="s">
        <v>2867</v>
      </c>
      <c r="C11" s="25" t="s">
        <v>2866</v>
      </c>
      <c r="D11" s="94"/>
      <c r="E11" s="94"/>
      <c r="F11" s="99"/>
      <c r="G11" s="96"/>
      <c r="H11" s="94"/>
    </row>
    <row r="12" spans="1:8">
      <c r="A12" s="89" t="s">
        <v>3153</v>
      </c>
      <c r="C12" s="25" t="s">
        <v>3653</v>
      </c>
      <c r="D12" s="20"/>
      <c r="E12" s="20"/>
      <c r="F12" s="21"/>
      <c r="G12" s="96"/>
      <c r="H12" s="94"/>
    </row>
    <row r="13" spans="1:8">
      <c r="A13" s="98"/>
      <c r="C13" s="25" t="s">
        <v>3524</v>
      </c>
      <c r="D13" s="94"/>
      <c r="E13" s="94"/>
      <c r="F13" s="99"/>
      <c r="G13" s="96"/>
      <c r="H13" s="94"/>
    </row>
    <row r="14" spans="1:8">
      <c r="A14" s="100"/>
      <c r="C14" s="25" t="s">
        <v>3384</v>
      </c>
      <c r="D14" s="94"/>
      <c r="E14" s="94"/>
      <c r="F14" s="99"/>
      <c r="G14" s="101"/>
      <c r="H14" s="94"/>
    </row>
    <row r="15" spans="1:8">
      <c r="A15" s="100" t="s">
        <v>3383</v>
      </c>
      <c r="C15" s="97"/>
      <c r="D15" s="94"/>
      <c r="E15" s="94"/>
      <c r="F15" s="99"/>
      <c r="G15" s="96"/>
      <c r="H15" s="94"/>
    </row>
    <row r="16" spans="1:8">
      <c r="A16" s="279" t="s">
        <v>3382</v>
      </c>
      <c r="C16" s="97" t="s">
        <v>3381</v>
      </c>
      <c r="D16" s="94"/>
      <c r="E16" s="94"/>
      <c r="F16" s="99"/>
      <c r="G16" s="96"/>
      <c r="H16" s="94"/>
    </row>
    <row r="17" spans="1:9">
      <c r="C17" s="97"/>
      <c r="D17" s="94"/>
      <c r="E17" s="94"/>
      <c r="F17" s="99"/>
      <c r="G17" s="96"/>
      <c r="H17" s="94"/>
    </row>
    <row r="18" spans="1:9">
      <c r="C18" s="102" t="s">
        <v>3380</v>
      </c>
      <c r="D18" s="103"/>
      <c r="E18" s="103"/>
      <c r="F18" s="104"/>
      <c r="G18" s="105"/>
      <c r="H18" s="94"/>
    </row>
    <row r="19" spans="1:9">
      <c r="A19" s="89" t="s">
        <v>2705</v>
      </c>
      <c r="C19" s="795"/>
      <c r="D19" s="795"/>
      <c r="E19" s="795"/>
      <c r="F19" s="795"/>
      <c r="G19" s="795"/>
    </row>
    <row r="20" spans="1:9">
      <c r="A20" s="100" t="s">
        <v>3379</v>
      </c>
      <c r="C20" s="100"/>
      <c r="D20" s="100"/>
      <c r="E20" s="100"/>
      <c r="F20" s="106"/>
    </row>
    <row r="21" spans="1:9">
      <c r="A21" s="393"/>
      <c r="C21" s="100"/>
      <c r="D21" s="100"/>
      <c r="E21" s="100"/>
      <c r="F21" s="106"/>
    </row>
    <row r="22" spans="1:9" s="112" customFormat="1" ht="16" customHeight="1">
      <c r="A22" s="108"/>
      <c r="B22" s="38"/>
      <c r="C22" s="86"/>
      <c r="D22" s="86"/>
      <c r="E22" s="86"/>
      <c r="F22" s="109"/>
      <c r="G22" s="110"/>
      <c r="H22" s="111"/>
    </row>
    <row r="23" spans="1:9" ht="29" customHeight="1">
      <c r="A23" s="113" t="s">
        <v>3494</v>
      </c>
      <c r="B23" s="45" t="s">
        <v>3748</v>
      </c>
      <c r="C23" s="45" t="s">
        <v>3469</v>
      </c>
      <c r="D23" s="321" t="s">
        <v>3569</v>
      </c>
      <c r="E23" s="45" t="s">
        <v>3832</v>
      </c>
      <c r="F23" s="47" t="s">
        <v>3831</v>
      </c>
      <c r="G23" s="45" t="s">
        <v>3830</v>
      </c>
      <c r="H23" s="48"/>
    </row>
    <row r="24" spans="1:9">
      <c r="A24" s="115">
        <v>40562</v>
      </c>
      <c r="B24" s="116" t="s">
        <v>4015</v>
      </c>
      <c r="C24" s="117">
        <v>65</v>
      </c>
      <c r="D24" s="118">
        <v>2</v>
      </c>
      <c r="E24" s="117">
        <f>C24*D24</f>
        <v>130</v>
      </c>
      <c r="F24" s="53"/>
      <c r="G24" s="54">
        <f>E24*(1-F24)</f>
        <v>130</v>
      </c>
      <c r="H24" s="48"/>
    </row>
    <row r="25" spans="1:9">
      <c r="A25" s="115">
        <v>40569</v>
      </c>
      <c r="B25" s="116" t="s">
        <v>4015</v>
      </c>
      <c r="C25" s="117">
        <v>65</v>
      </c>
      <c r="D25" s="118">
        <v>2</v>
      </c>
      <c r="E25" s="117">
        <f>C25*D25</f>
        <v>130</v>
      </c>
      <c r="F25" s="119"/>
      <c r="G25" s="54">
        <f>E25*(1-F25)</f>
        <v>130</v>
      </c>
      <c r="H25" s="56"/>
    </row>
    <row r="26" spans="1:9">
      <c r="A26" s="115">
        <v>40576</v>
      </c>
      <c r="B26" s="116" t="s">
        <v>4015</v>
      </c>
      <c r="C26" s="117">
        <v>65</v>
      </c>
      <c r="D26" s="118">
        <v>2</v>
      </c>
      <c r="E26" s="117">
        <f>C26*D26</f>
        <v>130</v>
      </c>
      <c r="F26" s="119"/>
      <c r="G26" s="54">
        <f>E26*(1-F26)</f>
        <v>130</v>
      </c>
      <c r="H26" s="56"/>
    </row>
    <row r="27" spans="1:9" ht="16" thickBot="1">
      <c r="A27" s="120"/>
      <c r="B27" s="126"/>
      <c r="C27" s="127"/>
      <c r="D27" s="128"/>
      <c r="E27" s="127"/>
      <c r="F27" s="129"/>
      <c r="G27" s="67">
        <f>E27*(1-F27)</f>
        <v>0</v>
      </c>
      <c r="H27" s="48"/>
    </row>
    <row r="28" spans="1:9" s="135" customFormat="1" ht="16" customHeight="1">
      <c r="A28" s="130"/>
      <c r="B28" s="69" t="s">
        <v>3973</v>
      </c>
      <c r="C28" s="131"/>
      <c r="D28" s="131"/>
      <c r="E28" s="72">
        <f>SUM(E24:E27)</f>
        <v>390</v>
      </c>
      <c r="F28" s="72"/>
      <c r="G28" s="72">
        <f>SUM(G24:G27)</f>
        <v>390</v>
      </c>
      <c r="H28" s="134"/>
    </row>
    <row r="30" spans="1:9">
      <c r="C30" s="136" t="s">
        <v>3752</v>
      </c>
      <c r="D30" s="340">
        <f>G28/2</f>
        <v>195</v>
      </c>
      <c r="E30" s="340"/>
      <c r="F30" s="138"/>
    </row>
    <row r="32" spans="1:9">
      <c r="C32" s="1" t="s">
        <v>3570</v>
      </c>
      <c r="D32" s="1"/>
      <c r="E32" s="1"/>
      <c r="F32" s="139"/>
      <c r="G32" s="1"/>
      <c r="H32" s="1"/>
      <c r="I32" s="1"/>
    </row>
    <row r="33" spans="1:256">
      <c r="C33" s="1" t="s">
        <v>3883</v>
      </c>
      <c r="D33" s="1"/>
      <c r="E33" s="1"/>
      <c r="F33" s="139"/>
      <c r="G33" s="1"/>
      <c r="H33" s="1"/>
      <c r="I33" s="1"/>
    </row>
    <row r="34" spans="1:256">
      <c r="C34" s="391" t="s">
        <v>3774</v>
      </c>
      <c r="D34" s="391"/>
      <c r="E34" s="391"/>
      <c r="F34" s="392"/>
      <c r="G34" s="391"/>
      <c r="H34" s="391"/>
      <c r="I34" s="142"/>
      <c r="J34" s="790"/>
      <c r="K34" s="790"/>
      <c r="L34" s="790"/>
      <c r="M34" s="790"/>
      <c r="N34" s="790"/>
      <c r="O34" s="790"/>
      <c r="P34" s="790"/>
      <c r="Q34" s="790"/>
      <c r="R34" s="790"/>
      <c r="S34" s="790"/>
      <c r="T34" s="790"/>
      <c r="U34" s="790"/>
      <c r="V34" s="790" t="s">
        <v>3570</v>
      </c>
      <c r="W34" s="790"/>
      <c r="X34" s="790"/>
      <c r="Y34" s="790"/>
      <c r="Z34" s="790"/>
      <c r="AA34" s="790"/>
      <c r="AB34" s="790" t="s">
        <v>3570</v>
      </c>
      <c r="AC34" s="790"/>
      <c r="AD34" s="790"/>
      <c r="AE34" s="790"/>
      <c r="AF34" s="790"/>
      <c r="AG34" s="790"/>
      <c r="AH34" s="790" t="s">
        <v>3570</v>
      </c>
      <c r="AI34" s="790"/>
      <c r="AJ34" s="790"/>
      <c r="AK34" s="790"/>
      <c r="AL34" s="790"/>
      <c r="AM34" s="790"/>
      <c r="AN34" s="790" t="s">
        <v>3570</v>
      </c>
      <c r="AO34" s="790"/>
      <c r="AP34" s="790"/>
      <c r="AQ34" s="790"/>
      <c r="AR34" s="790"/>
      <c r="AS34" s="790"/>
      <c r="AT34" s="790" t="s">
        <v>3570</v>
      </c>
      <c r="AU34" s="790"/>
      <c r="AV34" s="790"/>
      <c r="AW34" s="790"/>
      <c r="AX34" s="790"/>
      <c r="AY34" s="790"/>
      <c r="AZ34" s="790" t="s">
        <v>3570</v>
      </c>
      <c r="BA34" s="790"/>
      <c r="BB34" s="790"/>
      <c r="BC34" s="790"/>
      <c r="BD34" s="790"/>
      <c r="BE34" s="790"/>
      <c r="BF34" s="790" t="s">
        <v>3570</v>
      </c>
      <c r="BG34" s="790"/>
      <c r="BH34" s="790"/>
      <c r="BI34" s="790"/>
      <c r="BJ34" s="790"/>
      <c r="BK34" s="790"/>
      <c r="BL34" s="790" t="s">
        <v>3570</v>
      </c>
      <c r="BM34" s="790"/>
      <c r="BN34" s="790"/>
      <c r="BO34" s="790"/>
      <c r="BP34" s="790"/>
      <c r="BQ34" s="790"/>
      <c r="BR34" s="790" t="s">
        <v>3570</v>
      </c>
      <c r="BS34" s="790"/>
      <c r="BT34" s="790"/>
      <c r="BU34" s="790"/>
      <c r="BV34" s="790"/>
      <c r="BW34" s="790"/>
      <c r="BX34" s="790" t="s">
        <v>3570</v>
      </c>
      <c r="BY34" s="790"/>
      <c r="BZ34" s="790"/>
      <c r="CA34" s="790"/>
      <c r="CB34" s="790"/>
      <c r="CC34" s="790"/>
      <c r="CD34" s="790" t="s">
        <v>3570</v>
      </c>
      <c r="CE34" s="790"/>
      <c r="CF34" s="790"/>
      <c r="CG34" s="790"/>
      <c r="CH34" s="790"/>
      <c r="CI34" s="790"/>
      <c r="CJ34" s="790" t="s">
        <v>3570</v>
      </c>
      <c r="CK34" s="790"/>
      <c r="CL34" s="790"/>
      <c r="CM34" s="790"/>
      <c r="CN34" s="790"/>
      <c r="CO34" s="790"/>
      <c r="CP34" s="790" t="s">
        <v>3570</v>
      </c>
      <c r="CQ34" s="790"/>
      <c r="CR34" s="790"/>
      <c r="CS34" s="790"/>
      <c r="CT34" s="790"/>
      <c r="CU34" s="790"/>
      <c r="CV34" s="790" t="s">
        <v>3570</v>
      </c>
      <c r="CW34" s="790"/>
      <c r="CX34" s="790"/>
      <c r="CY34" s="790"/>
      <c r="CZ34" s="790"/>
      <c r="DA34" s="790"/>
      <c r="DB34" s="790" t="s">
        <v>3570</v>
      </c>
      <c r="DC34" s="790"/>
      <c r="DD34" s="790"/>
      <c r="DE34" s="790"/>
      <c r="DF34" s="790"/>
      <c r="DG34" s="790"/>
      <c r="DH34" s="790" t="s">
        <v>3570</v>
      </c>
      <c r="DI34" s="790"/>
      <c r="DJ34" s="790"/>
      <c r="DK34" s="790"/>
      <c r="DL34" s="790"/>
      <c r="DM34" s="790"/>
      <c r="DN34" s="790" t="s">
        <v>3570</v>
      </c>
      <c r="DO34" s="790"/>
      <c r="DP34" s="790"/>
      <c r="DQ34" s="790"/>
      <c r="DR34" s="790"/>
      <c r="DS34" s="790"/>
      <c r="DT34" s="790" t="s">
        <v>3570</v>
      </c>
      <c r="DU34" s="790"/>
      <c r="DV34" s="790"/>
      <c r="DW34" s="790"/>
      <c r="DX34" s="790"/>
      <c r="DY34" s="790"/>
      <c r="DZ34" s="790" t="s">
        <v>3570</v>
      </c>
      <c r="EA34" s="790"/>
      <c r="EB34" s="790"/>
      <c r="EC34" s="790"/>
      <c r="ED34" s="790"/>
      <c r="EE34" s="790"/>
      <c r="EF34" s="790" t="s">
        <v>3570</v>
      </c>
      <c r="EG34" s="790"/>
      <c r="EH34" s="790"/>
      <c r="EI34" s="790"/>
      <c r="EJ34" s="790"/>
      <c r="EK34" s="790"/>
      <c r="EL34" s="790" t="s">
        <v>3570</v>
      </c>
      <c r="EM34" s="790"/>
      <c r="EN34" s="790"/>
      <c r="EO34" s="790"/>
      <c r="EP34" s="790"/>
      <c r="EQ34" s="790"/>
      <c r="ER34" s="790" t="s">
        <v>3570</v>
      </c>
      <c r="ES34" s="790"/>
      <c r="ET34" s="790"/>
      <c r="EU34" s="790"/>
      <c r="EV34" s="790"/>
      <c r="EW34" s="790"/>
      <c r="EX34" s="790" t="s">
        <v>3570</v>
      </c>
      <c r="EY34" s="790"/>
      <c r="EZ34" s="790"/>
      <c r="FA34" s="790"/>
      <c r="FB34" s="790"/>
      <c r="FC34" s="790"/>
      <c r="FD34" s="790" t="s">
        <v>3570</v>
      </c>
      <c r="FE34" s="790"/>
      <c r="FF34" s="790"/>
      <c r="FG34" s="790"/>
      <c r="FH34" s="790"/>
      <c r="FI34" s="790"/>
      <c r="FJ34" s="790" t="s">
        <v>3570</v>
      </c>
      <c r="FK34" s="790"/>
      <c r="FL34" s="790"/>
      <c r="FM34" s="790"/>
      <c r="FN34" s="790"/>
      <c r="FO34" s="790"/>
      <c r="FP34" s="790" t="s">
        <v>3570</v>
      </c>
      <c r="FQ34" s="790"/>
      <c r="FR34" s="790"/>
      <c r="FS34" s="790"/>
      <c r="FT34" s="790"/>
      <c r="FU34" s="790"/>
      <c r="FV34" s="790" t="s">
        <v>3570</v>
      </c>
      <c r="FW34" s="790"/>
      <c r="FX34" s="790"/>
      <c r="FY34" s="790"/>
      <c r="FZ34" s="790"/>
      <c r="GA34" s="790"/>
      <c r="GB34" s="790" t="s">
        <v>3570</v>
      </c>
      <c r="GC34" s="790"/>
      <c r="GD34" s="790"/>
      <c r="GE34" s="790"/>
      <c r="GF34" s="790"/>
      <c r="GG34" s="790"/>
      <c r="GH34" s="790" t="s">
        <v>3570</v>
      </c>
      <c r="GI34" s="790"/>
      <c r="GJ34" s="790"/>
      <c r="GK34" s="790"/>
      <c r="GL34" s="790"/>
      <c r="GM34" s="790"/>
      <c r="GN34" s="790" t="s">
        <v>3570</v>
      </c>
      <c r="GO34" s="790"/>
      <c r="GP34" s="790"/>
      <c r="GQ34" s="790"/>
      <c r="GR34" s="790"/>
      <c r="GS34" s="790"/>
      <c r="GT34" s="790" t="s">
        <v>3570</v>
      </c>
      <c r="GU34" s="790"/>
      <c r="GV34" s="790"/>
      <c r="GW34" s="790"/>
      <c r="GX34" s="790"/>
      <c r="GY34" s="790"/>
      <c r="GZ34" s="790" t="s">
        <v>3570</v>
      </c>
      <c r="HA34" s="790"/>
      <c r="HB34" s="790"/>
      <c r="HC34" s="790"/>
      <c r="HD34" s="790"/>
      <c r="HE34" s="790"/>
      <c r="HF34" s="790" t="s">
        <v>3570</v>
      </c>
      <c r="HG34" s="790"/>
      <c r="HH34" s="790"/>
      <c r="HI34" s="790"/>
      <c r="HJ34" s="790"/>
      <c r="HK34" s="790"/>
      <c r="HL34" s="790" t="s">
        <v>3570</v>
      </c>
      <c r="HM34" s="790"/>
      <c r="HN34" s="790"/>
      <c r="HO34" s="790"/>
      <c r="HP34" s="790"/>
      <c r="HQ34" s="790"/>
      <c r="HR34" s="790" t="s">
        <v>3570</v>
      </c>
      <c r="HS34" s="790"/>
      <c r="HT34" s="790"/>
      <c r="HU34" s="790"/>
      <c r="HV34" s="790"/>
      <c r="HW34" s="790"/>
      <c r="HX34" s="790" t="s">
        <v>3570</v>
      </c>
      <c r="HY34" s="790"/>
      <c r="HZ34" s="790"/>
      <c r="IA34" s="790"/>
      <c r="IB34" s="790"/>
      <c r="IC34" s="790"/>
      <c r="ID34" s="790" t="s">
        <v>3570</v>
      </c>
      <c r="IE34" s="790"/>
      <c r="IF34" s="790"/>
      <c r="IG34" s="790"/>
      <c r="IH34" s="790"/>
      <c r="II34" s="790"/>
      <c r="IJ34" s="790" t="s">
        <v>3570</v>
      </c>
      <c r="IK34" s="790"/>
      <c r="IL34" s="790"/>
      <c r="IM34" s="790"/>
      <c r="IN34" s="790"/>
      <c r="IO34" s="790"/>
      <c r="IP34" s="790" t="s">
        <v>3570</v>
      </c>
      <c r="IQ34" s="790"/>
      <c r="IR34" s="790"/>
      <c r="IS34" s="790"/>
    </row>
    <row r="35" spans="1:256">
      <c r="C35" s="1" t="s">
        <v>3336</v>
      </c>
      <c r="D35" s="1"/>
      <c r="E35" s="1"/>
      <c r="F35" s="139"/>
      <c r="G35" s="1"/>
      <c r="H35" s="1"/>
      <c r="I35" s="1"/>
      <c r="J35" s="790"/>
      <c r="K35" s="790"/>
      <c r="L35" s="790"/>
      <c r="M35" s="790"/>
      <c r="N35" s="790"/>
      <c r="O35" s="790"/>
      <c r="P35" s="790"/>
      <c r="Q35" s="790"/>
      <c r="R35" s="790"/>
      <c r="S35" s="790"/>
      <c r="T35" s="790"/>
      <c r="U35" s="790"/>
      <c r="V35" s="790" t="s">
        <v>3429</v>
      </c>
      <c r="W35" s="790"/>
      <c r="X35" s="790"/>
      <c r="Y35" s="790"/>
      <c r="Z35" s="790"/>
      <c r="AA35" s="790"/>
      <c r="AB35" s="790" t="s">
        <v>3429</v>
      </c>
      <c r="AC35" s="790"/>
      <c r="AD35" s="790"/>
      <c r="AE35" s="790"/>
      <c r="AF35" s="790"/>
      <c r="AG35" s="790"/>
      <c r="AH35" s="790" t="s">
        <v>3429</v>
      </c>
      <c r="AI35" s="790"/>
      <c r="AJ35" s="790"/>
      <c r="AK35" s="790"/>
      <c r="AL35" s="790"/>
      <c r="AM35" s="790"/>
      <c r="AN35" s="790" t="s">
        <v>3429</v>
      </c>
      <c r="AO35" s="790"/>
      <c r="AP35" s="790"/>
      <c r="AQ35" s="790"/>
      <c r="AR35" s="790"/>
      <c r="AS35" s="790"/>
      <c r="AT35" s="790" t="s">
        <v>3429</v>
      </c>
      <c r="AU35" s="790"/>
      <c r="AV35" s="790"/>
      <c r="AW35" s="790"/>
      <c r="AX35" s="790"/>
      <c r="AY35" s="790"/>
      <c r="AZ35" s="790" t="s">
        <v>3429</v>
      </c>
      <c r="BA35" s="790"/>
      <c r="BB35" s="790"/>
      <c r="BC35" s="790"/>
      <c r="BD35" s="790"/>
      <c r="BE35" s="790"/>
      <c r="BF35" s="790" t="s">
        <v>3429</v>
      </c>
      <c r="BG35" s="790"/>
      <c r="BH35" s="790"/>
      <c r="BI35" s="790"/>
      <c r="BJ35" s="790"/>
      <c r="BK35" s="790"/>
      <c r="BL35" s="790" t="s">
        <v>3429</v>
      </c>
      <c r="BM35" s="790"/>
      <c r="BN35" s="790"/>
      <c r="BO35" s="790"/>
      <c r="BP35" s="790"/>
      <c r="BQ35" s="790"/>
      <c r="BR35" s="790" t="s">
        <v>3429</v>
      </c>
      <c r="BS35" s="790"/>
      <c r="BT35" s="790"/>
      <c r="BU35" s="790"/>
      <c r="BV35" s="790"/>
      <c r="BW35" s="790"/>
      <c r="BX35" s="790" t="s">
        <v>3429</v>
      </c>
      <c r="BY35" s="790"/>
      <c r="BZ35" s="790"/>
      <c r="CA35" s="790"/>
      <c r="CB35" s="790"/>
      <c r="CC35" s="790"/>
      <c r="CD35" s="790" t="s">
        <v>3429</v>
      </c>
      <c r="CE35" s="790"/>
      <c r="CF35" s="790"/>
      <c r="CG35" s="790"/>
      <c r="CH35" s="790"/>
      <c r="CI35" s="790"/>
      <c r="CJ35" s="790" t="s">
        <v>3429</v>
      </c>
      <c r="CK35" s="790"/>
      <c r="CL35" s="790"/>
      <c r="CM35" s="790"/>
      <c r="CN35" s="790"/>
      <c r="CO35" s="790"/>
      <c r="CP35" s="790" t="s">
        <v>3429</v>
      </c>
      <c r="CQ35" s="790"/>
      <c r="CR35" s="790"/>
      <c r="CS35" s="790"/>
      <c r="CT35" s="790"/>
      <c r="CU35" s="790"/>
      <c r="CV35" s="790" t="s">
        <v>3429</v>
      </c>
      <c r="CW35" s="790"/>
      <c r="CX35" s="790"/>
      <c r="CY35" s="790"/>
      <c r="CZ35" s="790"/>
      <c r="DA35" s="790"/>
      <c r="DB35" s="790" t="s">
        <v>3429</v>
      </c>
      <c r="DC35" s="790"/>
      <c r="DD35" s="790"/>
      <c r="DE35" s="790"/>
      <c r="DF35" s="790"/>
      <c r="DG35" s="790"/>
      <c r="DH35" s="790" t="s">
        <v>3429</v>
      </c>
      <c r="DI35" s="790"/>
      <c r="DJ35" s="790"/>
      <c r="DK35" s="790"/>
      <c r="DL35" s="790"/>
      <c r="DM35" s="790"/>
      <c r="DN35" s="790" t="s">
        <v>3429</v>
      </c>
      <c r="DO35" s="790"/>
      <c r="DP35" s="790"/>
      <c r="DQ35" s="790"/>
      <c r="DR35" s="790"/>
      <c r="DS35" s="790"/>
      <c r="DT35" s="790" t="s">
        <v>3429</v>
      </c>
      <c r="DU35" s="790"/>
      <c r="DV35" s="790"/>
      <c r="DW35" s="790"/>
      <c r="DX35" s="790"/>
      <c r="DY35" s="790"/>
      <c r="DZ35" s="790" t="s">
        <v>3429</v>
      </c>
      <c r="EA35" s="790"/>
      <c r="EB35" s="790"/>
      <c r="EC35" s="790"/>
      <c r="ED35" s="790"/>
      <c r="EE35" s="790"/>
      <c r="EF35" s="790" t="s">
        <v>3429</v>
      </c>
      <c r="EG35" s="790"/>
      <c r="EH35" s="790"/>
      <c r="EI35" s="790"/>
      <c r="EJ35" s="790"/>
      <c r="EK35" s="790"/>
      <c r="EL35" s="790" t="s">
        <v>3429</v>
      </c>
      <c r="EM35" s="790"/>
      <c r="EN35" s="790"/>
      <c r="EO35" s="790"/>
      <c r="EP35" s="790"/>
      <c r="EQ35" s="790"/>
      <c r="ER35" s="790" t="s">
        <v>3429</v>
      </c>
      <c r="ES35" s="790"/>
      <c r="ET35" s="790"/>
      <c r="EU35" s="790"/>
      <c r="EV35" s="790"/>
      <c r="EW35" s="790"/>
      <c r="EX35" s="790" t="s">
        <v>3429</v>
      </c>
      <c r="EY35" s="790"/>
      <c r="EZ35" s="790"/>
      <c r="FA35" s="790"/>
      <c r="FB35" s="790"/>
      <c r="FC35" s="790"/>
      <c r="FD35" s="790" t="s">
        <v>3429</v>
      </c>
      <c r="FE35" s="790"/>
      <c r="FF35" s="790"/>
      <c r="FG35" s="790"/>
      <c r="FH35" s="790"/>
      <c r="FI35" s="790"/>
      <c r="FJ35" s="790" t="s">
        <v>3429</v>
      </c>
      <c r="FK35" s="790"/>
      <c r="FL35" s="790"/>
      <c r="FM35" s="790"/>
      <c r="FN35" s="790"/>
      <c r="FO35" s="790"/>
      <c r="FP35" s="790" t="s">
        <v>3429</v>
      </c>
      <c r="FQ35" s="790"/>
      <c r="FR35" s="790"/>
      <c r="FS35" s="790"/>
      <c r="FT35" s="790"/>
      <c r="FU35" s="790"/>
      <c r="FV35" s="790" t="s">
        <v>3429</v>
      </c>
      <c r="FW35" s="790"/>
      <c r="FX35" s="790"/>
      <c r="FY35" s="790"/>
      <c r="FZ35" s="790"/>
      <c r="GA35" s="790"/>
      <c r="GB35" s="790" t="s">
        <v>3429</v>
      </c>
      <c r="GC35" s="790"/>
      <c r="GD35" s="790"/>
      <c r="GE35" s="790"/>
      <c r="GF35" s="790"/>
      <c r="GG35" s="790"/>
      <c r="GH35" s="790" t="s">
        <v>3429</v>
      </c>
      <c r="GI35" s="790"/>
      <c r="GJ35" s="790"/>
      <c r="GK35" s="790"/>
      <c r="GL35" s="790"/>
      <c r="GM35" s="790"/>
      <c r="GN35" s="790" t="s">
        <v>3429</v>
      </c>
      <c r="GO35" s="790"/>
      <c r="GP35" s="790"/>
      <c r="GQ35" s="790"/>
      <c r="GR35" s="790"/>
      <c r="GS35" s="790"/>
      <c r="GT35" s="790" t="s">
        <v>3429</v>
      </c>
      <c r="GU35" s="790"/>
      <c r="GV35" s="790"/>
      <c r="GW35" s="790"/>
      <c r="GX35" s="790"/>
      <c r="GY35" s="790"/>
      <c r="GZ35" s="790" t="s">
        <v>3429</v>
      </c>
      <c r="HA35" s="790"/>
      <c r="HB35" s="790"/>
      <c r="HC35" s="790"/>
      <c r="HD35" s="790"/>
      <c r="HE35" s="790"/>
      <c r="HF35" s="790" t="s">
        <v>3429</v>
      </c>
      <c r="HG35" s="790"/>
      <c r="HH35" s="790"/>
      <c r="HI35" s="790"/>
      <c r="HJ35" s="790"/>
      <c r="HK35" s="790"/>
      <c r="HL35" s="790" t="s">
        <v>3429</v>
      </c>
      <c r="HM35" s="790"/>
      <c r="HN35" s="790"/>
      <c r="HO35" s="790"/>
      <c r="HP35" s="790"/>
      <c r="HQ35" s="790"/>
      <c r="HR35" s="790" t="s">
        <v>3429</v>
      </c>
      <c r="HS35" s="790"/>
      <c r="HT35" s="790"/>
      <c r="HU35" s="790"/>
      <c r="HV35" s="790"/>
      <c r="HW35" s="790"/>
      <c r="HX35" s="790" t="s">
        <v>3429</v>
      </c>
      <c r="HY35" s="790"/>
      <c r="HZ35" s="790"/>
      <c r="IA35" s="790"/>
      <c r="IB35" s="790"/>
      <c r="IC35" s="790"/>
      <c r="ID35" s="790" t="s">
        <v>3429</v>
      </c>
      <c r="IE35" s="790"/>
      <c r="IF35" s="790"/>
      <c r="IG35" s="790"/>
      <c r="IH35" s="790"/>
      <c r="II35" s="790"/>
      <c r="IJ35" s="790" t="s">
        <v>3429</v>
      </c>
      <c r="IK35" s="790"/>
      <c r="IL35" s="790"/>
      <c r="IM35" s="790"/>
      <c r="IN35" s="790"/>
      <c r="IO35" s="790"/>
      <c r="IP35" s="790" t="s">
        <v>3429</v>
      </c>
      <c r="IQ35" s="790"/>
      <c r="IR35" s="790"/>
      <c r="IS35" s="790"/>
    </row>
    <row r="36" spans="1:256">
      <c r="B36" s="1"/>
      <c r="C36" s="1"/>
      <c r="D36" s="1"/>
      <c r="E36" s="1"/>
      <c r="F36" s="139"/>
      <c r="G36" s="1"/>
      <c r="H36" s="1"/>
      <c r="I36" s="1"/>
      <c r="J36" s="1"/>
      <c r="K36" s="1"/>
      <c r="L36" s="1"/>
      <c r="M36" s="1"/>
      <c r="N36" s="1"/>
      <c r="O36" s="1"/>
      <c r="P36" s="790"/>
      <c r="Q36" s="790"/>
      <c r="R36" s="790"/>
      <c r="S36" s="790"/>
      <c r="T36" s="790"/>
      <c r="U36" s="790"/>
      <c r="V36" s="790" t="s">
        <v>3336</v>
      </c>
      <c r="W36" s="790"/>
      <c r="X36" s="790"/>
      <c r="Y36" s="790"/>
      <c r="Z36" s="790"/>
      <c r="AA36" s="790"/>
      <c r="AB36" s="790" t="s">
        <v>3336</v>
      </c>
      <c r="AC36" s="790"/>
      <c r="AD36" s="790"/>
      <c r="AE36" s="790"/>
      <c r="AF36" s="790"/>
      <c r="AG36" s="790"/>
      <c r="AH36" s="790" t="s">
        <v>3336</v>
      </c>
      <c r="AI36" s="790"/>
      <c r="AJ36" s="790"/>
      <c r="AK36" s="790"/>
      <c r="AL36" s="790"/>
      <c r="AM36" s="790"/>
      <c r="AN36" s="790" t="s">
        <v>3336</v>
      </c>
      <c r="AO36" s="790"/>
      <c r="AP36" s="790"/>
      <c r="AQ36" s="790"/>
      <c r="AR36" s="790"/>
      <c r="AS36" s="790"/>
      <c r="AT36" s="790" t="s">
        <v>3336</v>
      </c>
      <c r="AU36" s="790"/>
      <c r="AV36" s="790"/>
      <c r="AW36" s="790"/>
      <c r="AX36" s="790"/>
      <c r="AY36" s="790"/>
      <c r="AZ36" s="790" t="s">
        <v>3336</v>
      </c>
      <c r="BA36" s="790"/>
      <c r="BB36" s="790"/>
      <c r="BC36" s="790"/>
      <c r="BD36" s="790"/>
      <c r="BE36" s="790"/>
      <c r="BF36" s="790" t="s">
        <v>3336</v>
      </c>
      <c r="BG36" s="790"/>
      <c r="BH36" s="790"/>
      <c r="BI36" s="790"/>
      <c r="BJ36" s="790"/>
      <c r="BK36" s="790"/>
      <c r="BL36" s="790" t="s">
        <v>3336</v>
      </c>
      <c r="BM36" s="790"/>
      <c r="BN36" s="790"/>
      <c r="BO36" s="790"/>
      <c r="BP36" s="790"/>
      <c r="BQ36" s="790"/>
      <c r="BR36" s="790" t="s">
        <v>3336</v>
      </c>
      <c r="BS36" s="790"/>
      <c r="BT36" s="790"/>
      <c r="BU36" s="790"/>
      <c r="BV36" s="790"/>
      <c r="BW36" s="790"/>
      <c r="BX36" s="790" t="s">
        <v>3336</v>
      </c>
      <c r="BY36" s="790"/>
      <c r="BZ36" s="790"/>
      <c r="CA36" s="790"/>
      <c r="CB36" s="790"/>
      <c r="CC36" s="790"/>
      <c r="CD36" s="790" t="s">
        <v>3336</v>
      </c>
      <c r="CE36" s="790"/>
      <c r="CF36" s="790"/>
      <c r="CG36" s="790"/>
      <c r="CH36" s="790"/>
      <c r="CI36" s="790"/>
      <c r="CJ36" s="790" t="s">
        <v>3336</v>
      </c>
      <c r="CK36" s="790"/>
      <c r="CL36" s="790"/>
      <c r="CM36" s="790"/>
      <c r="CN36" s="790"/>
      <c r="CO36" s="790"/>
      <c r="CP36" s="790" t="s">
        <v>3336</v>
      </c>
      <c r="CQ36" s="790"/>
      <c r="CR36" s="790"/>
      <c r="CS36" s="790"/>
      <c r="CT36" s="790"/>
      <c r="CU36" s="790"/>
      <c r="CV36" s="790" t="s">
        <v>3336</v>
      </c>
      <c r="CW36" s="790"/>
      <c r="CX36" s="790"/>
      <c r="CY36" s="790"/>
      <c r="CZ36" s="790"/>
      <c r="DA36" s="790"/>
      <c r="DB36" s="790" t="s">
        <v>3336</v>
      </c>
      <c r="DC36" s="790"/>
      <c r="DD36" s="790"/>
      <c r="DE36" s="790"/>
      <c r="DF36" s="790"/>
      <c r="DG36" s="790"/>
      <c r="DH36" s="790" t="s">
        <v>3336</v>
      </c>
      <c r="DI36" s="790"/>
      <c r="DJ36" s="790"/>
      <c r="DK36" s="790"/>
      <c r="DL36" s="790"/>
      <c r="DM36" s="790"/>
      <c r="DN36" s="790" t="s">
        <v>3336</v>
      </c>
      <c r="DO36" s="790"/>
      <c r="DP36" s="790"/>
      <c r="DQ36" s="790"/>
      <c r="DR36" s="790"/>
      <c r="DS36" s="790"/>
      <c r="DT36" s="790" t="s">
        <v>3336</v>
      </c>
      <c r="DU36" s="790"/>
      <c r="DV36" s="790"/>
      <c r="DW36" s="790"/>
      <c r="DX36" s="790"/>
      <c r="DY36" s="790"/>
      <c r="DZ36" s="790" t="s">
        <v>3336</v>
      </c>
      <c r="EA36" s="790"/>
      <c r="EB36" s="790"/>
      <c r="EC36" s="790"/>
      <c r="ED36" s="790"/>
      <c r="EE36" s="790"/>
      <c r="EF36" s="790" t="s">
        <v>3336</v>
      </c>
      <c r="EG36" s="790"/>
      <c r="EH36" s="790"/>
      <c r="EI36" s="790"/>
      <c r="EJ36" s="790"/>
      <c r="EK36" s="790"/>
      <c r="EL36" s="790" t="s">
        <v>3336</v>
      </c>
      <c r="EM36" s="790"/>
      <c r="EN36" s="790"/>
      <c r="EO36" s="790"/>
      <c r="EP36" s="790"/>
      <c r="EQ36" s="790"/>
      <c r="ER36" s="790" t="s">
        <v>3336</v>
      </c>
      <c r="ES36" s="790"/>
      <c r="ET36" s="790"/>
      <c r="EU36" s="790"/>
      <c r="EV36" s="790"/>
      <c r="EW36" s="790"/>
      <c r="EX36" s="790" t="s">
        <v>3336</v>
      </c>
      <c r="EY36" s="790"/>
      <c r="EZ36" s="790"/>
      <c r="FA36" s="790"/>
      <c r="FB36" s="790"/>
      <c r="FC36" s="790"/>
      <c r="FD36" s="790" t="s">
        <v>3336</v>
      </c>
      <c r="FE36" s="790"/>
      <c r="FF36" s="790"/>
      <c r="FG36" s="790"/>
      <c r="FH36" s="790"/>
      <c r="FI36" s="790"/>
      <c r="FJ36" s="790" t="s">
        <v>3336</v>
      </c>
      <c r="FK36" s="790"/>
      <c r="FL36" s="790"/>
      <c r="FM36" s="790"/>
      <c r="FN36" s="790"/>
      <c r="FO36" s="790"/>
      <c r="FP36" s="790" t="s">
        <v>3336</v>
      </c>
      <c r="FQ36" s="790"/>
      <c r="FR36" s="790"/>
      <c r="FS36" s="790"/>
      <c r="FT36" s="790"/>
      <c r="FU36" s="790"/>
      <c r="FV36" s="790" t="s">
        <v>3336</v>
      </c>
      <c r="FW36" s="790"/>
      <c r="FX36" s="790"/>
      <c r="FY36" s="790"/>
      <c r="FZ36" s="790"/>
      <c r="GA36" s="790"/>
      <c r="GB36" s="790" t="s">
        <v>3336</v>
      </c>
      <c r="GC36" s="790"/>
      <c r="GD36" s="790"/>
      <c r="GE36" s="790"/>
      <c r="GF36" s="790"/>
      <c r="GG36" s="790"/>
      <c r="GH36" s="790" t="s">
        <v>3336</v>
      </c>
      <c r="GI36" s="790"/>
      <c r="GJ36" s="790"/>
      <c r="GK36" s="790"/>
      <c r="GL36" s="790"/>
      <c r="GM36" s="790"/>
      <c r="GN36" s="790" t="s">
        <v>3336</v>
      </c>
      <c r="GO36" s="790"/>
      <c r="GP36" s="790"/>
      <c r="GQ36" s="790"/>
      <c r="GR36" s="790"/>
      <c r="GS36" s="790"/>
      <c r="GT36" s="790" t="s">
        <v>3336</v>
      </c>
      <c r="GU36" s="790"/>
      <c r="GV36" s="790"/>
      <c r="GW36" s="790"/>
      <c r="GX36" s="790"/>
      <c r="GY36" s="790"/>
      <c r="GZ36" s="790" t="s">
        <v>3336</v>
      </c>
      <c r="HA36" s="790"/>
      <c r="HB36" s="790"/>
      <c r="HC36" s="790"/>
      <c r="HD36" s="790"/>
      <c r="HE36" s="790"/>
      <c r="HF36" s="790" t="s">
        <v>3336</v>
      </c>
      <c r="HG36" s="790"/>
      <c r="HH36" s="790"/>
      <c r="HI36" s="790"/>
      <c r="HJ36" s="790"/>
      <c r="HK36" s="790"/>
      <c r="HL36" s="790" t="s">
        <v>3336</v>
      </c>
      <c r="HM36" s="790"/>
      <c r="HN36" s="790"/>
      <c r="HO36" s="790"/>
      <c r="HP36" s="790"/>
      <c r="HQ36" s="790"/>
      <c r="HR36" s="790" t="s">
        <v>3336</v>
      </c>
      <c r="HS36" s="790"/>
      <c r="HT36" s="790"/>
      <c r="HU36" s="790"/>
      <c r="HV36" s="790"/>
      <c r="HW36" s="790"/>
      <c r="HX36" s="790" t="s">
        <v>3336</v>
      </c>
      <c r="HY36" s="790"/>
      <c r="HZ36" s="790"/>
      <c r="IA36" s="790"/>
      <c r="IB36" s="790"/>
      <c r="IC36" s="790"/>
      <c r="ID36" s="790" t="s">
        <v>3336</v>
      </c>
      <c r="IE36" s="790"/>
      <c r="IF36" s="790"/>
      <c r="IG36" s="790"/>
      <c r="IH36" s="790"/>
      <c r="II36" s="790"/>
      <c r="IJ36" s="790" t="s">
        <v>3336</v>
      </c>
      <c r="IK36" s="790"/>
      <c r="IL36" s="790"/>
      <c r="IM36" s="790"/>
      <c r="IN36" s="790"/>
      <c r="IO36" s="790"/>
      <c r="IP36" s="790" t="s">
        <v>3336</v>
      </c>
      <c r="IQ36" s="790"/>
      <c r="IR36" s="790"/>
      <c r="IS36" s="790"/>
      <c r="IT36" s="790"/>
      <c r="IU36" s="790"/>
      <c r="IV36" s="1" t="s">
        <v>3336</v>
      </c>
    </row>
    <row r="37" spans="1:256">
      <c r="A37" s="83"/>
      <c r="B37" s="83"/>
      <c r="C37" s="84"/>
      <c r="D37" s="84"/>
      <c r="E37" s="84"/>
      <c r="F37" s="85"/>
      <c r="G37" s="86"/>
    </row>
    <row r="38" spans="1:256">
      <c r="A38" s="11"/>
    </row>
    <row r="39" spans="1:256">
      <c r="A39" s="11"/>
    </row>
    <row r="40" spans="1:256" s="89" customFormat="1">
      <c r="A40" s="11"/>
      <c r="F40" s="106"/>
    </row>
    <row r="41" spans="1:256" s="89" customFormat="1">
      <c r="B41" s="11"/>
      <c r="C41" s="11"/>
      <c r="D41" s="11"/>
      <c r="E41" s="11"/>
      <c r="F41" s="12"/>
      <c r="G41" s="11"/>
      <c r="H41" s="11"/>
    </row>
    <row r="42" spans="1:256" s="89" customFormat="1">
      <c r="B42" s="11"/>
      <c r="C42" s="11"/>
      <c r="D42" s="11"/>
      <c r="E42" s="11"/>
      <c r="F42" s="12"/>
      <c r="G42" s="11"/>
      <c r="H42" s="11"/>
    </row>
    <row r="43" spans="1:256" s="89" customFormat="1">
      <c r="B43" s="11"/>
      <c r="C43" s="11"/>
      <c r="D43" s="11"/>
      <c r="E43" s="11"/>
      <c r="F43" s="12"/>
      <c r="G43" s="11"/>
      <c r="H43" s="11"/>
    </row>
    <row r="44" spans="1:256" s="89" customFormat="1">
      <c r="B44" s="11"/>
      <c r="C44" s="91"/>
      <c r="D44" s="91"/>
      <c r="E44" s="91"/>
      <c r="F44" s="12"/>
      <c r="G44" s="143"/>
      <c r="H44" s="11"/>
    </row>
    <row r="45" spans="1:256" s="89" customFormat="1">
      <c r="B45" s="11"/>
      <c r="C45" s="11"/>
      <c r="D45" s="11"/>
      <c r="E45" s="11"/>
      <c r="F45" s="12"/>
      <c r="G45" s="11"/>
      <c r="H45" s="11"/>
    </row>
  </sheetData>
  <mergeCells count="124">
    <mergeCell ref="C1:G1"/>
    <mergeCell ref="C19:G19"/>
    <mergeCell ref="J34:O34"/>
    <mergeCell ref="P34:U34"/>
    <mergeCell ref="DH34:DM34"/>
    <mergeCell ref="DT34:DY34"/>
    <mergeCell ref="DB34:DG34"/>
    <mergeCell ref="CJ34:CO34"/>
    <mergeCell ref="V34:AA34"/>
    <mergeCell ref="AB34:AG34"/>
    <mergeCell ref="AT34:AY34"/>
    <mergeCell ref="AZ34:BE34"/>
    <mergeCell ref="AN34:AS34"/>
    <mergeCell ref="AH34:AM34"/>
    <mergeCell ref="BR34:BW34"/>
    <mergeCell ref="CP34:CU34"/>
    <mergeCell ref="EL34:EQ34"/>
    <mergeCell ref="DN34:DS34"/>
    <mergeCell ref="CV34:DA34"/>
    <mergeCell ref="ER34:EW34"/>
    <mergeCell ref="EF34:EK34"/>
    <mergeCell ref="CD34:CI34"/>
    <mergeCell ref="BF34:BK34"/>
    <mergeCell ref="BL34:BQ34"/>
    <mergeCell ref="ID35:II35"/>
    <mergeCell ref="HL34:HQ34"/>
    <mergeCell ref="GT34:GY34"/>
    <mergeCell ref="GN34:GS34"/>
    <mergeCell ref="GH34:GM34"/>
    <mergeCell ref="HX34:IC34"/>
    <mergeCell ref="ID34:II34"/>
    <mergeCell ref="HR34:HW34"/>
    <mergeCell ref="BX34:CC34"/>
    <mergeCell ref="DZ34:EE34"/>
    <mergeCell ref="IP34:IS34"/>
    <mergeCell ref="EX34:FC34"/>
    <mergeCell ref="FD34:FI34"/>
    <mergeCell ref="FJ34:FO34"/>
    <mergeCell ref="FP34:FU34"/>
    <mergeCell ref="GZ34:HE34"/>
    <mergeCell ref="GB34:GG34"/>
    <mergeCell ref="IJ34:IO34"/>
    <mergeCell ref="HF34:HK34"/>
    <mergeCell ref="FV34:GA34"/>
    <mergeCell ref="AH35:AM35"/>
    <mergeCell ref="GT35:GY35"/>
    <mergeCell ref="BF35:BK35"/>
    <mergeCell ref="AZ35:BE35"/>
    <mergeCell ref="DH35:DM35"/>
    <mergeCell ref="DN35:DS35"/>
    <mergeCell ref="CV35:DA35"/>
    <mergeCell ref="DB35:DG35"/>
    <mergeCell ref="HL35:HQ35"/>
    <mergeCell ref="DT35:DY35"/>
    <mergeCell ref="FJ35:FO35"/>
    <mergeCell ref="GN35:GS35"/>
    <mergeCell ref="GZ35:HE35"/>
    <mergeCell ref="BL35:BQ35"/>
    <mergeCell ref="BR35:BW35"/>
    <mergeCell ref="GB35:GG35"/>
    <mergeCell ref="GH35:GM35"/>
    <mergeCell ref="FP35:FU35"/>
    <mergeCell ref="ER35:EW35"/>
    <mergeCell ref="EX35:FC35"/>
    <mergeCell ref="BX35:CC35"/>
    <mergeCell ref="CD35:CI35"/>
    <mergeCell ref="CJ35:CO35"/>
    <mergeCell ref="CV36:DA36"/>
    <mergeCell ref="J35:O35"/>
    <mergeCell ref="P35:U35"/>
    <mergeCell ref="V35:AA35"/>
    <mergeCell ref="AB35:AG35"/>
    <mergeCell ref="IP35:IS35"/>
    <mergeCell ref="HR35:HW35"/>
    <mergeCell ref="HX35:IC35"/>
    <mergeCell ref="HF35:HK35"/>
    <mergeCell ref="IJ35:IO35"/>
    <mergeCell ref="FV35:GA35"/>
    <mergeCell ref="AN35:AS35"/>
    <mergeCell ref="AT35:AY35"/>
    <mergeCell ref="GT36:GY36"/>
    <mergeCell ref="DZ35:EE35"/>
    <mergeCell ref="EF35:EK35"/>
    <mergeCell ref="EL35:EQ35"/>
    <mergeCell ref="FD35:FI35"/>
    <mergeCell ref="AZ36:BE36"/>
    <mergeCell ref="CP36:CU36"/>
    <mergeCell ref="CP35:CU35"/>
    <mergeCell ref="DN36:DS36"/>
    <mergeCell ref="DH36:DM36"/>
    <mergeCell ref="FJ36:FO36"/>
    <mergeCell ref="BL36:BQ36"/>
    <mergeCell ref="BR36:BW36"/>
    <mergeCell ref="P36:U36"/>
    <mergeCell ref="V36:AA36"/>
    <mergeCell ref="AB36:AG36"/>
    <mergeCell ref="AH36:AM36"/>
    <mergeCell ref="BF36:BK36"/>
    <mergeCell ref="AN36:AS36"/>
    <mergeCell ref="AT36:AY36"/>
    <mergeCell ref="IP36:IU36"/>
    <mergeCell ref="GZ36:HE36"/>
    <mergeCell ref="HF36:HK36"/>
    <mergeCell ref="HL36:HQ36"/>
    <mergeCell ref="HR36:HW36"/>
    <mergeCell ref="HX36:IC36"/>
    <mergeCell ref="ID36:II36"/>
    <mergeCell ref="IJ36:IO36"/>
    <mergeCell ref="BX36:CC36"/>
    <mergeCell ref="CJ36:CO36"/>
    <mergeCell ref="GH36:GM36"/>
    <mergeCell ref="GN36:GS36"/>
    <mergeCell ref="FP36:FU36"/>
    <mergeCell ref="FV36:GA36"/>
    <mergeCell ref="DT36:DY36"/>
    <mergeCell ref="DZ36:EE36"/>
    <mergeCell ref="CD36:CI36"/>
    <mergeCell ref="FD36:FI36"/>
    <mergeCell ref="GB36:GG36"/>
    <mergeCell ref="EL36:EQ36"/>
    <mergeCell ref="ER36:EW36"/>
    <mergeCell ref="EX36:FC36"/>
    <mergeCell ref="DB36:DG36"/>
    <mergeCell ref="EF36:EK3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8" zoomScale="125" workbookViewId="0">
      <selection activeCell="D23" sqref="D23"/>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977</v>
      </c>
      <c r="D1" s="791"/>
      <c r="E1" s="791"/>
      <c r="F1" s="791"/>
      <c r="G1" s="791"/>
    </row>
    <row r="2" spans="1:8">
      <c r="A2" s="90" t="s">
        <v>1200</v>
      </c>
      <c r="G2" s="91"/>
    </row>
    <row r="3" spans="1:8">
      <c r="A3" s="89" t="s">
        <v>1317</v>
      </c>
      <c r="G3" s="92">
        <v>40541</v>
      </c>
    </row>
    <row r="4" spans="1:8">
      <c r="A4" s="89" t="s">
        <v>979</v>
      </c>
      <c r="G4" s="93" t="s">
        <v>3044</v>
      </c>
    </row>
    <row r="5" spans="1:8">
      <c r="A5" s="89" t="s">
        <v>1274</v>
      </c>
    </row>
    <row r="6" spans="1:8">
      <c r="C6" s="15" t="s">
        <v>1194</v>
      </c>
      <c r="D6" s="16"/>
      <c r="E6" s="16"/>
      <c r="F6" s="17"/>
      <c r="G6" s="18"/>
      <c r="H6" s="94"/>
    </row>
    <row r="7" spans="1:8">
      <c r="C7" s="95" t="s">
        <v>3082</v>
      </c>
      <c r="D7" s="20"/>
      <c r="E7" s="20"/>
      <c r="F7" s="21"/>
      <c r="G7" s="22"/>
      <c r="H7" s="94"/>
    </row>
    <row r="8" spans="1:8">
      <c r="A8" s="89" t="s">
        <v>957</v>
      </c>
      <c r="C8" s="95" t="s">
        <v>3165</v>
      </c>
      <c r="D8" s="20"/>
      <c r="E8" s="20"/>
      <c r="F8" s="21"/>
      <c r="G8" s="96"/>
      <c r="H8" s="94"/>
    </row>
    <row r="9" spans="1:8">
      <c r="A9" s="387" t="s">
        <v>3445</v>
      </c>
      <c r="C9" s="95" t="s">
        <v>1593</v>
      </c>
      <c r="D9" s="20"/>
      <c r="E9" s="20"/>
      <c r="F9" s="21"/>
      <c r="G9" s="96"/>
      <c r="H9" s="94"/>
    </row>
    <row r="10" spans="1:8">
      <c r="A10" s="389" t="s">
        <v>3446</v>
      </c>
      <c r="C10" s="97"/>
      <c r="D10" s="20"/>
      <c r="E10" s="20"/>
      <c r="F10" s="21"/>
      <c r="G10" s="96"/>
      <c r="H10" s="94"/>
    </row>
    <row r="11" spans="1:8">
      <c r="A11" s="386" t="s">
        <v>3447</v>
      </c>
      <c r="C11" s="25" t="s">
        <v>688</v>
      </c>
      <c r="D11" s="94"/>
      <c r="E11" s="94"/>
      <c r="F11" s="99"/>
      <c r="G11" s="96"/>
      <c r="H11" s="94"/>
    </row>
    <row r="12" spans="1:8">
      <c r="A12" s="98" t="s">
        <v>3160</v>
      </c>
      <c r="C12" s="25" t="s">
        <v>497</v>
      </c>
      <c r="D12" s="20"/>
      <c r="E12" s="20"/>
      <c r="F12" s="21"/>
      <c r="G12" s="96"/>
      <c r="H12" s="94"/>
    </row>
    <row r="13" spans="1:8">
      <c r="A13" s="98"/>
      <c r="C13" s="25" t="s">
        <v>816</v>
      </c>
      <c r="D13" s="94"/>
      <c r="E13" s="94"/>
      <c r="F13" s="99"/>
      <c r="G13" s="96"/>
      <c r="H13" s="94"/>
    </row>
    <row r="14" spans="1:8">
      <c r="A14" s="100"/>
      <c r="C14" s="25" t="s">
        <v>817</v>
      </c>
      <c r="D14" s="94"/>
      <c r="E14" s="94"/>
      <c r="F14" s="99"/>
      <c r="G14" s="101"/>
      <c r="H14" s="94"/>
    </row>
    <row r="15" spans="1:8">
      <c r="A15" s="100" t="s">
        <v>730</v>
      </c>
      <c r="C15" s="97" t="s">
        <v>2580</v>
      </c>
      <c r="D15" s="94"/>
      <c r="E15" s="94"/>
      <c r="F15" s="99"/>
      <c r="G15" s="96"/>
      <c r="H15" s="94"/>
    </row>
    <row r="16" spans="1:8">
      <c r="A16" s="381" t="s">
        <v>3164</v>
      </c>
      <c r="C16" s="97" t="s">
        <v>3543</v>
      </c>
      <c r="D16" s="94"/>
      <c r="E16" s="94"/>
      <c r="F16" s="99"/>
      <c r="G16" s="96"/>
      <c r="H16" s="94"/>
    </row>
    <row r="17" spans="1:8">
      <c r="C17" s="97"/>
      <c r="D17" s="94"/>
      <c r="E17" s="94"/>
      <c r="F17" s="99"/>
      <c r="G17" s="96"/>
      <c r="H17" s="94"/>
    </row>
    <row r="18" spans="1:8">
      <c r="C18" s="102" t="s">
        <v>2362</v>
      </c>
      <c r="D18" s="103"/>
      <c r="E18" s="103"/>
      <c r="F18" s="104"/>
      <c r="G18" s="105"/>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1058</v>
      </c>
      <c r="B23" s="45" t="s">
        <v>726</v>
      </c>
      <c r="C23" s="45" t="s">
        <v>727</v>
      </c>
      <c r="D23" s="321" t="s">
        <v>763</v>
      </c>
      <c r="E23" s="45" t="s">
        <v>1263</v>
      </c>
      <c r="F23" s="47" t="s">
        <v>1264</v>
      </c>
      <c r="G23" s="45" t="s">
        <v>426</v>
      </c>
      <c r="H23" s="48"/>
    </row>
    <row r="24" spans="1:8">
      <c r="A24" s="115">
        <v>40599</v>
      </c>
      <c r="B24" s="116" t="s">
        <v>2258</v>
      </c>
      <c r="C24" s="117">
        <v>295</v>
      </c>
      <c r="D24" s="118">
        <v>3</v>
      </c>
      <c r="E24" s="117">
        <f>C24*D24</f>
        <v>885</v>
      </c>
      <c r="F24" s="53"/>
      <c r="G24" s="54">
        <f>E24*(1-F24)</f>
        <v>885</v>
      </c>
      <c r="H24" s="48"/>
    </row>
    <row r="25" spans="1:8">
      <c r="A25" s="11"/>
      <c r="B25" s="116" t="s">
        <v>427</v>
      </c>
      <c r="C25" s="117"/>
      <c r="D25" s="118"/>
      <c r="E25" s="117">
        <f t="shared" ref="E25:E39" si="0">C25*D25</f>
        <v>0</v>
      </c>
      <c r="F25" s="119"/>
      <c r="G25" s="54">
        <f t="shared" ref="G25:G40" si="1">E25*(1-F25)</f>
        <v>0</v>
      </c>
      <c r="H25" s="56"/>
    </row>
    <row r="26" spans="1:8">
      <c r="A26" s="120"/>
      <c r="B26" s="121" t="s">
        <v>1190</v>
      </c>
      <c r="C26" s="117"/>
      <c r="D26" s="118"/>
      <c r="E26" s="117">
        <f t="shared" si="0"/>
        <v>0</v>
      </c>
      <c r="F26" s="119"/>
      <c r="G26" s="54">
        <f t="shared" si="1"/>
        <v>0</v>
      </c>
      <c r="H26" s="56"/>
    </row>
    <row r="27" spans="1:8">
      <c r="A27" s="120"/>
      <c r="B27" s="121" t="s">
        <v>815</v>
      </c>
      <c r="C27" s="117"/>
      <c r="D27" s="118"/>
      <c r="E27" s="117">
        <f t="shared" si="0"/>
        <v>0</v>
      </c>
      <c r="F27" s="119"/>
      <c r="G27" s="54">
        <f t="shared" si="1"/>
        <v>0</v>
      </c>
      <c r="H27" s="56"/>
    </row>
    <row r="28" spans="1:8">
      <c r="A28" s="120"/>
      <c r="B28" s="121" t="s">
        <v>564</v>
      </c>
      <c r="C28" s="117"/>
      <c r="D28" s="118"/>
      <c r="E28" s="117">
        <f t="shared" si="0"/>
        <v>0</v>
      </c>
      <c r="F28" s="119"/>
      <c r="G28" s="54">
        <f t="shared" si="1"/>
        <v>0</v>
      </c>
      <c r="H28" s="56"/>
    </row>
    <row r="29" spans="1:8">
      <c r="A29" s="120"/>
      <c r="B29" s="121" t="s">
        <v>1097</v>
      </c>
      <c r="C29" s="117"/>
      <c r="D29" s="118"/>
      <c r="E29" s="117">
        <f t="shared" si="0"/>
        <v>0</v>
      </c>
      <c r="F29" s="119"/>
      <c r="G29" s="54">
        <f t="shared" si="1"/>
        <v>0</v>
      </c>
      <c r="H29" s="56"/>
    </row>
    <row r="30" spans="1:8">
      <c r="A30" s="120"/>
      <c r="B30" s="121" t="s">
        <v>642</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999</v>
      </c>
      <c r="C32" s="117"/>
      <c r="D32" s="118"/>
      <c r="E32" s="117">
        <f t="shared" si="0"/>
        <v>0</v>
      </c>
      <c r="F32" s="119"/>
      <c r="G32" s="54">
        <f t="shared" si="1"/>
        <v>0</v>
      </c>
      <c r="H32" s="56"/>
    </row>
    <row r="33" spans="1:253">
      <c r="A33" s="120"/>
      <c r="B33" s="121" t="s">
        <v>711</v>
      </c>
      <c r="C33" s="122">
        <v>75</v>
      </c>
      <c r="D33" s="123">
        <v>2</v>
      </c>
      <c r="E33" s="117">
        <f t="shared" si="0"/>
        <v>150</v>
      </c>
      <c r="F33" s="124"/>
      <c r="G33" s="54">
        <f t="shared" si="1"/>
        <v>150</v>
      </c>
      <c r="H33" s="56"/>
    </row>
    <row r="34" spans="1:253">
      <c r="A34" s="120"/>
      <c r="B34" s="121" t="s">
        <v>1255</v>
      </c>
      <c r="C34" s="117">
        <v>40</v>
      </c>
      <c r="D34" s="118">
        <v>5</v>
      </c>
      <c r="E34" s="117">
        <f t="shared" si="0"/>
        <v>200</v>
      </c>
      <c r="F34" s="119"/>
      <c r="G34" s="54">
        <f t="shared" si="1"/>
        <v>200</v>
      </c>
      <c r="H34" s="48"/>
    </row>
    <row r="35" spans="1:253">
      <c r="A35" s="120"/>
      <c r="B35" s="121" t="s">
        <v>221</v>
      </c>
      <c r="C35" s="383">
        <v>300</v>
      </c>
      <c r="D35" s="123" t="s">
        <v>428</v>
      </c>
      <c r="E35" s="383">
        <v>300</v>
      </c>
      <c r="F35" s="124"/>
      <c r="G35" s="54">
        <f t="shared" si="1"/>
        <v>300</v>
      </c>
      <c r="H35" s="48"/>
    </row>
    <row r="36" spans="1:253">
      <c r="A36" s="120"/>
      <c r="B36" s="121" t="s">
        <v>3047</v>
      </c>
      <c r="C36" s="382">
        <v>100</v>
      </c>
      <c r="D36" s="123" t="s">
        <v>428</v>
      </c>
      <c r="E36" s="117">
        <v>100</v>
      </c>
      <c r="F36" s="124"/>
      <c r="G36" s="54">
        <f t="shared" si="1"/>
        <v>100</v>
      </c>
      <c r="H36" s="48"/>
    </row>
    <row r="37" spans="1:253">
      <c r="A37" s="120"/>
      <c r="B37" s="121" t="s">
        <v>2270</v>
      </c>
      <c r="C37" s="363"/>
      <c r="D37" s="118"/>
      <c r="E37" s="117">
        <f t="shared" si="0"/>
        <v>0</v>
      </c>
      <c r="F37" s="124"/>
      <c r="G37" s="54">
        <f t="shared" si="1"/>
        <v>0</v>
      </c>
      <c r="H37" s="48"/>
    </row>
    <row r="38" spans="1:253">
      <c r="A38" s="120"/>
      <c r="B38" s="121" t="s">
        <v>532</v>
      </c>
      <c r="C38" s="363"/>
      <c r="D38" s="118"/>
      <c r="E38" s="117">
        <f t="shared" si="0"/>
        <v>0</v>
      </c>
      <c r="F38" s="119"/>
      <c r="G38" s="54">
        <f t="shared" si="1"/>
        <v>0</v>
      </c>
      <c r="H38" s="48"/>
    </row>
    <row r="39" spans="1:253">
      <c r="A39" s="120"/>
      <c r="B39" s="271" t="s">
        <v>1554</v>
      </c>
      <c r="C39" s="363"/>
      <c r="D39" s="125"/>
      <c r="E39" s="117">
        <f t="shared" si="0"/>
        <v>0</v>
      </c>
      <c r="F39" s="124"/>
      <c r="G39" s="54">
        <f t="shared" si="1"/>
        <v>0</v>
      </c>
      <c r="H39" s="48"/>
    </row>
    <row r="40" spans="1:253" ht="16" thickBot="1">
      <c r="A40" s="120"/>
      <c r="B40" s="126"/>
      <c r="C40" s="127"/>
      <c r="D40" s="128"/>
      <c r="E40" s="127"/>
      <c r="F40" s="129"/>
      <c r="G40" s="67">
        <f t="shared" si="1"/>
        <v>0</v>
      </c>
      <c r="H40" s="48"/>
    </row>
    <row r="41" spans="1:253" s="135" customFormat="1" ht="16" customHeight="1">
      <c r="A41" s="130"/>
      <c r="B41" s="69" t="s">
        <v>421</v>
      </c>
      <c r="C41" s="131"/>
      <c r="D41" s="131"/>
      <c r="E41" s="72">
        <f>SUM(E24:E40)</f>
        <v>1635</v>
      </c>
      <c r="F41" s="72"/>
      <c r="G41" s="72">
        <f>SUM(G24:G40)</f>
        <v>1635</v>
      </c>
      <c r="H41" s="134"/>
    </row>
    <row r="43" spans="1:253">
      <c r="C43" s="136" t="s">
        <v>1211</v>
      </c>
      <c r="D43" s="340">
        <f>G41/2</f>
        <v>817.5</v>
      </c>
      <c r="E43" s="340"/>
      <c r="F43" s="138"/>
    </row>
    <row r="45" spans="1:253">
      <c r="C45" s="1" t="s">
        <v>498</v>
      </c>
      <c r="D45" s="1"/>
      <c r="E45" s="1"/>
      <c r="F45" s="139"/>
      <c r="G45" s="1"/>
      <c r="H45" s="1"/>
      <c r="I45" s="1"/>
    </row>
    <row r="46" spans="1:253">
      <c r="C46" s="1" t="s">
        <v>499</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498</v>
      </c>
      <c r="W47" s="790"/>
      <c r="X47" s="790"/>
      <c r="Y47" s="790"/>
      <c r="Z47" s="790"/>
      <c r="AA47" s="790"/>
      <c r="AB47" s="790" t="s">
        <v>498</v>
      </c>
      <c r="AC47" s="790"/>
      <c r="AD47" s="790"/>
      <c r="AE47" s="790"/>
      <c r="AF47" s="790"/>
      <c r="AG47" s="790"/>
      <c r="AH47" s="790" t="s">
        <v>498</v>
      </c>
      <c r="AI47" s="790"/>
      <c r="AJ47" s="790"/>
      <c r="AK47" s="790"/>
      <c r="AL47" s="790"/>
      <c r="AM47" s="790"/>
      <c r="AN47" s="790" t="s">
        <v>498</v>
      </c>
      <c r="AO47" s="790"/>
      <c r="AP47" s="790"/>
      <c r="AQ47" s="790"/>
      <c r="AR47" s="790"/>
      <c r="AS47" s="790"/>
      <c r="AT47" s="790" t="s">
        <v>498</v>
      </c>
      <c r="AU47" s="790"/>
      <c r="AV47" s="790"/>
      <c r="AW47" s="790"/>
      <c r="AX47" s="790"/>
      <c r="AY47" s="790"/>
      <c r="AZ47" s="790" t="s">
        <v>498</v>
      </c>
      <c r="BA47" s="790"/>
      <c r="BB47" s="790"/>
      <c r="BC47" s="790"/>
      <c r="BD47" s="790"/>
      <c r="BE47" s="790"/>
      <c r="BF47" s="790" t="s">
        <v>498</v>
      </c>
      <c r="BG47" s="790"/>
      <c r="BH47" s="790"/>
      <c r="BI47" s="790"/>
      <c r="BJ47" s="790"/>
      <c r="BK47" s="790"/>
      <c r="BL47" s="790" t="s">
        <v>498</v>
      </c>
      <c r="BM47" s="790"/>
      <c r="BN47" s="790"/>
      <c r="BO47" s="790"/>
      <c r="BP47" s="790"/>
      <c r="BQ47" s="790"/>
      <c r="BR47" s="790" t="s">
        <v>498</v>
      </c>
      <c r="BS47" s="790"/>
      <c r="BT47" s="790"/>
      <c r="BU47" s="790"/>
      <c r="BV47" s="790"/>
      <c r="BW47" s="790"/>
      <c r="BX47" s="790" t="s">
        <v>498</v>
      </c>
      <c r="BY47" s="790"/>
      <c r="BZ47" s="790"/>
      <c r="CA47" s="790"/>
      <c r="CB47" s="790"/>
      <c r="CC47" s="790"/>
      <c r="CD47" s="790" t="s">
        <v>498</v>
      </c>
      <c r="CE47" s="790"/>
      <c r="CF47" s="790"/>
      <c r="CG47" s="790"/>
      <c r="CH47" s="790"/>
      <c r="CI47" s="790"/>
      <c r="CJ47" s="790" t="s">
        <v>498</v>
      </c>
      <c r="CK47" s="790"/>
      <c r="CL47" s="790"/>
      <c r="CM47" s="790"/>
      <c r="CN47" s="790"/>
      <c r="CO47" s="790"/>
      <c r="CP47" s="790" t="s">
        <v>498</v>
      </c>
      <c r="CQ47" s="790"/>
      <c r="CR47" s="790"/>
      <c r="CS47" s="790"/>
      <c r="CT47" s="790"/>
      <c r="CU47" s="790"/>
      <c r="CV47" s="790" t="s">
        <v>498</v>
      </c>
      <c r="CW47" s="790"/>
      <c r="CX47" s="790"/>
      <c r="CY47" s="790"/>
      <c r="CZ47" s="790"/>
      <c r="DA47" s="790"/>
      <c r="DB47" s="790" t="s">
        <v>498</v>
      </c>
      <c r="DC47" s="790"/>
      <c r="DD47" s="790"/>
      <c r="DE47" s="790"/>
      <c r="DF47" s="790"/>
      <c r="DG47" s="790"/>
      <c r="DH47" s="790" t="s">
        <v>498</v>
      </c>
      <c r="DI47" s="790"/>
      <c r="DJ47" s="790"/>
      <c r="DK47" s="790"/>
      <c r="DL47" s="790"/>
      <c r="DM47" s="790"/>
      <c r="DN47" s="790" t="s">
        <v>498</v>
      </c>
      <c r="DO47" s="790"/>
      <c r="DP47" s="790"/>
      <c r="DQ47" s="790"/>
      <c r="DR47" s="790"/>
      <c r="DS47" s="790"/>
      <c r="DT47" s="790" t="s">
        <v>498</v>
      </c>
      <c r="DU47" s="790"/>
      <c r="DV47" s="790"/>
      <c r="DW47" s="790"/>
      <c r="DX47" s="790"/>
      <c r="DY47" s="790"/>
      <c r="DZ47" s="790" t="s">
        <v>498</v>
      </c>
      <c r="EA47" s="790"/>
      <c r="EB47" s="790"/>
      <c r="EC47" s="790"/>
      <c r="ED47" s="790"/>
      <c r="EE47" s="790"/>
      <c r="EF47" s="790" t="s">
        <v>498</v>
      </c>
      <c r="EG47" s="790"/>
      <c r="EH47" s="790"/>
      <c r="EI47" s="790"/>
      <c r="EJ47" s="790"/>
      <c r="EK47" s="790"/>
      <c r="EL47" s="790" t="s">
        <v>498</v>
      </c>
      <c r="EM47" s="790"/>
      <c r="EN47" s="790"/>
      <c r="EO47" s="790"/>
      <c r="EP47" s="790"/>
      <c r="EQ47" s="790"/>
      <c r="ER47" s="790" t="s">
        <v>498</v>
      </c>
      <c r="ES47" s="790"/>
      <c r="ET47" s="790"/>
      <c r="EU47" s="790"/>
      <c r="EV47" s="790"/>
      <c r="EW47" s="790"/>
      <c r="EX47" s="790" t="s">
        <v>498</v>
      </c>
      <c r="EY47" s="790"/>
      <c r="EZ47" s="790"/>
      <c r="FA47" s="790"/>
      <c r="FB47" s="790"/>
      <c r="FC47" s="790"/>
      <c r="FD47" s="790" t="s">
        <v>498</v>
      </c>
      <c r="FE47" s="790"/>
      <c r="FF47" s="790"/>
      <c r="FG47" s="790"/>
      <c r="FH47" s="790"/>
      <c r="FI47" s="790"/>
      <c r="FJ47" s="790" t="s">
        <v>498</v>
      </c>
      <c r="FK47" s="790"/>
      <c r="FL47" s="790"/>
      <c r="FM47" s="790"/>
      <c r="FN47" s="790"/>
      <c r="FO47" s="790"/>
      <c r="FP47" s="790" t="s">
        <v>498</v>
      </c>
      <c r="FQ47" s="790"/>
      <c r="FR47" s="790"/>
      <c r="FS47" s="790"/>
      <c r="FT47" s="790"/>
      <c r="FU47" s="790"/>
      <c r="FV47" s="790" t="s">
        <v>498</v>
      </c>
      <c r="FW47" s="790"/>
      <c r="FX47" s="790"/>
      <c r="FY47" s="790"/>
      <c r="FZ47" s="790"/>
      <c r="GA47" s="790"/>
      <c r="GB47" s="790" t="s">
        <v>498</v>
      </c>
      <c r="GC47" s="790"/>
      <c r="GD47" s="790"/>
      <c r="GE47" s="790"/>
      <c r="GF47" s="790"/>
      <c r="GG47" s="790"/>
      <c r="GH47" s="790" t="s">
        <v>498</v>
      </c>
      <c r="GI47" s="790"/>
      <c r="GJ47" s="790"/>
      <c r="GK47" s="790"/>
      <c r="GL47" s="790"/>
      <c r="GM47" s="790"/>
      <c r="GN47" s="790" t="s">
        <v>498</v>
      </c>
      <c r="GO47" s="790"/>
      <c r="GP47" s="790"/>
      <c r="GQ47" s="790"/>
      <c r="GR47" s="790"/>
      <c r="GS47" s="790"/>
      <c r="GT47" s="790" t="s">
        <v>498</v>
      </c>
      <c r="GU47" s="790"/>
      <c r="GV47" s="790"/>
      <c r="GW47" s="790"/>
      <c r="GX47" s="790"/>
      <c r="GY47" s="790"/>
      <c r="GZ47" s="790" t="s">
        <v>498</v>
      </c>
      <c r="HA47" s="790"/>
      <c r="HB47" s="790"/>
      <c r="HC47" s="790"/>
      <c r="HD47" s="790"/>
      <c r="HE47" s="790"/>
      <c r="HF47" s="790" t="s">
        <v>498</v>
      </c>
      <c r="HG47" s="790"/>
      <c r="HH47" s="790"/>
      <c r="HI47" s="790"/>
      <c r="HJ47" s="790"/>
      <c r="HK47" s="790"/>
      <c r="HL47" s="790" t="s">
        <v>498</v>
      </c>
      <c r="HM47" s="790"/>
      <c r="HN47" s="790"/>
      <c r="HO47" s="790"/>
      <c r="HP47" s="790"/>
      <c r="HQ47" s="790"/>
      <c r="HR47" s="790" t="s">
        <v>498</v>
      </c>
      <c r="HS47" s="790"/>
      <c r="HT47" s="790"/>
      <c r="HU47" s="790"/>
      <c r="HV47" s="790"/>
      <c r="HW47" s="790"/>
      <c r="HX47" s="790" t="s">
        <v>498</v>
      </c>
      <c r="HY47" s="790"/>
      <c r="HZ47" s="790"/>
      <c r="IA47" s="790"/>
      <c r="IB47" s="790"/>
      <c r="IC47" s="790"/>
      <c r="ID47" s="790" t="s">
        <v>498</v>
      </c>
      <c r="IE47" s="790"/>
      <c r="IF47" s="790"/>
      <c r="IG47" s="790"/>
      <c r="IH47" s="790"/>
      <c r="II47" s="790"/>
      <c r="IJ47" s="790" t="s">
        <v>498</v>
      </c>
      <c r="IK47" s="790"/>
      <c r="IL47" s="790"/>
      <c r="IM47" s="790"/>
      <c r="IN47" s="790"/>
      <c r="IO47" s="790"/>
      <c r="IP47" s="790" t="s">
        <v>498</v>
      </c>
      <c r="IQ47" s="790"/>
      <c r="IR47" s="790"/>
      <c r="IS47" s="790"/>
    </row>
    <row r="48" spans="1:253">
      <c r="C48" s="1" t="s">
        <v>502</v>
      </c>
      <c r="D48" s="1"/>
      <c r="E48" s="1"/>
      <c r="F48" s="139"/>
      <c r="G48" s="1"/>
      <c r="H48" s="1"/>
      <c r="I48" s="1"/>
      <c r="J48" s="790"/>
      <c r="K48" s="790"/>
      <c r="L48" s="790"/>
      <c r="M48" s="790"/>
      <c r="N48" s="790"/>
      <c r="O48" s="790"/>
      <c r="P48" s="790"/>
      <c r="Q48" s="790"/>
      <c r="R48" s="790"/>
      <c r="S48" s="790"/>
      <c r="T48" s="790"/>
      <c r="U48" s="790"/>
      <c r="V48" s="790" t="s">
        <v>689</v>
      </c>
      <c r="W48" s="790"/>
      <c r="X48" s="790"/>
      <c r="Y48" s="790"/>
      <c r="Z48" s="790"/>
      <c r="AA48" s="790"/>
      <c r="AB48" s="790" t="s">
        <v>689</v>
      </c>
      <c r="AC48" s="790"/>
      <c r="AD48" s="790"/>
      <c r="AE48" s="790"/>
      <c r="AF48" s="790"/>
      <c r="AG48" s="790"/>
      <c r="AH48" s="790" t="s">
        <v>689</v>
      </c>
      <c r="AI48" s="790"/>
      <c r="AJ48" s="790"/>
      <c r="AK48" s="790"/>
      <c r="AL48" s="790"/>
      <c r="AM48" s="790"/>
      <c r="AN48" s="790" t="s">
        <v>689</v>
      </c>
      <c r="AO48" s="790"/>
      <c r="AP48" s="790"/>
      <c r="AQ48" s="790"/>
      <c r="AR48" s="790"/>
      <c r="AS48" s="790"/>
      <c r="AT48" s="790" t="s">
        <v>689</v>
      </c>
      <c r="AU48" s="790"/>
      <c r="AV48" s="790"/>
      <c r="AW48" s="790"/>
      <c r="AX48" s="790"/>
      <c r="AY48" s="790"/>
      <c r="AZ48" s="790" t="s">
        <v>689</v>
      </c>
      <c r="BA48" s="790"/>
      <c r="BB48" s="790"/>
      <c r="BC48" s="790"/>
      <c r="BD48" s="790"/>
      <c r="BE48" s="790"/>
      <c r="BF48" s="790" t="s">
        <v>689</v>
      </c>
      <c r="BG48" s="790"/>
      <c r="BH48" s="790"/>
      <c r="BI48" s="790"/>
      <c r="BJ48" s="790"/>
      <c r="BK48" s="790"/>
      <c r="BL48" s="790" t="s">
        <v>689</v>
      </c>
      <c r="BM48" s="790"/>
      <c r="BN48" s="790"/>
      <c r="BO48" s="790"/>
      <c r="BP48" s="790"/>
      <c r="BQ48" s="790"/>
      <c r="BR48" s="790" t="s">
        <v>689</v>
      </c>
      <c r="BS48" s="790"/>
      <c r="BT48" s="790"/>
      <c r="BU48" s="790"/>
      <c r="BV48" s="790"/>
      <c r="BW48" s="790"/>
      <c r="BX48" s="790" t="s">
        <v>689</v>
      </c>
      <c r="BY48" s="790"/>
      <c r="BZ48" s="790"/>
      <c r="CA48" s="790"/>
      <c r="CB48" s="790"/>
      <c r="CC48" s="790"/>
      <c r="CD48" s="790" t="s">
        <v>689</v>
      </c>
      <c r="CE48" s="790"/>
      <c r="CF48" s="790"/>
      <c r="CG48" s="790"/>
      <c r="CH48" s="790"/>
      <c r="CI48" s="790"/>
      <c r="CJ48" s="790" t="s">
        <v>689</v>
      </c>
      <c r="CK48" s="790"/>
      <c r="CL48" s="790"/>
      <c r="CM48" s="790"/>
      <c r="CN48" s="790"/>
      <c r="CO48" s="790"/>
      <c r="CP48" s="790" t="s">
        <v>689</v>
      </c>
      <c r="CQ48" s="790"/>
      <c r="CR48" s="790"/>
      <c r="CS48" s="790"/>
      <c r="CT48" s="790"/>
      <c r="CU48" s="790"/>
      <c r="CV48" s="790" t="s">
        <v>689</v>
      </c>
      <c r="CW48" s="790"/>
      <c r="CX48" s="790"/>
      <c r="CY48" s="790"/>
      <c r="CZ48" s="790"/>
      <c r="DA48" s="790"/>
      <c r="DB48" s="790" t="s">
        <v>689</v>
      </c>
      <c r="DC48" s="790"/>
      <c r="DD48" s="790"/>
      <c r="DE48" s="790"/>
      <c r="DF48" s="790"/>
      <c r="DG48" s="790"/>
      <c r="DH48" s="790" t="s">
        <v>689</v>
      </c>
      <c r="DI48" s="790"/>
      <c r="DJ48" s="790"/>
      <c r="DK48" s="790"/>
      <c r="DL48" s="790"/>
      <c r="DM48" s="790"/>
      <c r="DN48" s="790" t="s">
        <v>689</v>
      </c>
      <c r="DO48" s="790"/>
      <c r="DP48" s="790"/>
      <c r="DQ48" s="790"/>
      <c r="DR48" s="790"/>
      <c r="DS48" s="790"/>
      <c r="DT48" s="790" t="s">
        <v>689</v>
      </c>
      <c r="DU48" s="790"/>
      <c r="DV48" s="790"/>
      <c r="DW48" s="790"/>
      <c r="DX48" s="790"/>
      <c r="DY48" s="790"/>
      <c r="DZ48" s="790" t="s">
        <v>689</v>
      </c>
      <c r="EA48" s="790"/>
      <c r="EB48" s="790"/>
      <c r="EC48" s="790"/>
      <c r="ED48" s="790"/>
      <c r="EE48" s="790"/>
      <c r="EF48" s="790" t="s">
        <v>689</v>
      </c>
      <c r="EG48" s="790"/>
      <c r="EH48" s="790"/>
      <c r="EI48" s="790"/>
      <c r="EJ48" s="790"/>
      <c r="EK48" s="790"/>
      <c r="EL48" s="790" t="s">
        <v>689</v>
      </c>
      <c r="EM48" s="790"/>
      <c r="EN48" s="790"/>
      <c r="EO48" s="790"/>
      <c r="EP48" s="790"/>
      <c r="EQ48" s="790"/>
      <c r="ER48" s="790" t="s">
        <v>689</v>
      </c>
      <c r="ES48" s="790"/>
      <c r="ET48" s="790"/>
      <c r="EU48" s="790"/>
      <c r="EV48" s="790"/>
      <c r="EW48" s="790"/>
      <c r="EX48" s="790" t="s">
        <v>689</v>
      </c>
      <c r="EY48" s="790"/>
      <c r="EZ48" s="790"/>
      <c r="FA48" s="790"/>
      <c r="FB48" s="790"/>
      <c r="FC48" s="790"/>
      <c r="FD48" s="790" t="s">
        <v>689</v>
      </c>
      <c r="FE48" s="790"/>
      <c r="FF48" s="790"/>
      <c r="FG48" s="790"/>
      <c r="FH48" s="790"/>
      <c r="FI48" s="790"/>
      <c r="FJ48" s="790" t="s">
        <v>689</v>
      </c>
      <c r="FK48" s="790"/>
      <c r="FL48" s="790"/>
      <c r="FM48" s="790"/>
      <c r="FN48" s="790"/>
      <c r="FO48" s="790"/>
      <c r="FP48" s="790" t="s">
        <v>689</v>
      </c>
      <c r="FQ48" s="790"/>
      <c r="FR48" s="790"/>
      <c r="FS48" s="790"/>
      <c r="FT48" s="790"/>
      <c r="FU48" s="790"/>
      <c r="FV48" s="790" t="s">
        <v>689</v>
      </c>
      <c r="FW48" s="790"/>
      <c r="FX48" s="790"/>
      <c r="FY48" s="790"/>
      <c r="FZ48" s="790"/>
      <c r="GA48" s="790"/>
      <c r="GB48" s="790" t="s">
        <v>689</v>
      </c>
      <c r="GC48" s="790"/>
      <c r="GD48" s="790"/>
      <c r="GE48" s="790"/>
      <c r="GF48" s="790"/>
      <c r="GG48" s="790"/>
      <c r="GH48" s="790" t="s">
        <v>689</v>
      </c>
      <c r="GI48" s="790"/>
      <c r="GJ48" s="790"/>
      <c r="GK48" s="790"/>
      <c r="GL48" s="790"/>
      <c r="GM48" s="790"/>
      <c r="GN48" s="790" t="s">
        <v>689</v>
      </c>
      <c r="GO48" s="790"/>
      <c r="GP48" s="790"/>
      <c r="GQ48" s="790"/>
      <c r="GR48" s="790"/>
      <c r="GS48" s="790"/>
      <c r="GT48" s="790" t="s">
        <v>689</v>
      </c>
      <c r="GU48" s="790"/>
      <c r="GV48" s="790"/>
      <c r="GW48" s="790"/>
      <c r="GX48" s="790"/>
      <c r="GY48" s="790"/>
      <c r="GZ48" s="790" t="s">
        <v>689</v>
      </c>
      <c r="HA48" s="790"/>
      <c r="HB48" s="790"/>
      <c r="HC48" s="790"/>
      <c r="HD48" s="790"/>
      <c r="HE48" s="790"/>
      <c r="HF48" s="790" t="s">
        <v>689</v>
      </c>
      <c r="HG48" s="790"/>
      <c r="HH48" s="790"/>
      <c r="HI48" s="790"/>
      <c r="HJ48" s="790"/>
      <c r="HK48" s="790"/>
      <c r="HL48" s="790" t="s">
        <v>689</v>
      </c>
      <c r="HM48" s="790"/>
      <c r="HN48" s="790"/>
      <c r="HO48" s="790"/>
      <c r="HP48" s="790"/>
      <c r="HQ48" s="790"/>
      <c r="HR48" s="790" t="s">
        <v>689</v>
      </c>
      <c r="HS48" s="790"/>
      <c r="HT48" s="790"/>
      <c r="HU48" s="790"/>
      <c r="HV48" s="790"/>
      <c r="HW48" s="790"/>
      <c r="HX48" s="790" t="s">
        <v>689</v>
      </c>
      <c r="HY48" s="790"/>
      <c r="HZ48" s="790"/>
      <c r="IA48" s="790"/>
      <c r="IB48" s="790"/>
      <c r="IC48" s="790"/>
      <c r="ID48" s="790" t="s">
        <v>689</v>
      </c>
      <c r="IE48" s="790"/>
      <c r="IF48" s="790"/>
      <c r="IG48" s="790"/>
      <c r="IH48" s="790"/>
      <c r="II48" s="790"/>
      <c r="IJ48" s="790" t="s">
        <v>689</v>
      </c>
      <c r="IK48" s="790"/>
      <c r="IL48" s="790"/>
      <c r="IM48" s="790"/>
      <c r="IN48" s="790"/>
      <c r="IO48" s="790"/>
      <c r="IP48" s="790" t="s">
        <v>689</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502</v>
      </c>
      <c r="W49" s="790"/>
      <c r="X49" s="790"/>
      <c r="Y49" s="790"/>
      <c r="Z49" s="790"/>
      <c r="AA49" s="790"/>
      <c r="AB49" s="790" t="s">
        <v>502</v>
      </c>
      <c r="AC49" s="790"/>
      <c r="AD49" s="790"/>
      <c r="AE49" s="790"/>
      <c r="AF49" s="790"/>
      <c r="AG49" s="790"/>
      <c r="AH49" s="790" t="s">
        <v>502</v>
      </c>
      <c r="AI49" s="790"/>
      <c r="AJ49" s="790"/>
      <c r="AK49" s="790"/>
      <c r="AL49" s="790"/>
      <c r="AM49" s="790"/>
      <c r="AN49" s="790" t="s">
        <v>502</v>
      </c>
      <c r="AO49" s="790"/>
      <c r="AP49" s="790"/>
      <c r="AQ49" s="790"/>
      <c r="AR49" s="790"/>
      <c r="AS49" s="790"/>
      <c r="AT49" s="790" t="s">
        <v>502</v>
      </c>
      <c r="AU49" s="790"/>
      <c r="AV49" s="790"/>
      <c r="AW49" s="790"/>
      <c r="AX49" s="790"/>
      <c r="AY49" s="790"/>
      <c r="AZ49" s="790" t="s">
        <v>502</v>
      </c>
      <c r="BA49" s="790"/>
      <c r="BB49" s="790"/>
      <c r="BC49" s="790"/>
      <c r="BD49" s="790"/>
      <c r="BE49" s="790"/>
      <c r="BF49" s="790" t="s">
        <v>502</v>
      </c>
      <c r="BG49" s="790"/>
      <c r="BH49" s="790"/>
      <c r="BI49" s="790"/>
      <c r="BJ49" s="790"/>
      <c r="BK49" s="790"/>
      <c r="BL49" s="790" t="s">
        <v>502</v>
      </c>
      <c r="BM49" s="790"/>
      <c r="BN49" s="790"/>
      <c r="BO49" s="790"/>
      <c r="BP49" s="790"/>
      <c r="BQ49" s="790"/>
      <c r="BR49" s="790" t="s">
        <v>502</v>
      </c>
      <c r="BS49" s="790"/>
      <c r="BT49" s="790"/>
      <c r="BU49" s="790"/>
      <c r="BV49" s="790"/>
      <c r="BW49" s="790"/>
      <c r="BX49" s="790" t="s">
        <v>502</v>
      </c>
      <c r="BY49" s="790"/>
      <c r="BZ49" s="790"/>
      <c r="CA49" s="790"/>
      <c r="CB49" s="790"/>
      <c r="CC49" s="790"/>
      <c r="CD49" s="790" t="s">
        <v>502</v>
      </c>
      <c r="CE49" s="790"/>
      <c r="CF49" s="790"/>
      <c r="CG49" s="790"/>
      <c r="CH49" s="790"/>
      <c r="CI49" s="790"/>
      <c r="CJ49" s="790" t="s">
        <v>502</v>
      </c>
      <c r="CK49" s="790"/>
      <c r="CL49" s="790"/>
      <c r="CM49" s="790"/>
      <c r="CN49" s="790"/>
      <c r="CO49" s="790"/>
      <c r="CP49" s="790" t="s">
        <v>502</v>
      </c>
      <c r="CQ49" s="790"/>
      <c r="CR49" s="790"/>
      <c r="CS49" s="790"/>
      <c r="CT49" s="790"/>
      <c r="CU49" s="790"/>
      <c r="CV49" s="790" t="s">
        <v>502</v>
      </c>
      <c r="CW49" s="790"/>
      <c r="CX49" s="790"/>
      <c r="CY49" s="790"/>
      <c r="CZ49" s="790"/>
      <c r="DA49" s="790"/>
      <c r="DB49" s="790" t="s">
        <v>502</v>
      </c>
      <c r="DC49" s="790"/>
      <c r="DD49" s="790"/>
      <c r="DE49" s="790"/>
      <c r="DF49" s="790"/>
      <c r="DG49" s="790"/>
      <c r="DH49" s="790" t="s">
        <v>502</v>
      </c>
      <c r="DI49" s="790"/>
      <c r="DJ49" s="790"/>
      <c r="DK49" s="790"/>
      <c r="DL49" s="790"/>
      <c r="DM49" s="790"/>
      <c r="DN49" s="790" t="s">
        <v>502</v>
      </c>
      <c r="DO49" s="790"/>
      <c r="DP49" s="790"/>
      <c r="DQ49" s="790"/>
      <c r="DR49" s="790"/>
      <c r="DS49" s="790"/>
      <c r="DT49" s="790" t="s">
        <v>502</v>
      </c>
      <c r="DU49" s="790"/>
      <c r="DV49" s="790"/>
      <c r="DW49" s="790"/>
      <c r="DX49" s="790"/>
      <c r="DY49" s="790"/>
      <c r="DZ49" s="790" t="s">
        <v>502</v>
      </c>
      <c r="EA49" s="790"/>
      <c r="EB49" s="790"/>
      <c r="EC49" s="790"/>
      <c r="ED49" s="790"/>
      <c r="EE49" s="790"/>
      <c r="EF49" s="790" t="s">
        <v>502</v>
      </c>
      <c r="EG49" s="790"/>
      <c r="EH49" s="790"/>
      <c r="EI49" s="790"/>
      <c r="EJ49" s="790"/>
      <c r="EK49" s="790"/>
      <c r="EL49" s="790" t="s">
        <v>502</v>
      </c>
      <c r="EM49" s="790"/>
      <c r="EN49" s="790"/>
      <c r="EO49" s="790"/>
      <c r="EP49" s="790"/>
      <c r="EQ49" s="790"/>
      <c r="ER49" s="790" t="s">
        <v>502</v>
      </c>
      <c r="ES49" s="790"/>
      <c r="ET49" s="790"/>
      <c r="EU49" s="790"/>
      <c r="EV49" s="790"/>
      <c r="EW49" s="790"/>
      <c r="EX49" s="790" t="s">
        <v>502</v>
      </c>
      <c r="EY49" s="790"/>
      <c r="EZ49" s="790"/>
      <c r="FA49" s="790"/>
      <c r="FB49" s="790"/>
      <c r="FC49" s="790"/>
      <c r="FD49" s="790" t="s">
        <v>502</v>
      </c>
      <c r="FE49" s="790"/>
      <c r="FF49" s="790"/>
      <c r="FG49" s="790"/>
      <c r="FH49" s="790"/>
      <c r="FI49" s="790"/>
      <c r="FJ49" s="790" t="s">
        <v>502</v>
      </c>
      <c r="FK49" s="790"/>
      <c r="FL49" s="790"/>
      <c r="FM49" s="790"/>
      <c r="FN49" s="790"/>
      <c r="FO49" s="790"/>
      <c r="FP49" s="790" t="s">
        <v>502</v>
      </c>
      <c r="FQ49" s="790"/>
      <c r="FR49" s="790"/>
      <c r="FS49" s="790"/>
      <c r="FT49" s="790"/>
      <c r="FU49" s="790"/>
      <c r="FV49" s="790" t="s">
        <v>502</v>
      </c>
      <c r="FW49" s="790"/>
      <c r="FX49" s="790"/>
      <c r="FY49" s="790"/>
      <c r="FZ49" s="790"/>
      <c r="GA49" s="790"/>
      <c r="GB49" s="790" t="s">
        <v>502</v>
      </c>
      <c r="GC49" s="790"/>
      <c r="GD49" s="790"/>
      <c r="GE49" s="790"/>
      <c r="GF49" s="790"/>
      <c r="GG49" s="790"/>
      <c r="GH49" s="790" t="s">
        <v>502</v>
      </c>
      <c r="GI49" s="790"/>
      <c r="GJ49" s="790"/>
      <c r="GK49" s="790"/>
      <c r="GL49" s="790"/>
      <c r="GM49" s="790"/>
      <c r="GN49" s="790" t="s">
        <v>502</v>
      </c>
      <c r="GO49" s="790"/>
      <c r="GP49" s="790"/>
      <c r="GQ49" s="790"/>
      <c r="GR49" s="790"/>
      <c r="GS49" s="790"/>
      <c r="GT49" s="790" t="s">
        <v>502</v>
      </c>
      <c r="GU49" s="790"/>
      <c r="GV49" s="790"/>
      <c r="GW49" s="790"/>
      <c r="GX49" s="790"/>
      <c r="GY49" s="790"/>
      <c r="GZ49" s="790" t="s">
        <v>502</v>
      </c>
      <c r="HA49" s="790"/>
      <c r="HB49" s="790"/>
      <c r="HC49" s="790"/>
      <c r="HD49" s="790"/>
      <c r="HE49" s="790"/>
      <c r="HF49" s="790" t="s">
        <v>502</v>
      </c>
      <c r="HG49" s="790"/>
      <c r="HH49" s="790"/>
      <c r="HI49" s="790"/>
      <c r="HJ49" s="790"/>
      <c r="HK49" s="790"/>
      <c r="HL49" s="790" t="s">
        <v>502</v>
      </c>
      <c r="HM49" s="790"/>
      <c r="HN49" s="790"/>
      <c r="HO49" s="790"/>
      <c r="HP49" s="790"/>
      <c r="HQ49" s="790"/>
      <c r="HR49" s="790" t="s">
        <v>502</v>
      </c>
      <c r="HS49" s="790"/>
      <c r="HT49" s="790"/>
      <c r="HU49" s="790"/>
      <c r="HV49" s="790"/>
      <c r="HW49" s="790"/>
      <c r="HX49" s="790" t="s">
        <v>502</v>
      </c>
      <c r="HY49" s="790"/>
      <c r="HZ49" s="790"/>
      <c r="IA49" s="790"/>
      <c r="IB49" s="790"/>
      <c r="IC49" s="790"/>
      <c r="ID49" s="790" t="s">
        <v>502</v>
      </c>
      <c r="IE49" s="790"/>
      <c r="IF49" s="790"/>
      <c r="IG49" s="790"/>
      <c r="IH49" s="790"/>
      <c r="II49" s="790"/>
      <c r="IJ49" s="790" t="s">
        <v>502</v>
      </c>
      <c r="IK49" s="790"/>
      <c r="IL49" s="790"/>
      <c r="IM49" s="790"/>
      <c r="IN49" s="790"/>
      <c r="IO49" s="790"/>
      <c r="IP49" s="790" t="s">
        <v>502</v>
      </c>
      <c r="IQ49" s="790"/>
      <c r="IR49" s="790"/>
      <c r="IS49" s="790"/>
      <c r="IT49" s="790"/>
      <c r="IU49" s="790"/>
      <c r="IV49" s="1" t="s">
        <v>502</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C1:G1"/>
    <mergeCell ref="C19:G19"/>
    <mergeCell ref="J47:O47"/>
    <mergeCell ref="P47:U47"/>
    <mergeCell ref="J48:O48"/>
    <mergeCell ref="P48:U48"/>
    <mergeCell ref="V48:AA48"/>
    <mergeCell ref="AB48:AG48"/>
    <mergeCell ref="V47:AA47"/>
    <mergeCell ref="AB47:AG47"/>
    <mergeCell ref="DT47:DY47"/>
    <mergeCell ref="DZ47:EE47"/>
    <mergeCell ref="DB47:DG47"/>
    <mergeCell ref="DH47:DM47"/>
    <mergeCell ref="DN47:DS47"/>
    <mergeCell ref="AH47:AM47"/>
    <mergeCell ref="AH48:AM48"/>
    <mergeCell ref="AN48:AS48"/>
    <mergeCell ref="AT48:AY48"/>
    <mergeCell ref="BF48:BK48"/>
    <mergeCell ref="AN47:AS47"/>
    <mergeCell ref="AT47:AY47"/>
    <mergeCell ref="AZ48:BE48"/>
    <mergeCell ref="AZ47:BE47"/>
    <mergeCell ref="BF47:BK47"/>
    <mergeCell ref="CD48:CI48"/>
    <mergeCell ref="IP47:IS47"/>
    <mergeCell ref="EF47:EK47"/>
    <mergeCell ref="EX47:FC47"/>
    <mergeCell ref="FD47:FI47"/>
    <mergeCell ref="GH47:GM47"/>
    <mergeCell ref="FJ47:FO47"/>
    <mergeCell ref="ID47:II47"/>
    <mergeCell ref="IJ47:IO47"/>
    <mergeCell ref="HX47:IC47"/>
    <mergeCell ref="GN47:GS47"/>
    <mergeCell ref="GT47:GY47"/>
    <mergeCell ref="GZ47:HE47"/>
    <mergeCell ref="HL47:HQ47"/>
    <mergeCell ref="HF47:HK47"/>
    <mergeCell ref="FV47:GA47"/>
    <mergeCell ref="GB47:GG47"/>
    <mergeCell ref="HR47:HW47"/>
    <mergeCell ref="GT48:GY48"/>
    <mergeCell ref="BL47:BQ47"/>
    <mergeCell ref="CD47:CI47"/>
    <mergeCell ref="BR47:BW47"/>
    <mergeCell ref="BX47:CC47"/>
    <mergeCell ref="CJ47:CO47"/>
    <mergeCell ref="GN48:GS48"/>
    <mergeCell ref="CV47:DA47"/>
    <mergeCell ref="CP47:CU47"/>
    <mergeCell ref="DH48:DM48"/>
    <mergeCell ref="DN48:DS48"/>
    <mergeCell ref="FV48:GA48"/>
    <mergeCell ref="EF48:EK48"/>
    <mergeCell ref="FD48:FI48"/>
    <mergeCell ref="FJ48:FO48"/>
    <mergeCell ref="CV48:DA48"/>
    <mergeCell ref="DB48:DG48"/>
    <mergeCell ref="CJ48:CO48"/>
    <mergeCell ref="CP48:CU48"/>
    <mergeCell ref="EL47:EQ47"/>
    <mergeCell ref="ER47:EW47"/>
    <mergeCell ref="FP47:FU47"/>
    <mergeCell ref="BR48:BW48"/>
    <mergeCell ref="BX48:CC48"/>
    <mergeCell ref="AN49:AS49"/>
    <mergeCell ref="AT49:AY49"/>
    <mergeCell ref="BF49:BK49"/>
    <mergeCell ref="CJ49:CO49"/>
    <mergeCell ref="P49:U49"/>
    <mergeCell ref="V49:AA49"/>
    <mergeCell ref="AB49:AG49"/>
    <mergeCell ref="AH49:AM49"/>
    <mergeCell ref="CP49:CU49"/>
    <mergeCell ref="BL49:BQ49"/>
    <mergeCell ref="BR49:BW49"/>
    <mergeCell ref="EL48:EQ48"/>
    <mergeCell ref="AZ49:BE49"/>
    <mergeCell ref="GN49:GS49"/>
    <mergeCell ref="BX49:CC49"/>
    <mergeCell ref="CD49:CI49"/>
    <mergeCell ref="ER49:EW49"/>
    <mergeCell ref="DN49:DS49"/>
    <mergeCell ref="CV49:DA49"/>
    <mergeCell ref="DB49:DG49"/>
    <mergeCell ref="FV49:GA49"/>
    <mergeCell ref="GB49:GG49"/>
    <mergeCell ref="EX49:FC49"/>
    <mergeCell ref="DH49:DM49"/>
    <mergeCell ref="ER48:EW48"/>
    <mergeCell ref="EL49:EQ49"/>
    <mergeCell ref="DT49:DY49"/>
    <mergeCell ref="DZ49:EE49"/>
    <mergeCell ref="EF49:EK49"/>
    <mergeCell ref="DT48:DY48"/>
    <mergeCell ref="DZ48:EE48"/>
    <mergeCell ref="BL48:BQ48"/>
    <mergeCell ref="EX48:FC48"/>
    <mergeCell ref="GT49:GY49"/>
    <mergeCell ref="FD49:FI49"/>
    <mergeCell ref="FJ49:FO49"/>
    <mergeCell ref="GH49:GM49"/>
    <mergeCell ref="FP49:FU49"/>
    <mergeCell ref="FP48:FU48"/>
    <mergeCell ref="IP48:IS48"/>
    <mergeCell ref="GZ48:HE48"/>
    <mergeCell ref="HF48:HK48"/>
    <mergeCell ref="HL48:HQ48"/>
    <mergeCell ref="HR48:HW48"/>
    <mergeCell ref="IP49:IU49"/>
    <mergeCell ref="GZ49:HE49"/>
    <mergeCell ref="HF49:HK49"/>
    <mergeCell ref="HL49:HQ49"/>
    <mergeCell ref="GB48:GG48"/>
    <mergeCell ref="GH48:GM48"/>
    <mergeCell ref="IJ48:IO48"/>
    <mergeCell ref="HR49:HW49"/>
    <mergeCell ref="HX49:IC49"/>
    <mergeCell ref="ID49:II49"/>
    <mergeCell ref="HX48:IC48"/>
    <mergeCell ref="ID48:II48"/>
    <mergeCell ref="IJ49:IO4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24" zoomScale="125" workbookViewId="0">
      <selection activeCell="B7" sqref="B7"/>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977</v>
      </c>
      <c r="D1" s="791"/>
      <c r="E1" s="791"/>
      <c r="F1" s="791"/>
      <c r="G1" s="791"/>
    </row>
    <row r="2" spans="1:8">
      <c r="A2" s="90" t="s">
        <v>1200</v>
      </c>
      <c r="G2" s="91"/>
    </row>
    <row r="3" spans="1:8">
      <c r="A3" s="89" t="s">
        <v>1317</v>
      </c>
      <c r="G3" s="92">
        <v>40541</v>
      </c>
    </row>
    <row r="4" spans="1:8">
      <c r="A4" s="89" t="s">
        <v>979</v>
      </c>
      <c r="G4" s="93" t="s">
        <v>3872</v>
      </c>
    </row>
    <row r="5" spans="1:8">
      <c r="A5" s="89" t="s">
        <v>1274</v>
      </c>
    </row>
    <row r="6" spans="1:8">
      <c r="C6" s="15" t="s">
        <v>1194</v>
      </c>
      <c r="D6" s="16"/>
      <c r="E6" s="16"/>
      <c r="F6" s="17"/>
      <c r="G6" s="18"/>
      <c r="H6" s="94"/>
    </row>
    <row r="7" spans="1:8">
      <c r="C7" s="95" t="s">
        <v>3871</v>
      </c>
      <c r="D7" s="20"/>
      <c r="E7" s="20"/>
      <c r="F7" s="21"/>
      <c r="G7" s="22"/>
      <c r="H7" s="94"/>
    </row>
    <row r="8" spans="1:8">
      <c r="A8" s="89" t="s">
        <v>957</v>
      </c>
      <c r="C8" s="95" t="s">
        <v>3870</v>
      </c>
      <c r="D8" s="20"/>
      <c r="E8" s="20"/>
      <c r="F8" s="21"/>
      <c r="G8" s="96"/>
      <c r="H8" s="94"/>
    </row>
    <row r="9" spans="1:8">
      <c r="A9" s="387" t="s">
        <v>3441</v>
      </c>
      <c r="C9" s="95" t="s">
        <v>1310</v>
      </c>
      <c r="D9" s="20"/>
      <c r="E9" s="20"/>
      <c r="F9" s="21"/>
      <c r="G9" s="96"/>
      <c r="H9" s="94"/>
    </row>
    <row r="10" spans="1:8">
      <c r="A10" s="389" t="s">
        <v>3720</v>
      </c>
      <c r="C10" s="97"/>
      <c r="D10" s="20"/>
      <c r="E10" s="20"/>
      <c r="F10" s="21"/>
      <c r="G10" s="96"/>
      <c r="H10" s="94"/>
    </row>
    <row r="11" spans="1:8">
      <c r="A11" s="386" t="s">
        <v>3721</v>
      </c>
      <c r="C11" s="25" t="s">
        <v>688</v>
      </c>
      <c r="D11" s="94"/>
      <c r="E11" s="94"/>
      <c r="F11" s="99"/>
      <c r="G11" s="96"/>
      <c r="H11" s="94"/>
    </row>
    <row r="12" spans="1:8">
      <c r="A12" s="387" t="s">
        <v>3719</v>
      </c>
      <c r="C12" s="25" t="s">
        <v>497</v>
      </c>
      <c r="D12" s="20"/>
      <c r="E12" s="20"/>
      <c r="F12" s="21"/>
      <c r="G12" s="96"/>
      <c r="H12" s="94"/>
    </row>
    <row r="13" spans="1:8">
      <c r="A13" s="98"/>
      <c r="C13" s="25" t="s">
        <v>816</v>
      </c>
      <c r="D13" s="94"/>
      <c r="E13" s="94"/>
      <c r="F13" s="99"/>
      <c r="G13" s="96"/>
      <c r="H13" s="94"/>
    </row>
    <row r="14" spans="1:8">
      <c r="A14" s="100"/>
      <c r="C14" s="25" t="s">
        <v>817</v>
      </c>
      <c r="D14" s="94"/>
      <c r="E14" s="94"/>
      <c r="F14" s="99"/>
      <c r="G14" s="101"/>
      <c r="H14" s="94"/>
    </row>
    <row r="15" spans="1:8">
      <c r="A15" s="100" t="s">
        <v>730</v>
      </c>
      <c r="C15" s="97" t="s">
        <v>2580</v>
      </c>
      <c r="D15" s="94"/>
      <c r="E15" s="94"/>
      <c r="F15" s="99"/>
      <c r="G15" s="96"/>
      <c r="H15" s="94"/>
    </row>
    <row r="16" spans="1:8">
      <c r="A16" s="381" t="s">
        <v>3869</v>
      </c>
      <c r="C16" s="97" t="s">
        <v>3543</v>
      </c>
      <c r="D16" s="94"/>
      <c r="E16" s="94"/>
      <c r="F16" s="99"/>
      <c r="G16" s="96"/>
      <c r="H16" s="94"/>
    </row>
    <row r="17" spans="1:8">
      <c r="C17" s="97"/>
      <c r="D17" s="94"/>
      <c r="E17" s="94"/>
      <c r="F17" s="99"/>
      <c r="G17" s="96"/>
      <c r="H17" s="94"/>
    </row>
    <row r="18" spans="1:8">
      <c r="C18" s="102" t="s">
        <v>2924</v>
      </c>
      <c r="D18" s="103"/>
      <c r="E18" s="103"/>
      <c r="F18" s="104"/>
      <c r="G18" s="105"/>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1058</v>
      </c>
      <c r="B23" s="45" t="s">
        <v>726</v>
      </c>
      <c r="C23" s="45" t="s">
        <v>727</v>
      </c>
      <c r="D23" s="321" t="s">
        <v>763</v>
      </c>
      <c r="E23" s="45" t="s">
        <v>1263</v>
      </c>
      <c r="F23" s="47" t="s">
        <v>1264</v>
      </c>
      <c r="G23" s="45" t="s">
        <v>426</v>
      </c>
      <c r="H23" s="48"/>
    </row>
    <row r="24" spans="1:8">
      <c r="A24" s="115">
        <v>40588</v>
      </c>
      <c r="B24" s="116" t="s">
        <v>2258</v>
      </c>
      <c r="C24" s="117">
        <v>255</v>
      </c>
      <c r="D24" s="118">
        <v>5.5</v>
      </c>
      <c r="E24" s="117">
        <f>C24*D24</f>
        <v>1402.5</v>
      </c>
      <c r="F24" s="53">
        <v>0.1</v>
      </c>
      <c r="G24" s="54">
        <f>E24*(1-F24)</f>
        <v>1262.25</v>
      </c>
      <c r="H24" s="48"/>
    </row>
    <row r="25" spans="1:8">
      <c r="A25" s="11"/>
      <c r="B25" s="116" t="s">
        <v>427</v>
      </c>
      <c r="C25" s="117">
        <v>180</v>
      </c>
      <c r="D25" s="118">
        <v>5.5</v>
      </c>
      <c r="E25" s="117">
        <f t="shared" ref="E25:E39" si="0">C25*D25</f>
        <v>990</v>
      </c>
      <c r="F25" s="119">
        <v>0.1</v>
      </c>
      <c r="G25" s="54">
        <f t="shared" ref="G25:G40" si="1">E25*(1-F25)</f>
        <v>891</v>
      </c>
      <c r="H25" s="56"/>
    </row>
    <row r="26" spans="1:8">
      <c r="A26" s="120"/>
      <c r="B26" s="121" t="s">
        <v>1190</v>
      </c>
      <c r="C26" s="117">
        <v>145</v>
      </c>
      <c r="D26" s="118">
        <v>5.5</v>
      </c>
      <c r="E26" s="117">
        <f t="shared" si="0"/>
        <v>797.5</v>
      </c>
      <c r="F26" s="119">
        <v>0.1</v>
      </c>
      <c r="G26" s="54">
        <f t="shared" si="1"/>
        <v>717.75</v>
      </c>
      <c r="H26" s="56"/>
    </row>
    <row r="27" spans="1:8">
      <c r="A27" s="120"/>
      <c r="B27" s="121" t="s">
        <v>815</v>
      </c>
      <c r="C27" s="117"/>
      <c r="D27" s="118"/>
      <c r="E27" s="117">
        <f t="shared" si="0"/>
        <v>0</v>
      </c>
      <c r="F27" s="119"/>
      <c r="G27" s="54">
        <f t="shared" si="1"/>
        <v>0</v>
      </c>
      <c r="H27" s="56"/>
    </row>
    <row r="28" spans="1:8">
      <c r="A28" s="120"/>
      <c r="B28" s="121" t="s">
        <v>564</v>
      </c>
      <c r="C28" s="117"/>
      <c r="D28" s="118"/>
      <c r="E28" s="117">
        <f t="shared" si="0"/>
        <v>0</v>
      </c>
      <c r="F28" s="119"/>
      <c r="G28" s="54">
        <f t="shared" si="1"/>
        <v>0</v>
      </c>
      <c r="H28" s="56"/>
    </row>
    <row r="29" spans="1:8">
      <c r="A29" s="120"/>
      <c r="B29" s="121" t="s">
        <v>1097</v>
      </c>
      <c r="C29" s="117"/>
      <c r="D29" s="118"/>
      <c r="E29" s="117">
        <f t="shared" si="0"/>
        <v>0</v>
      </c>
      <c r="F29" s="119"/>
      <c r="G29" s="54">
        <f t="shared" si="1"/>
        <v>0</v>
      </c>
      <c r="H29" s="56"/>
    </row>
    <row r="30" spans="1:8">
      <c r="A30" s="120"/>
      <c r="B30" s="121" t="s">
        <v>642</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999</v>
      </c>
      <c r="C32" s="117"/>
      <c r="D32" s="118"/>
      <c r="E32" s="117">
        <f t="shared" si="0"/>
        <v>0</v>
      </c>
      <c r="F32" s="119"/>
      <c r="G32" s="54">
        <f t="shared" si="1"/>
        <v>0</v>
      </c>
      <c r="H32" s="56"/>
    </row>
    <row r="33" spans="1:253">
      <c r="A33" s="120"/>
      <c r="B33" s="121" t="s">
        <v>711</v>
      </c>
      <c r="C33" s="122">
        <v>100</v>
      </c>
      <c r="D33" s="123">
        <v>3</v>
      </c>
      <c r="E33" s="117">
        <f t="shared" si="0"/>
        <v>300</v>
      </c>
      <c r="F33" s="124"/>
      <c r="G33" s="54">
        <f t="shared" si="1"/>
        <v>300</v>
      </c>
      <c r="H33" s="56"/>
    </row>
    <row r="34" spans="1:253">
      <c r="A34" s="120"/>
      <c r="B34" s="121" t="s">
        <v>1255</v>
      </c>
      <c r="C34" s="117">
        <v>40</v>
      </c>
      <c r="D34" s="118">
        <v>8.5</v>
      </c>
      <c r="E34" s="117">
        <f t="shared" si="0"/>
        <v>340</v>
      </c>
      <c r="F34" s="119"/>
      <c r="G34" s="54">
        <f t="shared" si="1"/>
        <v>340</v>
      </c>
      <c r="H34" s="48"/>
    </row>
    <row r="35" spans="1:253">
      <c r="A35" s="120"/>
      <c r="B35" s="121" t="s">
        <v>221</v>
      </c>
      <c r="C35" s="383">
        <v>300</v>
      </c>
      <c r="D35" s="123" t="s">
        <v>428</v>
      </c>
      <c r="E35" s="11">
        <v>300</v>
      </c>
      <c r="F35" s="124"/>
      <c r="G35" s="54">
        <f t="shared" si="1"/>
        <v>300</v>
      </c>
      <c r="H35" s="48"/>
    </row>
    <row r="36" spans="1:253">
      <c r="A36" s="120"/>
      <c r="B36" s="121" t="s">
        <v>3047</v>
      </c>
      <c r="C36" s="382">
        <v>100</v>
      </c>
      <c r="D36" s="123" t="s">
        <v>428</v>
      </c>
      <c r="E36" s="117">
        <v>100</v>
      </c>
      <c r="F36" s="124"/>
      <c r="G36" s="54">
        <f t="shared" si="1"/>
        <v>100</v>
      </c>
      <c r="H36" s="48"/>
    </row>
    <row r="37" spans="1:253">
      <c r="A37" s="120"/>
      <c r="B37" s="121" t="s">
        <v>2270</v>
      </c>
      <c r="C37" s="382">
        <v>40</v>
      </c>
      <c r="D37" s="118"/>
      <c r="E37" s="117">
        <f t="shared" si="0"/>
        <v>0</v>
      </c>
      <c r="F37" s="124"/>
      <c r="G37" s="54">
        <f t="shared" si="1"/>
        <v>0</v>
      </c>
      <c r="H37" s="48"/>
    </row>
    <row r="38" spans="1:253">
      <c r="A38" s="120"/>
      <c r="B38" s="121" t="s">
        <v>532</v>
      </c>
      <c r="C38" s="363"/>
      <c r="D38" s="118"/>
      <c r="E38" s="117">
        <f t="shared" si="0"/>
        <v>0</v>
      </c>
      <c r="F38" s="119"/>
      <c r="G38" s="54">
        <f t="shared" si="1"/>
        <v>0</v>
      </c>
      <c r="H38" s="48"/>
    </row>
    <row r="39" spans="1:253">
      <c r="A39" s="120"/>
      <c r="B39" s="271" t="s">
        <v>1554</v>
      </c>
      <c r="C39" s="363"/>
      <c r="D39" s="125"/>
      <c r="E39" s="117">
        <f t="shared" si="0"/>
        <v>0</v>
      </c>
      <c r="F39" s="124"/>
      <c r="G39" s="54">
        <f t="shared" si="1"/>
        <v>0</v>
      </c>
      <c r="H39" s="48"/>
    </row>
    <row r="40" spans="1:253" ht="16" thickBot="1">
      <c r="A40" s="120"/>
      <c r="B40" s="126"/>
      <c r="C40" s="127"/>
      <c r="D40" s="128"/>
      <c r="E40" s="127"/>
      <c r="F40" s="129"/>
      <c r="G40" s="67">
        <f t="shared" si="1"/>
        <v>0</v>
      </c>
      <c r="H40" s="48"/>
    </row>
    <row r="41" spans="1:253" s="135" customFormat="1" ht="16" customHeight="1">
      <c r="A41" s="130"/>
      <c r="B41" s="69" t="s">
        <v>421</v>
      </c>
      <c r="C41" s="131"/>
      <c r="D41" s="131"/>
      <c r="E41" s="72">
        <f>SUM(E24:E40)</f>
        <v>4230</v>
      </c>
      <c r="F41" s="72"/>
      <c r="G41" s="72">
        <f>SUM(G24:G40)</f>
        <v>3911</v>
      </c>
      <c r="H41" s="134"/>
    </row>
    <row r="43" spans="1:253">
      <c r="C43" s="136" t="s">
        <v>1211</v>
      </c>
      <c r="D43" s="340">
        <f>G41/2</f>
        <v>1955.5</v>
      </c>
      <c r="E43" s="340"/>
      <c r="F43" s="138"/>
    </row>
    <row r="45" spans="1:253">
      <c r="C45" s="1" t="s">
        <v>498</v>
      </c>
      <c r="D45" s="1"/>
      <c r="E45" s="1"/>
      <c r="F45" s="139"/>
      <c r="G45" s="1"/>
      <c r="H45" s="1"/>
      <c r="I45" s="1"/>
    </row>
    <row r="46" spans="1:253">
      <c r="C46" s="1" t="s">
        <v>499</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498</v>
      </c>
      <c r="W47" s="790"/>
      <c r="X47" s="790"/>
      <c r="Y47" s="790"/>
      <c r="Z47" s="790"/>
      <c r="AA47" s="790"/>
      <c r="AB47" s="790" t="s">
        <v>498</v>
      </c>
      <c r="AC47" s="790"/>
      <c r="AD47" s="790"/>
      <c r="AE47" s="790"/>
      <c r="AF47" s="790"/>
      <c r="AG47" s="790"/>
      <c r="AH47" s="790" t="s">
        <v>498</v>
      </c>
      <c r="AI47" s="790"/>
      <c r="AJ47" s="790"/>
      <c r="AK47" s="790"/>
      <c r="AL47" s="790"/>
      <c r="AM47" s="790"/>
      <c r="AN47" s="790" t="s">
        <v>498</v>
      </c>
      <c r="AO47" s="790"/>
      <c r="AP47" s="790"/>
      <c r="AQ47" s="790"/>
      <c r="AR47" s="790"/>
      <c r="AS47" s="790"/>
      <c r="AT47" s="790" t="s">
        <v>498</v>
      </c>
      <c r="AU47" s="790"/>
      <c r="AV47" s="790"/>
      <c r="AW47" s="790"/>
      <c r="AX47" s="790"/>
      <c r="AY47" s="790"/>
      <c r="AZ47" s="790" t="s">
        <v>498</v>
      </c>
      <c r="BA47" s="790"/>
      <c r="BB47" s="790"/>
      <c r="BC47" s="790"/>
      <c r="BD47" s="790"/>
      <c r="BE47" s="790"/>
      <c r="BF47" s="790" t="s">
        <v>498</v>
      </c>
      <c r="BG47" s="790"/>
      <c r="BH47" s="790"/>
      <c r="BI47" s="790"/>
      <c r="BJ47" s="790"/>
      <c r="BK47" s="790"/>
      <c r="BL47" s="790" t="s">
        <v>498</v>
      </c>
      <c r="BM47" s="790"/>
      <c r="BN47" s="790"/>
      <c r="BO47" s="790"/>
      <c r="BP47" s="790"/>
      <c r="BQ47" s="790"/>
      <c r="BR47" s="790" t="s">
        <v>498</v>
      </c>
      <c r="BS47" s="790"/>
      <c r="BT47" s="790"/>
      <c r="BU47" s="790"/>
      <c r="BV47" s="790"/>
      <c r="BW47" s="790"/>
      <c r="BX47" s="790" t="s">
        <v>498</v>
      </c>
      <c r="BY47" s="790"/>
      <c r="BZ47" s="790"/>
      <c r="CA47" s="790"/>
      <c r="CB47" s="790"/>
      <c r="CC47" s="790"/>
      <c r="CD47" s="790" t="s">
        <v>498</v>
      </c>
      <c r="CE47" s="790"/>
      <c r="CF47" s="790"/>
      <c r="CG47" s="790"/>
      <c r="CH47" s="790"/>
      <c r="CI47" s="790"/>
      <c r="CJ47" s="790" t="s">
        <v>498</v>
      </c>
      <c r="CK47" s="790"/>
      <c r="CL47" s="790"/>
      <c r="CM47" s="790"/>
      <c r="CN47" s="790"/>
      <c r="CO47" s="790"/>
      <c r="CP47" s="790" t="s">
        <v>498</v>
      </c>
      <c r="CQ47" s="790"/>
      <c r="CR47" s="790"/>
      <c r="CS47" s="790"/>
      <c r="CT47" s="790"/>
      <c r="CU47" s="790"/>
      <c r="CV47" s="790" t="s">
        <v>498</v>
      </c>
      <c r="CW47" s="790"/>
      <c r="CX47" s="790"/>
      <c r="CY47" s="790"/>
      <c r="CZ47" s="790"/>
      <c r="DA47" s="790"/>
      <c r="DB47" s="790" t="s">
        <v>498</v>
      </c>
      <c r="DC47" s="790"/>
      <c r="DD47" s="790"/>
      <c r="DE47" s="790"/>
      <c r="DF47" s="790"/>
      <c r="DG47" s="790"/>
      <c r="DH47" s="790" t="s">
        <v>498</v>
      </c>
      <c r="DI47" s="790"/>
      <c r="DJ47" s="790"/>
      <c r="DK47" s="790"/>
      <c r="DL47" s="790"/>
      <c r="DM47" s="790"/>
      <c r="DN47" s="790" t="s">
        <v>498</v>
      </c>
      <c r="DO47" s="790"/>
      <c r="DP47" s="790"/>
      <c r="DQ47" s="790"/>
      <c r="DR47" s="790"/>
      <c r="DS47" s="790"/>
      <c r="DT47" s="790" t="s">
        <v>498</v>
      </c>
      <c r="DU47" s="790"/>
      <c r="DV47" s="790"/>
      <c r="DW47" s="790"/>
      <c r="DX47" s="790"/>
      <c r="DY47" s="790"/>
      <c r="DZ47" s="790" t="s">
        <v>498</v>
      </c>
      <c r="EA47" s="790"/>
      <c r="EB47" s="790"/>
      <c r="EC47" s="790"/>
      <c r="ED47" s="790"/>
      <c r="EE47" s="790"/>
      <c r="EF47" s="790" t="s">
        <v>498</v>
      </c>
      <c r="EG47" s="790"/>
      <c r="EH47" s="790"/>
      <c r="EI47" s="790"/>
      <c r="EJ47" s="790"/>
      <c r="EK47" s="790"/>
      <c r="EL47" s="790" t="s">
        <v>498</v>
      </c>
      <c r="EM47" s="790"/>
      <c r="EN47" s="790"/>
      <c r="EO47" s="790"/>
      <c r="EP47" s="790"/>
      <c r="EQ47" s="790"/>
      <c r="ER47" s="790" t="s">
        <v>498</v>
      </c>
      <c r="ES47" s="790"/>
      <c r="ET47" s="790"/>
      <c r="EU47" s="790"/>
      <c r="EV47" s="790"/>
      <c r="EW47" s="790"/>
      <c r="EX47" s="790" t="s">
        <v>498</v>
      </c>
      <c r="EY47" s="790"/>
      <c r="EZ47" s="790"/>
      <c r="FA47" s="790"/>
      <c r="FB47" s="790"/>
      <c r="FC47" s="790"/>
      <c r="FD47" s="790" t="s">
        <v>498</v>
      </c>
      <c r="FE47" s="790"/>
      <c r="FF47" s="790"/>
      <c r="FG47" s="790"/>
      <c r="FH47" s="790"/>
      <c r="FI47" s="790"/>
      <c r="FJ47" s="790" t="s">
        <v>498</v>
      </c>
      <c r="FK47" s="790"/>
      <c r="FL47" s="790"/>
      <c r="FM47" s="790"/>
      <c r="FN47" s="790"/>
      <c r="FO47" s="790"/>
      <c r="FP47" s="790" t="s">
        <v>498</v>
      </c>
      <c r="FQ47" s="790"/>
      <c r="FR47" s="790"/>
      <c r="FS47" s="790"/>
      <c r="FT47" s="790"/>
      <c r="FU47" s="790"/>
      <c r="FV47" s="790" t="s">
        <v>498</v>
      </c>
      <c r="FW47" s="790"/>
      <c r="FX47" s="790"/>
      <c r="FY47" s="790"/>
      <c r="FZ47" s="790"/>
      <c r="GA47" s="790"/>
      <c r="GB47" s="790" t="s">
        <v>498</v>
      </c>
      <c r="GC47" s="790"/>
      <c r="GD47" s="790"/>
      <c r="GE47" s="790"/>
      <c r="GF47" s="790"/>
      <c r="GG47" s="790"/>
      <c r="GH47" s="790" t="s">
        <v>498</v>
      </c>
      <c r="GI47" s="790"/>
      <c r="GJ47" s="790"/>
      <c r="GK47" s="790"/>
      <c r="GL47" s="790"/>
      <c r="GM47" s="790"/>
      <c r="GN47" s="790" t="s">
        <v>498</v>
      </c>
      <c r="GO47" s="790"/>
      <c r="GP47" s="790"/>
      <c r="GQ47" s="790"/>
      <c r="GR47" s="790"/>
      <c r="GS47" s="790"/>
      <c r="GT47" s="790" t="s">
        <v>498</v>
      </c>
      <c r="GU47" s="790"/>
      <c r="GV47" s="790"/>
      <c r="GW47" s="790"/>
      <c r="GX47" s="790"/>
      <c r="GY47" s="790"/>
      <c r="GZ47" s="790" t="s">
        <v>498</v>
      </c>
      <c r="HA47" s="790"/>
      <c r="HB47" s="790"/>
      <c r="HC47" s="790"/>
      <c r="HD47" s="790"/>
      <c r="HE47" s="790"/>
      <c r="HF47" s="790" t="s">
        <v>498</v>
      </c>
      <c r="HG47" s="790"/>
      <c r="HH47" s="790"/>
      <c r="HI47" s="790"/>
      <c r="HJ47" s="790"/>
      <c r="HK47" s="790"/>
      <c r="HL47" s="790" t="s">
        <v>498</v>
      </c>
      <c r="HM47" s="790"/>
      <c r="HN47" s="790"/>
      <c r="HO47" s="790"/>
      <c r="HP47" s="790"/>
      <c r="HQ47" s="790"/>
      <c r="HR47" s="790" t="s">
        <v>498</v>
      </c>
      <c r="HS47" s="790"/>
      <c r="HT47" s="790"/>
      <c r="HU47" s="790"/>
      <c r="HV47" s="790"/>
      <c r="HW47" s="790"/>
      <c r="HX47" s="790" t="s">
        <v>498</v>
      </c>
      <c r="HY47" s="790"/>
      <c r="HZ47" s="790"/>
      <c r="IA47" s="790"/>
      <c r="IB47" s="790"/>
      <c r="IC47" s="790"/>
      <c r="ID47" s="790" t="s">
        <v>498</v>
      </c>
      <c r="IE47" s="790"/>
      <c r="IF47" s="790"/>
      <c r="IG47" s="790"/>
      <c r="IH47" s="790"/>
      <c r="II47" s="790"/>
      <c r="IJ47" s="790" t="s">
        <v>498</v>
      </c>
      <c r="IK47" s="790"/>
      <c r="IL47" s="790"/>
      <c r="IM47" s="790"/>
      <c r="IN47" s="790"/>
      <c r="IO47" s="790"/>
      <c r="IP47" s="790" t="s">
        <v>498</v>
      </c>
      <c r="IQ47" s="790"/>
      <c r="IR47" s="790"/>
      <c r="IS47" s="790"/>
    </row>
    <row r="48" spans="1:253">
      <c r="C48" s="1" t="s">
        <v>502</v>
      </c>
      <c r="D48" s="1"/>
      <c r="E48" s="1"/>
      <c r="F48" s="139"/>
      <c r="G48" s="1"/>
      <c r="H48" s="1"/>
      <c r="I48" s="1"/>
      <c r="J48" s="790"/>
      <c r="K48" s="790"/>
      <c r="L48" s="790"/>
      <c r="M48" s="790"/>
      <c r="N48" s="790"/>
      <c r="O48" s="790"/>
      <c r="P48" s="790"/>
      <c r="Q48" s="790"/>
      <c r="R48" s="790"/>
      <c r="S48" s="790"/>
      <c r="T48" s="790"/>
      <c r="U48" s="790"/>
      <c r="V48" s="790" t="s">
        <v>689</v>
      </c>
      <c r="W48" s="790"/>
      <c r="X48" s="790"/>
      <c r="Y48" s="790"/>
      <c r="Z48" s="790"/>
      <c r="AA48" s="790"/>
      <c r="AB48" s="790" t="s">
        <v>689</v>
      </c>
      <c r="AC48" s="790"/>
      <c r="AD48" s="790"/>
      <c r="AE48" s="790"/>
      <c r="AF48" s="790"/>
      <c r="AG48" s="790"/>
      <c r="AH48" s="790" t="s">
        <v>689</v>
      </c>
      <c r="AI48" s="790"/>
      <c r="AJ48" s="790"/>
      <c r="AK48" s="790"/>
      <c r="AL48" s="790"/>
      <c r="AM48" s="790"/>
      <c r="AN48" s="790" t="s">
        <v>689</v>
      </c>
      <c r="AO48" s="790"/>
      <c r="AP48" s="790"/>
      <c r="AQ48" s="790"/>
      <c r="AR48" s="790"/>
      <c r="AS48" s="790"/>
      <c r="AT48" s="790" t="s">
        <v>689</v>
      </c>
      <c r="AU48" s="790"/>
      <c r="AV48" s="790"/>
      <c r="AW48" s="790"/>
      <c r="AX48" s="790"/>
      <c r="AY48" s="790"/>
      <c r="AZ48" s="790" t="s">
        <v>689</v>
      </c>
      <c r="BA48" s="790"/>
      <c r="BB48" s="790"/>
      <c r="BC48" s="790"/>
      <c r="BD48" s="790"/>
      <c r="BE48" s="790"/>
      <c r="BF48" s="790" t="s">
        <v>689</v>
      </c>
      <c r="BG48" s="790"/>
      <c r="BH48" s="790"/>
      <c r="BI48" s="790"/>
      <c r="BJ48" s="790"/>
      <c r="BK48" s="790"/>
      <c r="BL48" s="790" t="s">
        <v>689</v>
      </c>
      <c r="BM48" s="790"/>
      <c r="BN48" s="790"/>
      <c r="BO48" s="790"/>
      <c r="BP48" s="790"/>
      <c r="BQ48" s="790"/>
      <c r="BR48" s="790" t="s">
        <v>689</v>
      </c>
      <c r="BS48" s="790"/>
      <c r="BT48" s="790"/>
      <c r="BU48" s="790"/>
      <c r="BV48" s="790"/>
      <c r="BW48" s="790"/>
      <c r="BX48" s="790" t="s">
        <v>689</v>
      </c>
      <c r="BY48" s="790"/>
      <c r="BZ48" s="790"/>
      <c r="CA48" s="790"/>
      <c r="CB48" s="790"/>
      <c r="CC48" s="790"/>
      <c r="CD48" s="790" t="s">
        <v>689</v>
      </c>
      <c r="CE48" s="790"/>
      <c r="CF48" s="790"/>
      <c r="CG48" s="790"/>
      <c r="CH48" s="790"/>
      <c r="CI48" s="790"/>
      <c r="CJ48" s="790" t="s">
        <v>689</v>
      </c>
      <c r="CK48" s="790"/>
      <c r="CL48" s="790"/>
      <c r="CM48" s="790"/>
      <c r="CN48" s="790"/>
      <c r="CO48" s="790"/>
      <c r="CP48" s="790" t="s">
        <v>689</v>
      </c>
      <c r="CQ48" s="790"/>
      <c r="CR48" s="790"/>
      <c r="CS48" s="790"/>
      <c r="CT48" s="790"/>
      <c r="CU48" s="790"/>
      <c r="CV48" s="790" t="s">
        <v>689</v>
      </c>
      <c r="CW48" s="790"/>
      <c r="CX48" s="790"/>
      <c r="CY48" s="790"/>
      <c r="CZ48" s="790"/>
      <c r="DA48" s="790"/>
      <c r="DB48" s="790" t="s">
        <v>689</v>
      </c>
      <c r="DC48" s="790"/>
      <c r="DD48" s="790"/>
      <c r="DE48" s="790"/>
      <c r="DF48" s="790"/>
      <c r="DG48" s="790"/>
      <c r="DH48" s="790" t="s">
        <v>689</v>
      </c>
      <c r="DI48" s="790"/>
      <c r="DJ48" s="790"/>
      <c r="DK48" s="790"/>
      <c r="DL48" s="790"/>
      <c r="DM48" s="790"/>
      <c r="DN48" s="790" t="s">
        <v>689</v>
      </c>
      <c r="DO48" s="790"/>
      <c r="DP48" s="790"/>
      <c r="DQ48" s="790"/>
      <c r="DR48" s="790"/>
      <c r="DS48" s="790"/>
      <c r="DT48" s="790" t="s">
        <v>689</v>
      </c>
      <c r="DU48" s="790"/>
      <c r="DV48" s="790"/>
      <c r="DW48" s="790"/>
      <c r="DX48" s="790"/>
      <c r="DY48" s="790"/>
      <c r="DZ48" s="790" t="s">
        <v>689</v>
      </c>
      <c r="EA48" s="790"/>
      <c r="EB48" s="790"/>
      <c r="EC48" s="790"/>
      <c r="ED48" s="790"/>
      <c r="EE48" s="790"/>
      <c r="EF48" s="790" t="s">
        <v>689</v>
      </c>
      <c r="EG48" s="790"/>
      <c r="EH48" s="790"/>
      <c r="EI48" s="790"/>
      <c r="EJ48" s="790"/>
      <c r="EK48" s="790"/>
      <c r="EL48" s="790" t="s">
        <v>689</v>
      </c>
      <c r="EM48" s="790"/>
      <c r="EN48" s="790"/>
      <c r="EO48" s="790"/>
      <c r="EP48" s="790"/>
      <c r="EQ48" s="790"/>
      <c r="ER48" s="790" t="s">
        <v>689</v>
      </c>
      <c r="ES48" s="790"/>
      <c r="ET48" s="790"/>
      <c r="EU48" s="790"/>
      <c r="EV48" s="790"/>
      <c r="EW48" s="790"/>
      <c r="EX48" s="790" t="s">
        <v>689</v>
      </c>
      <c r="EY48" s="790"/>
      <c r="EZ48" s="790"/>
      <c r="FA48" s="790"/>
      <c r="FB48" s="790"/>
      <c r="FC48" s="790"/>
      <c r="FD48" s="790" t="s">
        <v>689</v>
      </c>
      <c r="FE48" s="790"/>
      <c r="FF48" s="790"/>
      <c r="FG48" s="790"/>
      <c r="FH48" s="790"/>
      <c r="FI48" s="790"/>
      <c r="FJ48" s="790" t="s">
        <v>689</v>
      </c>
      <c r="FK48" s="790"/>
      <c r="FL48" s="790"/>
      <c r="FM48" s="790"/>
      <c r="FN48" s="790"/>
      <c r="FO48" s="790"/>
      <c r="FP48" s="790" t="s">
        <v>689</v>
      </c>
      <c r="FQ48" s="790"/>
      <c r="FR48" s="790"/>
      <c r="FS48" s="790"/>
      <c r="FT48" s="790"/>
      <c r="FU48" s="790"/>
      <c r="FV48" s="790" t="s">
        <v>689</v>
      </c>
      <c r="FW48" s="790"/>
      <c r="FX48" s="790"/>
      <c r="FY48" s="790"/>
      <c r="FZ48" s="790"/>
      <c r="GA48" s="790"/>
      <c r="GB48" s="790" t="s">
        <v>689</v>
      </c>
      <c r="GC48" s="790"/>
      <c r="GD48" s="790"/>
      <c r="GE48" s="790"/>
      <c r="GF48" s="790"/>
      <c r="GG48" s="790"/>
      <c r="GH48" s="790" t="s">
        <v>689</v>
      </c>
      <c r="GI48" s="790"/>
      <c r="GJ48" s="790"/>
      <c r="GK48" s="790"/>
      <c r="GL48" s="790"/>
      <c r="GM48" s="790"/>
      <c r="GN48" s="790" t="s">
        <v>689</v>
      </c>
      <c r="GO48" s="790"/>
      <c r="GP48" s="790"/>
      <c r="GQ48" s="790"/>
      <c r="GR48" s="790"/>
      <c r="GS48" s="790"/>
      <c r="GT48" s="790" t="s">
        <v>689</v>
      </c>
      <c r="GU48" s="790"/>
      <c r="GV48" s="790"/>
      <c r="GW48" s="790"/>
      <c r="GX48" s="790"/>
      <c r="GY48" s="790"/>
      <c r="GZ48" s="790" t="s">
        <v>689</v>
      </c>
      <c r="HA48" s="790"/>
      <c r="HB48" s="790"/>
      <c r="HC48" s="790"/>
      <c r="HD48" s="790"/>
      <c r="HE48" s="790"/>
      <c r="HF48" s="790" t="s">
        <v>689</v>
      </c>
      <c r="HG48" s="790"/>
      <c r="HH48" s="790"/>
      <c r="HI48" s="790"/>
      <c r="HJ48" s="790"/>
      <c r="HK48" s="790"/>
      <c r="HL48" s="790" t="s">
        <v>689</v>
      </c>
      <c r="HM48" s="790"/>
      <c r="HN48" s="790"/>
      <c r="HO48" s="790"/>
      <c r="HP48" s="790"/>
      <c r="HQ48" s="790"/>
      <c r="HR48" s="790" t="s">
        <v>689</v>
      </c>
      <c r="HS48" s="790"/>
      <c r="HT48" s="790"/>
      <c r="HU48" s="790"/>
      <c r="HV48" s="790"/>
      <c r="HW48" s="790"/>
      <c r="HX48" s="790" t="s">
        <v>689</v>
      </c>
      <c r="HY48" s="790"/>
      <c r="HZ48" s="790"/>
      <c r="IA48" s="790"/>
      <c r="IB48" s="790"/>
      <c r="IC48" s="790"/>
      <c r="ID48" s="790" t="s">
        <v>689</v>
      </c>
      <c r="IE48" s="790"/>
      <c r="IF48" s="790"/>
      <c r="IG48" s="790"/>
      <c r="IH48" s="790"/>
      <c r="II48" s="790"/>
      <c r="IJ48" s="790" t="s">
        <v>689</v>
      </c>
      <c r="IK48" s="790"/>
      <c r="IL48" s="790"/>
      <c r="IM48" s="790"/>
      <c r="IN48" s="790"/>
      <c r="IO48" s="790"/>
      <c r="IP48" s="790" t="s">
        <v>689</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502</v>
      </c>
      <c r="W49" s="790"/>
      <c r="X49" s="790"/>
      <c r="Y49" s="790"/>
      <c r="Z49" s="790"/>
      <c r="AA49" s="790"/>
      <c r="AB49" s="790" t="s">
        <v>502</v>
      </c>
      <c r="AC49" s="790"/>
      <c r="AD49" s="790"/>
      <c r="AE49" s="790"/>
      <c r="AF49" s="790"/>
      <c r="AG49" s="790"/>
      <c r="AH49" s="790" t="s">
        <v>502</v>
      </c>
      <c r="AI49" s="790"/>
      <c r="AJ49" s="790"/>
      <c r="AK49" s="790"/>
      <c r="AL49" s="790"/>
      <c r="AM49" s="790"/>
      <c r="AN49" s="790" t="s">
        <v>502</v>
      </c>
      <c r="AO49" s="790"/>
      <c r="AP49" s="790"/>
      <c r="AQ49" s="790"/>
      <c r="AR49" s="790"/>
      <c r="AS49" s="790"/>
      <c r="AT49" s="790" t="s">
        <v>502</v>
      </c>
      <c r="AU49" s="790"/>
      <c r="AV49" s="790"/>
      <c r="AW49" s="790"/>
      <c r="AX49" s="790"/>
      <c r="AY49" s="790"/>
      <c r="AZ49" s="790" t="s">
        <v>502</v>
      </c>
      <c r="BA49" s="790"/>
      <c r="BB49" s="790"/>
      <c r="BC49" s="790"/>
      <c r="BD49" s="790"/>
      <c r="BE49" s="790"/>
      <c r="BF49" s="790" t="s">
        <v>502</v>
      </c>
      <c r="BG49" s="790"/>
      <c r="BH49" s="790"/>
      <c r="BI49" s="790"/>
      <c r="BJ49" s="790"/>
      <c r="BK49" s="790"/>
      <c r="BL49" s="790" t="s">
        <v>502</v>
      </c>
      <c r="BM49" s="790"/>
      <c r="BN49" s="790"/>
      <c r="BO49" s="790"/>
      <c r="BP49" s="790"/>
      <c r="BQ49" s="790"/>
      <c r="BR49" s="790" t="s">
        <v>502</v>
      </c>
      <c r="BS49" s="790"/>
      <c r="BT49" s="790"/>
      <c r="BU49" s="790"/>
      <c r="BV49" s="790"/>
      <c r="BW49" s="790"/>
      <c r="BX49" s="790" t="s">
        <v>502</v>
      </c>
      <c r="BY49" s="790"/>
      <c r="BZ49" s="790"/>
      <c r="CA49" s="790"/>
      <c r="CB49" s="790"/>
      <c r="CC49" s="790"/>
      <c r="CD49" s="790" t="s">
        <v>502</v>
      </c>
      <c r="CE49" s="790"/>
      <c r="CF49" s="790"/>
      <c r="CG49" s="790"/>
      <c r="CH49" s="790"/>
      <c r="CI49" s="790"/>
      <c r="CJ49" s="790" t="s">
        <v>502</v>
      </c>
      <c r="CK49" s="790"/>
      <c r="CL49" s="790"/>
      <c r="CM49" s="790"/>
      <c r="CN49" s="790"/>
      <c r="CO49" s="790"/>
      <c r="CP49" s="790" t="s">
        <v>502</v>
      </c>
      <c r="CQ49" s="790"/>
      <c r="CR49" s="790"/>
      <c r="CS49" s="790"/>
      <c r="CT49" s="790"/>
      <c r="CU49" s="790"/>
      <c r="CV49" s="790" t="s">
        <v>502</v>
      </c>
      <c r="CW49" s="790"/>
      <c r="CX49" s="790"/>
      <c r="CY49" s="790"/>
      <c r="CZ49" s="790"/>
      <c r="DA49" s="790"/>
      <c r="DB49" s="790" t="s">
        <v>502</v>
      </c>
      <c r="DC49" s="790"/>
      <c r="DD49" s="790"/>
      <c r="DE49" s="790"/>
      <c r="DF49" s="790"/>
      <c r="DG49" s="790"/>
      <c r="DH49" s="790" t="s">
        <v>502</v>
      </c>
      <c r="DI49" s="790"/>
      <c r="DJ49" s="790"/>
      <c r="DK49" s="790"/>
      <c r="DL49" s="790"/>
      <c r="DM49" s="790"/>
      <c r="DN49" s="790" t="s">
        <v>502</v>
      </c>
      <c r="DO49" s="790"/>
      <c r="DP49" s="790"/>
      <c r="DQ49" s="790"/>
      <c r="DR49" s="790"/>
      <c r="DS49" s="790"/>
      <c r="DT49" s="790" t="s">
        <v>502</v>
      </c>
      <c r="DU49" s="790"/>
      <c r="DV49" s="790"/>
      <c r="DW49" s="790"/>
      <c r="DX49" s="790"/>
      <c r="DY49" s="790"/>
      <c r="DZ49" s="790" t="s">
        <v>502</v>
      </c>
      <c r="EA49" s="790"/>
      <c r="EB49" s="790"/>
      <c r="EC49" s="790"/>
      <c r="ED49" s="790"/>
      <c r="EE49" s="790"/>
      <c r="EF49" s="790" t="s">
        <v>502</v>
      </c>
      <c r="EG49" s="790"/>
      <c r="EH49" s="790"/>
      <c r="EI49" s="790"/>
      <c r="EJ49" s="790"/>
      <c r="EK49" s="790"/>
      <c r="EL49" s="790" t="s">
        <v>502</v>
      </c>
      <c r="EM49" s="790"/>
      <c r="EN49" s="790"/>
      <c r="EO49" s="790"/>
      <c r="EP49" s="790"/>
      <c r="EQ49" s="790"/>
      <c r="ER49" s="790" t="s">
        <v>502</v>
      </c>
      <c r="ES49" s="790"/>
      <c r="ET49" s="790"/>
      <c r="EU49" s="790"/>
      <c r="EV49" s="790"/>
      <c r="EW49" s="790"/>
      <c r="EX49" s="790" t="s">
        <v>502</v>
      </c>
      <c r="EY49" s="790"/>
      <c r="EZ49" s="790"/>
      <c r="FA49" s="790"/>
      <c r="FB49" s="790"/>
      <c r="FC49" s="790"/>
      <c r="FD49" s="790" t="s">
        <v>502</v>
      </c>
      <c r="FE49" s="790"/>
      <c r="FF49" s="790"/>
      <c r="FG49" s="790"/>
      <c r="FH49" s="790"/>
      <c r="FI49" s="790"/>
      <c r="FJ49" s="790" t="s">
        <v>502</v>
      </c>
      <c r="FK49" s="790"/>
      <c r="FL49" s="790"/>
      <c r="FM49" s="790"/>
      <c r="FN49" s="790"/>
      <c r="FO49" s="790"/>
      <c r="FP49" s="790" t="s">
        <v>502</v>
      </c>
      <c r="FQ49" s="790"/>
      <c r="FR49" s="790"/>
      <c r="FS49" s="790"/>
      <c r="FT49" s="790"/>
      <c r="FU49" s="790"/>
      <c r="FV49" s="790" t="s">
        <v>502</v>
      </c>
      <c r="FW49" s="790"/>
      <c r="FX49" s="790"/>
      <c r="FY49" s="790"/>
      <c r="FZ49" s="790"/>
      <c r="GA49" s="790"/>
      <c r="GB49" s="790" t="s">
        <v>502</v>
      </c>
      <c r="GC49" s="790"/>
      <c r="GD49" s="790"/>
      <c r="GE49" s="790"/>
      <c r="GF49" s="790"/>
      <c r="GG49" s="790"/>
      <c r="GH49" s="790" t="s">
        <v>502</v>
      </c>
      <c r="GI49" s="790"/>
      <c r="GJ49" s="790"/>
      <c r="GK49" s="790"/>
      <c r="GL49" s="790"/>
      <c r="GM49" s="790"/>
      <c r="GN49" s="790" t="s">
        <v>502</v>
      </c>
      <c r="GO49" s="790"/>
      <c r="GP49" s="790"/>
      <c r="GQ49" s="790"/>
      <c r="GR49" s="790"/>
      <c r="GS49" s="790"/>
      <c r="GT49" s="790" t="s">
        <v>502</v>
      </c>
      <c r="GU49" s="790"/>
      <c r="GV49" s="790"/>
      <c r="GW49" s="790"/>
      <c r="GX49" s="790"/>
      <c r="GY49" s="790"/>
      <c r="GZ49" s="790" t="s">
        <v>502</v>
      </c>
      <c r="HA49" s="790"/>
      <c r="HB49" s="790"/>
      <c r="HC49" s="790"/>
      <c r="HD49" s="790"/>
      <c r="HE49" s="790"/>
      <c r="HF49" s="790" t="s">
        <v>502</v>
      </c>
      <c r="HG49" s="790"/>
      <c r="HH49" s="790"/>
      <c r="HI49" s="790"/>
      <c r="HJ49" s="790"/>
      <c r="HK49" s="790"/>
      <c r="HL49" s="790" t="s">
        <v>502</v>
      </c>
      <c r="HM49" s="790"/>
      <c r="HN49" s="790"/>
      <c r="HO49" s="790"/>
      <c r="HP49" s="790"/>
      <c r="HQ49" s="790"/>
      <c r="HR49" s="790" t="s">
        <v>502</v>
      </c>
      <c r="HS49" s="790"/>
      <c r="HT49" s="790"/>
      <c r="HU49" s="790"/>
      <c r="HV49" s="790"/>
      <c r="HW49" s="790"/>
      <c r="HX49" s="790" t="s">
        <v>502</v>
      </c>
      <c r="HY49" s="790"/>
      <c r="HZ49" s="790"/>
      <c r="IA49" s="790"/>
      <c r="IB49" s="790"/>
      <c r="IC49" s="790"/>
      <c r="ID49" s="790" t="s">
        <v>502</v>
      </c>
      <c r="IE49" s="790"/>
      <c r="IF49" s="790"/>
      <c r="IG49" s="790"/>
      <c r="IH49" s="790"/>
      <c r="II49" s="790"/>
      <c r="IJ49" s="790" t="s">
        <v>502</v>
      </c>
      <c r="IK49" s="790"/>
      <c r="IL49" s="790"/>
      <c r="IM49" s="790"/>
      <c r="IN49" s="790"/>
      <c r="IO49" s="790"/>
      <c r="IP49" s="790" t="s">
        <v>502</v>
      </c>
      <c r="IQ49" s="790"/>
      <c r="IR49" s="790"/>
      <c r="IS49" s="790"/>
      <c r="IT49" s="790"/>
      <c r="IU49" s="790"/>
      <c r="IV49" s="1" t="s">
        <v>502</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C1:G1"/>
    <mergeCell ref="C19:G19"/>
    <mergeCell ref="J47:O47"/>
    <mergeCell ref="P47:U47"/>
    <mergeCell ref="J48:O48"/>
    <mergeCell ref="P48:U48"/>
    <mergeCell ref="V48:AA48"/>
    <mergeCell ref="AB48:AG48"/>
    <mergeCell ref="V47:AA47"/>
    <mergeCell ref="AB47:AG47"/>
    <mergeCell ref="DT47:DY47"/>
    <mergeCell ref="DZ47:EE47"/>
    <mergeCell ref="DB47:DG47"/>
    <mergeCell ref="DH47:DM47"/>
    <mergeCell ref="DN47:DS47"/>
    <mergeCell ref="AH47:AM47"/>
    <mergeCell ref="AH48:AM48"/>
    <mergeCell ref="AN48:AS48"/>
    <mergeCell ref="AT48:AY48"/>
    <mergeCell ref="BF48:BK48"/>
    <mergeCell ref="AN47:AS47"/>
    <mergeCell ref="AT47:AY47"/>
    <mergeCell ref="AZ48:BE48"/>
    <mergeCell ref="AZ47:BE47"/>
    <mergeCell ref="BF47:BK47"/>
    <mergeCell ref="CD48:CI48"/>
    <mergeCell ref="IP47:IS47"/>
    <mergeCell ref="EF47:EK47"/>
    <mergeCell ref="EX47:FC47"/>
    <mergeCell ref="FD47:FI47"/>
    <mergeCell ref="GH47:GM47"/>
    <mergeCell ref="FJ47:FO47"/>
    <mergeCell ref="ID47:II47"/>
    <mergeCell ref="IJ47:IO47"/>
    <mergeCell ref="HX47:IC47"/>
    <mergeCell ref="GN47:GS47"/>
    <mergeCell ref="GT47:GY47"/>
    <mergeCell ref="GZ47:HE47"/>
    <mergeCell ref="HL47:HQ47"/>
    <mergeCell ref="HF47:HK47"/>
    <mergeCell ref="FV47:GA47"/>
    <mergeCell ref="GB47:GG47"/>
    <mergeCell ref="HR47:HW47"/>
    <mergeCell ref="GT48:GY48"/>
    <mergeCell ref="BL47:BQ47"/>
    <mergeCell ref="CD47:CI47"/>
    <mergeCell ref="BR47:BW47"/>
    <mergeCell ref="BX47:CC47"/>
    <mergeCell ref="CJ47:CO47"/>
    <mergeCell ref="GN48:GS48"/>
    <mergeCell ref="CV47:DA47"/>
    <mergeCell ref="CP47:CU47"/>
    <mergeCell ref="DH48:DM48"/>
    <mergeCell ref="DN48:DS48"/>
    <mergeCell ref="FV48:GA48"/>
    <mergeCell ref="EF48:EK48"/>
    <mergeCell ref="FD48:FI48"/>
    <mergeCell ref="FJ48:FO48"/>
    <mergeCell ref="CV48:DA48"/>
    <mergeCell ref="DB48:DG48"/>
    <mergeCell ref="CJ48:CO48"/>
    <mergeCell ref="CP48:CU48"/>
    <mergeCell ref="EL47:EQ47"/>
    <mergeCell ref="ER47:EW47"/>
    <mergeCell ref="FP47:FU47"/>
    <mergeCell ref="BR48:BW48"/>
    <mergeCell ref="BX48:CC48"/>
    <mergeCell ref="AN49:AS49"/>
    <mergeCell ref="AT49:AY49"/>
    <mergeCell ref="BF49:BK49"/>
    <mergeCell ref="CJ49:CO49"/>
    <mergeCell ref="P49:U49"/>
    <mergeCell ref="V49:AA49"/>
    <mergeCell ref="AB49:AG49"/>
    <mergeCell ref="AH49:AM49"/>
    <mergeCell ref="CP49:CU49"/>
    <mergeCell ref="BL49:BQ49"/>
    <mergeCell ref="BR49:BW49"/>
    <mergeCell ref="EL48:EQ48"/>
    <mergeCell ref="AZ49:BE49"/>
    <mergeCell ref="GN49:GS49"/>
    <mergeCell ref="BX49:CC49"/>
    <mergeCell ref="CD49:CI49"/>
    <mergeCell ref="ER49:EW49"/>
    <mergeCell ref="DN49:DS49"/>
    <mergeCell ref="CV49:DA49"/>
    <mergeCell ref="DB49:DG49"/>
    <mergeCell ref="FV49:GA49"/>
    <mergeCell ref="GB49:GG49"/>
    <mergeCell ref="EX49:FC49"/>
    <mergeCell ref="DH49:DM49"/>
    <mergeCell ref="ER48:EW48"/>
    <mergeCell ref="EL49:EQ49"/>
    <mergeCell ref="DT49:DY49"/>
    <mergeCell ref="DZ49:EE49"/>
    <mergeCell ref="EF49:EK49"/>
    <mergeCell ref="DT48:DY48"/>
    <mergeCell ref="DZ48:EE48"/>
    <mergeCell ref="BL48:BQ48"/>
    <mergeCell ref="EX48:FC48"/>
    <mergeCell ref="GT49:GY49"/>
    <mergeCell ref="FD49:FI49"/>
    <mergeCell ref="FJ49:FO49"/>
    <mergeCell ref="GH49:GM49"/>
    <mergeCell ref="FP49:FU49"/>
    <mergeCell ref="FP48:FU48"/>
    <mergeCell ref="IP48:IS48"/>
    <mergeCell ref="GZ48:HE48"/>
    <mergeCell ref="HF48:HK48"/>
    <mergeCell ref="HL48:HQ48"/>
    <mergeCell ref="HR48:HW48"/>
    <mergeCell ref="IP49:IU49"/>
    <mergeCell ref="GZ49:HE49"/>
    <mergeCell ref="HF49:HK49"/>
    <mergeCell ref="HL49:HQ49"/>
    <mergeCell ref="GB48:GG48"/>
    <mergeCell ref="GH48:GM48"/>
    <mergeCell ref="IJ48:IO48"/>
    <mergeCell ref="HR49:HW49"/>
    <mergeCell ref="HX49:IC49"/>
    <mergeCell ref="ID49:II49"/>
    <mergeCell ref="HX48:IC48"/>
    <mergeCell ref="ID48:II48"/>
    <mergeCell ref="IJ49:IO4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28" zoomScale="125" workbookViewId="0">
      <selection activeCell="B6" sqref="B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977</v>
      </c>
      <c r="D1" s="791"/>
      <c r="E1" s="791"/>
      <c r="F1" s="791"/>
      <c r="G1" s="791"/>
    </row>
    <row r="2" spans="1:8">
      <c r="A2" s="90" t="s">
        <v>1200</v>
      </c>
      <c r="G2" s="91"/>
    </row>
    <row r="3" spans="1:8">
      <c r="A3" s="89" t="s">
        <v>1317</v>
      </c>
      <c r="G3" s="92">
        <v>40541</v>
      </c>
    </row>
    <row r="4" spans="1:8">
      <c r="A4" s="89" t="s">
        <v>979</v>
      </c>
      <c r="G4" s="93" t="s">
        <v>3440</v>
      </c>
    </row>
    <row r="5" spans="1:8">
      <c r="A5" s="89" t="s">
        <v>1274</v>
      </c>
    </row>
    <row r="6" spans="1:8">
      <c r="C6" s="15" t="s">
        <v>1194</v>
      </c>
      <c r="D6" s="16"/>
      <c r="E6" s="16"/>
      <c r="F6" s="17"/>
      <c r="G6" s="18"/>
      <c r="H6" s="94"/>
    </row>
    <row r="7" spans="1:8">
      <c r="C7" s="95" t="s">
        <v>3516</v>
      </c>
      <c r="D7" s="20"/>
      <c r="E7" s="20"/>
      <c r="F7" s="21"/>
      <c r="G7" s="22"/>
      <c r="H7" s="94"/>
    </row>
    <row r="8" spans="1:8">
      <c r="A8" s="89" t="s">
        <v>957</v>
      </c>
      <c r="C8" s="95" t="s">
        <v>3439</v>
      </c>
      <c r="D8" s="20"/>
      <c r="E8" s="20"/>
      <c r="F8" s="21"/>
      <c r="G8" s="96"/>
      <c r="H8" s="94"/>
    </row>
    <row r="9" spans="1:8">
      <c r="A9" s="387" t="s">
        <v>3238</v>
      </c>
      <c r="C9" s="95" t="s">
        <v>1310</v>
      </c>
      <c r="D9" s="20"/>
      <c r="E9" s="20"/>
      <c r="F9" s="21"/>
      <c r="G9" s="96"/>
      <c r="H9" s="94"/>
    </row>
    <row r="10" spans="1:8">
      <c r="A10" s="386" t="s">
        <v>3239</v>
      </c>
      <c r="C10" s="97"/>
      <c r="D10" s="20"/>
      <c r="E10" s="20"/>
      <c r="F10" s="21"/>
      <c r="G10" s="96"/>
      <c r="H10" s="94"/>
    </row>
    <row r="11" spans="1:8">
      <c r="A11" s="387" t="s">
        <v>3437</v>
      </c>
      <c r="C11" s="25" t="s">
        <v>688</v>
      </c>
      <c r="D11" s="94"/>
      <c r="E11" s="94"/>
      <c r="F11" s="99"/>
      <c r="G11" s="96"/>
      <c r="H11" s="94"/>
    </row>
    <row r="12" spans="1:8">
      <c r="A12" s="98"/>
      <c r="C12" s="25" t="s">
        <v>497</v>
      </c>
      <c r="D12" s="20"/>
      <c r="E12" s="20"/>
      <c r="F12" s="21"/>
      <c r="G12" s="96"/>
      <c r="H12" s="94"/>
    </row>
    <row r="13" spans="1:8">
      <c r="A13" s="98"/>
      <c r="C13" s="25" t="s">
        <v>816</v>
      </c>
      <c r="D13" s="94"/>
      <c r="E13" s="94"/>
      <c r="F13" s="99"/>
      <c r="G13" s="96"/>
      <c r="H13" s="94"/>
    </row>
    <row r="14" spans="1:8">
      <c r="A14" s="100"/>
      <c r="C14" s="25" t="s">
        <v>817</v>
      </c>
      <c r="D14" s="94"/>
      <c r="E14" s="94"/>
      <c r="F14" s="99"/>
      <c r="G14" s="101"/>
      <c r="H14" s="94"/>
    </row>
    <row r="15" spans="1:8">
      <c r="A15" s="100" t="s">
        <v>730</v>
      </c>
      <c r="C15" s="97" t="s">
        <v>2580</v>
      </c>
      <c r="D15" s="94"/>
      <c r="E15" s="94"/>
      <c r="F15" s="99"/>
      <c r="G15" s="96"/>
      <c r="H15" s="94"/>
    </row>
    <row r="16" spans="1:8">
      <c r="A16" s="381" t="s">
        <v>3438</v>
      </c>
      <c r="C16" s="97" t="s">
        <v>3543</v>
      </c>
      <c r="D16" s="94"/>
      <c r="E16" s="94"/>
      <c r="F16" s="99"/>
      <c r="G16" s="96"/>
      <c r="H16" s="94"/>
    </row>
    <row r="17" spans="1:8">
      <c r="C17" s="97"/>
      <c r="D17" s="94"/>
      <c r="E17" s="94"/>
      <c r="F17" s="99"/>
      <c r="G17" s="96"/>
      <c r="H17" s="94"/>
    </row>
    <row r="18" spans="1:8">
      <c r="C18" s="102" t="s">
        <v>2362</v>
      </c>
      <c r="D18" s="103"/>
      <c r="E18" s="103"/>
      <c r="F18" s="104"/>
      <c r="G18" s="105"/>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1058</v>
      </c>
      <c r="B23" s="45" t="s">
        <v>726</v>
      </c>
      <c r="C23" s="45" t="s">
        <v>727</v>
      </c>
      <c r="D23" s="321" t="s">
        <v>763</v>
      </c>
      <c r="E23" s="45" t="s">
        <v>1263</v>
      </c>
      <c r="F23" s="47" t="s">
        <v>1264</v>
      </c>
      <c r="G23" s="45" t="s">
        <v>426</v>
      </c>
      <c r="H23" s="48"/>
    </row>
    <row r="24" spans="1:8">
      <c r="A24" s="115">
        <v>40220</v>
      </c>
      <c r="B24" s="116" t="s">
        <v>2258</v>
      </c>
      <c r="C24" s="117">
        <v>295</v>
      </c>
      <c r="D24" s="118">
        <v>4</v>
      </c>
      <c r="E24" s="117">
        <f>C24*D24</f>
        <v>1180</v>
      </c>
      <c r="F24" s="53"/>
      <c r="G24" s="54">
        <f>E24*(1-F24)</f>
        <v>1180</v>
      </c>
      <c r="H24" s="48"/>
    </row>
    <row r="25" spans="1:8">
      <c r="A25" s="11"/>
      <c r="B25" s="116" t="s">
        <v>427</v>
      </c>
      <c r="C25" s="117"/>
      <c r="D25" s="118"/>
      <c r="E25" s="117">
        <f t="shared" ref="E25:E39" si="0">C25*D25</f>
        <v>0</v>
      </c>
      <c r="F25" s="119"/>
      <c r="G25" s="54">
        <f t="shared" ref="G25:G40" si="1">E25*(1-F25)</f>
        <v>0</v>
      </c>
      <c r="H25" s="56"/>
    </row>
    <row r="26" spans="1:8">
      <c r="A26" s="120"/>
      <c r="B26" s="121" t="s">
        <v>1190</v>
      </c>
      <c r="C26" s="117"/>
      <c r="D26" s="118"/>
      <c r="E26" s="117">
        <f t="shared" si="0"/>
        <v>0</v>
      </c>
      <c r="F26" s="119"/>
      <c r="G26" s="54">
        <f t="shared" si="1"/>
        <v>0</v>
      </c>
      <c r="H26" s="56"/>
    </row>
    <row r="27" spans="1:8">
      <c r="A27" s="120"/>
      <c r="B27" s="121" t="s">
        <v>815</v>
      </c>
      <c r="C27" s="117"/>
      <c r="D27" s="118"/>
      <c r="E27" s="117">
        <f t="shared" si="0"/>
        <v>0</v>
      </c>
      <c r="F27" s="119"/>
      <c r="G27" s="54">
        <f t="shared" si="1"/>
        <v>0</v>
      </c>
      <c r="H27" s="56"/>
    </row>
    <row r="28" spans="1:8">
      <c r="A28" s="120"/>
      <c r="B28" s="121" t="s">
        <v>564</v>
      </c>
      <c r="C28" s="117"/>
      <c r="D28" s="118"/>
      <c r="E28" s="117">
        <f t="shared" si="0"/>
        <v>0</v>
      </c>
      <c r="F28" s="119"/>
      <c r="G28" s="54">
        <f t="shared" si="1"/>
        <v>0</v>
      </c>
      <c r="H28" s="56"/>
    </row>
    <row r="29" spans="1:8">
      <c r="A29" s="120"/>
      <c r="B29" s="121" t="s">
        <v>1097</v>
      </c>
      <c r="C29" s="117"/>
      <c r="D29" s="118"/>
      <c r="E29" s="117">
        <f t="shared" si="0"/>
        <v>0</v>
      </c>
      <c r="F29" s="119"/>
      <c r="G29" s="54">
        <f t="shared" si="1"/>
        <v>0</v>
      </c>
      <c r="H29" s="56"/>
    </row>
    <row r="30" spans="1:8">
      <c r="A30" s="120"/>
      <c r="B30" s="121" t="s">
        <v>642</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999</v>
      </c>
      <c r="C32" s="117"/>
      <c r="D32" s="118"/>
      <c r="E32" s="117">
        <f t="shared" si="0"/>
        <v>0</v>
      </c>
      <c r="F32" s="119"/>
      <c r="G32" s="54">
        <f t="shared" si="1"/>
        <v>0</v>
      </c>
      <c r="H32" s="56"/>
    </row>
    <row r="33" spans="1:253">
      <c r="A33" s="120"/>
      <c r="B33" s="121" t="s">
        <v>711</v>
      </c>
      <c r="C33" s="384">
        <v>75</v>
      </c>
      <c r="D33" s="123">
        <v>3</v>
      </c>
      <c r="E33" s="117">
        <f t="shared" si="0"/>
        <v>225</v>
      </c>
      <c r="F33" s="124"/>
      <c r="G33" s="54">
        <f t="shared" si="1"/>
        <v>225</v>
      </c>
      <c r="H33" s="56"/>
    </row>
    <row r="34" spans="1:253">
      <c r="A34" s="120"/>
      <c r="B34" s="121" t="s">
        <v>1255</v>
      </c>
      <c r="C34" s="385">
        <v>40</v>
      </c>
      <c r="D34" s="118">
        <v>7</v>
      </c>
      <c r="E34" s="117">
        <f t="shared" si="0"/>
        <v>280</v>
      </c>
      <c r="F34" s="119"/>
      <c r="G34" s="54">
        <f t="shared" si="1"/>
        <v>280</v>
      </c>
      <c r="H34" s="48"/>
    </row>
    <row r="35" spans="1:253">
      <c r="A35" s="120"/>
      <c r="B35" s="121" t="s">
        <v>221</v>
      </c>
      <c r="C35" s="383">
        <v>300</v>
      </c>
      <c r="D35" s="123" t="s">
        <v>428</v>
      </c>
      <c r="E35" s="11">
        <v>300</v>
      </c>
      <c r="F35" s="124"/>
      <c r="G35" s="54">
        <f t="shared" si="1"/>
        <v>300</v>
      </c>
      <c r="H35" s="48"/>
    </row>
    <row r="36" spans="1:253">
      <c r="A36" s="120"/>
      <c r="B36" s="121" t="s">
        <v>3047</v>
      </c>
      <c r="C36" s="382">
        <v>100</v>
      </c>
      <c r="D36" s="123" t="s">
        <v>428</v>
      </c>
      <c r="E36" s="117">
        <v>100</v>
      </c>
      <c r="F36" s="124"/>
      <c r="G36" s="54">
        <f t="shared" si="1"/>
        <v>100</v>
      </c>
      <c r="H36" s="48"/>
    </row>
    <row r="37" spans="1:253">
      <c r="A37" s="120"/>
      <c r="B37" s="121" t="s">
        <v>2270</v>
      </c>
      <c r="C37" s="363"/>
      <c r="D37" s="118"/>
      <c r="E37" s="117">
        <f t="shared" si="0"/>
        <v>0</v>
      </c>
      <c r="F37" s="124"/>
      <c r="G37" s="54">
        <f t="shared" si="1"/>
        <v>0</v>
      </c>
      <c r="H37" s="48"/>
    </row>
    <row r="38" spans="1:253">
      <c r="A38" s="120"/>
      <c r="B38" s="121" t="s">
        <v>532</v>
      </c>
      <c r="C38" s="363"/>
      <c r="D38" s="118"/>
      <c r="E38" s="117">
        <f t="shared" si="0"/>
        <v>0</v>
      </c>
      <c r="F38" s="119"/>
      <c r="G38" s="54">
        <f t="shared" si="1"/>
        <v>0</v>
      </c>
      <c r="H38" s="48"/>
    </row>
    <row r="39" spans="1:253">
      <c r="A39" s="120"/>
      <c r="B39" s="271" t="s">
        <v>1554</v>
      </c>
      <c r="C39" s="363"/>
      <c r="D39" s="125"/>
      <c r="E39" s="117">
        <f t="shared" si="0"/>
        <v>0</v>
      </c>
      <c r="F39" s="124"/>
      <c r="G39" s="54">
        <f t="shared" si="1"/>
        <v>0</v>
      </c>
      <c r="H39" s="48"/>
    </row>
    <row r="40" spans="1:253" ht="16" thickBot="1">
      <c r="A40" s="120"/>
      <c r="B40" s="126"/>
      <c r="C40" s="127"/>
      <c r="D40" s="128"/>
      <c r="E40" s="127"/>
      <c r="F40" s="129"/>
      <c r="G40" s="67">
        <f t="shared" si="1"/>
        <v>0</v>
      </c>
      <c r="H40" s="48"/>
    </row>
    <row r="41" spans="1:253" s="135" customFormat="1" ht="16" customHeight="1">
      <c r="A41" s="130"/>
      <c r="B41" s="69" t="s">
        <v>421</v>
      </c>
      <c r="C41" s="131"/>
      <c r="D41" s="131"/>
      <c r="E41" s="72">
        <f>SUM(E24:E40)</f>
        <v>2085</v>
      </c>
      <c r="F41" s="72"/>
      <c r="G41" s="72">
        <f>SUM(G24:G40)</f>
        <v>2085</v>
      </c>
      <c r="H41" s="134"/>
    </row>
    <row r="43" spans="1:253">
      <c r="C43" s="136" t="s">
        <v>1211</v>
      </c>
      <c r="D43" s="340">
        <f>G41/2</f>
        <v>1042.5</v>
      </c>
      <c r="E43" s="340"/>
      <c r="F43" s="138"/>
    </row>
    <row r="45" spans="1:253">
      <c r="C45" s="1" t="s">
        <v>498</v>
      </c>
      <c r="D45" s="1"/>
      <c r="E45" s="1"/>
      <c r="F45" s="139"/>
      <c r="G45" s="1"/>
      <c r="H45" s="1"/>
      <c r="I45" s="1"/>
    </row>
    <row r="46" spans="1:253">
      <c r="C46" s="1" t="s">
        <v>499</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498</v>
      </c>
      <c r="W47" s="790"/>
      <c r="X47" s="790"/>
      <c r="Y47" s="790"/>
      <c r="Z47" s="790"/>
      <c r="AA47" s="790"/>
      <c r="AB47" s="790" t="s">
        <v>498</v>
      </c>
      <c r="AC47" s="790"/>
      <c r="AD47" s="790"/>
      <c r="AE47" s="790"/>
      <c r="AF47" s="790"/>
      <c r="AG47" s="790"/>
      <c r="AH47" s="790" t="s">
        <v>498</v>
      </c>
      <c r="AI47" s="790"/>
      <c r="AJ47" s="790"/>
      <c r="AK47" s="790"/>
      <c r="AL47" s="790"/>
      <c r="AM47" s="790"/>
      <c r="AN47" s="790" t="s">
        <v>498</v>
      </c>
      <c r="AO47" s="790"/>
      <c r="AP47" s="790"/>
      <c r="AQ47" s="790"/>
      <c r="AR47" s="790"/>
      <c r="AS47" s="790"/>
      <c r="AT47" s="790" t="s">
        <v>498</v>
      </c>
      <c r="AU47" s="790"/>
      <c r="AV47" s="790"/>
      <c r="AW47" s="790"/>
      <c r="AX47" s="790"/>
      <c r="AY47" s="790"/>
      <c r="AZ47" s="790" t="s">
        <v>498</v>
      </c>
      <c r="BA47" s="790"/>
      <c r="BB47" s="790"/>
      <c r="BC47" s="790"/>
      <c r="BD47" s="790"/>
      <c r="BE47" s="790"/>
      <c r="BF47" s="790" t="s">
        <v>498</v>
      </c>
      <c r="BG47" s="790"/>
      <c r="BH47" s="790"/>
      <c r="BI47" s="790"/>
      <c r="BJ47" s="790"/>
      <c r="BK47" s="790"/>
      <c r="BL47" s="790" t="s">
        <v>498</v>
      </c>
      <c r="BM47" s="790"/>
      <c r="BN47" s="790"/>
      <c r="BO47" s="790"/>
      <c r="BP47" s="790"/>
      <c r="BQ47" s="790"/>
      <c r="BR47" s="790" t="s">
        <v>498</v>
      </c>
      <c r="BS47" s="790"/>
      <c r="BT47" s="790"/>
      <c r="BU47" s="790"/>
      <c r="BV47" s="790"/>
      <c r="BW47" s="790"/>
      <c r="BX47" s="790" t="s">
        <v>498</v>
      </c>
      <c r="BY47" s="790"/>
      <c r="BZ47" s="790"/>
      <c r="CA47" s="790"/>
      <c r="CB47" s="790"/>
      <c r="CC47" s="790"/>
      <c r="CD47" s="790" t="s">
        <v>498</v>
      </c>
      <c r="CE47" s="790"/>
      <c r="CF47" s="790"/>
      <c r="CG47" s="790"/>
      <c r="CH47" s="790"/>
      <c r="CI47" s="790"/>
      <c r="CJ47" s="790" t="s">
        <v>498</v>
      </c>
      <c r="CK47" s="790"/>
      <c r="CL47" s="790"/>
      <c r="CM47" s="790"/>
      <c r="CN47" s="790"/>
      <c r="CO47" s="790"/>
      <c r="CP47" s="790" t="s">
        <v>498</v>
      </c>
      <c r="CQ47" s="790"/>
      <c r="CR47" s="790"/>
      <c r="CS47" s="790"/>
      <c r="CT47" s="790"/>
      <c r="CU47" s="790"/>
      <c r="CV47" s="790" t="s">
        <v>498</v>
      </c>
      <c r="CW47" s="790"/>
      <c r="CX47" s="790"/>
      <c r="CY47" s="790"/>
      <c r="CZ47" s="790"/>
      <c r="DA47" s="790"/>
      <c r="DB47" s="790" t="s">
        <v>498</v>
      </c>
      <c r="DC47" s="790"/>
      <c r="DD47" s="790"/>
      <c r="DE47" s="790"/>
      <c r="DF47" s="790"/>
      <c r="DG47" s="790"/>
      <c r="DH47" s="790" t="s">
        <v>498</v>
      </c>
      <c r="DI47" s="790"/>
      <c r="DJ47" s="790"/>
      <c r="DK47" s="790"/>
      <c r="DL47" s="790"/>
      <c r="DM47" s="790"/>
      <c r="DN47" s="790" t="s">
        <v>498</v>
      </c>
      <c r="DO47" s="790"/>
      <c r="DP47" s="790"/>
      <c r="DQ47" s="790"/>
      <c r="DR47" s="790"/>
      <c r="DS47" s="790"/>
      <c r="DT47" s="790" t="s">
        <v>498</v>
      </c>
      <c r="DU47" s="790"/>
      <c r="DV47" s="790"/>
      <c r="DW47" s="790"/>
      <c r="DX47" s="790"/>
      <c r="DY47" s="790"/>
      <c r="DZ47" s="790" t="s">
        <v>498</v>
      </c>
      <c r="EA47" s="790"/>
      <c r="EB47" s="790"/>
      <c r="EC47" s="790"/>
      <c r="ED47" s="790"/>
      <c r="EE47" s="790"/>
      <c r="EF47" s="790" t="s">
        <v>498</v>
      </c>
      <c r="EG47" s="790"/>
      <c r="EH47" s="790"/>
      <c r="EI47" s="790"/>
      <c r="EJ47" s="790"/>
      <c r="EK47" s="790"/>
      <c r="EL47" s="790" t="s">
        <v>498</v>
      </c>
      <c r="EM47" s="790"/>
      <c r="EN47" s="790"/>
      <c r="EO47" s="790"/>
      <c r="EP47" s="790"/>
      <c r="EQ47" s="790"/>
      <c r="ER47" s="790" t="s">
        <v>498</v>
      </c>
      <c r="ES47" s="790"/>
      <c r="ET47" s="790"/>
      <c r="EU47" s="790"/>
      <c r="EV47" s="790"/>
      <c r="EW47" s="790"/>
      <c r="EX47" s="790" t="s">
        <v>498</v>
      </c>
      <c r="EY47" s="790"/>
      <c r="EZ47" s="790"/>
      <c r="FA47" s="790"/>
      <c r="FB47" s="790"/>
      <c r="FC47" s="790"/>
      <c r="FD47" s="790" t="s">
        <v>498</v>
      </c>
      <c r="FE47" s="790"/>
      <c r="FF47" s="790"/>
      <c r="FG47" s="790"/>
      <c r="FH47" s="790"/>
      <c r="FI47" s="790"/>
      <c r="FJ47" s="790" t="s">
        <v>498</v>
      </c>
      <c r="FK47" s="790"/>
      <c r="FL47" s="790"/>
      <c r="FM47" s="790"/>
      <c r="FN47" s="790"/>
      <c r="FO47" s="790"/>
      <c r="FP47" s="790" t="s">
        <v>498</v>
      </c>
      <c r="FQ47" s="790"/>
      <c r="FR47" s="790"/>
      <c r="FS47" s="790"/>
      <c r="FT47" s="790"/>
      <c r="FU47" s="790"/>
      <c r="FV47" s="790" t="s">
        <v>498</v>
      </c>
      <c r="FW47" s="790"/>
      <c r="FX47" s="790"/>
      <c r="FY47" s="790"/>
      <c r="FZ47" s="790"/>
      <c r="GA47" s="790"/>
      <c r="GB47" s="790" t="s">
        <v>498</v>
      </c>
      <c r="GC47" s="790"/>
      <c r="GD47" s="790"/>
      <c r="GE47" s="790"/>
      <c r="GF47" s="790"/>
      <c r="GG47" s="790"/>
      <c r="GH47" s="790" t="s">
        <v>498</v>
      </c>
      <c r="GI47" s="790"/>
      <c r="GJ47" s="790"/>
      <c r="GK47" s="790"/>
      <c r="GL47" s="790"/>
      <c r="GM47" s="790"/>
      <c r="GN47" s="790" t="s">
        <v>498</v>
      </c>
      <c r="GO47" s="790"/>
      <c r="GP47" s="790"/>
      <c r="GQ47" s="790"/>
      <c r="GR47" s="790"/>
      <c r="GS47" s="790"/>
      <c r="GT47" s="790" t="s">
        <v>498</v>
      </c>
      <c r="GU47" s="790"/>
      <c r="GV47" s="790"/>
      <c r="GW47" s="790"/>
      <c r="GX47" s="790"/>
      <c r="GY47" s="790"/>
      <c r="GZ47" s="790" t="s">
        <v>498</v>
      </c>
      <c r="HA47" s="790"/>
      <c r="HB47" s="790"/>
      <c r="HC47" s="790"/>
      <c r="HD47" s="790"/>
      <c r="HE47" s="790"/>
      <c r="HF47" s="790" t="s">
        <v>498</v>
      </c>
      <c r="HG47" s="790"/>
      <c r="HH47" s="790"/>
      <c r="HI47" s="790"/>
      <c r="HJ47" s="790"/>
      <c r="HK47" s="790"/>
      <c r="HL47" s="790" t="s">
        <v>498</v>
      </c>
      <c r="HM47" s="790"/>
      <c r="HN47" s="790"/>
      <c r="HO47" s="790"/>
      <c r="HP47" s="790"/>
      <c r="HQ47" s="790"/>
      <c r="HR47" s="790" t="s">
        <v>498</v>
      </c>
      <c r="HS47" s="790"/>
      <c r="HT47" s="790"/>
      <c r="HU47" s="790"/>
      <c r="HV47" s="790"/>
      <c r="HW47" s="790"/>
      <c r="HX47" s="790" t="s">
        <v>498</v>
      </c>
      <c r="HY47" s="790"/>
      <c r="HZ47" s="790"/>
      <c r="IA47" s="790"/>
      <c r="IB47" s="790"/>
      <c r="IC47" s="790"/>
      <c r="ID47" s="790" t="s">
        <v>498</v>
      </c>
      <c r="IE47" s="790"/>
      <c r="IF47" s="790"/>
      <c r="IG47" s="790"/>
      <c r="IH47" s="790"/>
      <c r="II47" s="790"/>
      <c r="IJ47" s="790" t="s">
        <v>498</v>
      </c>
      <c r="IK47" s="790"/>
      <c r="IL47" s="790"/>
      <c r="IM47" s="790"/>
      <c r="IN47" s="790"/>
      <c r="IO47" s="790"/>
      <c r="IP47" s="790" t="s">
        <v>498</v>
      </c>
      <c r="IQ47" s="790"/>
      <c r="IR47" s="790"/>
      <c r="IS47" s="790"/>
    </row>
    <row r="48" spans="1:253">
      <c r="C48" s="1" t="s">
        <v>502</v>
      </c>
      <c r="D48" s="1"/>
      <c r="E48" s="1"/>
      <c r="F48" s="139"/>
      <c r="G48" s="1"/>
      <c r="H48" s="1"/>
      <c r="I48" s="1"/>
      <c r="J48" s="790"/>
      <c r="K48" s="790"/>
      <c r="L48" s="790"/>
      <c r="M48" s="790"/>
      <c r="N48" s="790"/>
      <c r="O48" s="790"/>
      <c r="P48" s="790"/>
      <c r="Q48" s="790"/>
      <c r="R48" s="790"/>
      <c r="S48" s="790"/>
      <c r="T48" s="790"/>
      <c r="U48" s="790"/>
      <c r="V48" s="790" t="s">
        <v>689</v>
      </c>
      <c r="W48" s="790"/>
      <c r="X48" s="790"/>
      <c r="Y48" s="790"/>
      <c r="Z48" s="790"/>
      <c r="AA48" s="790"/>
      <c r="AB48" s="790" t="s">
        <v>689</v>
      </c>
      <c r="AC48" s="790"/>
      <c r="AD48" s="790"/>
      <c r="AE48" s="790"/>
      <c r="AF48" s="790"/>
      <c r="AG48" s="790"/>
      <c r="AH48" s="790" t="s">
        <v>689</v>
      </c>
      <c r="AI48" s="790"/>
      <c r="AJ48" s="790"/>
      <c r="AK48" s="790"/>
      <c r="AL48" s="790"/>
      <c r="AM48" s="790"/>
      <c r="AN48" s="790" t="s">
        <v>689</v>
      </c>
      <c r="AO48" s="790"/>
      <c r="AP48" s="790"/>
      <c r="AQ48" s="790"/>
      <c r="AR48" s="790"/>
      <c r="AS48" s="790"/>
      <c r="AT48" s="790" t="s">
        <v>689</v>
      </c>
      <c r="AU48" s="790"/>
      <c r="AV48" s="790"/>
      <c r="AW48" s="790"/>
      <c r="AX48" s="790"/>
      <c r="AY48" s="790"/>
      <c r="AZ48" s="790" t="s">
        <v>689</v>
      </c>
      <c r="BA48" s="790"/>
      <c r="BB48" s="790"/>
      <c r="BC48" s="790"/>
      <c r="BD48" s="790"/>
      <c r="BE48" s="790"/>
      <c r="BF48" s="790" t="s">
        <v>689</v>
      </c>
      <c r="BG48" s="790"/>
      <c r="BH48" s="790"/>
      <c r="BI48" s="790"/>
      <c r="BJ48" s="790"/>
      <c r="BK48" s="790"/>
      <c r="BL48" s="790" t="s">
        <v>689</v>
      </c>
      <c r="BM48" s="790"/>
      <c r="BN48" s="790"/>
      <c r="BO48" s="790"/>
      <c r="BP48" s="790"/>
      <c r="BQ48" s="790"/>
      <c r="BR48" s="790" t="s">
        <v>689</v>
      </c>
      <c r="BS48" s="790"/>
      <c r="BT48" s="790"/>
      <c r="BU48" s="790"/>
      <c r="BV48" s="790"/>
      <c r="BW48" s="790"/>
      <c r="BX48" s="790" t="s">
        <v>689</v>
      </c>
      <c r="BY48" s="790"/>
      <c r="BZ48" s="790"/>
      <c r="CA48" s="790"/>
      <c r="CB48" s="790"/>
      <c r="CC48" s="790"/>
      <c r="CD48" s="790" t="s">
        <v>689</v>
      </c>
      <c r="CE48" s="790"/>
      <c r="CF48" s="790"/>
      <c r="CG48" s="790"/>
      <c r="CH48" s="790"/>
      <c r="CI48" s="790"/>
      <c r="CJ48" s="790" t="s">
        <v>689</v>
      </c>
      <c r="CK48" s="790"/>
      <c r="CL48" s="790"/>
      <c r="CM48" s="790"/>
      <c r="CN48" s="790"/>
      <c r="CO48" s="790"/>
      <c r="CP48" s="790" t="s">
        <v>689</v>
      </c>
      <c r="CQ48" s="790"/>
      <c r="CR48" s="790"/>
      <c r="CS48" s="790"/>
      <c r="CT48" s="790"/>
      <c r="CU48" s="790"/>
      <c r="CV48" s="790" t="s">
        <v>689</v>
      </c>
      <c r="CW48" s="790"/>
      <c r="CX48" s="790"/>
      <c r="CY48" s="790"/>
      <c r="CZ48" s="790"/>
      <c r="DA48" s="790"/>
      <c r="DB48" s="790" t="s">
        <v>689</v>
      </c>
      <c r="DC48" s="790"/>
      <c r="DD48" s="790"/>
      <c r="DE48" s="790"/>
      <c r="DF48" s="790"/>
      <c r="DG48" s="790"/>
      <c r="DH48" s="790" t="s">
        <v>689</v>
      </c>
      <c r="DI48" s="790"/>
      <c r="DJ48" s="790"/>
      <c r="DK48" s="790"/>
      <c r="DL48" s="790"/>
      <c r="DM48" s="790"/>
      <c r="DN48" s="790" t="s">
        <v>689</v>
      </c>
      <c r="DO48" s="790"/>
      <c r="DP48" s="790"/>
      <c r="DQ48" s="790"/>
      <c r="DR48" s="790"/>
      <c r="DS48" s="790"/>
      <c r="DT48" s="790" t="s">
        <v>689</v>
      </c>
      <c r="DU48" s="790"/>
      <c r="DV48" s="790"/>
      <c r="DW48" s="790"/>
      <c r="DX48" s="790"/>
      <c r="DY48" s="790"/>
      <c r="DZ48" s="790" t="s">
        <v>689</v>
      </c>
      <c r="EA48" s="790"/>
      <c r="EB48" s="790"/>
      <c r="EC48" s="790"/>
      <c r="ED48" s="790"/>
      <c r="EE48" s="790"/>
      <c r="EF48" s="790" t="s">
        <v>689</v>
      </c>
      <c r="EG48" s="790"/>
      <c r="EH48" s="790"/>
      <c r="EI48" s="790"/>
      <c r="EJ48" s="790"/>
      <c r="EK48" s="790"/>
      <c r="EL48" s="790" t="s">
        <v>689</v>
      </c>
      <c r="EM48" s="790"/>
      <c r="EN48" s="790"/>
      <c r="EO48" s="790"/>
      <c r="EP48" s="790"/>
      <c r="EQ48" s="790"/>
      <c r="ER48" s="790" t="s">
        <v>689</v>
      </c>
      <c r="ES48" s="790"/>
      <c r="ET48" s="790"/>
      <c r="EU48" s="790"/>
      <c r="EV48" s="790"/>
      <c r="EW48" s="790"/>
      <c r="EX48" s="790" t="s">
        <v>689</v>
      </c>
      <c r="EY48" s="790"/>
      <c r="EZ48" s="790"/>
      <c r="FA48" s="790"/>
      <c r="FB48" s="790"/>
      <c r="FC48" s="790"/>
      <c r="FD48" s="790" t="s">
        <v>689</v>
      </c>
      <c r="FE48" s="790"/>
      <c r="FF48" s="790"/>
      <c r="FG48" s="790"/>
      <c r="FH48" s="790"/>
      <c r="FI48" s="790"/>
      <c r="FJ48" s="790" t="s">
        <v>689</v>
      </c>
      <c r="FK48" s="790"/>
      <c r="FL48" s="790"/>
      <c r="FM48" s="790"/>
      <c r="FN48" s="790"/>
      <c r="FO48" s="790"/>
      <c r="FP48" s="790" t="s">
        <v>689</v>
      </c>
      <c r="FQ48" s="790"/>
      <c r="FR48" s="790"/>
      <c r="FS48" s="790"/>
      <c r="FT48" s="790"/>
      <c r="FU48" s="790"/>
      <c r="FV48" s="790" t="s">
        <v>689</v>
      </c>
      <c r="FW48" s="790"/>
      <c r="FX48" s="790"/>
      <c r="FY48" s="790"/>
      <c r="FZ48" s="790"/>
      <c r="GA48" s="790"/>
      <c r="GB48" s="790" t="s">
        <v>689</v>
      </c>
      <c r="GC48" s="790"/>
      <c r="GD48" s="790"/>
      <c r="GE48" s="790"/>
      <c r="GF48" s="790"/>
      <c r="GG48" s="790"/>
      <c r="GH48" s="790" t="s">
        <v>689</v>
      </c>
      <c r="GI48" s="790"/>
      <c r="GJ48" s="790"/>
      <c r="GK48" s="790"/>
      <c r="GL48" s="790"/>
      <c r="GM48" s="790"/>
      <c r="GN48" s="790" t="s">
        <v>689</v>
      </c>
      <c r="GO48" s="790"/>
      <c r="GP48" s="790"/>
      <c r="GQ48" s="790"/>
      <c r="GR48" s="790"/>
      <c r="GS48" s="790"/>
      <c r="GT48" s="790" t="s">
        <v>689</v>
      </c>
      <c r="GU48" s="790"/>
      <c r="GV48" s="790"/>
      <c r="GW48" s="790"/>
      <c r="GX48" s="790"/>
      <c r="GY48" s="790"/>
      <c r="GZ48" s="790" t="s">
        <v>689</v>
      </c>
      <c r="HA48" s="790"/>
      <c r="HB48" s="790"/>
      <c r="HC48" s="790"/>
      <c r="HD48" s="790"/>
      <c r="HE48" s="790"/>
      <c r="HF48" s="790" t="s">
        <v>689</v>
      </c>
      <c r="HG48" s="790"/>
      <c r="HH48" s="790"/>
      <c r="HI48" s="790"/>
      <c r="HJ48" s="790"/>
      <c r="HK48" s="790"/>
      <c r="HL48" s="790" t="s">
        <v>689</v>
      </c>
      <c r="HM48" s="790"/>
      <c r="HN48" s="790"/>
      <c r="HO48" s="790"/>
      <c r="HP48" s="790"/>
      <c r="HQ48" s="790"/>
      <c r="HR48" s="790" t="s">
        <v>689</v>
      </c>
      <c r="HS48" s="790"/>
      <c r="HT48" s="790"/>
      <c r="HU48" s="790"/>
      <c r="HV48" s="790"/>
      <c r="HW48" s="790"/>
      <c r="HX48" s="790" t="s">
        <v>689</v>
      </c>
      <c r="HY48" s="790"/>
      <c r="HZ48" s="790"/>
      <c r="IA48" s="790"/>
      <c r="IB48" s="790"/>
      <c r="IC48" s="790"/>
      <c r="ID48" s="790" t="s">
        <v>689</v>
      </c>
      <c r="IE48" s="790"/>
      <c r="IF48" s="790"/>
      <c r="IG48" s="790"/>
      <c r="IH48" s="790"/>
      <c r="II48" s="790"/>
      <c r="IJ48" s="790" t="s">
        <v>689</v>
      </c>
      <c r="IK48" s="790"/>
      <c r="IL48" s="790"/>
      <c r="IM48" s="790"/>
      <c r="IN48" s="790"/>
      <c r="IO48" s="790"/>
      <c r="IP48" s="790" t="s">
        <v>689</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502</v>
      </c>
      <c r="W49" s="790"/>
      <c r="X49" s="790"/>
      <c r="Y49" s="790"/>
      <c r="Z49" s="790"/>
      <c r="AA49" s="790"/>
      <c r="AB49" s="790" t="s">
        <v>502</v>
      </c>
      <c r="AC49" s="790"/>
      <c r="AD49" s="790"/>
      <c r="AE49" s="790"/>
      <c r="AF49" s="790"/>
      <c r="AG49" s="790"/>
      <c r="AH49" s="790" t="s">
        <v>502</v>
      </c>
      <c r="AI49" s="790"/>
      <c r="AJ49" s="790"/>
      <c r="AK49" s="790"/>
      <c r="AL49" s="790"/>
      <c r="AM49" s="790"/>
      <c r="AN49" s="790" t="s">
        <v>502</v>
      </c>
      <c r="AO49" s="790"/>
      <c r="AP49" s="790"/>
      <c r="AQ49" s="790"/>
      <c r="AR49" s="790"/>
      <c r="AS49" s="790"/>
      <c r="AT49" s="790" t="s">
        <v>502</v>
      </c>
      <c r="AU49" s="790"/>
      <c r="AV49" s="790"/>
      <c r="AW49" s="790"/>
      <c r="AX49" s="790"/>
      <c r="AY49" s="790"/>
      <c r="AZ49" s="790" t="s">
        <v>502</v>
      </c>
      <c r="BA49" s="790"/>
      <c r="BB49" s="790"/>
      <c r="BC49" s="790"/>
      <c r="BD49" s="790"/>
      <c r="BE49" s="790"/>
      <c r="BF49" s="790" t="s">
        <v>502</v>
      </c>
      <c r="BG49" s="790"/>
      <c r="BH49" s="790"/>
      <c r="BI49" s="790"/>
      <c r="BJ49" s="790"/>
      <c r="BK49" s="790"/>
      <c r="BL49" s="790" t="s">
        <v>502</v>
      </c>
      <c r="BM49" s="790"/>
      <c r="BN49" s="790"/>
      <c r="BO49" s="790"/>
      <c r="BP49" s="790"/>
      <c r="BQ49" s="790"/>
      <c r="BR49" s="790" t="s">
        <v>502</v>
      </c>
      <c r="BS49" s="790"/>
      <c r="BT49" s="790"/>
      <c r="BU49" s="790"/>
      <c r="BV49" s="790"/>
      <c r="BW49" s="790"/>
      <c r="BX49" s="790" t="s">
        <v>502</v>
      </c>
      <c r="BY49" s="790"/>
      <c r="BZ49" s="790"/>
      <c r="CA49" s="790"/>
      <c r="CB49" s="790"/>
      <c r="CC49" s="790"/>
      <c r="CD49" s="790" t="s">
        <v>502</v>
      </c>
      <c r="CE49" s="790"/>
      <c r="CF49" s="790"/>
      <c r="CG49" s="790"/>
      <c r="CH49" s="790"/>
      <c r="CI49" s="790"/>
      <c r="CJ49" s="790" t="s">
        <v>502</v>
      </c>
      <c r="CK49" s="790"/>
      <c r="CL49" s="790"/>
      <c r="CM49" s="790"/>
      <c r="CN49" s="790"/>
      <c r="CO49" s="790"/>
      <c r="CP49" s="790" t="s">
        <v>502</v>
      </c>
      <c r="CQ49" s="790"/>
      <c r="CR49" s="790"/>
      <c r="CS49" s="790"/>
      <c r="CT49" s="790"/>
      <c r="CU49" s="790"/>
      <c r="CV49" s="790" t="s">
        <v>502</v>
      </c>
      <c r="CW49" s="790"/>
      <c r="CX49" s="790"/>
      <c r="CY49" s="790"/>
      <c r="CZ49" s="790"/>
      <c r="DA49" s="790"/>
      <c r="DB49" s="790" t="s">
        <v>502</v>
      </c>
      <c r="DC49" s="790"/>
      <c r="DD49" s="790"/>
      <c r="DE49" s="790"/>
      <c r="DF49" s="790"/>
      <c r="DG49" s="790"/>
      <c r="DH49" s="790" t="s">
        <v>502</v>
      </c>
      <c r="DI49" s="790"/>
      <c r="DJ49" s="790"/>
      <c r="DK49" s="790"/>
      <c r="DL49" s="790"/>
      <c r="DM49" s="790"/>
      <c r="DN49" s="790" t="s">
        <v>502</v>
      </c>
      <c r="DO49" s="790"/>
      <c r="DP49" s="790"/>
      <c r="DQ49" s="790"/>
      <c r="DR49" s="790"/>
      <c r="DS49" s="790"/>
      <c r="DT49" s="790" t="s">
        <v>502</v>
      </c>
      <c r="DU49" s="790"/>
      <c r="DV49" s="790"/>
      <c r="DW49" s="790"/>
      <c r="DX49" s="790"/>
      <c r="DY49" s="790"/>
      <c r="DZ49" s="790" t="s">
        <v>502</v>
      </c>
      <c r="EA49" s="790"/>
      <c r="EB49" s="790"/>
      <c r="EC49" s="790"/>
      <c r="ED49" s="790"/>
      <c r="EE49" s="790"/>
      <c r="EF49" s="790" t="s">
        <v>502</v>
      </c>
      <c r="EG49" s="790"/>
      <c r="EH49" s="790"/>
      <c r="EI49" s="790"/>
      <c r="EJ49" s="790"/>
      <c r="EK49" s="790"/>
      <c r="EL49" s="790" t="s">
        <v>502</v>
      </c>
      <c r="EM49" s="790"/>
      <c r="EN49" s="790"/>
      <c r="EO49" s="790"/>
      <c r="EP49" s="790"/>
      <c r="EQ49" s="790"/>
      <c r="ER49" s="790" t="s">
        <v>502</v>
      </c>
      <c r="ES49" s="790"/>
      <c r="ET49" s="790"/>
      <c r="EU49" s="790"/>
      <c r="EV49" s="790"/>
      <c r="EW49" s="790"/>
      <c r="EX49" s="790" t="s">
        <v>502</v>
      </c>
      <c r="EY49" s="790"/>
      <c r="EZ49" s="790"/>
      <c r="FA49" s="790"/>
      <c r="FB49" s="790"/>
      <c r="FC49" s="790"/>
      <c r="FD49" s="790" t="s">
        <v>502</v>
      </c>
      <c r="FE49" s="790"/>
      <c r="FF49" s="790"/>
      <c r="FG49" s="790"/>
      <c r="FH49" s="790"/>
      <c r="FI49" s="790"/>
      <c r="FJ49" s="790" t="s">
        <v>502</v>
      </c>
      <c r="FK49" s="790"/>
      <c r="FL49" s="790"/>
      <c r="FM49" s="790"/>
      <c r="FN49" s="790"/>
      <c r="FO49" s="790"/>
      <c r="FP49" s="790" t="s">
        <v>502</v>
      </c>
      <c r="FQ49" s="790"/>
      <c r="FR49" s="790"/>
      <c r="FS49" s="790"/>
      <c r="FT49" s="790"/>
      <c r="FU49" s="790"/>
      <c r="FV49" s="790" t="s">
        <v>502</v>
      </c>
      <c r="FW49" s="790"/>
      <c r="FX49" s="790"/>
      <c r="FY49" s="790"/>
      <c r="FZ49" s="790"/>
      <c r="GA49" s="790"/>
      <c r="GB49" s="790" t="s">
        <v>502</v>
      </c>
      <c r="GC49" s="790"/>
      <c r="GD49" s="790"/>
      <c r="GE49" s="790"/>
      <c r="GF49" s="790"/>
      <c r="GG49" s="790"/>
      <c r="GH49" s="790" t="s">
        <v>502</v>
      </c>
      <c r="GI49" s="790"/>
      <c r="GJ49" s="790"/>
      <c r="GK49" s="790"/>
      <c r="GL49" s="790"/>
      <c r="GM49" s="790"/>
      <c r="GN49" s="790" t="s">
        <v>502</v>
      </c>
      <c r="GO49" s="790"/>
      <c r="GP49" s="790"/>
      <c r="GQ49" s="790"/>
      <c r="GR49" s="790"/>
      <c r="GS49" s="790"/>
      <c r="GT49" s="790" t="s">
        <v>502</v>
      </c>
      <c r="GU49" s="790"/>
      <c r="GV49" s="790"/>
      <c r="GW49" s="790"/>
      <c r="GX49" s="790"/>
      <c r="GY49" s="790"/>
      <c r="GZ49" s="790" t="s">
        <v>502</v>
      </c>
      <c r="HA49" s="790"/>
      <c r="HB49" s="790"/>
      <c r="HC49" s="790"/>
      <c r="HD49" s="790"/>
      <c r="HE49" s="790"/>
      <c r="HF49" s="790" t="s">
        <v>502</v>
      </c>
      <c r="HG49" s="790"/>
      <c r="HH49" s="790"/>
      <c r="HI49" s="790"/>
      <c r="HJ49" s="790"/>
      <c r="HK49" s="790"/>
      <c r="HL49" s="790" t="s">
        <v>502</v>
      </c>
      <c r="HM49" s="790"/>
      <c r="HN49" s="790"/>
      <c r="HO49" s="790"/>
      <c r="HP49" s="790"/>
      <c r="HQ49" s="790"/>
      <c r="HR49" s="790" t="s">
        <v>502</v>
      </c>
      <c r="HS49" s="790"/>
      <c r="HT49" s="790"/>
      <c r="HU49" s="790"/>
      <c r="HV49" s="790"/>
      <c r="HW49" s="790"/>
      <c r="HX49" s="790" t="s">
        <v>502</v>
      </c>
      <c r="HY49" s="790"/>
      <c r="HZ49" s="790"/>
      <c r="IA49" s="790"/>
      <c r="IB49" s="790"/>
      <c r="IC49" s="790"/>
      <c r="ID49" s="790" t="s">
        <v>502</v>
      </c>
      <c r="IE49" s="790"/>
      <c r="IF49" s="790"/>
      <c r="IG49" s="790"/>
      <c r="IH49" s="790"/>
      <c r="II49" s="790"/>
      <c r="IJ49" s="790" t="s">
        <v>502</v>
      </c>
      <c r="IK49" s="790"/>
      <c r="IL49" s="790"/>
      <c r="IM49" s="790"/>
      <c r="IN49" s="790"/>
      <c r="IO49" s="790"/>
      <c r="IP49" s="790" t="s">
        <v>502</v>
      </c>
      <c r="IQ49" s="790"/>
      <c r="IR49" s="790"/>
      <c r="IS49" s="790"/>
      <c r="IT49" s="790"/>
      <c r="IU49" s="790"/>
      <c r="IV49" s="1" t="s">
        <v>502</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C1:G1"/>
    <mergeCell ref="C19:G19"/>
    <mergeCell ref="J47:O47"/>
    <mergeCell ref="P47:U47"/>
    <mergeCell ref="J48:O48"/>
    <mergeCell ref="P48:U48"/>
    <mergeCell ref="V48:AA48"/>
    <mergeCell ref="AB48:AG48"/>
    <mergeCell ref="V47:AA47"/>
    <mergeCell ref="AB47:AG47"/>
    <mergeCell ref="DT47:DY47"/>
    <mergeCell ref="DZ47:EE47"/>
    <mergeCell ref="DB47:DG47"/>
    <mergeCell ref="DH47:DM47"/>
    <mergeCell ref="DN47:DS47"/>
    <mergeCell ref="AH47:AM47"/>
    <mergeCell ref="AH48:AM48"/>
    <mergeCell ref="AN48:AS48"/>
    <mergeCell ref="AT48:AY48"/>
    <mergeCell ref="BF48:BK48"/>
    <mergeCell ref="AN47:AS47"/>
    <mergeCell ref="AT47:AY47"/>
    <mergeCell ref="AZ48:BE48"/>
    <mergeCell ref="AZ47:BE47"/>
    <mergeCell ref="BF47:BK47"/>
    <mergeCell ref="CD48:CI48"/>
    <mergeCell ref="IP47:IS47"/>
    <mergeCell ref="EF47:EK47"/>
    <mergeCell ref="EX47:FC47"/>
    <mergeCell ref="FD47:FI47"/>
    <mergeCell ref="GH47:GM47"/>
    <mergeCell ref="FJ47:FO47"/>
    <mergeCell ref="ID47:II47"/>
    <mergeCell ref="IJ47:IO47"/>
    <mergeCell ref="HX47:IC47"/>
    <mergeCell ref="GN47:GS47"/>
    <mergeCell ref="GT47:GY47"/>
    <mergeCell ref="GZ47:HE47"/>
    <mergeCell ref="HL47:HQ47"/>
    <mergeCell ref="HF47:HK47"/>
    <mergeCell ref="FV47:GA47"/>
    <mergeCell ref="GB47:GG47"/>
    <mergeCell ref="HR47:HW47"/>
    <mergeCell ref="GT48:GY48"/>
    <mergeCell ref="BL47:BQ47"/>
    <mergeCell ref="CD47:CI47"/>
    <mergeCell ref="BR47:BW47"/>
    <mergeCell ref="BX47:CC47"/>
    <mergeCell ref="CJ47:CO47"/>
    <mergeCell ref="GN48:GS48"/>
    <mergeCell ref="CV47:DA47"/>
    <mergeCell ref="CP47:CU47"/>
    <mergeCell ref="DH48:DM48"/>
    <mergeCell ref="DN48:DS48"/>
    <mergeCell ref="FV48:GA48"/>
    <mergeCell ref="EF48:EK48"/>
    <mergeCell ref="FD48:FI48"/>
    <mergeCell ref="FJ48:FO48"/>
    <mergeCell ref="CV48:DA48"/>
    <mergeCell ref="DB48:DG48"/>
    <mergeCell ref="CJ48:CO48"/>
    <mergeCell ref="CP48:CU48"/>
    <mergeCell ref="EL47:EQ47"/>
    <mergeCell ref="ER47:EW47"/>
    <mergeCell ref="FP47:FU47"/>
    <mergeCell ref="BR48:BW48"/>
    <mergeCell ref="BX48:CC48"/>
    <mergeCell ref="AN49:AS49"/>
    <mergeCell ref="AT49:AY49"/>
    <mergeCell ref="BF49:BK49"/>
    <mergeCell ref="CJ49:CO49"/>
    <mergeCell ref="P49:U49"/>
    <mergeCell ref="V49:AA49"/>
    <mergeCell ref="AB49:AG49"/>
    <mergeCell ref="AH49:AM49"/>
    <mergeCell ref="CP49:CU49"/>
    <mergeCell ref="BL49:BQ49"/>
    <mergeCell ref="BR49:BW49"/>
    <mergeCell ref="EL48:EQ48"/>
    <mergeCell ref="AZ49:BE49"/>
    <mergeCell ref="GN49:GS49"/>
    <mergeCell ref="BX49:CC49"/>
    <mergeCell ref="CD49:CI49"/>
    <mergeCell ref="ER49:EW49"/>
    <mergeCell ref="DN49:DS49"/>
    <mergeCell ref="CV49:DA49"/>
    <mergeCell ref="DB49:DG49"/>
    <mergeCell ref="FV49:GA49"/>
    <mergeCell ref="GB49:GG49"/>
    <mergeCell ref="EX49:FC49"/>
    <mergeCell ref="DH49:DM49"/>
    <mergeCell ref="ER48:EW48"/>
    <mergeCell ref="EL49:EQ49"/>
    <mergeCell ref="DT49:DY49"/>
    <mergeCell ref="DZ49:EE49"/>
    <mergeCell ref="EF49:EK49"/>
    <mergeCell ref="DT48:DY48"/>
    <mergeCell ref="DZ48:EE48"/>
    <mergeCell ref="BL48:BQ48"/>
    <mergeCell ref="EX48:FC48"/>
    <mergeCell ref="GT49:GY49"/>
    <mergeCell ref="FD49:FI49"/>
    <mergeCell ref="FJ49:FO49"/>
    <mergeCell ref="GH49:GM49"/>
    <mergeCell ref="FP49:FU49"/>
    <mergeCell ref="FP48:FU48"/>
    <mergeCell ref="IP48:IS48"/>
    <mergeCell ref="GZ48:HE48"/>
    <mergeCell ref="HF48:HK48"/>
    <mergeCell ref="HL48:HQ48"/>
    <mergeCell ref="HR48:HW48"/>
    <mergeCell ref="IP49:IU49"/>
    <mergeCell ref="GZ49:HE49"/>
    <mergeCell ref="HF49:HK49"/>
    <mergeCell ref="HL49:HQ49"/>
    <mergeCell ref="GB48:GG48"/>
    <mergeCell ref="GH48:GM48"/>
    <mergeCell ref="IJ48:IO48"/>
    <mergeCell ref="HR49:HW49"/>
    <mergeCell ref="HX49:IC49"/>
    <mergeCell ref="ID49:II49"/>
    <mergeCell ref="HX48:IC48"/>
    <mergeCell ref="ID48:II48"/>
    <mergeCell ref="IJ49:IO4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topLeftCell="A11" zoomScale="125" workbookViewId="0">
      <selection activeCell="G6" sqref="G6"/>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977</v>
      </c>
      <c r="D1" s="791"/>
      <c r="E1" s="791"/>
      <c r="F1" s="791"/>
      <c r="G1" s="791"/>
    </row>
    <row r="2" spans="1:8">
      <c r="A2" s="90" t="s">
        <v>1200</v>
      </c>
      <c r="G2" s="91"/>
    </row>
    <row r="3" spans="1:8">
      <c r="A3" s="89" t="s">
        <v>1317</v>
      </c>
      <c r="G3" s="92">
        <v>40541</v>
      </c>
    </row>
    <row r="4" spans="1:8">
      <c r="A4" s="89" t="s">
        <v>979</v>
      </c>
      <c r="G4" s="93" t="s">
        <v>2982</v>
      </c>
    </row>
    <row r="5" spans="1:8">
      <c r="A5" s="89" t="s">
        <v>1274</v>
      </c>
    </row>
    <row r="6" spans="1:8">
      <c r="C6" s="15" t="s">
        <v>1194</v>
      </c>
      <c r="D6" s="16"/>
      <c r="E6" s="16"/>
      <c r="F6" s="17"/>
      <c r="G6" s="18"/>
      <c r="H6" s="94"/>
    </row>
    <row r="7" spans="1:8">
      <c r="C7" s="95" t="s">
        <v>891</v>
      </c>
      <c r="D7" s="20" t="s">
        <v>3360</v>
      </c>
      <c r="E7" s="20"/>
      <c r="F7" s="21"/>
      <c r="G7" s="22"/>
      <c r="H7" s="94"/>
    </row>
    <row r="8" spans="1:8">
      <c r="A8" s="89" t="s">
        <v>957</v>
      </c>
      <c r="C8" s="95" t="s">
        <v>638</v>
      </c>
      <c r="D8" s="20" t="s">
        <v>3359</v>
      </c>
      <c r="E8" s="20"/>
      <c r="F8" s="21"/>
      <c r="G8" s="96"/>
      <c r="H8" s="94"/>
    </row>
    <row r="9" spans="1:8">
      <c r="A9" s="98" t="s">
        <v>2825</v>
      </c>
      <c r="C9" s="95" t="s">
        <v>773</v>
      </c>
      <c r="D9" s="20" t="s">
        <v>3105</v>
      </c>
      <c r="E9" s="20"/>
      <c r="F9" s="21"/>
      <c r="G9" s="96"/>
      <c r="H9" s="94"/>
    </row>
    <row r="10" spans="1:8">
      <c r="A10" s="98" t="s">
        <v>2309</v>
      </c>
      <c r="C10" s="97"/>
      <c r="D10" s="20"/>
      <c r="E10" s="20"/>
      <c r="F10" s="21"/>
      <c r="G10" s="96"/>
      <c r="H10" s="94"/>
    </row>
    <row r="11" spans="1:8">
      <c r="A11" s="98" t="s">
        <v>2329</v>
      </c>
      <c r="C11" s="25" t="s">
        <v>688</v>
      </c>
      <c r="D11" s="94"/>
      <c r="E11" s="94"/>
      <c r="F11" s="99"/>
      <c r="G11" s="96"/>
      <c r="H11" s="94"/>
    </row>
    <row r="12" spans="1:8">
      <c r="A12" s="98"/>
      <c r="C12" s="25" t="s">
        <v>922</v>
      </c>
      <c r="D12" s="20"/>
      <c r="E12" s="20"/>
      <c r="F12" s="21"/>
      <c r="G12" s="96"/>
      <c r="H12" s="94"/>
    </row>
    <row r="13" spans="1:8">
      <c r="A13" s="98"/>
      <c r="C13" s="25" t="s">
        <v>816</v>
      </c>
      <c r="D13" s="94"/>
      <c r="E13" s="94"/>
      <c r="F13" s="99"/>
      <c r="G13" s="96"/>
      <c r="H13" s="94"/>
    </row>
    <row r="14" spans="1:8">
      <c r="A14" s="100"/>
      <c r="C14" s="25" t="s">
        <v>817</v>
      </c>
      <c r="D14" s="94"/>
      <c r="E14" s="94"/>
      <c r="F14" s="99"/>
      <c r="G14" s="101"/>
      <c r="H14" s="94"/>
    </row>
    <row r="15" spans="1:8">
      <c r="A15" s="100" t="s">
        <v>730</v>
      </c>
      <c r="C15" s="97" t="s">
        <v>552</v>
      </c>
      <c r="D15" s="94"/>
      <c r="E15" s="94"/>
      <c r="F15" s="99"/>
      <c r="G15" s="96"/>
      <c r="H15" s="94"/>
    </row>
    <row r="16" spans="1:8">
      <c r="A16" s="144" t="s">
        <v>3358</v>
      </c>
      <c r="C16" s="97"/>
      <c r="D16" s="94"/>
      <c r="E16" s="94"/>
      <c r="F16" s="99"/>
      <c r="G16" s="96"/>
      <c r="H16" s="94"/>
    </row>
    <row r="17" spans="1:8">
      <c r="C17" s="102" t="s">
        <v>879</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522</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1058</v>
      </c>
      <c r="B23" s="45" t="s">
        <v>726</v>
      </c>
      <c r="C23" s="114" t="s">
        <v>727</v>
      </c>
      <c r="D23" s="45" t="s">
        <v>1396</v>
      </c>
      <c r="E23" s="45" t="s">
        <v>1263</v>
      </c>
      <c r="F23" s="47" t="s">
        <v>1264</v>
      </c>
      <c r="G23" s="45" t="s">
        <v>426</v>
      </c>
      <c r="H23" s="48"/>
    </row>
    <row r="24" spans="1:8">
      <c r="A24" s="115">
        <v>40220</v>
      </c>
      <c r="B24" s="116" t="s">
        <v>2258</v>
      </c>
      <c r="C24" s="117"/>
      <c r="D24" s="118"/>
      <c r="E24" s="117">
        <f>C24*D24</f>
        <v>0</v>
      </c>
      <c r="F24" s="53"/>
      <c r="G24" s="54">
        <f>E24*(1-F24)</f>
        <v>0</v>
      </c>
      <c r="H24" s="48"/>
    </row>
    <row r="25" spans="1:8">
      <c r="A25" s="11"/>
      <c r="B25" s="116" t="s">
        <v>427</v>
      </c>
      <c r="C25" s="117"/>
      <c r="D25" s="118"/>
      <c r="E25" s="117">
        <f t="shared" ref="E25:E35" si="0">C25*D25</f>
        <v>0</v>
      </c>
      <c r="F25" s="119"/>
      <c r="G25" s="54">
        <f t="shared" ref="G25:G36" si="1">E25*(1-F25)</f>
        <v>0</v>
      </c>
      <c r="H25" s="56"/>
    </row>
    <row r="26" spans="1:8">
      <c r="A26" s="120"/>
      <c r="B26" s="121" t="s">
        <v>1190</v>
      </c>
      <c r="C26" s="117"/>
      <c r="D26" s="118"/>
      <c r="E26" s="117">
        <f t="shared" si="0"/>
        <v>0</v>
      </c>
      <c r="F26" s="119"/>
      <c r="G26" s="54">
        <f t="shared" si="1"/>
        <v>0</v>
      </c>
      <c r="H26" s="56"/>
    </row>
    <row r="27" spans="1:8">
      <c r="A27" s="120"/>
      <c r="B27" s="121" t="s">
        <v>815</v>
      </c>
      <c r="C27" s="117">
        <v>60</v>
      </c>
      <c r="D27" s="118">
        <v>3</v>
      </c>
      <c r="E27" s="117">
        <f t="shared" si="0"/>
        <v>180</v>
      </c>
      <c r="F27" s="119"/>
      <c r="G27" s="54">
        <f t="shared" si="1"/>
        <v>180</v>
      </c>
      <c r="H27" s="56"/>
    </row>
    <row r="28" spans="1:8">
      <c r="A28" s="120"/>
      <c r="B28" s="121" t="s">
        <v>564</v>
      </c>
      <c r="C28" s="117"/>
      <c r="D28" s="118"/>
      <c r="E28" s="117">
        <f t="shared" si="0"/>
        <v>0</v>
      </c>
      <c r="F28" s="119"/>
      <c r="G28" s="54">
        <f t="shared" si="1"/>
        <v>0</v>
      </c>
      <c r="H28" s="56"/>
    </row>
    <row r="29" spans="1:8">
      <c r="A29" s="120"/>
      <c r="B29" s="121" t="s">
        <v>1097</v>
      </c>
      <c r="C29" s="117"/>
      <c r="D29" s="118"/>
      <c r="E29" s="117">
        <f t="shared" si="0"/>
        <v>0</v>
      </c>
      <c r="F29" s="119"/>
      <c r="G29" s="54">
        <f t="shared" si="1"/>
        <v>0</v>
      </c>
      <c r="H29" s="56"/>
    </row>
    <row r="30" spans="1:8">
      <c r="A30" s="120"/>
      <c r="B30" s="121" t="s">
        <v>642</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999</v>
      </c>
      <c r="C32" s="117"/>
      <c r="D32" s="118"/>
      <c r="E32" s="117">
        <f t="shared" si="0"/>
        <v>0</v>
      </c>
      <c r="F32" s="119"/>
      <c r="G32" s="54">
        <f t="shared" si="1"/>
        <v>0</v>
      </c>
      <c r="H32" s="56"/>
    </row>
    <row r="33" spans="1:256">
      <c r="A33" s="120"/>
      <c r="B33" s="121" t="s">
        <v>950</v>
      </c>
      <c r="C33" s="117">
        <v>30</v>
      </c>
      <c r="D33" s="118">
        <v>1.5</v>
      </c>
      <c r="E33" s="117">
        <f t="shared" si="0"/>
        <v>45</v>
      </c>
      <c r="F33" s="119"/>
      <c r="G33" s="54">
        <f t="shared" si="1"/>
        <v>45</v>
      </c>
      <c r="H33" s="48"/>
    </row>
    <row r="34" spans="1:256">
      <c r="A34" s="120"/>
      <c r="B34" s="121" t="s">
        <v>3002</v>
      </c>
      <c r="C34" s="117">
        <v>100</v>
      </c>
      <c r="D34" s="123" t="s">
        <v>428</v>
      </c>
      <c r="E34" s="117">
        <v>100</v>
      </c>
      <c r="F34" s="124"/>
      <c r="G34" s="54">
        <f t="shared" si="1"/>
        <v>100</v>
      </c>
      <c r="H34" s="48"/>
    </row>
    <row r="35" spans="1:256">
      <c r="A35" s="120"/>
      <c r="B35" s="121" t="s">
        <v>1005</v>
      </c>
      <c r="C35" s="117"/>
      <c r="D35" s="125"/>
      <c r="E35" s="117">
        <f t="shared" si="0"/>
        <v>0</v>
      </c>
      <c r="F35" s="124"/>
      <c r="G35" s="54">
        <f t="shared" si="1"/>
        <v>0</v>
      </c>
      <c r="H35" s="48"/>
    </row>
    <row r="36" spans="1:256" ht="16" thickBot="1">
      <c r="A36" s="120"/>
      <c r="B36" s="126"/>
      <c r="C36" s="127"/>
      <c r="D36" s="128"/>
      <c r="E36" s="127"/>
      <c r="F36" s="129"/>
      <c r="G36" s="67">
        <f t="shared" si="1"/>
        <v>0</v>
      </c>
      <c r="H36" s="48"/>
    </row>
    <row r="37" spans="1:256" s="135" customFormat="1" ht="16" customHeight="1">
      <c r="A37" s="130"/>
      <c r="B37" s="69" t="s">
        <v>421</v>
      </c>
      <c r="C37" s="131"/>
      <c r="D37" s="131"/>
      <c r="E37" s="132">
        <f>SUM(E24:E36)</f>
        <v>325</v>
      </c>
      <c r="F37" s="133"/>
      <c r="G37" s="72">
        <f>SUM(G24:G36)</f>
        <v>325</v>
      </c>
      <c r="H37" s="134"/>
    </row>
    <row r="39" spans="1:256">
      <c r="C39" s="136" t="s">
        <v>1211</v>
      </c>
      <c r="D39" s="137">
        <f>G37/2</f>
        <v>162.5</v>
      </c>
      <c r="E39" s="137"/>
      <c r="F39" s="138"/>
    </row>
    <row r="41" spans="1:256">
      <c r="C41" s="1" t="s">
        <v>498</v>
      </c>
      <c r="D41" s="1"/>
      <c r="E41" s="1"/>
      <c r="F41" s="139"/>
      <c r="G41" s="1"/>
      <c r="H41" s="1"/>
      <c r="I41" s="1"/>
    </row>
    <row r="42" spans="1:256">
      <c r="C42" s="1" t="s">
        <v>499</v>
      </c>
      <c r="D42" s="1"/>
      <c r="E42" s="1"/>
      <c r="F42" s="139"/>
      <c r="G42" s="1"/>
      <c r="H42" s="1"/>
      <c r="I42" s="1"/>
    </row>
    <row r="43" spans="1:256">
      <c r="C43" s="140" t="s">
        <v>826</v>
      </c>
      <c r="D43" s="140"/>
      <c r="E43" s="140"/>
      <c r="F43" s="141"/>
      <c r="G43" s="140"/>
      <c r="H43" s="140"/>
      <c r="I43" s="142"/>
      <c r="J43" s="790"/>
      <c r="K43" s="790"/>
      <c r="L43" s="790"/>
      <c r="M43" s="790"/>
      <c r="N43" s="790"/>
      <c r="O43" s="790"/>
      <c r="P43" s="790"/>
      <c r="Q43" s="790"/>
      <c r="R43" s="790"/>
      <c r="S43" s="790"/>
      <c r="T43" s="790"/>
      <c r="U43" s="790"/>
      <c r="V43" s="790" t="s">
        <v>498</v>
      </c>
      <c r="W43" s="790"/>
      <c r="X43" s="790"/>
      <c r="Y43" s="790"/>
      <c r="Z43" s="790"/>
      <c r="AA43" s="790"/>
      <c r="AB43" s="790" t="s">
        <v>498</v>
      </c>
      <c r="AC43" s="790"/>
      <c r="AD43" s="790"/>
      <c r="AE43" s="790"/>
      <c r="AF43" s="790"/>
      <c r="AG43" s="790"/>
      <c r="AH43" s="790" t="s">
        <v>498</v>
      </c>
      <c r="AI43" s="790"/>
      <c r="AJ43" s="790"/>
      <c r="AK43" s="790"/>
      <c r="AL43" s="790"/>
      <c r="AM43" s="790"/>
      <c r="AN43" s="790" t="s">
        <v>498</v>
      </c>
      <c r="AO43" s="790"/>
      <c r="AP43" s="790"/>
      <c r="AQ43" s="790"/>
      <c r="AR43" s="790"/>
      <c r="AS43" s="790"/>
      <c r="AT43" s="790" t="s">
        <v>498</v>
      </c>
      <c r="AU43" s="790"/>
      <c r="AV43" s="790"/>
      <c r="AW43" s="790"/>
      <c r="AX43" s="790"/>
      <c r="AY43" s="790"/>
      <c r="AZ43" s="790" t="s">
        <v>498</v>
      </c>
      <c r="BA43" s="790"/>
      <c r="BB43" s="790"/>
      <c r="BC43" s="790"/>
      <c r="BD43" s="790"/>
      <c r="BE43" s="790"/>
      <c r="BF43" s="790" t="s">
        <v>498</v>
      </c>
      <c r="BG43" s="790"/>
      <c r="BH43" s="790"/>
      <c r="BI43" s="790"/>
      <c r="BJ43" s="790"/>
      <c r="BK43" s="790"/>
      <c r="BL43" s="790" t="s">
        <v>498</v>
      </c>
      <c r="BM43" s="790"/>
      <c r="BN43" s="790"/>
      <c r="BO43" s="790"/>
      <c r="BP43" s="790"/>
      <c r="BQ43" s="790"/>
      <c r="BR43" s="790" t="s">
        <v>498</v>
      </c>
      <c r="BS43" s="790"/>
      <c r="BT43" s="790"/>
      <c r="BU43" s="790"/>
      <c r="BV43" s="790"/>
      <c r="BW43" s="790"/>
      <c r="BX43" s="790" t="s">
        <v>498</v>
      </c>
      <c r="BY43" s="790"/>
      <c r="BZ43" s="790"/>
      <c r="CA43" s="790"/>
      <c r="CB43" s="790"/>
      <c r="CC43" s="790"/>
      <c r="CD43" s="790" t="s">
        <v>498</v>
      </c>
      <c r="CE43" s="790"/>
      <c r="CF43" s="790"/>
      <c r="CG43" s="790"/>
      <c r="CH43" s="790"/>
      <c r="CI43" s="790"/>
      <c r="CJ43" s="790" t="s">
        <v>498</v>
      </c>
      <c r="CK43" s="790"/>
      <c r="CL43" s="790"/>
      <c r="CM43" s="790"/>
      <c r="CN43" s="790"/>
      <c r="CO43" s="790"/>
      <c r="CP43" s="790" t="s">
        <v>498</v>
      </c>
      <c r="CQ43" s="790"/>
      <c r="CR43" s="790"/>
      <c r="CS43" s="790"/>
      <c r="CT43" s="790"/>
      <c r="CU43" s="790"/>
      <c r="CV43" s="790" t="s">
        <v>498</v>
      </c>
      <c r="CW43" s="790"/>
      <c r="CX43" s="790"/>
      <c r="CY43" s="790"/>
      <c r="CZ43" s="790"/>
      <c r="DA43" s="790"/>
      <c r="DB43" s="790" t="s">
        <v>498</v>
      </c>
      <c r="DC43" s="790"/>
      <c r="DD43" s="790"/>
      <c r="DE43" s="790"/>
      <c r="DF43" s="790"/>
      <c r="DG43" s="790"/>
      <c r="DH43" s="790" t="s">
        <v>498</v>
      </c>
      <c r="DI43" s="790"/>
      <c r="DJ43" s="790"/>
      <c r="DK43" s="790"/>
      <c r="DL43" s="790"/>
      <c r="DM43" s="790"/>
      <c r="DN43" s="790" t="s">
        <v>498</v>
      </c>
      <c r="DO43" s="790"/>
      <c r="DP43" s="790"/>
      <c r="DQ43" s="790"/>
      <c r="DR43" s="790"/>
      <c r="DS43" s="790"/>
      <c r="DT43" s="790" t="s">
        <v>498</v>
      </c>
      <c r="DU43" s="790"/>
      <c r="DV43" s="790"/>
      <c r="DW43" s="790"/>
      <c r="DX43" s="790"/>
      <c r="DY43" s="790"/>
      <c r="DZ43" s="790" t="s">
        <v>498</v>
      </c>
      <c r="EA43" s="790"/>
      <c r="EB43" s="790"/>
      <c r="EC43" s="790"/>
      <c r="ED43" s="790"/>
      <c r="EE43" s="790"/>
      <c r="EF43" s="790" t="s">
        <v>498</v>
      </c>
      <c r="EG43" s="790"/>
      <c r="EH43" s="790"/>
      <c r="EI43" s="790"/>
      <c r="EJ43" s="790"/>
      <c r="EK43" s="790"/>
      <c r="EL43" s="790" t="s">
        <v>498</v>
      </c>
      <c r="EM43" s="790"/>
      <c r="EN43" s="790"/>
      <c r="EO43" s="790"/>
      <c r="EP43" s="790"/>
      <c r="EQ43" s="790"/>
      <c r="ER43" s="790" t="s">
        <v>498</v>
      </c>
      <c r="ES43" s="790"/>
      <c r="ET43" s="790"/>
      <c r="EU43" s="790"/>
      <c r="EV43" s="790"/>
      <c r="EW43" s="790"/>
      <c r="EX43" s="790" t="s">
        <v>498</v>
      </c>
      <c r="EY43" s="790"/>
      <c r="EZ43" s="790"/>
      <c r="FA43" s="790"/>
      <c r="FB43" s="790"/>
      <c r="FC43" s="790"/>
      <c r="FD43" s="790" t="s">
        <v>498</v>
      </c>
      <c r="FE43" s="790"/>
      <c r="FF43" s="790"/>
      <c r="FG43" s="790"/>
      <c r="FH43" s="790"/>
      <c r="FI43" s="790"/>
      <c r="FJ43" s="790" t="s">
        <v>498</v>
      </c>
      <c r="FK43" s="790"/>
      <c r="FL43" s="790"/>
      <c r="FM43" s="790"/>
      <c r="FN43" s="790"/>
      <c r="FO43" s="790"/>
      <c r="FP43" s="790" t="s">
        <v>498</v>
      </c>
      <c r="FQ43" s="790"/>
      <c r="FR43" s="790"/>
      <c r="FS43" s="790"/>
      <c r="FT43" s="790"/>
      <c r="FU43" s="790"/>
      <c r="FV43" s="790" t="s">
        <v>498</v>
      </c>
      <c r="FW43" s="790"/>
      <c r="FX43" s="790"/>
      <c r="FY43" s="790"/>
      <c r="FZ43" s="790"/>
      <c r="GA43" s="790"/>
      <c r="GB43" s="790" t="s">
        <v>498</v>
      </c>
      <c r="GC43" s="790"/>
      <c r="GD43" s="790"/>
      <c r="GE43" s="790"/>
      <c r="GF43" s="790"/>
      <c r="GG43" s="790"/>
      <c r="GH43" s="790" t="s">
        <v>498</v>
      </c>
      <c r="GI43" s="790"/>
      <c r="GJ43" s="790"/>
      <c r="GK43" s="790"/>
      <c r="GL43" s="790"/>
      <c r="GM43" s="790"/>
      <c r="GN43" s="790" t="s">
        <v>498</v>
      </c>
      <c r="GO43" s="790"/>
      <c r="GP43" s="790"/>
      <c r="GQ43" s="790"/>
      <c r="GR43" s="790"/>
      <c r="GS43" s="790"/>
      <c r="GT43" s="790" t="s">
        <v>498</v>
      </c>
      <c r="GU43" s="790"/>
      <c r="GV43" s="790"/>
      <c r="GW43" s="790"/>
      <c r="GX43" s="790"/>
      <c r="GY43" s="790"/>
      <c r="GZ43" s="790" t="s">
        <v>498</v>
      </c>
      <c r="HA43" s="790"/>
      <c r="HB43" s="790"/>
      <c r="HC43" s="790"/>
      <c r="HD43" s="790"/>
      <c r="HE43" s="790"/>
      <c r="HF43" s="790" t="s">
        <v>498</v>
      </c>
      <c r="HG43" s="790"/>
      <c r="HH43" s="790"/>
      <c r="HI43" s="790"/>
      <c r="HJ43" s="790"/>
      <c r="HK43" s="790"/>
      <c r="HL43" s="790" t="s">
        <v>498</v>
      </c>
      <c r="HM43" s="790"/>
      <c r="HN43" s="790"/>
      <c r="HO43" s="790"/>
      <c r="HP43" s="790"/>
      <c r="HQ43" s="790"/>
      <c r="HR43" s="790" t="s">
        <v>498</v>
      </c>
      <c r="HS43" s="790"/>
      <c r="HT43" s="790"/>
      <c r="HU43" s="790"/>
      <c r="HV43" s="790"/>
      <c r="HW43" s="790"/>
      <c r="HX43" s="790" t="s">
        <v>498</v>
      </c>
      <c r="HY43" s="790"/>
      <c r="HZ43" s="790"/>
      <c r="IA43" s="790"/>
      <c r="IB43" s="790"/>
      <c r="IC43" s="790"/>
      <c r="ID43" s="790" t="s">
        <v>498</v>
      </c>
      <c r="IE43" s="790"/>
      <c r="IF43" s="790"/>
      <c r="IG43" s="790"/>
      <c r="IH43" s="790"/>
      <c r="II43" s="790"/>
      <c r="IJ43" s="790" t="s">
        <v>498</v>
      </c>
      <c r="IK43" s="790"/>
      <c r="IL43" s="790"/>
      <c r="IM43" s="790"/>
      <c r="IN43" s="790"/>
      <c r="IO43" s="790"/>
      <c r="IP43" s="790" t="s">
        <v>498</v>
      </c>
      <c r="IQ43" s="790"/>
      <c r="IR43" s="790"/>
      <c r="IS43" s="790"/>
    </row>
    <row r="44" spans="1:256">
      <c r="C44" s="1" t="s">
        <v>502</v>
      </c>
      <c r="D44" s="1"/>
      <c r="E44" s="1"/>
      <c r="F44" s="139"/>
      <c r="G44" s="1"/>
      <c r="H44" s="1"/>
      <c r="I44" s="1"/>
      <c r="J44" s="790"/>
      <c r="K44" s="790"/>
      <c r="L44" s="790"/>
      <c r="M44" s="790"/>
      <c r="N44" s="790"/>
      <c r="O44" s="790"/>
      <c r="P44" s="790"/>
      <c r="Q44" s="790"/>
      <c r="R44" s="790"/>
      <c r="S44" s="790"/>
      <c r="T44" s="790"/>
      <c r="U44" s="790"/>
      <c r="V44" s="790" t="s">
        <v>689</v>
      </c>
      <c r="W44" s="790"/>
      <c r="X44" s="790"/>
      <c r="Y44" s="790"/>
      <c r="Z44" s="790"/>
      <c r="AA44" s="790"/>
      <c r="AB44" s="790" t="s">
        <v>689</v>
      </c>
      <c r="AC44" s="790"/>
      <c r="AD44" s="790"/>
      <c r="AE44" s="790"/>
      <c r="AF44" s="790"/>
      <c r="AG44" s="790"/>
      <c r="AH44" s="790" t="s">
        <v>689</v>
      </c>
      <c r="AI44" s="790"/>
      <c r="AJ44" s="790"/>
      <c r="AK44" s="790"/>
      <c r="AL44" s="790"/>
      <c r="AM44" s="790"/>
      <c r="AN44" s="790" t="s">
        <v>689</v>
      </c>
      <c r="AO44" s="790"/>
      <c r="AP44" s="790"/>
      <c r="AQ44" s="790"/>
      <c r="AR44" s="790"/>
      <c r="AS44" s="790"/>
      <c r="AT44" s="790" t="s">
        <v>689</v>
      </c>
      <c r="AU44" s="790"/>
      <c r="AV44" s="790"/>
      <c r="AW44" s="790"/>
      <c r="AX44" s="790"/>
      <c r="AY44" s="790"/>
      <c r="AZ44" s="790" t="s">
        <v>689</v>
      </c>
      <c r="BA44" s="790"/>
      <c r="BB44" s="790"/>
      <c r="BC44" s="790"/>
      <c r="BD44" s="790"/>
      <c r="BE44" s="790"/>
      <c r="BF44" s="790" t="s">
        <v>689</v>
      </c>
      <c r="BG44" s="790"/>
      <c r="BH44" s="790"/>
      <c r="BI44" s="790"/>
      <c r="BJ44" s="790"/>
      <c r="BK44" s="790"/>
      <c r="BL44" s="790" t="s">
        <v>689</v>
      </c>
      <c r="BM44" s="790"/>
      <c r="BN44" s="790"/>
      <c r="BO44" s="790"/>
      <c r="BP44" s="790"/>
      <c r="BQ44" s="790"/>
      <c r="BR44" s="790" t="s">
        <v>689</v>
      </c>
      <c r="BS44" s="790"/>
      <c r="BT44" s="790"/>
      <c r="BU44" s="790"/>
      <c r="BV44" s="790"/>
      <c r="BW44" s="790"/>
      <c r="BX44" s="790" t="s">
        <v>689</v>
      </c>
      <c r="BY44" s="790"/>
      <c r="BZ44" s="790"/>
      <c r="CA44" s="790"/>
      <c r="CB44" s="790"/>
      <c r="CC44" s="790"/>
      <c r="CD44" s="790" t="s">
        <v>689</v>
      </c>
      <c r="CE44" s="790"/>
      <c r="CF44" s="790"/>
      <c r="CG44" s="790"/>
      <c r="CH44" s="790"/>
      <c r="CI44" s="790"/>
      <c r="CJ44" s="790" t="s">
        <v>689</v>
      </c>
      <c r="CK44" s="790"/>
      <c r="CL44" s="790"/>
      <c r="CM44" s="790"/>
      <c r="CN44" s="790"/>
      <c r="CO44" s="790"/>
      <c r="CP44" s="790" t="s">
        <v>689</v>
      </c>
      <c r="CQ44" s="790"/>
      <c r="CR44" s="790"/>
      <c r="CS44" s="790"/>
      <c r="CT44" s="790"/>
      <c r="CU44" s="790"/>
      <c r="CV44" s="790" t="s">
        <v>689</v>
      </c>
      <c r="CW44" s="790"/>
      <c r="CX44" s="790"/>
      <c r="CY44" s="790"/>
      <c r="CZ44" s="790"/>
      <c r="DA44" s="790"/>
      <c r="DB44" s="790" t="s">
        <v>689</v>
      </c>
      <c r="DC44" s="790"/>
      <c r="DD44" s="790"/>
      <c r="DE44" s="790"/>
      <c r="DF44" s="790"/>
      <c r="DG44" s="790"/>
      <c r="DH44" s="790" t="s">
        <v>689</v>
      </c>
      <c r="DI44" s="790"/>
      <c r="DJ44" s="790"/>
      <c r="DK44" s="790"/>
      <c r="DL44" s="790"/>
      <c r="DM44" s="790"/>
      <c r="DN44" s="790" t="s">
        <v>689</v>
      </c>
      <c r="DO44" s="790"/>
      <c r="DP44" s="790"/>
      <c r="DQ44" s="790"/>
      <c r="DR44" s="790"/>
      <c r="DS44" s="790"/>
      <c r="DT44" s="790" t="s">
        <v>689</v>
      </c>
      <c r="DU44" s="790"/>
      <c r="DV44" s="790"/>
      <c r="DW44" s="790"/>
      <c r="DX44" s="790"/>
      <c r="DY44" s="790"/>
      <c r="DZ44" s="790" t="s">
        <v>689</v>
      </c>
      <c r="EA44" s="790"/>
      <c r="EB44" s="790"/>
      <c r="EC44" s="790"/>
      <c r="ED44" s="790"/>
      <c r="EE44" s="790"/>
      <c r="EF44" s="790" t="s">
        <v>689</v>
      </c>
      <c r="EG44" s="790"/>
      <c r="EH44" s="790"/>
      <c r="EI44" s="790"/>
      <c r="EJ44" s="790"/>
      <c r="EK44" s="790"/>
      <c r="EL44" s="790" t="s">
        <v>689</v>
      </c>
      <c r="EM44" s="790"/>
      <c r="EN44" s="790"/>
      <c r="EO44" s="790"/>
      <c r="EP44" s="790"/>
      <c r="EQ44" s="790"/>
      <c r="ER44" s="790" t="s">
        <v>689</v>
      </c>
      <c r="ES44" s="790"/>
      <c r="ET44" s="790"/>
      <c r="EU44" s="790"/>
      <c r="EV44" s="790"/>
      <c r="EW44" s="790"/>
      <c r="EX44" s="790" t="s">
        <v>689</v>
      </c>
      <c r="EY44" s="790"/>
      <c r="EZ44" s="790"/>
      <c r="FA44" s="790"/>
      <c r="FB44" s="790"/>
      <c r="FC44" s="790"/>
      <c r="FD44" s="790" t="s">
        <v>689</v>
      </c>
      <c r="FE44" s="790"/>
      <c r="FF44" s="790"/>
      <c r="FG44" s="790"/>
      <c r="FH44" s="790"/>
      <c r="FI44" s="790"/>
      <c r="FJ44" s="790" t="s">
        <v>689</v>
      </c>
      <c r="FK44" s="790"/>
      <c r="FL44" s="790"/>
      <c r="FM44" s="790"/>
      <c r="FN44" s="790"/>
      <c r="FO44" s="790"/>
      <c r="FP44" s="790" t="s">
        <v>689</v>
      </c>
      <c r="FQ44" s="790"/>
      <c r="FR44" s="790"/>
      <c r="FS44" s="790"/>
      <c r="FT44" s="790"/>
      <c r="FU44" s="790"/>
      <c r="FV44" s="790" t="s">
        <v>689</v>
      </c>
      <c r="FW44" s="790"/>
      <c r="FX44" s="790"/>
      <c r="FY44" s="790"/>
      <c r="FZ44" s="790"/>
      <c r="GA44" s="790"/>
      <c r="GB44" s="790" t="s">
        <v>689</v>
      </c>
      <c r="GC44" s="790"/>
      <c r="GD44" s="790"/>
      <c r="GE44" s="790"/>
      <c r="GF44" s="790"/>
      <c r="GG44" s="790"/>
      <c r="GH44" s="790" t="s">
        <v>689</v>
      </c>
      <c r="GI44" s="790"/>
      <c r="GJ44" s="790"/>
      <c r="GK44" s="790"/>
      <c r="GL44" s="790"/>
      <c r="GM44" s="790"/>
      <c r="GN44" s="790" t="s">
        <v>689</v>
      </c>
      <c r="GO44" s="790"/>
      <c r="GP44" s="790"/>
      <c r="GQ44" s="790"/>
      <c r="GR44" s="790"/>
      <c r="GS44" s="790"/>
      <c r="GT44" s="790" t="s">
        <v>689</v>
      </c>
      <c r="GU44" s="790"/>
      <c r="GV44" s="790"/>
      <c r="GW44" s="790"/>
      <c r="GX44" s="790"/>
      <c r="GY44" s="790"/>
      <c r="GZ44" s="790" t="s">
        <v>689</v>
      </c>
      <c r="HA44" s="790"/>
      <c r="HB44" s="790"/>
      <c r="HC44" s="790"/>
      <c r="HD44" s="790"/>
      <c r="HE44" s="790"/>
      <c r="HF44" s="790" t="s">
        <v>689</v>
      </c>
      <c r="HG44" s="790"/>
      <c r="HH44" s="790"/>
      <c r="HI44" s="790"/>
      <c r="HJ44" s="790"/>
      <c r="HK44" s="790"/>
      <c r="HL44" s="790" t="s">
        <v>689</v>
      </c>
      <c r="HM44" s="790"/>
      <c r="HN44" s="790"/>
      <c r="HO44" s="790"/>
      <c r="HP44" s="790"/>
      <c r="HQ44" s="790"/>
      <c r="HR44" s="790" t="s">
        <v>689</v>
      </c>
      <c r="HS44" s="790"/>
      <c r="HT44" s="790"/>
      <c r="HU44" s="790"/>
      <c r="HV44" s="790"/>
      <c r="HW44" s="790"/>
      <c r="HX44" s="790" t="s">
        <v>689</v>
      </c>
      <c r="HY44" s="790"/>
      <c r="HZ44" s="790"/>
      <c r="IA44" s="790"/>
      <c r="IB44" s="790"/>
      <c r="IC44" s="790"/>
      <c r="ID44" s="790" t="s">
        <v>689</v>
      </c>
      <c r="IE44" s="790"/>
      <c r="IF44" s="790"/>
      <c r="IG44" s="790"/>
      <c r="IH44" s="790"/>
      <c r="II44" s="790"/>
      <c r="IJ44" s="790" t="s">
        <v>689</v>
      </c>
      <c r="IK44" s="790"/>
      <c r="IL44" s="790"/>
      <c r="IM44" s="790"/>
      <c r="IN44" s="790"/>
      <c r="IO44" s="790"/>
      <c r="IP44" s="790" t="s">
        <v>689</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502</v>
      </c>
      <c r="W45" s="790"/>
      <c r="X45" s="790"/>
      <c r="Y45" s="790"/>
      <c r="Z45" s="790"/>
      <c r="AA45" s="790"/>
      <c r="AB45" s="790" t="s">
        <v>502</v>
      </c>
      <c r="AC45" s="790"/>
      <c r="AD45" s="790"/>
      <c r="AE45" s="790"/>
      <c r="AF45" s="790"/>
      <c r="AG45" s="790"/>
      <c r="AH45" s="790" t="s">
        <v>502</v>
      </c>
      <c r="AI45" s="790"/>
      <c r="AJ45" s="790"/>
      <c r="AK45" s="790"/>
      <c r="AL45" s="790"/>
      <c r="AM45" s="790"/>
      <c r="AN45" s="790" t="s">
        <v>502</v>
      </c>
      <c r="AO45" s="790"/>
      <c r="AP45" s="790"/>
      <c r="AQ45" s="790"/>
      <c r="AR45" s="790"/>
      <c r="AS45" s="790"/>
      <c r="AT45" s="790" t="s">
        <v>502</v>
      </c>
      <c r="AU45" s="790"/>
      <c r="AV45" s="790"/>
      <c r="AW45" s="790"/>
      <c r="AX45" s="790"/>
      <c r="AY45" s="790"/>
      <c r="AZ45" s="790" t="s">
        <v>502</v>
      </c>
      <c r="BA45" s="790"/>
      <c r="BB45" s="790"/>
      <c r="BC45" s="790"/>
      <c r="BD45" s="790"/>
      <c r="BE45" s="790"/>
      <c r="BF45" s="790" t="s">
        <v>502</v>
      </c>
      <c r="BG45" s="790"/>
      <c r="BH45" s="790"/>
      <c r="BI45" s="790"/>
      <c r="BJ45" s="790"/>
      <c r="BK45" s="790"/>
      <c r="BL45" s="790" t="s">
        <v>502</v>
      </c>
      <c r="BM45" s="790"/>
      <c r="BN45" s="790"/>
      <c r="BO45" s="790"/>
      <c r="BP45" s="790"/>
      <c r="BQ45" s="790"/>
      <c r="BR45" s="790" t="s">
        <v>502</v>
      </c>
      <c r="BS45" s="790"/>
      <c r="BT45" s="790"/>
      <c r="BU45" s="790"/>
      <c r="BV45" s="790"/>
      <c r="BW45" s="790"/>
      <c r="BX45" s="790" t="s">
        <v>502</v>
      </c>
      <c r="BY45" s="790"/>
      <c r="BZ45" s="790"/>
      <c r="CA45" s="790"/>
      <c r="CB45" s="790"/>
      <c r="CC45" s="790"/>
      <c r="CD45" s="790" t="s">
        <v>502</v>
      </c>
      <c r="CE45" s="790"/>
      <c r="CF45" s="790"/>
      <c r="CG45" s="790"/>
      <c r="CH45" s="790"/>
      <c r="CI45" s="790"/>
      <c r="CJ45" s="790" t="s">
        <v>502</v>
      </c>
      <c r="CK45" s="790"/>
      <c r="CL45" s="790"/>
      <c r="CM45" s="790"/>
      <c r="CN45" s="790"/>
      <c r="CO45" s="790"/>
      <c r="CP45" s="790" t="s">
        <v>502</v>
      </c>
      <c r="CQ45" s="790"/>
      <c r="CR45" s="790"/>
      <c r="CS45" s="790"/>
      <c r="CT45" s="790"/>
      <c r="CU45" s="790"/>
      <c r="CV45" s="790" t="s">
        <v>502</v>
      </c>
      <c r="CW45" s="790"/>
      <c r="CX45" s="790"/>
      <c r="CY45" s="790"/>
      <c r="CZ45" s="790"/>
      <c r="DA45" s="790"/>
      <c r="DB45" s="790" t="s">
        <v>502</v>
      </c>
      <c r="DC45" s="790"/>
      <c r="DD45" s="790"/>
      <c r="DE45" s="790"/>
      <c r="DF45" s="790"/>
      <c r="DG45" s="790"/>
      <c r="DH45" s="790" t="s">
        <v>502</v>
      </c>
      <c r="DI45" s="790"/>
      <c r="DJ45" s="790"/>
      <c r="DK45" s="790"/>
      <c r="DL45" s="790"/>
      <c r="DM45" s="790"/>
      <c r="DN45" s="790" t="s">
        <v>502</v>
      </c>
      <c r="DO45" s="790"/>
      <c r="DP45" s="790"/>
      <c r="DQ45" s="790"/>
      <c r="DR45" s="790"/>
      <c r="DS45" s="790"/>
      <c r="DT45" s="790" t="s">
        <v>502</v>
      </c>
      <c r="DU45" s="790"/>
      <c r="DV45" s="790"/>
      <c r="DW45" s="790"/>
      <c r="DX45" s="790"/>
      <c r="DY45" s="790"/>
      <c r="DZ45" s="790" t="s">
        <v>502</v>
      </c>
      <c r="EA45" s="790"/>
      <c r="EB45" s="790"/>
      <c r="EC45" s="790"/>
      <c r="ED45" s="790"/>
      <c r="EE45" s="790"/>
      <c r="EF45" s="790" t="s">
        <v>502</v>
      </c>
      <c r="EG45" s="790"/>
      <c r="EH45" s="790"/>
      <c r="EI45" s="790"/>
      <c r="EJ45" s="790"/>
      <c r="EK45" s="790"/>
      <c r="EL45" s="790" t="s">
        <v>502</v>
      </c>
      <c r="EM45" s="790"/>
      <c r="EN45" s="790"/>
      <c r="EO45" s="790"/>
      <c r="EP45" s="790"/>
      <c r="EQ45" s="790"/>
      <c r="ER45" s="790" t="s">
        <v>502</v>
      </c>
      <c r="ES45" s="790"/>
      <c r="ET45" s="790"/>
      <c r="EU45" s="790"/>
      <c r="EV45" s="790"/>
      <c r="EW45" s="790"/>
      <c r="EX45" s="790" t="s">
        <v>502</v>
      </c>
      <c r="EY45" s="790"/>
      <c r="EZ45" s="790"/>
      <c r="FA45" s="790"/>
      <c r="FB45" s="790"/>
      <c r="FC45" s="790"/>
      <c r="FD45" s="790" t="s">
        <v>502</v>
      </c>
      <c r="FE45" s="790"/>
      <c r="FF45" s="790"/>
      <c r="FG45" s="790"/>
      <c r="FH45" s="790"/>
      <c r="FI45" s="790"/>
      <c r="FJ45" s="790" t="s">
        <v>502</v>
      </c>
      <c r="FK45" s="790"/>
      <c r="FL45" s="790"/>
      <c r="FM45" s="790"/>
      <c r="FN45" s="790"/>
      <c r="FO45" s="790"/>
      <c r="FP45" s="790" t="s">
        <v>502</v>
      </c>
      <c r="FQ45" s="790"/>
      <c r="FR45" s="790"/>
      <c r="FS45" s="790"/>
      <c r="FT45" s="790"/>
      <c r="FU45" s="790"/>
      <c r="FV45" s="790" t="s">
        <v>502</v>
      </c>
      <c r="FW45" s="790"/>
      <c r="FX45" s="790"/>
      <c r="FY45" s="790"/>
      <c r="FZ45" s="790"/>
      <c r="GA45" s="790"/>
      <c r="GB45" s="790" t="s">
        <v>502</v>
      </c>
      <c r="GC45" s="790"/>
      <c r="GD45" s="790"/>
      <c r="GE45" s="790"/>
      <c r="GF45" s="790"/>
      <c r="GG45" s="790"/>
      <c r="GH45" s="790" t="s">
        <v>502</v>
      </c>
      <c r="GI45" s="790"/>
      <c r="GJ45" s="790"/>
      <c r="GK45" s="790"/>
      <c r="GL45" s="790"/>
      <c r="GM45" s="790"/>
      <c r="GN45" s="790" t="s">
        <v>502</v>
      </c>
      <c r="GO45" s="790"/>
      <c r="GP45" s="790"/>
      <c r="GQ45" s="790"/>
      <c r="GR45" s="790"/>
      <c r="GS45" s="790"/>
      <c r="GT45" s="790" t="s">
        <v>502</v>
      </c>
      <c r="GU45" s="790"/>
      <c r="GV45" s="790"/>
      <c r="GW45" s="790"/>
      <c r="GX45" s="790"/>
      <c r="GY45" s="790"/>
      <c r="GZ45" s="790" t="s">
        <v>502</v>
      </c>
      <c r="HA45" s="790"/>
      <c r="HB45" s="790"/>
      <c r="HC45" s="790"/>
      <c r="HD45" s="790"/>
      <c r="HE45" s="790"/>
      <c r="HF45" s="790" t="s">
        <v>502</v>
      </c>
      <c r="HG45" s="790"/>
      <c r="HH45" s="790"/>
      <c r="HI45" s="790"/>
      <c r="HJ45" s="790"/>
      <c r="HK45" s="790"/>
      <c r="HL45" s="790" t="s">
        <v>502</v>
      </c>
      <c r="HM45" s="790"/>
      <c r="HN45" s="790"/>
      <c r="HO45" s="790"/>
      <c r="HP45" s="790"/>
      <c r="HQ45" s="790"/>
      <c r="HR45" s="790" t="s">
        <v>502</v>
      </c>
      <c r="HS45" s="790"/>
      <c r="HT45" s="790"/>
      <c r="HU45" s="790"/>
      <c r="HV45" s="790"/>
      <c r="HW45" s="790"/>
      <c r="HX45" s="790" t="s">
        <v>502</v>
      </c>
      <c r="HY45" s="790"/>
      <c r="HZ45" s="790"/>
      <c r="IA45" s="790"/>
      <c r="IB45" s="790"/>
      <c r="IC45" s="790"/>
      <c r="ID45" s="790" t="s">
        <v>502</v>
      </c>
      <c r="IE45" s="790"/>
      <c r="IF45" s="790"/>
      <c r="IG45" s="790"/>
      <c r="IH45" s="790"/>
      <c r="II45" s="790"/>
      <c r="IJ45" s="790" t="s">
        <v>502</v>
      </c>
      <c r="IK45" s="790"/>
      <c r="IL45" s="790"/>
      <c r="IM45" s="790"/>
      <c r="IN45" s="790"/>
      <c r="IO45" s="790"/>
      <c r="IP45" s="790" t="s">
        <v>502</v>
      </c>
      <c r="IQ45" s="790"/>
      <c r="IR45" s="790"/>
      <c r="IS45" s="790"/>
      <c r="IT45" s="790"/>
      <c r="IU45" s="790"/>
      <c r="IV45" s="1" t="s">
        <v>502</v>
      </c>
    </row>
    <row r="46" spans="1:256">
      <c r="A46" s="83"/>
      <c r="B46" s="83"/>
      <c r="C46" s="84"/>
      <c r="D46" s="84"/>
      <c r="E46" s="84"/>
      <c r="F46" s="85"/>
      <c r="G46" s="86"/>
    </row>
    <row r="47" spans="1:256">
      <c r="A47" s="11"/>
    </row>
    <row r="48" spans="1:256">
      <c r="A48" s="11"/>
    </row>
    <row r="49" spans="1:8" s="89" customFormat="1">
      <c r="A49" s="11"/>
      <c r="F49" s="106"/>
    </row>
    <row r="50" spans="1:8" s="89" customFormat="1">
      <c r="B50" s="11"/>
      <c r="C50" s="11"/>
      <c r="D50" s="11"/>
      <c r="E50" s="11"/>
      <c r="F50" s="12"/>
      <c r="G50" s="11"/>
      <c r="H50" s="11"/>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91"/>
      <c r="D53" s="91"/>
      <c r="E53" s="91"/>
      <c r="F53" s="12"/>
      <c r="G53" s="143"/>
      <c r="H53" s="11"/>
    </row>
    <row r="54" spans="1:8" s="89" customFormat="1">
      <c r="B54" s="11"/>
      <c r="C54" s="11"/>
      <c r="D54" s="11"/>
      <c r="E54" s="11"/>
      <c r="F54" s="12"/>
      <c r="G54" s="11"/>
      <c r="H54" s="11"/>
    </row>
  </sheetData>
  <mergeCells count="124">
    <mergeCell ref="C1:G1"/>
    <mergeCell ref="C19:G19"/>
    <mergeCell ref="J43:O43"/>
    <mergeCell ref="P43:U43"/>
    <mergeCell ref="J44:O44"/>
    <mergeCell ref="P44:U44"/>
    <mergeCell ref="V44:AA44"/>
    <mergeCell ref="AB44:AG44"/>
    <mergeCell ref="V43:AA43"/>
    <mergeCell ref="AB43:AG43"/>
    <mergeCell ref="DT43:DY43"/>
    <mergeCell ref="DZ43:EE43"/>
    <mergeCell ref="DB43:DG43"/>
    <mergeCell ref="DH43:DM43"/>
    <mergeCell ref="DN43:DS43"/>
    <mergeCell ref="AH43:AM43"/>
    <mergeCell ref="AH44:AM44"/>
    <mergeCell ref="AN44:AS44"/>
    <mergeCell ref="AT44:AY44"/>
    <mergeCell ref="BF44:BK44"/>
    <mergeCell ref="AN43:AS43"/>
    <mergeCell ref="AT43:AY43"/>
    <mergeCell ref="AZ44:BE44"/>
    <mergeCell ref="AZ43:BE43"/>
    <mergeCell ref="BF43:BK43"/>
    <mergeCell ref="CD44:CI44"/>
    <mergeCell ref="IP43:IS43"/>
    <mergeCell ref="EF43:EK43"/>
    <mergeCell ref="EX43:FC43"/>
    <mergeCell ref="FD43:FI43"/>
    <mergeCell ref="GH43:GM43"/>
    <mergeCell ref="FJ43:FO43"/>
    <mergeCell ref="ID43:II43"/>
    <mergeCell ref="IJ43:IO43"/>
    <mergeCell ref="HX43:IC43"/>
    <mergeCell ref="GN43:GS43"/>
    <mergeCell ref="GT43:GY43"/>
    <mergeCell ref="GZ43:HE43"/>
    <mergeCell ref="HL43:HQ43"/>
    <mergeCell ref="HF43:HK43"/>
    <mergeCell ref="FV43:GA43"/>
    <mergeCell ref="GB43:GG43"/>
    <mergeCell ref="HR43:HW43"/>
    <mergeCell ref="GT44:GY44"/>
    <mergeCell ref="BL43:BQ43"/>
    <mergeCell ref="CD43:CI43"/>
    <mergeCell ref="BR43:BW43"/>
    <mergeCell ref="BX43:CC43"/>
    <mergeCell ref="CJ43:CO43"/>
    <mergeCell ref="GN44:GS44"/>
    <mergeCell ref="CV43:DA43"/>
    <mergeCell ref="CP43:CU43"/>
    <mergeCell ref="DH44:DM44"/>
    <mergeCell ref="DN44:DS44"/>
    <mergeCell ref="FV44:GA44"/>
    <mergeCell ref="EF44:EK44"/>
    <mergeCell ref="FD44:FI44"/>
    <mergeCell ref="FJ44:FO44"/>
    <mergeCell ref="CV44:DA44"/>
    <mergeCell ref="DB44:DG44"/>
    <mergeCell ref="CJ44:CO44"/>
    <mergeCell ref="CP44:CU44"/>
    <mergeCell ref="EL43:EQ43"/>
    <mergeCell ref="ER43:EW43"/>
    <mergeCell ref="FP43:FU43"/>
    <mergeCell ref="BR44:BW44"/>
    <mergeCell ref="BX44:CC44"/>
    <mergeCell ref="AN45:AS45"/>
    <mergeCell ref="AT45:AY45"/>
    <mergeCell ref="BF45:BK45"/>
    <mergeCell ref="CJ45:CO45"/>
    <mergeCell ref="P45:U45"/>
    <mergeCell ref="V45:AA45"/>
    <mergeCell ref="AB45:AG45"/>
    <mergeCell ref="AH45:AM45"/>
    <mergeCell ref="CP45:CU45"/>
    <mergeCell ref="BL45:BQ45"/>
    <mergeCell ref="BR45:BW45"/>
    <mergeCell ref="EL44:EQ44"/>
    <mergeCell ref="AZ45:BE45"/>
    <mergeCell ref="GN45:GS45"/>
    <mergeCell ref="BX45:CC45"/>
    <mergeCell ref="CD45:CI45"/>
    <mergeCell ref="ER45:EW45"/>
    <mergeCell ref="DN45:DS45"/>
    <mergeCell ref="CV45:DA45"/>
    <mergeCell ref="DB45:DG45"/>
    <mergeCell ref="FV45:GA45"/>
    <mergeCell ref="GB45:GG45"/>
    <mergeCell ref="EX45:FC45"/>
    <mergeCell ref="DH45:DM45"/>
    <mergeCell ref="ER44:EW44"/>
    <mergeCell ref="EL45:EQ45"/>
    <mergeCell ref="DT45:DY45"/>
    <mergeCell ref="DZ45:EE45"/>
    <mergeCell ref="EF45:EK45"/>
    <mergeCell ref="DT44:DY44"/>
    <mergeCell ref="DZ44:EE44"/>
    <mergeCell ref="BL44:BQ44"/>
    <mergeCell ref="EX44:FC44"/>
    <mergeCell ref="GT45:GY45"/>
    <mergeCell ref="FD45:FI45"/>
    <mergeCell ref="FJ45:FO45"/>
    <mergeCell ref="GH45:GM45"/>
    <mergeCell ref="FP45:FU45"/>
    <mergeCell ref="FP44:FU44"/>
    <mergeCell ref="IP44:IS44"/>
    <mergeCell ref="GZ44:HE44"/>
    <mergeCell ref="HF44:HK44"/>
    <mergeCell ref="HL44:HQ44"/>
    <mergeCell ref="HR44:HW44"/>
    <mergeCell ref="IP45:IU45"/>
    <mergeCell ref="GZ45:HE45"/>
    <mergeCell ref="HF45:HK45"/>
    <mergeCell ref="HL45:HQ45"/>
    <mergeCell ref="GB44:GG44"/>
    <mergeCell ref="GH44:GM44"/>
    <mergeCell ref="IJ44:IO44"/>
    <mergeCell ref="HR45:HW45"/>
    <mergeCell ref="HX45:IC45"/>
    <mergeCell ref="ID45:II45"/>
    <mergeCell ref="HX44:IC44"/>
    <mergeCell ref="ID44:II44"/>
    <mergeCell ref="IJ45:IO45"/>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5" zoomScale="125" workbookViewId="0">
      <selection activeCell="C25" sqref="C25"/>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977</v>
      </c>
      <c r="D1" s="791"/>
      <c r="E1" s="791"/>
      <c r="F1" s="791"/>
      <c r="G1" s="791"/>
    </row>
    <row r="2" spans="1:8">
      <c r="A2" s="90" t="s">
        <v>1200</v>
      </c>
      <c r="G2" s="91"/>
    </row>
    <row r="3" spans="1:8">
      <c r="A3" s="89" t="s">
        <v>1317</v>
      </c>
      <c r="G3" s="92">
        <v>40541</v>
      </c>
    </row>
    <row r="4" spans="1:8">
      <c r="A4" s="89" t="s">
        <v>979</v>
      </c>
      <c r="G4" s="93" t="s">
        <v>3805</v>
      </c>
    </row>
    <row r="5" spans="1:8">
      <c r="A5" s="89" t="s">
        <v>1274</v>
      </c>
    </row>
    <row r="6" spans="1:8">
      <c r="C6" s="15" t="s">
        <v>1194</v>
      </c>
      <c r="D6" s="16"/>
      <c r="E6" s="16"/>
      <c r="F6" s="17"/>
      <c r="G6" s="18"/>
      <c r="H6" s="94"/>
    </row>
    <row r="7" spans="1:8">
      <c r="C7" s="95" t="s">
        <v>3366</v>
      </c>
      <c r="D7" s="20"/>
      <c r="E7" s="20"/>
      <c r="F7" s="21"/>
      <c r="G7" s="22"/>
      <c r="H7" s="94"/>
    </row>
    <row r="8" spans="1:8">
      <c r="A8" s="89" t="s">
        <v>957</v>
      </c>
      <c r="C8" s="95" t="s">
        <v>3236</v>
      </c>
      <c r="D8" s="20"/>
      <c r="E8" s="20"/>
      <c r="F8" s="21"/>
      <c r="G8" s="96"/>
      <c r="H8" s="94"/>
    </row>
    <row r="9" spans="1:8">
      <c r="A9" s="386" t="s">
        <v>2925</v>
      </c>
      <c r="C9" s="95" t="s">
        <v>1593</v>
      </c>
      <c r="D9" s="20"/>
      <c r="E9" s="20"/>
      <c r="F9" s="21"/>
      <c r="G9" s="96"/>
      <c r="H9" s="94"/>
    </row>
    <row r="10" spans="1:8">
      <c r="A10" s="387" t="s">
        <v>3039</v>
      </c>
      <c r="C10" s="97"/>
      <c r="D10" s="20"/>
      <c r="E10" s="20"/>
      <c r="F10" s="21"/>
      <c r="G10" s="96"/>
      <c r="H10" s="94"/>
    </row>
    <row r="11" spans="1:8">
      <c r="A11" s="386" t="s">
        <v>2926</v>
      </c>
      <c r="C11" s="25" t="s">
        <v>688</v>
      </c>
      <c r="D11" s="94"/>
      <c r="E11" s="94"/>
      <c r="F11" s="99"/>
      <c r="G11" s="96"/>
      <c r="H11" s="94"/>
    </row>
    <row r="12" spans="1:8">
      <c r="A12" s="387" t="s">
        <v>2927</v>
      </c>
      <c r="C12" s="25" t="s">
        <v>497</v>
      </c>
      <c r="D12" s="20"/>
      <c r="E12" s="20"/>
      <c r="F12" s="21"/>
      <c r="G12" s="96"/>
      <c r="H12" s="94"/>
    </row>
    <row r="13" spans="1:8">
      <c r="A13" s="98"/>
      <c r="C13" s="25" t="s">
        <v>816</v>
      </c>
      <c r="D13" s="94"/>
      <c r="E13" s="94"/>
      <c r="F13" s="99"/>
      <c r="G13" s="96"/>
      <c r="H13" s="94"/>
    </row>
    <row r="14" spans="1:8">
      <c r="A14" s="100"/>
      <c r="C14" s="25" t="s">
        <v>817</v>
      </c>
      <c r="D14" s="94"/>
      <c r="E14" s="94"/>
      <c r="F14" s="99"/>
      <c r="G14" s="101"/>
      <c r="H14" s="94"/>
    </row>
    <row r="15" spans="1:8">
      <c r="A15" s="100" t="s">
        <v>730</v>
      </c>
      <c r="C15" s="97" t="s">
        <v>2580</v>
      </c>
      <c r="D15" s="94"/>
      <c r="E15" s="94"/>
      <c r="F15" s="99"/>
      <c r="G15" s="96"/>
      <c r="H15" s="94"/>
    </row>
    <row r="16" spans="1:8">
      <c r="A16" s="144" t="s">
        <v>3039</v>
      </c>
      <c r="C16" s="97" t="s">
        <v>3543</v>
      </c>
      <c r="D16" s="94"/>
      <c r="E16" s="94"/>
      <c r="F16" s="99"/>
      <c r="G16" s="96"/>
      <c r="H16" s="94"/>
    </row>
    <row r="17" spans="1:8">
      <c r="C17" s="97"/>
      <c r="D17" s="94"/>
      <c r="E17" s="94"/>
      <c r="F17" s="99"/>
      <c r="G17" s="96"/>
      <c r="H17" s="94"/>
    </row>
    <row r="18" spans="1:8">
      <c r="C18" s="102" t="s">
        <v>2354</v>
      </c>
      <c r="D18" s="103"/>
      <c r="E18" s="103"/>
      <c r="F18" s="104"/>
      <c r="G18" s="105"/>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1058</v>
      </c>
      <c r="B23" s="45" t="s">
        <v>726</v>
      </c>
      <c r="C23" s="45" t="s">
        <v>727</v>
      </c>
      <c r="D23" s="321" t="s">
        <v>763</v>
      </c>
      <c r="E23" s="45" t="s">
        <v>1263</v>
      </c>
      <c r="F23" s="47" t="s">
        <v>1264</v>
      </c>
      <c r="G23" s="45" t="s">
        <v>426</v>
      </c>
      <c r="H23" s="48"/>
    </row>
    <row r="24" spans="1:8">
      <c r="A24" s="115">
        <v>40576</v>
      </c>
      <c r="B24" s="116" t="s">
        <v>2258</v>
      </c>
      <c r="C24" s="117">
        <v>225</v>
      </c>
      <c r="D24" s="118">
        <v>2</v>
      </c>
      <c r="E24" s="117">
        <f>C24*D24</f>
        <v>450</v>
      </c>
      <c r="F24" s="53"/>
      <c r="G24" s="54">
        <f>E24*(1-F24)</f>
        <v>450</v>
      </c>
      <c r="H24" s="48"/>
    </row>
    <row r="25" spans="1:8">
      <c r="A25" s="11"/>
      <c r="B25" s="116" t="s">
        <v>427</v>
      </c>
      <c r="C25" s="117"/>
      <c r="D25" s="118"/>
      <c r="E25" s="117">
        <f t="shared" ref="E25:E39" si="0">C25*D25</f>
        <v>0</v>
      </c>
      <c r="F25" s="119"/>
      <c r="G25" s="54">
        <f t="shared" ref="G25:G40" si="1">E25*(1-F25)</f>
        <v>0</v>
      </c>
      <c r="H25" s="56"/>
    </row>
    <row r="26" spans="1:8">
      <c r="A26" s="120"/>
      <c r="B26" s="121" t="s">
        <v>1190</v>
      </c>
      <c r="C26" s="117"/>
      <c r="D26" s="118"/>
      <c r="E26" s="117">
        <f t="shared" si="0"/>
        <v>0</v>
      </c>
      <c r="F26" s="119"/>
      <c r="G26" s="54">
        <f t="shared" si="1"/>
        <v>0</v>
      </c>
      <c r="H26" s="56"/>
    </row>
    <row r="27" spans="1:8">
      <c r="A27" s="120"/>
      <c r="B27" s="121" t="s">
        <v>815</v>
      </c>
      <c r="C27" s="117"/>
      <c r="D27" s="118"/>
      <c r="E27" s="117">
        <f t="shared" si="0"/>
        <v>0</v>
      </c>
      <c r="F27" s="119"/>
      <c r="G27" s="54">
        <f t="shared" si="1"/>
        <v>0</v>
      </c>
      <c r="H27" s="56"/>
    </row>
    <row r="28" spans="1:8">
      <c r="A28" s="120"/>
      <c r="B28" s="121" t="s">
        <v>564</v>
      </c>
      <c r="C28" s="117"/>
      <c r="D28" s="118"/>
      <c r="E28" s="117">
        <f t="shared" si="0"/>
        <v>0</v>
      </c>
      <c r="F28" s="119"/>
      <c r="G28" s="54">
        <f t="shared" si="1"/>
        <v>0</v>
      </c>
      <c r="H28" s="56"/>
    </row>
    <row r="29" spans="1:8">
      <c r="A29" s="120"/>
      <c r="B29" s="121" t="s">
        <v>1097</v>
      </c>
      <c r="C29" s="117"/>
      <c r="D29" s="118"/>
      <c r="E29" s="117">
        <f t="shared" si="0"/>
        <v>0</v>
      </c>
      <c r="F29" s="119"/>
      <c r="G29" s="54">
        <f t="shared" si="1"/>
        <v>0</v>
      </c>
      <c r="H29" s="56"/>
    </row>
    <row r="30" spans="1:8">
      <c r="A30" s="120"/>
      <c r="B30" s="121" t="s">
        <v>642</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999</v>
      </c>
      <c r="C32" s="117"/>
      <c r="D32" s="118"/>
      <c r="E32" s="117">
        <f t="shared" si="0"/>
        <v>0</v>
      </c>
      <c r="F32" s="119"/>
      <c r="G32" s="54">
        <f t="shared" si="1"/>
        <v>0</v>
      </c>
      <c r="H32" s="56"/>
    </row>
    <row r="33" spans="1:253">
      <c r="A33" s="120"/>
      <c r="B33" s="121" t="s">
        <v>711</v>
      </c>
      <c r="C33" s="384">
        <v>75</v>
      </c>
      <c r="D33" s="123">
        <v>2</v>
      </c>
      <c r="E33" s="117">
        <f t="shared" si="0"/>
        <v>150</v>
      </c>
      <c r="F33" s="124"/>
      <c r="G33" s="54">
        <f t="shared" si="1"/>
        <v>150</v>
      </c>
      <c r="H33" s="56"/>
    </row>
    <row r="34" spans="1:253">
      <c r="A34" s="120"/>
      <c r="B34" s="121" t="s">
        <v>1255</v>
      </c>
      <c r="C34" s="385">
        <v>40</v>
      </c>
      <c r="D34" s="118">
        <v>4</v>
      </c>
      <c r="E34" s="117">
        <f t="shared" si="0"/>
        <v>160</v>
      </c>
      <c r="F34" s="119"/>
      <c r="G34" s="54">
        <f t="shared" si="1"/>
        <v>160</v>
      </c>
      <c r="H34" s="48"/>
    </row>
    <row r="35" spans="1:253">
      <c r="A35" s="120"/>
      <c r="B35" s="121" t="s">
        <v>221</v>
      </c>
      <c r="C35" s="388">
        <v>300</v>
      </c>
      <c r="D35" s="123" t="s">
        <v>428</v>
      </c>
      <c r="E35" s="11">
        <v>300</v>
      </c>
      <c r="F35" s="124"/>
      <c r="G35" s="54">
        <f t="shared" si="1"/>
        <v>300</v>
      </c>
      <c r="H35" s="48"/>
    </row>
    <row r="36" spans="1:253">
      <c r="A36" s="120"/>
      <c r="B36" s="121" t="s">
        <v>3047</v>
      </c>
      <c r="C36" s="382">
        <v>100</v>
      </c>
      <c r="D36" s="123" t="s">
        <v>428</v>
      </c>
      <c r="E36" s="117">
        <v>100</v>
      </c>
      <c r="F36" s="124"/>
      <c r="G36" s="54">
        <f t="shared" si="1"/>
        <v>100</v>
      </c>
      <c r="H36" s="48"/>
    </row>
    <row r="37" spans="1:253">
      <c r="A37" s="120"/>
      <c r="B37" s="121" t="s">
        <v>2270</v>
      </c>
      <c r="C37" s="363"/>
      <c r="D37" s="118"/>
      <c r="E37" s="117">
        <f t="shared" si="0"/>
        <v>0</v>
      </c>
      <c r="F37" s="124"/>
      <c r="G37" s="54">
        <f t="shared" si="1"/>
        <v>0</v>
      </c>
      <c r="H37" s="48"/>
    </row>
    <row r="38" spans="1:253">
      <c r="A38" s="120"/>
      <c r="B38" s="121" t="s">
        <v>532</v>
      </c>
      <c r="C38" s="363"/>
      <c r="D38" s="118"/>
      <c r="E38" s="117">
        <f t="shared" si="0"/>
        <v>0</v>
      </c>
      <c r="F38" s="119"/>
      <c r="G38" s="54">
        <f t="shared" si="1"/>
        <v>0</v>
      </c>
      <c r="H38" s="48"/>
    </row>
    <row r="39" spans="1:253">
      <c r="A39" s="120"/>
      <c r="B39" s="271" t="s">
        <v>1554</v>
      </c>
      <c r="C39" s="363"/>
      <c r="D39" s="125"/>
      <c r="E39" s="117">
        <f t="shared" si="0"/>
        <v>0</v>
      </c>
      <c r="F39" s="124"/>
      <c r="G39" s="54">
        <f t="shared" si="1"/>
        <v>0</v>
      </c>
      <c r="H39" s="48"/>
    </row>
    <row r="40" spans="1:253" ht="16" thickBot="1">
      <c r="A40" s="120"/>
      <c r="B40" s="126"/>
      <c r="C40" s="127"/>
      <c r="D40" s="128"/>
      <c r="E40" s="127"/>
      <c r="F40" s="129"/>
      <c r="G40" s="67">
        <f t="shared" si="1"/>
        <v>0</v>
      </c>
      <c r="H40" s="48"/>
    </row>
    <row r="41" spans="1:253" s="135" customFormat="1" ht="16" customHeight="1">
      <c r="A41" s="130"/>
      <c r="B41" s="69" t="s">
        <v>421</v>
      </c>
      <c r="C41" s="131"/>
      <c r="D41" s="131"/>
      <c r="E41" s="72">
        <f>SUM(E24:E40)</f>
        <v>1160</v>
      </c>
      <c r="F41" s="72"/>
      <c r="G41" s="72">
        <f>SUM(G24:G40)</f>
        <v>1160</v>
      </c>
      <c r="H41" s="134"/>
    </row>
    <row r="43" spans="1:253">
      <c r="C43" s="136" t="s">
        <v>1211</v>
      </c>
      <c r="D43" s="340">
        <f>G41/2</f>
        <v>580</v>
      </c>
      <c r="E43" s="340"/>
      <c r="F43" s="138"/>
    </row>
    <row r="45" spans="1:253">
      <c r="C45" s="1" t="s">
        <v>498</v>
      </c>
      <c r="D45" s="1"/>
      <c r="E45" s="1"/>
      <c r="F45" s="139"/>
      <c r="G45" s="1"/>
      <c r="H45" s="1"/>
      <c r="I45" s="1"/>
    </row>
    <row r="46" spans="1:253">
      <c r="C46" s="1" t="s">
        <v>499</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498</v>
      </c>
      <c r="W47" s="790"/>
      <c r="X47" s="790"/>
      <c r="Y47" s="790"/>
      <c r="Z47" s="790"/>
      <c r="AA47" s="790"/>
      <c r="AB47" s="790" t="s">
        <v>498</v>
      </c>
      <c r="AC47" s="790"/>
      <c r="AD47" s="790"/>
      <c r="AE47" s="790"/>
      <c r="AF47" s="790"/>
      <c r="AG47" s="790"/>
      <c r="AH47" s="790" t="s">
        <v>498</v>
      </c>
      <c r="AI47" s="790"/>
      <c r="AJ47" s="790"/>
      <c r="AK47" s="790"/>
      <c r="AL47" s="790"/>
      <c r="AM47" s="790"/>
      <c r="AN47" s="790" t="s">
        <v>498</v>
      </c>
      <c r="AO47" s="790"/>
      <c r="AP47" s="790"/>
      <c r="AQ47" s="790"/>
      <c r="AR47" s="790"/>
      <c r="AS47" s="790"/>
      <c r="AT47" s="790" t="s">
        <v>498</v>
      </c>
      <c r="AU47" s="790"/>
      <c r="AV47" s="790"/>
      <c r="AW47" s="790"/>
      <c r="AX47" s="790"/>
      <c r="AY47" s="790"/>
      <c r="AZ47" s="790" t="s">
        <v>498</v>
      </c>
      <c r="BA47" s="790"/>
      <c r="BB47" s="790"/>
      <c r="BC47" s="790"/>
      <c r="BD47" s="790"/>
      <c r="BE47" s="790"/>
      <c r="BF47" s="790" t="s">
        <v>498</v>
      </c>
      <c r="BG47" s="790"/>
      <c r="BH47" s="790"/>
      <c r="BI47" s="790"/>
      <c r="BJ47" s="790"/>
      <c r="BK47" s="790"/>
      <c r="BL47" s="790" t="s">
        <v>498</v>
      </c>
      <c r="BM47" s="790"/>
      <c r="BN47" s="790"/>
      <c r="BO47" s="790"/>
      <c r="BP47" s="790"/>
      <c r="BQ47" s="790"/>
      <c r="BR47" s="790" t="s">
        <v>498</v>
      </c>
      <c r="BS47" s="790"/>
      <c r="BT47" s="790"/>
      <c r="BU47" s="790"/>
      <c r="BV47" s="790"/>
      <c r="BW47" s="790"/>
      <c r="BX47" s="790" t="s">
        <v>498</v>
      </c>
      <c r="BY47" s="790"/>
      <c r="BZ47" s="790"/>
      <c r="CA47" s="790"/>
      <c r="CB47" s="790"/>
      <c r="CC47" s="790"/>
      <c r="CD47" s="790" t="s">
        <v>498</v>
      </c>
      <c r="CE47" s="790"/>
      <c r="CF47" s="790"/>
      <c r="CG47" s="790"/>
      <c r="CH47" s="790"/>
      <c r="CI47" s="790"/>
      <c r="CJ47" s="790" t="s">
        <v>498</v>
      </c>
      <c r="CK47" s="790"/>
      <c r="CL47" s="790"/>
      <c r="CM47" s="790"/>
      <c r="CN47" s="790"/>
      <c r="CO47" s="790"/>
      <c r="CP47" s="790" t="s">
        <v>498</v>
      </c>
      <c r="CQ47" s="790"/>
      <c r="CR47" s="790"/>
      <c r="CS47" s="790"/>
      <c r="CT47" s="790"/>
      <c r="CU47" s="790"/>
      <c r="CV47" s="790" t="s">
        <v>498</v>
      </c>
      <c r="CW47" s="790"/>
      <c r="CX47" s="790"/>
      <c r="CY47" s="790"/>
      <c r="CZ47" s="790"/>
      <c r="DA47" s="790"/>
      <c r="DB47" s="790" t="s">
        <v>498</v>
      </c>
      <c r="DC47" s="790"/>
      <c r="DD47" s="790"/>
      <c r="DE47" s="790"/>
      <c r="DF47" s="790"/>
      <c r="DG47" s="790"/>
      <c r="DH47" s="790" t="s">
        <v>498</v>
      </c>
      <c r="DI47" s="790"/>
      <c r="DJ47" s="790"/>
      <c r="DK47" s="790"/>
      <c r="DL47" s="790"/>
      <c r="DM47" s="790"/>
      <c r="DN47" s="790" t="s">
        <v>498</v>
      </c>
      <c r="DO47" s="790"/>
      <c r="DP47" s="790"/>
      <c r="DQ47" s="790"/>
      <c r="DR47" s="790"/>
      <c r="DS47" s="790"/>
      <c r="DT47" s="790" t="s">
        <v>498</v>
      </c>
      <c r="DU47" s="790"/>
      <c r="DV47" s="790"/>
      <c r="DW47" s="790"/>
      <c r="DX47" s="790"/>
      <c r="DY47" s="790"/>
      <c r="DZ47" s="790" t="s">
        <v>498</v>
      </c>
      <c r="EA47" s="790"/>
      <c r="EB47" s="790"/>
      <c r="EC47" s="790"/>
      <c r="ED47" s="790"/>
      <c r="EE47" s="790"/>
      <c r="EF47" s="790" t="s">
        <v>498</v>
      </c>
      <c r="EG47" s="790"/>
      <c r="EH47" s="790"/>
      <c r="EI47" s="790"/>
      <c r="EJ47" s="790"/>
      <c r="EK47" s="790"/>
      <c r="EL47" s="790" t="s">
        <v>498</v>
      </c>
      <c r="EM47" s="790"/>
      <c r="EN47" s="790"/>
      <c r="EO47" s="790"/>
      <c r="EP47" s="790"/>
      <c r="EQ47" s="790"/>
      <c r="ER47" s="790" t="s">
        <v>498</v>
      </c>
      <c r="ES47" s="790"/>
      <c r="ET47" s="790"/>
      <c r="EU47" s="790"/>
      <c r="EV47" s="790"/>
      <c r="EW47" s="790"/>
      <c r="EX47" s="790" t="s">
        <v>498</v>
      </c>
      <c r="EY47" s="790"/>
      <c r="EZ47" s="790"/>
      <c r="FA47" s="790"/>
      <c r="FB47" s="790"/>
      <c r="FC47" s="790"/>
      <c r="FD47" s="790" t="s">
        <v>498</v>
      </c>
      <c r="FE47" s="790"/>
      <c r="FF47" s="790"/>
      <c r="FG47" s="790"/>
      <c r="FH47" s="790"/>
      <c r="FI47" s="790"/>
      <c r="FJ47" s="790" t="s">
        <v>498</v>
      </c>
      <c r="FK47" s="790"/>
      <c r="FL47" s="790"/>
      <c r="FM47" s="790"/>
      <c r="FN47" s="790"/>
      <c r="FO47" s="790"/>
      <c r="FP47" s="790" t="s">
        <v>498</v>
      </c>
      <c r="FQ47" s="790"/>
      <c r="FR47" s="790"/>
      <c r="FS47" s="790"/>
      <c r="FT47" s="790"/>
      <c r="FU47" s="790"/>
      <c r="FV47" s="790" t="s">
        <v>498</v>
      </c>
      <c r="FW47" s="790"/>
      <c r="FX47" s="790"/>
      <c r="FY47" s="790"/>
      <c r="FZ47" s="790"/>
      <c r="GA47" s="790"/>
      <c r="GB47" s="790" t="s">
        <v>498</v>
      </c>
      <c r="GC47" s="790"/>
      <c r="GD47" s="790"/>
      <c r="GE47" s="790"/>
      <c r="GF47" s="790"/>
      <c r="GG47" s="790"/>
      <c r="GH47" s="790" t="s">
        <v>498</v>
      </c>
      <c r="GI47" s="790"/>
      <c r="GJ47" s="790"/>
      <c r="GK47" s="790"/>
      <c r="GL47" s="790"/>
      <c r="GM47" s="790"/>
      <c r="GN47" s="790" t="s">
        <v>498</v>
      </c>
      <c r="GO47" s="790"/>
      <c r="GP47" s="790"/>
      <c r="GQ47" s="790"/>
      <c r="GR47" s="790"/>
      <c r="GS47" s="790"/>
      <c r="GT47" s="790" t="s">
        <v>498</v>
      </c>
      <c r="GU47" s="790"/>
      <c r="GV47" s="790"/>
      <c r="GW47" s="790"/>
      <c r="GX47" s="790"/>
      <c r="GY47" s="790"/>
      <c r="GZ47" s="790" t="s">
        <v>498</v>
      </c>
      <c r="HA47" s="790"/>
      <c r="HB47" s="790"/>
      <c r="HC47" s="790"/>
      <c r="HD47" s="790"/>
      <c r="HE47" s="790"/>
      <c r="HF47" s="790" t="s">
        <v>498</v>
      </c>
      <c r="HG47" s="790"/>
      <c r="HH47" s="790"/>
      <c r="HI47" s="790"/>
      <c r="HJ47" s="790"/>
      <c r="HK47" s="790"/>
      <c r="HL47" s="790" t="s">
        <v>498</v>
      </c>
      <c r="HM47" s="790"/>
      <c r="HN47" s="790"/>
      <c r="HO47" s="790"/>
      <c r="HP47" s="790"/>
      <c r="HQ47" s="790"/>
      <c r="HR47" s="790" t="s">
        <v>498</v>
      </c>
      <c r="HS47" s="790"/>
      <c r="HT47" s="790"/>
      <c r="HU47" s="790"/>
      <c r="HV47" s="790"/>
      <c r="HW47" s="790"/>
      <c r="HX47" s="790" t="s">
        <v>498</v>
      </c>
      <c r="HY47" s="790"/>
      <c r="HZ47" s="790"/>
      <c r="IA47" s="790"/>
      <c r="IB47" s="790"/>
      <c r="IC47" s="790"/>
      <c r="ID47" s="790" t="s">
        <v>498</v>
      </c>
      <c r="IE47" s="790"/>
      <c r="IF47" s="790"/>
      <c r="IG47" s="790"/>
      <c r="IH47" s="790"/>
      <c r="II47" s="790"/>
      <c r="IJ47" s="790" t="s">
        <v>498</v>
      </c>
      <c r="IK47" s="790"/>
      <c r="IL47" s="790"/>
      <c r="IM47" s="790"/>
      <c r="IN47" s="790"/>
      <c r="IO47" s="790"/>
      <c r="IP47" s="790" t="s">
        <v>498</v>
      </c>
      <c r="IQ47" s="790"/>
      <c r="IR47" s="790"/>
      <c r="IS47" s="790"/>
    </row>
    <row r="48" spans="1:253">
      <c r="C48" s="1" t="s">
        <v>502</v>
      </c>
      <c r="D48" s="1"/>
      <c r="E48" s="1"/>
      <c r="F48" s="139"/>
      <c r="G48" s="1"/>
      <c r="H48" s="1"/>
      <c r="I48" s="1"/>
      <c r="J48" s="790"/>
      <c r="K48" s="790"/>
      <c r="L48" s="790"/>
      <c r="M48" s="790"/>
      <c r="N48" s="790"/>
      <c r="O48" s="790"/>
      <c r="P48" s="790"/>
      <c r="Q48" s="790"/>
      <c r="R48" s="790"/>
      <c r="S48" s="790"/>
      <c r="T48" s="790"/>
      <c r="U48" s="790"/>
      <c r="V48" s="790" t="s">
        <v>689</v>
      </c>
      <c r="W48" s="790"/>
      <c r="X48" s="790"/>
      <c r="Y48" s="790"/>
      <c r="Z48" s="790"/>
      <c r="AA48" s="790"/>
      <c r="AB48" s="790" t="s">
        <v>689</v>
      </c>
      <c r="AC48" s="790"/>
      <c r="AD48" s="790"/>
      <c r="AE48" s="790"/>
      <c r="AF48" s="790"/>
      <c r="AG48" s="790"/>
      <c r="AH48" s="790" t="s">
        <v>689</v>
      </c>
      <c r="AI48" s="790"/>
      <c r="AJ48" s="790"/>
      <c r="AK48" s="790"/>
      <c r="AL48" s="790"/>
      <c r="AM48" s="790"/>
      <c r="AN48" s="790" t="s">
        <v>689</v>
      </c>
      <c r="AO48" s="790"/>
      <c r="AP48" s="790"/>
      <c r="AQ48" s="790"/>
      <c r="AR48" s="790"/>
      <c r="AS48" s="790"/>
      <c r="AT48" s="790" t="s">
        <v>689</v>
      </c>
      <c r="AU48" s="790"/>
      <c r="AV48" s="790"/>
      <c r="AW48" s="790"/>
      <c r="AX48" s="790"/>
      <c r="AY48" s="790"/>
      <c r="AZ48" s="790" t="s">
        <v>689</v>
      </c>
      <c r="BA48" s="790"/>
      <c r="BB48" s="790"/>
      <c r="BC48" s="790"/>
      <c r="BD48" s="790"/>
      <c r="BE48" s="790"/>
      <c r="BF48" s="790" t="s">
        <v>689</v>
      </c>
      <c r="BG48" s="790"/>
      <c r="BH48" s="790"/>
      <c r="BI48" s="790"/>
      <c r="BJ48" s="790"/>
      <c r="BK48" s="790"/>
      <c r="BL48" s="790" t="s">
        <v>689</v>
      </c>
      <c r="BM48" s="790"/>
      <c r="BN48" s="790"/>
      <c r="BO48" s="790"/>
      <c r="BP48" s="790"/>
      <c r="BQ48" s="790"/>
      <c r="BR48" s="790" t="s">
        <v>689</v>
      </c>
      <c r="BS48" s="790"/>
      <c r="BT48" s="790"/>
      <c r="BU48" s="790"/>
      <c r="BV48" s="790"/>
      <c r="BW48" s="790"/>
      <c r="BX48" s="790" t="s">
        <v>689</v>
      </c>
      <c r="BY48" s="790"/>
      <c r="BZ48" s="790"/>
      <c r="CA48" s="790"/>
      <c r="CB48" s="790"/>
      <c r="CC48" s="790"/>
      <c r="CD48" s="790" t="s">
        <v>689</v>
      </c>
      <c r="CE48" s="790"/>
      <c r="CF48" s="790"/>
      <c r="CG48" s="790"/>
      <c r="CH48" s="790"/>
      <c r="CI48" s="790"/>
      <c r="CJ48" s="790" t="s">
        <v>689</v>
      </c>
      <c r="CK48" s="790"/>
      <c r="CL48" s="790"/>
      <c r="CM48" s="790"/>
      <c r="CN48" s="790"/>
      <c r="CO48" s="790"/>
      <c r="CP48" s="790" t="s">
        <v>689</v>
      </c>
      <c r="CQ48" s="790"/>
      <c r="CR48" s="790"/>
      <c r="CS48" s="790"/>
      <c r="CT48" s="790"/>
      <c r="CU48" s="790"/>
      <c r="CV48" s="790" t="s">
        <v>689</v>
      </c>
      <c r="CW48" s="790"/>
      <c r="CX48" s="790"/>
      <c r="CY48" s="790"/>
      <c r="CZ48" s="790"/>
      <c r="DA48" s="790"/>
      <c r="DB48" s="790" t="s">
        <v>689</v>
      </c>
      <c r="DC48" s="790"/>
      <c r="DD48" s="790"/>
      <c r="DE48" s="790"/>
      <c r="DF48" s="790"/>
      <c r="DG48" s="790"/>
      <c r="DH48" s="790" t="s">
        <v>689</v>
      </c>
      <c r="DI48" s="790"/>
      <c r="DJ48" s="790"/>
      <c r="DK48" s="790"/>
      <c r="DL48" s="790"/>
      <c r="DM48" s="790"/>
      <c r="DN48" s="790" t="s">
        <v>689</v>
      </c>
      <c r="DO48" s="790"/>
      <c r="DP48" s="790"/>
      <c r="DQ48" s="790"/>
      <c r="DR48" s="790"/>
      <c r="DS48" s="790"/>
      <c r="DT48" s="790" t="s">
        <v>689</v>
      </c>
      <c r="DU48" s="790"/>
      <c r="DV48" s="790"/>
      <c r="DW48" s="790"/>
      <c r="DX48" s="790"/>
      <c r="DY48" s="790"/>
      <c r="DZ48" s="790" t="s">
        <v>689</v>
      </c>
      <c r="EA48" s="790"/>
      <c r="EB48" s="790"/>
      <c r="EC48" s="790"/>
      <c r="ED48" s="790"/>
      <c r="EE48" s="790"/>
      <c r="EF48" s="790" t="s">
        <v>689</v>
      </c>
      <c r="EG48" s="790"/>
      <c r="EH48" s="790"/>
      <c r="EI48" s="790"/>
      <c r="EJ48" s="790"/>
      <c r="EK48" s="790"/>
      <c r="EL48" s="790" t="s">
        <v>689</v>
      </c>
      <c r="EM48" s="790"/>
      <c r="EN48" s="790"/>
      <c r="EO48" s="790"/>
      <c r="EP48" s="790"/>
      <c r="EQ48" s="790"/>
      <c r="ER48" s="790" t="s">
        <v>689</v>
      </c>
      <c r="ES48" s="790"/>
      <c r="ET48" s="790"/>
      <c r="EU48" s="790"/>
      <c r="EV48" s="790"/>
      <c r="EW48" s="790"/>
      <c r="EX48" s="790" t="s">
        <v>689</v>
      </c>
      <c r="EY48" s="790"/>
      <c r="EZ48" s="790"/>
      <c r="FA48" s="790"/>
      <c r="FB48" s="790"/>
      <c r="FC48" s="790"/>
      <c r="FD48" s="790" t="s">
        <v>689</v>
      </c>
      <c r="FE48" s="790"/>
      <c r="FF48" s="790"/>
      <c r="FG48" s="790"/>
      <c r="FH48" s="790"/>
      <c r="FI48" s="790"/>
      <c r="FJ48" s="790" t="s">
        <v>689</v>
      </c>
      <c r="FK48" s="790"/>
      <c r="FL48" s="790"/>
      <c r="FM48" s="790"/>
      <c r="FN48" s="790"/>
      <c r="FO48" s="790"/>
      <c r="FP48" s="790" t="s">
        <v>689</v>
      </c>
      <c r="FQ48" s="790"/>
      <c r="FR48" s="790"/>
      <c r="FS48" s="790"/>
      <c r="FT48" s="790"/>
      <c r="FU48" s="790"/>
      <c r="FV48" s="790" t="s">
        <v>689</v>
      </c>
      <c r="FW48" s="790"/>
      <c r="FX48" s="790"/>
      <c r="FY48" s="790"/>
      <c r="FZ48" s="790"/>
      <c r="GA48" s="790"/>
      <c r="GB48" s="790" t="s">
        <v>689</v>
      </c>
      <c r="GC48" s="790"/>
      <c r="GD48" s="790"/>
      <c r="GE48" s="790"/>
      <c r="GF48" s="790"/>
      <c r="GG48" s="790"/>
      <c r="GH48" s="790" t="s">
        <v>689</v>
      </c>
      <c r="GI48" s="790"/>
      <c r="GJ48" s="790"/>
      <c r="GK48" s="790"/>
      <c r="GL48" s="790"/>
      <c r="GM48" s="790"/>
      <c r="GN48" s="790" t="s">
        <v>689</v>
      </c>
      <c r="GO48" s="790"/>
      <c r="GP48" s="790"/>
      <c r="GQ48" s="790"/>
      <c r="GR48" s="790"/>
      <c r="GS48" s="790"/>
      <c r="GT48" s="790" t="s">
        <v>689</v>
      </c>
      <c r="GU48" s="790"/>
      <c r="GV48" s="790"/>
      <c r="GW48" s="790"/>
      <c r="GX48" s="790"/>
      <c r="GY48" s="790"/>
      <c r="GZ48" s="790" t="s">
        <v>689</v>
      </c>
      <c r="HA48" s="790"/>
      <c r="HB48" s="790"/>
      <c r="HC48" s="790"/>
      <c r="HD48" s="790"/>
      <c r="HE48" s="790"/>
      <c r="HF48" s="790" t="s">
        <v>689</v>
      </c>
      <c r="HG48" s="790"/>
      <c r="HH48" s="790"/>
      <c r="HI48" s="790"/>
      <c r="HJ48" s="790"/>
      <c r="HK48" s="790"/>
      <c r="HL48" s="790" t="s">
        <v>689</v>
      </c>
      <c r="HM48" s="790"/>
      <c r="HN48" s="790"/>
      <c r="HO48" s="790"/>
      <c r="HP48" s="790"/>
      <c r="HQ48" s="790"/>
      <c r="HR48" s="790" t="s">
        <v>689</v>
      </c>
      <c r="HS48" s="790"/>
      <c r="HT48" s="790"/>
      <c r="HU48" s="790"/>
      <c r="HV48" s="790"/>
      <c r="HW48" s="790"/>
      <c r="HX48" s="790" t="s">
        <v>689</v>
      </c>
      <c r="HY48" s="790"/>
      <c r="HZ48" s="790"/>
      <c r="IA48" s="790"/>
      <c r="IB48" s="790"/>
      <c r="IC48" s="790"/>
      <c r="ID48" s="790" t="s">
        <v>689</v>
      </c>
      <c r="IE48" s="790"/>
      <c r="IF48" s="790"/>
      <c r="IG48" s="790"/>
      <c r="IH48" s="790"/>
      <c r="II48" s="790"/>
      <c r="IJ48" s="790" t="s">
        <v>689</v>
      </c>
      <c r="IK48" s="790"/>
      <c r="IL48" s="790"/>
      <c r="IM48" s="790"/>
      <c r="IN48" s="790"/>
      <c r="IO48" s="790"/>
      <c r="IP48" s="790" t="s">
        <v>689</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502</v>
      </c>
      <c r="W49" s="790"/>
      <c r="X49" s="790"/>
      <c r="Y49" s="790"/>
      <c r="Z49" s="790"/>
      <c r="AA49" s="790"/>
      <c r="AB49" s="790" t="s">
        <v>502</v>
      </c>
      <c r="AC49" s="790"/>
      <c r="AD49" s="790"/>
      <c r="AE49" s="790"/>
      <c r="AF49" s="790"/>
      <c r="AG49" s="790"/>
      <c r="AH49" s="790" t="s">
        <v>502</v>
      </c>
      <c r="AI49" s="790"/>
      <c r="AJ49" s="790"/>
      <c r="AK49" s="790"/>
      <c r="AL49" s="790"/>
      <c r="AM49" s="790"/>
      <c r="AN49" s="790" t="s">
        <v>502</v>
      </c>
      <c r="AO49" s="790"/>
      <c r="AP49" s="790"/>
      <c r="AQ49" s="790"/>
      <c r="AR49" s="790"/>
      <c r="AS49" s="790"/>
      <c r="AT49" s="790" t="s">
        <v>502</v>
      </c>
      <c r="AU49" s="790"/>
      <c r="AV49" s="790"/>
      <c r="AW49" s="790"/>
      <c r="AX49" s="790"/>
      <c r="AY49" s="790"/>
      <c r="AZ49" s="790" t="s">
        <v>502</v>
      </c>
      <c r="BA49" s="790"/>
      <c r="BB49" s="790"/>
      <c r="BC49" s="790"/>
      <c r="BD49" s="790"/>
      <c r="BE49" s="790"/>
      <c r="BF49" s="790" t="s">
        <v>502</v>
      </c>
      <c r="BG49" s="790"/>
      <c r="BH49" s="790"/>
      <c r="BI49" s="790"/>
      <c r="BJ49" s="790"/>
      <c r="BK49" s="790"/>
      <c r="BL49" s="790" t="s">
        <v>502</v>
      </c>
      <c r="BM49" s="790"/>
      <c r="BN49" s="790"/>
      <c r="BO49" s="790"/>
      <c r="BP49" s="790"/>
      <c r="BQ49" s="790"/>
      <c r="BR49" s="790" t="s">
        <v>502</v>
      </c>
      <c r="BS49" s="790"/>
      <c r="BT49" s="790"/>
      <c r="BU49" s="790"/>
      <c r="BV49" s="790"/>
      <c r="BW49" s="790"/>
      <c r="BX49" s="790" t="s">
        <v>502</v>
      </c>
      <c r="BY49" s="790"/>
      <c r="BZ49" s="790"/>
      <c r="CA49" s="790"/>
      <c r="CB49" s="790"/>
      <c r="CC49" s="790"/>
      <c r="CD49" s="790" t="s">
        <v>502</v>
      </c>
      <c r="CE49" s="790"/>
      <c r="CF49" s="790"/>
      <c r="CG49" s="790"/>
      <c r="CH49" s="790"/>
      <c r="CI49" s="790"/>
      <c r="CJ49" s="790" t="s">
        <v>502</v>
      </c>
      <c r="CK49" s="790"/>
      <c r="CL49" s="790"/>
      <c r="CM49" s="790"/>
      <c r="CN49" s="790"/>
      <c r="CO49" s="790"/>
      <c r="CP49" s="790" t="s">
        <v>502</v>
      </c>
      <c r="CQ49" s="790"/>
      <c r="CR49" s="790"/>
      <c r="CS49" s="790"/>
      <c r="CT49" s="790"/>
      <c r="CU49" s="790"/>
      <c r="CV49" s="790" t="s">
        <v>502</v>
      </c>
      <c r="CW49" s="790"/>
      <c r="CX49" s="790"/>
      <c r="CY49" s="790"/>
      <c r="CZ49" s="790"/>
      <c r="DA49" s="790"/>
      <c r="DB49" s="790" t="s">
        <v>502</v>
      </c>
      <c r="DC49" s="790"/>
      <c r="DD49" s="790"/>
      <c r="DE49" s="790"/>
      <c r="DF49" s="790"/>
      <c r="DG49" s="790"/>
      <c r="DH49" s="790" t="s">
        <v>502</v>
      </c>
      <c r="DI49" s="790"/>
      <c r="DJ49" s="790"/>
      <c r="DK49" s="790"/>
      <c r="DL49" s="790"/>
      <c r="DM49" s="790"/>
      <c r="DN49" s="790" t="s">
        <v>502</v>
      </c>
      <c r="DO49" s="790"/>
      <c r="DP49" s="790"/>
      <c r="DQ49" s="790"/>
      <c r="DR49" s="790"/>
      <c r="DS49" s="790"/>
      <c r="DT49" s="790" t="s">
        <v>502</v>
      </c>
      <c r="DU49" s="790"/>
      <c r="DV49" s="790"/>
      <c r="DW49" s="790"/>
      <c r="DX49" s="790"/>
      <c r="DY49" s="790"/>
      <c r="DZ49" s="790" t="s">
        <v>502</v>
      </c>
      <c r="EA49" s="790"/>
      <c r="EB49" s="790"/>
      <c r="EC49" s="790"/>
      <c r="ED49" s="790"/>
      <c r="EE49" s="790"/>
      <c r="EF49" s="790" t="s">
        <v>502</v>
      </c>
      <c r="EG49" s="790"/>
      <c r="EH49" s="790"/>
      <c r="EI49" s="790"/>
      <c r="EJ49" s="790"/>
      <c r="EK49" s="790"/>
      <c r="EL49" s="790" t="s">
        <v>502</v>
      </c>
      <c r="EM49" s="790"/>
      <c r="EN49" s="790"/>
      <c r="EO49" s="790"/>
      <c r="EP49" s="790"/>
      <c r="EQ49" s="790"/>
      <c r="ER49" s="790" t="s">
        <v>502</v>
      </c>
      <c r="ES49" s="790"/>
      <c r="ET49" s="790"/>
      <c r="EU49" s="790"/>
      <c r="EV49" s="790"/>
      <c r="EW49" s="790"/>
      <c r="EX49" s="790" t="s">
        <v>502</v>
      </c>
      <c r="EY49" s="790"/>
      <c r="EZ49" s="790"/>
      <c r="FA49" s="790"/>
      <c r="FB49" s="790"/>
      <c r="FC49" s="790"/>
      <c r="FD49" s="790" t="s">
        <v>502</v>
      </c>
      <c r="FE49" s="790"/>
      <c r="FF49" s="790"/>
      <c r="FG49" s="790"/>
      <c r="FH49" s="790"/>
      <c r="FI49" s="790"/>
      <c r="FJ49" s="790" t="s">
        <v>502</v>
      </c>
      <c r="FK49" s="790"/>
      <c r="FL49" s="790"/>
      <c r="FM49" s="790"/>
      <c r="FN49" s="790"/>
      <c r="FO49" s="790"/>
      <c r="FP49" s="790" t="s">
        <v>502</v>
      </c>
      <c r="FQ49" s="790"/>
      <c r="FR49" s="790"/>
      <c r="FS49" s="790"/>
      <c r="FT49" s="790"/>
      <c r="FU49" s="790"/>
      <c r="FV49" s="790" t="s">
        <v>502</v>
      </c>
      <c r="FW49" s="790"/>
      <c r="FX49" s="790"/>
      <c r="FY49" s="790"/>
      <c r="FZ49" s="790"/>
      <c r="GA49" s="790"/>
      <c r="GB49" s="790" t="s">
        <v>502</v>
      </c>
      <c r="GC49" s="790"/>
      <c r="GD49" s="790"/>
      <c r="GE49" s="790"/>
      <c r="GF49" s="790"/>
      <c r="GG49" s="790"/>
      <c r="GH49" s="790" t="s">
        <v>502</v>
      </c>
      <c r="GI49" s="790"/>
      <c r="GJ49" s="790"/>
      <c r="GK49" s="790"/>
      <c r="GL49" s="790"/>
      <c r="GM49" s="790"/>
      <c r="GN49" s="790" t="s">
        <v>502</v>
      </c>
      <c r="GO49" s="790"/>
      <c r="GP49" s="790"/>
      <c r="GQ49" s="790"/>
      <c r="GR49" s="790"/>
      <c r="GS49" s="790"/>
      <c r="GT49" s="790" t="s">
        <v>502</v>
      </c>
      <c r="GU49" s="790"/>
      <c r="GV49" s="790"/>
      <c r="GW49" s="790"/>
      <c r="GX49" s="790"/>
      <c r="GY49" s="790"/>
      <c r="GZ49" s="790" t="s">
        <v>502</v>
      </c>
      <c r="HA49" s="790"/>
      <c r="HB49" s="790"/>
      <c r="HC49" s="790"/>
      <c r="HD49" s="790"/>
      <c r="HE49" s="790"/>
      <c r="HF49" s="790" t="s">
        <v>502</v>
      </c>
      <c r="HG49" s="790"/>
      <c r="HH49" s="790"/>
      <c r="HI49" s="790"/>
      <c r="HJ49" s="790"/>
      <c r="HK49" s="790"/>
      <c r="HL49" s="790" t="s">
        <v>502</v>
      </c>
      <c r="HM49" s="790"/>
      <c r="HN49" s="790"/>
      <c r="HO49" s="790"/>
      <c r="HP49" s="790"/>
      <c r="HQ49" s="790"/>
      <c r="HR49" s="790" t="s">
        <v>502</v>
      </c>
      <c r="HS49" s="790"/>
      <c r="HT49" s="790"/>
      <c r="HU49" s="790"/>
      <c r="HV49" s="790"/>
      <c r="HW49" s="790"/>
      <c r="HX49" s="790" t="s">
        <v>502</v>
      </c>
      <c r="HY49" s="790"/>
      <c r="HZ49" s="790"/>
      <c r="IA49" s="790"/>
      <c r="IB49" s="790"/>
      <c r="IC49" s="790"/>
      <c r="ID49" s="790" t="s">
        <v>502</v>
      </c>
      <c r="IE49" s="790"/>
      <c r="IF49" s="790"/>
      <c r="IG49" s="790"/>
      <c r="IH49" s="790"/>
      <c r="II49" s="790"/>
      <c r="IJ49" s="790" t="s">
        <v>502</v>
      </c>
      <c r="IK49" s="790"/>
      <c r="IL49" s="790"/>
      <c r="IM49" s="790"/>
      <c r="IN49" s="790"/>
      <c r="IO49" s="790"/>
      <c r="IP49" s="790" t="s">
        <v>502</v>
      </c>
      <c r="IQ49" s="790"/>
      <c r="IR49" s="790"/>
      <c r="IS49" s="790"/>
      <c r="IT49" s="790"/>
      <c r="IU49" s="790"/>
      <c r="IV49" s="1" t="s">
        <v>502</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C1:G1"/>
    <mergeCell ref="C19:G19"/>
    <mergeCell ref="J47:O47"/>
    <mergeCell ref="P47:U47"/>
    <mergeCell ref="J48:O48"/>
    <mergeCell ref="P48:U48"/>
    <mergeCell ref="V48:AA48"/>
    <mergeCell ref="AB48:AG48"/>
    <mergeCell ref="V47:AA47"/>
    <mergeCell ref="AB47:AG47"/>
    <mergeCell ref="DT47:DY47"/>
    <mergeCell ref="DZ47:EE47"/>
    <mergeCell ref="DB47:DG47"/>
    <mergeCell ref="DH47:DM47"/>
    <mergeCell ref="DN47:DS47"/>
    <mergeCell ref="AH47:AM47"/>
    <mergeCell ref="AH48:AM48"/>
    <mergeCell ref="AN48:AS48"/>
    <mergeCell ref="AT48:AY48"/>
    <mergeCell ref="BF48:BK48"/>
    <mergeCell ref="AN47:AS47"/>
    <mergeCell ref="AT47:AY47"/>
    <mergeCell ref="AZ48:BE48"/>
    <mergeCell ref="AZ47:BE47"/>
    <mergeCell ref="BF47:BK47"/>
    <mergeCell ref="CD48:CI48"/>
    <mergeCell ref="IP47:IS47"/>
    <mergeCell ref="EF47:EK47"/>
    <mergeCell ref="EX47:FC47"/>
    <mergeCell ref="FD47:FI47"/>
    <mergeCell ref="GH47:GM47"/>
    <mergeCell ref="FJ47:FO47"/>
    <mergeCell ref="ID47:II47"/>
    <mergeCell ref="IJ47:IO47"/>
    <mergeCell ref="HX47:IC47"/>
    <mergeCell ref="GN47:GS47"/>
    <mergeCell ref="GT47:GY47"/>
    <mergeCell ref="GZ47:HE47"/>
    <mergeCell ref="HL47:HQ47"/>
    <mergeCell ref="HF47:HK47"/>
    <mergeCell ref="FV47:GA47"/>
    <mergeCell ref="GB47:GG47"/>
    <mergeCell ref="HR47:HW47"/>
    <mergeCell ref="GT48:GY48"/>
    <mergeCell ref="BL47:BQ47"/>
    <mergeCell ref="CD47:CI47"/>
    <mergeCell ref="BR47:BW47"/>
    <mergeCell ref="BX47:CC47"/>
    <mergeCell ref="CJ47:CO47"/>
    <mergeCell ref="GN48:GS48"/>
    <mergeCell ref="CV47:DA47"/>
    <mergeCell ref="CP47:CU47"/>
    <mergeCell ref="DH48:DM48"/>
    <mergeCell ref="DN48:DS48"/>
    <mergeCell ref="FV48:GA48"/>
    <mergeCell ref="EF48:EK48"/>
    <mergeCell ref="FD48:FI48"/>
    <mergeCell ref="FJ48:FO48"/>
    <mergeCell ref="CV48:DA48"/>
    <mergeCell ref="DB48:DG48"/>
    <mergeCell ref="CJ48:CO48"/>
    <mergeCell ref="CP48:CU48"/>
    <mergeCell ref="EL47:EQ47"/>
    <mergeCell ref="ER47:EW47"/>
    <mergeCell ref="FP47:FU47"/>
    <mergeCell ref="BR48:BW48"/>
    <mergeCell ref="BX48:CC48"/>
    <mergeCell ref="AN49:AS49"/>
    <mergeCell ref="AT49:AY49"/>
    <mergeCell ref="BF49:BK49"/>
    <mergeCell ref="CJ49:CO49"/>
    <mergeCell ref="P49:U49"/>
    <mergeCell ref="V49:AA49"/>
    <mergeCell ref="AB49:AG49"/>
    <mergeCell ref="AH49:AM49"/>
    <mergeCell ref="CP49:CU49"/>
    <mergeCell ref="BL49:BQ49"/>
    <mergeCell ref="BR49:BW49"/>
    <mergeCell ref="EL48:EQ48"/>
    <mergeCell ref="AZ49:BE49"/>
    <mergeCell ref="GN49:GS49"/>
    <mergeCell ref="BX49:CC49"/>
    <mergeCell ref="CD49:CI49"/>
    <mergeCell ref="ER49:EW49"/>
    <mergeCell ref="DN49:DS49"/>
    <mergeCell ref="CV49:DA49"/>
    <mergeCell ref="DB49:DG49"/>
    <mergeCell ref="FV49:GA49"/>
    <mergeCell ref="GB49:GG49"/>
    <mergeCell ref="EX49:FC49"/>
    <mergeCell ref="DH49:DM49"/>
    <mergeCell ref="ER48:EW48"/>
    <mergeCell ref="EL49:EQ49"/>
    <mergeCell ref="DT49:DY49"/>
    <mergeCell ref="DZ49:EE49"/>
    <mergeCell ref="EF49:EK49"/>
    <mergeCell ref="DT48:DY48"/>
    <mergeCell ref="DZ48:EE48"/>
    <mergeCell ref="BL48:BQ48"/>
    <mergeCell ref="EX48:FC48"/>
    <mergeCell ref="GT49:GY49"/>
    <mergeCell ref="FD49:FI49"/>
    <mergeCell ref="FJ49:FO49"/>
    <mergeCell ref="GH49:GM49"/>
    <mergeCell ref="FP49:FU49"/>
    <mergeCell ref="FP48:FU48"/>
    <mergeCell ref="IP48:IS48"/>
    <mergeCell ref="GZ48:HE48"/>
    <mergeCell ref="HF48:HK48"/>
    <mergeCell ref="HL48:HQ48"/>
    <mergeCell ref="HR48:HW48"/>
    <mergeCell ref="IP49:IU49"/>
    <mergeCell ref="GZ49:HE49"/>
    <mergeCell ref="HF49:HK49"/>
    <mergeCell ref="HL49:HQ49"/>
    <mergeCell ref="GB48:GG48"/>
    <mergeCell ref="GH48:GM48"/>
    <mergeCell ref="IJ48:IO48"/>
    <mergeCell ref="HR49:HW49"/>
    <mergeCell ref="HX49:IC49"/>
    <mergeCell ref="ID49:II49"/>
    <mergeCell ref="HX48:IC48"/>
    <mergeCell ref="ID48:II48"/>
    <mergeCell ref="IJ49:IO4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4" zoomScale="125" workbookViewId="0">
      <selection activeCell="A12" sqref="A12"/>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977</v>
      </c>
      <c r="D1" s="791"/>
      <c r="E1" s="791"/>
      <c r="F1" s="791"/>
      <c r="G1" s="791"/>
    </row>
    <row r="2" spans="1:8">
      <c r="A2" s="90" t="s">
        <v>1200</v>
      </c>
      <c r="G2" s="91"/>
    </row>
    <row r="3" spans="1:8">
      <c r="A3" s="89" t="s">
        <v>1317</v>
      </c>
      <c r="G3" s="92">
        <v>40541</v>
      </c>
    </row>
    <row r="4" spans="1:8">
      <c r="A4" s="89" t="s">
        <v>979</v>
      </c>
      <c r="G4" s="93" t="s">
        <v>3415</v>
      </c>
    </row>
    <row r="5" spans="1:8">
      <c r="A5" s="89" t="s">
        <v>1274</v>
      </c>
    </row>
    <row r="6" spans="1:8">
      <c r="C6" s="15" t="s">
        <v>1194</v>
      </c>
      <c r="D6" s="16"/>
      <c r="E6" s="16"/>
      <c r="F6" s="17"/>
      <c r="G6" s="18"/>
      <c r="H6" s="94"/>
    </row>
    <row r="7" spans="1:8">
      <c r="C7" s="95" t="s">
        <v>891</v>
      </c>
      <c r="D7" s="20" t="s">
        <v>3673</v>
      </c>
      <c r="E7" s="20"/>
      <c r="F7" s="21"/>
      <c r="G7" s="22"/>
      <c r="H7" s="94"/>
    </row>
    <row r="8" spans="1:8">
      <c r="A8" s="89" t="s">
        <v>957</v>
      </c>
      <c r="C8" s="95" t="s">
        <v>638</v>
      </c>
      <c r="D8" s="20" t="s">
        <v>3544</v>
      </c>
      <c r="E8" s="20"/>
      <c r="F8" s="21"/>
      <c r="G8" s="96"/>
      <c r="H8" s="94"/>
    </row>
    <row r="9" spans="1:8">
      <c r="A9" s="381" t="s">
        <v>3675</v>
      </c>
      <c r="C9" s="95" t="s">
        <v>773</v>
      </c>
      <c r="D9" s="20" t="s">
        <v>3545</v>
      </c>
      <c r="E9" s="20"/>
      <c r="F9" s="21"/>
      <c r="G9" s="96"/>
      <c r="H9" s="94"/>
    </row>
    <row r="10" spans="1:8">
      <c r="A10" s="381" t="s">
        <v>3676</v>
      </c>
      <c r="C10" s="97"/>
      <c r="D10" s="20"/>
      <c r="E10" s="20"/>
      <c r="F10" s="21"/>
      <c r="G10" s="96"/>
      <c r="H10" s="94"/>
    </row>
    <row r="11" spans="1:8">
      <c r="A11" s="381" t="s">
        <v>3677</v>
      </c>
      <c r="C11" s="25" t="s">
        <v>688</v>
      </c>
      <c r="D11" s="94"/>
      <c r="E11" s="94"/>
      <c r="F11" s="99"/>
      <c r="G11" s="96"/>
      <c r="H11" s="94"/>
    </row>
    <row r="12" spans="1:8">
      <c r="A12" t="s">
        <v>3678</v>
      </c>
      <c r="C12" s="25" t="s">
        <v>497</v>
      </c>
      <c r="D12" s="20"/>
      <c r="E12" s="20"/>
      <c r="F12" s="21"/>
      <c r="G12" s="96"/>
      <c r="H12" s="94"/>
    </row>
    <row r="13" spans="1:8">
      <c r="A13" s="98"/>
      <c r="C13" s="25" t="s">
        <v>816</v>
      </c>
      <c r="D13" s="94"/>
      <c r="E13" s="94"/>
      <c r="F13" s="99"/>
      <c r="G13" s="96"/>
      <c r="H13" s="94"/>
    </row>
    <row r="14" spans="1:8">
      <c r="A14" s="100"/>
      <c r="C14" s="25" t="s">
        <v>817</v>
      </c>
      <c r="D14" s="94"/>
      <c r="E14" s="94"/>
      <c r="F14" s="99"/>
      <c r="G14" s="101"/>
      <c r="H14" s="94"/>
    </row>
    <row r="15" spans="1:8">
      <c r="A15" s="100" t="s">
        <v>730</v>
      </c>
      <c r="C15" s="97" t="s">
        <v>2580</v>
      </c>
      <c r="D15" s="94"/>
      <c r="E15" s="94"/>
      <c r="F15" s="99"/>
      <c r="G15" s="96"/>
      <c r="H15" s="94"/>
    </row>
    <row r="16" spans="1:8">
      <c r="A16" s="381" t="s">
        <v>3553</v>
      </c>
      <c r="C16" s="97" t="s">
        <v>3543</v>
      </c>
      <c r="D16" s="94"/>
      <c r="E16" s="94"/>
      <c r="F16" s="99"/>
      <c r="G16" s="96"/>
      <c r="H16" s="94"/>
    </row>
    <row r="17" spans="1:8">
      <c r="C17" s="97"/>
      <c r="D17" s="94"/>
      <c r="E17" s="94"/>
      <c r="F17" s="99"/>
      <c r="G17" s="96"/>
      <c r="H17" s="94"/>
    </row>
    <row r="18" spans="1:8">
      <c r="C18" s="102" t="s">
        <v>3416</v>
      </c>
      <c r="D18" s="103"/>
      <c r="E18" s="103"/>
      <c r="F18" s="104"/>
      <c r="G18" s="105"/>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1058</v>
      </c>
      <c r="B23" s="45" t="s">
        <v>726</v>
      </c>
      <c r="C23" s="45" t="s">
        <v>727</v>
      </c>
      <c r="D23" s="321" t="s">
        <v>763</v>
      </c>
      <c r="E23" s="45" t="s">
        <v>1263</v>
      </c>
      <c r="F23" s="47" t="s">
        <v>1264</v>
      </c>
      <c r="G23" s="45" t="s">
        <v>426</v>
      </c>
      <c r="H23" s="48"/>
    </row>
    <row r="24" spans="1:8">
      <c r="A24" s="115">
        <v>40558</v>
      </c>
      <c r="B24" s="116" t="s">
        <v>2258</v>
      </c>
      <c r="C24" s="117"/>
      <c r="D24" s="118"/>
      <c r="E24" s="117">
        <f>C24*D24</f>
        <v>0</v>
      </c>
      <c r="F24" s="53"/>
      <c r="G24" s="54">
        <f>E24*(1-F24)</f>
        <v>0</v>
      </c>
      <c r="H24" s="48"/>
    </row>
    <row r="25" spans="1:8">
      <c r="A25" s="11"/>
      <c r="B25" s="116" t="s">
        <v>427</v>
      </c>
      <c r="C25" s="117"/>
      <c r="D25" s="118"/>
      <c r="E25" s="117">
        <f t="shared" ref="E25:E38" si="0">C25*D25</f>
        <v>0</v>
      </c>
      <c r="F25" s="119"/>
      <c r="G25" s="54">
        <f t="shared" ref="G25:G39" si="1">E25*(1-F25)</f>
        <v>0</v>
      </c>
      <c r="H25" s="56"/>
    </row>
    <row r="26" spans="1:8">
      <c r="A26" s="120"/>
      <c r="B26" s="121" t="s">
        <v>1190</v>
      </c>
      <c r="C26" s="117"/>
      <c r="D26" s="118"/>
      <c r="E26" s="117">
        <f t="shared" si="0"/>
        <v>0</v>
      </c>
      <c r="F26" s="119"/>
      <c r="G26" s="54">
        <f t="shared" si="1"/>
        <v>0</v>
      </c>
      <c r="H26" s="56"/>
    </row>
    <row r="27" spans="1:8">
      <c r="A27" s="120"/>
      <c r="B27" s="121" t="s">
        <v>815</v>
      </c>
      <c r="C27" s="385">
        <v>115</v>
      </c>
      <c r="D27" s="118">
        <v>8</v>
      </c>
      <c r="E27" s="117">
        <f t="shared" si="0"/>
        <v>920</v>
      </c>
      <c r="F27" s="119"/>
      <c r="G27" s="54">
        <f t="shared" si="1"/>
        <v>920</v>
      </c>
      <c r="H27" s="56"/>
    </row>
    <row r="28" spans="1:8">
      <c r="A28" s="120"/>
      <c r="B28" s="121" t="s">
        <v>564</v>
      </c>
      <c r="C28" s="117"/>
      <c r="D28" s="118"/>
      <c r="E28" s="117">
        <f t="shared" si="0"/>
        <v>0</v>
      </c>
      <c r="F28" s="119"/>
      <c r="G28" s="54">
        <f t="shared" si="1"/>
        <v>0</v>
      </c>
      <c r="H28" s="56"/>
    </row>
    <row r="29" spans="1:8">
      <c r="A29" s="120"/>
      <c r="B29" s="121" t="s">
        <v>1097</v>
      </c>
      <c r="C29" s="117"/>
      <c r="D29" s="118"/>
      <c r="E29" s="117">
        <f t="shared" si="0"/>
        <v>0</v>
      </c>
      <c r="F29" s="119"/>
      <c r="G29" s="54">
        <f t="shared" si="1"/>
        <v>0</v>
      </c>
      <c r="H29" s="56"/>
    </row>
    <row r="30" spans="1:8">
      <c r="A30" s="120"/>
      <c r="B30" s="121" t="s">
        <v>642</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999</v>
      </c>
      <c r="C32" s="117"/>
      <c r="D32" s="118"/>
      <c r="E32" s="117">
        <f t="shared" si="0"/>
        <v>0</v>
      </c>
      <c r="F32" s="119"/>
      <c r="G32" s="54">
        <f t="shared" si="1"/>
        <v>0</v>
      </c>
      <c r="H32" s="56"/>
    </row>
    <row r="33" spans="1:256">
      <c r="A33" s="120"/>
      <c r="B33" s="121" t="s">
        <v>711</v>
      </c>
      <c r="C33" s="384">
        <v>30</v>
      </c>
      <c r="D33" s="123">
        <v>2</v>
      </c>
      <c r="E33" s="117">
        <f t="shared" si="0"/>
        <v>60</v>
      </c>
      <c r="F33" s="124"/>
      <c r="G33" s="54">
        <f t="shared" si="1"/>
        <v>60</v>
      </c>
      <c r="H33" s="56"/>
    </row>
    <row r="34" spans="1:256">
      <c r="A34" s="120"/>
      <c r="B34" s="121" t="s">
        <v>3661</v>
      </c>
      <c r="C34" s="383">
        <v>200</v>
      </c>
      <c r="D34" s="123" t="s">
        <v>428</v>
      </c>
      <c r="E34" s="11">
        <v>200</v>
      </c>
      <c r="F34" s="124"/>
      <c r="G34" s="54">
        <f t="shared" si="1"/>
        <v>200</v>
      </c>
      <c r="H34" s="48"/>
    </row>
    <row r="35" spans="1:256">
      <c r="A35" s="120"/>
      <c r="B35" s="121" t="s">
        <v>3047</v>
      </c>
      <c r="C35" s="382">
        <v>30</v>
      </c>
      <c r="D35" s="123" t="s">
        <v>428</v>
      </c>
      <c r="E35" s="117">
        <v>30</v>
      </c>
      <c r="F35" s="124"/>
      <c r="G35" s="54">
        <f t="shared" si="1"/>
        <v>30</v>
      </c>
      <c r="H35" s="48"/>
    </row>
    <row r="36" spans="1:256">
      <c r="A36" s="120"/>
      <c r="B36" s="121" t="s">
        <v>2270</v>
      </c>
      <c r="C36" s="363"/>
      <c r="D36" s="118"/>
      <c r="E36" s="117">
        <f t="shared" si="0"/>
        <v>0</v>
      </c>
      <c r="F36" s="124"/>
      <c r="G36" s="54">
        <f t="shared" si="1"/>
        <v>0</v>
      </c>
      <c r="H36" s="48"/>
    </row>
    <row r="37" spans="1:256">
      <c r="A37" s="120"/>
      <c r="B37" s="121" t="s">
        <v>532</v>
      </c>
      <c r="C37" s="363"/>
      <c r="D37" s="118"/>
      <c r="E37" s="117">
        <f t="shared" si="0"/>
        <v>0</v>
      </c>
      <c r="F37" s="119"/>
      <c r="G37" s="54">
        <f t="shared" si="1"/>
        <v>0</v>
      </c>
      <c r="H37" s="48"/>
    </row>
    <row r="38" spans="1:256">
      <c r="A38" s="120"/>
      <c r="B38" s="271" t="s">
        <v>1554</v>
      </c>
      <c r="C38" s="363"/>
      <c r="D38" s="125"/>
      <c r="E38" s="117">
        <f t="shared" si="0"/>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421</v>
      </c>
      <c r="C40" s="131"/>
      <c r="D40" s="131"/>
      <c r="E40" s="72">
        <f>SUM(E24:E39)</f>
        <v>1210</v>
      </c>
      <c r="F40" s="72"/>
      <c r="G40" s="72">
        <f>SUM(G24:G39)</f>
        <v>1210</v>
      </c>
      <c r="H40" s="134"/>
    </row>
    <row r="42" spans="1:256">
      <c r="C42" s="136" t="s">
        <v>1211</v>
      </c>
      <c r="D42" s="340">
        <f>G40/2</f>
        <v>605</v>
      </c>
      <c r="E42" s="340"/>
      <c r="F42" s="138"/>
    </row>
    <row r="44" spans="1:256">
      <c r="C44" s="1" t="s">
        <v>498</v>
      </c>
      <c r="D44" s="1"/>
      <c r="E44" s="1"/>
      <c r="F44" s="139"/>
      <c r="G44" s="1"/>
      <c r="H44" s="1"/>
      <c r="I44" s="1"/>
    </row>
    <row r="45" spans="1:256">
      <c r="C45" s="1" t="s">
        <v>499</v>
      </c>
      <c r="D45" s="1"/>
      <c r="E45" s="1"/>
      <c r="F45" s="139"/>
      <c r="G45" s="1"/>
      <c r="H45" s="1"/>
      <c r="I45" s="1"/>
    </row>
    <row r="46" spans="1:256">
      <c r="C46" s="341" t="s">
        <v>826</v>
      </c>
      <c r="D46" s="341"/>
      <c r="E46" s="341"/>
      <c r="F46" s="342"/>
      <c r="G46" s="341"/>
      <c r="H46" s="341"/>
      <c r="I46" s="142"/>
      <c r="J46" s="790"/>
      <c r="K46" s="790"/>
      <c r="L46" s="790"/>
      <c r="M46" s="790"/>
      <c r="N46" s="790"/>
      <c r="O46" s="790"/>
      <c r="P46" s="790"/>
      <c r="Q46" s="790"/>
      <c r="R46" s="790"/>
      <c r="S46" s="790"/>
      <c r="T46" s="790"/>
      <c r="U46" s="790"/>
      <c r="V46" s="790" t="s">
        <v>498</v>
      </c>
      <c r="W46" s="790"/>
      <c r="X46" s="790"/>
      <c r="Y46" s="790"/>
      <c r="Z46" s="790"/>
      <c r="AA46" s="790"/>
      <c r="AB46" s="790" t="s">
        <v>498</v>
      </c>
      <c r="AC46" s="790"/>
      <c r="AD46" s="790"/>
      <c r="AE46" s="790"/>
      <c r="AF46" s="790"/>
      <c r="AG46" s="790"/>
      <c r="AH46" s="790" t="s">
        <v>498</v>
      </c>
      <c r="AI46" s="790"/>
      <c r="AJ46" s="790"/>
      <c r="AK46" s="790"/>
      <c r="AL46" s="790"/>
      <c r="AM46" s="790"/>
      <c r="AN46" s="790" t="s">
        <v>498</v>
      </c>
      <c r="AO46" s="790"/>
      <c r="AP46" s="790"/>
      <c r="AQ46" s="790"/>
      <c r="AR46" s="790"/>
      <c r="AS46" s="790"/>
      <c r="AT46" s="790" t="s">
        <v>498</v>
      </c>
      <c r="AU46" s="790"/>
      <c r="AV46" s="790"/>
      <c r="AW46" s="790"/>
      <c r="AX46" s="790"/>
      <c r="AY46" s="790"/>
      <c r="AZ46" s="790" t="s">
        <v>498</v>
      </c>
      <c r="BA46" s="790"/>
      <c r="BB46" s="790"/>
      <c r="BC46" s="790"/>
      <c r="BD46" s="790"/>
      <c r="BE46" s="790"/>
      <c r="BF46" s="790" t="s">
        <v>498</v>
      </c>
      <c r="BG46" s="790"/>
      <c r="BH46" s="790"/>
      <c r="BI46" s="790"/>
      <c r="BJ46" s="790"/>
      <c r="BK46" s="790"/>
      <c r="BL46" s="790" t="s">
        <v>498</v>
      </c>
      <c r="BM46" s="790"/>
      <c r="BN46" s="790"/>
      <c r="BO46" s="790"/>
      <c r="BP46" s="790"/>
      <c r="BQ46" s="790"/>
      <c r="BR46" s="790" t="s">
        <v>498</v>
      </c>
      <c r="BS46" s="790"/>
      <c r="BT46" s="790"/>
      <c r="BU46" s="790"/>
      <c r="BV46" s="790"/>
      <c r="BW46" s="790"/>
      <c r="BX46" s="790" t="s">
        <v>498</v>
      </c>
      <c r="BY46" s="790"/>
      <c r="BZ46" s="790"/>
      <c r="CA46" s="790"/>
      <c r="CB46" s="790"/>
      <c r="CC46" s="790"/>
      <c r="CD46" s="790" t="s">
        <v>498</v>
      </c>
      <c r="CE46" s="790"/>
      <c r="CF46" s="790"/>
      <c r="CG46" s="790"/>
      <c r="CH46" s="790"/>
      <c r="CI46" s="790"/>
      <c r="CJ46" s="790" t="s">
        <v>498</v>
      </c>
      <c r="CK46" s="790"/>
      <c r="CL46" s="790"/>
      <c r="CM46" s="790"/>
      <c r="CN46" s="790"/>
      <c r="CO46" s="790"/>
      <c r="CP46" s="790" t="s">
        <v>498</v>
      </c>
      <c r="CQ46" s="790"/>
      <c r="CR46" s="790"/>
      <c r="CS46" s="790"/>
      <c r="CT46" s="790"/>
      <c r="CU46" s="790"/>
      <c r="CV46" s="790" t="s">
        <v>498</v>
      </c>
      <c r="CW46" s="790"/>
      <c r="CX46" s="790"/>
      <c r="CY46" s="790"/>
      <c r="CZ46" s="790"/>
      <c r="DA46" s="790"/>
      <c r="DB46" s="790" t="s">
        <v>498</v>
      </c>
      <c r="DC46" s="790"/>
      <c r="DD46" s="790"/>
      <c r="DE46" s="790"/>
      <c r="DF46" s="790"/>
      <c r="DG46" s="790"/>
      <c r="DH46" s="790" t="s">
        <v>498</v>
      </c>
      <c r="DI46" s="790"/>
      <c r="DJ46" s="790"/>
      <c r="DK46" s="790"/>
      <c r="DL46" s="790"/>
      <c r="DM46" s="790"/>
      <c r="DN46" s="790" t="s">
        <v>498</v>
      </c>
      <c r="DO46" s="790"/>
      <c r="DP46" s="790"/>
      <c r="DQ46" s="790"/>
      <c r="DR46" s="790"/>
      <c r="DS46" s="790"/>
      <c r="DT46" s="790" t="s">
        <v>498</v>
      </c>
      <c r="DU46" s="790"/>
      <c r="DV46" s="790"/>
      <c r="DW46" s="790"/>
      <c r="DX46" s="790"/>
      <c r="DY46" s="790"/>
      <c r="DZ46" s="790" t="s">
        <v>498</v>
      </c>
      <c r="EA46" s="790"/>
      <c r="EB46" s="790"/>
      <c r="EC46" s="790"/>
      <c r="ED46" s="790"/>
      <c r="EE46" s="790"/>
      <c r="EF46" s="790" t="s">
        <v>498</v>
      </c>
      <c r="EG46" s="790"/>
      <c r="EH46" s="790"/>
      <c r="EI46" s="790"/>
      <c r="EJ46" s="790"/>
      <c r="EK46" s="790"/>
      <c r="EL46" s="790" t="s">
        <v>498</v>
      </c>
      <c r="EM46" s="790"/>
      <c r="EN46" s="790"/>
      <c r="EO46" s="790"/>
      <c r="EP46" s="790"/>
      <c r="EQ46" s="790"/>
      <c r="ER46" s="790" t="s">
        <v>498</v>
      </c>
      <c r="ES46" s="790"/>
      <c r="ET46" s="790"/>
      <c r="EU46" s="790"/>
      <c r="EV46" s="790"/>
      <c r="EW46" s="790"/>
      <c r="EX46" s="790" t="s">
        <v>498</v>
      </c>
      <c r="EY46" s="790"/>
      <c r="EZ46" s="790"/>
      <c r="FA46" s="790"/>
      <c r="FB46" s="790"/>
      <c r="FC46" s="790"/>
      <c r="FD46" s="790" t="s">
        <v>498</v>
      </c>
      <c r="FE46" s="790"/>
      <c r="FF46" s="790"/>
      <c r="FG46" s="790"/>
      <c r="FH46" s="790"/>
      <c r="FI46" s="790"/>
      <c r="FJ46" s="790" t="s">
        <v>498</v>
      </c>
      <c r="FK46" s="790"/>
      <c r="FL46" s="790"/>
      <c r="FM46" s="790"/>
      <c r="FN46" s="790"/>
      <c r="FO46" s="790"/>
      <c r="FP46" s="790" t="s">
        <v>498</v>
      </c>
      <c r="FQ46" s="790"/>
      <c r="FR46" s="790"/>
      <c r="FS46" s="790"/>
      <c r="FT46" s="790"/>
      <c r="FU46" s="790"/>
      <c r="FV46" s="790" t="s">
        <v>498</v>
      </c>
      <c r="FW46" s="790"/>
      <c r="FX46" s="790"/>
      <c r="FY46" s="790"/>
      <c r="FZ46" s="790"/>
      <c r="GA46" s="790"/>
      <c r="GB46" s="790" t="s">
        <v>498</v>
      </c>
      <c r="GC46" s="790"/>
      <c r="GD46" s="790"/>
      <c r="GE46" s="790"/>
      <c r="GF46" s="790"/>
      <c r="GG46" s="790"/>
      <c r="GH46" s="790" t="s">
        <v>498</v>
      </c>
      <c r="GI46" s="790"/>
      <c r="GJ46" s="790"/>
      <c r="GK46" s="790"/>
      <c r="GL46" s="790"/>
      <c r="GM46" s="790"/>
      <c r="GN46" s="790" t="s">
        <v>498</v>
      </c>
      <c r="GO46" s="790"/>
      <c r="GP46" s="790"/>
      <c r="GQ46" s="790"/>
      <c r="GR46" s="790"/>
      <c r="GS46" s="790"/>
      <c r="GT46" s="790" t="s">
        <v>498</v>
      </c>
      <c r="GU46" s="790"/>
      <c r="GV46" s="790"/>
      <c r="GW46" s="790"/>
      <c r="GX46" s="790"/>
      <c r="GY46" s="790"/>
      <c r="GZ46" s="790" t="s">
        <v>498</v>
      </c>
      <c r="HA46" s="790"/>
      <c r="HB46" s="790"/>
      <c r="HC46" s="790"/>
      <c r="HD46" s="790"/>
      <c r="HE46" s="790"/>
      <c r="HF46" s="790" t="s">
        <v>498</v>
      </c>
      <c r="HG46" s="790"/>
      <c r="HH46" s="790"/>
      <c r="HI46" s="790"/>
      <c r="HJ46" s="790"/>
      <c r="HK46" s="790"/>
      <c r="HL46" s="790" t="s">
        <v>498</v>
      </c>
      <c r="HM46" s="790"/>
      <c r="HN46" s="790"/>
      <c r="HO46" s="790"/>
      <c r="HP46" s="790"/>
      <c r="HQ46" s="790"/>
      <c r="HR46" s="790" t="s">
        <v>498</v>
      </c>
      <c r="HS46" s="790"/>
      <c r="HT46" s="790"/>
      <c r="HU46" s="790"/>
      <c r="HV46" s="790"/>
      <c r="HW46" s="790"/>
      <c r="HX46" s="790" t="s">
        <v>498</v>
      </c>
      <c r="HY46" s="790"/>
      <c r="HZ46" s="790"/>
      <c r="IA46" s="790"/>
      <c r="IB46" s="790"/>
      <c r="IC46" s="790"/>
      <c r="ID46" s="790" t="s">
        <v>498</v>
      </c>
      <c r="IE46" s="790"/>
      <c r="IF46" s="790"/>
      <c r="IG46" s="790"/>
      <c r="IH46" s="790"/>
      <c r="II46" s="790"/>
      <c r="IJ46" s="790" t="s">
        <v>498</v>
      </c>
      <c r="IK46" s="790"/>
      <c r="IL46" s="790"/>
      <c r="IM46" s="790"/>
      <c r="IN46" s="790"/>
      <c r="IO46" s="790"/>
      <c r="IP46" s="790" t="s">
        <v>498</v>
      </c>
      <c r="IQ46" s="790"/>
      <c r="IR46" s="790"/>
      <c r="IS46" s="790"/>
    </row>
    <row r="47" spans="1:256">
      <c r="C47" s="1" t="s">
        <v>502</v>
      </c>
      <c r="D47" s="1"/>
      <c r="E47" s="1"/>
      <c r="F47" s="139"/>
      <c r="G47" s="1"/>
      <c r="H47" s="1"/>
      <c r="I47" s="1"/>
      <c r="J47" s="790"/>
      <c r="K47" s="790"/>
      <c r="L47" s="790"/>
      <c r="M47" s="790"/>
      <c r="N47" s="790"/>
      <c r="O47" s="790"/>
      <c r="P47" s="790"/>
      <c r="Q47" s="790"/>
      <c r="R47" s="790"/>
      <c r="S47" s="790"/>
      <c r="T47" s="790"/>
      <c r="U47" s="790"/>
      <c r="V47" s="790" t="s">
        <v>689</v>
      </c>
      <c r="W47" s="790"/>
      <c r="X47" s="790"/>
      <c r="Y47" s="790"/>
      <c r="Z47" s="790"/>
      <c r="AA47" s="790"/>
      <c r="AB47" s="790" t="s">
        <v>689</v>
      </c>
      <c r="AC47" s="790"/>
      <c r="AD47" s="790"/>
      <c r="AE47" s="790"/>
      <c r="AF47" s="790"/>
      <c r="AG47" s="790"/>
      <c r="AH47" s="790" t="s">
        <v>689</v>
      </c>
      <c r="AI47" s="790"/>
      <c r="AJ47" s="790"/>
      <c r="AK47" s="790"/>
      <c r="AL47" s="790"/>
      <c r="AM47" s="790"/>
      <c r="AN47" s="790" t="s">
        <v>689</v>
      </c>
      <c r="AO47" s="790"/>
      <c r="AP47" s="790"/>
      <c r="AQ47" s="790"/>
      <c r="AR47" s="790"/>
      <c r="AS47" s="790"/>
      <c r="AT47" s="790" t="s">
        <v>689</v>
      </c>
      <c r="AU47" s="790"/>
      <c r="AV47" s="790"/>
      <c r="AW47" s="790"/>
      <c r="AX47" s="790"/>
      <c r="AY47" s="790"/>
      <c r="AZ47" s="790" t="s">
        <v>689</v>
      </c>
      <c r="BA47" s="790"/>
      <c r="BB47" s="790"/>
      <c r="BC47" s="790"/>
      <c r="BD47" s="790"/>
      <c r="BE47" s="790"/>
      <c r="BF47" s="790" t="s">
        <v>689</v>
      </c>
      <c r="BG47" s="790"/>
      <c r="BH47" s="790"/>
      <c r="BI47" s="790"/>
      <c r="BJ47" s="790"/>
      <c r="BK47" s="790"/>
      <c r="BL47" s="790" t="s">
        <v>689</v>
      </c>
      <c r="BM47" s="790"/>
      <c r="BN47" s="790"/>
      <c r="BO47" s="790"/>
      <c r="BP47" s="790"/>
      <c r="BQ47" s="790"/>
      <c r="BR47" s="790" t="s">
        <v>689</v>
      </c>
      <c r="BS47" s="790"/>
      <c r="BT47" s="790"/>
      <c r="BU47" s="790"/>
      <c r="BV47" s="790"/>
      <c r="BW47" s="790"/>
      <c r="BX47" s="790" t="s">
        <v>689</v>
      </c>
      <c r="BY47" s="790"/>
      <c r="BZ47" s="790"/>
      <c r="CA47" s="790"/>
      <c r="CB47" s="790"/>
      <c r="CC47" s="790"/>
      <c r="CD47" s="790" t="s">
        <v>689</v>
      </c>
      <c r="CE47" s="790"/>
      <c r="CF47" s="790"/>
      <c r="CG47" s="790"/>
      <c r="CH47" s="790"/>
      <c r="CI47" s="790"/>
      <c r="CJ47" s="790" t="s">
        <v>689</v>
      </c>
      <c r="CK47" s="790"/>
      <c r="CL47" s="790"/>
      <c r="CM47" s="790"/>
      <c r="CN47" s="790"/>
      <c r="CO47" s="790"/>
      <c r="CP47" s="790" t="s">
        <v>689</v>
      </c>
      <c r="CQ47" s="790"/>
      <c r="CR47" s="790"/>
      <c r="CS47" s="790"/>
      <c r="CT47" s="790"/>
      <c r="CU47" s="790"/>
      <c r="CV47" s="790" t="s">
        <v>689</v>
      </c>
      <c r="CW47" s="790"/>
      <c r="CX47" s="790"/>
      <c r="CY47" s="790"/>
      <c r="CZ47" s="790"/>
      <c r="DA47" s="790"/>
      <c r="DB47" s="790" t="s">
        <v>689</v>
      </c>
      <c r="DC47" s="790"/>
      <c r="DD47" s="790"/>
      <c r="DE47" s="790"/>
      <c r="DF47" s="790"/>
      <c r="DG47" s="790"/>
      <c r="DH47" s="790" t="s">
        <v>689</v>
      </c>
      <c r="DI47" s="790"/>
      <c r="DJ47" s="790"/>
      <c r="DK47" s="790"/>
      <c r="DL47" s="790"/>
      <c r="DM47" s="790"/>
      <c r="DN47" s="790" t="s">
        <v>689</v>
      </c>
      <c r="DO47" s="790"/>
      <c r="DP47" s="790"/>
      <c r="DQ47" s="790"/>
      <c r="DR47" s="790"/>
      <c r="DS47" s="790"/>
      <c r="DT47" s="790" t="s">
        <v>689</v>
      </c>
      <c r="DU47" s="790"/>
      <c r="DV47" s="790"/>
      <c r="DW47" s="790"/>
      <c r="DX47" s="790"/>
      <c r="DY47" s="790"/>
      <c r="DZ47" s="790" t="s">
        <v>689</v>
      </c>
      <c r="EA47" s="790"/>
      <c r="EB47" s="790"/>
      <c r="EC47" s="790"/>
      <c r="ED47" s="790"/>
      <c r="EE47" s="790"/>
      <c r="EF47" s="790" t="s">
        <v>689</v>
      </c>
      <c r="EG47" s="790"/>
      <c r="EH47" s="790"/>
      <c r="EI47" s="790"/>
      <c r="EJ47" s="790"/>
      <c r="EK47" s="790"/>
      <c r="EL47" s="790" t="s">
        <v>689</v>
      </c>
      <c r="EM47" s="790"/>
      <c r="EN47" s="790"/>
      <c r="EO47" s="790"/>
      <c r="EP47" s="790"/>
      <c r="EQ47" s="790"/>
      <c r="ER47" s="790" t="s">
        <v>689</v>
      </c>
      <c r="ES47" s="790"/>
      <c r="ET47" s="790"/>
      <c r="EU47" s="790"/>
      <c r="EV47" s="790"/>
      <c r="EW47" s="790"/>
      <c r="EX47" s="790" t="s">
        <v>689</v>
      </c>
      <c r="EY47" s="790"/>
      <c r="EZ47" s="790"/>
      <c r="FA47" s="790"/>
      <c r="FB47" s="790"/>
      <c r="FC47" s="790"/>
      <c r="FD47" s="790" t="s">
        <v>689</v>
      </c>
      <c r="FE47" s="790"/>
      <c r="FF47" s="790"/>
      <c r="FG47" s="790"/>
      <c r="FH47" s="790"/>
      <c r="FI47" s="790"/>
      <c r="FJ47" s="790" t="s">
        <v>689</v>
      </c>
      <c r="FK47" s="790"/>
      <c r="FL47" s="790"/>
      <c r="FM47" s="790"/>
      <c r="FN47" s="790"/>
      <c r="FO47" s="790"/>
      <c r="FP47" s="790" t="s">
        <v>689</v>
      </c>
      <c r="FQ47" s="790"/>
      <c r="FR47" s="790"/>
      <c r="FS47" s="790"/>
      <c r="FT47" s="790"/>
      <c r="FU47" s="790"/>
      <c r="FV47" s="790" t="s">
        <v>689</v>
      </c>
      <c r="FW47" s="790"/>
      <c r="FX47" s="790"/>
      <c r="FY47" s="790"/>
      <c r="FZ47" s="790"/>
      <c r="GA47" s="790"/>
      <c r="GB47" s="790" t="s">
        <v>689</v>
      </c>
      <c r="GC47" s="790"/>
      <c r="GD47" s="790"/>
      <c r="GE47" s="790"/>
      <c r="GF47" s="790"/>
      <c r="GG47" s="790"/>
      <c r="GH47" s="790" t="s">
        <v>689</v>
      </c>
      <c r="GI47" s="790"/>
      <c r="GJ47" s="790"/>
      <c r="GK47" s="790"/>
      <c r="GL47" s="790"/>
      <c r="GM47" s="790"/>
      <c r="GN47" s="790" t="s">
        <v>689</v>
      </c>
      <c r="GO47" s="790"/>
      <c r="GP47" s="790"/>
      <c r="GQ47" s="790"/>
      <c r="GR47" s="790"/>
      <c r="GS47" s="790"/>
      <c r="GT47" s="790" t="s">
        <v>689</v>
      </c>
      <c r="GU47" s="790"/>
      <c r="GV47" s="790"/>
      <c r="GW47" s="790"/>
      <c r="GX47" s="790"/>
      <c r="GY47" s="790"/>
      <c r="GZ47" s="790" t="s">
        <v>689</v>
      </c>
      <c r="HA47" s="790"/>
      <c r="HB47" s="790"/>
      <c r="HC47" s="790"/>
      <c r="HD47" s="790"/>
      <c r="HE47" s="790"/>
      <c r="HF47" s="790" t="s">
        <v>689</v>
      </c>
      <c r="HG47" s="790"/>
      <c r="HH47" s="790"/>
      <c r="HI47" s="790"/>
      <c r="HJ47" s="790"/>
      <c r="HK47" s="790"/>
      <c r="HL47" s="790" t="s">
        <v>689</v>
      </c>
      <c r="HM47" s="790"/>
      <c r="HN47" s="790"/>
      <c r="HO47" s="790"/>
      <c r="HP47" s="790"/>
      <c r="HQ47" s="790"/>
      <c r="HR47" s="790" t="s">
        <v>689</v>
      </c>
      <c r="HS47" s="790"/>
      <c r="HT47" s="790"/>
      <c r="HU47" s="790"/>
      <c r="HV47" s="790"/>
      <c r="HW47" s="790"/>
      <c r="HX47" s="790" t="s">
        <v>689</v>
      </c>
      <c r="HY47" s="790"/>
      <c r="HZ47" s="790"/>
      <c r="IA47" s="790"/>
      <c r="IB47" s="790"/>
      <c r="IC47" s="790"/>
      <c r="ID47" s="790" t="s">
        <v>689</v>
      </c>
      <c r="IE47" s="790"/>
      <c r="IF47" s="790"/>
      <c r="IG47" s="790"/>
      <c r="IH47" s="790"/>
      <c r="II47" s="790"/>
      <c r="IJ47" s="790" t="s">
        <v>689</v>
      </c>
      <c r="IK47" s="790"/>
      <c r="IL47" s="790"/>
      <c r="IM47" s="790"/>
      <c r="IN47" s="790"/>
      <c r="IO47" s="790"/>
      <c r="IP47" s="790" t="s">
        <v>689</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502</v>
      </c>
      <c r="W48" s="790"/>
      <c r="X48" s="790"/>
      <c r="Y48" s="790"/>
      <c r="Z48" s="790"/>
      <c r="AA48" s="790"/>
      <c r="AB48" s="790" t="s">
        <v>502</v>
      </c>
      <c r="AC48" s="790"/>
      <c r="AD48" s="790"/>
      <c r="AE48" s="790"/>
      <c r="AF48" s="790"/>
      <c r="AG48" s="790"/>
      <c r="AH48" s="790" t="s">
        <v>502</v>
      </c>
      <c r="AI48" s="790"/>
      <c r="AJ48" s="790"/>
      <c r="AK48" s="790"/>
      <c r="AL48" s="790"/>
      <c r="AM48" s="790"/>
      <c r="AN48" s="790" t="s">
        <v>502</v>
      </c>
      <c r="AO48" s="790"/>
      <c r="AP48" s="790"/>
      <c r="AQ48" s="790"/>
      <c r="AR48" s="790"/>
      <c r="AS48" s="790"/>
      <c r="AT48" s="790" t="s">
        <v>502</v>
      </c>
      <c r="AU48" s="790"/>
      <c r="AV48" s="790"/>
      <c r="AW48" s="790"/>
      <c r="AX48" s="790"/>
      <c r="AY48" s="790"/>
      <c r="AZ48" s="790" t="s">
        <v>502</v>
      </c>
      <c r="BA48" s="790"/>
      <c r="BB48" s="790"/>
      <c r="BC48" s="790"/>
      <c r="BD48" s="790"/>
      <c r="BE48" s="790"/>
      <c r="BF48" s="790" t="s">
        <v>502</v>
      </c>
      <c r="BG48" s="790"/>
      <c r="BH48" s="790"/>
      <c r="BI48" s="790"/>
      <c r="BJ48" s="790"/>
      <c r="BK48" s="790"/>
      <c r="BL48" s="790" t="s">
        <v>502</v>
      </c>
      <c r="BM48" s="790"/>
      <c r="BN48" s="790"/>
      <c r="BO48" s="790"/>
      <c r="BP48" s="790"/>
      <c r="BQ48" s="790"/>
      <c r="BR48" s="790" t="s">
        <v>502</v>
      </c>
      <c r="BS48" s="790"/>
      <c r="BT48" s="790"/>
      <c r="BU48" s="790"/>
      <c r="BV48" s="790"/>
      <c r="BW48" s="790"/>
      <c r="BX48" s="790" t="s">
        <v>502</v>
      </c>
      <c r="BY48" s="790"/>
      <c r="BZ48" s="790"/>
      <c r="CA48" s="790"/>
      <c r="CB48" s="790"/>
      <c r="CC48" s="790"/>
      <c r="CD48" s="790" t="s">
        <v>502</v>
      </c>
      <c r="CE48" s="790"/>
      <c r="CF48" s="790"/>
      <c r="CG48" s="790"/>
      <c r="CH48" s="790"/>
      <c r="CI48" s="790"/>
      <c r="CJ48" s="790" t="s">
        <v>502</v>
      </c>
      <c r="CK48" s="790"/>
      <c r="CL48" s="790"/>
      <c r="CM48" s="790"/>
      <c r="CN48" s="790"/>
      <c r="CO48" s="790"/>
      <c r="CP48" s="790" t="s">
        <v>502</v>
      </c>
      <c r="CQ48" s="790"/>
      <c r="CR48" s="790"/>
      <c r="CS48" s="790"/>
      <c r="CT48" s="790"/>
      <c r="CU48" s="790"/>
      <c r="CV48" s="790" t="s">
        <v>502</v>
      </c>
      <c r="CW48" s="790"/>
      <c r="CX48" s="790"/>
      <c r="CY48" s="790"/>
      <c r="CZ48" s="790"/>
      <c r="DA48" s="790"/>
      <c r="DB48" s="790" t="s">
        <v>502</v>
      </c>
      <c r="DC48" s="790"/>
      <c r="DD48" s="790"/>
      <c r="DE48" s="790"/>
      <c r="DF48" s="790"/>
      <c r="DG48" s="790"/>
      <c r="DH48" s="790" t="s">
        <v>502</v>
      </c>
      <c r="DI48" s="790"/>
      <c r="DJ48" s="790"/>
      <c r="DK48" s="790"/>
      <c r="DL48" s="790"/>
      <c r="DM48" s="790"/>
      <c r="DN48" s="790" t="s">
        <v>502</v>
      </c>
      <c r="DO48" s="790"/>
      <c r="DP48" s="790"/>
      <c r="DQ48" s="790"/>
      <c r="DR48" s="790"/>
      <c r="DS48" s="790"/>
      <c r="DT48" s="790" t="s">
        <v>502</v>
      </c>
      <c r="DU48" s="790"/>
      <c r="DV48" s="790"/>
      <c r="DW48" s="790"/>
      <c r="DX48" s="790"/>
      <c r="DY48" s="790"/>
      <c r="DZ48" s="790" t="s">
        <v>502</v>
      </c>
      <c r="EA48" s="790"/>
      <c r="EB48" s="790"/>
      <c r="EC48" s="790"/>
      <c r="ED48" s="790"/>
      <c r="EE48" s="790"/>
      <c r="EF48" s="790" t="s">
        <v>502</v>
      </c>
      <c r="EG48" s="790"/>
      <c r="EH48" s="790"/>
      <c r="EI48" s="790"/>
      <c r="EJ48" s="790"/>
      <c r="EK48" s="790"/>
      <c r="EL48" s="790" t="s">
        <v>502</v>
      </c>
      <c r="EM48" s="790"/>
      <c r="EN48" s="790"/>
      <c r="EO48" s="790"/>
      <c r="EP48" s="790"/>
      <c r="EQ48" s="790"/>
      <c r="ER48" s="790" t="s">
        <v>502</v>
      </c>
      <c r="ES48" s="790"/>
      <c r="ET48" s="790"/>
      <c r="EU48" s="790"/>
      <c r="EV48" s="790"/>
      <c r="EW48" s="790"/>
      <c r="EX48" s="790" t="s">
        <v>502</v>
      </c>
      <c r="EY48" s="790"/>
      <c r="EZ48" s="790"/>
      <c r="FA48" s="790"/>
      <c r="FB48" s="790"/>
      <c r="FC48" s="790"/>
      <c r="FD48" s="790" t="s">
        <v>502</v>
      </c>
      <c r="FE48" s="790"/>
      <c r="FF48" s="790"/>
      <c r="FG48" s="790"/>
      <c r="FH48" s="790"/>
      <c r="FI48" s="790"/>
      <c r="FJ48" s="790" t="s">
        <v>502</v>
      </c>
      <c r="FK48" s="790"/>
      <c r="FL48" s="790"/>
      <c r="FM48" s="790"/>
      <c r="FN48" s="790"/>
      <c r="FO48" s="790"/>
      <c r="FP48" s="790" t="s">
        <v>502</v>
      </c>
      <c r="FQ48" s="790"/>
      <c r="FR48" s="790"/>
      <c r="FS48" s="790"/>
      <c r="FT48" s="790"/>
      <c r="FU48" s="790"/>
      <c r="FV48" s="790" t="s">
        <v>502</v>
      </c>
      <c r="FW48" s="790"/>
      <c r="FX48" s="790"/>
      <c r="FY48" s="790"/>
      <c r="FZ48" s="790"/>
      <c r="GA48" s="790"/>
      <c r="GB48" s="790" t="s">
        <v>502</v>
      </c>
      <c r="GC48" s="790"/>
      <c r="GD48" s="790"/>
      <c r="GE48" s="790"/>
      <c r="GF48" s="790"/>
      <c r="GG48" s="790"/>
      <c r="GH48" s="790" t="s">
        <v>502</v>
      </c>
      <c r="GI48" s="790"/>
      <c r="GJ48" s="790"/>
      <c r="GK48" s="790"/>
      <c r="GL48" s="790"/>
      <c r="GM48" s="790"/>
      <c r="GN48" s="790" t="s">
        <v>502</v>
      </c>
      <c r="GO48" s="790"/>
      <c r="GP48" s="790"/>
      <c r="GQ48" s="790"/>
      <c r="GR48" s="790"/>
      <c r="GS48" s="790"/>
      <c r="GT48" s="790" t="s">
        <v>502</v>
      </c>
      <c r="GU48" s="790"/>
      <c r="GV48" s="790"/>
      <c r="GW48" s="790"/>
      <c r="GX48" s="790"/>
      <c r="GY48" s="790"/>
      <c r="GZ48" s="790" t="s">
        <v>502</v>
      </c>
      <c r="HA48" s="790"/>
      <c r="HB48" s="790"/>
      <c r="HC48" s="790"/>
      <c r="HD48" s="790"/>
      <c r="HE48" s="790"/>
      <c r="HF48" s="790" t="s">
        <v>502</v>
      </c>
      <c r="HG48" s="790"/>
      <c r="HH48" s="790"/>
      <c r="HI48" s="790"/>
      <c r="HJ48" s="790"/>
      <c r="HK48" s="790"/>
      <c r="HL48" s="790" t="s">
        <v>502</v>
      </c>
      <c r="HM48" s="790"/>
      <c r="HN48" s="790"/>
      <c r="HO48" s="790"/>
      <c r="HP48" s="790"/>
      <c r="HQ48" s="790"/>
      <c r="HR48" s="790" t="s">
        <v>502</v>
      </c>
      <c r="HS48" s="790"/>
      <c r="HT48" s="790"/>
      <c r="HU48" s="790"/>
      <c r="HV48" s="790"/>
      <c r="HW48" s="790"/>
      <c r="HX48" s="790" t="s">
        <v>502</v>
      </c>
      <c r="HY48" s="790"/>
      <c r="HZ48" s="790"/>
      <c r="IA48" s="790"/>
      <c r="IB48" s="790"/>
      <c r="IC48" s="790"/>
      <c r="ID48" s="790" t="s">
        <v>502</v>
      </c>
      <c r="IE48" s="790"/>
      <c r="IF48" s="790"/>
      <c r="IG48" s="790"/>
      <c r="IH48" s="790"/>
      <c r="II48" s="790"/>
      <c r="IJ48" s="790" t="s">
        <v>502</v>
      </c>
      <c r="IK48" s="790"/>
      <c r="IL48" s="790"/>
      <c r="IM48" s="790"/>
      <c r="IN48" s="790"/>
      <c r="IO48" s="790"/>
      <c r="IP48" s="790" t="s">
        <v>502</v>
      </c>
      <c r="IQ48" s="790"/>
      <c r="IR48" s="790"/>
      <c r="IS48" s="790"/>
      <c r="IT48" s="790"/>
      <c r="IU48" s="790"/>
      <c r="IV48" s="1" t="s">
        <v>502</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1:G1"/>
    <mergeCell ref="C19:G19"/>
    <mergeCell ref="J46:O46"/>
    <mergeCell ref="P46:U46"/>
    <mergeCell ref="J47:O47"/>
    <mergeCell ref="P47:U47"/>
    <mergeCell ref="V47:AA47"/>
    <mergeCell ref="AB47:AG47"/>
    <mergeCell ref="V46:AA46"/>
    <mergeCell ref="AB46:AG46"/>
    <mergeCell ref="DT46:DY46"/>
    <mergeCell ref="DZ46:EE46"/>
    <mergeCell ref="DB46:DG46"/>
    <mergeCell ref="DH46:DM46"/>
    <mergeCell ref="DN46:DS46"/>
    <mergeCell ref="AH46:AM46"/>
    <mergeCell ref="AH47:AM47"/>
    <mergeCell ref="AN47:AS47"/>
    <mergeCell ref="AT47:AY47"/>
    <mergeCell ref="BF47:BK47"/>
    <mergeCell ref="AN46:AS46"/>
    <mergeCell ref="AT46:AY46"/>
    <mergeCell ref="AZ47:BE47"/>
    <mergeCell ref="AZ46:BE46"/>
    <mergeCell ref="BF46:BK46"/>
    <mergeCell ref="CD47:CI47"/>
    <mergeCell ref="IP46:IS46"/>
    <mergeCell ref="EF46:EK46"/>
    <mergeCell ref="EX46:FC46"/>
    <mergeCell ref="FD46:FI46"/>
    <mergeCell ref="GH46:GM46"/>
    <mergeCell ref="FJ46:FO46"/>
    <mergeCell ref="ID46:II46"/>
    <mergeCell ref="IJ46:IO46"/>
    <mergeCell ref="HX46:IC46"/>
    <mergeCell ref="GN46:GS46"/>
    <mergeCell ref="GT46:GY46"/>
    <mergeCell ref="GZ46:HE46"/>
    <mergeCell ref="HL46:HQ46"/>
    <mergeCell ref="HF46:HK46"/>
    <mergeCell ref="FV46:GA46"/>
    <mergeCell ref="GB46:GG46"/>
    <mergeCell ref="HR46:HW46"/>
    <mergeCell ref="GT47:GY47"/>
    <mergeCell ref="BL46:BQ46"/>
    <mergeCell ref="CD46:CI46"/>
    <mergeCell ref="BR46:BW46"/>
    <mergeCell ref="BX46:CC46"/>
    <mergeCell ref="CJ46:CO46"/>
    <mergeCell ref="GN47:GS47"/>
    <mergeCell ref="CV46:DA46"/>
    <mergeCell ref="CP46:CU46"/>
    <mergeCell ref="DH47:DM47"/>
    <mergeCell ref="DN47:DS47"/>
    <mergeCell ref="FV47:GA47"/>
    <mergeCell ref="EF47:EK47"/>
    <mergeCell ref="FD47:FI47"/>
    <mergeCell ref="FJ47:FO47"/>
    <mergeCell ref="CV47:DA47"/>
    <mergeCell ref="DB47:DG47"/>
    <mergeCell ref="CJ47:CO47"/>
    <mergeCell ref="CP47:CU47"/>
    <mergeCell ref="EL46:EQ46"/>
    <mergeCell ref="ER46:EW46"/>
    <mergeCell ref="FP46:FU46"/>
    <mergeCell ref="BR47:BW47"/>
    <mergeCell ref="BX47:CC47"/>
    <mergeCell ref="AN48:AS48"/>
    <mergeCell ref="AT48:AY48"/>
    <mergeCell ref="BF48:BK48"/>
    <mergeCell ref="CJ48:CO48"/>
    <mergeCell ref="P48:U48"/>
    <mergeCell ref="V48:AA48"/>
    <mergeCell ref="AB48:AG48"/>
    <mergeCell ref="AH48:AM48"/>
    <mergeCell ref="CP48:CU48"/>
    <mergeCell ref="BL48:BQ48"/>
    <mergeCell ref="BR48:BW48"/>
    <mergeCell ref="EL47:EQ47"/>
    <mergeCell ref="AZ48:BE48"/>
    <mergeCell ref="GN48:GS48"/>
    <mergeCell ref="BX48:CC48"/>
    <mergeCell ref="CD48:CI48"/>
    <mergeCell ref="ER48:EW48"/>
    <mergeCell ref="DN48:DS48"/>
    <mergeCell ref="CV48:DA48"/>
    <mergeCell ref="DB48:DG48"/>
    <mergeCell ref="FV48:GA48"/>
    <mergeCell ref="GB48:GG48"/>
    <mergeCell ref="EX48:FC48"/>
    <mergeCell ref="DH48:DM48"/>
    <mergeCell ref="ER47:EW47"/>
    <mergeCell ref="EL48:EQ48"/>
    <mergeCell ref="DT48:DY48"/>
    <mergeCell ref="DZ48:EE48"/>
    <mergeCell ref="EF48:EK48"/>
    <mergeCell ref="DT47:DY47"/>
    <mergeCell ref="DZ47:EE47"/>
    <mergeCell ref="BL47:BQ47"/>
    <mergeCell ref="EX47:FC47"/>
    <mergeCell ref="GT48:GY48"/>
    <mergeCell ref="FD48:FI48"/>
    <mergeCell ref="FJ48:FO48"/>
    <mergeCell ref="GH48:GM48"/>
    <mergeCell ref="FP48:FU48"/>
    <mergeCell ref="FP47:FU47"/>
    <mergeCell ref="IP47:IS47"/>
    <mergeCell ref="GZ47:HE47"/>
    <mergeCell ref="HF47:HK47"/>
    <mergeCell ref="HL47:HQ47"/>
    <mergeCell ref="HR47:HW47"/>
    <mergeCell ref="IP48:IU48"/>
    <mergeCell ref="GZ48:HE48"/>
    <mergeCell ref="HF48:HK48"/>
    <mergeCell ref="HL48:HQ48"/>
    <mergeCell ref="GB47:GG47"/>
    <mergeCell ref="GH47:GM47"/>
    <mergeCell ref="IJ47:IO47"/>
    <mergeCell ref="HR48:HW48"/>
    <mergeCell ref="HX48:IC48"/>
    <mergeCell ref="ID48:II48"/>
    <mergeCell ref="HX47:IC47"/>
    <mergeCell ref="ID47:II47"/>
    <mergeCell ref="IJ48:IO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20" zoomScale="125" workbookViewId="0">
      <selection activeCell="C27" sqref="C27"/>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977</v>
      </c>
      <c r="D1" s="791"/>
      <c r="E1" s="791"/>
      <c r="F1" s="791"/>
      <c r="G1" s="791"/>
    </row>
    <row r="2" spans="1:8">
      <c r="A2" s="90" t="s">
        <v>1200</v>
      </c>
      <c r="G2" s="91"/>
    </row>
    <row r="3" spans="1:8">
      <c r="A3" s="89" t="s">
        <v>1317</v>
      </c>
      <c r="G3" s="92">
        <v>40541</v>
      </c>
    </row>
    <row r="4" spans="1:8">
      <c r="A4" s="89" t="s">
        <v>979</v>
      </c>
      <c r="G4" s="93" t="s">
        <v>3546</v>
      </c>
    </row>
    <row r="5" spans="1:8">
      <c r="A5" s="89" t="s">
        <v>1274</v>
      </c>
    </row>
    <row r="6" spans="1:8">
      <c r="C6" s="15" t="s">
        <v>1194</v>
      </c>
      <c r="D6" s="16"/>
      <c r="E6" s="16"/>
      <c r="F6" s="17"/>
      <c r="G6" s="18"/>
      <c r="H6" s="94"/>
    </row>
    <row r="7" spans="1:8">
      <c r="C7" s="95" t="s">
        <v>891</v>
      </c>
      <c r="D7" s="20" t="s">
        <v>3673</v>
      </c>
      <c r="E7" s="20"/>
      <c r="F7" s="21"/>
      <c r="G7" s="22"/>
      <c r="H7" s="94"/>
    </row>
    <row r="8" spans="1:8">
      <c r="A8" s="89" t="s">
        <v>957</v>
      </c>
      <c r="C8" s="95" t="s">
        <v>638</v>
      </c>
      <c r="D8" s="20" t="s">
        <v>3544</v>
      </c>
      <c r="E8" s="20"/>
      <c r="F8" s="21"/>
      <c r="G8" s="96"/>
      <c r="H8" s="94"/>
    </row>
    <row r="9" spans="1:8">
      <c r="A9" s="381" t="s">
        <v>3675</v>
      </c>
      <c r="C9" s="95" t="s">
        <v>773</v>
      </c>
      <c r="D9" s="20" t="s">
        <v>3545</v>
      </c>
      <c r="E9" s="20"/>
      <c r="F9" s="21"/>
      <c r="G9" s="96"/>
      <c r="H9" s="94"/>
    </row>
    <row r="10" spans="1:8">
      <c r="A10" s="381" t="s">
        <v>3676</v>
      </c>
      <c r="C10" s="97"/>
      <c r="D10" s="20"/>
      <c r="E10" s="20"/>
      <c r="F10" s="21"/>
      <c r="G10" s="96"/>
      <c r="H10" s="94"/>
    </row>
    <row r="11" spans="1:8">
      <c r="A11" s="381" t="s">
        <v>3677</v>
      </c>
      <c r="C11" s="25" t="s">
        <v>688</v>
      </c>
      <c r="D11" s="94"/>
      <c r="E11" s="94"/>
      <c r="F11" s="99"/>
      <c r="G11" s="96"/>
      <c r="H11" s="94"/>
    </row>
    <row r="12" spans="1:8">
      <c r="A12" s="108" t="s">
        <v>3678</v>
      </c>
      <c r="C12" s="25" t="s">
        <v>497</v>
      </c>
      <c r="D12" s="20"/>
      <c r="E12" s="20"/>
      <c r="F12" s="21"/>
      <c r="G12" s="96"/>
      <c r="H12" s="94"/>
    </row>
    <row r="13" spans="1:8">
      <c r="A13" s="98"/>
      <c r="C13" s="25" t="s">
        <v>816</v>
      </c>
      <c r="D13" s="94"/>
      <c r="E13" s="94"/>
      <c r="F13" s="99"/>
      <c r="G13" s="96"/>
      <c r="H13" s="94"/>
    </row>
    <row r="14" spans="1:8">
      <c r="A14" s="100"/>
      <c r="C14" s="25" t="s">
        <v>817</v>
      </c>
      <c r="D14" s="94"/>
      <c r="E14" s="94"/>
      <c r="F14" s="99"/>
      <c r="G14" s="101"/>
      <c r="H14" s="94"/>
    </row>
    <row r="15" spans="1:8">
      <c r="A15" s="100" t="s">
        <v>730</v>
      </c>
      <c r="C15" s="97" t="s">
        <v>2580</v>
      </c>
      <c r="D15" s="94"/>
      <c r="E15" s="94"/>
      <c r="F15" s="99"/>
      <c r="G15" s="96"/>
      <c r="H15" s="94"/>
    </row>
    <row r="16" spans="1:8">
      <c r="A16" s="381" t="s">
        <v>3553</v>
      </c>
      <c r="C16" s="97" t="s">
        <v>3543</v>
      </c>
      <c r="D16" s="94"/>
      <c r="E16" s="94"/>
      <c r="F16" s="99"/>
      <c r="G16" s="96"/>
      <c r="H16" s="94"/>
    </row>
    <row r="17" spans="1:8">
      <c r="C17" s="97"/>
      <c r="D17" s="94"/>
      <c r="E17" s="94"/>
      <c r="F17" s="99"/>
      <c r="G17" s="96"/>
      <c r="H17" s="94"/>
    </row>
    <row r="18" spans="1:8">
      <c r="C18" s="102" t="s">
        <v>2354</v>
      </c>
      <c r="D18" s="103"/>
      <c r="E18" s="103"/>
      <c r="F18" s="104"/>
      <c r="G18" s="105"/>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1058</v>
      </c>
      <c r="B23" s="45" t="s">
        <v>726</v>
      </c>
      <c r="C23" s="45" t="s">
        <v>727</v>
      </c>
      <c r="D23" s="321" t="s">
        <v>763</v>
      </c>
      <c r="E23" s="45" t="s">
        <v>1263</v>
      </c>
      <c r="F23" s="47" t="s">
        <v>1264</v>
      </c>
      <c r="G23" s="45" t="s">
        <v>426</v>
      </c>
      <c r="H23" s="48"/>
    </row>
    <row r="24" spans="1:8">
      <c r="A24" s="115">
        <v>40558</v>
      </c>
      <c r="B24" s="116" t="s">
        <v>2258</v>
      </c>
      <c r="C24" s="117"/>
      <c r="D24" s="118"/>
      <c r="E24" s="117">
        <f>C24*D24</f>
        <v>0</v>
      </c>
      <c r="F24" s="53"/>
      <c r="G24" s="54">
        <f>E24*(1-F24)</f>
        <v>0</v>
      </c>
      <c r="H24" s="48"/>
    </row>
    <row r="25" spans="1:8">
      <c r="A25" s="11"/>
      <c r="B25" s="116" t="s">
        <v>427</v>
      </c>
      <c r="C25" s="117"/>
      <c r="D25" s="118"/>
      <c r="E25" s="117">
        <f t="shared" ref="E25:E38" si="0">C25*D25</f>
        <v>0</v>
      </c>
      <c r="F25" s="119"/>
      <c r="G25" s="54">
        <f t="shared" ref="G25:G39" si="1">E25*(1-F25)</f>
        <v>0</v>
      </c>
      <c r="H25" s="56"/>
    </row>
    <row r="26" spans="1:8">
      <c r="A26" s="120"/>
      <c r="B26" s="121" t="s">
        <v>1190</v>
      </c>
      <c r="C26" s="117"/>
      <c r="D26" s="118"/>
      <c r="E26" s="117">
        <f t="shared" si="0"/>
        <v>0</v>
      </c>
      <c r="F26" s="119"/>
      <c r="G26" s="54">
        <f t="shared" si="1"/>
        <v>0</v>
      </c>
      <c r="H26" s="56"/>
    </row>
    <row r="27" spans="1:8">
      <c r="A27" s="120"/>
      <c r="B27" s="121" t="s">
        <v>815</v>
      </c>
      <c r="C27" s="385">
        <v>85</v>
      </c>
      <c r="D27" s="118">
        <v>8</v>
      </c>
      <c r="E27" s="117">
        <f t="shared" si="0"/>
        <v>680</v>
      </c>
      <c r="F27" s="119"/>
      <c r="G27" s="54">
        <f t="shared" si="1"/>
        <v>680</v>
      </c>
      <c r="H27" s="56"/>
    </row>
    <row r="28" spans="1:8">
      <c r="A28" s="120"/>
      <c r="B28" s="121" t="s">
        <v>564</v>
      </c>
      <c r="C28" s="117"/>
      <c r="D28" s="118"/>
      <c r="E28" s="117">
        <f t="shared" si="0"/>
        <v>0</v>
      </c>
      <c r="F28" s="119"/>
      <c r="G28" s="54">
        <f t="shared" si="1"/>
        <v>0</v>
      </c>
      <c r="H28" s="56"/>
    </row>
    <row r="29" spans="1:8">
      <c r="A29" s="120"/>
      <c r="B29" s="121" t="s">
        <v>1097</v>
      </c>
      <c r="C29" s="117"/>
      <c r="D29" s="118"/>
      <c r="E29" s="117">
        <f t="shared" si="0"/>
        <v>0</v>
      </c>
      <c r="F29" s="119"/>
      <c r="G29" s="54">
        <f t="shared" si="1"/>
        <v>0</v>
      </c>
      <c r="H29" s="56"/>
    </row>
    <row r="30" spans="1:8">
      <c r="A30" s="120"/>
      <c r="B30" s="121" t="s">
        <v>642</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999</v>
      </c>
      <c r="C32" s="117"/>
      <c r="D32" s="118"/>
      <c r="E32" s="117">
        <f t="shared" si="0"/>
        <v>0</v>
      </c>
      <c r="F32" s="119"/>
      <c r="G32" s="54">
        <f t="shared" si="1"/>
        <v>0</v>
      </c>
      <c r="H32" s="56"/>
    </row>
    <row r="33" spans="1:256">
      <c r="A33" s="120"/>
      <c r="B33" s="121" t="s">
        <v>711</v>
      </c>
      <c r="C33" s="384">
        <v>30</v>
      </c>
      <c r="D33" s="123">
        <v>2</v>
      </c>
      <c r="E33" s="117">
        <f t="shared" si="0"/>
        <v>60</v>
      </c>
      <c r="F33" s="124"/>
      <c r="G33" s="54">
        <f t="shared" si="1"/>
        <v>60</v>
      </c>
      <c r="H33" s="56"/>
    </row>
    <row r="34" spans="1:256">
      <c r="A34" s="120"/>
      <c r="B34" s="121" t="s">
        <v>3661</v>
      </c>
      <c r="C34" s="383">
        <v>200</v>
      </c>
      <c r="D34" s="123" t="s">
        <v>428</v>
      </c>
      <c r="E34" s="11">
        <v>200</v>
      </c>
      <c r="F34" s="124"/>
      <c r="G34" s="54">
        <f t="shared" si="1"/>
        <v>200</v>
      </c>
      <c r="H34" s="48"/>
    </row>
    <row r="35" spans="1:256">
      <c r="A35" s="120"/>
      <c r="B35" s="121" t="s">
        <v>3047</v>
      </c>
      <c r="C35" s="382">
        <v>30</v>
      </c>
      <c r="D35" s="123" t="s">
        <v>428</v>
      </c>
      <c r="E35" s="117">
        <v>30</v>
      </c>
      <c r="F35" s="124"/>
      <c r="G35" s="54">
        <f t="shared" si="1"/>
        <v>30</v>
      </c>
      <c r="H35" s="48"/>
    </row>
    <row r="36" spans="1:256">
      <c r="A36" s="120"/>
      <c r="B36" s="121" t="s">
        <v>2270</v>
      </c>
      <c r="C36" s="363"/>
      <c r="D36" s="118"/>
      <c r="E36" s="117">
        <f t="shared" si="0"/>
        <v>0</v>
      </c>
      <c r="F36" s="124"/>
      <c r="G36" s="54">
        <f t="shared" si="1"/>
        <v>0</v>
      </c>
      <c r="H36" s="48"/>
    </row>
    <row r="37" spans="1:256">
      <c r="A37" s="120"/>
      <c r="B37" s="121" t="s">
        <v>532</v>
      </c>
      <c r="C37" s="363"/>
      <c r="D37" s="118"/>
      <c r="E37" s="117">
        <f t="shared" si="0"/>
        <v>0</v>
      </c>
      <c r="F37" s="119"/>
      <c r="G37" s="54">
        <f t="shared" si="1"/>
        <v>0</v>
      </c>
      <c r="H37" s="48"/>
    </row>
    <row r="38" spans="1:256">
      <c r="A38" s="120"/>
      <c r="B38" s="271" t="s">
        <v>1554</v>
      </c>
      <c r="C38" s="363"/>
      <c r="D38" s="125"/>
      <c r="E38" s="117">
        <f t="shared" si="0"/>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421</v>
      </c>
      <c r="C40" s="131"/>
      <c r="D40" s="131"/>
      <c r="E40" s="72">
        <f>SUM(E24:E39)</f>
        <v>970</v>
      </c>
      <c r="F40" s="72"/>
      <c r="G40" s="72">
        <f>SUM(G24:G39)</f>
        <v>970</v>
      </c>
      <c r="H40" s="134"/>
    </row>
    <row r="42" spans="1:256">
      <c r="C42" s="136" t="s">
        <v>1211</v>
      </c>
      <c r="D42" s="340">
        <f>G40/2</f>
        <v>485</v>
      </c>
      <c r="E42" s="340"/>
      <c r="F42" s="138"/>
    </row>
    <row r="44" spans="1:256">
      <c r="C44" s="1" t="s">
        <v>498</v>
      </c>
      <c r="D44" s="1"/>
      <c r="E44" s="1"/>
      <c r="F44" s="139"/>
      <c r="G44" s="1"/>
      <c r="H44" s="1"/>
      <c r="I44" s="1"/>
    </row>
    <row r="45" spans="1:256">
      <c r="C45" s="1" t="s">
        <v>499</v>
      </c>
      <c r="D45" s="1"/>
      <c r="E45" s="1"/>
      <c r="F45" s="139"/>
      <c r="G45" s="1"/>
      <c r="H45" s="1"/>
      <c r="I45" s="1"/>
    </row>
    <row r="46" spans="1:256">
      <c r="C46" s="341" t="s">
        <v>826</v>
      </c>
      <c r="D46" s="341"/>
      <c r="E46" s="341"/>
      <c r="F46" s="342"/>
      <c r="G46" s="341"/>
      <c r="H46" s="341"/>
      <c r="I46" s="142"/>
      <c r="J46" s="790"/>
      <c r="K46" s="790"/>
      <c r="L46" s="790"/>
      <c r="M46" s="790"/>
      <c r="N46" s="790"/>
      <c r="O46" s="790"/>
      <c r="P46" s="790"/>
      <c r="Q46" s="790"/>
      <c r="R46" s="790"/>
      <c r="S46" s="790"/>
      <c r="T46" s="790"/>
      <c r="U46" s="790"/>
      <c r="V46" s="790" t="s">
        <v>498</v>
      </c>
      <c r="W46" s="790"/>
      <c r="X46" s="790"/>
      <c r="Y46" s="790"/>
      <c r="Z46" s="790"/>
      <c r="AA46" s="790"/>
      <c r="AB46" s="790" t="s">
        <v>498</v>
      </c>
      <c r="AC46" s="790"/>
      <c r="AD46" s="790"/>
      <c r="AE46" s="790"/>
      <c r="AF46" s="790"/>
      <c r="AG46" s="790"/>
      <c r="AH46" s="790" t="s">
        <v>498</v>
      </c>
      <c r="AI46" s="790"/>
      <c r="AJ46" s="790"/>
      <c r="AK46" s="790"/>
      <c r="AL46" s="790"/>
      <c r="AM46" s="790"/>
      <c r="AN46" s="790" t="s">
        <v>498</v>
      </c>
      <c r="AO46" s="790"/>
      <c r="AP46" s="790"/>
      <c r="AQ46" s="790"/>
      <c r="AR46" s="790"/>
      <c r="AS46" s="790"/>
      <c r="AT46" s="790" t="s">
        <v>498</v>
      </c>
      <c r="AU46" s="790"/>
      <c r="AV46" s="790"/>
      <c r="AW46" s="790"/>
      <c r="AX46" s="790"/>
      <c r="AY46" s="790"/>
      <c r="AZ46" s="790" t="s">
        <v>498</v>
      </c>
      <c r="BA46" s="790"/>
      <c r="BB46" s="790"/>
      <c r="BC46" s="790"/>
      <c r="BD46" s="790"/>
      <c r="BE46" s="790"/>
      <c r="BF46" s="790" t="s">
        <v>498</v>
      </c>
      <c r="BG46" s="790"/>
      <c r="BH46" s="790"/>
      <c r="BI46" s="790"/>
      <c r="BJ46" s="790"/>
      <c r="BK46" s="790"/>
      <c r="BL46" s="790" t="s">
        <v>498</v>
      </c>
      <c r="BM46" s="790"/>
      <c r="BN46" s="790"/>
      <c r="BO46" s="790"/>
      <c r="BP46" s="790"/>
      <c r="BQ46" s="790"/>
      <c r="BR46" s="790" t="s">
        <v>498</v>
      </c>
      <c r="BS46" s="790"/>
      <c r="BT46" s="790"/>
      <c r="BU46" s="790"/>
      <c r="BV46" s="790"/>
      <c r="BW46" s="790"/>
      <c r="BX46" s="790" t="s">
        <v>498</v>
      </c>
      <c r="BY46" s="790"/>
      <c r="BZ46" s="790"/>
      <c r="CA46" s="790"/>
      <c r="CB46" s="790"/>
      <c r="CC46" s="790"/>
      <c r="CD46" s="790" t="s">
        <v>498</v>
      </c>
      <c r="CE46" s="790"/>
      <c r="CF46" s="790"/>
      <c r="CG46" s="790"/>
      <c r="CH46" s="790"/>
      <c r="CI46" s="790"/>
      <c r="CJ46" s="790" t="s">
        <v>498</v>
      </c>
      <c r="CK46" s="790"/>
      <c r="CL46" s="790"/>
      <c r="CM46" s="790"/>
      <c r="CN46" s="790"/>
      <c r="CO46" s="790"/>
      <c r="CP46" s="790" t="s">
        <v>498</v>
      </c>
      <c r="CQ46" s="790"/>
      <c r="CR46" s="790"/>
      <c r="CS46" s="790"/>
      <c r="CT46" s="790"/>
      <c r="CU46" s="790"/>
      <c r="CV46" s="790" t="s">
        <v>498</v>
      </c>
      <c r="CW46" s="790"/>
      <c r="CX46" s="790"/>
      <c r="CY46" s="790"/>
      <c r="CZ46" s="790"/>
      <c r="DA46" s="790"/>
      <c r="DB46" s="790" t="s">
        <v>498</v>
      </c>
      <c r="DC46" s="790"/>
      <c r="DD46" s="790"/>
      <c r="DE46" s="790"/>
      <c r="DF46" s="790"/>
      <c r="DG46" s="790"/>
      <c r="DH46" s="790" t="s">
        <v>498</v>
      </c>
      <c r="DI46" s="790"/>
      <c r="DJ46" s="790"/>
      <c r="DK46" s="790"/>
      <c r="DL46" s="790"/>
      <c r="DM46" s="790"/>
      <c r="DN46" s="790" t="s">
        <v>498</v>
      </c>
      <c r="DO46" s="790"/>
      <c r="DP46" s="790"/>
      <c r="DQ46" s="790"/>
      <c r="DR46" s="790"/>
      <c r="DS46" s="790"/>
      <c r="DT46" s="790" t="s">
        <v>498</v>
      </c>
      <c r="DU46" s="790"/>
      <c r="DV46" s="790"/>
      <c r="DW46" s="790"/>
      <c r="DX46" s="790"/>
      <c r="DY46" s="790"/>
      <c r="DZ46" s="790" t="s">
        <v>498</v>
      </c>
      <c r="EA46" s="790"/>
      <c r="EB46" s="790"/>
      <c r="EC46" s="790"/>
      <c r="ED46" s="790"/>
      <c r="EE46" s="790"/>
      <c r="EF46" s="790" t="s">
        <v>498</v>
      </c>
      <c r="EG46" s="790"/>
      <c r="EH46" s="790"/>
      <c r="EI46" s="790"/>
      <c r="EJ46" s="790"/>
      <c r="EK46" s="790"/>
      <c r="EL46" s="790" t="s">
        <v>498</v>
      </c>
      <c r="EM46" s="790"/>
      <c r="EN46" s="790"/>
      <c r="EO46" s="790"/>
      <c r="EP46" s="790"/>
      <c r="EQ46" s="790"/>
      <c r="ER46" s="790" t="s">
        <v>498</v>
      </c>
      <c r="ES46" s="790"/>
      <c r="ET46" s="790"/>
      <c r="EU46" s="790"/>
      <c r="EV46" s="790"/>
      <c r="EW46" s="790"/>
      <c r="EX46" s="790" t="s">
        <v>498</v>
      </c>
      <c r="EY46" s="790"/>
      <c r="EZ46" s="790"/>
      <c r="FA46" s="790"/>
      <c r="FB46" s="790"/>
      <c r="FC46" s="790"/>
      <c r="FD46" s="790" t="s">
        <v>498</v>
      </c>
      <c r="FE46" s="790"/>
      <c r="FF46" s="790"/>
      <c r="FG46" s="790"/>
      <c r="FH46" s="790"/>
      <c r="FI46" s="790"/>
      <c r="FJ46" s="790" t="s">
        <v>498</v>
      </c>
      <c r="FK46" s="790"/>
      <c r="FL46" s="790"/>
      <c r="FM46" s="790"/>
      <c r="FN46" s="790"/>
      <c r="FO46" s="790"/>
      <c r="FP46" s="790" t="s">
        <v>498</v>
      </c>
      <c r="FQ46" s="790"/>
      <c r="FR46" s="790"/>
      <c r="FS46" s="790"/>
      <c r="FT46" s="790"/>
      <c r="FU46" s="790"/>
      <c r="FV46" s="790" t="s">
        <v>498</v>
      </c>
      <c r="FW46" s="790"/>
      <c r="FX46" s="790"/>
      <c r="FY46" s="790"/>
      <c r="FZ46" s="790"/>
      <c r="GA46" s="790"/>
      <c r="GB46" s="790" t="s">
        <v>498</v>
      </c>
      <c r="GC46" s="790"/>
      <c r="GD46" s="790"/>
      <c r="GE46" s="790"/>
      <c r="GF46" s="790"/>
      <c r="GG46" s="790"/>
      <c r="GH46" s="790" t="s">
        <v>498</v>
      </c>
      <c r="GI46" s="790"/>
      <c r="GJ46" s="790"/>
      <c r="GK46" s="790"/>
      <c r="GL46" s="790"/>
      <c r="GM46" s="790"/>
      <c r="GN46" s="790" t="s">
        <v>498</v>
      </c>
      <c r="GO46" s="790"/>
      <c r="GP46" s="790"/>
      <c r="GQ46" s="790"/>
      <c r="GR46" s="790"/>
      <c r="GS46" s="790"/>
      <c r="GT46" s="790" t="s">
        <v>498</v>
      </c>
      <c r="GU46" s="790"/>
      <c r="GV46" s="790"/>
      <c r="GW46" s="790"/>
      <c r="GX46" s="790"/>
      <c r="GY46" s="790"/>
      <c r="GZ46" s="790" t="s">
        <v>498</v>
      </c>
      <c r="HA46" s="790"/>
      <c r="HB46" s="790"/>
      <c r="HC46" s="790"/>
      <c r="HD46" s="790"/>
      <c r="HE46" s="790"/>
      <c r="HF46" s="790" t="s">
        <v>498</v>
      </c>
      <c r="HG46" s="790"/>
      <c r="HH46" s="790"/>
      <c r="HI46" s="790"/>
      <c r="HJ46" s="790"/>
      <c r="HK46" s="790"/>
      <c r="HL46" s="790" t="s">
        <v>498</v>
      </c>
      <c r="HM46" s="790"/>
      <c r="HN46" s="790"/>
      <c r="HO46" s="790"/>
      <c r="HP46" s="790"/>
      <c r="HQ46" s="790"/>
      <c r="HR46" s="790" t="s">
        <v>498</v>
      </c>
      <c r="HS46" s="790"/>
      <c r="HT46" s="790"/>
      <c r="HU46" s="790"/>
      <c r="HV46" s="790"/>
      <c r="HW46" s="790"/>
      <c r="HX46" s="790" t="s">
        <v>498</v>
      </c>
      <c r="HY46" s="790"/>
      <c r="HZ46" s="790"/>
      <c r="IA46" s="790"/>
      <c r="IB46" s="790"/>
      <c r="IC46" s="790"/>
      <c r="ID46" s="790" t="s">
        <v>498</v>
      </c>
      <c r="IE46" s="790"/>
      <c r="IF46" s="790"/>
      <c r="IG46" s="790"/>
      <c r="IH46" s="790"/>
      <c r="II46" s="790"/>
      <c r="IJ46" s="790" t="s">
        <v>498</v>
      </c>
      <c r="IK46" s="790"/>
      <c r="IL46" s="790"/>
      <c r="IM46" s="790"/>
      <c r="IN46" s="790"/>
      <c r="IO46" s="790"/>
      <c r="IP46" s="790" t="s">
        <v>498</v>
      </c>
      <c r="IQ46" s="790"/>
      <c r="IR46" s="790"/>
      <c r="IS46" s="790"/>
    </row>
    <row r="47" spans="1:256">
      <c r="C47" s="1" t="s">
        <v>502</v>
      </c>
      <c r="D47" s="1"/>
      <c r="E47" s="1"/>
      <c r="F47" s="139"/>
      <c r="G47" s="1"/>
      <c r="H47" s="1"/>
      <c r="I47" s="1"/>
      <c r="J47" s="790"/>
      <c r="K47" s="790"/>
      <c r="L47" s="790"/>
      <c r="M47" s="790"/>
      <c r="N47" s="790"/>
      <c r="O47" s="790"/>
      <c r="P47" s="790"/>
      <c r="Q47" s="790"/>
      <c r="R47" s="790"/>
      <c r="S47" s="790"/>
      <c r="T47" s="790"/>
      <c r="U47" s="790"/>
      <c r="V47" s="790" t="s">
        <v>689</v>
      </c>
      <c r="W47" s="790"/>
      <c r="X47" s="790"/>
      <c r="Y47" s="790"/>
      <c r="Z47" s="790"/>
      <c r="AA47" s="790"/>
      <c r="AB47" s="790" t="s">
        <v>689</v>
      </c>
      <c r="AC47" s="790"/>
      <c r="AD47" s="790"/>
      <c r="AE47" s="790"/>
      <c r="AF47" s="790"/>
      <c r="AG47" s="790"/>
      <c r="AH47" s="790" t="s">
        <v>689</v>
      </c>
      <c r="AI47" s="790"/>
      <c r="AJ47" s="790"/>
      <c r="AK47" s="790"/>
      <c r="AL47" s="790"/>
      <c r="AM47" s="790"/>
      <c r="AN47" s="790" t="s">
        <v>689</v>
      </c>
      <c r="AO47" s="790"/>
      <c r="AP47" s="790"/>
      <c r="AQ47" s="790"/>
      <c r="AR47" s="790"/>
      <c r="AS47" s="790"/>
      <c r="AT47" s="790" t="s">
        <v>689</v>
      </c>
      <c r="AU47" s="790"/>
      <c r="AV47" s="790"/>
      <c r="AW47" s="790"/>
      <c r="AX47" s="790"/>
      <c r="AY47" s="790"/>
      <c r="AZ47" s="790" t="s">
        <v>689</v>
      </c>
      <c r="BA47" s="790"/>
      <c r="BB47" s="790"/>
      <c r="BC47" s="790"/>
      <c r="BD47" s="790"/>
      <c r="BE47" s="790"/>
      <c r="BF47" s="790" t="s">
        <v>689</v>
      </c>
      <c r="BG47" s="790"/>
      <c r="BH47" s="790"/>
      <c r="BI47" s="790"/>
      <c r="BJ47" s="790"/>
      <c r="BK47" s="790"/>
      <c r="BL47" s="790" t="s">
        <v>689</v>
      </c>
      <c r="BM47" s="790"/>
      <c r="BN47" s="790"/>
      <c r="BO47" s="790"/>
      <c r="BP47" s="790"/>
      <c r="BQ47" s="790"/>
      <c r="BR47" s="790" t="s">
        <v>689</v>
      </c>
      <c r="BS47" s="790"/>
      <c r="BT47" s="790"/>
      <c r="BU47" s="790"/>
      <c r="BV47" s="790"/>
      <c r="BW47" s="790"/>
      <c r="BX47" s="790" t="s">
        <v>689</v>
      </c>
      <c r="BY47" s="790"/>
      <c r="BZ47" s="790"/>
      <c r="CA47" s="790"/>
      <c r="CB47" s="790"/>
      <c r="CC47" s="790"/>
      <c r="CD47" s="790" t="s">
        <v>689</v>
      </c>
      <c r="CE47" s="790"/>
      <c r="CF47" s="790"/>
      <c r="CG47" s="790"/>
      <c r="CH47" s="790"/>
      <c r="CI47" s="790"/>
      <c r="CJ47" s="790" t="s">
        <v>689</v>
      </c>
      <c r="CK47" s="790"/>
      <c r="CL47" s="790"/>
      <c r="CM47" s="790"/>
      <c r="CN47" s="790"/>
      <c r="CO47" s="790"/>
      <c r="CP47" s="790" t="s">
        <v>689</v>
      </c>
      <c r="CQ47" s="790"/>
      <c r="CR47" s="790"/>
      <c r="CS47" s="790"/>
      <c r="CT47" s="790"/>
      <c r="CU47" s="790"/>
      <c r="CV47" s="790" t="s">
        <v>689</v>
      </c>
      <c r="CW47" s="790"/>
      <c r="CX47" s="790"/>
      <c r="CY47" s="790"/>
      <c r="CZ47" s="790"/>
      <c r="DA47" s="790"/>
      <c r="DB47" s="790" t="s">
        <v>689</v>
      </c>
      <c r="DC47" s="790"/>
      <c r="DD47" s="790"/>
      <c r="DE47" s="790"/>
      <c r="DF47" s="790"/>
      <c r="DG47" s="790"/>
      <c r="DH47" s="790" t="s">
        <v>689</v>
      </c>
      <c r="DI47" s="790"/>
      <c r="DJ47" s="790"/>
      <c r="DK47" s="790"/>
      <c r="DL47" s="790"/>
      <c r="DM47" s="790"/>
      <c r="DN47" s="790" t="s">
        <v>689</v>
      </c>
      <c r="DO47" s="790"/>
      <c r="DP47" s="790"/>
      <c r="DQ47" s="790"/>
      <c r="DR47" s="790"/>
      <c r="DS47" s="790"/>
      <c r="DT47" s="790" t="s">
        <v>689</v>
      </c>
      <c r="DU47" s="790"/>
      <c r="DV47" s="790"/>
      <c r="DW47" s="790"/>
      <c r="DX47" s="790"/>
      <c r="DY47" s="790"/>
      <c r="DZ47" s="790" t="s">
        <v>689</v>
      </c>
      <c r="EA47" s="790"/>
      <c r="EB47" s="790"/>
      <c r="EC47" s="790"/>
      <c r="ED47" s="790"/>
      <c r="EE47" s="790"/>
      <c r="EF47" s="790" t="s">
        <v>689</v>
      </c>
      <c r="EG47" s="790"/>
      <c r="EH47" s="790"/>
      <c r="EI47" s="790"/>
      <c r="EJ47" s="790"/>
      <c r="EK47" s="790"/>
      <c r="EL47" s="790" t="s">
        <v>689</v>
      </c>
      <c r="EM47" s="790"/>
      <c r="EN47" s="790"/>
      <c r="EO47" s="790"/>
      <c r="EP47" s="790"/>
      <c r="EQ47" s="790"/>
      <c r="ER47" s="790" t="s">
        <v>689</v>
      </c>
      <c r="ES47" s="790"/>
      <c r="ET47" s="790"/>
      <c r="EU47" s="790"/>
      <c r="EV47" s="790"/>
      <c r="EW47" s="790"/>
      <c r="EX47" s="790" t="s">
        <v>689</v>
      </c>
      <c r="EY47" s="790"/>
      <c r="EZ47" s="790"/>
      <c r="FA47" s="790"/>
      <c r="FB47" s="790"/>
      <c r="FC47" s="790"/>
      <c r="FD47" s="790" t="s">
        <v>689</v>
      </c>
      <c r="FE47" s="790"/>
      <c r="FF47" s="790"/>
      <c r="FG47" s="790"/>
      <c r="FH47" s="790"/>
      <c r="FI47" s="790"/>
      <c r="FJ47" s="790" t="s">
        <v>689</v>
      </c>
      <c r="FK47" s="790"/>
      <c r="FL47" s="790"/>
      <c r="FM47" s="790"/>
      <c r="FN47" s="790"/>
      <c r="FO47" s="790"/>
      <c r="FP47" s="790" t="s">
        <v>689</v>
      </c>
      <c r="FQ47" s="790"/>
      <c r="FR47" s="790"/>
      <c r="FS47" s="790"/>
      <c r="FT47" s="790"/>
      <c r="FU47" s="790"/>
      <c r="FV47" s="790" t="s">
        <v>689</v>
      </c>
      <c r="FW47" s="790"/>
      <c r="FX47" s="790"/>
      <c r="FY47" s="790"/>
      <c r="FZ47" s="790"/>
      <c r="GA47" s="790"/>
      <c r="GB47" s="790" t="s">
        <v>689</v>
      </c>
      <c r="GC47" s="790"/>
      <c r="GD47" s="790"/>
      <c r="GE47" s="790"/>
      <c r="GF47" s="790"/>
      <c r="GG47" s="790"/>
      <c r="GH47" s="790" t="s">
        <v>689</v>
      </c>
      <c r="GI47" s="790"/>
      <c r="GJ47" s="790"/>
      <c r="GK47" s="790"/>
      <c r="GL47" s="790"/>
      <c r="GM47" s="790"/>
      <c r="GN47" s="790" t="s">
        <v>689</v>
      </c>
      <c r="GO47" s="790"/>
      <c r="GP47" s="790"/>
      <c r="GQ47" s="790"/>
      <c r="GR47" s="790"/>
      <c r="GS47" s="790"/>
      <c r="GT47" s="790" t="s">
        <v>689</v>
      </c>
      <c r="GU47" s="790"/>
      <c r="GV47" s="790"/>
      <c r="GW47" s="790"/>
      <c r="GX47" s="790"/>
      <c r="GY47" s="790"/>
      <c r="GZ47" s="790" t="s">
        <v>689</v>
      </c>
      <c r="HA47" s="790"/>
      <c r="HB47" s="790"/>
      <c r="HC47" s="790"/>
      <c r="HD47" s="790"/>
      <c r="HE47" s="790"/>
      <c r="HF47" s="790" t="s">
        <v>689</v>
      </c>
      <c r="HG47" s="790"/>
      <c r="HH47" s="790"/>
      <c r="HI47" s="790"/>
      <c r="HJ47" s="790"/>
      <c r="HK47" s="790"/>
      <c r="HL47" s="790" t="s">
        <v>689</v>
      </c>
      <c r="HM47" s="790"/>
      <c r="HN47" s="790"/>
      <c r="HO47" s="790"/>
      <c r="HP47" s="790"/>
      <c r="HQ47" s="790"/>
      <c r="HR47" s="790" t="s">
        <v>689</v>
      </c>
      <c r="HS47" s="790"/>
      <c r="HT47" s="790"/>
      <c r="HU47" s="790"/>
      <c r="HV47" s="790"/>
      <c r="HW47" s="790"/>
      <c r="HX47" s="790" t="s">
        <v>689</v>
      </c>
      <c r="HY47" s="790"/>
      <c r="HZ47" s="790"/>
      <c r="IA47" s="790"/>
      <c r="IB47" s="790"/>
      <c r="IC47" s="790"/>
      <c r="ID47" s="790" t="s">
        <v>689</v>
      </c>
      <c r="IE47" s="790"/>
      <c r="IF47" s="790"/>
      <c r="IG47" s="790"/>
      <c r="IH47" s="790"/>
      <c r="II47" s="790"/>
      <c r="IJ47" s="790" t="s">
        <v>689</v>
      </c>
      <c r="IK47" s="790"/>
      <c r="IL47" s="790"/>
      <c r="IM47" s="790"/>
      <c r="IN47" s="790"/>
      <c r="IO47" s="790"/>
      <c r="IP47" s="790" t="s">
        <v>689</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502</v>
      </c>
      <c r="W48" s="790"/>
      <c r="X48" s="790"/>
      <c r="Y48" s="790"/>
      <c r="Z48" s="790"/>
      <c r="AA48" s="790"/>
      <c r="AB48" s="790" t="s">
        <v>502</v>
      </c>
      <c r="AC48" s="790"/>
      <c r="AD48" s="790"/>
      <c r="AE48" s="790"/>
      <c r="AF48" s="790"/>
      <c r="AG48" s="790"/>
      <c r="AH48" s="790" t="s">
        <v>502</v>
      </c>
      <c r="AI48" s="790"/>
      <c r="AJ48" s="790"/>
      <c r="AK48" s="790"/>
      <c r="AL48" s="790"/>
      <c r="AM48" s="790"/>
      <c r="AN48" s="790" t="s">
        <v>502</v>
      </c>
      <c r="AO48" s="790"/>
      <c r="AP48" s="790"/>
      <c r="AQ48" s="790"/>
      <c r="AR48" s="790"/>
      <c r="AS48" s="790"/>
      <c r="AT48" s="790" t="s">
        <v>502</v>
      </c>
      <c r="AU48" s="790"/>
      <c r="AV48" s="790"/>
      <c r="AW48" s="790"/>
      <c r="AX48" s="790"/>
      <c r="AY48" s="790"/>
      <c r="AZ48" s="790" t="s">
        <v>502</v>
      </c>
      <c r="BA48" s="790"/>
      <c r="BB48" s="790"/>
      <c r="BC48" s="790"/>
      <c r="BD48" s="790"/>
      <c r="BE48" s="790"/>
      <c r="BF48" s="790" t="s">
        <v>502</v>
      </c>
      <c r="BG48" s="790"/>
      <c r="BH48" s="790"/>
      <c r="BI48" s="790"/>
      <c r="BJ48" s="790"/>
      <c r="BK48" s="790"/>
      <c r="BL48" s="790" t="s">
        <v>502</v>
      </c>
      <c r="BM48" s="790"/>
      <c r="BN48" s="790"/>
      <c r="BO48" s="790"/>
      <c r="BP48" s="790"/>
      <c r="BQ48" s="790"/>
      <c r="BR48" s="790" t="s">
        <v>502</v>
      </c>
      <c r="BS48" s="790"/>
      <c r="BT48" s="790"/>
      <c r="BU48" s="790"/>
      <c r="BV48" s="790"/>
      <c r="BW48" s="790"/>
      <c r="BX48" s="790" t="s">
        <v>502</v>
      </c>
      <c r="BY48" s="790"/>
      <c r="BZ48" s="790"/>
      <c r="CA48" s="790"/>
      <c r="CB48" s="790"/>
      <c r="CC48" s="790"/>
      <c r="CD48" s="790" t="s">
        <v>502</v>
      </c>
      <c r="CE48" s="790"/>
      <c r="CF48" s="790"/>
      <c r="CG48" s="790"/>
      <c r="CH48" s="790"/>
      <c r="CI48" s="790"/>
      <c r="CJ48" s="790" t="s">
        <v>502</v>
      </c>
      <c r="CK48" s="790"/>
      <c r="CL48" s="790"/>
      <c r="CM48" s="790"/>
      <c r="CN48" s="790"/>
      <c r="CO48" s="790"/>
      <c r="CP48" s="790" t="s">
        <v>502</v>
      </c>
      <c r="CQ48" s="790"/>
      <c r="CR48" s="790"/>
      <c r="CS48" s="790"/>
      <c r="CT48" s="790"/>
      <c r="CU48" s="790"/>
      <c r="CV48" s="790" t="s">
        <v>502</v>
      </c>
      <c r="CW48" s="790"/>
      <c r="CX48" s="790"/>
      <c r="CY48" s="790"/>
      <c r="CZ48" s="790"/>
      <c r="DA48" s="790"/>
      <c r="DB48" s="790" t="s">
        <v>502</v>
      </c>
      <c r="DC48" s="790"/>
      <c r="DD48" s="790"/>
      <c r="DE48" s="790"/>
      <c r="DF48" s="790"/>
      <c r="DG48" s="790"/>
      <c r="DH48" s="790" t="s">
        <v>502</v>
      </c>
      <c r="DI48" s="790"/>
      <c r="DJ48" s="790"/>
      <c r="DK48" s="790"/>
      <c r="DL48" s="790"/>
      <c r="DM48" s="790"/>
      <c r="DN48" s="790" t="s">
        <v>502</v>
      </c>
      <c r="DO48" s="790"/>
      <c r="DP48" s="790"/>
      <c r="DQ48" s="790"/>
      <c r="DR48" s="790"/>
      <c r="DS48" s="790"/>
      <c r="DT48" s="790" t="s">
        <v>502</v>
      </c>
      <c r="DU48" s="790"/>
      <c r="DV48" s="790"/>
      <c r="DW48" s="790"/>
      <c r="DX48" s="790"/>
      <c r="DY48" s="790"/>
      <c r="DZ48" s="790" t="s">
        <v>502</v>
      </c>
      <c r="EA48" s="790"/>
      <c r="EB48" s="790"/>
      <c r="EC48" s="790"/>
      <c r="ED48" s="790"/>
      <c r="EE48" s="790"/>
      <c r="EF48" s="790" t="s">
        <v>502</v>
      </c>
      <c r="EG48" s="790"/>
      <c r="EH48" s="790"/>
      <c r="EI48" s="790"/>
      <c r="EJ48" s="790"/>
      <c r="EK48" s="790"/>
      <c r="EL48" s="790" t="s">
        <v>502</v>
      </c>
      <c r="EM48" s="790"/>
      <c r="EN48" s="790"/>
      <c r="EO48" s="790"/>
      <c r="EP48" s="790"/>
      <c r="EQ48" s="790"/>
      <c r="ER48" s="790" t="s">
        <v>502</v>
      </c>
      <c r="ES48" s="790"/>
      <c r="ET48" s="790"/>
      <c r="EU48" s="790"/>
      <c r="EV48" s="790"/>
      <c r="EW48" s="790"/>
      <c r="EX48" s="790" t="s">
        <v>502</v>
      </c>
      <c r="EY48" s="790"/>
      <c r="EZ48" s="790"/>
      <c r="FA48" s="790"/>
      <c r="FB48" s="790"/>
      <c r="FC48" s="790"/>
      <c r="FD48" s="790" t="s">
        <v>502</v>
      </c>
      <c r="FE48" s="790"/>
      <c r="FF48" s="790"/>
      <c r="FG48" s="790"/>
      <c r="FH48" s="790"/>
      <c r="FI48" s="790"/>
      <c r="FJ48" s="790" t="s">
        <v>502</v>
      </c>
      <c r="FK48" s="790"/>
      <c r="FL48" s="790"/>
      <c r="FM48" s="790"/>
      <c r="FN48" s="790"/>
      <c r="FO48" s="790"/>
      <c r="FP48" s="790" t="s">
        <v>502</v>
      </c>
      <c r="FQ48" s="790"/>
      <c r="FR48" s="790"/>
      <c r="FS48" s="790"/>
      <c r="FT48" s="790"/>
      <c r="FU48" s="790"/>
      <c r="FV48" s="790" t="s">
        <v>502</v>
      </c>
      <c r="FW48" s="790"/>
      <c r="FX48" s="790"/>
      <c r="FY48" s="790"/>
      <c r="FZ48" s="790"/>
      <c r="GA48" s="790"/>
      <c r="GB48" s="790" t="s">
        <v>502</v>
      </c>
      <c r="GC48" s="790"/>
      <c r="GD48" s="790"/>
      <c r="GE48" s="790"/>
      <c r="GF48" s="790"/>
      <c r="GG48" s="790"/>
      <c r="GH48" s="790" t="s">
        <v>502</v>
      </c>
      <c r="GI48" s="790"/>
      <c r="GJ48" s="790"/>
      <c r="GK48" s="790"/>
      <c r="GL48" s="790"/>
      <c r="GM48" s="790"/>
      <c r="GN48" s="790" t="s">
        <v>502</v>
      </c>
      <c r="GO48" s="790"/>
      <c r="GP48" s="790"/>
      <c r="GQ48" s="790"/>
      <c r="GR48" s="790"/>
      <c r="GS48" s="790"/>
      <c r="GT48" s="790" t="s">
        <v>502</v>
      </c>
      <c r="GU48" s="790"/>
      <c r="GV48" s="790"/>
      <c r="GW48" s="790"/>
      <c r="GX48" s="790"/>
      <c r="GY48" s="790"/>
      <c r="GZ48" s="790" t="s">
        <v>502</v>
      </c>
      <c r="HA48" s="790"/>
      <c r="HB48" s="790"/>
      <c r="HC48" s="790"/>
      <c r="HD48" s="790"/>
      <c r="HE48" s="790"/>
      <c r="HF48" s="790" t="s">
        <v>502</v>
      </c>
      <c r="HG48" s="790"/>
      <c r="HH48" s="790"/>
      <c r="HI48" s="790"/>
      <c r="HJ48" s="790"/>
      <c r="HK48" s="790"/>
      <c r="HL48" s="790" t="s">
        <v>502</v>
      </c>
      <c r="HM48" s="790"/>
      <c r="HN48" s="790"/>
      <c r="HO48" s="790"/>
      <c r="HP48" s="790"/>
      <c r="HQ48" s="790"/>
      <c r="HR48" s="790" t="s">
        <v>502</v>
      </c>
      <c r="HS48" s="790"/>
      <c r="HT48" s="790"/>
      <c r="HU48" s="790"/>
      <c r="HV48" s="790"/>
      <c r="HW48" s="790"/>
      <c r="HX48" s="790" t="s">
        <v>502</v>
      </c>
      <c r="HY48" s="790"/>
      <c r="HZ48" s="790"/>
      <c r="IA48" s="790"/>
      <c r="IB48" s="790"/>
      <c r="IC48" s="790"/>
      <c r="ID48" s="790" t="s">
        <v>502</v>
      </c>
      <c r="IE48" s="790"/>
      <c r="IF48" s="790"/>
      <c r="IG48" s="790"/>
      <c r="IH48" s="790"/>
      <c r="II48" s="790"/>
      <c r="IJ48" s="790" t="s">
        <v>502</v>
      </c>
      <c r="IK48" s="790"/>
      <c r="IL48" s="790"/>
      <c r="IM48" s="790"/>
      <c r="IN48" s="790"/>
      <c r="IO48" s="790"/>
      <c r="IP48" s="790" t="s">
        <v>502</v>
      </c>
      <c r="IQ48" s="790"/>
      <c r="IR48" s="790"/>
      <c r="IS48" s="790"/>
      <c r="IT48" s="790"/>
      <c r="IU48" s="790"/>
      <c r="IV48" s="1" t="s">
        <v>502</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C1:G1"/>
    <mergeCell ref="C19:G19"/>
    <mergeCell ref="J46:O46"/>
    <mergeCell ref="P46:U46"/>
    <mergeCell ref="J47:O47"/>
    <mergeCell ref="P47:U47"/>
    <mergeCell ref="V47:AA47"/>
    <mergeCell ref="AB47:AG47"/>
    <mergeCell ref="V46:AA46"/>
    <mergeCell ref="AB46:AG46"/>
    <mergeCell ref="DT46:DY46"/>
    <mergeCell ref="DZ46:EE46"/>
    <mergeCell ref="DB46:DG46"/>
    <mergeCell ref="DH46:DM46"/>
    <mergeCell ref="DN46:DS46"/>
    <mergeCell ref="AH46:AM46"/>
    <mergeCell ref="AH47:AM47"/>
    <mergeCell ref="AN47:AS47"/>
    <mergeCell ref="AT47:AY47"/>
    <mergeCell ref="BF47:BK47"/>
    <mergeCell ref="AN46:AS46"/>
    <mergeCell ref="AT46:AY46"/>
    <mergeCell ref="AZ47:BE47"/>
    <mergeCell ref="AZ46:BE46"/>
    <mergeCell ref="BF46:BK46"/>
    <mergeCell ref="CD47:CI47"/>
    <mergeCell ref="IP46:IS46"/>
    <mergeCell ref="EF46:EK46"/>
    <mergeCell ref="EX46:FC46"/>
    <mergeCell ref="FD46:FI46"/>
    <mergeCell ref="GH46:GM46"/>
    <mergeCell ref="FJ46:FO46"/>
    <mergeCell ref="ID46:II46"/>
    <mergeCell ref="IJ46:IO46"/>
    <mergeCell ref="HX46:IC46"/>
    <mergeCell ref="GN46:GS46"/>
    <mergeCell ref="GT46:GY46"/>
    <mergeCell ref="GZ46:HE46"/>
    <mergeCell ref="HL46:HQ46"/>
    <mergeCell ref="HF46:HK46"/>
    <mergeCell ref="FV46:GA46"/>
    <mergeCell ref="GB46:GG46"/>
    <mergeCell ref="HR46:HW46"/>
    <mergeCell ref="GT47:GY47"/>
    <mergeCell ref="BL46:BQ46"/>
    <mergeCell ref="CD46:CI46"/>
    <mergeCell ref="BR46:BW46"/>
    <mergeCell ref="BX46:CC46"/>
    <mergeCell ref="CJ46:CO46"/>
    <mergeCell ref="GN47:GS47"/>
    <mergeCell ref="CV46:DA46"/>
    <mergeCell ref="CP46:CU46"/>
    <mergeCell ref="DH47:DM47"/>
    <mergeCell ref="DN47:DS47"/>
    <mergeCell ref="FV47:GA47"/>
    <mergeCell ref="EF47:EK47"/>
    <mergeCell ref="FD47:FI47"/>
    <mergeCell ref="FJ47:FO47"/>
    <mergeCell ref="CV47:DA47"/>
    <mergeCell ref="DB47:DG47"/>
    <mergeCell ref="CJ47:CO47"/>
    <mergeCell ref="CP47:CU47"/>
    <mergeCell ref="EL46:EQ46"/>
    <mergeCell ref="ER46:EW46"/>
    <mergeCell ref="FP46:FU46"/>
    <mergeCell ref="BR47:BW47"/>
    <mergeCell ref="BX47:CC47"/>
    <mergeCell ref="AN48:AS48"/>
    <mergeCell ref="AT48:AY48"/>
    <mergeCell ref="BF48:BK48"/>
    <mergeCell ref="CJ48:CO48"/>
    <mergeCell ref="P48:U48"/>
    <mergeCell ref="V48:AA48"/>
    <mergeCell ref="AB48:AG48"/>
    <mergeCell ref="AH48:AM48"/>
    <mergeCell ref="CP48:CU48"/>
    <mergeCell ref="BL48:BQ48"/>
    <mergeCell ref="BR48:BW48"/>
    <mergeCell ref="EL47:EQ47"/>
    <mergeCell ref="AZ48:BE48"/>
    <mergeCell ref="GN48:GS48"/>
    <mergeCell ref="BX48:CC48"/>
    <mergeCell ref="CD48:CI48"/>
    <mergeCell ref="ER48:EW48"/>
    <mergeCell ref="DN48:DS48"/>
    <mergeCell ref="CV48:DA48"/>
    <mergeCell ref="DB48:DG48"/>
    <mergeCell ref="FV48:GA48"/>
    <mergeCell ref="GB48:GG48"/>
    <mergeCell ref="EX48:FC48"/>
    <mergeCell ref="DH48:DM48"/>
    <mergeCell ref="ER47:EW47"/>
    <mergeCell ref="EL48:EQ48"/>
    <mergeCell ref="DT48:DY48"/>
    <mergeCell ref="DZ48:EE48"/>
    <mergeCell ref="EF48:EK48"/>
    <mergeCell ref="DT47:DY47"/>
    <mergeCell ref="DZ47:EE47"/>
    <mergeCell ref="BL47:BQ47"/>
    <mergeCell ref="EX47:FC47"/>
    <mergeCell ref="GT48:GY48"/>
    <mergeCell ref="FD48:FI48"/>
    <mergeCell ref="FJ48:FO48"/>
    <mergeCell ref="GH48:GM48"/>
    <mergeCell ref="FP48:FU48"/>
    <mergeCell ref="FP47:FU47"/>
    <mergeCell ref="IP47:IS47"/>
    <mergeCell ref="GZ47:HE47"/>
    <mergeCell ref="HF47:HK47"/>
    <mergeCell ref="HL47:HQ47"/>
    <mergeCell ref="HR47:HW47"/>
    <mergeCell ref="IP48:IU48"/>
    <mergeCell ref="GZ48:HE48"/>
    <mergeCell ref="HF48:HK48"/>
    <mergeCell ref="HL48:HQ48"/>
    <mergeCell ref="GB47:GG47"/>
    <mergeCell ref="GH47:GM47"/>
    <mergeCell ref="IJ47:IO47"/>
    <mergeCell ref="HR48:HW48"/>
    <mergeCell ref="HX48:IC48"/>
    <mergeCell ref="ID48:II48"/>
    <mergeCell ref="HX47:IC47"/>
    <mergeCell ref="ID47:II47"/>
    <mergeCell ref="IJ48:IO48"/>
  </mergeCells>
  <phoneticPr fontId="43" type="noConversion"/>
  <hyperlinks>
    <hyperlink ref="A12"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20" zoomScale="125" workbookViewId="0">
      <selection activeCell="B28" sqref="B28"/>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977</v>
      </c>
      <c r="D1" s="791"/>
      <c r="E1" s="791"/>
      <c r="F1" s="791"/>
      <c r="G1" s="791"/>
    </row>
    <row r="2" spans="1:8">
      <c r="A2" s="90" t="s">
        <v>1200</v>
      </c>
      <c r="G2" s="91"/>
    </row>
    <row r="3" spans="1:8">
      <c r="A3" s="89" t="s">
        <v>1317</v>
      </c>
      <c r="G3" s="92">
        <v>40540</v>
      </c>
    </row>
    <row r="4" spans="1:8">
      <c r="A4" s="89" t="s">
        <v>979</v>
      </c>
      <c r="G4" s="93" t="s">
        <v>500</v>
      </c>
    </row>
    <row r="5" spans="1:8">
      <c r="A5" s="89" t="s">
        <v>1274</v>
      </c>
    </row>
    <row r="6" spans="1:8">
      <c r="C6" s="15" t="s">
        <v>1194</v>
      </c>
      <c r="D6" s="16"/>
      <c r="E6" s="16"/>
      <c r="F6" s="17"/>
      <c r="G6" s="18"/>
      <c r="H6" s="94"/>
    </row>
    <row r="7" spans="1:8">
      <c r="C7" s="95" t="s">
        <v>891</v>
      </c>
      <c r="D7" s="20" t="s">
        <v>1254</v>
      </c>
      <c r="E7" s="20"/>
      <c r="F7" s="21"/>
      <c r="G7" s="22"/>
      <c r="H7" s="94"/>
    </row>
    <row r="8" spans="1:8">
      <c r="A8" s="89" t="s">
        <v>957</v>
      </c>
      <c r="C8" s="95" t="s">
        <v>2374</v>
      </c>
      <c r="D8" s="20" t="s">
        <v>501</v>
      </c>
      <c r="E8" s="20"/>
      <c r="F8" s="21"/>
      <c r="G8" s="96"/>
      <c r="H8" s="94"/>
    </row>
    <row r="9" spans="1:8">
      <c r="A9" s="89" t="s">
        <v>864</v>
      </c>
      <c r="C9" s="95" t="s">
        <v>773</v>
      </c>
      <c r="D9" s="20" t="s">
        <v>729</v>
      </c>
      <c r="E9" s="20"/>
      <c r="F9" s="21"/>
      <c r="G9" s="96"/>
      <c r="H9" s="94"/>
    </row>
    <row r="10" spans="1:8">
      <c r="A10" s="89" t="s">
        <v>865</v>
      </c>
      <c r="C10" s="97"/>
      <c r="D10" s="20"/>
      <c r="E10" s="20"/>
      <c r="F10" s="21"/>
      <c r="G10" s="96"/>
      <c r="H10" s="94"/>
    </row>
    <row r="11" spans="1:8">
      <c r="A11" s="89" t="s">
        <v>866</v>
      </c>
      <c r="C11" s="25" t="s">
        <v>688</v>
      </c>
      <c r="D11" s="94"/>
      <c r="E11" s="94"/>
      <c r="F11" s="99"/>
      <c r="G11" s="96"/>
      <c r="H11" s="94"/>
    </row>
    <row r="12" spans="1:8">
      <c r="A12" s="89" t="s">
        <v>867</v>
      </c>
      <c r="C12" s="25" t="s">
        <v>1987</v>
      </c>
      <c r="D12" s="20"/>
      <c r="E12" s="20"/>
      <c r="F12" s="21"/>
      <c r="G12" s="96"/>
      <c r="H12" s="94"/>
    </row>
    <row r="13" spans="1:8">
      <c r="C13" s="25" t="s">
        <v>816</v>
      </c>
      <c r="D13" s="94"/>
      <c r="E13" s="94"/>
      <c r="F13" s="99"/>
      <c r="G13" s="96"/>
      <c r="H13" s="94"/>
    </row>
    <row r="14" spans="1:8">
      <c r="A14" s="100"/>
      <c r="C14" s="25" t="s">
        <v>817</v>
      </c>
      <c r="D14" s="94"/>
      <c r="E14" s="94"/>
      <c r="F14" s="99"/>
      <c r="G14" s="101"/>
      <c r="H14" s="94"/>
    </row>
    <row r="15" spans="1:8">
      <c r="A15" s="100" t="s">
        <v>730</v>
      </c>
      <c r="C15" s="97" t="s">
        <v>3376</v>
      </c>
      <c r="D15" s="94"/>
      <c r="E15" s="94"/>
      <c r="F15" s="99"/>
      <c r="G15" s="96"/>
      <c r="H15" s="94"/>
    </row>
    <row r="16" spans="1:8">
      <c r="A16" s="89" t="s">
        <v>1138</v>
      </c>
      <c r="C16" s="97"/>
      <c r="D16" s="94"/>
      <c r="E16" s="94"/>
      <c r="F16" s="99"/>
      <c r="G16" s="96"/>
      <c r="H16" s="94"/>
    </row>
    <row r="17" spans="1:8">
      <c r="C17" s="97"/>
      <c r="D17" s="94"/>
      <c r="E17" s="94"/>
      <c r="F17" s="99"/>
      <c r="G17" s="96"/>
      <c r="H17" s="94"/>
    </row>
    <row r="18" spans="1:8">
      <c r="C18" s="102" t="s">
        <v>3114</v>
      </c>
      <c r="D18" s="103"/>
      <c r="E18" s="103"/>
      <c r="F18" s="104"/>
      <c r="G18" s="105"/>
      <c r="H18" s="94"/>
    </row>
    <row r="19" spans="1:8">
      <c r="A19" s="89" t="s">
        <v>2705</v>
      </c>
      <c r="C19" s="795"/>
      <c r="D19" s="795"/>
      <c r="E19" s="795"/>
      <c r="F19" s="795"/>
      <c r="G19" s="795"/>
    </row>
    <row r="20" spans="1:8">
      <c r="A20" s="100" t="s">
        <v>2869</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1058</v>
      </c>
      <c r="B23" s="45" t="s">
        <v>726</v>
      </c>
      <c r="C23" s="45" t="s">
        <v>727</v>
      </c>
      <c r="D23" s="321" t="s">
        <v>763</v>
      </c>
      <c r="E23" s="45" t="s">
        <v>1263</v>
      </c>
      <c r="F23" s="47" t="s">
        <v>1264</v>
      </c>
      <c r="G23" s="45" t="s">
        <v>426</v>
      </c>
      <c r="H23" s="48"/>
    </row>
    <row r="24" spans="1:8">
      <c r="A24" s="115" t="s">
        <v>1139</v>
      </c>
      <c r="B24" s="116" t="s">
        <v>2258</v>
      </c>
      <c r="C24" s="117"/>
      <c r="D24" s="118"/>
      <c r="E24" s="117"/>
      <c r="F24" s="53"/>
      <c r="G24" s="54">
        <f>E24*(1-F24)</f>
        <v>0</v>
      </c>
      <c r="H24" s="48"/>
    </row>
    <row r="25" spans="1:8">
      <c r="A25" s="11"/>
      <c r="B25" s="116" t="s">
        <v>427</v>
      </c>
      <c r="C25" s="117"/>
      <c r="D25" s="118"/>
      <c r="E25" s="117"/>
      <c r="F25" s="119"/>
      <c r="G25" s="54">
        <f t="shared" ref="G25:G40" si="0">E25*(1-F25)</f>
        <v>0</v>
      </c>
      <c r="H25" s="56"/>
    </row>
    <row r="26" spans="1:8">
      <c r="A26" s="120"/>
      <c r="B26" s="121" t="s">
        <v>1087</v>
      </c>
      <c r="C26" s="117"/>
      <c r="D26" s="118"/>
      <c r="E26" s="117"/>
      <c r="F26" s="119"/>
      <c r="G26" s="54">
        <f t="shared" si="0"/>
        <v>0</v>
      </c>
      <c r="H26" s="56"/>
    </row>
    <row r="27" spans="1:8">
      <c r="A27" s="120"/>
      <c r="B27" s="121" t="s">
        <v>1206</v>
      </c>
      <c r="C27" s="117"/>
      <c r="D27" s="118"/>
      <c r="E27" s="117"/>
      <c r="F27" s="119"/>
      <c r="G27" s="54">
        <f t="shared" si="0"/>
        <v>0</v>
      </c>
      <c r="H27" s="56"/>
    </row>
    <row r="28" spans="1:8">
      <c r="A28" s="120"/>
      <c r="B28" s="121" t="s">
        <v>564</v>
      </c>
      <c r="C28" s="117"/>
      <c r="D28" s="118"/>
      <c r="E28" s="117"/>
      <c r="F28" s="119"/>
      <c r="G28" s="54">
        <f t="shared" si="0"/>
        <v>0</v>
      </c>
      <c r="H28" s="56"/>
    </row>
    <row r="29" spans="1:8">
      <c r="A29" s="120"/>
      <c r="B29" s="121" t="s">
        <v>536</v>
      </c>
      <c r="C29" s="117"/>
      <c r="D29" s="118"/>
      <c r="E29" s="117"/>
      <c r="F29" s="119"/>
      <c r="G29" s="54">
        <f t="shared" si="0"/>
        <v>0</v>
      </c>
      <c r="H29" s="56"/>
    </row>
    <row r="30" spans="1:8">
      <c r="A30" s="120"/>
      <c r="B30" s="121" t="s">
        <v>642</v>
      </c>
      <c r="C30" s="117">
        <v>85</v>
      </c>
      <c r="D30" s="123">
        <v>3</v>
      </c>
      <c r="E30" s="117">
        <f>C30*D30</f>
        <v>255</v>
      </c>
      <c r="F30" s="119"/>
      <c r="G30" s="54">
        <f t="shared" si="0"/>
        <v>255</v>
      </c>
      <c r="H30" s="56"/>
    </row>
    <row r="31" spans="1:8">
      <c r="A31" s="120"/>
      <c r="B31" s="121" t="s">
        <v>1184</v>
      </c>
      <c r="C31" s="117"/>
      <c r="D31" s="123"/>
      <c r="E31" s="117"/>
      <c r="F31" s="119"/>
      <c r="G31" s="54">
        <f t="shared" si="0"/>
        <v>0</v>
      </c>
      <c r="H31" s="56"/>
    </row>
    <row r="32" spans="1:8">
      <c r="A32" s="120"/>
      <c r="B32" s="121" t="s">
        <v>517</v>
      </c>
      <c r="C32" s="117"/>
      <c r="D32" s="123"/>
      <c r="E32" s="117"/>
      <c r="F32" s="119"/>
      <c r="G32" s="54">
        <f t="shared" si="0"/>
        <v>0</v>
      </c>
      <c r="H32" s="56"/>
    </row>
    <row r="33" spans="1:253">
      <c r="A33" s="120"/>
      <c r="B33" s="121" t="s">
        <v>711</v>
      </c>
      <c r="C33" s="122">
        <v>30</v>
      </c>
      <c r="D33" s="123">
        <v>1</v>
      </c>
      <c r="E33" s="117">
        <f>C33*D33</f>
        <v>30</v>
      </c>
      <c r="F33" s="124"/>
      <c r="G33" s="54">
        <f t="shared" si="0"/>
        <v>30</v>
      </c>
      <c r="H33" s="56"/>
    </row>
    <row r="34" spans="1:253">
      <c r="A34" s="120"/>
      <c r="B34" s="121" t="s">
        <v>1255</v>
      </c>
      <c r="C34" s="117">
        <v>20</v>
      </c>
      <c r="D34" s="118">
        <v>4</v>
      </c>
      <c r="E34" s="117">
        <f>C34*D34</f>
        <v>80</v>
      </c>
      <c r="F34" s="119"/>
      <c r="G34" s="54">
        <f t="shared" si="0"/>
        <v>80</v>
      </c>
      <c r="H34" s="48"/>
    </row>
    <row r="35" spans="1:253">
      <c r="A35" s="120"/>
      <c r="B35" s="121" t="s">
        <v>3523</v>
      </c>
      <c r="C35" s="117">
        <v>50</v>
      </c>
      <c r="D35" s="123" t="s">
        <v>428</v>
      </c>
      <c r="E35" s="117">
        <v>50</v>
      </c>
      <c r="F35" s="124"/>
      <c r="G35" s="54">
        <f t="shared" si="0"/>
        <v>50</v>
      </c>
      <c r="H35" s="48"/>
    </row>
    <row r="36" spans="1:253">
      <c r="A36" s="120"/>
      <c r="B36" s="121" t="s">
        <v>634</v>
      </c>
      <c r="C36" s="117">
        <v>30</v>
      </c>
      <c r="D36" s="123" t="s">
        <v>3067</v>
      </c>
      <c r="E36" s="117">
        <v>30</v>
      </c>
      <c r="F36" s="124"/>
      <c r="G36" s="54">
        <f t="shared" si="0"/>
        <v>30</v>
      </c>
      <c r="H36" s="48"/>
    </row>
    <row r="37" spans="1:253">
      <c r="A37" s="120"/>
      <c r="B37" s="121" t="s">
        <v>2270</v>
      </c>
      <c r="C37" s="363"/>
      <c r="D37" s="118"/>
      <c r="E37" s="117"/>
      <c r="F37" s="124"/>
      <c r="G37" s="54">
        <f t="shared" si="0"/>
        <v>0</v>
      </c>
      <c r="H37" s="48"/>
    </row>
    <row r="38" spans="1:253">
      <c r="A38" s="120"/>
      <c r="B38" s="121" t="s">
        <v>635</v>
      </c>
      <c r="C38" s="363"/>
      <c r="D38" s="118"/>
      <c r="E38" s="117"/>
      <c r="F38" s="119"/>
      <c r="G38" s="54">
        <f t="shared" si="0"/>
        <v>0</v>
      </c>
      <c r="H38" s="48"/>
    </row>
    <row r="39" spans="1:253">
      <c r="A39" s="120"/>
      <c r="B39" s="271" t="s">
        <v>628</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629</v>
      </c>
      <c r="C41" s="131"/>
      <c r="D41" s="131"/>
      <c r="E41" s="72">
        <f>SUM(E24:E40)</f>
        <v>445</v>
      </c>
      <c r="F41" s="72"/>
      <c r="G41" s="72">
        <f>SUM(G24:G40)</f>
        <v>445</v>
      </c>
      <c r="H41" s="134"/>
    </row>
    <row r="43" spans="1:253">
      <c r="C43" s="136" t="s">
        <v>630</v>
      </c>
      <c r="D43" s="340">
        <f>G41/2</f>
        <v>222.5</v>
      </c>
      <c r="E43" s="340"/>
      <c r="F43" s="138"/>
    </row>
    <row r="45" spans="1:253">
      <c r="C45" s="1" t="s">
        <v>3548</v>
      </c>
      <c r="D45" s="1"/>
      <c r="E45" s="1"/>
      <c r="F45" s="139"/>
      <c r="G45" s="1"/>
      <c r="H45" s="1"/>
      <c r="I45" s="1"/>
    </row>
    <row r="46" spans="1:253">
      <c r="C46" s="1" t="s">
        <v>499</v>
      </c>
      <c r="D46" s="1"/>
      <c r="E46" s="1"/>
      <c r="F46" s="139"/>
      <c r="G46" s="1"/>
      <c r="H46" s="1"/>
      <c r="I46" s="1"/>
    </row>
    <row r="47" spans="1:253">
      <c r="C47" s="341" t="s">
        <v>3291</v>
      </c>
      <c r="D47" s="341"/>
      <c r="E47" s="341"/>
      <c r="F47" s="342"/>
      <c r="G47" s="341"/>
      <c r="H47" s="341"/>
      <c r="I47" s="142"/>
      <c r="J47" s="790"/>
      <c r="K47" s="790"/>
      <c r="L47" s="790"/>
      <c r="M47" s="790"/>
      <c r="N47" s="790"/>
      <c r="O47" s="790"/>
      <c r="P47" s="790"/>
      <c r="Q47" s="790"/>
      <c r="R47" s="790"/>
      <c r="S47" s="790"/>
      <c r="T47" s="790"/>
      <c r="U47" s="790"/>
      <c r="V47" s="790" t="s">
        <v>3548</v>
      </c>
      <c r="W47" s="790"/>
      <c r="X47" s="790"/>
      <c r="Y47" s="790"/>
      <c r="Z47" s="790"/>
      <c r="AA47" s="790"/>
      <c r="AB47" s="790" t="s">
        <v>3548</v>
      </c>
      <c r="AC47" s="790"/>
      <c r="AD47" s="790"/>
      <c r="AE47" s="790"/>
      <c r="AF47" s="790"/>
      <c r="AG47" s="790"/>
      <c r="AH47" s="790" t="s">
        <v>3548</v>
      </c>
      <c r="AI47" s="790"/>
      <c r="AJ47" s="790"/>
      <c r="AK47" s="790"/>
      <c r="AL47" s="790"/>
      <c r="AM47" s="790"/>
      <c r="AN47" s="790" t="s">
        <v>3548</v>
      </c>
      <c r="AO47" s="790"/>
      <c r="AP47" s="790"/>
      <c r="AQ47" s="790"/>
      <c r="AR47" s="790"/>
      <c r="AS47" s="790"/>
      <c r="AT47" s="790" t="s">
        <v>3548</v>
      </c>
      <c r="AU47" s="790"/>
      <c r="AV47" s="790"/>
      <c r="AW47" s="790"/>
      <c r="AX47" s="790"/>
      <c r="AY47" s="790"/>
      <c r="AZ47" s="790" t="s">
        <v>3548</v>
      </c>
      <c r="BA47" s="790"/>
      <c r="BB47" s="790"/>
      <c r="BC47" s="790"/>
      <c r="BD47" s="790"/>
      <c r="BE47" s="790"/>
      <c r="BF47" s="790" t="s">
        <v>3548</v>
      </c>
      <c r="BG47" s="790"/>
      <c r="BH47" s="790"/>
      <c r="BI47" s="790"/>
      <c r="BJ47" s="790"/>
      <c r="BK47" s="790"/>
      <c r="BL47" s="790" t="s">
        <v>3548</v>
      </c>
      <c r="BM47" s="790"/>
      <c r="BN47" s="790"/>
      <c r="BO47" s="790"/>
      <c r="BP47" s="790"/>
      <c r="BQ47" s="790"/>
      <c r="BR47" s="790" t="s">
        <v>3548</v>
      </c>
      <c r="BS47" s="790"/>
      <c r="BT47" s="790"/>
      <c r="BU47" s="790"/>
      <c r="BV47" s="790"/>
      <c r="BW47" s="790"/>
      <c r="BX47" s="790" t="s">
        <v>3548</v>
      </c>
      <c r="BY47" s="790"/>
      <c r="BZ47" s="790"/>
      <c r="CA47" s="790"/>
      <c r="CB47" s="790"/>
      <c r="CC47" s="790"/>
      <c r="CD47" s="790" t="s">
        <v>3548</v>
      </c>
      <c r="CE47" s="790"/>
      <c r="CF47" s="790"/>
      <c r="CG47" s="790"/>
      <c r="CH47" s="790"/>
      <c r="CI47" s="790"/>
      <c r="CJ47" s="790" t="s">
        <v>3548</v>
      </c>
      <c r="CK47" s="790"/>
      <c r="CL47" s="790"/>
      <c r="CM47" s="790"/>
      <c r="CN47" s="790"/>
      <c r="CO47" s="790"/>
      <c r="CP47" s="790" t="s">
        <v>3548</v>
      </c>
      <c r="CQ47" s="790"/>
      <c r="CR47" s="790"/>
      <c r="CS47" s="790"/>
      <c r="CT47" s="790"/>
      <c r="CU47" s="790"/>
      <c r="CV47" s="790" t="s">
        <v>3548</v>
      </c>
      <c r="CW47" s="790"/>
      <c r="CX47" s="790"/>
      <c r="CY47" s="790"/>
      <c r="CZ47" s="790"/>
      <c r="DA47" s="790"/>
      <c r="DB47" s="790" t="s">
        <v>3548</v>
      </c>
      <c r="DC47" s="790"/>
      <c r="DD47" s="790"/>
      <c r="DE47" s="790"/>
      <c r="DF47" s="790"/>
      <c r="DG47" s="790"/>
      <c r="DH47" s="790" t="s">
        <v>3548</v>
      </c>
      <c r="DI47" s="790"/>
      <c r="DJ47" s="790"/>
      <c r="DK47" s="790"/>
      <c r="DL47" s="790"/>
      <c r="DM47" s="790"/>
      <c r="DN47" s="790" t="s">
        <v>3548</v>
      </c>
      <c r="DO47" s="790"/>
      <c r="DP47" s="790"/>
      <c r="DQ47" s="790"/>
      <c r="DR47" s="790"/>
      <c r="DS47" s="790"/>
      <c r="DT47" s="790" t="s">
        <v>3548</v>
      </c>
      <c r="DU47" s="790"/>
      <c r="DV47" s="790"/>
      <c r="DW47" s="790"/>
      <c r="DX47" s="790"/>
      <c r="DY47" s="790"/>
      <c r="DZ47" s="790" t="s">
        <v>3548</v>
      </c>
      <c r="EA47" s="790"/>
      <c r="EB47" s="790"/>
      <c r="EC47" s="790"/>
      <c r="ED47" s="790"/>
      <c r="EE47" s="790"/>
      <c r="EF47" s="790" t="s">
        <v>3548</v>
      </c>
      <c r="EG47" s="790"/>
      <c r="EH47" s="790"/>
      <c r="EI47" s="790"/>
      <c r="EJ47" s="790"/>
      <c r="EK47" s="790"/>
      <c r="EL47" s="790" t="s">
        <v>3548</v>
      </c>
      <c r="EM47" s="790"/>
      <c r="EN47" s="790"/>
      <c r="EO47" s="790"/>
      <c r="EP47" s="790"/>
      <c r="EQ47" s="790"/>
      <c r="ER47" s="790" t="s">
        <v>3548</v>
      </c>
      <c r="ES47" s="790"/>
      <c r="ET47" s="790"/>
      <c r="EU47" s="790"/>
      <c r="EV47" s="790"/>
      <c r="EW47" s="790"/>
      <c r="EX47" s="790" t="s">
        <v>3548</v>
      </c>
      <c r="EY47" s="790"/>
      <c r="EZ47" s="790"/>
      <c r="FA47" s="790"/>
      <c r="FB47" s="790"/>
      <c r="FC47" s="790"/>
      <c r="FD47" s="790" t="s">
        <v>3548</v>
      </c>
      <c r="FE47" s="790"/>
      <c r="FF47" s="790"/>
      <c r="FG47" s="790"/>
      <c r="FH47" s="790"/>
      <c r="FI47" s="790"/>
      <c r="FJ47" s="790" t="s">
        <v>3548</v>
      </c>
      <c r="FK47" s="790"/>
      <c r="FL47" s="790"/>
      <c r="FM47" s="790"/>
      <c r="FN47" s="790"/>
      <c r="FO47" s="790"/>
      <c r="FP47" s="790" t="s">
        <v>3548</v>
      </c>
      <c r="FQ47" s="790"/>
      <c r="FR47" s="790"/>
      <c r="FS47" s="790"/>
      <c r="FT47" s="790"/>
      <c r="FU47" s="790"/>
      <c r="FV47" s="790" t="s">
        <v>3548</v>
      </c>
      <c r="FW47" s="790"/>
      <c r="FX47" s="790"/>
      <c r="FY47" s="790"/>
      <c r="FZ47" s="790"/>
      <c r="GA47" s="790"/>
      <c r="GB47" s="790" t="s">
        <v>3548</v>
      </c>
      <c r="GC47" s="790"/>
      <c r="GD47" s="790"/>
      <c r="GE47" s="790"/>
      <c r="GF47" s="790"/>
      <c r="GG47" s="790"/>
      <c r="GH47" s="790" t="s">
        <v>3548</v>
      </c>
      <c r="GI47" s="790"/>
      <c r="GJ47" s="790"/>
      <c r="GK47" s="790"/>
      <c r="GL47" s="790"/>
      <c r="GM47" s="790"/>
      <c r="GN47" s="790" t="s">
        <v>3548</v>
      </c>
      <c r="GO47" s="790"/>
      <c r="GP47" s="790"/>
      <c r="GQ47" s="790"/>
      <c r="GR47" s="790"/>
      <c r="GS47" s="790"/>
      <c r="GT47" s="790" t="s">
        <v>3548</v>
      </c>
      <c r="GU47" s="790"/>
      <c r="GV47" s="790"/>
      <c r="GW47" s="790"/>
      <c r="GX47" s="790"/>
      <c r="GY47" s="790"/>
      <c r="GZ47" s="790" t="s">
        <v>3548</v>
      </c>
      <c r="HA47" s="790"/>
      <c r="HB47" s="790"/>
      <c r="HC47" s="790"/>
      <c r="HD47" s="790"/>
      <c r="HE47" s="790"/>
      <c r="HF47" s="790" t="s">
        <v>3548</v>
      </c>
      <c r="HG47" s="790"/>
      <c r="HH47" s="790"/>
      <c r="HI47" s="790"/>
      <c r="HJ47" s="790"/>
      <c r="HK47" s="790"/>
      <c r="HL47" s="790" t="s">
        <v>3548</v>
      </c>
      <c r="HM47" s="790"/>
      <c r="HN47" s="790"/>
      <c r="HO47" s="790"/>
      <c r="HP47" s="790"/>
      <c r="HQ47" s="790"/>
      <c r="HR47" s="790" t="s">
        <v>3548</v>
      </c>
      <c r="HS47" s="790"/>
      <c r="HT47" s="790"/>
      <c r="HU47" s="790"/>
      <c r="HV47" s="790"/>
      <c r="HW47" s="790"/>
      <c r="HX47" s="790" t="s">
        <v>3548</v>
      </c>
      <c r="HY47" s="790"/>
      <c r="HZ47" s="790"/>
      <c r="IA47" s="790"/>
      <c r="IB47" s="790"/>
      <c r="IC47" s="790"/>
      <c r="ID47" s="790" t="s">
        <v>3548</v>
      </c>
      <c r="IE47" s="790"/>
      <c r="IF47" s="790"/>
      <c r="IG47" s="790"/>
      <c r="IH47" s="790"/>
      <c r="II47" s="790"/>
      <c r="IJ47" s="790" t="s">
        <v>3548</v>
      </c>
      <c r="IK47" s="790"/>
      <c r="IL47" s="790"/>
      <c r="IM47" s="790"/>
      <c r="IN47" s="790"/>
      <c r="IO47" s="790"/>
      <c r="IP47" s="790" t="s">
        <v>3548</v>
      </c>
      <c r="IQ47" s="790"/>
      <c r="IR47" s="790"/>
      <c r="IS47" s="790"/>
    </row>
    <row r="48" spans="1:253">
      <c r="C48" s="1" t="s">
        <v>502</v>
      </c>
      <c r="D48" s="1"/>
      <c r="E48" s="1"/>
      <c r="F48" s="139"/>
      <c r="G48" s="1"/>
      <c r="H48" s="1"/>
      <c r="I48" s="1"/>
      <c r="J48" s="790"/>
      <c r="K48" s="790"/>
      <c r="L48" s="790"/>
      <c r="M48" s="790"/>
      <c r="N48" s="790"/>
      <c r="O48" s="790"/>
      <c r="P48" s="790"/>
      <c r="Q48" s="790"/>
      <c r="R48" s="790"/>
      <c r="S48" s="790"/>
      <c r="T48" s="790"/>
      <c r="U48" s="790"/>
      <c r="V48" s="790" t="s">
        <v>689</v>
      </c>
      <c r="W48" s="790"/>
      <c r="X48" s="790"/>
      <c r="Y48" s="790"/>
      <c r="Z48" s="790"/>
      <c r="AA48" s="790"/>
      <c r="AB48" s="790" t="s">
        <v>689</v>
      </c>
      <c r="AC48" s="790"/>
      <c r="AD48" s="790"/>
      <c r="AE48" s="790"/>
      <c r="AF48" s="790"/>
      <c r="AG48" s="790"/>
      <c r="AH48" s="790" t="s">
        <v>689</v>
      </c>
      <c r="AI48" s="790"/>
      <c r="AJ48" s="790"/>
      <c r="AK48" s="790"/>
      <c r="AL48" s="790"/>
      <c r="AM48" s="790"/>
      <c r="AN48" s="790" t="s">
        <v>689</v>
      </c>
      <c r="AO48" s="790"/>
      <c r="AP48" s="790"/>
      <c r="AQ48" s="790"/>
      <c r="AR48" s="790"/>
      <c r="AS48" s="790"/>
      <c r="AT48" s="790" t="s">
        <v>689</v>
      </c>
      <c r="AU48" s="790"/>
      <c r="AV48" s="790"/>
      <c r="AW48" s="790"/>
      <c r="AX48" s="790"/>
      <c r="AY48" s="790"/>
      <c r="AZ48" s="790" t="s">
        <v>689</v>
      </c>
      <c r="BA48" s="790"/>
      <c r="BB48" s="790"/>
      <c r="BC48" s="790"/>
      <c r="BD48" s="790"/>
      <c r="BE48" s="790"/>
      <c r="BF48" s="790" t="s">
        <v>689</v>
      </c>
      <c r="BG48" s="790"/>
      <c r="BH48" s="790"/>
      <c r="BI48" s="790"/>
      <c r="BJ48" s="790"/>
      <c r="BK48" s="790"/>
      <c r="BL48" s="790" t="s">
        <v>689</v>
      </c>
      <c r="BM48" s="790"/>
      <c r="BN48" s="790"/>
      <c r="BO48" s="790"/>
      <c r="BP48" s="790"/>
      <c r="BQ48" s="790"/>
      <c r="BR48" s="790" t="s">
        <v>689</v>
      </c>
      <c r="BS48" s="790"/>
      <c r="BT48" s="790"/>
      <c r="BU48" s="790"/>
      <c r="BV48" s="790"/>
      <c r="BW48" s="790"/>
      <c r="BX48" s="790" t="s">
        <v>689</v>
      </c>
      <c r="BY48" s="790"/>
      <c r="BZ48" s="790"/>
      <c r="CA48" s="790"/>
      <c r="CB48" s="790"/>
      <c r="CC48" s="790"/>
      <c r="CD48" s="790" t="s">
        <v>689</v>
      </c>
      <c r="CE48" s="790"/>
      <c r="CF48" s="790"/>
      <c r="CG48" s="790"/>
      <c r="CH48" s="790"/>
      <c r="CI48" s="790"/>
      <c r="CJ48" s="790" t="s">
        <v>689</v>
      </c>
      <c r="CK48" s="790"/>
      <c r="CL48" s="790"/>
      <c r="CM48" s="790"/>
      <c r="CN48" s="790"/>
      <c r="CO48" s="790"/>
      <c r="CP48" s="790" t="s">
        <v>689</v>
      </c>
      <c r="CQ48" s="790"/>
      <c r="CR48" s="790"/>
      <c r="CS48" s="790"/>
      <c r="CT48" s="790"/>
      <c r="CU48" s="790"/>
      <c r="CV48" s="790" t="s">
        <v>689</v>
      </c>
      <c r="CW48" s="790"/>
      <c r="CX48" s="790"/>
      <c r="CY48" s="790"/>
      <c r="CZ48" s="790"/>
      <c r="DA48" s="790"/>
      <c r="DB48" s="790" t="s">
        <v>689</v>
      </c>
      <c r="DC48" s="790"/>
      <c r="DD48" s="790"/>
      <c r="DE48" s="790"/>
      <c r="DF48" s="790"/>
      <c r="DG48" s="790"/>
      <c r="DH48" s="790" t="s">
        <v>689</v>
      </c>
      <c r="DI48" s="790"/>
      <c r="DJ48" s="790"/>
      <c r="DK48" s="790"/>
      <c r="DL48" s="790"/>
      <c r="DM48" s="790"/>
      <c r="DN48" s="790" t="s">
        <v>689</v>
      </c>
      <c r="DO48" s="790"/>
      <c r="DP48" s="790"/>
      <c r="DQ48" s="790"/>
      <c r="DR48" s="790"/>
      <c r="DS48" s="790"/>
      <c r="DT48" s="790" t="s">
        <v>689</v>
      </c>
      <c r="DU48" s="790"/>
      <c r="DV48" s="790"/>
      <c r="DW48" s="790"/>
      <c r="DX48" s="790"/>
      <c r="DY48" s="790"/>
      <c r="DZ48" s="790" t="s">
        <v>689</v>
      </c>
      <c r="EA48" s="790"/>
      <c r="EB48" s="790"/>
      <c r="EC48" s="790"/>
      <c r="ED48" s="790"/>
      <c r="EE48" s="790"/>
      <c r="EF48" s="790" t="s">
        <v>689</v>
      </c>
      <c r="EG48" s="790"/>
      <c r="EH48" s="790"/>
      <c r="EI48" s="790"/>
      <c r="EJ48" s="790"/>
      <c r="EK48" s="790"/>
      <c r="EL48" s="790" t="s">
        <v>689</v>
      </c>
      <c r="EM48" s="790"/>
      <c r="EN48" s="790"/>
      <c r="EO48" s="790"/>
      <c r="EP48" s="790"/>
      <c r="EQ48" s="790"/>
      <c r="ER48" s="790" t="s">
        <v>689</v>
      </c>
      <c r="ES48" s="790"/>
      <c r="ET48" s="790"/>
      <c r="EU48" s="790"/>
      <c r="EV48" s="790"/>
      <c r="EW48" s="790"/>
      <c r="EX48" s="790" t="s">
        <v>689</v>
      </c>
      <c r="EY48" s="790"/>
      <c r="EZ48" s="790"/>
      <c r="FA48" s="790"/>
      <c r="FB48" s="790"/>
      <c r="FC48" s="790"/>
      <c r="FD48" s="790" t="s">
        <v>689</v>
      </c>
      <c r="FE48" s="790"/>
      <c r="FF48" s="790"/>
      <c r="FG48" s="790"/>
      <c r="FH48" s="790"/>
      <c r="FI48" s="790"/>
      <c r="FJ48" s="790" t="s">
        <v>689</v>
      </c>
      <c r="FK48" s="790"/>
      <c r="FL48" s="790"/>
      <c r="FM48" s="790"/>
      <c r="FN48" s="790"/>
      <c r="FO48" s="790"/>
      <c r="FP48" s="790" t="s">
        <v>689</v>
      </c>
      <c r="FQ48" s="790"/>
      <c r="FR48" s="790"/>
      <c r="FS48" s="790"/>
      <c r="FT48" s="790"/>
      <c r="FU48" s="790"/>
      <c r="FV48" s="790" t="s">
        <v>689</v>
      </c>
      <c r="FW48" s="790"/>
      <c r="FX48" s="790"/>
      <c r="FY48" s="790"/>
      <c r="FZ48" s="790"/>
      <c r="GA48" s="790"/>
      <c r="GB48" s="790" t="s">
        <v>689</v>
      </c>
      <c r="GC48" s="790"/>
      <c r="GD48" s="790"/>
      <c r="GE48" s="790"/>
      <c r="GF48" s="790"/>
      <c r="GG48" s="790"/>
      <c r="GH48" s="790" t="s">
        <v>689</v>
      </c>
      <c r="GI48" s="790"/>
      <c r="GJ48" s="790"/>
      <c r="GK48" s="790"/>
      <c r="GL48" s="790"/>
      <c r="GM48" s="790"/>
      <c r="GN48" s="790" t="s">
        <v>689</v>
      </c>
      <c r="GO48" s="790"/>
      <c r="GP48" s="790"/>
      <c r="GQ48" s="790"/>
      <c r="GR48" s="790"/>
      <c r="GS48" s="790"/>
      <c r="GT48" s="790" t="s">
        <v>689</v>
      </c>
      <c r="GU48" s="790"/>
      <c r="GV48" s="790"/>
      <c r="GW48" s="790"/>
      <c r="GX48" s="790"/>
      <c r="GY48" s="790"/>
      <c r="GZ48" s="790" t="s">
        <v>689</v>
      </c>
      <c r="HA48" s="790"/>
      <c r="HB48" s="790"/>
      <c r="HC48" s="790"/>
      <c r="HD48" s="790"/>
      <c r="HE48" s="790"/>
      <c r="HF48" s="790" t="s">
        <v>689</v>
      </c>
      <c r="HG48" s="790"/>
      <c r="HH48" s="790"/>
      <c r="HI48" s="790"/>
      <c r="HJ48" s="790"/>
      <c r="HK48" s="790"/>
      <c r="HL48" s="790" t="s">
        <v>689</v>
      </c>
      <c r="HM48" s="790"/>
      <c r="HN48" s="790"/>
      <c r="HO48" s="790"/>
      <c r="HP48" s="790"/>
      <c r="HQ48" s="790"/>
      <c r="HR48" s="790" t="s">
        <v>689</v>
      </c>
      <c r="HS48" s="790"/>
      <c r="HT48" s="790"/>
      <c r="HU48" s="790"/>
      <c r="HV48" s="790"/>
      <c r="HW48" s="790"/>
      <c r="HX48" s="790" t="s">
        <v>689</v>
      </c>
      <c r="HY48" s="790"/>
      <c r="HZ48" s="790"/>
      <c r="IA48" s="790"/>
      <c r="IB48" s="790"/>
      <c r="IC48" s="790"/>
      <c r="ID48" s="790" t="s">
        <v>689</v>
      </c>
      <c r="IE48" s="790"/>
      <c r="IF48" s="790"/>
      <c r="IG48" s="790"/>
      <c r="IH48" s="790"/>
      <c r="II48" s="790"/>
      <c r="IJ48" s="790" t="s">
        <v>689</v>
      </c>
      <c r="IK48" s="790"/>
      <c r="IL48" s="790"/>
      <c r="IM48" s="790"/>
      <c r="IN48" s="790"/>
      <c r="IO48" s="790"/>
      <c r="IP48" s="790" t="s">
        <v>689</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502</v>
      </c>
      <c r="W49" s="790"/>
      <c r="X49" s="790"/>
      <c r="Y49" s="790"/>
      <c r="Z49" s="790"/>
      <c r="AA49" s="790"/>
      <c r="AB49" s="790" t="s">
        <v>502</v>
      </c>
      <c r="AC49" s="790"/>
      <c r="AD49" s="790"/>
      <c r="AE49" s="790"/>
      <c r="AF49" s="790"/>
      <c r="AG49" s="790"/>
      <c r="AH49" s="790" t="s">
        <v>502</v>
      </c>
      <c r="AI49" s="790"/>
      <c r="AJ49" s="790"/>
      <c r="AK49" s="790"/>
      <c r="AL49" s="790"/>
      <c r="AM49" s="790"/>
      <c r="AN49" s="790" t="s">
        <v>502</v>
      </c>
      <c r="AO49" s="790"/>
      <c r="AP49" s="790"/>
      <c r="AQ49" s="790"/>
      <c r="AR49" s="790"/>
      <c r="AS49" s="790"/>
      <c r="AT49" s="790" t="s">
        <v>502</v>
      </c>
      <c r="AU49" s="790"/>
      <c r="AV49" s="790"/>
      <c r="AW49" s="790"/>
      <c r="AX49" s="790"/>
      <c r="AY49" s="790"/>
      <c r="AZ49" s="790" t="s">
        <v>502</v>
      </c>
      <c r="BA49" s="790"/>
      <c r="BB49" s="790"/>
      <c r="BC49" s="790"/>
      <c r="BD49" s="790"/>
      <c r="BE49" s="790"/>
      <c r="BF49" s="790" t="s">
        <v>502</v>
      </c>
      <c r="BG49" s="790"/>
      <c r="BH49" s="790"/>
      <c r="BI49" s="790"/>
      <c r="BJ49" s="790"/>
      <c r="BK49" s="790"/>
      <c r="BL49" s="790" t="s">
        <v>502</v>
      </c>
      <c r="BM49" s="790"/>
      <c r="BN49" s="790"/>
      <c r="BO49" s="790"/>
      <c r="BP49" s="790"/>
      <c r="BQ49" s="790"/>
      <c r="BR49" s="790" t="s">
        <v>502</v>
      </c>
      <c r="BS49" s="790"/>
      <c r="BT49" s="790"/>
      <c r="BU49" s="790"/>
      <c r="BV49" s="790"/>
      <c r="BW49" s="790"/>
      <c r="BX49" s="790" t="s">
        <v>502</v>
      </c>
      <c r="BY49" s="790"/>
      <c r="BZ49" s="790"/>
      <c r="CA49" s="790"/>
      <c r="CB49" s="790"/>
      <c r="CC49" s="790"/>
      <c r="CD49" s="790" t="s">
        <v>502</v>
      </c>
      <c r="CE49" s="790"/>
      <c r="CF49" s="790"/>
      <c r="CG49" s="790"/>
      <c r="CH49" s="790"/>
      <c r="CI49" s="790"/>
      <c r="CJ49" s="790" t="s">
        <v>502</v>
      </c>
      <c r="CK49" s="790"/>
      <c r="CL49" s="790"/>
      <c r="CM49" s="790"/>
      <c r="CN49" s="790"/>
      <c r="CO49" s="790"/>
      <c r="CP49" s="790" t="s">
        <v>502</v>
      </c>
      <c r="CQ49" s="790"/>
      <c r="CR49" s="790"/>
      <c r="CS49" s="790"/>
      <c r="CT49" s="790"/>
      <c r="CU49" s="790"/>
      <c r="CV49" s="790" t="s">
        <v>502</v>
      </c>
      <c r="CW49" s="790"/>
      <c r="CX49" s="790"/>
      <c r="CY49" s="790"/>
      <c r="CZ49" s="790"/>
      <c r="DA49" s="790"/>
      <c r="DB49" s="790" t="s">
        <v>502</v>
      </c>
      <c r="DC49" s="790"/>
      <c r="DD49" s="790"/>
      <c r="DE49" s="790"/>
      <c r="DF49" s="790"/>
      <c r="DG49" s="790"/>
      <c r="DH49" s="790" t="s">
        <v>502</v>
      </c>
      <c r="DI49" s="790"/>
      <c r="DJ49" s="790"/>
      <c r="DK49" s="790"/>
      <c r="DL49" s="790"/>
      <c r="DM49" s="790"/>
      <c r="DN49" s="790" t="s">
        <v>502</v>
      </c>
      <c r="DO49" s="790"/>
      <c r="DP49" s="790"/>
      <c r="DQ49" s="790"/>
      <c r="DR49" s="790"/>
      <c r="DS49" s="790"/>
      <c r="DT49" s="790" t="s">
        <v>502</v>
      </c>
      <c r="DU49" s="790"/>
      <c r="DV49" s="790"/>
      <c r="DW49" s="790"/>
      <c r="DX49" s="790"/>
      <c r="DY49" s="790"/>
      <c r="DZ49" s="790" t="s">
        <v>502</v>
      </c>
      <c r="EA49" s="790"/>
      <c r="EB49" s="790"/>
      <c r="EC49" s="790"/>
      <c r="ED49" s="790"/>
      <c r="EE49" s="790"/>
      <c r="EF49" s="790" t="s">
        <v>502</v>
      </c>
      <c r="EG49" s="790"/>
      <c r="EH49" s="790"/>
      <c r="EI49" s="790"/>
      <c r="EJ49" s="790"/>
      <c r="EK49" s="790"/>
      <c r="EL49" s="790" t="s">
        <v>502</v>
      </c>
      <c r="EM49" s="790"/>
      <c r="EN49" s="790"/>
      <c r="EO49" s="790"/>
      <c r="EP49" s="790"/>
      <c r="EQ49" s="790"/>
      <c r="ER49" s="790" t="s">
        <v>502</v>
      </c>
      <c r="ES49" s="790"/>
      <c r="ET49" s="790"/>
      <c r="EU49" s="790"/>
      <c r="EV49" s="790"/>
      <c r="EW49" s="790"/>
      <c r="EX49" s="790" t="s">
        <v>502</v>
      </c>
      <c r="EY49" s="790"/>
      <c r="EZ49" s="790"/>
      <c r="FA49" s="790"/>
      <c r="FB49" s="790"/>
      <c r="FC49" s="790"/>
      <c r="FD49" s="790" t="s">
        <v>502</v>
      </c>
      <c r="FE49" s="790"/>
      <c r="FF49" s="790"/>
      <c r="FG49" s="790"/>
      <c r="FH49" s="790"/>
      <c r="FI49" s="790"/>
      <c r="FJ49" s="790" t="s">
        <v>502</v>
      </c>
      <c r="FK49" s="790"/>
      <c r="FL49" s="790"/>
      <c r="FM49" s="790"/>
      <c r="FN49" s="790"/>
      <c r="FO49" s="790"/>
      <c r="FP49" s="790" t="s">
        <v>502</v>
      </c>
      <c r="FQ49" s="790"/>
      <c r="FR49" s="790"/>
      <c r="FS49" s="790"/>
      <c r="FT49" s="790"/>
      <c r="FU49" s="790"/>
      <c r="FV49" s="790" t="s">
        <v>502</v>
      </c>
      <c r="FW49" s="790"/>
      <c r="FX49" s="790"/>
      <c r="FY49" s="790"/>
      <c r="FZ49" s="790"/>
      <c r="GA49" s="790"/>
      <c r="GB49" s="790" t="s">
        <v>502</v>
      </c>
      <c r="GC49" s="790"/>
      <c r="GD49" s="790"/>
      <c r="GE49" s="790"/>
      <c r="GF49" s="790"/>
      <c r="GG49" s="790"/>
      <c r="GH49" s="790" t="s">
        <v>502</v>
      </c>
      <c r="GI49" s="790"/>
      <c r="GJ49" s="790"/>
      <c r="GK49" s="790"/>
      <c r="GL49" s="790"/>
      <c r="GM49" s="790"/>
      <c r="GN49" s="790" t="s">
        <v>502</v>
      </c>
      <c r="GO49" s="790"/>
      <c r="GP49" s="790"/>
      <c r="GQ49" s="790"/>
      <c r="GR49" s="790"/>
      <c r="GS49" s="790"/>
      <c r="GT49" s="790" t="s">
        <v>502</v>
      </c>
      <c r="GU49" s="790"/>
      <c r="GV49" s="790"/>
      <c r="GW49" s="790"/>
      <c r="GX49" s="790"/>
      <c r="GY49" s="790"/>
      <c r="GZ49" s="790" t="s">
        <v>502</v>
      </c>
      <c r="HA49" s="790"/>
      <c r="HB49" s="790"/>
      <c r="HC49" s="790"/>
      <c r="HD49" s="790"/>
      <c r="HE49" s="790"/>
      <c r="HF49" s="790" t="s">
        <v>502</v>
      </c>
      <c r="HG49" s="790"/>
      <c r="HH49" s="790"/>
      <c r="HI49" s="790"/>
      <c r="HJ49" s="790"/>
      <c r="HK49" s="790"/>
      <c r="HL49" s="790" t="s">
        <v>502</v>
      </c>
      <c r="HM49" s="790"/>
      <c r="HN49" s="790"/>
      <c r="HO49" s="790"/>
      <c r="HP49" s="790"/>
      <c r="HQ49" s="790"/>
      <c r="HR49" s="790" t="s">
        <v>502</v>
      </c>
      <c r="HS49" s="790"/>
      <c r="HT49" s="790"/>
      <c r="HU49" s="790"/>
      <c r="HV49" s="790"/>
      <c r="HW49" s="790"/>
      <c r="HX49" s="790" t="s">
        <v>502</v>
      </c>
      <c r="HY49" s="790"/>
      <c r="HZ49" s="790"/>
      <c r="IA49" s="790"/>
      <c r="IB49" s="790"/>
      <c r="IC49" s="790"/>
      <c r="ID49" s="790" t="s">
        <v>502</v>
      </c>
      <c r="IE49" s="790"/>
      <c r="IF49" s="790"/>
      <c r="IG49" s="790"/>
      <c r="IH49" s="790"/>
      <c r="II49" s="790"/>
      <c r="IJ49" s="790" t="s">
        <v>502</v>
      </c>
      <c r="IK49" s="790"/>
      <c r="IL49" s="790"/>
      <c r="IM49" s="790"/>
      <c r="IN49" s="790"/>
      <c r="IO49" s="790"/>
      <c r="IP49" s="790" t="s">
        <v>502</v>
      </c>
      <c r="IQ49" s="790"/>
      <c r="IR49" s="790"/>
      <c r="IS49" s="790"/>
      <c r="IT49" s="790"/>
      <c r="IU49" s="790"/>
      <c r="IV49" s="1" t="s">
        <v>502</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P48:IS48"/>
    <mergeCell ref="HX48:IC48"/>
    <mergeCell ref="ID48:II48"/>
    <mergeCell ref="IJ48:IO48"/>
    <mergeCell ref="GZ48:HE48"/>
    <mergeCell ref="HF48:HK48"/>
    <mergeCell ref="HL48:HQ48"/>
    <mergeCell ref="HR48:HW48"/>
    <mergeCell ref="IJ49:IO49"/>
    <mergeCell ref="IP49:IU49"/>
    <mergeCell ref="GZ49:HE49"/>
    <mergeCell ref="HF49:HK49"/>
    <mergeCell ref="HL49:HQ49"/>
    <mergeCell ref="HR49:HW49"/>
    <mergeCell ref="HX49:IC49"/>
    <mergeCell ref="ID49:II49"/>
    <mergeCell ref="AZ49:BE49"/>
    <mergeCell ref="BF49:BK49"/>
    <mergeCell ref="DZ49:EE49"/>
    <mergeCell ref="GT49:GY49"/>
    <mergeCell ref="EF49:EK49"/>
    <mergeCell ref="EL49:EQ49"/>
    <mergeCell ref="FJ49:FO49"/>
    <mergeCell ref="GH49:GM49"/>
    <mergeCell ref="GN49:GS49"/>
    <mergeCell ref="GB49:GG49"/>
    <mergeCell ref="ER49:EW49"/>
    <mergeCell ref="DT49:DY49"/>
    <mergeCell ref="P49:U49"/>
    <mergeCell ref="V49:AA49"/>
    <mergeCell ref="AB49:AG49"/>
    <mergeCell ref="AH49:AM49"/>
    <mergeCell ref="AT49:AY49"/>
    <mergeCell ref="AN49:AS49"/>
    <mergeCell ref="CJ49:CO49"/>
    <mergeCell ref="CP49:CU49"/>
    <mergeCell ref="DH48:DM48"/>
    <mergeCell ref="DB49:DG49"/>
    <mergeCell ref="DH49:DM49"/>
    <mergeCell ref="DB48:DG48"/>
    <mergeCell ref="AT48:AY48"/>
    <mergeCell ref="AZ48:BE48"/>
    <mergeCell ref="BF48:BK48"/>
    <mergeCell ref="BR49:BW49"/>
    <mergeCell ref="BX49:CC49"/>
    <mergeCell ref="CD49:CI49"/>
    <mergeCell ref="BL49:BQ49"/>
    <mergeCell ref="BL48:BQ48"/>
    <mergeCell ref="BR48:BW48"/>
    <mergeCell ref="CD48:CI48"/>
    <mergeCell ref="CJ48:CO48"/>
    <mergeCell ref="CP48:CU48"/>
    <mergeCell ref="DT47:DY47"/>
    <mergeCell ref="CP47:CU47"/>
    <mergeCell ref="IP47:IS47"/>
    <mergeCell ref="ID47:II47"/>
    <mergeCell ref="IJ47:IO47"/>
    <mergeCell ref="GT47:GY47"/>
    <mergeCell ref="HX47:IC47"/>
    <mergeCell ref="EX49:FC49"/>
    <mergeCell ref="FD49:FI49"/>
    <mergeCell ref="GB48:GG48"/>
    <mergeCell ref="FP49:FU49"/>
    <mergeCell ref="FV49:GA49"/>
    <mergeCell ref="EX48:FC48"/>
    <mergeCell ref="GH47:GM47"/>
    <mergeCell ref="HR47:HW47"/>
    <mergeCell ref="HF47:HK47"/>
    <mergeCell ref="HL47:HQ47"/>
    <mergeCell ref="GZ47:HE47"/>
    <mergeCell ref="GN47:GS47"/>
    <mergeCell ref="GN48:GS48"/>
    <mergeCell ref="GT48:GY48"/>
    <mergeCell ref="GH48:GM48"/>
    <mergeCell ref="CV49:DA49"/>
    <mergeCell ref="DN49:DS49"/>
    <mergeCell ref="C1:G1"/>
    <mergeCell ref="C19:G19"/>
    <mergeCell ref="J47:O47"/>
    <mergeCell ref="P47:U47"/>
    <mergeCell ref="AH47:AM47"/>
    <mergeCell ref="DB47:DG47"/>
    <mergeCell ref="GB47:GG47"/>
    <mergeCell ref="J48:O48"/>
    <mergeCell ref="P48:U48"/>
    <mergeCell ref="AH48:AM48"/>
    <mergeCell ref="AN48:AS48"/>
    <mergeCell ref="AN47:AS47"/>
    <mergeCell ref="FP47:FU47"/>
    <mergeCell ref="FV47:GA47"/>
    <mergeCell ref="EL47:EQ47"/>
    <mergeCell ref="ER47:EW47"/>
    <mergeCell ref="FD48:FI48"/>
    <mergeCell ref="FJ48:FO48"/>
    <mergeCell ref="FP48:FU48"/>
    <mergeCell ref="FD47:FI47"/>
    <mergeCell ref="V47:AA47"/>
    <mergeCell ref="AB47:AG47"/>
    <mergeCell ref="CJ47:CO47"/>
    <mergeCell ref="EL48:EQ48"/>
    <mergeCell ref="BX47:CC47"/>
    <mergeCell ref="FV48:GA48"/>
    <mergeCell ref="FJ47:FO47"/>
    <mergeCell ref="DN47:DS47"/>
    <mergeCell ref="BX48:CC48"/>
    <mergeCell ref="V48:AA48"/>
    <mergeCell ref="AB48:AG48"/>
    <mergeCell ref="BL47:BQ47"/>
    <mergeCell ref="DH47:DM47"/>
    <mergeCell ref="CV47:DA47"/>
    <mergeCell ref="AT47:AY47"/>
    <mergeCell ref="AZ47:BE47"/>
    <mergeCell ref="BF47:BK47"/>
    <mergeCell ref="BR47:BW47"/>
    <mergeCell ref="CD47:CI47"/>
    <mergeCell ref="EX47:FC47"/>
    <mergeCell ref="DN48:DS48"/>
    <mergeCell ref="DT48:DY48"/>
    <mergeCell ref="DZ48:EE48"/>
    <mergeCell ref="EF48:EK48"/>
    <mergeCell ref="ER48:EW48"/>
    <mergeCell ref="DZ47:EE47"/>
    <mergeCell ref="EF47:EK47"/>
    <mergeCell ref="CV48:DA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6" zoomScale="125" workbookViewId="0">
      <selection activeCell="B23" sqref="B23"/>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977</v>
      </c>
      <c r="D1" s="791"/>
      <c r="E1" s="791"/>
      <c r="F1" s="791"/>
      <c r="G1" s="791"/>
    </row>
    <row r="2" spans="1:8">
      <c r="A2" s="90" t="s">
        <v>1200</v>
      </c>
      <c r="G2" s="91"/>
    </row>
    <row r="3" spans="1:8">
      <c r="A3" s="89" t="s">
        <v>1317</v>
      </c>
      <c r="G3" s="92">
        <v>40537</v>
      </c>
    </row>
    <row r="4" spans="1:8">
      <c r="A4" s="89" t="s">
        <v>979</v>
      </c>
      <c r="G4" s="93" t="s">
        <v>3480</v>
      </c>
    </row>
    <row r="5" spans="1:8">
      <c r="A5" s="89" t="s">
        <v>1274</v>
      </c>
    </row>
    <row r="6" spans="1:8">
      <c r="C6" s="15" t="s">
        <v>1194</v>
      </c>
      <c r="D6" s="16"/>
      <c r="E6" s="16"/>
      <c r="F6" s="17"/>
      <c r="G6" s="18"/>
      <c r="H6" s="94"/>
    </row>
    <row r="7" spans="1:8">
      <c r="C7" s="95" t="s">
        <v>891</v>
      </c>
      <c r="D7" s="20" t="s">
        <v>3482</v>
      </c>
      <c r="E7" s="20"/>
      <c r="F7" s="21"/>
      <c r="G7" s="22"/>
      <c r="H7" s="94"/>
    </row>
    <row r="8" spans="1:8">
      <c r="A8" s="89" t="s">
        <v>957</v>
      </c>
      <c r="C8" s="95" t="s">
        <v>2374</v>
      </c>
      <c r="D8" s="20" t="s">
        <v>3481</v>
      </c>
      <c r="E8" s="20"/>
      <c r="F8" s="21"/>
      <c r="G8" s="96"/>
      <c r="H8" s="94"/>
    </row>
    <row r="9" spans="1:8">
      <c r="A9" s="89" t="s">
        <v>3116</v>
      </c>
      <c r="C9" s="95" t="s">
        <v>773</v>
      </c>
      <c r="D9" s="20" t="s">
        <v>3483</v>
      </c>
      <c r="E9" s="20"/>
      <c r="F9" s="21"/>
      <c r="G9" s="96"/>
      <c r="H9" s="94"/>
    </row>
    <row r="10" spans="1:8">
      <c r="A10" s="89" t="s">
        <v>3602</v>
      </c>
      <c r="C10" s="97"/>
      <c r="D10" s="20"/>
      <c r="E10" s="20"/>
      <c r="F10" s="21"/>
      <c r="G10" s="96"/>
      <c r="H10" s="94"/>
    </row>
    <row r="11" spans="1:8">
      <c r="A11" s="89" t="s">
        <v>3468</v>
      </c>
      <c r="C11" s="25" t="s">
        <v>688</v>
      </c>
      <c r="D11" s="94"/>
      <c r="E11" s="94"/>
      <c r="F11" s="99"/>
      <c r="G11" s="96"/>
      <c r="H11" s="94"/>
    </row>
    <row r="12" spans="1:8">
      <c r="A12" s="89" t="s">
        <v>3479</v>
      </c>
      <c r="C12" s="25" t="s">
        <v>497</v>
      </c>
      <c r="D12" s="20"/>
      <c r="E12" s="20"/>
      <c r="F12" s="21"/>
      <c r="G12" s="96"/>
      <c r="H12" s="94"/>
    </row>
    <row r="13" spans="1:8">
      <c r="C13" s="25" t="s">
        <v>816</v>
      </c>
      <c r="D13" s="94"/>
      <c r="E13" s="94"/>
      <c r="F13" s="99"/>
      <c r="G13" s="96"/>
      <c r="H13" s="94"/>
    </row>
    <row r="14" spans="1:8">
      <c r="A14" s="100"/>
      <c r="C14" s="25" t="s">
        <v>817</v>
      </c>
      <c r="D14" s="94"/>
      <c r="E14" s="94"/>
      <c r="F14" s="99"/>
      <c r="G14" s="101"/>
      <c r="H14" s="94"/>
    </row>
    <row r="15" spans="1:8">
      <c r="A15" s="100" t="s">
        <v>730</v>
      </c>
      <c r="C15" s="97" t="s">
        <v>3376</v>
      </c>
      <c r="D15" s="94"/>
      <c r="E15" s="94"/>
      <c r="F15" s="99"/>
      <c r="G15" s="96"/>
      <c r="H15" s="94"/>
    </row>
    <row r="16" spans="1:8">
      <c r="A16" s="89" t="s">
        <v>3115</v>
      </c>
      <c r="C16" s="97"/>
      <c r="D16" s="94"/>
      <c r="E16" s="94"/>
      <c r="F16" s="99"/>
      <c r="G16" s="96"/>
      <c r="H16" s="94"/>
    </row>
    <row r="17" spans="1:8">
      <c r="C17" s="97"/>
      <c r="D17" s="94"/>
      <c r="E17" s="94"/>
      <c r="F17" s="99"/>
      <c r="G17" s="96"/>
      <c r="H17" s="94"/>
    </row>
    <row r="18" spans="1:8">
      <c r="C18" s="102" t="s">
        <v>3114</v>
      </c>
      <c r="D18" s="103"/>
      <c r="E18" s="103"/>
      <c r="F18" s="104"/>
      <c r="G18" s="105"/>
      <c r="H18" s="94"/>
    </row>
    <row r="19" spans="1:8">
      <c r="A19" s="89" t="s">
        <v>2705</v>
      </c>
      <c r="C19" s="795"/>
      <c r="D19" s="795"/>
      <c r="E19" s="795"/>
      <c r="F19" s="795"/>
      <c r="G19" s="795"/>
    </row>
    <row r="20" spans="1:8">
      <c r="A20" s="100" t="s">
        <v>2869</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1058</v>
      </c>
      <c r="B23" s="45" t="s">
        <v>726</v>
      </c>
      <c r="C23" s="45" t="s">
        <v>727</v>
      </c>
      <c r="D23" s="321" t="s">
        <v>763</v>
      </c>
      <c r="E23" s="45" t="s">
        <v>1263</v>
      </c>
      <c r="F23" s="47" t="s">
        <v>1264</v>
      </c>
      <c r="G23" s="45" t="s">
        <v>426</v>
      </c>
      <c r="H23" s="48"/>
    </row>
    <row r="24" spans="1:8">
      <c r="A24" s="115">
        <v>40559</v>
      </c>
      <c r="B24" s="116" t="s">
        <v>2258</v>
      </c>
      <c r="C24" s="117"/>
      <c r="D24" s="118"/>
      <c r="E24" s="117"/>
      <c r="F24" s="53"/>
      <c r="G24" s="54">
        <f>E24*(1-F24)</f>
        <v>0</v>
      </c>
      <c r="H24" s="48"/>
    </row>
    <row r="25" spans="1:8">
      <c r="A25" s="11"/>
      <c r="B25" s="116" t="s">
        <v>427</v>
      </c>
      <c r="C25" s="117"/>
      <c r="D25" s="118"/>
      <c r="E25" s="117"/>
      <c r="F25" s="119"/>
      <c r="G25" s="54">
        <f t="shared" ref="G25:G40" si="0">E25*(1-F25)</f>
        <v>0</v>
      </c>
      <c r="H25" s="56"/>
    </row>
    <row r="26" spans="1:8">
      <c r="A26" s="120"/>
      <c r="B26" s="121" t="s">
        <v>1087</v>
      </c>
      <c r="C26" s="117"/>
      <c r="D26" s="118"/>
      <c r="E26" s="117"/>
      <c r="F26" s="119"/>
      <c r="G26" s="54">
        <f t="shared" si="0"/>
        <v>0</v>
      </c>
      <c r="H26" s="56"/>
    </row>
    <row r="27" spans="1:8">
      <c r="A27" s="120"/>
      <c r="B27" s="121" t="s">
        <v>1206</v>
      </c>
      <c r="C27" s="117"/>
      <c r="D27" s="118"/>
      <c r="E27" s="117"/>
      <c r="F27" s="119"/>
      <c r="G27" s="54">
        <f t="shared" si="0"/>
        <v>0</v>
      </c>
      <c r="H27" s="56"/>
    </row>
    <row r="28" spans="1:8">
      <c r="A28" s="120"/>
      <c r="B28" s="121" t="s">
        <v>564</v>
      </c>
      <c r="C28" s="117"/>
      <c r="D28" s="118"/>
      <c r="E28" s="117"/>
      <c r="F28" s="119"/>
      <c r="G28" s="54">
        <f t="shared" si="0"/>
        <v>0</v>
      </c>
      <c r="H28" s="56"/>
    </row>
    <row r="29" spans="1:8">
      <c r="A29" s="120"/>
      <c r="B29" s="121" t="s">
        <v>536</v>
      </c>
      <c r="C29" s="117"/>
      <c r="D29" s="118"/>
      <c r="E29" s="117"/>
      <c r="F29" s="119"/>
      <c r="G29" s="54">
        <f t="shared" si="0"/>
        <v>0</v>
      </c>
      <c r="H29" s="56"/>
    </row>
    <row r="30" spans="1:8">
      <c r="A30" s="120"/>
      <c r="B30" s="121" t="s">
        <v>642</v>
      </c>
      <c r="C30" s="117">
        <v>85</v>
      </c>
      <c r="D30" s="123">
        <v>4</v>
      </c>
      <c r="E30" s="117">
        <f>C30*D30</f>
        <v>340</v>
      </c>
      <c r="F30" s="119"/>
      <c r="G30" s="54">
        <f t="shared" si="0"/>
        <v>340</v>
      </c>
      <c r="H30" s="56"/>
    </row>
    <row r="31" spans="1:8">
      <c r="A31" s="120"/>
      <c r="B31" s="121" t="s">
        <v>1184</v>
      </c>
      <c r="C31" s="117"/>
      <c r="D31" s="123"/>
      <c r="E31" s="117"/>
      <c r="F31" s="119"/>
      <c r="G31" s="54">
        <f t="shared" si="0"/>
        <v>0</v>
      </c>
      <c r="H31" s="56"/>
    </row>
    <row r="32" spans="1:8">
      <c r="A32" s="120"/>
      <c r="B32" s="121" t="s">
        <v>517</v>
      </c>
      <c r="C32" s="117"/>
      <c r="D32" s="123"/>
      <c r="E32" s="117"/>
      <c r="F32" s="119"/>
      <c r="G32" s="54">
        <f t="shared" si="0"/>
        <v>0</v>
      </c>
      <c r="H32" s="56"/>
    </row>
    <row r="33" spans="1:253">
      <c r="A33" s="120"/>
      <c r="B33" s="121" t="s">
        <v>711</v>
      </c>
      <c r="C33" s="122">
        <v>30</v>
      </c>
      <c r="D33" s="123">
        <v>1</v>
      </c>
      <c r="E33" s="117">
        <f>C33*D33</f>
        <v>30</v>
      </c>
      <c r="F33" s="124"/>
      <c r="G33" s="54">
        <f t="shared" si="0"/>
        <v>30</v>
      </c>
      <c r="H33" s="56"/>
    </row>
    <row r="34" spans="1:253">
      <c r="A34" s="120"/>
      <c r="B34" s="121" t="s">
        <v>1255</v>
      </c>
      <c r="C34" s="117">
        <v>20</v>
      </c>
      <c r="D34" s="118">
        <v>5</v>
      </c>
      <c r="E34" s="117">
        <f>C34*D34</f>
        <v>100</v>
      </c>
      <c r="F34" s="119"/>
      <c r="G34" s="54">
        <f t="shared" si="0"/>
        <v>100</v>
      </c>
      <c r="H34" s="48"/>
    </row>
    <row r="35" spans="1:253">
      <c r="A35" s="120"/>
      <c r="B35" s="121" t="s">
        <v>3523</v>
      </c>
      <c r="C35" s="117">
        <v>50</v>
      </c>
      <c r="D35" s="123" t="s">
        <v>428</v>
      </c>
      <c r="E35" s="117">
        <v>50</v>
      </c>
      <c r="F35" s="124"/>
      <c r="G35" s="54">
        <f t="shared" si="0"/>
        <v>50</v>
      </c>
      <c r="H35" s="48"/>
    </row>
    <row r="36" spans="1:253">
      <c r="A36" s="120"/>
      <c r="B36" s="121" t="s">
        <v>634</v>
      </c>
      <c r="C36" s="363"/>
      <c r="D36" s="123"/>
      <c r="E36" s="117"/>
      <c r="F36" s="124"/>
      <c r="G36" s="54">
        <f t="shared" si="0"/>
        <v>0</v>
      </c>
      <c r="H36" s="48"/>
    </row>
    <row r="37" spans="1:253">
      <c r="A37" s="120"/>
      <c r="B37" s="121" t="s">
        <v>2270</v>
      </c>
      <c r="C37" s="363"/>
      <c r="D37" s="118"/>
      <c r="E37" s="117"/>
      <c r="F37" s="124"/>
      <c r="G37" s="54">
        <f t="shared" si="0"/>
        <v>0</v>
      </c>
      <c r="H37" s="48"/>
    </row>
    <row r="38" spans="1:253">
      <c r="A38" s="120"/>
      <c r="B38" s="121" t="s">
        <v>635</v>
      </c>
      <c r="C38" s="363"/>
      <c r="D38" s="118"/>
      <c r="E38" s="117"/>
      <c r="F38" s="119"/>
      <c r="G38" s="54">
        <f t="shared" si="0"/>
        <v>0</v>
      </c>
      <c r="H38" s="48"/>
    </row>
    <row r="39" spans="1:253">
      <c r="A39" s="120"/>
      <c r="B39" s="271" t="s">
        <v>628</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629</v>
      </c>
      <c r="C41" s="131"/>
      <c r="D41" s="131"/>
      <c r="E41" s="72">
        <f>SUM(E24:E40)</f>
        <v>520</v>
      </c>
      <c r="F41" s="72"/>
      <c r="G41" s="72">
        <f>SUM(G24:G40)</f>
        <v>520</v>
      </c>
      <c r="H41" s="134"/>
    </row>
    <row r="43" spans="1:253">
      <c r="C43" s="136" t="s">
        <v>630</v>
      </c>
      <c r="D43" s="340">
        <f>G41/2</f>
        <v>260</v>
      </c>
      <c r="E43" s="340"/>
      <c r="F43" s="138"/>
    </row>
    <row r="45" spans="1:253">
      <c r="C45" s="1" t="s">
        <v>498</v>
      </c>
      <c r="D45" s="1"/>
      <c r="E45" s="1"/>
      <c r="F45" s="139"/>
      <c r="G45" s="1"/>
      <c r="H45" s="1"/>
      <c r="I45" s="1"/>
    </row>
    <row r="46" spans="1:253">
      <c r="C46" s="1" t="s">
        <v>499</v>
      </c>
      <c r="D46" s="1"/>
      <c r="E46" s="1"/>
      <c r="F46" s="139"/>
      <c r="G46" s="1"/>
      <c r="H46" s="1"/>
      <c r="I46" s="1"/>
    </row>
    <row r="47" spans="1:253">
      <c r="C47" s="341" t="s">
        <v>814</v>
      </c>
      <c r="D47" s="341"/>
      <c r="E47" s="341"/>
      <c r="F47" s="342"/>
      <c r="G47" s="341"/>
      <c r="H47" s="341"/>
      <c r="I47" s="142"/>
      <c r="J47" s="790"/>
      <c r="K47" s="790"/>
      <c r="L47" s="790"/>
      <c r="M47" s="790"/>
      <c r="N47" s="790"/>
      <c r="O47" s="790"/>
      <c r="P47" s="790"/>
      <c r="Q47" s="790"/>
      <c r="R47" s="790"/>
      <c r="S47" s="790"/>
      <c r="T47" s="790"/>
      <c r="U47" s="790"/>
      <c r="V47" s="790" t="s">
        <v>498</v>
      </c>
      <c r="W47" s="790"/>
      <c r="X47" s="790"/>
      <c r="Y47" s="790"/>
      <c r="Z47" s="790"/>
      <c r="AA47" s="790"/>
      <c r="AB47" s="790" t="s">
        <v>498</v>
      </c>
      <c r="AC47" s="790"/>
      <c r="AD47" s="790"/>
      <c r="AE47" s="790"/>
      <c r="AF47" s="790"/>
      <c r="AG47" s="790"/>
      <c r="AH47" s="790" t="s">
        <v>498</v>
      </c>
      <c r="AI47" s="790"/>
      <c r="AJ47" s="790"/>
      <c r="AK47" s="790"/>
      <c r="AL47" s="790"/>
      <c r="AM47" s="790"/>
      <c r="AN47" s="790" t="s">
        <v>498</v>
      </c>
      <c r="AO47" s="790"/>
      <c r="AP47" s="790"/>
      <c r="AQ47" s="790"/>
      <c r="AR47" s="790"/>
      <c r="AS47" s="790"/>
      <c r="AT47" s="790" t="s">
        <v>498</v>
      </c>
      <c r="AU47" s="790"/>
      <c r="AV47" s="790"/>
      <c r="AW47" s="790"/>
      <c r="AX47" s="790"/>
      <c r="AY47" s="790"/>
      <c r="AZ47" s="790" t="s">
        <v>498</v>
      </c>
      <c r="BA47" s="790"/>
      <c r="BB47" s="790"/>
      <c r="BC47" s="790"/>
      <c r="BD47" s="790"/>
      <c r="BE47" s="790"/>
      <c r="BF47" s="790" t="s">
        <v>498</v>
      </c>
      <c r="BG47" s="790"/>
      <c r="BH47" s="790"/>
      <c r="BI47" s="790"/>
      <c r="BJ47" s="790"/>
      <c r="BK47" s="790"/>
      <c r="BL47" s="790" t="s">
        <v>498</v>
      </c>
      <c r="BM47" s="790"/>
      <c r="BN47" s="790"/>
      <c r="BO47" s="790"/>
      <c r="BP47" s="790"/>
      <c r="BQ47" s="790"/>
      <c r="BR47" s="790" t="s">
        <v>498</v>
      </c>
      <c r="BS47" s="790"/>
      <c r="BT47" s="790"/>
      <c r="BU47" s="790"/>
      <c r="BV47" s="790"/>
      <c r="BW47" s="790"/>
      <c r="BX47" s="790" t="s">
        <v>498</v>
      </c>
      <c r="BY47" s="790"/>
      <c r="BZ47" s="790"/>
      <c r="CA47" s="790"/>
      <c r="CB47" s="790"/>
      <c r="CC47" s="790"/>
      <c r="CD47" s="790" t="s">
        <v>498</v>
      </c>
      <c r="CE47" s="790"/>
      <c r="CF47" s="790"/>
      <c r="CG47" s="790"/>
      <c r="CH47" s="790"/>
      <c r="CI47" s="790"/>
      <c r="CJ47" s="790" t="s">
        <v>498</v>
      </c>
      <c r="CK47" s="790"/>
      <c r="CL47" s="790"/>
      <c r="CM47" s="790"/>
      <c r="CN47" s="790"/>
      <c r="CO47" s="790"/>
      <c r="CP47" s="790" t="s">
        <v>498</v>
      </c>
      <c r="CQ47" s="790"/>
      <c r="CR47" s="790"/>
      <c r="CS47" s="790"/>
      <c r="CT47" s="790"/>
      <c r="CU47" s="790"/>
      <c r="CV47" s="790" t="s">
        <v>498</v>
      </c>
      <c r="CW47" s="790"/>
      <c r="CX47" s="790"/>
      <c r="CY47" s="790"/>
      <c r="CZ47" s="790"/>
      <c r="DA47" s="790"/>
      <c r="DB47" s="790" t="s">
        <v>498</v>
      </c>
      <c r="DC47" s="790"/>
      <c r="DD47" s="790"/>
      <c r="DE47" s="790"/>
      <c r="DF47" s="790"/>
      <c r="DG47" s="790"/>
      <c r="DH47" s="790" t="s">
        <v>498</v>
      </c>
      <c r="DI47" s="790"/>
      <c r="DJ47" s="790"/>
      <c r="DK47" s="790"/>
      <c r="DL47" s="790"/>
      <c r="DM47" s="790"/>
      <c r="DN47" s="790" t="s">
        <v>498</v>
      </c>
      <c r="DO47" s="790"/>
      <c r="DP47" s="790"/>
      <c r="DQ47" s="790"/>
      <c r="DR47" s="790"/>
      <c r="DS47" s="790"/>
      <c r="DT47" s="790" t="s">
        <v>498</v>
      </c>
      <c r="DU47" s="790"/>
      <c r="DV47" s="790"/>
      <c r="DW47" s="790"/>
      <c r="DX47" s="790"/>
      <c r="DY47" s="790"/>
      <c r="DZ47" s="790" t="s">
        <v>498</v>
      </c>
      <c r="EA47" s="790"/>
      <c r="EB47" s="790"/>
      <c r="EC47" s="790"/>
      <c r="ED47" s="790"/>
      <c r="EE47" s="790"/>
      <c r="EF47" s="790" t="s">
        <v>498</v>
      </c>
      <c r="EG47" s="790"/>
      <c r="EH47" s="790"/>
      <c r="EI47" s="790"/>
      <c r="EJ47" s="790"/>
      <c r="EK47" s="790"/>
      <c r="EL47" s="790" t="s">
        <v>498</v>
      </c>
      <c r="EM47" s="790"/>
      <c r="EN47" s="790"/>
      <c r="EO47" s="790"/>
      <c r="EP47" s="790"/>
      <c r="EQ47" s="790"/>
      <c r="ER47" s="790" t="s">
        <v>498</v>
      </c>
      <c r="ES47" s="790"/>
      <c r="ET47" s="790"/>
      <c r="EU47" s="790"/>
      <c r="EV47" s="790"/>
      <c r="EW47" s="790"/>
      <c r="EX47" s="790" t="s">
        <v>498</v>
      </c>
      <c r="EY47" s="790"/>
      <c r="EZ47" s="790"/>
      <c r="FA47" s="790"/>
      <c r="FB47" s="790"/>
      <c r="FC47" s="790"/>
      <c r="FD47" s="790" t="s">
        <v>498</v>
      </c>
      <c r="FE47" s="790"/>
      <c r="FF47" s="790"/>
      <c r="FG47" s="790"/>
      <c r="FH47" s="790"/>
      <c r="FI47" s="790"/>
      <c r="FJ47" s="790" t="s">
        <v>498</v>
      </c>
      <c r="FK47" s="790"/>
      <c r="FL47" s="790"/>
      <c r="FM47" s="790"/>
      <c r="FN47" s="790"/>
      <c r="FO47" s="790"/>
      <c r="FP47" s="790" t="s">
        <v>498</v>
      </c>
      <c r="FQ47" s="790"/>
      <c r="FR47" s="790"/>
      <c r="FS47" s="790"/>
      <c r="FT47" s="790"/>
      <c r="FU47" s="790"/>
      <c r="FV47" s="790" t="s">
        <v>498</v>
      </c>
      <c r="FW47" s="790"/>
      <c r="FX47" s="790"/>
      <c r="FY47" s="790"/>
      <c r="FZ47" s="790"/>
      <c r="GA47" s="790"/>
      <c r="GB47" s="790" t="s">
        <v>498</v>
      </c>
      <c r="GC47" s="790"/>
      <c r="GD47" s="790"/>
      <c r="GE47" s="790"/>
      <c r="GF47" s="790"/>
      <c r="GG47" s="790"/>
      <c r="GH47" s="790" t="s">
        <v>498</v>
      </c>
      <c r="GI47" s="790"/>
      <c r="GJ47" s="790"/>
      <c r="GK47" s="790"/>
      <c r="GL47" s="790"/>
      <c r="GM47" s="790"/>
      <c r="GN47" s="790" t="s">
        <v>498</v>
      </c>
      <c r="GO47" s="790"/>
      <c r="GP47" s="790"/>
      <c r="GQ47" s="790"/>
      <c r="GR47" s="790"/>
      <c r="GS47" s="790"/>
      <c r="GT47" s="790" t="s">
        <v>498</v>
      </c>
      <c r="GU47" s="790"/>
      <c r="GV47" s="790"/>
      <c r="GW47" s="790"/>
      <c r="GX47" s="790"/>
      <c r="GY47" s="790"/>
      <c r="GZ47" s="790" t="s">
        <v>498</v>
      </c>
      <c r="HA47" s="790"/>
      <c r="HB47" s="790"/>
      <c r="HC47" s="790"/>
      <c r="HD47" s="790"/>
      <c r="HE47" s="790"/>
      <c r="HF47" s="790" t="s">
        <v>498</v>
      </c>
      <c r="HG47" s="790"/>
      <c r="HH47" s="790"/>
      <c r="HI47" s="790"/>
      <c r="HJ47" s="790"/>
      <c r="HK47" s="790"/>
      <c r="HL47" s="790" t="s">
        <v>498</v>
      </c>
      <c r="HM47" s="790"/>
      <c r="HN47" s="790"/>
      <c r="HO47" s="790"/>
      <c r="HP47" s="790"/>
      <c r="HQ47" s="790"/>
      <c r="HR47" s="790" t="s">
        <v>498</v>
      </c>
      <c r="HS47" s="790"/>
      <c r="HT47" s="790"/>
      <c r="HU47" s="790"/>
      <c r="HV47" s="790"/>
      <c r="HW47" s="790"/>
      <c r="HX47" s="790" t="s">
        <v>498</v>
      </c>
      <c r="HY47" s="790"/>
      <c r="HZ47" s="790"/>
      <c r="IA47" s="790"/>
      <c r="IB47" s="790"/>
      <c r="IC47" s="790"/>
      <c r="ID47" s="790" t="s">
        <v>498</v>
      </c>
      <c r="IE47" s="790"/>
      <c r="IF47" s="790"/>
      <c r="IG47" s="790"/>
      <c r="IH47" s="790"/>
      <c r="II47" s="790"/>
      <c r="IJ47" s="790" t="s">
        <v>498</v>
      </c>
      <c r="IK47" s="790"/>
      <c r="IL47" s="790"/>
      <c r="IM47" s="790"/>
      <c r="IN47" s="790"/>
      <c r="IO47" s="790"/>
      <c r="IP47" s="790" t="s">
        <v>498</v>
      </c>
      <c r="IQ47" s="790"/>
      <c r="IR47" s="790"/>
      <c r="IS47" s="790"/>
    </row>
    <row r="48" spans="1:253">
      <c r="C48" s="1" t="s">
        <v>502</v>
      </c>
      <c r="D48" s="1"/>
      <c r="E48" s="1"/>
      <c r="F48" s="139"/>
      <c r="G48" s="1"/>
      <c r="H48" s="1"/>
      <c r="I48" s="1"/>
      <c r="J48" s="790"/>
      <c r="K48" s="790"/>
      <c r="L48" s="790"/>
      <c r="M48" s="790"/>
      <c r="N48" s="790"/>
      <c r="O48" s="790"/>
      <c r="P48" s="790"/>
      <c r="Q48" s="790"/>
      <c r="R48" s="790"/>
      <c r="S48" s="790"/>
      <c r="T48" s="790"/>
      <c r="U48" s="790"/>
      <c r="V48" s="790" t="s">
        <v>689</v>
      </c>
      <c r="W48" s="790"/>
      <c r="X48" s="790"/>
      <c r="Y48" s="790"/>
      <c r="Z48" s="790"/>
      <c r="AA48" s="790"/>
      <c r="AB48" s="790" t="s">
        <v>689</v>
      </c>
      <c r="AC48" s="790"/>
      <c r="AD48" s="790"/>
      <c r="AE48" s="790"/>
      <c r="AF48" s="790"/>
      <c r="AG48" s="790"/>
      <c r="AH48" s="790" t="s">
        <v>689</v>
      </c>
      <c r="AI48" s="790"/>
      <c r="AJ48" s="790"/>
      <c r="AK48" s="790"/>
      <c r="AL48" s="790"/>
      <c r="AM48" s="790"/>
      <c r="AN48" s="790" t="s">
        <v>689</v>
      </c>
      <c r="AO48" s="790"/>
      <c r="AP48" s="790"/>
      <c r="AQ48" s="790"/>
      <c r="AR48" s="790"/>
      <c r="AS48" s="790"/>
      <c r="AT48" s="790" t="s">
        <v>689</v>
      </c>
      <c r="AU48" s="790"/>
      <c r="AV48" s="790"/>
      <c r="AW48" s="790"/>
      <c r="AX48" s="790"/>
      <c r="AY48" s="790"/>
      <c r="AZ48" s="790" t="s">
        <v>689</v>
      </c>
      <c r="BA48" s="790"/>
      <c r="BB48" s="790"/>
      <c r="BC48" s="790"/>
      <c r="BD48" s="790"/>
      <c r="BE48" s="790"/>
      <c r="BF48" s="790" t="s">
        <v>689</v>
      </c>
      <c r="BG48" s="790"/>
      <c r="BH48" s="790"/>
      <c r="BI48" s="790"/>
      <c r="BJ48" s="790"/>
      <c r="BK48" s="790"/>
      <c r="BL48" s="790" t="s">
        <v>689</v>
      </c>
      <c r="BM48" s="790"/>
      <c r="BN48" s="790"/>
      <c r="BO48" s="790"/>
      <c r="BP48" s="790"/>
      <c r="BQ48" s="790"/>
      <c r="BR48" s="790" t="s">
        <v>689</v>
      </c>
      <c r="BS48" s="790"/>
      <c r="BT48" s="790"/>
      <c r="BU48" s="790"/>
      <c r="BV48" s="790"/>
      <c r="BW48" s="790"/>
      <c r="BX48" s="790" t="s">
        <v>689</v>
      </c>
      <c r="BY48" s="790"/>
      <c r="BZ48" s="790"/>
      <c r="CA48" s="790"/>
      <c r="CB48" s="790"/>
      <c r="CC48" s="790"/>
      <c r="CD48" s="790" t="s">
        <v>689</v>
      </c>
      <c r="CE48" s="790"/>
      <c r="CF48" s="790"/>
      <c r="CG48" s="790"/>
      <c r="CH48" s="790"/>
      <c r="CI48" s="790"/>
      <c r="CJ48" s="790" t="s">
        <v>689</v>
      </c>
      <c r="CK48" s="790"/>
      <c r="CL48" s="790"/>
      <c r="CM48" s="790"/>
      <c r="CN48" s="790"/>
      <c r="CO48" s="790"/>
      <c r="CP48" s="790" t="s">
        <v>689</v>
      </c>
      <c r="CQ48" s="790"/>
      <c r="CR48" s="790"/>
      <c r="CS48" s="790"/>
      <c r="CT48" s="790"/>
      <c r="CU48" s="790"/>
      <c r="CV48" s="790" t="s">
        <v>689</v>
      </c>
      <c r="CW48" s="790"/>
      <c r="CX48" s="790"/>
      <c r="CY48" s="790"/>
      <c r="CZ48" s="790"/>
      <c r="DA48" s="790"/>
      <c r="DB48" s="790" t="s">
        <v>689</v>
      </c>
      <c r="DC48" s="790"/>
      <c r="DD48" s="790"/>
      <c r="DE48" s="790"/>
      <c r="DF48" s="790"/>
      <c r="DG48" s="790"/>
      <c r="DH48" s="790" t="s">
        <v>689</v>
      </c>
      <c r="DI48" s="790"/>
      <c r="DJ48" s="790"/>
      <c r="DK48" s="790"/>
      <c r="DL48" s="790"/>
      <c r="DM48" s="790"/>
      <c r="DN48" s="790" t="s">
        <v>689</v>
      </c>
      <c r="DO48" s="790"/>
      <c r="DP48" s="790"/>
      <c r="DQ48" s="790"/>
      <c r="DR48" s="790"/>
      <c r="DS48" s="790"/>
      <c r="DT48" s="790" t="s">
        <v>689</v>
      </c>
      <c r="DU48" s="790"/>
      <c r="DV48" s="790"/>
      <c r="DW48" s="790"/>
      <c r="DX48" s="790"/>
      <c r="DY48" s="790"/>
      <c r="DZ48" s="790" t="s">
        <v>689</v>
      </c>
      <c r="EA48" s="790"/>
      <c r="EB48" s="790"/>
      <c r="EC48" s="790"/>
      <c r="ED48" s="790"/>
      <c r="EE48" s="790"/>
      <c r="EF48" s="790" t="s">
        <v>689</v>
      </c>
      <c r="EG48" s="790"/>
      <c r="EH48" s="790"/>
      <c r="EI48" s="790"/>
      <c r="EJ48" s="790"/>
      <c r="EK48" s="790"/>
      <c r="EL48" s="790" t="s">
        <v>689</v>
      </c>
      <c r="EM48" s="790"/>
      <c r="EN48" s="790"/>
      <c r="EO48" s="790"/>
      <c r="EP48" s="790"/>
      <c r="EQ48" s="790"/>
      <c r="ER48" s="790" t="s">
        <v>689</v>
      </c>
      <c r="ES48" s="790"/>
      <c r="ET48" s="790"/>
      <c r="EU48" s="790"/>
      <c r="EV48" s="790"/>
      <c r="EW48" s="790"/>
      <c r="EX48" s="790" t="s">
        <v>689</v>
      </c>
      <c r="EY48" s="790"/>
      <c r="EZ48" s="790"/>
      <c r="FA48" s="790"/>
      <c r="FB48" s="790"/>
      <c r="FC48" s="790"/>
      <c r="FD48" s="790" t="s">
        <v>689</v>
      </c>
      <c r="FE48" s="790"/>
      <c r="FF48" s="790"/>
      <c r="FG48" s="790"/>
      <c r="FH48" s="790"/>
      <c r="FI48" s="790"/>
      <c r="FJ48" s="790" t="s">
        <v>689</v>
      </c>
      <c r="FK48" s="790"/>
      <c r="FL48" s="790"/>
      <c r="FM48" s="790"/>
      <c r="FN48" s="790"/>
      <c r="FO48" s="790"/>
      <c r="FP48" s="790" t="s">
        <v>689</v>
      </c>
      <c r="FQ48" s="790"/>
      <c r="FR48" s="790"/>
      <c r="FS48" s="790"/>
      <c r="FT48" s="790"/>
      <c r="FU48" s="790"/>
      <c r="FV48" s="790" t="s">
        <v>689</v>
      </c>
      <c r="FW48" s="790"/>
      <c r="FX48" s="790"/>
      <c r="FY48" s="790"/>
      <c r="FZ48" s="790"/>
      <c r="GA48" s="790"/>
      <c r="GB48" s="790" t="s">
        <v>689</v>
      </c>
      <c r="GC48" s="790"/>
      <c r="GD48" s="790"/>
      <c r="GE48" s="790"/>
      <c r="GF48" s="790"/>
      <c r="GG48" s="790"/>
      <c r="GH48" s="790" t="s">
        <v>689</v>
      </c>
      <c r="GI48" s="790"/>
      <c r="GJ48" s="790"/>
      <c r="GK48" s="790"/>
      <c r="GL48" s="790"/>
      <c r="GM48" s="790"/>
      <c r="GN48" s="790" t="s">
        <v>689</v>
      </c>
      <c r="GO48" s="790"/>
      <c r="GP48" s="790"/>
      <c r="GQ48" s="790"/>
      <c r="GR48" s="790"/>
      <c r="GS48" s="790"/>
      <c r="GT48" s="790" t="s">
        <v>689</v>
      </c>
      <c r="GU48" s="790"/>
      <c r="GV48" s="790"/>
      <c r="GW48" s="790"/>
      <c r="GX48" s="790"/>
      <c r="GY48" s="790"/>
      <c r="GZ48" s="790" t="s">
        <v>689</v>
      </c>
      <c r="HA48" s="790"/>
      <c r="HB48" s="790"/>
      <c r="HC48" s="790"/>
      <c r="HD48" s="790"/>
      <c r="HE48" s="790"/>
      <c r="HF48" s="790" t="s">
        <v>689</v>
      </c>
      <c r="HG48" s="790"/>
      <c r="HH48" s="790"/>
      <c r="HI48" s="790"/>
      <c r="HJ48" s="790"/>
      <c r="HK48" s="790"/>
      <c r="HL48" s="790" t="s">
        <v>689</v>
      </c>
      <c r="HM48" s="790"/>
      <c r="HN48" s="790"/>
      <c r="HO48" s="790"/>
      <c r="HP48" s="790"/>
      <c r="HQ48" s="790"/>
      <c r="HR48" s="790" t="s">
        <v>689</v>
      </c>
      <c r="HS48" s="790"/>
      <c r="HT48" s="790"/>
      <c r="HU48" s="790"/>
      <c r="HV48" s="790"/>
      <c r="HW48" s="790"/>
      <c r="HX48" s="790" t="s">
        <v>689</v>
      </c>
      <c r="HY48" s="790"/>
      <c r="HZ48" s="790"/>
      <c r="IA48" s="790"/>
      <c r="IB48" s="790"/>
      <c r="IC48" s="790"/>
      <c r="ID48" s="790" t="s">
        <v>689</v>
      </c>
      <c r="IE48" s="790"/>
      <c r="IF48" s="790"/>
      <c r="IG48" s="790"/>
      <c r="IH48" s="790"/>
      <c r="II48" s="790"/>
      <c r="IJ48" s="790" t="s">
        <v>689</v>
      </c>
      <c r="IK48" s="790"/>
      <c r="IL48" s="790"/>
      <c r="IM48" s="790"/>
      <c r="IN48" s="790"/>
      <c r="IO48" s="790"/>
      <c r="IP48" s="790" t="s">
        <v>689</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502</v>
      </c>
      <c r="W49" s="790"/>
      <c r="X49" s="790"/>
      <c r="Y49" s="790"/>
      <c r="Z49" s="790"/>
      <c r="AA49" s="790"/>
      <c r="AB49" s="790" t="s">
        <v>502</v>
      </c>
      <c r="AC49" s="790"/>
      <c r="AD49" s="790"/>
      <c r="AE49" s="790"/>
      <c r="AF49" s="790"/>
      <c r="AG49" s="790"/>
      <c r="AH49" s="790" t="s">
        <v>502</v>
      </c>
      <c r="AI49" s="790"/>
      <c r="AJ49" s="790"/>
      <c r="AK49" s="790"/>
      <c r="AL49" s="790"/>
      <c r="AM49" s="790"/>
      <c r="AN49" s="790" t="s">
        <v>502</v>
      </c>
      <c r="AO49" s="790"/>
      <c r="AP49" s="790"/>
      <c r="AQ49" s="790"/>
      <c r="AR49" s="790"/>
      <c r="AS49" s="790"/>
      <c r="AT49" s="790" t="s">
        <v>502</v>
      </c>
      <c r="AU49" s="790"/>
      <c r="AV49" s="790"/>
      <c r="AW49" s="790"/>
      <c r="AX49" s="790"/>
      <c r="AY49" s="790"/>
      <c r="AZ49" s="790" t="s">
        <v>502</v>
      </c>
      <c r="BA49" s="790"/>
      <c r="BB49" s="790"/>
      <c r="BC49" s="790"/>
      <c r="BD49" s="790"/>
      <c r="BE49" s="790"/>
      <c r="BF49" s="790" t="s">
        <v>502</v>
      </c>
      <c r="BG49" s="790"/>
      <c r="BH49" s="790"/>
      <c r="BI49" s="790"/>
      <c r="BJ49" s="790"/>
      <c r="BK49" s="790"/>
      <c r="BL49" s="790" t="s">
        <v>502</v>
      </c>
      <c r="BM49" s="790"/>
      <c r="BN49" s="790"/>
      <c r="BO49" s="790"/>
      <c r="BP49" s="790"/>
      <c r="BQ49" s="790"/>
      <c r="BR49" s="790" t="s">
        <v>502</v>
      </c>
      <c r="BS49" s="790"/>
      <c r="BT49" s="790"/>
      <c r="BU49" s="790"/>
      <c r="BV49" s="790"/>
      <c r="BW49" s="790"/>
      <c r="BX49" s="790" t="s">
        <v>502</v>
      </c>
      <c r="BY49" s="790"/>
      <c r="BZ49" s="790"/>
      <c r="CA49" s="790"/>
      <c r="CB49" s="790"/>
      <c r="CC49" s="790"/>
      <c r="CD49" s="790" t="s">
        <v>502</v>
      </c>
      <c r="CE49" s="790"/>
      <c r="CF49" s="790"/>
      <c r="CG49" s="790"/>
      <c r="CH49" s="790"/>
      <c r="CI49" s="790"/>
      <c r="CJ49" s="790" t="s">
        <v>502</v>
      </c>
      <c r="CK49" s="790"/>
      <c r="CL49" s="790"/>
      <c r="CM49" s="790"/>
      <c r="CN49" s="790"/>
      <c r="CO49" s="790"/>
      <c r="CP49" s="790" t="s">
        <v>502</v>
      </c>
      <c r="CQ49" s="790"/>
      <c r="CR49" s="790"/>
      <c r="CS49" s="790"/>
      <c r="CT49" s="790"/>
      <c r="CU49" s="790"/>
      <c r="CV49" s="790" t="s">
        <v>502</v>
      </c>
      <c r="CW49" s="790"/>
      <c r="CX49" s="790"/>
      <c r="CY49" s="790"/>
      <c r="CZ49" s="790"/>
      <c r="DA49" s="790"/>
      <c r="DB49" s="790" t="s">
        <v>502</v>
      </c>
      <c r="DC49" s="790"/>
      <c r="DD49" s="790"/>
      <c r="DE49" s="790"/>
      <c r="DF49" s="790"/>
      <c r="DG49" s="790"/>
      <c r="DH49" s="790" t="s">
        <v>502</v>
      </c>
      <c r="DI49" s="790"/>
      <c r="DJ49" s="790"/>
      <c r="DK49" s="790"/>
      <c r="DL49" s="790"/>
      <c r="DM49" s="790"/>
      <c r="DN49" s="790" t="s">
        <v>502</v>
      </c>
      <c r="DO49" s="790"/>
      <c r="DP49" s="790"/>
      <c r="DQ49" s="790"/>
      <c r="DR49" s="790"/>
      <c r="DS49" s="790"/>
      <c r="DT49" s="790" t="s">
        <v>502</v>
      </c>
      <c r="DU49" s="790"/>
      <c r="DV49" s="790"/>
      <c r="DW49" s="790"/>
      <c r="DX49" s="790"/>
      <c r="DY49" s="790"/>
      <c r="DZ49" s="790" t="s">
        <v>502</v>
      </c>
      <c r="EA49" s="790"/>
      <c r="EB49" s="790"/>
      <c r="EC49" s="790"/>
      <c r="ED49" s="790"/>
      <c r="EE49" s="790"/>
      <c r="EF49" s="790" t="s">
        <v>502</v>
      </c>
      <c r="EG49" s="790"/>
      <c r="EH49" s="790"/>
      <c r="EI49" s="790"/>
      <c r="EJ49" s="790"/>
      <c r="EK49" s="790"/>
      <c r="EL49" s="790" t="s">
        <v>502</v>
      </c>
      <c r="EM49" s="790"/>
      <c r="EN49" s="790"/>
      <c r="EO49" s="790"/>
      <c r="EP49" s="790"/>
      <c r="EQ49" s="790"/>
      <c r="ER49" s="790" t="s">
        <v>502</v>
      </c>
      <c r="ES49" s="790"/>
      <c r="ET49" s="790"/>
      <c r="EU49" s="790"/>
      <c r="EV49" s="790"/>
      <c r="EW49" s="790"/>
      <c r="EX49" s="790" t="s">
        <v>502</v>
      </c>
      <c r="EY49" s="790"/>
      <c r="EZ49" s="790"/>
      <c r="FA49" s="790"/>
      <c r="FB49" s="790"/>
      <c r="FC49" s="790"/>
      <c r="FD49" s="790" t="s">
        <v>502</v>
      </c>
      <c r="FE49" s="790"/>
      <c r="FF49" s="790"/>
      <c r="FG49" s="790"/>
      <c r="FH49" s="790"/>
      <c r="FI49" s="790"/>
      <c r="FJ49" s="790" t="s">
        <v>502</v>
      </c>
      <c r="FK49" s="790"/>
      <c r="FL49" s="790"/>
      <c r="FM49" s="790"/>
      <c r="FN49" s="790"/>
      <c r="FO49" s="790"/>
      <c r="FP49" s="790" t="s">
        <v>502</v>
      </c>
      <c r="FQ49" s="790"/>
      <c r="FR49" s="790"/>
      <c r="FS49" s="790"/>
      <c r="FT49" s="790"/>
      <c r="FU49" s="790"/>
      <c r="FV49" s="790" t="s">
        <v>502</v>
      </c>
      <c r="FW49" s="790"/>
      <c r="FX49" s="790"/>
      <c r="FY49" s="790"/>
      <c r="FZ49" s="790"/>
      <c r="GA49" s="790"/>
      <c r="GB49" s="790" t="s">
        <v>502</v>
      </c>
      <c r="GC49" s="790"/>
      <c r="GD49" s="790"/>
      <c r="GE49" s="790"/>
      <c r="GF49" s="790"/>
      <c r="GG49" s="790"/>
      <c r="GH49" s="790" t="s">
        <v>502</v>
      </c>
      <c r="GI49" s="790"/>
      <c r="GJ49" s="790"/>
      <c r="GK49" s="790"/>
      <c r="GL49" s="790"/>
      <c r="GM49" s="790"/>
      <c r="GN49" s="790" t="s">
        <v>502</v>
      </c>
      <c r="GO49" s="790"/>
      <c r="GP49" s="790"/>
      <c r="GQ49" s="790"/>
      <c r="GR49" s="790"/>
      <c r="GS49" s="790"/>
      <c r="GT49" s="790" t="s">
        <v>502</v>
      </c>
      <c r="GU49" s="790"/>
      <c r="GV49" s="790"/>
      <c r="GW49" s="790"/>
      <c r="GX49" s="790"/>
      <c r="GY49" s="790"/>
      <c r="GZ49" s="790" t="s">
        <v>502</v>
      </c>
      <c r="HA49" s="790"/>
      <c r="HB49" s="790"/>
      <c r="HC49" s="790"/>
      <c r="HD49" s="790"/>
      <c r="HE49" s="790"/>
      <c r="HF49" s="790" t="s">
        <v>502</v>
      </c>
      <c r="HG49" s="790"/>
      <c r="HH49" s="790"/>
      <c r="HI49" s="790"/>
      <c r="HJ49" s="790"/>
      <c r="HK49" s="790"/>
      <c r="HL49" s="790" t="s">
        <v>502</v>
      </c>
      <c r="HM49" s="790"/>
      <c r="HN49" s="790"/>
      <c r="HO49" s="790"/>
      <c r="HP49" s="790"/>
      <c r="HQ49" s="790"/>
      <c r="HR49" s="790" t="s">
        <v>502</v>
      </c>
      <c r="HS49" s="790"/>
      <c r="HT49" s="790"/>
      <c r="HU49" s="790"/>
      <c r="HV49" s="790"/>
      <c r="HW49" s="790"/>
      <c r="HX49" s="790" t="s">
        <v>502</v>
      </c>
      <c r="HY49" s="790"/>
      <c r="HZ49" s="790"/>
      <c r="IA49" s="790"/>
      <c r="IB49" s="790"/>
      <c r="IC49" s="790"/>
      <c r="ID49" s="790" t="s">
        <v>502</v>
      </c>
      <c r="IE49" s="790"/>
      <c r="IF49" s="790"/>
      <c r="IG49" s="790"/>
      <c r="IH49" s="790"/>
      <c r="II49" s="790"/>
      <c r="IJ49" s="790" t="s">
        <v>502</v>
      </c>
      <c r="IK49" s="790"/>
      <c r="IL49" s="790"/>
      <c r="IM49" s="790"/>
      <c r="IN49" s="790"/>
      <c r="IO49" s="790"/>
      <c r="IP49" s="790" t="s">
        <v>502</v>
      </c>
      <c r="IQ49" s="790"/>
      <c r="IR49" s="790"/>
      <c r="IS49" s="790"/>
      <c r="IT49" s="790"/>
      <c r="IU49" s="790"/>
      <c r="IV49" s="1" t="s">
        <v>502</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C1:G1"/>
    <mergeCell ref="C19:G19"/>
    <mergeCell ref="J47:O47"/>
    <mergeCell ref="P47:U47"/>
    <mergeCell ref="J48:O48"/>
    <mergeCell ref="P48:U48"/>
    <mergeCell ref="V48:AA48"/>
    <mergeCell ref="AB48:AG48"/>
    <mergeCell ref="V47:AA47"/>
    <mergeCell ref="AB47:AG47"/>
    <mergeCell ref="DT47:DY47"/>
    <mergeCell ref="DZ47:EE47"/>
    <mergeCell ref="DB47:DG47"/>
    <mergeCell ref="DH47:DM47"/>
    <mergeCell ref="DN47:DS47"/>
    <mergeCell ref="AH47:AM47"/>
    <mergeCell ref="AH48:AM48"/>
    <mergeCell ref="AN48:AS48"/>
    <mergeCell ref="AT48:AY48"/>
    <mergeCell ref="BF48:BK48"/>
    <mergeCell ref="AN47:AS47"/>
    <mergeCell ref="AT47:AY47"/>
    <mergeCell ref="AZ48:BE48"/>
    <mergeCell ref="AZ47:BE47"/>
    <mergeCell ref="BF47:BK47"/>
    <mergeCell ref="CD48:CI48"/>
    <mergeCell ref="IP47:IS47"/>
    <mergeCell ref="EF47:EK47"/>
    <mergeCell ref="EX47:FC47"/>
    <mergeCell ref="FD47:FI47"/>
    <mergeCell ref="GH47:GM47"/>
    <mergeCell ref="FJ47:FO47"/>
    <mergeCell ref="ID47:II47"/>
    <mergeCell ref="IJ47:IO47"/>
    <mergeCell ref="HX47:IC47"/>
    <mergeCell ref="GN47:GS47"/>
    <mergeCell ref="GT47:GY47"/>
    <mergeCell ref="GZ47:HE47"/>
    <mergeCell ref="HL47:HQ47"/>
    <mergeCell ref="HF47:HK47"/>
    <mergeCell ref="FV47:GA47"/>
    <mergeCell ref="GB47:GG47"/>
    <mergeCell ref="HR47:HW47"/>
    <mergeCell ref="GT48:GY48"/>
    <mergeCell ref="BL47:BQ47"/>
    <mergeCell ref="CD47:CI47"/>
    <mergeCell ref="BR47:BW47"/>
    <mergeCell ref="BX47:CC47"/>
    <mergeCell ref="CJ47:CO47"/>
    <mergeCell ref="GN48:GS48"/>
    <mergeCell ref="CV47:DA47"/>
    <mergeCell ref="CP47:CU47"/>
    <mergeCell ref="DH48:DM48"/>
    <mergeCell ref="DN48:DS48"/>
    <mergeCell ref="FV48:GA48"/>
    <mergeCell ref="EF48:EK48"/>
    <mergeCell ref="FD48:FI48"/>
    <mergeCell ref="FJ48:FO48"/>
    <mergeCell ref="CV48:DA48"/>
    <mergeCell ref="DB48:DG48"/>
    <mergeCell ref="CJ48:CO48"/>
    <mergeCell ref="CP48:CU48"/>
    <mergeCell ref="EL47:EQ47"/>
    <mergeCell ref="ER47:EW47"/>
    <mergeCell ref="FP47:FU47"/>
    <mergeCell ref="BR48:BW48"/>
    <mergeCell ref="BX48:CC48"/>
    <mergeCell ref="AN49:AS49"/>
    <mergeCell ref="AT49:AY49"/>
    <mergeCell ref="BF49:BK49"/>
    <mergeCell ref="CJ49:CO49"/>
    <mergeCell ref="P49:U49"/>
    <mergeCell ref="V49:AA49"/>
    <mergeCell ref="AB49:AG49"/>
    <mergeCell ref="AH49:AM49"/>
    <mergeCell ref="CP49:CU49"/>
    <mergeCell ref="BL49:BQ49"/>
    <mergeCell ref="BR49:BW49"/>
    <mergeCell ref="EL48:EQ48"/>
    <mergeCell ref="AZ49:BE49"/>
    <mergeCell ref="GN49:GS49"/>
    <mergeCell ref="BX49:CC49"/>
    <mergeCell ref="CD49:CI49"/>
    <mergeCell ref="ER49:EW49"/>
    <mergeCell ref="DN49:DS49"/>
    <mergeCell ref="CV49:DA49"/>
    <mergeCell ref="DB49:DG49"/>
    <mergeCell ref="FV49:GA49"/>
    <mergeCell ref="GB49:GG49"/>
    <mergeCell ref="EX49:FC49"/>
    <mergeCell ref="DH49:DM49"/>
    <mergeCell ref="ER48:EW48"/>
    <mergeCell ref="EL49:EQ49"/>
    <mergeCell ref="DT49:DY49"/>
    <mergeCell ref="DZ49:EE49"/>
    <mergeCell ref="EF49:EK49"/>
    <mergeCell ref="DT48:DY48"/>
    <mergeCell ref="DZ48:EE48"/>
    <mergeCell ref="BL48:BQ48"/>
    <mergeCell ref="EX48:FC48"/>
    <mergeCell ref="GT49:GY49"/>
    <mergeCell ref="FD49:FI49"/>
    <mergeCell ref="FJ49:FO49"/>
    <mergeCell ref="GH49:GM49"/>
    <mergeCell ref="FP49:FU49"/>
    <mergeCell ref="FP48:FU48"/>
    <mergeCell ref="IP48:IS48"/>
    <mergeCell ref="GZ48:HE48"/>
    <mergeCell ref="HF48:HK48"/>
    <mergeCell ref="HL48:HQ48"/>
    <mergeCell ref="HR48:HW48"/>
    <mergeCell ref="IP49:IU49"/>
    <mergeCell ref="GZ49:HE49"/>
    <mergeCell ref="HF49:HK49"/>
    <mergeCell ref="HL49:HQ49"/>
    <mergeCell ref="GB48:GG48"/>
    <mergeCell ref="GH48:GM48"/>
    <mergeCell ref="IJ48:IO48"/>
    <mergeCell ref="HR49:HW49"/>
    <mergeCell ref="HX49:IC49"/>
    <mergeCell ref="ID49:II49"/>
    <mergeCell ref="HX48:IC48"/>
    <mergeCell ref="ID48:II48"/>
    <mergeCell ref="IJ49:IO49"/>
  </mergeCells>
  <phoneticPr fontId="43" type="noConversion"/>
  <hyperlinks>
    <hyperlink ref="A9"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7" zoomScale="125" workbookViewId="0">
      <selection activeCell="D36" sqref="D3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3219</v>
      </c>
      <c r="D1" s="791"/>
      <c r="E1" s="791"/>
      <c r="F1" s="791"/>
      <c r="G1" s="791"/>
    </row>
    <row r="2" spans="1:8">
      <c r="A2" s="90" t="s">
        <v>3225</v>
      </c>
      <c r="G2" s="91"/>
    </row>
    <row r="3" spans="1:8">
      <c r="A3" s="89" t="s">
        <v>3093</v>
      </c>
      <c r="G3" s="92">
        <v>40537</v>
      </c>
    </row>
    <row r="4" spans="1:8">
      <c r="A4" s="89" t="s">
        <v>3462</v>
      </c>
      <c r="G4" s="93" t="s">
        <v>832</v>
      </c>
    </row>
    <row r="5" spans="1:8">
      <c r="A5" s="89" t="s">
        <v>1621</v>
      </c>
    </row>
    <row r="6" spans="1:8">
      <c r="C6" s="15" t="s">
        <v>3222</v>
      </c>
      <c r="D6" s="16"/>
      <c r="E6" s="16"/>
      <c r="F6" s="17"/>
      <c r="G6" s="18"/>
      <c r="H6" s="94"/>
    </row>
    <row r="7" spans="1:8">
      <c r="C7" s="95" t="s">
        <v>3179</v>
      </c>
      <c r="D7" s="20" t="s">
        <v>359</v>
      </c>
      <c r="E7" s="20"/>
      <c r="F7" s="21"/>
      <c r="G7" s="22"/>
      <c r="H7" s="94"/>
    </row>
    <row r="8" spans="1:8">
      <c r="A8" s="89" t="s">
        <v>3286</v>
      </c>
      <c r="C8" s="95" t="s">
        <v>2374</v>
      </c>
      <c r="D8" s="20" t="s">
        <v>583</v>
      </c>
      <c r="E8" s="20"/>
      <c r="F8" s="21"/>
      <c r="G8" s="96"/>
      <c r="H8" s="94"/>
    </row>
    <row r="9" spans="1:8">
      <c r="A9" s="89" t="s">
        <v>748</v>
      </c>
      <c r="C9" s="95" t="s">
        <v>2908</v>
      </c>
      <c r="D9" s="20" t="s">
        <v>360</v>
      </c>
      <c r="E9" s="20"/>
      <c r="F9" s="21"/>
      <c r="G9" s="96"/>
      <c r="H9" s="94"/>
    </row>
    <row r="10" spans="1:8">
      <c r="A10" s="89" t="s">
        <v>749</v>
      </c>
      <c r="C10" s="97"/>
      <c r="D10" s="20"/>
      <c r="E10" s="20"/>
      <c r="F10" s="21"/>
      <c r="G10" s="96"/>
      <c r="H10" s="94"/>
    </row>
    <row r="11" spans="1:8">
      <c r="A11" s="89" t="s">
        <v>750</v>
      </c>
      <c r="C11" s="25" t="s">
        <v>3254</v>
      </c>
      <c r="D11" s="94"/>
      <c r="E11" s="94"/>
      <c r="F11" s="99"/>
      <c r="G11" s="96"/>
      <c r="H11" s="94"/>
    </row>
    <row r="12" spans="1:8">
      <c r="A12" s="89" t="s">
        <v>751</v>
      </c>
      <c r="C12" s="25" t="s">
        <v>3435</v>
      </c>
      <c r="D12" s="20"/>
      <c r="E12" s="20"/>
      <c r="F12" s="21"/>
      <c r="G12" s="96"/>
      <c r="H12" s="94"/>
    </row>
    <row r="13" spans="1:8">
      <c r="C13" s="25" t="s">
        <v>2961</v>
      </c>
      <c r="D13" s="94"/>
      <c r="E13" s="94"/>
      <c r="F13" s="99"/>
      <c r="G13" s="96"/>
      <c r="H13" s="94"/>
    </row>
    <row r="14" spans="1:8">
      <c r="A14" s="100"/>
      <c r="C14" s="25" t="s">
        <v>3061</v>
      </c>
      <c r="D14" s="94"/>
      <c r="E14" s="94"/>
      <c r="F14" s="99"/>
      <c r="G14" s="101"/>
      <c r="H14" s="94"/>
    </row>
    <row r="15" spans="1:8">
      <c r="A15" s="100" t="s">
        <v>1912</v>
      </c>
      <c r="C15" s="97"/>
      <c r="D15" s="94"/>
      <c r="E15" s="94"/>
      <c r="F15" s="99"/>
      <c r="G15" s="96"/>
      <c r="H15" s="94"/>
    </row>
    <row r="16" spans="1:8">
      <c r="A16" s="89" t="s">
        <v>472</v>
      </c>
      <c r="C16" s="97"/>
      <c r="D16" s="94"/>
      <c r="E16" s="94"/>
      <c r="F16" s="99"/>
      <c r="G16" s="96"/>
      <c r="H16" s="94"/>
    </row>
    <row r="17" spans="1:8">
      <c r="C17" s="97"/>
      <c r="D17" s="94"/>
      <c r="E17" s="94"/>
      <c r="F17" s="99"/>
      <c r="G17" s="96"/>
      <c r="H17" s="94"/>
    </row>
    <row r="18" spans="1:8">
      <c r="C18" s="102" t="s">
        <v>429</v>
      </c>
      <c r="D18" s="103"/>
      <c r="E18" s="103"/>
      <c r="F18" s="104"/>
      <c r="G18" s="105"/>
      <c r="H18" s="94"/>
    </row>
    <row r="19" spans="1:8">
      <c r="A19" s="89" t="s">
        <v>2705</v>
      </c>
      <c r="C19" s="795"/>
      <c r="D19" s="795"/>
      <c r="E19" s="795"/>
      <c r="F19" s="795"/>
      <c r="G19" s="795"/>
    </row>
    <row r="20" spans="1:8">
      <c r="A20" s="100" t="s">
        <v>560</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2775</v>
      </c>
      <c r="B23" s="45" t="s">
        <v>3485</v>
      </c>
      <c r="C23" s="45" t="s">
        <v>3486</v>
      </c>
      <c r="D23" s="321" t="s">
        <v>3609</v>
      </c>
      <c r="E23" s="45" t="s">
        <v>2836</v>
      </c>
      <c r="F23" s="47" t="s">
        <v>833</v>
      </c>
      <c r="G23" s="45" t="s">
        <v>1349</v>
      </c>
      <c r="H23" s="48"/>
    </row>
    <row r="24" spans="1:8">
      <c r="A24" s="115">
        <v>40569</v>
      </c>
      <c r="B24" s="116" t="s">
        <v>2258</v>
      </c>
      <c r="C24" s="117"/>
      <c r="D24" s="118"/>
      <c r="E24" s="117"/>
      <c r="F24" s="53"/>
      <c r="G24" s="54">
        <f>E24*(1-F24)</f>
        <v>0</v>
      </c>
      <c r="H24" s="48"/>
    </row>
    <row r="25" spans="1:8">
      <c r="A25" s="11"/>
      <c r="B25" s="116" t="s">
        <v>3682</v>
      </c>
      <c r="C25" s="117"/>
      <c r="D25" s="118"/>
      <c r="E25" s="117"/>
      <c r="F25" s="119"/>
      <c r="G25" s="54">
        <f t="shared" ref="G25:G40" si="0">E25*(1-F25)</f>
        <v>0</v>
      </c>
      <c r="H25" s="56"/>
    </row>
    <row r="26" spans="1:8">
      <c r="A26" s="120"/>
      <c r="B26" s="121" t="s">
        <v>3610</v>
      </c>
      <c r="C26" s="117"/>
      <c r="D26" s="118"/>
      <c r="E26" s="117"/>
      <c r="F26" s="119"/>
      <c r="G26" s="54">
        <f t="shared" si="0"/>
        <v>0</v>
      </c>
      <c r="H26" s="56"/>
    </row>
    <row r="27" spans="1:8">
      <c r="A27" s="120"/>
      <c r="B27" s="121" t="s">
        <v>3278</v>
      </c>
      <c r="C27" s="117">
        <v>60</v>
      </c>
      <c r="D27" s="118">
        <v>2</v>
      </c>
      <c r="E27" s="117">
        <f>C27*D27</f>
        <v>120</v>
      </c>
      <c r="F27" s="119"/>
      <c r="G27" s="54">
        <f t="shared" si="0"/>
        <v>120</v>
      </c>
      <c r="H27" s="56"/>
    </row>
    <row r="28" spans="1:8">
      <c r="A28" s="120"/>
      <c r="B28" s="121" t="s">
        <v>504</v>
      </c>
      <c r="C28" s="117"/>
      <c r="D28" s="118"/>
      <c r="E28" s="117"/>
      <c r="F28" s="119"/>
      <c r="G28" s="54">
        <f t="shared" si="0"/>
        <v>0</v>
      </c>
      <c r="H28" s="56"/>
    </row>
    <row r="29" spans="1:8">
      <c r="A29" s="120"/>
      <c r="B29" s="121" t="s">
        <v>3459</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3506</v>
      </c>
      <c r="C31" s="117"/>
      <c r="D31" s="118"/>
      <c r="E31" s="117"/>
      <c r="F31" s="119"/>
      <c r="G31" s="54">
        <f t="shared" si="0"/>
        <v>0</v>
      </c>
      <c r="H31" s="56"/>
    </row>
    <row r="32" spans="1:8">
      <c r="A32" s="120"/>
      <c r="B32" s="121" t="s">
        <v>517</v>
      </c>
      <c r="C32" s="117"/>
      <c r="D32" s="118"/>
      <c r="E32" s="117"/>
      <c r="F32" s="119"/>
      <c r="G32" s="54">
        <f t="shared" si="0"/>
        <v>0</v>
      </c>
      <c r="H32" s="56"/>
    </row>
    <row r="33" spans="1:253">
      <c r="A33" s="120"/>
      <c r="B33" s="121" t="s">
        <v>711</v>
      </c>
      <c r="C33" s="122">
        <v>30</v>
      </c>
      <c r="D33" s="123">
        <v>1</v>
      </c>
      <c r="E33" s="117">
        <f>C33*D33</f>
        <v>30</v>
      </c>
      <c r="F33" s="124"/>
      <c r="G33" s="54">
        <f t="shared" si="0"/>
        <v>30</v>
      </c>
      <c r="H33" s="56"/>
    </row>
    <row r="34" spans="1:253">
      <c r="A34" s="120"/>
      <c r="B34" s="121" t="s">
        <v>1255</v>
      </c>
      <c r="C34" s="117"/>
      <c r="D34" s="118"/>
      <c r="E34" s="117"/>
      <c r="F34" s="119"/>
      <c r="G34" s="54">
        <f t="shared" si="0"/>
        <v>0</v>
      </c>
      <c r="H34" s="48"/>
    </row>
    <row r="35" spans="1:253">
      <c r="A35" s="120"/>
      <c r="B35" s="121" t="s">
        <v>1590</v>
      </c>
      <c r="D35" s="123"/>
      <c r="F35" s="124"/>
      <c r="G35" s="54">
        <f t="shared" si="0"/>
        <v>0</v>
      </c>
      <c r="H35" s="48"/>
    </row>
    <row r="36" spans="1:253">
      <c r="A36" s="120"/>
      <c r="B36" s="121" t="s">
        <v>3047</v>
      </c>
      <c r="C36" s="363"/>
      <c r="D36" s="123"/>
      <c r="E36" s="117"/>
      <c r="F36" s="124"/>
      <c r="G36" s="54">
        <f t="shared" si="0"/>
        <v>0</v>
      </c>
      <c r="H36" s="48"/>
    </row>
    <row r="37" spans="1:253">
      <c r="A37" s="120"/>
      <c r="B37" s="121" t="s">
        <v>2270</v>
      </c>
      <c r="C37" s="363"/>
      <c r="D37" s="118"/>
      <c r="E37" s="117"/>
      <c r="F37" s="124"/>
      <c r="G37" s="54">
        <f t="shared" si="0"/>
        <v>0</v>
      </c>
      <c r="H37" s="48"/>
    </row>
    <row r="38" spans="1:253">
      <c r="A38" s="120"/>
      <c r="B38" s="121" t="s">
        <v>3041</v>
      </c>
      <c r="C38" s="363"/>
      <c r="D38" s="118"/>
      <c r="E38" s="117"/>
      <c r="F38" s="119"/>
      <c r="G38" s="54">
        <f t="shared" si="0"/>
        <v>0</v>
      </c>
      <c r="H38" s="48"/>
    </row>
    <row r="39" spans="1:253">
      <c r="A39" s="120"/>
      <c r="B39" s="271" t="s">
        <v>3414</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2837</v>
      </c>
      <c r="C41" s="131"/>
      <c r="D41" s="131"/>
      <c r="E41" s="72">
        <f>SUM(E24:E40)</f>
        <v>150</v>
      </c>
      <c r="F41" s="72"/>
      <c r="G41" s="72">
        <f>SUM(G24:G40)</f>
        <v>150</v>
      </c>
      <c r="H41" s="134"/>
    </row>
    <row r="43" spans="1:253">
      <c r="C43" s="136" t="s">
        <v>3339</v>
      </c>
      <c r="D43" s="340">
        <f>G41/2</f>
        <v>75</v>
      </c>
      <c r="E43" s="340"/>
      <c r="F43" s="138"/>
    </row>
    <row r="45" spans="1:253">
      <c r="C45" s="1" t="s">
        <v>2967</v>
      </c>
      <c r="D45" s="1"/>
      <c r="E45" s="1"/>
      <c r="F45" s="139"/>
      <c r="G45" s="1"/>
      <c r="H45" s="1"/>
      <c r="I45" s="1"/>
    </row>
    <row r="46" spans="1:253">
      <c r="C46" s="1" t="s">
        <v>3119</v>
      </c>
      <c r="D46" s="1"/>
      <c r="E46" s="1"/>
      <c r="F46" s="139"/>
      <c r="G46" s="1"/>
      <c r="H46" s="1"/>
      <c r="I46" s="1"/>
    </row>
    <row r="47" spans="1:253">
      <c r="C47" s="341" t="s">
        <v>3291</v>
      </c>
      <c r="D47" s="341"/>
      <c r="E47" s="341"/>
      <c r="F47" s="342"/>
      <c r="G47" s="341"/>
      <c r="H47" s="341"/>
      <c r="I47" s="142"/>
      <c r="J47" s="790"/>
      <c r="K47" s="790"/>
      <c r="L47" s="790"/>
      <c r="M47" s="790"/>
      <c r="N47" s="790"/>
      <c r="O47" s="790"/>
      <c r="P47" s="790"/>
      <c r="Q47" s="790"/>
      <c r="R47" s="790"/>
      <c r="S47" s="790"/>
      <c r="T47" s="790"/>
      <c r="U47" s="790"/>
      <c r="V47" s="790" t="s">
        <v>3276</v>
      </c>
      <c r="W47" s="790"/>
      <c r="X47" s="790"/>
      <c r="Y47" s="790"/>
      <c r="Z47" s="790"/>
      <c r="AA47" s="790"/>
      <c r="AB47" s="790" t="s">
        <v>3276</v>
      </c>
      <c r="AC47" s="790"/>
      <c r="AD47" s="790"/>
      <c r="AE47" s="790"/>
      <c r="AF47" s="790"/>
      <c r="AG47" s="790"/>
      <c r="AH47" s="790" t="s">
        <v>3276</v>
      </c>
      <c r="AI47" s="790"/>
      <c r="AJ47" s="790"/>
      <c r="AK47" s="790"/>
      <c r="AL47" s="790"/>
      <c r="AM47" s="790"/>
      <c r="AN47" s="790" t="s">
        <v>3276</v>
      </c>
      <c r="AO47" s="790"/>
      <c r="AP47" s="790"/>
      <c r="AQ47" s="790"/>
      <c r="AR47" s="790"/>
      <c r="AS47" s="790"/>
      <c r="AT47" s="790" t="s">
        <v>3276</v>
      </c>
      <c r="AU47" s="790"/>
      <c r="AV47" s="790"/>
      <c r="AW47" s="790"/>
      <c r="AX47" s="790"/>
      <c r="AY47" s="790"/>
      <c r="AZ47" s="790" t="s">
        <v>3276</v>
      </c>
      <c r="BA47" s="790"/>
      <c r="BB47" s="790"/>
      <c r="BC47" s="790"/>
      <c r="BD47" s="790"/>
      <c r="BE47" s="790"/>
      <c r="BF47" s="790" t="s">
        <v>3276</v>
      </c>
      <c r="BG47" s="790"/>
      <c r="BH47" s="790"/>
      <c r="BI47" s="790"/>
      <c r="BJ47" s="790"/>
      <c r="BK47" s="790"/>
      <c r="BL47" s="790" t="s">
        <v>3276</v>
      </c>
      <c r="BM47" s="790"/>
      <c r="BN47" s="790"/>
      <c r="BO47" s="790"/>
      <c r="BP47" s="790"/>
      <c r="BQ47" s="790"/>
      <c r="BR47" s="790" t="s">
        <v>3276</v>
      </c>
      <c r="BS47" s="790"/>
      <c r="BT47" s="790"/>
      <c r="BU47" s="790"/>
      <c r="BV47" s="790"/>
      <c r="BW47" s="790"/>
      <c r="BX47" s="790" t="s">
        <v>3276</v>
      </c>
      <c r="BY47" s="790"/>
      <c r="BZ47" s="790"/>
      <c r="CA47" s="790"/>
      <c r="CB47" s="790"/>
      <c r="CC47" s="790"/>
      <c r="CD47" s="790" t="s">
        <v>3276</v>
      </c>
      <c r="CE47" s="790"/>
      <c r="CF47" s="790"/>
      <c r="CG47" s="790"/>
      <c r="CH47" s="790"/>
      <c r="CI47" s="790"/>
      <c r="CJ47" s="790" t="s">
        <v>3276</v>
      </c>
      <c r="CK47" s="790"/>
      <c r="CL47" s="790"/>
      <c r="CM47" s="790"/>
      <c r="CN47" s="790"/>
      <c r="CO47" s="790"/>
      <c r="CP47" s="790" t="s">
        <v>3276</v>
      </c>
      <c r="CQ47" s="790"/>
      <c r="CR47" s="790"/>
      <c r="CS47" s="790"/>
      <c r="CT47" s="790"/>
      <c r="CU47" s="790"/>
      <c r="CV47" s="790" t="s">
        <v>3276</v>
      </c>
      <c r="CW47" s="790"/>
      <c r="CX47" s="790"/>
      <c r="CY47" s="790"/>
      <c r="CZ47" s="790"/>
      <c r="DA47" s="790"/>
      <c r="DB47" s="790" t="s">
        <v>3276</v>
      </c>
      <c r="DC47" s="790"/>
      <c r="DD47" s="790"/>
      <c r="DE47" s="790"/>
      <c r="DF47" s="790"/>
      <c r="DG47" s="790"/>
      <c r="DH47" s="790" t="s">
        <v>3276</v>
      </c>
      <c r="DI47" s="790"/>
      <c r="DJ47" s="790"/>
      <c r="DK47" s="790"/>
      <c r="DL47" s="790"/>
      <c r="DM47" s="790"/>
      <c r="DN47" s="790" t="s">
        <v>3276</v>
      </c>
      <c r="DO47" s="790"/>
      <c r="DP47" s="790"/>
      <c r="DQ47" s="790"/>
      <c r="DR47" s="790"/>
      <c r="DS47" s="790"/>
      <c r="DT47" s="790" t="s">
        <v>3276</v>
      </c>
      <c r="DU47" s="790"/>
      <c r="DV47" s="790"/>
      <c r="DW47" s="790"/>
      <c r="DX47" s="790"/>
      <c r="DY47" s="790"/>
      <c r="DZ47" s="790" t="s">
        <v>3276</v>
      </c>
      <c r="EA47" s="790"/>
      <c r="EB47" s="790"/>
      <c r="EC47" s="790"/>
      <c r="ED47" s="790"/>
      <c r="EE47" s="790"/>
      <c r="EF47" s="790" t="s">
        <v>3276</v>
      </c>
      <c r="EG47" s="790"/>
      <c r="EH47" s="790"/>
      <c r="EI47" s="790"/>
      <c r="EJ47" s="790"/>
      <c r="EK47" s="790"/>
      <c r="EL47" s="790" t="s">
        <v>3276</v>
      </c>
      <c r="EM47" s="790"/>
      <c r="EN47" s="790"/>
      <c r="EO47" s="790"/>
      <c r="EP47" s="790"/>
      <c r="EQ47" s="790"/>
      <c r="ER47" s="790" t="s">
        <v>3276</v>
      </c>
      <c r="ES47" s="790"/>
      <c r="ET47" s="790"/>
      <c r="EU47" s="790"/>
      <c r="EV47" s="790"/>
      <c r="EW47" s="790"/>
      <c r="EX47" s="790" t="s">
        <v>3276</v>
      </c>
      <c r="EY47" s="790"/>
      <c r="EZ47" s="790"/>
      <c r="FA47" s="790"/>
      <c r="FB47" s="790"/>
      <c r="FC47" s="790"/>
      <c r="FD47" s="790" t="s">
        <v>3276</v>
      </c>
      <c r="FE47" s="790"/>
      <c r="FF47" s="790"/>
      <c r="FG47" s="790"/>
      <c r="FH47" s="790"/>
      <c r="FI47" s="790"/>
      <c r="FJ47" s="790" t="s">
        <v>3276</v>
      </c>
      <c r="FK47" s="790"/>
      <c r="FL47" s="790"/>
      <c r="FM47" s="790"/>
      <c r="FN47" s="790"/>
      <c r="FO47" s="790"/>
      <c r="FP47" s="790" t="s">
        <v>3276</v>
      </c>
      <c r="FQ47" s="790"/>
      <c r="FR47" s="790"/>
      <c r="FS47" s="790"/>
      <c r="FT47" s="790"/>
      <c r="FU47" s="790"/>
      <c r="FV47" s="790" t="s">
        <v>3276</v>
      </c>
      <c r="FW47" s="790"/>
      <c r="FX47" s="790"/>
      <c r="FY47" s="790"/>
      <c r="FZ47" s="790"/>
      <c r="GA47" s="790"/>
      <c r="GB47" s="790" t="s">
        <v>3276</v>
      </c>
      <c r="GC47" s="790"/>
      <c r="GD47" s="790"/>
      <c r="GE47" s="790"/>
      <c r="GF47" s="790"/>
      <c r="GG47" s="790"/>
      <c r="GH47" s="790" t="s">
        <v>3276</v>
      </c>
      <c r="GI47" s="790"/>
      <c r="GJ47" s="790"/>
      <c r="GK47" s="790"/>
      <c r="GL47" s="790"/>
      <c r="GM47" s="790"/>
      <c r="GN47" s="790" t="s">
        <v>3276</v>
      </c>
      <c r="GO47" s="790"/>
      <c r="GP47" s="790"/>
      <c r="GQ47" s="790"/>
      <c r="GR47" s="790"/>
      <c r="GS47" s="790"/>
      <c r="GT47" s="790" t="s">
        <v>3276</v>
      </c>
      <c r="GU47" s="790"/>
      <c r="GV47" s="790"/>
      <c r="GW47" s="790"/>
      <c r="GX47" s="790"/>
      <c r="GY47" s="790"/>
      <c r="GZ47" s="790" t="s">
        <v>3276</v>
      </c>
      <c r="HA47" s="790"/>
      <c r="HB47" s="790"/>
      <c r="HC47" s="790"/>
      <c r="HD47" s="790"/>
      <c r="HE47" s="790"/>
      <c r="HF47" s="790" t="s">
        <v>3276</v>
      </c>
      <c r="HG47" s="790"/>
      <c r="HH47" s="790"/>
      <c r="HI47" s="790"/>
      <c r="HJ47" s="790"/>
      <c r="HK47" s="790"/>
      <c r="HL47" s="790" t="s">
        <v>3276</v>
      </c>
      <c r="HM47" s="790"/>
      <c r="HN47" s="790"/>
      <c r="HO47" s="790"/>
      <c r="HP47" s="790"/>
      <c r="HQ47" s="790"/>
      <c r="HR47" s="790" t="s">
        <v>3276</v>
      </c>
      <c r="HS47" s="790"/>
      <c r="HT47" s="790"/>
      <c r="HU47" s="790"/>
      <c r="HV47" s="790"/>
      <c r="HW47" s="790"/>
      <c r="HX47" s="790" t="s">
        <v>3276</v>
      </c>
      <c r="HY47" s="790"/>
      <c r="HZ47" s="790"/>
      <c r="IA47" s="790"/>
      <c r="IB47" s="790"/>
      <c r="IC47" s="790"/>
      <c r="ID47" s="790" t="s">
        <v>3276</v>
      </c>
      <c r="IE47" s="790"/>
      <c r="IF47" s="790"/>
      <c r="IG47" s="790"/>
      <c r="IH47" s="790"/>
      <c r="II47" s="790"/>
      <c r="IJ47" s="790" t="s">
        <v>3276</v>
      </c>
      <c r="IK47" s="790"/>
      <c r="IL47" s="790"/>
      <c r="IM47" s="790"/>
      <c r="IN47" s="790"/>
      <c r="IO47" s="790"/>
      <c r="IP47" s="790" t="s">
        <v>3276</v>
      </c>
      <c r="IQ47" s="790"/>
      <c r="IR47" s="790"/>
      <c r="IS47" s="790"/>
    </row>
    <row r="48" spans="1:253">
      <c r="C48" s="1" t="s">
        <v>3626</v>
      </c>
      <c r="D48" s="1"/>
      <c r="E48" s="1"/>
      <c r="F48" s="139"/>
      <c r="G48" s="1"/>
      <c r="H48" s="1"/>
      <c r="I48" s="1"/>
      <c r="J48" s="790"/>
      <c r="K48" s="790"/>
      <c r="L48" s="790"/>
      <c r="M48" s="790"/>
      <c r="N48" s="790"/>
      <c r="O48" s="790"/>
      <c r="P48" s="790"/>
      <c r="Q48" s="790"/>
      <c r="R48" s="790"/>
      <c r="S48" s="790"/>
      <c r="T48" s="790"/>
      <c r="U48" s="790"/>
      <c r="V48" s="790" t="s">
        <v>3324</v>
      </c>
      <c r="W48" s="790"/>
      <c r="X48" s="790"/>
      <c r="Y48" s="790"/>
      <c r="Z48" s="790"/>
      <c r="AA48" s="790"/>
      <c r="AB48" s="790" t="s">
        <v>3324</v>
      </c>
      <c r="AC48" s="790"/>
      <c r="AD48" s="790"/>
      <c r="AE48" s="790"/>
      <c r="AF48" s="790"/>
      <c r="AG48" s="790"/>
      <c r="AH48" s="790" t="s">
        <v>3324</v>
      </c>
      <c r="AI48" s="790"/>
      <c r="AJ48" s="790"/>
      <c r="AK48" s="790"/>
      <c r="AL48" s="790"/>
      <c r="AM48" s="790"/>
      <c r="AN48" s="790" t="s">
        <v>3324</v>
      </c>
      <c r="AO48" s="790"/>
      <c r="AP48" s="790"/>
      <c r="AQ48" s="790"/>
      <c r="AR48" s="790"/>
      <c r="AS48" s="790"/>
      <c r="AT48" s="790" t="s">
        <v>3324</v>
      </c>
      <c r="AU48" s="790"/>
      <c r="AV48" s="790"/>
      <c r="AW48" s="790"/>
      <c r="AX48" s="790"/>
      <c r="AY48" s="790"/>
      <c r="AZ48" s="790" t="s">
        <v>3324</v>
      </c>
      <c r="BA48" s="790"/>
      <c r="BB48" s="790"/>
      <c r="BC48" s="790"/>
      <c r="BD48" s="790"/>
      <c r="BE48" s="790"/>
      <c r="BF48" s="790" t="s">
        <v>3324</v>
      </c>
      <c r="BG48" s="790"/>
      <c r="BH48" s="790"/>
      <c r="BI48" s="790"/>
      <c r="BJ48" s="790"/>
      <c r="BK48" s="790"/>
      <c r="BL48" s="790" t="s">
        <v>3324</v>
      </c>
      <c r="BM48" s="790"/>
      <c r="BN48" s="790"/>
      <c r="BO48" s="790"/>
      <c r="BP48" s="790"/>
      <c r="BQ48" s="790"/>
      <c r="BR48" s="790" t="s">
        <v>3324</v>
      </c>
      <c r="BS48" s="790"/>
      <c r="BT48" s="790"/>
      <c r="BU48" s="790"/>
      <c r="BV48" s="790"/>
      <c r="BW48" s="790"/>
      <c r="BX48" s="790" t="s">
        <v>3324</v>
      </c>
      <c r="BY48" s="790"/>
      <c r="BZ48" s="790"/>
      <c r="CA48" s="790"/>
      <c r="CB48" s="790"/>
      <c r="CC48" s="790"/>
      <c r="CD48" s="790" t="s">
        <v>3324</v>
      </c>
      <c r="CE48" s="790"/>
      <c r="CF48" s="790"/>
      <c r="CG48" s="790"/>
      <c r="CH48" s="790"/>
      <c r="CI48" s="790"/>
      <c r="CJ48" s="790" t="s">
        <v>3324</v>
      </c>
      <c r="CK48" s="790"/>
      <c r="CL48" s="790"/>
      <c r="CM48" s="790"/>
      <c r="CN48" s="790"/>
      <c r="CO48" s="790"/>
      <c r="CP48" s="790" t="s">
        <v>3324</v>
      </c>
      <c r="CQ48" s="790"/>
      <c r="CR48" s="790"/>
      <c r="CS48" s="790"/>
      <c r="CT48" s="790"/>
      <c r="CU48" s="790"/>
      <c r="CV48" s="790" t="s">
        <v>3538</v>
      </c>
      <c r="CW48" s="790"/>
      <c r="CX48" s="790"/>
      <c r="CY48" s="790"/>
      <c r="CZ48" s="790"/>
      <c r="DA48" s="790"/>
      <c r="DB48" s="790" t="s">
        <v>3538</v>
      </c>
      <c r="DC48" s="790"/>
      <c r="DD48" s="790"/>
      <c r="DE48" s="790"/>
      <c r="DF48" s="790"/>
      <c r="DG48" s="790"/>
      <c r="DH48" s="790" t="s">
        <v>3538</v>
      </c>
      <c r="DI48" s="790"/>
      <c r="DJ48" s="790"/>
      <c r="DK48" s="790"/>
      <c r="DL48" s="790"/>
      <c r="DM48" s="790"/>
      <c r="DN48" s="790" t="s">
        <v>3538</v>
      </c>
      <c r="DO48" s="790"/>
      <c r="DP48" s="790"/>
      <c r="DQ48" s="790"/>
      <c r="DR48" s="790"/>
      <c r="DS48" s="790"/>
      <c r="DT48" s="790" t="s">
        <v>3538</v>
      </c>
      <c r="DU48" s="790"/>
      <c r="DV48" s="790"/>
      <c r="DW48" s="790"/>
      <c r="DX48" s="790"/>
      <c r="DY48" s="790"/>
      <c r="DZ48" s="790" t="s">
        <v>3538</v>
      </c>
      <c r="EA48" s="790"/>
      <c r="EB48" s="790"/>
      <c r="EC48" s="790"/>
      <c r="ED48" s="790"/>
      <c r="EE48" s="790"/>
      <c r="EF48" s="790" t="s">
        <v>3538</v>
      </c>
      <c r="EG48" s="790"/>
      <c r="EH48" s="790"/>
      <c r="EI48" s="790"/>
      <c r="EJ48" s="790"/>
      <c r="EK48" s="790"/>
      <c r="EL48" s="790" t="s">
        <v>3538</v>
      </c>
      <c r="EM48" s="790"/>
      <c r="EN48" s="790"/>
      <c r="EO48" s="790"/>
      <c r="EP48" s="790"/>
      <c r="EQ48" s="790"/>
      <c r="ER48" s="790" t="s">
        <v>3538</v>
      </c>
      <c r="ES48" s="790"/>
      <c r="ET48" s="790"/>
      <c r="EU48" s="790"/>
      <c r="EV48" s="790"/>
      <c r="EW48" s="790"/>
      <c r="EX48" s="790" t="s">
        <v>3538</v>
      </c>
      <c r="EY48" s="790"/>
      <c r="EZ48" s="790"/>
      <c r="FA48" s="790"/>
      <c r="FB48" s="790"/>
      <c r="FC48" s="790"/>
      <c r="FD48" s="790" t="s">
        <v>3538</v>
      </c>
      <c r="FE48" s="790"/>
      <c r="FF48" s="790"/>
      <c r="FG48" s="790"/>
      <c r="FH48" s="790"/>
      <c r="FI48" s="790"/>
      <c r="FJ48" s="790" t="s">
        <v>3538</v>
      </c>
      <c r="FK48" s="790"/>
      <c r="FL48" s="790"/>
      <c r="FM48" s="790"/>
      <c r="FN48" s="790"/>
      <c r="FO48" s="790"/>
      <c r="FP48" s="790" t="s">
        <v>3538</v>
      </c>
      <c r="FQ48" s="790"/>
      <c r="FR48" s="790"/>
      <c r="FS48" s="790"/>
      <c r="FT48" s="790"/>
      <c r="FU48" s="790"/>
      <c r="FV48" s="790" t="s">
        <v>3538</v>
      </c>
      <c r="FW48" s="790"/>
      <c r="FX48" s="790"/>
      <c r="FY48" s="790"/>
      <c r="FZ48" s="790"/>
      <c r="GA48" s="790"/>
      <c r="GB48" s="790" t="s">
        <v>3538</v>
      </c>
      <c r="GC48" s="790"/>
      <c r="GD48" s="790"/>
      <c r="GE48" s="790"/>
      <c r="GF48" s="790"/>
      <c r="GG48" s="790"/>
      <c r="GH48" s="790" t="s">
        <v>3538</v>
      </c>
      <c r="GI48" s="790"/>
      <c r="GJ48" s="790"/>
      <c r="GK48" s="790"/>
      <c r="GL48" s="790"/>
      <c r="GM48" s="790"/>
      <c r="GN48" s="790" t="s">
        <v>3538</v>
      </c>
      <c r="GO48" s="790"/>
      <c r="GP48" s="790"/>
      <c r="GQ48" s="790"/>
      <c r="GR48" s="790"/>
      <c r="GS48" s="790"/>
      <c r="GT48" s="790" t="s">
        <v>3538</v>
      </c>
      <c r="GU48" s="790"/>
      <c r="GV48" s="790"/>
      <c r="GW48" s="790"/>
      <c r="GX48" s="790"/>
      <c r="GY48" s="790"/>
      <c r="GZ48" s="790" t="s">
        <v>3538</v>
      </c>
      <c r="HA48" s="790"/>
      <c r="HB48" s="790"/>
      <c r="HC48" s="790"/>
      <c r="HD48" s="790"/>
      <c r="HE48" s="790"/>
      <c r="HF48" s="790" t="s">
        <v>3538</v>
      </c>
      <c r="HG48" s="790"/>
      <c r="HH48" s="790"/>
      <c r="HI48" s="790"/>
      <c r="HJ48" s="790"/>
      <c r="HK48" s="790"/>
      <c r="HL48" s="790" t="s">
        <v>3538</v>
      </c>
      <c r="HM48" s="790"/>
      <c r="HN48" s="790"/>
      <c r="HO48" s="790"/>
      <c r="HP48" s="790"/>
      <c r="HQ48" s="790"/>
      <c r="HR48" s="790" t="s">
        <v>3538</v>
      </c>
      <c r="HS48" s="790"/>
      <c r="HT48" s="790"/>
      <c r="HU48" s="790"/>
      <c r="HV48" s="790"/>
      <c r="HW48" s="790"/>
      <c r="HX48" s="790" t="s">
        <v>3538</v>
      </c>
      <c r="HY48" s="790"/>
      <c r="HZ48" s="790"/>
      <c r="IA48" s="790"/>
      <c r="IB48" s="790"/>
      <c r="IC48" s="790"/>
      <c r="ID48" s="790" t="s">
        <v>3538</v>
      </c>
      <c r="IE48" s="790"/>
      <c r="IF48" s="790"/>
      <c r="IG48" s="790"/>
      <c r="IH48" s="790"/>
      <c r="II48" s="790"/>
      <c r="IJ48" s="790" t="s">
        <v>3538</v>
      </c>
      <c r="IK48" s="790"/>
      <c r="IL48" s="790"/>
      <c r="IM48" s="790"/>
      <c r="IN48" s="790"/>
      <c r="IO48" s="790"/>
      <c r="IP48" s="790" t="s">
        <v>3538</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3626</v>
      </c>
      <c r="W49" s="790"/>
      <c r="X49" s="790"/>
      <c r="Y49" s="790"/>
      <c r="Z49" s="790"/>
      <c r="AA49" s="790"/>
      <c r="AB49" s="790" t="s">
        <v>3626</v>
      </c>
      <c r="AC49" s="790"/>
      <c r="AD49" s="790"/>
      <c r="AE49" s="790"/>
      <c r="AF49" s="790"/>
      <c r="AG49" s="790"/>
      <c r="AH49" s="790" t="s">
        <v>3626</v>
      </c>
      <c r="AI49" s="790"/>
      <c r="AJ49" s="790"/>
      <c r="AK49" s="790"/>
      <c r="AL49" s="790"/>
      <c r="AM49" s="790"/>
      <c r="AN49" s="790" t="s">
        <v>3626</v>
      </c>
      <c r="AO49" s="790"/>
      <c r="AP49" s="790"/>
      <c r="AQ49" s="790"/>
      <c r="AR49" s="790"/>
      <c r="AS49" s="790"/>
      <c r="AT49" s="790" t="s">
        <v>3626</v>
      </c>
      <c r="AU49" s="790"/>
      <c r="AV49" s="790"/>
      <c r="AW49" s="790"/>
      <c r="AX49" s="790"/>
      <c r="AY49" s="790"/>
      <c r="AZ49" s="790" t="s">
        <v>3626</v>
      </c>
      <c r="BA49" s="790"/>
      <c r="BB49" s="790"/>
      <c r="BC49" s="790"/>
      <c r="BD49" s="790"/>
      <c r="BE49" s="790"/>
      <c r="BF49" s="790" t="s">
        <v>3626</v>
      </c>
      <c r="BG49" s="790"/>
      <c r="BH49" s="790"/>
      <c r="BI49" s="790"/>
      <c r="BJ49" s="790"/>
      <c r="BK49" s="790"/>
      <c r="BL49" s="790" t="s">
        <v>3626</v>
      </c>
      <c r="BM49" s="790"/>
      <c r="BN49" s="790"/>
      <c r="BO49" s="790"/>
      <c r="BP49" s="790"/>
      <c r="BQ49" s="790"/>
      <c r="BR49" s="790" t="s">
        <v>3626</v>
      </c>
      <c r="BS49" s="790"/>
      <c r="BT49" s="790"/>
      <c r="BU49" s="790"/>
      <c r="BV49" s="790"/>
      <c r="BW49" s="790"/>
      <c r="BX49" s="790" t="s">
        <v>3626</v>
      </c>
      <c r="BY49" s="790"/>
      <c r="BZ49" s="790"/>
      <c r="CA49" s="790"/>
      <c r="CB49" s="790"/>
      <c r="CC49" s="790"/>
      <c r="CD49" s="790" t="s">
        <v>3626</v>
      </c>
      <c r="CE49" s="790"/>
      <c r="CF49" s="790"/>
      <c r="CG49" s="790"/>
      <c r="CH49" s="790"/>
      <c r="CI49" s="790"/>
      <c r="CJ49" s="790" t="s">
        <v>3626</v>
      </c>
      <c r="CK49" s="790"/>
      <c r="CL49" s="790"/>
      <c r="CM49" s="790"/>
      <c r="CN49" s="790"/>
      <c r="CO49" s="790"/>
      <c r="CP49" s="790" t="s">
        <v>3626</v>
      </c>
      <c r="CQ49" s="790"/>
      <c r="CR49" s="790"/>
      <c r="CS49" s="790"/>
      <c r="CT49" s="790"/>
      <c r="CU49" s="790"/>
      <c r="CV49" s="790" t="s">
        <v>3626</v>
      </c>
      <c r="CW49" s="790"/>
      <c r="CX49" s="790"/>
      <c r="CY49" s="790"/>
      <c r="CZ49" s="790"/>
      <c r="DA49" s="790"/>
      <c r="DB49" s="790" t="s">
        <v>3626</v>
      </c>
      <c r="DC49" s="790"/>
      <c r="DD49" s="790"/>
      <c r="DE49" s="790"/>
      <c r="DF49" s="790"/>
      <c r="DG49" s="790"/>
      <c r="DH49" s="790" t="s">
        <v>3626</v>
      </c>
      <c r="DI49" s="790"/>
      <c r="DJ49" s="790"/>
      <c r="DK49" s="790"/>
      <c r="DL49" s="790"/>
      <c r="DM49" s="790"/>
      <c r="DN49" s="790" t="s">
        <v>3626</v>
      </c>
      <c r="DO49" s="790"/>
      <c r="DP49" s="790"/>
      <c r="DQ49" s="790"/>
      <c r="DR49" s="790"/>
      <c r="DS49" s="790"/>
      <c r="DT49" s="790" t="s">
        <v>3626</v>
      </c>
      <c r="DU49" s="790"/>
      <c r="DV49" s="790"/>
      <c r="DW49" s="790"/>
      <c r="DX49" s="790"/>
      <c r="DY49" s="790"/>
      <c r="DZ49" s="790" t="s">
        <v>3626</v>
      </c>
      <c r="EA49" s="790"/>
      <c r="EB49" s="790"/>
      <c r="EC49" s="790"/>
      <c r="ED49" s="790"/>
      <c r="EE49" s="790"/>
      <c r="EF49" s="790" t="s">
        <v>3626</v>
      </c>
      <c r="EG49" s="790"/>
      <c r="EH49" s="790"/>
      <c r="EI49" s="790"/>
      <c r="EJ49" s="790"/>
      <c r="EK49" s="790"/>
      <c r="EL49" s="790" t="s">
        <v>3626</v>
      </c>
      <c r="EM49" s="790"/>
      <c r="EN49" s="790"/>
      <c r="EO49" s="790"/>
      <c r="EP49" s="790"/>
      <c r="EQ49" s="790"/>
      <c r="ER49" s="790" t="s">
        <v>3626</v>
      </c>
      <c r="ES49" s="790"/>
      <c r="ET49" s="790"/>
      <c r="EU49" s="790"/>
      <c r="EV49" s="790"/>
      <c r="EW49" s="790"/>
      <c r="EX49" s="790" t="s">
        <v>3626</v>
      </c>
      <c r="EY49" s="790"/>
      <c r="EZ49" s="790"/>
      <c r="FA49" s="790"/>
      <c r="FB49" s="790"/>
      <c r="FC49" s="790"/>
      <c r="FD49" s="790" t="s">
        <v>3626</v>
      </c>
      <c r="FE49" s="790"/>
      <c r="FF49" s="790"/>
      <c r="FG49" s="790"/>
      <c r="FH49" s="790"/>
      <c r="FI49" s="790"/>
      <c r="FJ49" s="790" t="s">
        <v>3626</v>
      </c>
      <c r="FK49" s="790"/>
      <c r="FL49" s="790"/>
      <c r="FM49" s="790"/>
      <c r="FN49" s="790"/>
      <c r="FO49" s="790"/>
      <c r="FP49" s="790" t="s">
        <v>3626</v>
      </c>
      <c r="FQ49" s="790"/>
      <c r="FR49" s="790"/>
      <c r="FS49" s="790"/>
      <c r="FT49" s="790"/>
      <c r="FU49" s="790"/>
      <c r="FV49" s="790" t="s">
        <v>3626</v>
      </c>
      <c r="FW49" s="790"/>
      <c r="FX49" s="790"/>
      <c r="FY49" s="790"/>
      <c r="FZ49" s="790"/>
      <c r="GA49" s="790"/>
      <c r="GB49" s="790" t="s">
        <v>3626</v>
      </c>
      <c r="GC49" s="790"/>
      <c r="GD49" s="790"/>
      <c r="GE49" s="790"/>
      <c r="GF49" s="790"/>
      <c r="GG49" s="790"/>
      <c r="GH49" s="790" t="s">
        <v>3626</v>
      </c>
      <c r="GI49" s="790"/>
      <c r="GJ49" s="790"/>
      <c r="GK49" s="790"/>
      <c r="GL49" s="790"/>
      <c r="GM49" s="790"/>
      <c r="GN49" s="790" t="s">
        <v>3626</v>
      </c>
      <c r="GO49" s="790"/>
      <c r="GP49" s="790"/>
      <c r="GQ49" s="790"/>
      <c r="GR49" s="790"/>
      <c r="GS49" s="790"/>
      <c r="GT49" s="790" t="s">
        <v>3626</v>
      </c>
      <c r="GU49" s="790"/>
      <c r="GV49" s="790"/>
      <c r="GW49" s="790"/>
      <c r="GX49" s="790"/>
      <c r="GY49" s="790"/>
      <c r="GZ49" s="790" t="s">
        <v>3626</v>
      </c>
      <c r="HA49" s="790"/>
      <c r="HB49" s="790"/>
      <c r="HC49" s="790"/>
      <c r="HD49" s="790"/>
      <c r="HE49" s="790"/>
      <c r="HF49" s="790" t="s">
        <v>3626</v>
      </c>
      <c r="HG49" s="790"/>
      <c r="HH49" s="790"/>
      <c r="HI49" s="790"/>
      <c r="HJ49" s="790"/>
      <c r="HK49" s="790"/>
      <c r="HL49" s="790" t="s">
        <v>3626</v>
      </c>
      <c r="HM49" s="790"/>
      <c r="HN49" s="790"/>
      <c r="HO49" s="790"/>
      <c r="HP49" s="790"/>
      <c r="HQ49" s="790"/>
      <c r="HR49" s="790" t="s">
        <v>3626</v>
      </c>
      <c r="HS49" s="790"/>
      <c r="HT49" s="790"/>
      <c r="HU49" s="790"/>
      <c r="HV49" s="790"/>
      <c r="HW49" s="790"/>
      <c r="HX49" s="790" t="s">
        <v>3626</v>
      </c>
      <c r="HY49" s="790"/>
      <c r="HZ49" s="790"/>
      <c r="IA49" s="790"/>
      <c r="IB49" s="790"/>
      <c r="IC49" s="790"/>
      <c r="ID49" s="790" t="s">
        <v>3626</v>
      </c>
      <c r="IE49" s="790"/>
      <c r="IF49" s="790"/>
      <c r="IG49" s="790"/>
      <c r="IH49" s="790"/>
      <c r="II49" s="790"/>
      <c r="IJ49" s="790" t="s">
        <v>3626</v>
      </c>
      <c r="IK49" s="790"/>
      <c r="IL49" s="790"/>
      <c r="IM49" s="790"/>
      <c r="IN49" s="790"/>
      <c r="IO49" s="790"/>
      <c r="IP49" s="790" t="s">
        <v>3626</v>
      </c>
      <c r="IQ49" s="790"/>
      <c r="IR49" s="790"/>
      <c r="IS49" s="790"/>
      <c r="IT49" s="790"/>
      <c r="IU49" s="790"/>
      <c r="IV49" s="1" t="s">
        <v>3626</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P48:IS48"/>
    <mergeCell ref="HX48:IC48"/>
    <mergeCell ref="ID48:II48"/>
    <mergeCell ref="IJ48:IO48"/>
    <mergeCell ref="GZ48:HE48"/>
    <mergeCell ref="HF48:HK48"/>
    <mergeCell ref="HL48:HQ48"/>
    <mergeCell ref="HR48:HW48"/>
    <mergeCell ref="IJ49:IO49"/>
    <mergeCell ref="IP49:IU49"/>
    <mergeCell ref="GZ49:HE49"/>
    <mergeCell ref="HF49:HK49"/>
    <mergeCell ref="HL49:HQ49"/>
    <mergeCell ref="HR49:HW49"/>
    <mergeCell ref="HX49:IC49"/>
    <mergeCell ref="ID49:II49"/>
    <mergeCell ref="AZ49:BE49"/>
    <mergeCell ref="BF49:BK49"/>
    <mergeCell ref="DZ49:EE49"/>
    <mergeCell ref="GT49:GY49"/>
    <mergeCell ref="EF49:EK49"/>
    <mergeCell ref="EL49:EQ49"/>
    <mergeCell ref="FJ49:FO49"/>
    <mergeCell ref="GH49:GM49"/>
    <mergeCell ref="GN49:GS49"/>
    <mergeCell ref="GB49:GG49"/>
    <mergeCell ref="ER49:EW49"/>
    <mergeCell ref="DT49:DY49"/>
    <mergeCell ref="P49:U49"/>
    <mergeCell ref="V49:AA49"/>
    <mergeCell ref="AB49:AG49"/>
    <mergeCell ref="AH49:AM49"/>
    <mergeCell ref="AT49:AY49"/>
    <mergeCell ref="AN49:AS49"/>
    <mergeCell ref="CJ49:CO49"/>
    <mergeCell ref="CP49:CU49"/>
    <mergeCell ref="DH48:DM48"/>
    <mergeCell ref="DB49:DG49"/>
    <mergeCell ref="DH49:DM49"/>
    <mergeCell ref="DB48:DG48"/>
    <mergeCell ref="AT48:AY48"/>
    <mergeCell ref="AZ48:BE48"/>
    <mergeCell ref="BF48:BK48"/>
    <mergeCell ref="BR49:BW49"/>
    <mergeCell ref="BX49:CC49"/>
    <mergeCell ref="CD49:CI49"/>
    <mergeCell ref="BL49:BQ49"/>
    <mergeCell ref="BL48:BQ48"/>
    <mergeCell ref="BR48:BW48"/>
    <mergeCell ref="CD48:CI48"/>
    <mergeCell ref="CJ48:CO48"/>
    <mergeCell ref="CP48:CU48"/>
    <mergeCell ref="DT47:DY47"/>
    <mergeCell ref="CP47:CU47"/>
    <mergeCell ref="IP47:IS47"/>
    <mergeCell ref="ID47:II47"/>
    <mergeCell ref="IJ47:IO47"/>
    <mergeCell ref="GT47:GY47"/>
    <mergeCell ref="HX47:IC47"/>
    <mergeCell ref="EX49:FC49"/>
    <mergeCell ref="FD49:FI49"/>
    <mergeCell ref="GB48:GG48"/>
    <mergeCell ref="FP49:FU49"/>
    <mergeCell ref="FV49:GA49"/>
    <mergeCell ref="EX48:FC48"/>
    <mergeCell ref="GH47:GM47"/>
    <mergeCell ref="HR47:HW47"/>
    <mergeCell ref="HF47:HK47"/>
    <mergeCell ref="HL47:HQ47"/>
    <mergeCell ref="GZ47:HE47"/>
    <mergeCell ref="GN47:GS47"/>
    <mergeCell ref="GN48:GS48"/>
    <mergeCell ref="GT48:GY48"/>
    <mergeCell ref="GH48:GM48"/>
    <mergeCell ref="CV49:DA49"/>
    <mergeCell ref="DN49:DS49"/>
    <mergeCell ref="C1:G1"/>
    <mergeCell ref="C19:G19"/>
    <mergeCell ref="J47:O47"/>
    <mergeCell ref="P47:U47"/>
    <mergeCell ref="AH47:AM47"/>
    <mergeCell ref="DB47:DG47"/>
    <mergeCell ref="GB47:GG47"/>
    <mergeCell ref="J48:O48"/>
    <mergeCell ref="P48:U48"/>
    <mergeCell ref="AH48:AM48"/>
    <mergeCell ref="AN48:AS48"/>
    <mergeCell ref="AN47:AS47"/>
    <mergeCell ref="FP47:FU47"/>
    <mergeCell ref="FV47:GA47"/>
    <mergeCell ref="EL47:EQ47"/>
    <mergeCell ref="ER47:EW47"/>
    <mergeCell ref="FD48:FI48"/>
    <mergeCell ref="FJ48:FO48"/>
    <mergeCell ref="FP48:FU48"/>
    <mergeCell ref="FD47:FI47"/>
    <mergeCell ref="V47:AA47"/>
    <mergeCell ref="AB47:AG47"/>
    <mergeCell ref="CJ47:CO47"/>
    <mergeCell ref="EL48:EQ48"/>
    <mergeCell ref="BX47:CC47"/>
    <mergeCell ref="FV48:GA48"/>
    <mergeCell ref="FJ47:FO47"/>
    <mergeCell ref="DN47:DS47"/>
    <mergeCell ref="BX48:CC48"/>
    <mergeCell ref="V48:AA48"/>
    <mergeCell ref="AB48:AG48"/>
    <mergeCell ref="BL47:BQ47"/>
    <mergeCell ref="DH47:DM47"/>
    <mergeCell ref="CV47:DA47"/>
    <mergeCell ref="AT47:AY47"/>
    <mergeCell ref="AZ47:BE47"/>
    <mergeCell ref="BF47:BK47"/>
    <mergeCell ref="BR47:BW47"/>
    <mergeCell ref="CD47:CI47"/>
    <mergeCell ref="EX47:FC47"/>
    <mergeCell ref="DN48:DS48"/>
    <mergeCell ref="DT48:DY48"/>
    <mergeCell ref="DZ48:EE48"/>
    <mergeCell ref="EF48:EK48"/>
    <mergeCell ref="ER48:EW48"/>
    <mergeCell ref="DZ47:EE47"/>
    <mergeCell ref="EF47:EK47"/>
    <mergeCell ref="CV48:DA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20" zoomScale="125" workbookViewId="0">
      <selection activeCell="B29" sqref="B29"/>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3219</v>
      </c>
      <c r="D1" s="791"/>
      <c r="E1" s="791"/>
      <c r="F1" s="791"/>
      <c r="G1" s="791"/>
    </row>
    <row r="2" spans="1:8">
      <c r="A2" s="90" t="s">
        <v>3225</v>
      </c>
      <c r="G2" s="91"/>
    </row>
    <row r="3" spans="1:8">
      <c r="A3" s="89" t="s">
        <v>1317</v>
      </c>
      <c r="G3" s="92">
        <v>40537</v>
      </c>
    </row>
    <row r="4" spans="1:8">
      <c r="A4" s="89" t="s">
        <v>3462</v>
      </c>
      <c r="G4" s="93" t="s">
        <v>654</v>
      </c>
    </row>
    <row r="5" spans="1:8">
      <c r="A5" s="89" t="s">
        <v>893</v>
      </c>
    </row>
    <row r="6" spans="1:8">
      <c r="C6" s="15" t="s">
        <v>3222</v>
      </c>
      <c r="D6" s="16"/>
      <c r="E6" s="16"/>
      <c r="F6" s="17"/>
      <c r="G6" s="18"/>
      <c r="H6" s="94"/>
    </row>
    <row r="7" spans="1:8">
      <c r="C7" s="95" t="s">
        <v>705</v>
      </c>
      <c r="D7" s="20" t="s">
        <v>1085</v>
      </c>
      <c r="E7" s="20"/>
      <c r="F7" s="21"/>
      <c r="G7" s="22"/>
      <c r="H7" s="94"/>
    </row>
    <row r="8" spans="1:8">
      <c r="A8" s="89" t="s">
        <v>762</v>
      </c>
      <c r="C8" s="95" t="s">
        <v>638</v>
      </c>
      <c r="D8" s="20" t="s">
        <v>1084</v>
      </c>
      <c r="E8" s="20"/>
      <c r="F8" s="21"/>
      <c r="G8" s="96"/>
      <c r="H8" s="94"/>
    </row>
    <row r="9" spans="1:8">
      <c r="A9" s="89" t="s">
        <v>655</v>
      </c>
      <c r="C9" s="95" t="s">
        <v>2908</v>
      </c>
      <c r="D9" s="20" t="s">
        <v>584</v>
      </c>
      <c r="E9" s="20"/>
      <c r="F9" s="21"/>
      <c r="G9" s="96"/>
      <c r="H9" s="94"/>
    </row>
    <row r="10" spans="1:8" ht="16" customHeight="1">
      <c r="A10" s="89" t="s">
        <v>799</v>
      </c>
      <c r="C10" s="97"/>
      <c r="D10" s="20"/>
      <c r="E10" s="20"/>
      <c r="F10" s="21"/>
      <c r="G10" s="96"/>
      <c r="H10" s="94"/>
    </row>
    <row r="11" spans="1:8">
      <c r="A11" s="89" t="s">
        <v>800</v>
      </c>
      <c r="C11" s="25" t="s">
        <v>847</v>
      </c>
      <c r="D11" s="94"/>
      <c r="E11" s="94"/>
      <c r="F11" s="99"/>
      <c r="G11" s="96"/>
      <c r="H11" s="94"/>
    </row>
    <row r="12" spans="1:8">
      <c r="A12" s="89" t="s">
        <v>932</v>
      </c>
      <c r="C12" s="25" t="s">
        <v>758</v>
      </c>
      <c r="D12" s="20"/>
      <c r="E12" s="20"/>
      <c r="F12" s="21"/>
      <c r="G12" s="96"/>
      <c r="H12" s="94"/>
    </row>
    <row r="13" spans="1:8">
      <c r="A13" s="98"/>
      <c r="C13" s="25" t="s">
        <v>816</v>
      </c>
      <c r="D13" s="94"/>
      <c r="E13" s="94"/>
      <c r="F13" s="99"/>
      <c r="G13" s="96"/>
      <c r="H13" s="94"/>
    </row>
    <row r="14" spans="1:8">
      <c r="A14" s="100"/>
      <c r="C14" s="25" t="s">
        <v>1043</v>
      </c>
      <c r="D14" s="94"/>
      <c r="E14" s="94"/>
      <c r="F14" s="99"/>
      <c r="G14" s="101"/>
      <c r="H14" s="94"/>
    </row>
    <row r="15" spans="1:8">
      <c r="A15" s="100" t="s">
        <v>1335</v>
      </c>
      <c r="C15" s="97" t="s">
        <v>1323</v>
      </c>
      <c r="D15" s="94"/>
      <c r="E15" s="94"/>
      <c r="F15" s="99"/>
      <c r="G15" s="96"/>
      <c r="H15" s="94"/>
    </row>
    <row r="16" spans="1:8">
      <c r="A16" s="279" t="s">
        <v>1083</v>
      </c>
      <c r="B16" s="89"/>
      <c r="C16" s="97"/>
      <c r="D16" s="94"/>
      <c r="E16" s="94"/>
      <c r="F16" s="99"/>
      <c r="G16" s="96"/>
      <c r="H16" s="94"/>
    </row>
    <row r="17" spans="1:8">
      <c r="C17" s="102" t="s">
        <v>653</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2775</v>
      </c>
      <c r="B23" s="45" t="s">
        <v>3485</v>
      </c>
      <c r="C23" s="45" t="s">
        <v>1033</v>
      </c>
      <c r="D23" s="321" t="s">
        <v>3609</v>
      </c>
      <c r="E23" s="45" t="s">
        <v>1263</v>
      </c>
      <c r="F23" s="47" t="s">
        <v>833</v>
      </c>
      <c r="G23" s="45" t="s">
        <v>3461</v>
      </c>
      <c r="H23" s="48"/>
    </row>
    <row r="24" spans="1:8">
      <c r="A24" s="115">
        <v>40577</v>
      </c>
      <c r="B24" s="116" t="s">
        <v>2258</v>
      </c>
      <c r="C24" s="117">
        <v>180</v>
      </c>
      <c r="D24" s="118">
        <v>2.5</v>
      </c>
      <c r="E24" s="117">
        <f>C24*D24</f>
        <v>450</v>
      </c>
      <c r="F24" s="53"/>
      <c r="G24" s="54">
        <f>E24*(1-F24)</f>
        <v>450</v>
      </c>
      <c r="H24" s="48"/>
    </row>
    <row r="25" spans="1:8">
      <c r="A25" s="11"/>
      <c r="B25" s="116" t="s">
        <v>427</v>
      </c>
      <c r="C25" s="117"/>
      <c r="D25" s="118"/>
      <c r="E25" s="117"/>
      <c r="F25" s="119"/>
      <c r="G25" s="54">
        <f t="shared" ref="G25:G40" si="0">E25*(1-F25)</f>
        <v>0</v>
      </c>
      <c r="H25" s="56"/>
    </row>
    <row r="26" spans="1:8">
      <c r="A26" s="120"/>
      <c r="B26" s="121" t="s">
        <v>3231</v>
      </c>
      <c r="C26" s="117"/>
      <c r="D26" s="118"/>
      <c r="E26" s="117"/>
      <c r="F26" s="119"/>
      <c r="G26" s="54">
        <f t="shared" si="0"/>
        <v>0</v>
      </c>
      <c r="H26" s="56"/>
    </row>
    <row r="27" spans="1:8">
      <c r="A27" s="120"/>
      <c r="B27" s="121" t="s">
        <v>713</v>
      </c>
      <c r="C27" s="117"/>
      <c r="D27" s="118"/>
      <c r="E27" s="117"/>
      <c r="F27" s="119"/>
      <c r="G27" s="54">
        <f t="shared" si="0"/>
        <v>0</v>
      </c>
      <c r="H27" s="56"/>
    </row>
    <row r="28" spans="1:8">
      <c r="A28" s="120"/>
      <c r="B28" s="121" t="s">
        <v>3232</v>
      </c>
      <c r="C28" s="117"/>
      <c r="D28" s="118"/>
      <c r="E28" s="117"/>
      <c r="F28" s="119"/>
      <c r="G28" s="54">
        <f t="shared" si="0"/>
        <v>0</v>
      </c>
      <c r="H28" s="56"/>
    </row>
    <row r="29" spans="1:8">
      <c r="A29" s="120"/>
      <c r="B29" s="121" t="s">
        <v>3459</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1184</v>
      </c>
      <c r="C31" s="117"/>
      <c r="D31" s="118"/>
      <c r="E31" s="117"/>
      <c r="F31" s="119"/>
      <c r="G31" s="54">
        <f t="shared" si="0"/>
        <v>0</v>
      </c>
      <c r="H31" s="56"/>
    </row>
    <row r="32" spans="1:8">
      <c r="A32" s="120"/>
      <c r="B32" s="121" t="s">
        <v>830</v>
      </c>
      <c r="C32" s="117"/>
      <c r="D32" s="118"/>
      <c r="E32" s="117"/>
      <c r="F32" s="119"/>
      <c r="G32" s="54">
        <f t="shared" si="0"/>
        <v>0</v>
      </c>
      <c r="H32" s="56"/>
    </row>
    <row r="33" spans="1:253">
      <c r="A33" s="120"/>
      <c r="B33" s="121" t="s">
        <v>711</v>
      </c>
      <c r="C33" s="122">
        <v>50</v>
      </c>
      <c r="D33" s="123">
        <v>2</v>
      </c>
      <c r="E33" s="117">
        <f>C33*D33</f>
        <v>100</v>
      </c>
      <c r="F33" s="124"/>
      <c r="G33" s="54">
        <f t="shared" si="0"/>
        <v>100</v>
      </c>
      <c r="H33" s="56"/>
    </row>
    <row r="34" spans="1:253">
      <c r="A34" s="120"/>
      <c r="B34" s="121" t="s">
        <v>1086</v>
      </c>
      <c r="C34" s="117"/>
      <c r="D34" s="118">
        <v>4.5</v>
      </c>
      <c r="E34" s="117">
        <f>C34*D34</f>
        <v>0</v>
      </c>
      <c r="F34" s="119"/>
      <c r="G34" s="54">
        <f t="shared" si="0"/>
        <v>0</v>
      </c>
      <c r="H34" s="48"/>
    </row>
    <row r="35" spans="1:253">
      <c r="A35" s="120"/>
      <c r="B35" s="362" t="s">
        <v>221</v>
      </c>
      <c r="C35" s="117">
        <v>250</v>
      </c>
      <c r="D35" s="123" t="s">
        <v>3337</v>
      </c>
      <c r="E35" s="117">
        <v>250</v>
      </c>
      <c r="F35" s="124"/>
      <c r="G35" s="54">
        <f t="shared" si="0"/>
        <v>250</v>
      </c>
      <c r="H35" s="48"/>
    </row>
    <row r="36" spans="1:253">
      <c r="A36" s="120"/>
      <c r="B36" s="362" t="s">
        <v>831</v>
      </c>
      <c r="C36" s="117">
        <v>0</v>
      </c>
      <c r="D36" s="123" t="s">
        <v>3337</v>
      </c>
      <c r="E36" s="117">
        <v>0</v>
      </c>
      <c r="F36" s="124"/>
      <c r="G36" s="54">
        <f t="shared" si="0"/>
        <v>0</v>
      </c>
      <c r="H36" s="48"/>
    </row>
    <row r="37" spans="1:253">
      <c r="A37" s="120"/>
      <c r="B37" s="121" t="s">
        <v>2270</v>
      </c>
      <c r="C37" s="117"/>
      <c r="D37" s="118"/>
      <c r="E37" s="117"/>
      <c r="F37" s="124"/>
      <c r="G37" s="54">
        <f t="shared" si="0"/>
        <v>0</v>
      </c>
      <c r="H37" s="48"/>
    </row>
    <row r="38" spans="1:253">
      <c r="A38" s="120"/>
      <c r="B38" s="121" t="s">
        <v>3041</v>
      </c>
      <c r="C38" s="363"/>
      <c r="D38" s="118"/>
      <c r="E38" s="117"/>
      <c r="F38" s="119"/>
      <c r="G38" s="54">
        <f t="shared" si="0"/>
        <v>0</v>
      </c>
      <c r="H38" s="48"/>
    </row>
    <row r="39" spans="1:253">
      <c r="A39" s="120"/>
      <c r="B39" s="271" t="s">
        <v>1554</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2837</v>
      </c>
      <c r="C41" s="131"/>
      <c r="D41" s="131"/>
      <c r="E41" s="72">
        <f>SUM(E24:E40)</f>
        <v>800</v>
      </c>
      <c r="F41" s="72"/>
      <c r="G41" s="72">
        <f>SUM(G24:G40)</f>
        <v>800</v>
      </c>
      <c r="H41" s="134"/>
    </row>
    <row r="43" spans="1:253">
      <c r="C43" s="136" t="s">
        <v>3339</v>
      </c>
      <c r="D43" s="340">
        <f>G41/2</f>
        <v>400</v>
      </c>
      <c r="E43" s="340"/>
      <c r="F43" s="138"/>
    </row>
    <row r="45" spans="1:253">
      <c r="C45" s="1" t="s">
        <v>2967</v>
      </c>
      <c r="D45" s="1"/>
      <c r="E45" s="1"/>
      <c r="F45" s="139"/>
      <c r="G45" s="1"/>
      <c r="H45" s="1"/>
      <c r="I45" s="1"/>
    </row>
    <row r="46" spans="1:253">
      <c r="C46" s="1" t="s">
        <v>1540</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2967</v>
      </c>
      <c r="W47" s="790"/>
      <c r="X47" s="790"/>
      <c r="Y47" s="790"/>
      <c r="Z47" s="790"/>
      <c r="AA47" s="790"/>
      <c r="AB47" s="790" t="s">
        <v>2967</v>
      </c>
      <c r="AC47" s="790"/>
      <c r="AD47" s="790"/>
      <c r="AE47" s="790"/>
      <c r="AF47" s="790"/>
      <c r="AG47" s="790"/>
      <c r="AH47" s="790" t="s">
        <v>2967</v>
      </c>
      <c r="AI47" s="790"/>
      <c r="AJ47" s="790"/>
      <c r="AK47" s="790"/>
      <c r="AL47" s="790"/>
      <c r="AM47" s="790"/>
      <c r="AN47" s="790" t="s">
        <v>2967</v>
      </c>
      <c r="AO47" s="790"/>
      <c r="AP47" s="790"/>
      <c r="AQ47" s="790"/>
      <c r="AR47" s="790"/>
      <c r="AS47" s="790"/>
      <c r="AT47" s="790" t="s">
        <v>2967</v>
      </c>
      <c r="AU47" s="790"/>
      <c r="AV47" s="790"/>
      <c r="AW47" s="790"/>
      <c r="AX47" s="790"/>
      <c r="AY47" s="790"/>
      <c r="AZ47" s="790" t="s">
        <v>2967</v>
      </c>
      <c r="BA47" s="790"/>
      <c r="BB47" s="790"/>
      <c r="BC47" s="790"/>
      <c r="BD47" s="790"/>
      <c r="BE47" s="790"/>
      <c r="BF47" s="790" t="s">
        <v>2967</v>
      </c>
      <c r="BG47" s="790"/>
      <c r="BH47" s="790"/>
      <c r="BI47" s="790"/>
      <c r="BJ47" s="790"/>
      <c r="BK47" s="790"/>
      <c r="BL47" s="790" t="s">
        <v>2967</v>
      </c>
      <c r="BM47" s="790"/>
      <c r="BN47" s="790"/>
      <c r="BO47" s="790"/>
      <c r="BP47" s="790"/>
      <c r="BQ47" s="790"/>
      <c r="BR47" s="790" t="s">
        <v>2967</v>
      </c>
      <c r="BS47" s="790"/>
      <c r="BT47" s="790"/>
      <c r="BU47" s="790"/>
      <c r="BV47" s="790"/>
      <c r="BW47" s="790"/>
      <c r="BX47" s="790" t="s">
        <v>2967</v>
      </c>
      <c r="BY47" s="790"/>
      <c r="BZ47" s="790"/>
      <c r="CA47" s="790"/>
      <c r="CB47" s="790"/>
      <c r="CC47" s="790"/>
      <c r="CD47" s="790" t="s">
        <v>2967</v>
      </c>
      <c r="CE47" s="790"/>
      <c r="CF47" s="790"/>
      <c r="CG47" s="790"/>
      <c r="CH47" s="790"/>
      <c r="CI47" s="790"/>
      <c r="CJ47" s="790" t="s">
        <v>2967</v>
      </c>
      <c r="CK47" s="790"/>
      <c r="CL47" s="790"/>
      <c r="CM47" s="790"/>
      <c r="CN47" s="790"/>
      <c r="CO47" s="790"/>
      <c r="CP47" s="790" t="s">
        <v>2967</v>
      </c>
      <c r="CQ47" s="790"/>
      <c r="CR47" s="790"/>
      <c r="CS47" s="790"/>
      <c r="CT47" s="790"/>
      <c r="CU47" s="790"/>
      <c r="CV47" s="790" t="s">
        <v>2967</v>
      </c>
      <c r="CW47" s="790"/>
      <c r="CX47" s="790"/>
      <c r="CY47" s="790"/>
      <c r="CZ47" s="790"/>
      <c r="DA47" s="790"/>
      <c r="DB47" s="790" t="s">
        <v>2967</v>
      </c>
      <c r="DC47" s="790"/>
      <c r="DD47" s="790"/>
      <c r="DE47" s="790"/>
      <c r="DF47" s="790"/>
      <c r="DG47" s="790"/>
      <c r="DH47" s="790" t="s">
        <v>2967</v>
      </c>
      <c r="DI47" s="790"/>
      <c r="DJ47" s="790"/>
      <c r="DK47" s="790"/>
      <c r="DL47" s="790"/>
      <c r="DM47" s="790"/>
      <c r="DN47" s="790" t="s">
        <v>2967</v>
      </c>
      <c r="DO47" s="790"/>
      <c r="DP47" s="790"/>
      <c r="DQ47" s="790"/>
      <c r="DR47" s="790"/>
      <c r="DS47" s="790"/>
      <c r="DT47" s="790" t="s">
        <v>2967</v>
      </c>
      <c r="DU47" s="790"/>
      <c r="DV47" s="790"/>
      <c r="DW47" s="790"/>
      <c r="DX47" s="790"/>
      <c r="DY47" s="790"/>
      <c r="DZ47" s="790" t="s">
        <v>2967</v>
      </c>
      <c r="EA47" s="790"/>
      <c r="EB47" s="790"/>
      <c r="EC47" s="790"/>
      <c r="ED47" s="790"/>
      <c r="EE47" s="790"/>
      <c r="EF47" s="790" t="s">
        <v>2967</v>
      </c>
      <c r="EG47" s="790"/>
      <c r="EH47" s="790"/>
      <c r="EI47" s="790"/>
      <c r="EJ47" s="790"/>
      <c r="EK47" s="790"/>
      <c r="EL47" s="790" t="s">
        <v>2967</v>
      </c>
      <c r="EM47" s="790"/>
      <c r="EN47" s="790"/>
      <c r="EO47" s="790"/>
      <c r="EP47" s="790"/>
      <c r="EQ47" s="790"/>
      <c r="ER47" s="790" t="s">
        <v>2967</v>
      </c>
      <c r="ES47" s="790"/>
      <c r="ET47" s="790"/>
      <c r="EU47" s="790"/>
      <c r="EV47" s="790"/>
      <c r="EW47" s="790"/>
      <c r="EX47" s="790" t="s">
        <v>2967</v>
      </c>
      <c r="EY47" s="790"/>
      <c r="EZ47" s="790"/>
      <c r="FA47" s="790"/>
      <c r="FB47" s="790"/>
      <c r="FC47" s="790"/>
      <c r="FD47" s="790" t="s">
        <v>2967</v>
      </c>
      <c r="FE47" s="790"/>
      <c r="FF47" s="790"/>
      <c r="FG47" s="790"/>
      <c r="FH47" s="790"/>
      <c r="FI47" s="790"/>
      <c r="FJ47" s="790" t="s">
        <v>2967</v>
      </c>
      <c r="FK47" s="790"/>
      <c r="FL47" s="790"/>
      <c r="FM47" s="790"/>
      <c r="FN47" s="790"/>
      <c r="FO47" s="790"/>
      <c r="FP47" s="790" t="s">
        <v>2967</v>
      </c>
      <c r="FQ47" s="790"/>
      <c r="FR47" s="790"/>
      <c r="FS47" s="790"/>
      <c r="FT47" s="790"/>
      <c r="FU47" s="790"/>
      <c r="FV47" s="790" t="s">
        <v>2967</v>
      </c>
      <c r="FW47" s="790"/>
      <c r="FX47" s="790"/>
      <c r="FY47" s="790"/>
      <c r="FZ47" s="790"/>
      <c r="GA47" s="790"/>
      <c r="GB47" s="790" t="s">
        <v>2967</v>
      </c>
      <c r="GC47" s="790"/>
      <c r="GD47" s="790"/>
      <c r="GE47" s="790"/>
      <c r="GF47" s="790"/>
      <c r="GG47" s="790"/>
      <c r="GH47" s="790" t="s">
        <v>2967</v>
      </c>
      <c r="GI47" s="790"/>
      <c r="GJ47" s="790"/>
      <c r="GK47" s="790"/>
      <c r="GL47" s="790"/>
      <c r="GM47" s="790"/>
      <c r="GN47" s="790" t="s">
        <v>2967</v>
      </c>
      <c r="GO47" s="790"/>
      <c r="GP47" s="790"/>
      <c r="GQ47" s="790"/>
      <c r="GR47" s="790"/>
      <c r="GS47" s="790"/>
      <c r="GT47" s="790" t="s">
        <v>2967</v>
      </c>
      <c r="GU47" s="790"/>
      <c r="GV47" s="790"/>
      <c r="GW47" s="790"/>
      <c r="GX47" s="790"/>
      <c r="GY47" s="790"/>
      <c r="GZ47" s="790" t="s">
        <v>2967</v>
      </c>
      <c r="HA47" s="790"/>
      <c r="HB47" s="790"/>
      <c r="HC47" s="790"/>
      <c r="HD47" s="790"/>
      <c r="HE47" s="790"/>
      <c r="HF47" s="790" t="s">
        <v>2967</v>
      </c>
      <c r="HG47" s="790"/>
      <c r="HH47" s="790"/>
      <c r="HI47" s="790"/>
      <c r="HJ47" s="790"/>
      <c r="HK47" s="790"/>
      <c r="HL47" s="790" t="s">
        <v>2967</v>
      </c>
      <c r="HM47" s="790"/>
      <c r="HN47" s="790"/>
      <c r="HO47" s="790"/>
      <c r="HP47" s="790"/>
      <c r="HQ47" s="790"/>
      <c r="HR47" s="790" t="s">
        <v>2967</v>
      </c>
      <c r="HS47" s="790"/>
      <c r="HT47" s="790"/>
      <c r="HU47" s="790"/>
      <c r="HV47" s="790"/>
      <c r="HW47" s="790"/>
      <c r="HX47" s="790" t="s">
        <v>2967</v>
      </c>
      <c r="HY47" s="790"/>
      <c r="HZ47" s="790"/>
      <c r="IA47" s="790"/>
      <c r="IB47" s="790"/>
      <c r="IC47" s="790"/>
      <c r="ID47" s="790" t="s">
        <v>2967</v>
      </c>
      <c r="IE47" s="790"/>
      <c r="IF47" s="790"/>
      <c r="IG47" s="790"/>
      <c r="IH47" s="790"/>
      <c r="II47" s="790"/>
      <c r="IJ47" s="790" t="s">
        <v>2967</v>
      </c>
      <c r="IK47" s="790"/>
      <c r="IL47" s="790"/>
      <c r="IM47" s="790"/>
      <c r="IN47" s="790"/>
      <c r="IO47" s="790"/>
      <c r="IP47" s="790" t="s">
        <v>2967</v>
      </c>
      <c r="IQ47" s="790"/>
      <c r="IR47" s="790"/>
      <c r="IS47" s="790"/>
    </row>
    <row r="48" spans="1:253">
      <c r="C48" s="1" t="s">
        <v>589</v>
      </c>
      <c r="D48" s="1"/>
      <c r="E48" s="1"/>
      <c r="F48" s="139"/>
      <c r="G48" s="1"/>
      <c r="H48" s="1"/>
      <c r="I48" s="1"/>
      <c r="J48" s="790"/>
      <c r="K48" s="790"/>
      <c r="L48" s="790"/>
      <c r="M48" s="790"/>
      <c r="N48" s="790"/>
      <c r="O48" s="790"/>
      <c r="P48" s="790"/>
      <c r="Q48" s="790"/>
      <c r="R48" s="790"/>
      <c r="S48" s="790"/>
      <c r="T48" s="790"/>
      <c r="U48" s="790"/>
      <c r="V48" s="790" t="s">
        <v>1386</v>
      </c>
      <c r="W48" s="790"/>
      <c r="X48" s="790"/>
      <c r="Y48" s="790"/>
      <c r="Z48" s="790"/>
      <c r="AA48" s="790"/>
      <c r="AB48" s="790" t="s">
        <v>1386</v>
      </c>
      <c r="AC48" s="790"/>
      <c r="AD48" s="790"/>
      <c r="AE48" s="790"/>
      <c r="AF48" s="790"/>
      <c r="AG48" s="790"/>
      <c r="AH48" s="790" t="s">
        <v>1386</v>
      </c>
      <c r="AI48" s="790"/>
      <c r="AJ48" s="790"/>
      <c r="AK48" s="790"/>
      <c r="AL48" s="790"/>
      <c r="AM48" s="790"/>
      <c r="AN48" s="790" t="s">
        <v>1386</v>
      </c>
      <c r="AO48" s="790"/>
      <c r="AP48" s="790"/>
      <c r="AQ48" s="790"/>
      <c r="AR48" s="790"/>
      <c r="AS48" s="790"/>
      <c r="AT48" s="790" t="s">
        <v>1386</v>
      </c>
      <c r="AU48" s="790"/>
      <c r="AV48" s="790"/>
      <c r="AW48" s="790"/>
      <c r="AX48" s="790"/>
      <c r="AY48" s="790"/>
      <c r="AZ48" s="790" t="s">
        <v>1386</v>
      </c>
      <c r="BA48" s="790"/>
      <c r="BB48" s="790"/>
      <c r="BC48" s="790"/>
      <c r="BD48" s="790"/>
      <c r="BE48" s="790"/>
      <c r="BF48" s="790" t="s">
        <v>1386</v>
      </c>
      <c r="BG48" s="790"/>
      <c r="BH48" s="790"/>
      <c r="BI48" s="790"/>
      <c r="BJ48" s="790"/>
      <c r="BK48" s="790"/>
      <c r="BL48" s="790" t="s">
        <v>1386</v>
      </c>
      <c r="BM48" s="790"/>
      <c r="BN48" s="790"/>
      <c r="BO48" s="790"/>
      <c r="BP48" s="790"/>
      <c r="BQ48" s="790"/>
      <c r="BR48" s="790" t="s">
        <v>1386</v>
      </c>
      <c r="BS48" s="790"/>
      <c r="BT48" s="790"/>
      <c r="BU48" s="790"/>
      <c r="BV48" s="790"/>
      <c r="BW48" s="790"/>
      <c r="BX48" s="790" t="s">
        <v>1386</v>
      </c>
      <c r="BY48" s="790"/>
      <c r="BZ48" s="790"/>
      <c r="CA48" s="790"/>
      <c r="CB48" s="790"/>
      <c r="CC48" s="790"/>
      <c r="CD48" s="790" t="s">
        <v>1386</v>
      </c>
      <c r="CE48" s="790"/>
      <c r="CF48" s="790"/>
      <c r="CG48" s="790"/>
      <c r="CH48" s="790"/>
      <c r="CI48" s="790"/>
      <c r="CJ48" s="790" t="s">
        <v>1386</v>
      </c>
      <c r="CK48" s="790"/>
      <c r="CL48" s="790"/>
      <c r="CM48" s="790"/>
      <c r="CN48" s="790"/>
      <c r="CO48" s="790"/>
      <c r="CP48" s="790" t="s">
        <v>1386</v>
      </c>
      <c r="CQ48" s="790"/>
      <c r="CR48" s="790"/>
      <c r="CS48" s="790"/>
      <c r="CT48" s="790"/>
      <c r="CU48" s="790"/>
      <c r="CV48" s="790" t="s">
        <v>1386</v>
      </c>
      <c r="CW48" s="790"/>
      <c r="CX48" s="790"/>
      <c r="CY48" s="790"/>
      <c r="CZ48" s="790"/>
      <c r="DA48" s="790"/>
      <c r="DB48" s="790" t="s">
        <v>1386</v>
      </c>
      <c r="DC48" s="790"/>
      <c r="DD48" s="790"/>
      <c r="DE48" s="790"/>
      <c r="DF48" s="790"/>
      <c r="DG48" s="790"/>
      <c r="DH48" s="790" t="s">
        <v>1386</v>
      </c>
      <c r="DI48" s="790"/>
      <c r="DJ48" s="790"/>
      <c r="DK48" s="790"/>
      <c r="DL48" s="790"/>
      <c r="DM48" s="790"/>
      <c r="DN48" s="790" t="s">
        <v>1386</v>
      </c>
      <c r="DO48" s="790"/>
      <c r="DP48" s="790"/>
      <c r="DQ48" s="790"/>
      <c r="DR48" s="790"/>
      <c r="DS48" s="790"/>
      <c r="DT48" s="790" t="s">
        <v>1386</v>
      </c>
      <c r="DU48" s="790"/>
      <c r="DV48" s="790"/>
      <c r="DW48" s="790"/>
      <c r="DX48" s="790"/>
      <c r="DY48" s="790"/>
      <c r="DZ48" s="790" t="s">
        <v>1386</v>
      </c>
      <c r="EA48" s="790"/>
      <c r="EB48" s="790"/>
      <c r="EC48" s="790"/>
      <c r="ED48" s="790"/>
      <c r="EE48" s="790"/>
      <c r="EF48" s="790" t="s">
        <v>1386</v>
      </c>
      <c r="EG48" s="790"/>
      <c r="EH48" s="790"/>
      <c r="EI48" s="790"/>
      <c r="EJ48" s="790"/>
      <c r="EK48" s="790"/>
      <c r="EL48" s="790" t="s">
        <v>1386</v>
      </c>
      <c r="EM48" s="790"/>
      <c r="EN48" s="790"/>
      <c r="EO48" s="790"/>
      <c r="EP48" s="790"/>
      <c r="EQ48" s="790"/>
      <c r="ER48" s="790" t="s">
        <v>1386</v>
      </c>
      <c r="ES48" s="790"/>
      <c r="ET48" s="790"/>
      <c r="EU48" s="790"/>
      <c r="EV48" s="790"/>
      <c r="EW48" s="790"/>
      <c r="EX48" s="790" t="s">
        <v>1386</v>
      </c>
      <c r="EY48" s="790"/>
      <c r="EZ48" s="790"/>
      <c r="FA48" s="790"/>
      <c r="FB48" s="790"/>
      <c r="FC48" s="790"/>
      <c r="FD48" s="790" t="s">
        <v>1386</v>
      </c>
      <c r="FE48" s="790"/>
      <c r="FF48" s="790"/>
      <c r="FG48" s="790"/>
      <c r="FH48" s="790"/>
      <c r="FI48" s="790"/>
      <c r="FJ48" s="790" t="s">
        <v>1386</v>
      </c>
      <c r="FK48" s="790"/>
      <c r="FL48" s="790"/>
      <c r="FM48" s="790"/>
      <c r="FN48" s="790"/>
      <c r="FO48" s="790"/>
      <c r="FP48" s="790" t="s">
        <v>1386</v>
      </c>
      <c r="FQ48" s="790"/>
      <c r="FR48" s="790"/>
      <c r="FS48" s="790"/>
      <c r="FT48" s="790"/>
      <c r="FU48" s="790"/>
      <c r="FV48" s="790" t="s">
        <v>1386</v>
      </c>
      <c r="FW48" s="790"/>
      <c r="FX48" s="790"/>
      <c r="FY48" s="790"/>
      <c r="FZ48" s="790"/>
      <c r="GA48" s="790"/>
      <c r="GB48" s="790" t="s">
        <v>1386</v>
      </c>
      <c r="GC48" s="790"/>
      <c r="GD48" s="790"/>
      <c r="GE48" s="790"/>
      <c r="GF48" s="790"/>
      <c r="GG48" s="790"/>
      <c r="GH48" s="790" t="s">
        <v>1386</v>
      </c>
      <c r="GI48" s="790"/>
      <c r="GJ48" s="790"/>
      <c r="GK48" s="790"/>
      <c r="GL48" s="790"/>
      <c r="GM48" s="790"/>
      <c r="GN48" s="790" t="s">
        <v>1386</v>
      </c>
      <c r="GO48" s="790"/>
      <c r="GP48" s="790"/>
      <c r="GQ48" s="790"/>
      <c r="GR48" s="790"/>
      <c r="GS48" s="790"/>
      <c r="GT48" s="790" t="s">
        <v>1386</v>
      </c>
      <c r="GU48" s="790"/>
      <c r="GV48" s="790"/>
      <c r="GW48" s="790"/>
      <c r="GX48" s="790"/>
      <c r="GY48" s="790"/>
      <c r="GZ48" s="790" t="s">
        <v>1386</v>
      </c>
      <c r="HA48" s="790"/>
      <c r="HB48" s="790"/>
      <c r="HC48" s="790"/>
      <c r="HD48" s="790"/>
      <c r="HE48" s="790"/>
      <c r="HF48" s="790" t="s">
        <v>1386</v>
      </c>
      <c r="HG48" s="790"/>
      <c r="HH48" s="790"/>
      <c r="HI48" s="790"/>
      <c r="HJ48" s="790"/>
      <c r="HK48" s="790"/>
      <c r="HL48" s="790" t="s">
        <v>1386</v>
      </c>
      <c r="HM48" s="790"/>
      <c r="HN48" s="790"/>
      <c r="HO48" s="790"/>
      <c r="HP48" s="790"/>
      <c r="HQ48" s="790"/>
      <c r="HR48" s="790" t="s">
        <v>1386</v>
      </c>
      <c r="HS48" s="790"/>
      <c r="HT48" s="790"/>
      <c r="HU48" s="790"/>
      <c r="HV48" s="790"/>
      <c r="HW48" s="790"/>
      <c r="HX48" s="790" t="s">
        <v>1386</v>
      </c>
      <c r="HY48" s="790"/>
      <c r="HZ48" s="790"/>
      <c r="IA48" s="790"/>
      <c r="IB48" s="790"/>
      <c r="IC48" s="790"/>
      <c r="ID48" s="790" t="s">
        <v>1386</v>
      </c>
      <c r="IE48" s="790"/>
      <c r="IF48" s="790"/>
      <c r="IG48" s="790"/>
      <c r="IH48" s="790"/>
      <c r="II48" s="790"/>
      <c r="IJ48" s="790" t="s">
        <v>1386</v>
      </c>
      <c r="IK48" s="790"/>
      <c r="IL48" s="790"/>
      <c r="IM48" s="790"/>
      <c r="IN48" s="790"/>
      <c r="IO48" s="790"/>
      <c r="IP48" s="790" t="s">
        <v>1386</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589</v>
      </c>
      <c r="W49" s="790"/>
      <c r="X49" s="790"/>
      <c r="Y49" s="790"/>
      <c r="Z49" s="790"/>
      <c r="AA49" s="790"/>
      <c r="AB49" s="790" t="s">
        <v>589</v>
      </c>
      <c r="AC49" s="790"/>
      <c r="AD49" s="790"/>
      <c r="AE49" s="790"/>
      <c r="AF49" s="790"/>
      <c r="AG49" s="790"/>
      <c r="AH49" s="790" t="s">
        <v>589</v>
      </c>
      <c r="AI49" s="790"/>
      <c r="AJ49" s="790"/>
      <c r="AK49" s="790"/>
      <c r="AL49" s="790"/>
      <c r="AM49" s="790"/>
      <c r="AN49" s="790" t="s">
        <v>589</v>
      </c>
      <c r="AO49" s="790"/>
      <c r="AP49" s="790"/>
      <c r="AQ49" s="790"/>
      <c r="AR49" s="790"/>
      <c r="AS49" s="790"/>
      <c r="AT49" s="790" t="s">
        <v>589</v>
      </c>
      <c r="AU49" s="790"/>
      <c r="AV49" s="790"/>
      <c r="AW49" s="790"/>
      <c r="AX49" s="790"/>
      <c r="AY49" s="790"/>
      <c r="AZ49" s="790" t="s">
        <v>589</v>
      </c>
      <c r="BA49" s="790"/>
      <c r="BB49" s="790"/>
      <c r="BC49" s="790"/>
      <c r="BD49" s="790"/>
      <c r="BE49" s="790"/>
      <c r="BF49" s="790" t="s">
        <v>589</v>
      </c>
      <c r="BG49" s="790"/>
      <c r="BH49" s="790"/>
      <c r="BI49" s="790"/>
      <c r="BJ49" s="790"/>
      <c r="BK49" s="790"/>
      <c r="BL49" s="790" t="s">
        <v>589</v>
      </c>
      <c r="BM49" s="790"/>
      <c r="BN49" s="790"/>
      <c r="BO49" s="790"/>
      <c r="BP49" s="790"/>
      <c r="BQ49" s="790"/>
      <c r="BR49" s="790" t="s">
        <v>589</v>
      </c>
      <c r="BS49" s="790"/>
      <c r="BT49" s="790"/>
      <c r="BU49" s="790"/>
      <c r="BV49" s="790"/>
      <c r="BW49" s="790"/>
      <c r="BX49" s="790" t="s">
        <v>589</v>
      </c>
      <c r="BY49" s="790"/>
      <c r="BZ49" s="790"/>
      <c r="CA49" s="790"/>
      <c r="CB49" s="790"/>
      <c r="CC49" s="790"/>
      <c r="CD49" s="790" t="s">
        <v>589</v>
      </c>
      <c r="CE49" s="790"/>
      <c r="CF49" s="790"/>
      <c r="CG49" s="790"/>
      <c r="CH49" s="790"/>
      <c r="CI49" s="790"/>
      <c r="CJ49" s="790" t="s">
        <v>589</v>
      </c>
      <c r="CK49" s="790"/>
      <c r="CL49" s="790"/>
      <c r="CM49" s="790"/>
      <c r="CN49" s="790"/>
      <c r="CO49" s="790"/>
      <c r="CP49" s="790" t="s">
        <v>589</v>
      </c>
      <c r="CQ49" s="790"/>
      <c r="CR49" s="790"/>
      <c r="CS49" s="790"/>
      <c r="CT49" s="790"/>
      <c r="CU49" s="790"/>
      <c r="CV49" s="790" t="s">
        <v>589</v>
      </c>
      <c r="CW49" s="790"/>
      <c r="CX49" s="790"/>
      <c r="CY49" s="790"/>
      <c r="CZ49" s="790"/>
      <c r="DA49" s="790"/>
      <c r="DB49" s="790" t="s">
        <v>589</v>
      </c>
      <c r="DC49" s="790"/>
      <c r="DD49" s="790"/>
      <c r="DE49" s="790"/>
      <c r="DF49" s="790"/>
      <c r="DG49" s="790"/>
      <c r="DH49" s="790" t="s">
        <v>589</v>
      </c>
      <c r="DI49" s="790"/>
      <c r="DJ49" s="790"/>
      <c r="DK49" s="790"/>
      <c r="DL49" s="790"/>
      <c r="DM49" s="790"/>
      <c r="DN49" s="790" t="s">
        <v>589</v>
      </c>
      <c r="DO49" s="790"/>
      <c r="DP49" s="790"/>
      <c r="DQ49" s="790"/>
      <c r="DR49" s="790"/>
      <c r="DS49" s="790"/>
      <c r="DT49" s="790" t="s">
        <v>589</v>
      </c>
      <c r="DU49" s="790"/>
      <c r="DV49" s="790"/>
      <c r="DW49" s="790"/>
      <c r="DX49" s="790"/>
      <c r="DY49" s="790"/>
      <c r="DZ49" s="790" t="s">
        <v>589</v>
      </c>
      <c r="EA49" s="790"/>
      <c r="EB49" s="790"/>
      <c r="EC49" s="790"/>
      <c r="ED49" s="790"/>
      <c r="EE49" s="790"/>
      <c r="EF49" s="790" t="s">
        <v>589</v>
      </c>
      <c r="EG49" s="790"/>
      <c r="EH49" s="790"/>
      <c r="EI49" s="790"/>
      <c r="EJ49" s="790"/>
      <c r="EK49" s="790"/>
      <c r="EL49" s="790" t="s">
        <v>589</v>
      </c>
      <c r="EM49" s="790"/>
      <c r="EN49" s="790"/>
      <c r="EO49" s="790"/>
      <c r="EP49" s="790"/>
      <c r="EQ49" s="790"/>
      <c r="ER49" s="790" t="s">
        <v>589</v>
      </c>
      <c r="ES49" s="790"/>
      <c r="ET49" s="790"/>
      <c r="EU49" s="790"/>
      <c r="EV49" s="790"/>
      <c r="EW49" s="790"/>
      <c r="EX49" s="790" t="s">
        <v>589</v>
      </c>
      <c r="EY49" s="790"/>
      <c r="EZ49" s="790"/>
      <c r="FA49" s="790"/>
      <c r="FB49" s="790"/>
      <c r="FC49" s="790"/>
      <c r="FD49" s="790" t="s">
        <v>589</v>
      </c>
      <c r="FE49" s="790"/>
      <c r="FF49" s="790"/>
      <c r="FG49" s="790"/>
      <c r="FH49" s="790"/>
      <c r="FI49" s="790"/>
      <c r="FJ49" s="790" t="s">
        <v>589</v>
      </c>
      <c r="FK49" s="790"/>
      <c r="FL49" s="790"/>
      <c r="FM49" s="790"/>
      <c r="FN49" s="790"/>
      <c r="FO49" s="790"/>
      <c r="FP49" s="790" t="s">
        <v>589</v>
      </c>
      <c r="FQ49" s="790"/>
      <c r="FR49" s="790"/>
      <c r="FS49" s="790"/>
      <c r="FT49" s="790"/>
      <c r="FU49" s="790"/>
      <c r="FV49" s="790" t="s">
        <v>589</v>
      </c>
      <c r="FW49" s="790"/>
      <c r="FX49" s="790"/>
      <c r="FY49" s="790"/>
      <c r="FZ49" s="790"/>
      <c r="GA49" s="790"/>
      <c r="GB49" s="790" t="s">
        <v>589</v>
      </c>
      <c r="GC49" s="790"/>
      <c r="GD49" s="790"/>
      <c r="GE49" s="790"/>
      <c r="GF49" s="790"/>
      <c r="GG49" s="790"/>
      <c r="GH49" s="790" t="s">
        <v>589</v>
      </c>
      <c r="GI49" s="790"/>
      <c r="GJ49" s="790"/>
      <c r="GK49" s="790"/>
      <c r="GL49" s="790"/>
      <c r="GM49" s="790"/>
      <c r="GN49" s="790" t="s">
        <v>589</v>
      </c>
      <c r="GO49" s="790"/>
      <c r="GP49" s="790"/>
      <c r="GQ49" s="790"/>
      <c r="GR49" s="790"/>
      <c r="GS49" s="790"/>
      <c r="GT49" s="790" t="s">
        <v>589</v>
      </c>
      <c r="GU49" s="790"/>
      <c r="GV49" s="790"/>
      <c r="GW49" s="790"/>
      <c r="GX49" s="790"/>
      <c r="GY49" s="790"/>
      <c r="GZ49" s="790" t="s">
        <v>589</v>
      </c>
      <c r="HA49" s="790"/>
      <c r="HB49" s="790"/>
      <c r="HC49" s="790"/>
      <c r="HD49" s="790"/>
      <c r="HE49" s="790"/>
      <c r="HF49" s="790" t="s">
        <v>589</v>
      </c>
      <c r="HG49" s="790"/>
      <c r="HH49" s="790"/>
      <c r="HI49" s="790"/>
      <c r="HJ49" s="790"/>
      <c r="HK49" s="790"/>
      <c r="HL49" s="790" t="s">
        <v>589</v>
      </c>
      <c r="HM49" s="790"/>
      <c r="HN49" s="790"/>
      <c r="HO49" s="790"/>
      <c r="HP49" s="790"/>
      <c r="HQ49" s="790"/>
      <c r="HR49" s="790" t="s">
        <v>589</v>
      </c>
      <c r="HS49" s="790"/>
      <c r="HT49" s="790"/>
      <c r="HU49" s="790"/>
      <c r="HV49" s="790"/>
      <c r="HW49" s="790"/>
      <c r="HX49" s="790" t="s">
        <v>589</v>
      </c>
      <c r="HY49" s="790"/>
      <c r="HZ49" s="790"/>
      <c r="IA49" s="790"/>
      <c r="IB49" s="790"/>
      <c r="IC49" s="790"/>
      <c r="ID49" s="790" t="s">
        <v>589</v>
      </c>
      <c r="IE49" s="790"/>
      <c r="IF49" s="790"/>
      <c r="IG49" s="790"/>
      <c r="IH49" s="790"/>
      <c r="II49" s="790"/>
      <c r="IJ49" s="790" t="s">
        <v>589</v>
      </c>
      <c r="IK49" s="790"/>
      <c r="IL49" s="790"/>
      <c r="IM49" s="790"/>
      <c r="IN49" s="790"/>
      <c r="IO49" s="790"/>
      <c r="IP49" s="790" t="s">
        <v>589</v>
      </c>
      <c r="IQ49" s="790"/>
      <c r="IR49" s="790"/>
      <c r="IS49" s="790"/>
      <c r="IT49" s="790"/>
      <c r="IU49" s="790"/>
      <c r="IV49" s="1" t="s">
        <v>589</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P48:IS48"/>
    <mergeCell ref="HX48:IC48"/>
    <mergeCell ref="ID48:II48"/>
    <mergeCell ref="IJ48:IO48"/>
    <mergeCell ref="GZ48:HE48"/>
    <mergeCell ref="HF48:HK48"/>
    <mergeCell ref="HL48:HQ48"/>
    <mergeCell ref="HR48:HW48"/>
    <mergeCell ref="IJ49:IO49"/>
    <mergeCell ref="IP49:IU49"/>
    <mergeCell ref="GZ49:HE49"/>
    <mergeCell ref="HF49:HK49"/>
    <mergeCell ref="HL49:HQ49"/>
    <mergeCell ref="HR49:HW49"/>
    <mergeCell ref="HX49:IC49"/>
    <mergeCell ref="ID49:II49"/>
    <mergeCell ref="AZ49:BE49"/>
    <mergeCell ref="BF49:BK49"/>
    <mergeCell ref="DZ49:EE49"/>
    <mergeCell ref="GT49:GY49"/>
    <mergeCell ref="EF49:EK49"/>
    <mergeCell ref="EL49:EQ49"/>
    <mergeCell ref="FJ49:FO49"/>
    <mergeCell ref="GH49:GM49"/>
    <mergeCell ref="GN49:GS49"/>
    <mergeCell ref="GB49:GG49"/>
    <mergeCell ref="ER49:EW49"/>
    <mergeCell ref="DT49:DY49"/>
    <mergeCell ref="P49:U49"/>
    <mergeCell ref="V49:AA49"/>
    <mergeCell ref="AB49:AG49"/>
    <mergeCell ref="AH49:AM49"/>
    <mergeCell ref="AT49:AY49"/>
    <mergeCell ref="AN49:AS49"/>
    <mergeCell ref="CJ49:CO49"/>
    <mergeCell ref="CP49:CU49"/>
    <mergeCell ref="DH48:DM48"/>
    <mergeCell ref="DB49:DG49"/>
    <mergeCell ref="DH49:DM49"/>
    <mergeCell ref="DB48:DG48"/>
    <mergeCell ref="AT48:AY48"/>
    <mergeCell ref="AZ48:BE48"/>
    <mergeCell ref="BF48:BK48"/>
    <mergeCell ref="BR49:BW49"/>
    <mergeCell ref="BX49:CC49"/>
    <mergeCell ref="CD49:CI49"/>
    <mergeCell ref="BL49:BQ49"/>
    <mergeCell ref="BL48:BQ48"/>
    <mergeCell ref="BR48:BW48"/>
    <mergeCell ref="CD48:CI48"/>
    <mergeCell ref="CJ48:CO48"/>
    <mergeCell ref="CP48:CU48"/>
    <mergeCell ref="DT47:DY47"/>
    <mergeCell ref="CP47:CU47"/>
    <mergeCell ref="IP47:IS47"/>
    <mergeCell ref="ID47:II47"/>
    <mergeCell ref="IJ47:IO47"/>
    <mergeCell ref="GT47:GY47"/>
    <mergeCell ref="HX47:IC47"/>
    <mergeCell ref="EX49:FC49"/>
    <mergeCell ref="FD49:FI49"/>
    <mergeCell ref="GB48:GG48"/>
    <mergeCell ref="FP49:FU49"/>
    <mergeCell ref="FV49:GA49"/>
    <mergeCell ref="EX48:FC48"/>
    <mergeCell ref="GH47:GM47"/>
    <mergeCell ref="HR47:HW47"/>
    <mergeCell ref="HF47:HK47"/>
    <mergeCell ref="HL47:HQ47"/>
    <mergeCell ref="GZ47:HE47"/>
    <mergeCell ref="GN47:GS47"/>
    <mergeCell ref="GN48:GS48"/>
    <mergeCell ref="GT48:GY48"/>
    <mergeCell ref="GH48:GM48"/>
    <mergeCell ref="CV49:DA49"/>
    <mergeCell ref="DN49:DS49"/>
    <mergeCell ref="C1:G1"/>
    <mergeCell ref="C19:G19"/>
    <mergeCell ref="J47:O47"/>
    <mergeCell ref="P47:U47"/>
    <mergeCell ref="AH47:AM47"/>
    <mergeCell ref="DB47:DG47"/>
    <mergeCell ref="GB47:GG47"/>
    <mergeCell ref="J48:O48"/>
    <mergeCell ref="P48:U48"/>
    <mergeCell ref="AH48:AM48"/>
    <mergeCell ref="AN48:AS48"/>
    <mergeCell ref="AN47:AS47"/>
    <mergeCell ref="FP47:FU47"/>
    <mergeCell ref="FV47:GA47"/>
    <mergeCell ref="EL47:EQ47"/>
    <mergeCell ref="ER47:EW47"/>
    <mergeCell ref="FD48:FI48"/>
    <mergeCell ref="FJ48:FO48"/>
    <mergeCell ref="FP48:FU48"/>
    <mergeCell ref="FD47:FI47"/>
    <mergeCell ref="V47:AA47"/>
    <mergeCell ref="AB47:AG47"/>
    <mergeCell ref="CJ47:CO47"/>
    <mergeCell ref="EL48:EQ48"/>
    <mergeCell ref="BX47:CC47"/>
    <mergeCell ref="FV48:GA48"/>
    <mergeCell ref="FJ47:FO47"/>
    <mergeCell ref="DN47:DS47"/>
    <mergeCell ref="BX48:CC48"/>
    <mergeCell ref="V48:AA48"/>
    <mergeCell ref="AB48:AG48"/>
    <mergeCell ref="BL47:BQ47"/>
    <mergeCell ref="DH47:DM47"/>
    <mergeCell ref="CV47:DA47"/>
    <mergeCell ref="AT47:AY47"/>
    <mergeCell ref="AZ47:BE47"/>
    <mergeCell ref="BF47:BK47"/>
    <mergeCell ref="BR47:BW47"/>
    <mergeCell ref="CD47:CI47"/>
    <mergeCell ref="EX47:FC47"/>
    <mergeCell ref="DN48:DS48"/>
    <mergeCell ref="DT48:DY48"/>
    <mergeCell ref="DZ48:EE48"/>
    <mergeCell ref="EF48:EK48"/>
    <mergeCell ref="ER48:EW48"/>
    <mergeCell ref="DZ47:EE47"/>
    <mergeCell ref="EF47:EK47"/>
    <mergeCell ref="CV48:DA48"/>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9" zoomScale="125" workbookViewId="0">
      <selection activeCell="B17" sqref="B17"/>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3219</v>
      </c>
      <c r="D1" s="791"/>
      <c r="E1" s="791"/>
      <c r="F1" s="791"/>
      <c r="G1" s="791"/>
    </row>
    <row r="2" spans="1:8">
      <c r="A2" s="90" t="s">
        <v>3225</v>
      </c>
      <c r="G2" s="91"/>
    </row>
    <row r="3" spans="1:8">
      <c r="A3" s="89" t="s">
        <v>1317</v>
      </c>
      <c r="G3" s="92">
        <v>40537</v>
      </c>
    </row>
    <row r="4" spans="1:8">
      <c r="A4" s="89" t="s">
        <v>3462</v>
      </c>
      <c r="G4" s="93" t="s">
        <v>931</v>
      </c>
    </row>
    <row r="5" spans="1:8">
      <c r="A5" s="89" t="s">
        <v>893</v>
      </c>
    </row>
    <row r="6" spans="1:8">
      <c r="C6" s="15" t="s">
        <v>3222</v>
      </c>
      <c r="D6" s="16"/>
      <c r="E6" s="16"/>
      <c r="F6" s="17"/>
      <c r="G6" s="18"/>
      <c r="H6" s="94"/>
    </row>
    <row r="7" spans="1:8">
      <c r="C7" s="95" t="s">
        <v>705</v>
      </c>
      <c r="D7" s="20" t="s">
        <v>927</v>
      </c>
      <c r="E7" s="20"/>
      <c r="F7" s="21"/>
      <c r="G7" s="22"/>
      <c r="H7" s="94"/>
    </row>
    <row r="8" spans="1:8">
      <c r="A8" s="89" t="s">
        <v>762</v>
      </c>
      <c r="C8" s="95" t="s">
        <v>638</v>
      </c>
      <c r="D8" s="20" t="s">
        <v>785</v>
      </c>
      <c r="E8" s="20"/>
      <c r="F8" s="21"/>
      <c r="G8" s="96"/>
      <c r="H8" s="94"/>
    </row>
    <row r="9" spans="1:8">
      <c r="A9" s="89" t="s">
        <v>593</v>
      </c>
      <c r="C9" s="95" t="s">
        <v>2908</v>
      </c>
      <c r="D9" s="20" t="s">
        <v>928</v>
      </c>
      <c r="E9" s="20"/>
      <c r="F9" s="21"/>
      <c r="G9" s="96"/>
      <c r="H9" s="94"/>
    </row>
    <row r="10" spans="1:8" ht="16" customHeight="1">
      <c r="A10" s="89" t="s">
        <v>594</v>
      </c>
      <c r="C10" s="97"/>
      <c r="D10" s="20"/>
      <c r="E10" s="20"/>
      <c r="F10" s="21"/>
      <c r="G10" s="96"/>
      <c r="H10" s="94"/>
    </row>
    <row r="11" spans="1:8">
      <c r="A11" s="89" t="s">
        <v>636</v>
      </c>
      <c r="C11" s="25" t="s">
        <v>847</v>
      </c>
      <c r="D11" s="94"/>
      <c r="E11" s="94"/>
      <c r="F11" s="99"/>
      <c r="G11" s="96"/>
      <c r="H11" s="94"/>
    </row>
    <row r="12" spans="1:8">
      <c r="A12" s="89" t="s">
        <v>783</v>
      </c>
      <c r="C12" s="25" t="s">
        <v>758</v>
      </c>
      <c r="D12" s="20"/>
      <c r="E12" s="20"/>
      <c r="F12" s="21"/>
      <c r="G12" s="96"/>
      <c r="H12" s="94"/>
    </row>
    <row r="13" spans="1:8">
      <c r="A13" s="98"/>
      <c r="C13" s="25" t="s">
        <v>816</v>
      </c>
      <c r="D13" s="94"/>
      <c r="E13" s="94"/>
      <c r="F13" s="99"/>
      <c r="G13" s="96"/>
      <c r="H13" s="94"/>
    </row>
    <row r="14" spans="1:8">
      <c r="A14" s="100"/>
      <c r="C14" s="25" t="s">
        <v>1043</v>
      </c>
      <c r="D14" s="94"/>
      <c r="E14" s="94"/>
      <c r="F14" s="99"/>
      <c r="G14" s="101"/>
      <c r="H14" s="94"/>
    </row>
    <row r="15" spans="1:8">
      <c r="A15" s="100" t="s">
        <v>1335</v>
      </c>
      <c r="C15" s="97" t="s">
        <v>3601</v>
      </c>
      <c r="D15" s="94"/>
      <c r="E15" s="94"/>
      <c r="F15" s="99"/>
      <c r="G15" s="96"/>
      <c r="H15" s="94"/>
    </row>
    <row r="16" spans="1:8">
      <c r="A16" s="89" t="s">
        <v>784</v>
      </c>
      <c r="B16" s="89"/>
      <c r="C16" s="97"/>
      <c r="D16" s="94"/>
      <c r="E16" s="94"/>
      <c r="F16" s="99"/>
      <c r="G16" s="96"/>
      <c r="H16" s="94"/>
    </row>
    <row r="17" spans="1:8">
      <c r="C17" s="102" t="s">
        <v>929</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2775</v>
      </c>
      <c r="B23" s="45" t="s">
        <v>3485</v>
      </c>
      <c r="C23" s="45" t="s">
        <v>1033</v>
      </c>
      <c r="D23" s="321" t="s">
        <v>3609</v>
      </c>
      <c r="E23" s="45" t="s">
        <v>1263</v>
      </c>
      <c r="F23" s="47" t="s">
        <v>833</v>
      </c>
      <c r="G23" s="45" t="s">
        <v>3461</v>
      </c>
      <c r="H23" s="48"/>
    </row>
    <row r="24" spans="1:8">
      <c r="A24" s="115">
        <v>40566</v>
      </c>
      <c r="B24" s="116" t="s">
        <v>2258</v>
      </c>
      <c r="C24" s="117">
        <v>315</v>
      </c>
      <c r="D24" s="118">
        <v>4</v>
      </c>
      <c r="E24" s="117">
        <f>C24*D24</f>
        <v>1260</v>
      </c>
      <c r="F24" s="53"/>
      <c r="G24" s="54">
        <f>E24*(1-F24)</f>
        <v>1260</v>
      </c>
      <c r="H24" s="48"/>
    </row>
    <row r="25" spans="1:8">
      <c r="A25" s="11"/>
      <c r="B25" s="116" t="s">
        <v>427</v>
      </c>
      <c r="C25" s="117"/>
      <c r="D25" s="118"/>
      <c r="E25" s="117"/>
      <c r="F25" s="119"/>
      <c r="G25" s="54">
        <f t="shared" ref="G25:G40" si="0">E25*(1-F25)</f>
        <v>0</v>
      </c>
      <c r="H25" s="56"/>
    </row>
    <row r="26" spans="1:8">
      <c r="A26" s="120"/>
      <c r="B26" s="121" t="s">
        <v>3231</v>
      </c>
      <c r="C26" s="117"/>
      <c r="D26" s="118"/>
      <c r="E26" s="117"/>
      <c r="F26" s="119"/>
      <c r="G26" s="54">
        <f t="shared" si="0"/>
        <v>0</v>
      </c>
      <c r="H26" s="56"/>
    </row>
    <row r="27" spans="1:8">
      <c r="A27" s="120"/>
      <c r="B27" s="121" t="s">
        <v>713</v>
      </c>
      <c r="C27" s="117"/>
      <c r="D27" s="118"/>
      <c r="E27" s="117"/>
      <c r="F27" s="119"/>
      <c r="G27" s="54">
        <f t="shared" si="0"/>
        <v>0</v>
      </c>
      <c r="H27" s="56"/>
    </row>
    <row r="28" spans="1:8">
      <c r="A28" s="120"/>
      <c r="B28" s="121" t="s">
        <v>3232</v>
      </c>
      <c r="C28" s="117"/>
      <c r="D28" s="118"/>
      <c r="E28" s="117"/>
      <c r="F28" s="119"/>
      <c r="G28" s="54">
        <f t="shared" si="0"/>
        <v>0</v>
      </c>
      <c r="H28" s="56"/>
    </row>
    <row r="29" spans="1:8">
      <c r="A29" s="120"/>
      <c r="B29" s="121" t="s">
        <v>3459</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1184</v>
      </c>
      <c r="C31" s="117"/>
      <c r="D31" s="118"/>
      <c r="E31" s="117"/>
      <c r="F31" s="119"/>
      <c r="G31" s="54">
        <f t="shared" si="0"/>
        <v>0</v>
      </c>
      <c r="H31" s="56"/>
    </row>
    <row r="32" spans="1:8">
      <c r="A32" s="120"/>
      <c r="B32" s="121" t="s">
        <v>830</v>
      </c>
      <c r="C32" s="117"/>
      <c r="D32" s="118"/>
      <c r="E32" s="117"/>
      <c r="F32" s="119"/>
      <c r="G32" s="54">
        <f t="shared" si="0"/>
        <v>0</v>
      </c>
      <c r="H32" s="56"/>
    </row>
    <row r="33" spans="1:253">
      <c r="A33" s="120"/>
      <c r="B33" s="121" t="s">
        <v>711</v>
      </c>
      <c r="C33" s="122">
        <v>75</v>
      </c>
      <c r="D33" s="123">
        <v>2.5</v>
      </c>
      <c r="E33" s="117">
        <f>C33*D33</f>
        <v>187.5</v>
      </c>
      <c r="F33" s="124"/>
      <c r="G33" s="54">
        <f t="shared" si="0"/>
        <v>187.5</v>
      </c>
      <c r="H33" s="56"/>
    </row>
    <row r="34" spans="1:253">
      <c r="A34" s="120"/>
      <c r="B34" s="121" t="s">
        <v>3133</v>
      </c>
      <c r="C34" s="117">
        <v>35</v>
      </c>
      <c r="D34" s="118">
        <v>6.5</v>
      </c>
      <c r="E34" s="117">
        <f>C34*D34</f>
        <v>227.5</v>
      </c>
      <c r="F34" s="119"/>
      <c r="G34" s="54">
        <f t="shared" si="0"/>
        <v>227.5</v>
      </c>
      <c r="H34" s="48"/>
    </row>
    <row r="35" spans="1:253">
      <c r="A35" s="120"/>
      <c r="B35" s="362" t="s">
        <v>221</v>
      </c>
      <c r="C35" s="117">
        <v>250</v>
      </c>
      <c r="D35" s="123" t="s">
        <v>3337</v>
      </c>
      <c r="E35" s="117">
        <v>250</v>
      </c>
      <c r="F35" s="124"/>
      <c r="G35" s="54">
        <f t="shared" si="0"/>
        <v>250</v>
      </c>
      <c r="H35" s="48"/>
    </row>
    <row r="36" spans="1:253">
      <c r="A36" s="120"/>
      <c r="B36" s="362" t="s">
        <v>930</v>
      </c>
      <c r="C36" s="117"/>
      <c r="D36" s="123"/>
      <c r="E36" s="117"/>
      <c r="F36" s="124"/>
      <c r="G36" s="54"/>
      <c r="H36" s="48"/>
    </row>
    <row r="37" spans="1:253">
      <c r="A37" s="120"/>
      <c r="B37" s="121" t="s">
        <v>2270</v>
      </c>
      <c r="C37" s="117"/>
      <c r="D37" s="118"/>
      <c r="E37" s="117"/>
      <c r="F37" s="124"/>
      <c r="G37" s="54">
        <f t="shared" si="0"/>
        <v>0</v>
      </c>
      <c r="H37" s="48"/>
    </row>
    <row r="38" spans="1:253">
      <c r="A38" s="120"/>
      <c r="B38" s="121" t="s">
        <v>3041</v>
      </c>
      <c r="C38" s="363"/>
      <c r="D38" s="118"/>
      <c r="E38" s="117"/>
      <c r="F38" s="119"/>
      <c r="G38" s="54">
        <f t="shared" si="0"/>
        <v>0</v>
      </c>
      <c r="H38" s="48"/>
    </row>
    <row r="39" spans="1:253">
      <c r="A39" s="120"/>
      <c r="B39" s="271" t="s">
        <v>1554</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2837</v>
      </c>
      <c r="C41" s="131"/>
      <c r="D41" s="131"/>
      <c r="E41" s="72">
        <f>SUM(E24:E40)</f>
        <v>1925</v>
      </c>
      <c r="F41" s="72"/>
      <c r="G41" s="72">
        <f>SUM(G24:G40)</f>
        <v>1925</v>
      </c>
      <c r="H41" s="134"/>
    </row>
    <row r="43" spans="1:253">
      <c r="C43" s="136" t="s">
        <v>3339</v>
      </c>
      <c r="D43" s="340">
        <f>G41/2</f>
        <v>962.5</v>
      </c>
      <c r="E43" s="340"/>
      <c r="F43" s="138"/>
    </row>
    <row r="45" spans="1:253">
      <c r="C45" s="1" t="s">
        <v>2967</v>
      </c>
      <c r="D45" s="1"/>
      <c r="E45" s="1"/>
      <c r="F45" s="139"/>
      <c r="G45" s="1"/>
      <c r="H45" s="1"/>
      <c r="I45" s="1"/>
    </row>
    <row r="46" spans="1:253">
      <c r="C46" s="1" t="s">
        <v>1540</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2967</v>
      </c>
      <c r="W47" s="790"/>
      <c r="X47" s="790"/>
      <c r="Y47" s="790"/>
      <c r="Z47" s="790"/>
      <c r="AA47" s="790"/>
      <c r="AB47" s="790" t="s">
        <v>2967</v>
      </c>
      <c r="AC47" s="790"/>
      <c r="AD47" s="790"/>
      <c r="AE47" s="790"/>
      <c r="AF47" s="790"/>
      <c r="AG47" s="790"/>
      <c r="AH47" s="790" t="s">
        <v>2967</v>
      </c>
      <c r="AI47" s="790"/>
      <c r="AJ47" s="790"/>
      <c r="AK47" s="790"/>
      <c r="AL47" s="790"/>
      <c r="AM47" s="790"/>
      <c r="AN47" s="790" t="s">
        <v>2967</v>
      </c>
      <c r="AO47" s="790"/>
      <c r="AP47" s="790"/>
      <c r="AQ47" s="790"/>
      <c r="AR47" s="790"/>
      <c r="AS47" s="790"/>
      <c r="AT47" s="790" t="s">
        <v>2967</v>
      </c>
      <c r="AU47" s="790"/>
      <c r="AV47" s="790"/>
      <c r="AW47" s="790"/>
      <c r="AX47" s="790"/>
      <c r="AY47" s="790"/>
      <c r="AZ47" s="790" t="s">
        <v>2967</v>
      </c>
      <c r="BA47" s="790"/>
      <c r="BB47" s="790"/>
      <c r="BC47" s="790"/>
      <c r="BD47" s="790"/>
      <c r="BE47" s="790"/>
      <c r="BF47" s="790" t="s">
        <v>2967</v>
      </c>
      <c r="BG47" s="790"/>
      <c r="BH47" s="790"/>
      <c r="BI47" s="790"/>
      <c r="BJ47" s="790"/>
      <c r="BK47" s="790"/>
      <c r="BL47" s="790" t="s">
        <v>2967</v>
      </c>
      <c r="BM47" s="790"/>
      <c r="BN47" s="790"/>
      <c r="BO47" s="790"/>
      <c r="BP47" s="790"/>
      <c r="BQ47" s="790"/>
      <c r="BR47" s="790" t="s">
        <v>2967</v>
      </c>
      <c r="BS47" s="790"/>
      <c r="BT47" s="790"/>
      <c r="BU47" s="790"/>
      <c r="BV47" s="790"/>
      <c r="BW47" s="790"/>
      <c r="BX47" s="790" t="s">
        <v>2967</v>
      </c>
      <c r="BY47" s="790"/>
      <c r="BZ47" s="790"/>
      <c r="CA47" s="790"/>
      <c r="CB47" s="790"/>
      <c r="CC47" s="790"/>
      <c r="CD47" s="790" t="s">
        <v>2967</v>
      </c>
      <c r="CE47" s="790"/>
      <c r="CF47" s="790"/>
      <c r="CG47" s="790"/>
      <c r="CH47" s="790"/>
      <c r="CI47" s="790"/>
      <c r="CJ47" s="790" t="s">
        <v>2967</v>
      </c>
      <c r="CK47" s="790"/>
      <c r="CL47" s="790"/>
      <c r="CM47" s="790"/>
      <c r="CN47" s="790"/>
      <c r="CO47" s="790"/>
      <c r="CP47" s="790" t="s">
        <v>2967</v>
      </c>
      <c r="CQ47" s="790"/>
      <c r="CR47" s="790"/>
      <c r="CS47" s="790"/>
      <c r="CT47" s="790"/>
      <c r="CU47" s="790"/>
      <c r="CV47" s="790" t="s">
        <v>2967</v>
      </c>
      <c r="CW47" s="790"/>
      <c r="CX47" s="790"/>
      <c r="CY47" s="790"/>
      <c r="CZ47" s="790"/>
      <c r="DA47" s="790"/>
      <c r="DB47" s="790" t="s">
        <v>2967</v>
      </c>
      <c r="DC47" s="790"/>
      <c r="DD47" s="790"/>
      <c r="DE47" s="790"/>
      <c r="DF47" s="790"/>
      <c r="DG47" s="790"/>
      <c r="DH47" s="790" t="s">
        <v>2967</v>
      </c>
      <c r="DI47" s="790"/>
      <c r="DJ47" s="790"/>
      <c r="DK47" s="790"/>
      <c r="DL47" s="790"/>
      <c r="DM47" s="790"/>
      <c r="DN47" s="790" t="s">
        <v>2967</v>
      </c>
      <c r="DO47" s="790"/>
      <c r="DP47" s="790"/>
      <c r="DQ47" s="790"/>
      <c r="DR47" s="790"/>
      <c r="DS47" s="790"/>
      <c r="DT47" s="790" t="s">
        <v>2967</v>
      </c>
      <c r="DU47" s="790"/>
      <c r="DV47" s="790"/>
      <c r="DW47" s="790"/>
      <c r="DX47" s="790"/>
      <c r="DY47" s="790"/>
      <c r="DZ47" s="790" t="s">
        <v>2967</v>
      </c>
      <c r="EA47" s="790"/>
      <c r="EB47" s="790"/>
      <c r="EC47" s="790"/>
      <c r="ED47" s="790"/>
      <c r="EE47" s="790"/>
      <c r="EF47" s="790" t="s">
        <v>2967</v>
      </c>
      <c r="EG47" s="790"/>
      <c r="EH47" s="790"/>
      <c r="EI47" s="790"/>
      <c r="EJ47" s="790"/>
      <c r="EK47" s="790"/>
      <c r="EL47" s="790" t="s">
        <v>2967</v>
      </c>
      <c r="EM47" s="790"/>
      <c r="EN47" s="790"/>
      <c r="EO47" s="790"/>
      <c r="EP47" s="790"/>
      <c r="EQ47" s="790"/>
      <c r="ER47" s="790" t="s">
        <v>2967</v>
      </c>
      <c r="ES47" s="790"/>
      <c r="ET47" s="790"/>
      <c r="EU47" s="790"/>
      <c r="EV47" s="790"/>
      <c r="EW47" s="790"/>
      <c r="EX47" s="790" t="s">
        <v>2967</v>
      </c>
      <c r="EY47" s="790"/>
      <c r="EZ47" s="790"/>
      <c r="FA47" s="790"/>
      <c r="FB47" s="790"/>
      <c r="FC47" s="790"/>
      <c r="FD47" s="790" t="s">
        <v>2967</v>
      </c>
      <c r="FE47" s="790"/>
      <c r="FF47" s="790"/>
      <c r="FG47" s="790"/>
      <c r="FH47" s="790"/>
      <c r="FI47" s="790"/>
      <c r="FJ47" s="790" t="s">
        <v>2967</v>
      </c>
      <c r="FK47" s="790"/>
      <c r="FL47" s="790"/>
      <c r="FM47" s="790"/>
      <c r="FN47" s="790"/>
      <c r="FO47" s="790"/>
      <c r="FP47" s="790" t="s">
        <v>2967</v>
      </c>
      <c r="FQ47" s="790"/>
      <c r="FR47" s="790"/>
      <c r="FS47" s="790"/>
      <c r="FT47" s="790"/>
      <c r="FU47" s="790"/>
      <c r="FV47" s="790" t="s">
        <v>2967</v>
      </c>
      <c r="FW47" s="790"/>
      <c r="FX47" s="790"/>
      <c r="FY47" s="790"/>
      <c r="FZ47" s="790"/>
      <c r="GA47" s="790"/>
      <c r="GB47" s="790" t="s">
        <v>2967</v>
      </c>
      <c r="GC47" s="790"/>
      <c r="GD47" s="790"/>
      <c r="GE47" s="790"/>
      <c r="GF47" s="790"/>
      <c r="GG47" s="790"/>
      <c r="GH47" s="790" t="s">
        <v>2967</v>
      </c>
      <c r="GI47" s="790"/>
      <c r="GJ47" s="790"/>
      <c r="GK47" s="790"/>
      <c r="GL47" s="790"/>
      <c r="GM47" s="790"/>
      <c r="GN47" s="790" t="s">
        <v>2967</v>
      </c>
      <c r="GO47" s="790"/>
      <c r="GP47" s="790"/>
      <c r="GQ47" s="790"/>
      <c r="GR47" s="790"/>
      <c r="GS47" s="790"/>
      <c r="GT47" s="790" t="s">
        <v>2967</v>
      </c>
      <c r="GU47" s="790"/>
      <c r="GV47" s="790"/>
      <c r="GW47" s="790"/>
      <c r="GX47" s="790"/>
      <c r="GY47" s="790"/>
      <c r="GZ47" s="790" t="s">
        <v>2967</v>
      </c>
      <c r="HA47" s="790"/>
      <c r="HB47" s="790"/>
      <c r="HC47" s="790"/>
      <c r="HD47" s="790"/>
      <c r="HE47" s="790"/>
      <c r="HF47" s="790" t="s">
        <v>2967</v>
      </c>
      <c r="HG47" s="790"/>
      <c r="HH47" s="790"/>
      <c r="HI47" s="790"/>
      <c r="HJ47" s="790"/>
      <c r="HK47" s="790"/>
      <c r="HL47" s="790" t="s">
        <v>2967</v>
      </c>
      <c r="HM47" s="790"/>
      <c r="HN47" s="790"/>
      <c r="HO47" s="790"/>
      <c r="HP47" s="790"/>
      <c r="HQ47" s="790"/>
      <c r="HR47" s="790" t="s">
        <v>2967</v>
      </c>
      <c r="HS47" s="790"/>
      <c r="HT47" s="790"/>
      <c r="HU47" s="790"/>
      <c r="HV47" s="790"/>
      <c r="HW47" s="790"/>
      <c r="HX47" s="790" t="s">
        <v>2967</v>
      </c>
      <c r="HY47" s="790"/>
      <c r="HZ47" s="790"/>
      <c r="IA47" s="790"/>
      <c r="IB47" s="790"/>
      <c r="IC47" s="790"/>
      <c r="ID47" s="790" t="s">
        <v>2967</v>
      </c>
      <c r="IE47" s="790"/>
      <c r="IF47" s="790"/>
      <c r="IG47" s="790"/>
      <c r="IH47" s="790"/>
      <c r="II47" s="790"/>
      <c r="IJ47" s="790" t="s">
        <v>2967</v>
      </c>
      <c r="IK47" s="790"/>
      <c r="IL47" s="790"/>
      <c r="IM47" s="790"/>
      <c r="IN47" s="790"/>
      <c r="IO47" s="790"/>
      <c r="IP47" s="790" t="s">
        <v>2967</v>
      </c>
      <c r="IQ47" s="790"/>
      <c r="IR47" s="790"/>
      <c r="IS47" s="790"/>
    </row>
    <row r="48" spans="1:253">
      <c r="C48" s="1" t="s">
        <v>589</v>
      </c>
      <c r="D48" s="1"/>
      <c r="E48" s="1"/>
      <c r="F48" s="139"/>
      <c r="G48" s="1"/>
      <c r="H48" s="1"/>
      <c r="I48" s="1"/>
      <c r="J48" s="790"/>
      <c r="K48" s="790"/>
      <c r="L48" s="790"/>
      <c r="M48" s="790"/>
      <c r="N48" s="790"/>
      <c r="O48" s="790"/>
      <c r="P48" s="790"/>
      <c r="Q48" s="790"/>
      <c r="R48" s="790"/>
      <c r="S48" s="790"/>
      <c r="T48" s="790"/>
      <c r="U48" s="790"/>
      <c r="V48" s="790" t="s">
        <v>1386</v>
      </c>
      <c r="W48" s="790"/>
      <c r="X48" s="790"/>
      <c r="Y48" s="790"/>
      <c r="Z48" s="790"/>
      <c r="AA48" s="790"/>
      <c r="AB48" s="790" t="s">
        <v>1386</v>
      </c>
      <c r="AC48" s="790"/>
      <c r="AD48" s="790"/>
      <c r="AE48" s="790"/>
      <c r="AF48" s="790"/>
      <c r="AG48" s="790"/>
      <c r="AH48" s="790" t="s">
        <v>1386</v>
      </c>
      <c r="AI48" s="790"/>
      <c r="AJ48" s="790"/>
      <c r="AK48" s="790"/>
      <c r="AL48" s="790"/>
      <c r="AM48" s="790"/>
      <c r="AN48" s="790" t="s">
        <v>1386</v>
      </c>
      <c r="AO48" s="790"/>
      <c r="AP48" s="790"/>
      <c r="AQ48" s="790"/>
      <c r="AR48" s="790"/>
      <c r="AS48" s="790"/>
      <c r="AT48" s="790" t="s">
        <v>1386</v>
      </c>
      <c r="AU48" s="790"/>
      <c r="AV48" s="790"/>
      <c r="AW48" s="790"/>
      <c r="AX48" s="790"/>
      <c r="AY48" s="790"/>
      <c r="AZ48" s="790" t="s">
        <v>1386</v>
      </c>
      <c r="BA48" s="790"/>
      <c r="BB48" s="790"/>
      <c r="BC48" s="790"/>
      <c r="BD48" s="790"/>
      <c r="BE48" s="790"/>
      <c r="BF48" s="790" t="s">
        <v>1386</v>
      </c>
      <c r="BG48" s="790"/>
      <c r="BH48" s="790"/>
      <c r="BI48" s="790"/>
      <c r="BJ48" s="790"/>
      <c r="BK48" s="790"/>
      <c r="BL48" s="790" t="s">
        <v>1386</v>
      </c>
      <c r="BM48" s="790"/>
      <c r="BN48" s="790"/>
      <c r="BO48" s="790"/>
      <c r="BP48" s="790"/>
      <c r="BQ48" s="790"/>
      <c r="BR48" s="790" t="s">
        <v>1386</v>
      </c>
      <c r="BS48" s="790"/>
      <c r="BT48" s="790"/>
      <c r="BU48" s="790"/>
      <c r="BV48" s="790"/>
      <c r="BW48" s="790"/>
      <c r="BX48" s="790" t="s">
        <v>1386</v>
      </c>
      <c r="BY48" s="790"/>
      <c r="BZ48" s="790"/>
      <c r="CA48" s="790"/>
      <c r="CB48" s="790"/>
      <c r="CC48" s="790"/>
      <c r="CD48" s="790" t="s">
        <v>1386</v>
      </c>
      <c r="CE48" s="790"/>
      <c r="CF48" s="790"/>
      <c r="CG48" s="790"/>
      <c r="CH48" s="790"/>
      <c r="CI48" s="790"/>
      <c r="CJ48" s="790" t="s">
        <v>1386</v>
      </c>
      <c r="CK48" s="790"/>
      <c r="CL48" s="790"/>
      <c r="CM48" s="790"/>
      <c r="CN48" s="790"/>
      <c r="CO48" s="790"/>
      <c r="CP48" s="790" t="s">
        <v>1386</v>
      </c>
      <c r="CQ48" s="790"/>
      <c r="CR48" s="790"/>
      <c r="CS48" s="790"/>
      <c r="CT48" s="790"/>
      <c r="CU48" s="790"/>
      <c r="CV48" s="790" t="s">
        <v>1386</v>
      </c>
      <c r="CW48" s="790"/>
      <c r="CX48" s="790"/>
      <c r="CY48" s="790"/>
      <c r="CZ48" s="790"/>
      <c r="DA48" s="790"/>
      <c r="DB48" s="790" t="s">
        <v>1386</v>
      </c>
      <c r="DC48" s="790"/>
      <c r="DD48" s="790"/>
      <c r="DE48" s="790"/>
      <c r="DF48" s="790"/>
      <c r="DG48" s="790"/>
      <c r="DH48" s="790" t="s">
        <v>1386</v>
      </c>
      <c r="DI48" s="790"/>
      <c r="DJ48" s="790"/>
      <c r="DK48" s="790"/>
      <c r="DL48" s="790"/>
      <c r="DM48" s="790"/>
      <c r="DN48" s="790" t="s">
        <v>1386</v>
      </c>
      <c r="DO48" s="790"/>
      <c r="DP48" s="790"/>
      <c r="DQ48" s="790"/>
      <c r="DR48" s="790"/>
      <c r="DS48" s="790"/>
      <c r="DT48" s="790" t="s">
        <v>1386</v>
      </c>
      <c r="DU48" s="790"/>
      <c r="DV48" s="790"/>
      <c r="DW48" s="790"/>
      <c r="DX48" s="790"/>
      <c r="DY48" s="790"/>
      <c r="DZ48" s="790" t="s">
        <v>1386</v>
      </c>
      <c r="EA48" s="790"/>
      <c r="EB48" s="790"/>
      <c r="EC48" s="790"/>
      <c r="ED48" s="790"/>
      <c r="EE48" s="790"/>
      <c r="EF48" s="790" t="s">
        <v>1386</v>
      </c>
      <c r="EG48" s="790"/>
      <c r="EH48" s="790"/>
      <c r="EI48" s="790"/>
      <c r="EJ48" s="790"/>
      <c r="EK48" s="790"/>
      <c r="EL48" s="790" t="s">
        <v>1386</v>
      </c>
      <c r="EM48" s="790"/>
      <c r="EN48" s="790"/>
      <c r="EO48" s="790"/>
      <c r="EP48" s="790"/>
      <c r="EQ48" s="790"/>
      <c r="ER48" s="790" t="s">
        <v>1386</v>
      </c>
      <c r="ES48" s="790"/>
      <c r="ET48" s="790"/>
      <c r="EU48" s="790"/>
      <c r="EV48" s="790"/>
      <c r="EW48" s="790"/>
      <c r="EX48" s="790" t="s">
        <v>1386</v>
      </c>
      <c r="EY48" s="790"/>
      <c r="EZ48" s="790"/>
      <c r="FA48" s="790"/>
      <c r="FB48" s="790"/>
      <c r="FC48" s="790"/>
      <c r="FD48" s="790" t="s">
        <v>1386</v>
      </c>
      <c r="FE48" s="790"/>
      <c r="FF48" s="790"/>
      <c r="FG48" s="790"/>
      <c r="FH48" s="790"/>
      <c r="FI48" s="790"/>
      <c r="FJ48" s="790" t="s">
        <v>1386</v>
      </c>
      <c r="FK48" s="790"/>
      <c r="FL48" s="790"/>
      <c r="FM48" s="790"/>
      <c r="FN48" s="790"/>
      <c r="FO48" s="790"/>
      <c r="FP48" s="790" t="s">
        <v>1386</v>
      </c>
      <c r="FQ48" s="790"/>
      <c r="FR48" s="790"/>
      <c r="FS48" s="790"/>
      <c r="FT48" s="790"/>
      <c r="FU48" s="790"/>
      <c r="FV48" s="790" t="s">
        <v>1386</v>
      </c>
      <c r="FW48" s="790"/>
      <c r="FX48" s="790"/>
      <c r="FY48" s="790"/>
      <c r="FZ48" s="790"/>
      <c r="GA48" s="790"/>
      <c r="GB48" s="790" t="s">
        <v>1386</v>
      </c>
      <c r="GC48" s="790"/>
      <c r="GD48" s="790"/>
      <c r="GE48" s="790"/>
      <c r="GF48" s="790"/>
      <c r="GG48" s="790"/>
      <c r="GH48" s="790" t="s">
        <v>1386</v>
      </c>
      <c r="GI48" s="790"/>
      <c r="GJ48" s="790"/>
      <c r="GK48" s="790"/>
      <c r="GL48" s="790"/>
      <c r="GM48" s="790"/>
      <c r="GN48" s="790" t="s">
        <v>1386</v>
      </c>
      <c r="GO48" s="790"/>
      <c r="GP48" s="790"/>
      <c r="GQ48" s="790"/>
      <c r="GR48" s="790"/>
      <c r="GS48" s="790"/>
      <c r="GT48" s="790" t="s">
        <v>1386</v>
      </c>
      <c r="GU48" s="790"/>
      <c r="GV48" s="790"/>
      <c r="GW48" s="790"/>
      <c r="GX48" s="790"/>
      <c r="GY48" s="790"/>
      <c r="GZ48" s="790" t="s">
        <v>1386</v>
      </c>
      <c r="HA48" s="790"/>
      <c r="HB48" s="790"/>
      <c r="HC48" s="790"/>
      <c r="HD48" s="790"/>
      <c r="HE48" s="790"/>
      <c r="HF48" s="790" t="s">
        <v>1386</v>
      </c>
      <c r="HG48" s="790"/>
      <c r="HH48" s="790"/>
      <c r="HI48" s="790"/>
      <c r="HJ48" s="790"/>
      <c r="HK48" s="790"/>
      <c r="HL48" s="790" t="s">
        <v>1386</v>
      </c>
      <c r="HM48" s="790"/>
      <c r="HN48" s="790"/>
      <c r="HO48" s="790"/>
      <c r="HP48" s="790"/>
      <c r="HQ48" s="790"/>
      <c r="HR48" s="790" t="s">
        <v>1386</v>
      </c>
      <c r="HS48" s="790"/>
      <c r="HT48" s="790"/>
      <c r="HU48" s="790"/>
      <c r="HV48" s="790"/>
      <c r="HW48" s="790"/>
      <c r="HX48" s="790" t="s">
        <v>1386</v>
      </c>
      <c r="HY48" s="790"/>
      <c r="HZ48" s="790"/>
      <c r="IA48" s="790"/>
      <c r="IB48" s="790"/>
      <c r="IC48" s="790"/>
      <c r="ID48" s="790" t="s">
        <v>1386</v>
      </c>
      <c r="IE48" s="790"/>
      <c r="IF48" s="790"/>
      <c r="IG48" s="790"/>
      <c r="IH48" s="790"/>
      <c r="II48" s="790"/>
      <c r="IJ48" s="790" t="s">
        <v>1386</v>
      </c>
      <c r="IK48" s="790"/>
      <c r="IL48" s="790"/>
      <c r="IM48" s="790"/>
      <c r="IN48" s="790"/>
      <c r="IO48" s="790"/>
      <c r="IP48" s="790" t="s">
        <v>1386</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589</v>
      </c>
      <c r="W49" s="790"/>
      <c r="X49" s="790"/>
      <c r="Y49" s="790"/>
      <c r="Z49" s="790"/>
      <c r="AA49" s="790"/>
      <c r="AB49" s="790" t="s">
        <v>589</v>
      </c>
      <c r="AC49" s="790"/>
      <c r="AD49" s="790"/>
      <c r="AE49" s="790"/>
      <c r="AF49" s="790"/>
      <c r="AG49" s="790"/>
      <c r="AH49" s="790" t="s">
        <v>589</v>
      </c>
      <c r="AI49" s="790"/>
      <c r="AJ49" s="790"/>
      <c r="AK49" s="790"/>
      <c r="AL49" s="790"/>
      <c r="AM49" s="790"/>
      <c r="AN49" s="790" t="s">
        <v>589</v>
      </c>
      <c r="AO49" s="790"/>
      <c r="AP49" s="790"/>
      <c r="AQ49" s="790"/>
      <c r="AR49" s="790"/>
      <c r="AS49" s="790"/>
      <c r="AT49" s="790" t="s">
        <v>589</v>
      </c>
      <c r="AU49" s="790"/>
      <c r="AV49" s="790"/>
      <c r="AW49" s="790"/>
      <c r="AX49" s="790"/>
      <c r="AY49" s="790"/>
      <c r="AZ49" s="790" t="s">
        <v>589</v>
      </c>
      <c r="BA49" s="790"/>
      <c r="BB49" s="790"/>
      <c r="BC49" s="790"/>
      <c r="BD49" s="790"/>
      <c r="BE49" s="790"/>
      <c r="BF49" s="790" t="s">
        <v>589</v>
      </c>
      <c r="BG49" s="790"/>
      <c r="BH49" s="790"/>
      <c r="BI49" s="790"/>
      <c r="BJ49" s="790"/>
      <c r="BK49" s="790"/>
      <c r="BL49" s="790" t="s">
        <v>589</v>
      </c>
      <c r="BM49" s="790"/>
      <c r="BN49" s="790"/>
      <c r="BO49" s="790"/>
      <c r="BP49" s="790"/>
      <c r="BQ49" s="790"/>
      <c r="BR49" s="790" t="s">
        <v>589</v>
      </c>
      <c r="BS49" s="790"/>
      <c r="BT49" s="790"/>
      <c r="BU49" s="790"/>
      <c r="BV49" s="790"/>
      <c r="BW49" s="790"/>
      <c r="BX49" s="790" t="s">
        <v>589</v>
      </c>
      <c r="BY49" s="790"/>
      <c r="BZ49" s="790"/>
      <c r="CA49" s="790"/>
      <c r="CB49" s="790"/>
      <c r="CC49" s="790"/>
      <c r="CD49" s="790" t="s">
        <v>589</v>
      </c>
      <c r="CE49" s="790"/>
      <c r="CF49" s="790"/>
      <c r="CG49" s="790"/>
      <c r="CH49" s="790"/>
      <c r="CI49" s="790"/>
      <c r="CJ49" s="790" t="s">
        <v>589</v>
      </c>
      <c r="CK49" s="790"/>
      <c r="CL49" s="790"/>
      <c r="CM49" s="790"/>
      <c r="CN49" s="790"/>
      <c r="CO49" s="790"/>
      <c r="CP49" s="790" t="s">
        <v>589</v>
      </c>
      <c r="CQ49" s="790"/>
      <c r="CR49" s="790"/>
      <c r="CS49" s="790"/>
      <c r="CT49" s="790"/>
      <c r="CU49" s="790"/>
      <c r="CV49" s="790" t="s">
        <v>589</v>
      </c>
      <c r="CW49" s="790"/>
      <c r="CX49" s="790"/>
      <c r="CY49" s="790"/>
      <c r="CZ49" s="790"/>
      <c r="DA49" s="790"/>
      <c r="DB49" s="790" t="s">
        <v>589</v>
      </c>
      <c r="DC49" s="790"/>
      <c r="DD49" s="790"/>
      <c r="DE49" s="790"/>
      <c r="DF49" s="790"/>
      <c r="DG49" s="790"/>
      <c r="DH49" s="790" t="s">
        <v>589</v>
      </c>
      <c r="DI49" s="790"/>
      <c r="DJ49" s="790"/>
      <c r="DK49" s="790"/>
      <c r="DL49" s="790"/>
      <c r="DM49" s="790"/>
      <c r="DN49" s="790" t="s">
        <v>589</v>
      </c>
      <c r="DO49" s="790"/>
      <c r="DP49" s="790"/>
      <c r="DQ49" s="790"/>
      <c r="DR49" s="790"/>
      <c r="DS49" s="790"/>
      <c r="DT49" s="790" t="s">
        <v>589</v>
      </c>
      <c r="DU49" s="790"/>
      <c r="DV49" s="790"/>
      <c r="DW49" s="790"/>
      <c r="DX49" s="790"/>
      <c r="DY49" s="790"/>
      <c r="DZ49" s="790" t="s">
        <v>589</v>
      </c>
      <c r="EA49" s="790"/>
      <c r="EB49" s="790"/>
      <c r="EC49" s="790"/>
      <c r="ED49" s="790"/>
      <c r="EE49" s="790"/>
      <c r="EF49" s="790" t="s">
        <v>589</v>
      </c>
      <c r="EG49" s="790"/>
      <c r="EH49" s="790"/>
      <c r="EI49" s="790"/>
      <c r="EJ49" s="790"/>
      <c r="EK49" s="790"/>
      <c r="EL49" s="790" t="s">
        <v>589</v>
      </c>
      <c r="EM49" s="790"/>
      <c r="EN49" s="790"/>
      <c r="EO49" s="790"/>
      <c r="EP49" s="790"/>
      <c r="EQ49" s="790"/>
      <c r="ER49" s="790" t="s">
        <v>589</v>
      </c>
      <c r="ES49" s="790"/>
      <c r="ET49" s="790"/>
      <c r="EU49" s="790"/>
      <c r="EV49" s="790"/>
      <c r="EW49" s="790"/>
      <c r="EX49" s="790" t="s">
        <v>589</v>
      </c>
      <c r="EY49" s="790"/>
      <c r="EZ49" s="790"/>
      <c r="FA49" s="790"/>
      <c r="FB49" s="790"/>
      <c r="FC49" s="790"/>
      <c r="FD49" s="790" t="s">
        <v>589</v>
      </c>
      <c r="FE49" s="790"/>
      <c r="FF49" s="790"/>
      <c r="FG49" s="790"/>
      <c r="FH49" s="790"/>
      <c r="FI49" s="790"/>
      <c r="FJ49" s="790" t="s">
        <v>589</v>
      </c>
      <c r="FK49" s="790"/>
      <c r="FL49" s="790"/>
      <c r="FM49" s="790"/>
      <c r="FN49" s="790"/>
      <c r="FO49" s="790"/>
      <c r="FP49" s="790" t="s">
        <v>589</v>
      </c>
      <c r="FQ49" s="790"/>
      <c r="FR49" s="790"/>
      <c r="FS49" s="790"/>
      <c r="FT49" s="790"/>
      <c r="FU49" s="790"/>
      <c r="FV49" s="790" t="s">
        <v>589</v>
      </c>
      <c r="FW49" s="790"/>
      <c r="FX49" s="790"/>
      <c r="FY49" s="790"/>
      <c r="FZ49" s="790"/>
      <c r="GA49" s="790"/>
      <c r="GB49" s="790" t="s">
        <v>589</v>
      </c>
      <c r="GC49" s="790"/>
      <c r="GD49" s="790"/>
      <c r="GE49" s="790"/>
      <c r="GF49" s="790"/>
      <c r="GG49" s="790"/>
      <c r="GH49" s="790" t="s">
        <v>589</v>
      </c>
      <c r="GI49" s="790"/>
      <c r="GJ49" s="790"/>
      <c r="GK49" s="790"/>
      <c r="GL49" s="790"/>
      <c r="GM49" s="790"/>
      <c r="GN49" s="790" t="s">
        <v>589</v>
      </c>
      <c r="GO49" s="790"/>
      <c r="GP49" s="790"/>
      <c r="GQ49" s="790"/>
      <c r="GR49" s="790"/>
      <c r="GS49" s="790"/>
      <c r="GT49" s="790" t="s">
        <v>589</v>
      </c>
      <c r="GU49" s="790"/>
      <c r="GV49" s="790"/>
      <c r="GW49" s="790"/>
      <c r="GX49" s="790"/>
      <c r="GY49" s="790"/>
      <c r="GZ49" s="790" t="s">
        <v>589</v>
      </c>
      <c r="HA49" s="790"/>
      <c r="HB49" s="790"/>
      <c r="HC49" s="790"/>
      <c r="HD49" s="790"/>
      <c r="HE49" s="790"/>
      <c r="HF49" s="790" t="s">
        <v>589</v>
      </c>
      <c r="HG49" s="790"/>
      <c r="HH49" s="790"/>
      <c r="HI49" s="790"/>
      <c r="HJ49" s="790"/>
      <c r="HK49" s="790"/>
      <c r="HL49" s="790" t="s">
        <v>589</v>
      </c>
      <c r="HM49" s="790"/>
      <c r="HN49" s="790"/>
      <c r="HO49" s="790"/>
      <c r="HP49" s="790"/>
      <c r="HQ49" s="790"/>
      <c r="HR49" s="790" t="s">
        <v>589</v>
      </c>
      <c r="HS49" s="790"/>
      <c r="HT49" s="790"/>
      <c r="HU49" s="790"/>
      <c r="HV49" s="790"/>
      <c r="HW49" s="790"/>
      <c r="HX49" s="790" t="s">
        <v>589</v>
      </c>
      <c r="HY49" s="790"/>
      <c r="HZ49" s="790"/>
      <c r="IA49" s="790"/>
      <c r="IB49" s="790"/>
      <c r="IC49" s="790"/>
      <c r="ID49" s="790" t="s">
        <v>589</v>
      </c>
      <c r="IE49" s="790"/>
      <c r="IF49" s="790"/>
      <c r="IG49" s="790"/>
      <c r="IH49" s="790"/>
      <c r="II49" s="790"/>
      <c r="IJ49" s="790" t="s">
        <v>589</v>
      </c>
      <c r="IK49" s="790"/>
      <c r="IL49" s="790"/>
      <c r="IM49" s="790"/>
      <c r="IN49" s="790"/>
      <c r="IO49" s="790"/>
      <c r="IP49" s="790" t="s">
        <v>589</v>
      </c>
      <c r="IQ49" s="790"/>
      <c r="IR49" s="790"/>
      <c r="IS49" s="790"/>
      <c r="IT49" s="790"/>
      <c r="IU49" s="790"/>
      <c r="IV49" s="1" t="s">
        <v>589</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P48:IS48"/>
    <mergeCell ref="HX48:IC48"/>
    <mergeCell ref="ID48:II48"/>
    <mergeCell ref="IJ48:IO48"/>
    <mergeCell ref="GZ48:HE48"/>
    <mergeCell ref="HF48:HK48"/>
    <mergeCell ref="HL48:HQ48"/>
    <mergeCell ref="HR48:HW48"/>
    <mergeCell ref="IJ49:IO49"/>
    <mergeCell ref="IP49:IU49"/>
    <mergeCell ref="GZ49:HE49"/>
    <mergeCell ref="HF49:HK49"/>
    <mergeCell ref="HL49:HQ49"/>
    <mergeCell ref="HR49:HW49"/>
    <mergeCell ref="HX49:IC49"/>
    <mergeCell ref="ID49:II49"/>
    <mergeCell ref="AZ49:BE49"/>
    <mergeCell ref="BF49:BK49"/>
    <mergeCell ref="DZ49:EE49"/>
    <mergeCell ref="GT49:GY49"/>
    <mergeCell ref="EF49:EK49"/>
    <mergeCell ref="EL49:EQ49"/>
    <mergeCell ref="FJ49:FO49"/>
    <mergeCell ref="GH49:GM49"/>
    <mergeCell ref="GN49:GS49"/>
    <mergeCell ref="GB49:GG49"/>
    <mergeCell ref="ER49:EW49"/>
    <mergeCell ref="DT49:DY49"/>
    <mergeCell ref="P49:U49"/>
    <mergeCell ref="V49:AA49"/>
    <mergeCell ref="AB49:AG49"/>
    <mergeCell ref="AH49:AM49"/>
    <mergeCell ref="AT49:AY49"/>
    <mergeCell ref="AN49:AS49"/>
    <mergeCell ref="CJ49:CO49"/>
    <mergeCell ref="CP49:CU49"/>
    <mergeCell ref="DH48:DM48"/>
    <mergeCell ref="DB49:DG49"/>
    <mergeCell ref="DH49:DM49"/>
    <mergeCell ref="DB48:DG48"/>
    <mergeCell ref="AT48:AY48"/>
    <mergeCell ref="AZ48:BE48"/>
    <mergeCell ref="BF48:BK48"/>
    <mergeCell ref="BR49:BW49"/>
    <mergeCell ref="BX49:CC49"/>
    <mergeCell ref="CD49:CI49"/>
    <mergeCell ref="BL49:BQ49"/>
    <mergeCell ref="BL48:BQ48"/>
    <mergeCell ref="BR48:BW48"/>
    <mergeCell ref="CD48:CI48"/>
    <mergeCell ref="CJ48:CO48"/>
    <mergeCell ref="CP48:CU48"/>
    <mergeCell ref="DT47:DY47"/>
    <mergeCell ref="CP47:CU47"/>
    <mergeCell ref="IP47:IS47"/>
    <mergeCell ref="ID47:II47"/>
    <mergeCell ref="IJ47:IO47"/>
    <mergeCell ref="GT47:GY47"/>
    <mergeCell ref="HX47:IC47"/>
    <mergeCell ref="EX49:FC49"/>
    <mergeCell ref="FD49:FI49"/>
    <mergeCell ref="GB48:GG48"/>
    <mergeCell ref="FP49:FU49"/>
    <mergeCell ref="FV49:GA49"/>
    <mergeCell ref="EX48:FC48"/>
    <mergeCell ref="GH47:GM47"/>
    <mergeCell ref="HR47:HW47"/>
    <mergeCell ref="HF47:HK47"/>
    <mergeCell ref="HL47:HQ47"/>
    <mergeCell ref="GZ47:HE47"/>
    <mergeCell ref="GN47:GS47"/>
    <mergeCell ref="GN48:GS48"/>
    <mergeCell ref="GT48:GY48"/>
    <mergeCell ref="GH48:GM48"/>
    <mergeCell ref="CV49:DA49"/>
    <mergeCell ref="DN49:DS49"/>
    <mergeCell ref="C1:G1"/>
    <mergeCell ref="C19:G19"/>
    <mergeCell ref="J47:O47"/>
    <mergeCell ref="P47:U47"/>
    <mergeCell ref="AH47:AM47"/>
    <mergeCell ref="DB47:DG47"/>
    <mergeCell ref="GB47:GG47"/>
    <mergeCell ref="J48:O48"/>
    <mergeCell ref="P48:U48"/>
    <mergeCell ref="AH48:AM48"/>
    <mergeCell ref="AN48:AS48"/>
    <mergeCell ref="AN47:AS47"/>
    <mergeCell ref="FP47:FU47"/>
    <mergeCell ref="FV47:GA47"/>
    <mergeCell ref="EL47:EQ47"/>
    <mergeCell ref="ER47:EW47"/>
    <mergeCell ref="FD48:FI48"/>
    <mergeCell ref="FJ48:FO48"/>
    <mergeCell ref="FP48:FU48"/>
    <mergeCell ref="FD47:FI47"/>
    <mergeCell ref="V47:AA47"/>
    <mergeCell ref="AB47:AG47"/>
    <mergeCell ref="CJ47:CO47"/>
    <mergeCell ref="EL48:EQ48"/>
    <mergeCell ref="BX47:CC47"/>
    <mergeCell ref="FV48:GA48"/>
    <mergeCell ref="FJ47:FO47"/>
    <mergeCell ref="DN47:DS47"/>
    <mergeCell ref="BX48:CC48"/>
    <mergeCell ref="V48:AA48"/>
    <mergeCell ref="AB48:AG48"/>
    <mergeCell ref="BL47:BQ47"/>
    <mergeCell ref="DH47:DM47"/>
    <mergeCell ref="CV47:DA47"/>
    <mergeCell ref="AT47:AY47"/>
    <mergeCell ref="AZ47:BE47"/>
    <mergeCell ref="BF47:BK47"/>
    <mergeCell ref="BR47:BW47"/>
    <mergeCell ref="CD47:CI47"/>
    <mergeCell ref="EX47:FC47"/>
    <mergeCell ref="DN48:DS48"/>
    <mergeCell ref="DT48:DY48"/>
    <mergeCell ref="DZ48:EE48"/>
    <mergeCell ref="EF48:EK48"/>
    <mergeCell ref="ER48:EW48"/>
    <mergeCell ref="DZ47:EE47"/>
    <mergeCell ref="EF47:EK47"/>
    <mergeCell ref="CV48:DA48"/>
  </mergeCells>
  <phoneticPr fontId="43" type="noConversion"/>
  <hyperlinks>
    <hyperlink ref="A9" r:id="rId1"/>
    <hyperlink ref="A11" r:id="rId2"/>
  </hyperlinks>
  <pageMargins left="0.75" right="0.75" top="0.5" bottom="0.5" header="0.5" footer="0.25"/>
  <headerFooter>
    <oddFooter>Page &amp;P of &amp;N</oddFooter>
  </headerFooter>
  <drawing r:id="rId3"/>
  <extLst>
    <ext xmlns:mx="http://schemas.microsoft.com/office/mac/excel/2008/main" uri="{64002731-A6B0-56B0-2670-7721B7C09600}">
      <mx:PLV Mode="0" OnePage="0" WScale="0"/>
    </ext>
  </extLst>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6" zoomScale="125" workbookViewId="0">
      <selection activeCell="C26" sqref="C2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3219</v>
      </c>
      <c r="D1" s="791"/>
      <c r="E1" s="791"/>
      <c r="F1" s="791"/>
      <c r="G1" s="791"/>
    </row>
    <row r="2" spans="1:8">
      <c r="A2" s="90" t="s">
        <v>3225</v>
      </c>
      <c r="G2" s="91"/>
    </row>
    <row r="3" spans="1:8">
      <c r="A3" s="89" t="s">
        <v>1317</v>
      </c>
      <c r="G3" s="92">
        <v>40537</v>
      </c>
    </row>
    <row r="4" spans="1:8">
      <c r="A4" s="89" t="s">
        <v>3462</v>
      </c>
      <c r="G4" s="93" t="s">
        <v>222</v>
      </c>
    </row>
    <row r="5" spans="1:8">
      <c r="A5" s="89" t="s">
        <v>893</v>
      </c>
    </row>
    <row r="6" spans="1:8">
      <c r="C6" s="15" t="s">
        <v>3222</v>
      </c>
      <c r="D6" s="16"/>
      <c r="E6" s="16"/>
      <c r="F6" s="17"/>
      <c r="G6" s="18"/>
      <c r="H6" s="94"/>
    </row>
    <row r="7" spans="1:8">
      <c r="C7" s="95" t="s">
        <v>705</v>
      </c>
      <c r="D7" s="20" t="s">
        <v>3069</v>
      </c>
      <c r="E7" s="20"/>
      <c r="F7" s="21"/>
      <c r="G7" s="22"/>
      <c r="H7" s="94"/>
    </row>
    <row r="8" spans="1:8">
      <c r="A8" s="89" t="s">
        <v>762</v>
      </c>
      <c r="C8" s="95" t="s">
        <v>638</v>
      </c>
      <c r="D8" s="20" t="s">
        <v>583</v>
      </c>
      <c r="E8" s="20"/>
      <c r="F8" s="21"/>
      <c r="G8" s="96"/>
      <c r="H8" s="94"/>
    </row>
    <row r="9" spans="1:8">
      <c r="A9" s="89" t="s">
        <v>590</v>
      </c>
      <c r="C9" s="95" t="s">
        <v>2908</v>
      </c>
      <c r="D9" s="20" t="s">
        <v>584</v>
      </c>
      <c r="E9" s="20"/>
      <c r="F9" s="21"/>
      <c r="G9" s="96"/>
      <c r="H9" s="94"/>
    </row>
    <row r="10" spans="1:8">
      <c r="A10" s="89" t="s">
        <v>361</v>
      </c>
      <c r="C10" s="97"/>
      <c r="D10" s="20"/>
      <c r="E10" s="20"/>
      <c r="F10" s="21"/>
      <c r="G10" s="96"/>
      <c r="H10" s="94"/>
    </row>
    <row r="11" spans="1:8">
      <c r="A11" s="89" t="s">
        <v>362</v>
      </c>
      <c r="C11" s="25" t="s">
        <v>847</v>
      </c>
      <c r="D11" s="94"/>
      <c r="E11" s="94"/>
      <c r="F11" s="99"/>
      <c r="G11" s="96"/>
      <c r="H11" s="94"/>
    </row>
    <row r="12" spans="1:8">
      <c r="A12" s="279" t="s">
        <v>582</v>
      </c>
      <c r="C12" s="25" t="s">
        <v>758</v>
      </c>
      <c r="D12" s="20"/>
      <c r="E12" s="20"/>
      <c r="F12" s="21"/>
      <c r="G12" s="96"/>
      <c r="H12" s="94"/>
    </row>
    <row r="13" spans="1:8">
      <c r="A13" s="98"/>
      <c r="C13" s="25" t="s">
        <v>816</v>
      </c>
      <c r="D13" s="94"/>
      <c r="E13" s="94"/>
      <c r="F13" s="99"/>
      <c r="G13" s="96"/>
      <c r="H13" s="94"/>
    </row>
    <row r="14" spans="1:8">
      <c r="A14" s="100"/>
      <c r="C14" s="25" t="s">
        <v>1043</v>
      </c>
      <c r="D14" s="94"/>
      <c r="E14" s="94"/>
      <c r="F14" s="99"/>
      <c r="G14" s="101"/>
      <c r="H14" s="94"/>
    </row>
    <row r="15" spans="1:8">
      <c r="A15" s="100" t="s">
        <v>1335</v>
      </c>
      <c r="C15" s="97" t="s">
        <v>3601</v>
      </c>
      <c r="D15" s="94"/>
      <c r="E15" s="94"/>
      <c r="F15" s="99"/>
      <c r="G15" s="96"/>
      <c r="H15" s="94"/>
    </row>
    <row r="16" spans="1:8">
      <c r="A16" s="279" t="s">
        <v>881</v>
      </c>
      <c r="B16" s="89"/>
      <c r="C16" s="97"/>
      <c r="D16" s="94"/>
      <c r="E16" s="94"/>
      <c r="F16" s="99"/>
      <c r="G16" s="96"/>
      <c r="H16" s="94"/>
    </row>
    <row r="17" spans="1:8">
      <c r="C17" s="102" t="s">
        <v>296</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2775</v>
      </c>
      <c r="B23" s="45" t="s">
        <v>3485</v>
      </c>
      <c r="C23" s="45" t="s">
        <v>1033</v>
      </c>
      <c r="D23" s="321" t="s">
        <v>3609</v>
      </c>
      <c r="E23" s="45" t="s">
        <v>1263</v>
      </c>
      <c r="F23" s="47" t="s">
        <v>833</v>
      </c>
      <c r="G23" s="45" t="s">
        <v>3461</v>
      </c>
      <c r="H23" s="48"/>
    </row>
    <row r="24" spans="1:8">
      <c r="A24" s="115" t="s">
        <v>435</v>
      </c>
      <c r="B24" s="116" t="s">
        <v>2258</v>
      </c>
      <c r="C24" s="117"/>
      <c r="D24" s="118"/>
      <c r="E24" s="117"/>
      <c r="F24" s="53"/>
      <c r="G24" s="54">
        <f>E24*(1-F24)</f>
        <v>0</v>
      </c>
      <c r="H24" s="48"/>
    </row>
    <row r="25" spans="1:8">
      <c r="A25" s="11"/>
      <c r="B25" s="116" t="s">
        <v>427</v>
      </c>
      <c r="C25" s="117">
        <v>150</v>
      </c>
      <c r="D25" s="118">
        <v>2</v>
      </c>
      <c r="E25" s="117">
        <f>C25*D25</f>
        <v>300</v>
      </c>
      <c r="F25" s="119"/>
      <c r="G25" s="54">
        <f t="shared" ref="G25:G39" si="0">E25*(1-F25)</f>
        <v>300</v>
      </c>
      <c r="H25" s="56"/>
    </row>
    <row r="26" spans="1:8">
      <c r="A26" s="120"/>
      <c r="B26" s="121" t="s">
        <v>3231</v>
      </c>
      <c r="C26" s="117"/>
      <c r="D26" s="118"/>
      <c r="E26" s="117"/>
      <c r="F26" s="119"/>
      <c r="G26" s="54">
        <f t="shared" si="0"/>
        <v>0</v>
      </c>
      <c r="H26" s="56"/>
    </row>
    <row r="27" spans="1:8">
      <c r="A27" s="120"/>
      <c r="B27" s="121" t="s">
        <v>713</v>
      </c>
      <c r="C27" s="117"/>
      <c r="D27" s="118"/>
      <c r="E27" s="117"/>
      <c r="F27" s="119"/>
      <c r="G27" s="54">
        <f t="shared" si="0"/>
        <v>0</v>
      </c>
      <c r="H27" s="56"/>
    </row>
    <row r="28" spans="1:8">
      <c r="A28" s="120"/>
      <c r="B28" s="121" t="s">
        <v>3232</v>
      </c>
      <c r="C28" s="117"/>
      <c r="D28" s="118"/>
      <c r="E28" s="117"/>
      <c r="F28" s="119"/>
      <c r="G28" s="54">
        <f t="shared" si="0"/>
        <v>0</v>
      </c>
      <c r="H28" s="56"/>
    </row>
    <row r="29" spans="1:8">
      <c r="A29" s="120"/>
      <c r="B29" s="121" t="s">
        <v>3459</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1184</v>
      </c>
      <c r="C31" s="117"/>
      <c r="D31" s="118"/>
      <c r="E31" s="117"/>
      <c r="F31" s="119"/>
      <c r="G31" s="54">
        <f t="shared" si="0"/>
        <v>0</v>
      </c>
      <c r="H31" s="56"/>
    </row>
    <row r="32" spans="1:8">
      <c r="A32" s="120"/>
      <c r="B32" s="121" t="s">
        <v>830</v>
      </c>
      <c r="C32" s="117"/>
      <c r="D32" s="118"/>
      <c r="E32" s="117"/>
      <c r="F32" s="119"/>
      <c r="G32" s="54">
        <f t="shared" si="0"/>
        <v>0</v>
      </c>
      <c r="H32" s="56"/>
    </row>
    <row r="33" spans="1:256">
      <c r="A33" s="120"/>
      <c r="B33" s="121" t="s">
        <v>711</v>
      </c>
      <c r="C33" s="122">
        <v>75</v>
      </c>
      <c r="D33" s="123">
        <v>2</v>
      </c>
      <c r="E33" s="117">
        <f>C33*D33</f>
        <v>150</v>
      </c>
      <c r="F33" s="124"/>
      <c r="G33" s="54">
        <f t="shared" si="0"/>
        <v>150</v>
      </c>
      <c r="H33" s="56"/>
    </row>
    <row r="34" spans="1:256">
      <c r="A34" s="120"/>
      <c r="B34" s="121" t="s">
        <v>3133</v>
      </c>
      <c r="C34" s="117">
        <v>35</v>
      </c>
      <c r="D34" s="118">
        <v>4</v>
      </c>
      <c r="E34" s="117">
        <f>C34*D34</f>
        <v>140</v>
      </c>
      <c r="F34" s="119"/>
      <c r="G34" s="54">
        <f t="shared" si="0"/>
        <v>140</v>
      </c>
      <c r="H34" s="48"/>
    </row>
    <row r="35" spans="1:256">
      <c r="A35" s="120"/>
      <c r="B35" s="362" t="s">
        <v>592</v>
      </c>
      <c r="C35" s="117">
        <v>150</v>
      </c>
      <c r="D35" s="123" t="s">
        <v>3337</v>
      </c>
      <c r="E35" s="117">
        <v>150</v>
      </c>
      <c r="F35" s="124"/>
      <c r="G35" s="54">
        <f t="shared" si="0"/>
        <v>150</v>
      </c>
      <c r="H35" s="48"/>
    </row>
    <row r="36" spans="1:256">
      <c r="A36" s="120"/>
      <c r="B36" s="121" t="s">
        <v>2270</v>
      </c>
      <c r="C36" s="117"/>
      <c r="D36" s="118"/>
      <c r="E36" s="117"/>
      <c r="F36" s="124"/>
      <c r="G36" s="54">
        <f t="shared" si="0"/>
        <v>0</v>
      </c>
      <c r="H36" s="48"/>
    </row>
    <row r="37" spans="1:256">
      <c r="A37" s="120"/>
      <c r="B37" s="121" t="s">
        <v>3041</v>
      </c>
      <c r="C37" s="363"/>
      <c r="D37" s="118"/>
      <c r="E37" s="117"/>
      <c r="F37" s="119"/>
      <c r="G37" s="54">
        <f t="shared" si="0"/>
        <v>0</v>
      </c>
      <c r="H37" s="48"/>
    </row>
    <row r="38" spans="1:256">
      <c r="A38" s="120"/>
      <c r="B38" s="271" t="s">
        <v>1554</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2837</v>
      </c>
      <c r="C40" s="131"/>
      <c r="D40" s="131"/>
      <c r="E40" s="72">
        <f>SUM(E24:E39)</f>
        <v>740</v>
      </c>
      <c r="F40" s="72"/>
      <c r="G40" s="72">
        <f>SUM(G24:G39)</f>
        <v>740</v>
      </c>
      <c r="H40" s="134"/>
    </row>
    <row r="42" spans="1:256">
      <c r="C42" s="136" t="s">
        <v>3339</v>
      </c>
      <c r="D42" s="340">
        <f>G40/2</f>
        <v>370</v>
      </c>
      <c r="E42" s="340"/>
      <c r="F42" s="138"/>
    </row>
    <row r="44" spans="1:256">
      <c r="C44" s="1" t="s">
        <v>2967</v>
      </c>
      <c r="D44" s="1"/>
      <c r="E44" s="1"/>
      <c r="F44" s="139"/>
      <c r="G44" s="1"/>
      <c r="H44" s="1"/>
      <c r="I44" s="1"/>
    </row>
    <row r="45" spans="1:256">
      <c r="C45" s="1" t="s">
        <v>1540</v>
      </c>
      <c r="D45" s="1"/>
      <c r="E45" s="1"/>
      <c r="F45" s="139"/>
      <c r="G45" s="1"/>
      <c r="H45" s="1"/>
      <c r="I45" s="1"/>
    </row>
    <row r="46" spans="1:256">
      <c r="C46" s="341" t="s">
        <v>826</v>
      </c>
      <c r="D46" s="341"/>
      <c r="E46" s="341"/>
      <c r="F46" s="342"/>
      <c r="G46" s="341"/>
      <c r="H46" s="341"/>
      <c r="I46" s="142"/>
      <c r="J46" s="790"/>
      <c r="K46" s="790"/>
      <c r="L46" s="790"/>
      <c r="M46" s="790"/>
      <c r="N46" s="790"/>
      <c r="O46" s="790"/>
      <c r="P46" s="790"/>
      <c r="Q46" s="790"/>
      <c r="R46" s="790"/>
      <c r="S46" s="790"/>
      <c r="T46" s="790"/>
      <c r="U46" s="790"/>
      <c r="V46" s="790" t="s">
        <v>2967</v>
      </c>
      <c r="W46" s="790"/>
      <c r="X46" s="790"/>
      <c r="Y46" s="790"/>
      <c r="Z46" s="790"/>
      <c r="AA46" s="790"/>
      <c r="AB46" s="790" t="s">
        <v>2967</v>
      </c>
      <c r="AC46" s="790"/>
      <c r="AD46" s="790"/>
      <c r="AE46" s="790"/>
      <c r="AF46" s="790"/>
      <c r="AG46" s="790"/>
      <c r="AH46" s="790" t="s">
        <v>2967</v>
      </c>
      <c r="AI46" s="790"/>
      <c r="AJ46" s="790"/>
      <c r="AK46" s="790"/>
      <c r="AL46" s="790"/>
      <c r="AM46" s="790"/>
      <c r="AN46" s="790" t="s">
        <v>2967</v>
      </c>
      <c r="AO46" s="790"/>
      <c r="AP46" s="790"/>
      <c r="AQ46" s="790"/>
      <c r="AR46" s="790"/>
      <c r="AS46" s="790"/>
      <c r="AT46" s="790" t="s">
        <v>2967</v>
      </c>
      <c r="AU46" s="790"/>
      <c r="AV46" s="790"/>
      <c r="AW46" s="790"/>
      <c r="AX46" s="790"/>
      <c r="AY46" s="790"/>
      <c r="AZ46" s="790" t="s">
        <v>2967</v>
      </c>
      <c r="BA46" s="790"/>
      <c r="BB46" s="790"/>
      <c r="BC46" s="790"/>
      <c r="BD46" s="790"/>
      <c r="BE46" s="790"/>
      <c r="BF46" s="790" t="s">
        <v>2967</v>
      </c>
      <c r="BG46" s="790"/>
      <c r="BH46" s="790"/>
      <c r="BI46" s="790"/>
      <c r="BJ46" s="790"/>
      <c r="BK46" s="790"/>
      <c r="BL46" s="790" t="s">
        <v>2967</v>
      </c>
      <c r="BM46" s="790"/>
      <c r="BN46" s="790"/>
      <c r="BO46" s="790"/>
      <c r="BP46" s="790"/>
      <c r="BQ46" s="790"/>
      <c r="BR46" s="790" t="s">
        <v>2967</v>
      </c>
      <c r="BS46" s="790"/>
      <c r="BT46" s="790"/>
      <c r="BU46" s="790"/>
      <c r="BV46" s="790"/>
      <c r="BW46" s="790"/>
      <c r="BX46" s="790" t="s">
        <v>2967</v>
      </c>
      <c r="BY46" s="790"/>
      <c r="BZ46" s="790"/>
      <c r="CA46" s="790"/>
      <c r="CB46" s="790"/>
      <c r="CC46" s="790"/>
      <c r="CD46" s="790" t="s">
        <v>2967</v>
      </c>
      <c r="CE46" s="790"/>
      <c r="CF46" s="790"/>
      <c r="CG46" s="790"/>
      <c r="CH46" s="790"/>
      <c r="CI46" s="790"/>
      <c r="CJ46" s="790" t="s">
        <v>2967</v>
      </c>
      <c r="CK46" s="790"/>
      <c r="CL46" s="790"/>
      <c r="CM46" s="790"/>
      <c r="CN46" s="790"/>
      <c r="CO46" s="790"/>
      <c r="CP46" s="790" t="s">
        <v>2967</v>
      </c>
      <c r="CQ46" s="790"/>
      <c r="CR46" s="790"/>
      <c r="CS46" s="790"/>
      <c r="CT46" s="790"/>
      <c r="CU46" s="790"/>
      <c r="CV46" s="790" t="s">
        <v>2967</v>
      </c>
      <c r="CW46" s="790"/>
      <c r="CX46" s="790"/>
      <c r="CY46" s="790"/>
      <c r="CZ46" s="790"/>
      <c r="DA46" s="790"/>
      <c r="DB46" s="790" t="s">
        <v>2967</v>
      </c>
      <c r="DC46" s="790"/>
      <c r="DD46" s="790"/>
      <c r="DE46" s="790"/>
      <c r="DF46" s="790"/>
      <c r="DG46" s="790"/>
      <c r="DH46" s="790" t="s">
        <v>2967</v>
      </c>
      <c r="DI46" s="790"/>
      <c r="DJ46" s="790"/>
      <c r="DK46" s="790"/>
      <c r="DL46" s="790"/>
      <c r="DM46" s="790"/>
      <c r="DN46" s="790" t="s">
        <v>2967</v>
      </c>
      <c r="DO46" s="790"/>
      <c r="DP46" s="790"/>
      <c r="DQ46" s="790"/>
      <c r="DR46" s="790"/>
      <c r="DS46" s="790"/>
      <c r="DT46" s="790" t="s">
        <v>2967</v>
      </c>
      <c r="DU46" s="790"/>
      <c r="DV46" s="790"/>
      <c r="DW46" s="790"/>
      <c r="DX46" s="790"/>
      <c r="DY46" s="790"/>
      <c r="DZ46" s="790" t="s">
        <v>2967</v>
      </c>
      <c r="EA46" s="790"/>
      <c r="EB46" s="790"/>
      <c r="EC46" s="790"/>
      <c r="ED46" s="790"/>
      <c r="EE46" s="790"/>
      <c r="EF46" s="790" t="s">
        <v>2967</v>
      </c>
      <c r="EG46" s="790"/>
      <c r="EH46" s="790"/>
      <c r="EI46" s="790"/>
      <c r="EJ46" s="790"/>
      <c r="EK46" s="790"/>
      <c r="EL46" s="790" t="s">
        <v>2967</v>
      </c>
      <c r="EM46" s="790"/>
      <c r="EN46" s="790"/>
      <c r="EO46" s="790"/>
      <c r="EP46" s="790"/>
      <c r="EQ46" s="790"/>
      <c r="ER46" s="790" t="s">
        <v>2967</v>
      </c>
      <c r="ES46" s="790"/>
      <c r="ET46" s="790"/>
      <c r="EU46" s="790"/>
      <c r="EV46" s="790"/>
      <c r="EW46" s="790"/>
      <c r="EX46" s="790" t="s">
        <v>2967</v>
      </c>
      <c r="EY46" s="790"/>
      <c r="EZ46" s="790"/>
      <c r="FA46" s="790"/>
      <c r="FB46" s="790"/>
      <c r="FC46" s="790"/>
      <c r="FD46" s="790" t="s">
        <v>2967</v>
      </c>
      <c r="FE46" s="790"/>
      <c r="FF46" s="790"/>
      <c r="FG46" s="790"/>
      <c r="FH46" s="790"/>
      <c r="FI46" s="790"/>
      <c r="FJ46" s="790" t="s">
        <v>2967</v>
      </c>
      <c r="FK46" s="790"/>
      <c r="FL46" s="790"/>
      <c r="FM46" s="790"/>
      <c r="FN46" s="790"/>
      <c r="FO46" s="790"/>
      <c r="FP46" s="790" t="s">
        <v>2967</v>
      </c>
      <c r="FQ46" s="790"/>
      <c r="FR46" s="790"/>
      <c r="FS46" s="790"/>
      <c r="FT46" s="790"/>
      <c r="FU46" s="790"/>
      <c r="FV46" s="790" t="s">
        <v>2967</v>
      </c>
      <c r="FW46" s="790"/>
      <c r="FX46" s="790"/>
      <c r="FY46" s="790"/>
      <c r="FZ46" s="790"/>
      <c r="GA46" s="790"/>
      <c r="GB46" s="790" t="s">
        <v>2967</v>
      </c>
      <c r="GC46" s="790"/>
      <c r="GD46" s="790"/>
      <c r="GE46" s="790"/>
      <c r="GF46" s="790"/>
      <c r="GG46" s="790"/>
      <c r="GH46" s="790" t="s">
        <v>2967</v>
      </c>
      <c r="GI46" s="790"/>
      <c r="GJ46" s="790"/>
      <c r="GK46" s="790"/>
      <c r="GL46" s="790"/>
      <c r="GM46" s="790"/>
      <c r="GN46" s="790" t="s">
        <v>2967</v>
      </c>
      <c r="GO46" s="790"/>
      <c r="GP46" s="790"/>
      <c r="GQ46" s="790"/>
      <c r="GR46" s="790"/>
      <c r="GS46" s="790"/>
      <c r="GT46" s="790" t="s">
        <v>2967</v>
      </c>
      <c r="GU46" s="790"/>
      <c r="GV46" s="790"/>
      <c r="GW46" s="790"/>
      <c r="GX46" s="790"/>
      <c r="GY46" s="790"/>
      <c r="GZ46" s="790" t="s">
        <v>2967</v>
      </c>
      <c r="HA46" s="790"/>
      <c r="HB46" s="790"/>
      <c r="HC46" s="790"/>
      <c r="HD46" s="790"/>
      <c r="HE46" s="790"/>
      <c r="HF46" s="790" t="s">
        <v>2967</v>
      </c>
      <c r="HG46" s="790"/>
      <c r="HH46" s="790"/>
      <c r="HI46" s="790"/>
      <c r="HJ46" s="790"/>
      <c r="HK46" s="790"/>
      <c r="HL46" s="790" t="s">
        <v>2967</v>
      </c>
      <c r="HM46" s="790"/>
      <c r="HN46" s="790"/>
      <c r="HO46" s="790"/>
      <c r="HP46" s="790"/>
      <c r="HQ46" s="790"/>
      <c r="HR46" s="790" t="s">
        <v>2967</v>
      </c>
      <c r="HS46" s="790"/>
      <c r="HT46" s="790"/>
      <c r="HU46" s="790"/>
      <c r="HV46" s="790"/>
      <c r="HW46" s="790"/>
      <c r="HX46" s="790" t="s">
        <v>2967</v>
      </c>
      <c r="HY46" s="790"/>
      <c r="HZ46" s="790"/>
      <c r="IA46" s="790"/>
      <c r="IB46" s="790"/>
      <c r="IC46" s="790"/>
      <c r="ID46" s="790" t="s">
        <v>2967</v>
      </c>
      <c r="IE46" s="790"/>
      <c r="IF46" s="790"/>
      <c r="IG46" s="790"/>
      <c r="IH46" s="790"/>
      <c r="II46" s="790"/>
      <c r="IJ46" s="790" t="s">
        <v>2967</v>
      </c>
      <c r="IK46" s="790"/>
      <c r="IL46" s="790"/>
      <c r="IM46" s="790"/>
      <c r="IN46" s="790"/>
      <c r="IO46" s="790"/>
      <c r="IP46" s="790" t="s">
        <v>2967</v>
      </c>
      <c r="IQ46" s="790"/>
      <c r="IR46" s="790"/>
      <c r="IS46" s="790"/>
    </row>
    <row r="47" spans="1:256">
      <c r="C47" s="1" t="s">
        <v>589</v>
      </c>
      <c r="D47" s="1"/>
      <c r="E47" s="1"/>
      <c r="F47" s="139"/>
      <c r="G47" s="1"/>
      <c r="H47" s="1"/>
      <c r="I47" s="1"/>
      <c r="J47" s="790"/>
      <c r="K47" s="790"/>
      <c r="L47" s="790"/>
      <c r="M47" s="790"/>
      <c r="N47" s="790"/>
      <c r="O47" s="790"/>
      <c r="P47" s="790"/>
      <c r="Q47" s="790"/>
      <c r="R47" s="790"/>
      <c r="S47" s="790"/>
      <c r="T47" s="790"/>
      <c r="U47" s="790"/>
      <c r="V47" s="790" t="s">
        <v>1386</v>
      </c>
      <c r="W47" s="790"/>
      <c r="X47" s="790"/>
      <c r="Y47" s="790"/>
      <c r="Z47" s="790"/>
      <c r="AA47" s="790"/>
      <c r="AB47" s="790" t="s">
        <v>1386</v>
      </c>
      <c r="AC47" s="790"/>
      <c r="AD47" s="790"/>
      <c r="AE47" s="790"/>
      <c r="AF47" s="790"/>
      <c r="AG47" s="790"/>
      <c r="AH47" s="790" t="s">
        <v>1386</v>
      </c>
      <c r="AI47" s="790"/>
      <c r="AJ47" s="790"/>
      <c r="AK47" s="790"/>
      <c r="AL47" s="790"/>
      <c r="AM47" s="790"/>
      <c r="AN47" s="790" t="s">
        <v>1386</v>
      </c>
      <c r="AO47" s="790"/>
      <c r="AP47" s="790"/>
      <c r="AQ47" s="790"/>
      <c r="AR47" s="790"/>
      <c r="AS47" s="790"/>
      <c r="AT47" s="790" t="s">
        <v>1386</v>
      </c>
      <c r="AU47" s="790"/>
      <c r="AV47" s="790"/>
      <c r="AW47" s="790"/>
      <c r="AX47" s="790"/>
      <c r="AY47" s="790"/>
      <c r="AZ47" s="790" t="s">
        <v>1386</v>
      </c>
      <c r="BA47" s="790"/>
      <c r="BB47" s="790"/>
      <c r="BC47" s="790"/>
      <c r="BD47" s="790"/>
      <c r="BE47" s="790"/>
      <c r="BF47" s="790" t="s">
        <v>1386</v>
      </c>
      <c r="BG47" s="790"/>
      <c r="BH47" s="790"/>
      <c r="BI47" s="790"/>
      <c r="BJ47" s="790"/>
      <c r="BK47" s="790"/>
      <c r="BL47" s="790" t="s">
        <v>1386</v>
      </c>
      <c r="BM47" s="790"/>
      <c r="BN47" s="790"/>
      <c r="BO47" s="790"/>
      <c r="BP47" s="790"/>
      <c r="BQ47" s="790"/>
      <c r="BR47" s="790" t="s">
        <v>1386</v>
      </c>
      <c r="BS47" s="790"/>
      <c r="BT47" s="790"/>
      <c r="BU47" s="790"/>
      <c r="BV47" s="790"/>
      <c r="BW47" s="790"/>
      <c r="BX47" s="790" t="s">
        <v>1386</v>
      </c>
      <c r="BY47" s="790"/>
      <c r="BZ47" s="790"/>
      <c r="CA47" s="790"/>
      <c r="CB47" s="790"/>
      <c r="CC47" s="790"/>
      <c r="CD47" s="790" t="s">
        <v>1386</v>
      </c>
      <c r="CE47" s="790"/>
      <c r="CF47" s="790"/>
      <c r="CG47" s="790"/>
      <c r="CH47" s="790"/>
      <c r="CI47" s="790"/>
      <c r="CJ47" s="790" t="s">
        <v>1386</v>
      </c>
      <c r="CK47" s="790"/>
      <c r="CL47" s="790"/>
      <c r="CM47" s="790"/>
      <c r="CN47" s="790"/>
      <c r="CO47" s="790"/>
      <c r="CP47" s="790" t="s">
        <v>1386</v>
      </c>
      <c r="CQ47" s="790"/>
      <c r="CR47" s="790"/>
      <c r="CS47" s="790"/>
      <c r="CT47" s="790"/>
      <c r="CU47" s="790"/>
      <c r="CV47" s="790" t="s">
        <v>1386</v>
      </c>
      <c r="CW47" s="790"/>
      <c r="CX47" s="790"/>
      <c r="CY47" s="790"/>
      <c r="CZ47" s="790"/>
      <c r="DA47" s="790"/>
      <c r="DB47" s="790" t="s">
        <v>1386</v>
      </c>
      <c r="DC47" s="790"/>
      <c r="DD47" s="790"/>
      <c r="DE47" s="790"/>
      <c r="DF47" s="790"/>
      <c r="DG47" s="790"/>
      <c r="DH47" s="790" t="s">
        <v>1386</v>
      </c>
      <c r="DI47" s="790"/>
      <c r="DJ47" s="790"/>
      <c r="DK47" s="790"/>
      <c r="DL47" s="790"/>
      <c r="DM47" s="790"/>
      <c r="DN47" s="790" t="s">
        <v>1386</v>
      </c>
      <c r="DO47" s="790"/>
      <c r="DP47" s="790"/>
      <c r="DQ47" s="790"/>
      <c r="DR47" s="790"/>
      <c r="DS47" s="790"/>
      <c r="DT47" s="790" t="s">
        <v>1386</v>
      </c>
      <c r="DU47" s="790"/>
      <c r="DV47" s="790"/>
      <c r="DW47" s="790"/>
      <c r="DX47" s="790"/>
      <c r="DY47" s="790"/>
      <c r="DZ47" s="790" t="s">
        <v>1386</v>
      </c>
      <c r="EA47" s="790"/>
      <c r="EB47" s="790"/>
      <c r="EC47" s="790"/>
      <c r="ED47" s="790"/>
      <c r="EE47" s="790"/>
      <c r="EF47" s="790" t="s">
        <v>1386</v>
      </c>
      <c r="EG47" s="790"/>
      <c r="EH47" s="790"/>
      <c r="EI47" s="790"/>
      <c r="EJ47" s="790"/>
      <c r="EK47" s="790"/>
      <c r="EL47" s="790" t="s">
        <v>1386</v>
      </c>
      <c r="EM47" s="790"/>
      <c r="EN47" s="790"/>
      <c r="EO47" s="790"/>
      <c r="EP47" s="790"/>
      <c r="EQ47" s="790"/>
      <c r="ER47" s="790" t="s">
        <v>1386</v>
      </c>
      <c r="ES47" s="790"/>
      <c r="ET47" s="790"/>
      <c r="EU47" s="790"/>
      <c r="EV47" s="790"/>
      <c r="EW47" s="790"/>
      <c r="EX47" s="790" t="s">
        <v>1386</v>
      </c>
      <c r="EY47" s="790"/>
      <c r="EZ47" s="790"/>
      <c r="FA47" s="790"/>
      <c r="FB47" s="790"/>
      <c r="FC47" s="790"/>
      <c r="FD47" s="790" t="s">
        <v>1386</v>
      </c>
      <c r="FE47" s="790"/>
      <c r="FF47" s="790"/>
      <c r="FG47" s="790"/>
      <c r="FH47" s="790"/>
      <c r="FI47" s="790"/>
      <c r="FJ47" s="790" t="s">
        <v>1386</v>
      </c>
      <c r="FK47" s="790"/>
      <c r="FL47" s="790"/>
      <c r="FM47" s="790"/>
      <c r="FN47" s="790"/>
      <c r="FO47" s="790"/>
      <c r="FP47" s="790" t="s">
        <v>1386</v>
      </c>
      <c r="FQ47" s="790"/>
      <c r="FR47" s="790"/>
      <c r="FS47" s="790"/>
      <c r="FT47" s="790"/>
      <c r="FU47" s="790"/>
      <c r="FV47" s="790" t="s">
        <v>1386</v>
      </c>
      <c r="FW47" s="790"/>
      <c r="FX47" s="790"/>
      <c r="FY47" s="790"/>
      <c r="FZ47" s="790"/>
      <c r="GA47" s="790"/>
      <c r="GB47" s="790" t="s">
        <v>1386</v>
      </c>
      <c r="GC47" s="790"/>
      <c r="GD47" s="790"/>
      <c r="GE47" s="790"/>
      <c r="GF47" s="790"/>
      <c r="GG47" s="790"/>
      <c r="GH47" s="790" t="s">
        <v>1386</v>
      </c>
      <c r="GI47" s="790"/>
      <c r="GJ47" s="790"/>
      <c r="GK47" s="790"/>
      <c r="GL47" s="790"/>
      <c r="GM47" s="790"/>
      <c r="GN47" s="790" t="s">
        <v>1386</v>
      </c>
      <c r="GO47" s="790"/>
      <c r="GP47" s="790"/>
      <c r="GQ47" s="790"/>
      <c r="GR47" s="790"/>
      <c r="GS47" s="790"/>
      <c r="GT47" s="790" t="s">
        <v>1386</v>
      </c>
      <c r="GU47" s="790"/>
      <c r="GV47" s="790"/>
      <c r="GW47" s="790"/>
      <c r="GX47" s="790"/>
      <c r="GY47" s="790"/>
      <c r="GZ47" s="790" t="s">
        <v>1386</v>
      </c>
      <c r="HA47" s="790"/>
      <c r="HB47" s="790"/>
      <c r="HC47" s="790"/>
      <c r="HD47" s="790"/>
      <c r="HE47" s="790"/>
      <c r="HF47" s="790" t="s">
        <v>1386</v>
      </c>
      <c r="HG47" s="790"/>
      <c r="HH47" s="790"/>
      <c r="HI47" s="790"/>
      <c r="HJ47" s="790"/>
      <c r="HK47" s="790"/>
      <c r="HL47" s="790" t="s">
        <v>1386</v>
      </c>
      <c r="HM47" s="790"/>
      <c r="HN47" s="790"/>
      <c r="HO47" s="790"/>
      <c r="HP47" s="790"/>
      <c r="HQ47" s="790"/>
      <c r="HR47" s="790" t="s">
        <v>1386</v>
      </c>
      <c r="HS47" s="790"/>
      <c r="HT47" s="790"/>
      <c r="HU47" s="790"/>
      <c r="HV47" s="790"/>
      <c r="HW47" s="790"/>
      <c r="HX47" s="790" t="s">
        <v>1386</v>
      </c>
      <c r="HY47" s="790"/>
      <c r="HZ47" s="790"/>
      <c r="IA47" s="790"/>
      <c r="IB47" s="790"/>
      <c r="IC47" s="790"/>
      <c r="ID47" s="790" t="s">
        <v>1386</v>
      </c>
      <c r="IE47" s="790"/>
      <c r="IF47" s="790"/>
      <c r="IG47" s="790"/>
      <c r="IH47" s="790"/>
      <c r="II47" s="790"/>
      <c r="IJ47" s="790" t="s">
        <v>1386</v>
      </c>
      <c r="IK47" s="790"/>
      <c r="IL47" s="790"/>
      <c r="IM47" s="790"/>
      <c r="IN47" s="790"/>
      <c r="IO47" s="790"/>
      <c r="IP47" s="790" t="s">
        <v>1386</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589</v>
      </c>
      <c r="W48" s="790"/>
      <c r="X48" s="790"/>
      <c r="Y48" s="790"/>
      <c r="Z48" s="790"/>
      <c r="AA48" s="790"/>
      <c r="AB48" s="790" t="s">
        <v>589</v>
      </c>
      <c r="AC48" s="790"/>
      <c r="AD48" s="790"/>
      <c r="AE48" s="790"/>
      <c r="AF48" s="790"/>
      <c r="AG48" s="790"/>
      <c r="AH48" s="790" t="s">
        <v>589</v>
      </c>
      <c r="AI48" s="790"/>
      <c r="AJ48" s="790"/>
      <c r="AK48" s="790"/>
      <c r="AL48" s="790"/>
      <c r="AM48" s="790"/>
      <c r="AN48" s="790" t="s">
        <v>589</v>
      </c>
      <c r="AO48" s="790"/>
      <c r="AP48" s="790"/>
      <c r="AQ48" s="790"/>
      <c r="AR48" s="790"/>
      <c r="AS48" s="790"/>
      <c r="AT48" s="790" t="s">
        <v>589</v>
      </c>
      <c r="AU48" s="790"/>
      <c r="AV48" s="790"/>
      <c r="AW48" s="790"/>
      <c r="AX48" s="790"/>
      <c r="AY48" s="790"/>
      <c r="AZ48" s="790" t="s">
        <v>589</v>
      </c>
      <c r="BA48" s="790"/>
      <c r="BB48" s="790"/>
      <c r="BC48" s="790"/>
      <c r="BD48" s="790"/>
      <c r="BE48" s="790"/>
      <c r="BF48" s="790" t="s">
        <v>589</v>
      </c>
      <c r="BG48" s="790"/>
      <c r="BH48" s="790"/>
      <c r="BI48" s="790"/>
      <c r="BJ48" s="790"/>
      <c r="BK48" s="790"/>
      <c r="BL48" s="790" t="s">
        <v>589</v>
      </c>
      <c r="BM48" s="790"/>
      <c r="BN48" s="790"/>
      <c r="BO48" s="790"/>
      <c r="BP48" s="790"/>
      <c r="BQ48" s="790"/>
      <c r="BR48" s="790" t="s">
        <v>589</v>
      </c>
      <c r="BS48" s="790"/>
      <c r="BT48" s="790"/>
      <c r="BU48" s="790"/>
      <c r="BV48" s="790"/>
      <c r="BW48" s="790"/>
      <c r="BX48" s="790" t="s">
        <v>589</v>
      </c>
      <c r="BY48" s="790"/>
      <c r="BZ48" s="790"/>
      <c r="CA48" s="790"/>
      <c r="CB48" s="790"/>
      <c r="CC48" s="790"/>
      <c r="CD48" s="790" t="s">
        <v>589</v>
      </c>
      <c r="CE48" s="790"/>
      <c r="CF48" s="790"/>
      <c r="CG48" s="790"/>
      <c r="CH48" s="790"/>
      <c r="CI48" s="790"/>
      <c r="CJ48" s="790" t="s">
        <v>589</v>
      </c>
      <c r="CK48" s="790"/>
      <c r="CL48" s="790"/>
      <c r="CM48" s="790"/>
      <c r="CN48" s="790"/>
      <c r="CO48" s="790"/>
      <c r="CP48" s="790" t="s">
        <v>589</v>
      </c>
      <c r="CQ48" s="790"/>
      <c r="CR48" s="790"/>
      <c r="CS48" s="790"/>
      <c r="CT48" s="790"/>
      <c r="CU48" s="790"/>
      <c r="CV48" s="790" t="s">
        <v>589</v>
      </c>
      <c r="CW48" s="790"/>
      <c r="CX48" s="790"/>
      <c r="CY48" s="790"/>
      <c r="CZ48" s="790"/>
      <c r="DA48" s="790"/>
      <c r="DB48" s="790" t="s">
        <v>589</v>
      </c>
      <c r="DC48" s="790"/>
      <c r="DD48" s="790"/>
      <c r="DE48" s="790"/>
      <c r="DF48" s="790"/>
      <c r="DG48" s="790"/>
      <c r="DH48" s="790" t="s">
        <v>589</v>
      </c>
      <c r="DI48" s="790"/>
      <c r="DJ48" s="790"/>
      <c r="DK48" s="790"/>
      <c r="DL48" s="790"/>
      <c r="DM48" s="790"/>
      <c r="DN48" s="790" t="s">
        <v>589</v>
      </c>
      <c r="DO48" s="790"/>
      <c r="DP48" s="790"/>
      <c r="DQ48" s="790"/>
      <c r="DR48" s="790"/>
      <c r="DS48" s="790"/>
      <c r="DT48" s="790" t="s">
        <v>589</v>
      </c>
      <c r="DU48" s="790"/>
      <c r="DV48" s="790"/>
      <c r="DW48" s="790"/>
      <c r="DX48" s="790"/>
      <c r="DY48" s="790"/>
      <c r="DZ48" s="790" t="s">
        <v>589</v>
      </c>
      <c r="EA48" s="790"/>
      <c r="EB48" s="790"/>
      <c r="EC48" s="790"/>
      <c r="ED48" s="790"/>
      <c r="EE48" s="790"/>
      <c r="EF48" s="790" t="s">
        <v>589</v>
      </c>
      <c r="EG48" s="790"/>
      <c r="EH48" s="790"/>
      <c r="EI48" s="790"/>
      <c r="EJ48" s="790"/>
      <c r="EK48" s="790"/>
      <c r="EL48" s="790" t="s">
        <v>589</v>
      </c>
      <c r="EM48" s="790"/>
      <c r="EN48" s="790"/>
      <c r="EO48" s="790"/>
      <c r="EP48" s="790"/>
      <c r="EQ48" s="790"/>
      <c r="ER48" s="790" t="s">
        <v>589</v>
      </c>
      <c r="ES48" s="790"/>
      <c r="ET48" s="790"/>
      <c r="EU48" s="790"/>
      <c r="EV48" s="790"/>
      <c r="EW48" s="790"/>
      <c r="EX48" s="790" t="s">
        <v>589</v>
      </c>
      <c r="EY48" s="790"/>
      <c r="EZ48" s="790"/>
      <c r="FA48" s="790"/>
      <c r="FB48" s="790"/>
      <c r="FC48" s="790"/>
      <c r="FD48" s="790" t="s">
        <v>589</v>
      </c>
      <c r="FE48" s="790"/>
      <c r="FF48" s="790"/>
      <c r="FG48" s="790"/>
      <c r="FH48" s="790"/>
      <c r="FI48" s="790"/>
      <c r="FJ48" s="790" t="s">
        <v>589</v>
      </c>
      <c r="FK48" s="790"/>
      <c r="FL48" s="790"/>
      <c r="FM48" s="790"/>
      <c r="FN48" s="790"/>
      <c r="FO48" s="790"/>
      <c r="FP48" s="790" t="s">
        <v>589</v>
      </c>
      <c r="FQ48" s="790"/>
      <c r="FR48" s="790"/>
      <c r="FS48" s="790"/>
      <c r="FT48" s="790"/>
      <c r="FU48" s="790"/>
      <c r="FV48" s="790" t="s">
        <v>589</v>
      </c>
      <c r="FW48" s="790"/>
      <c r="FX48" s="790"/>
      <c r="FY48" s="790"/>
      <c r="FZ48" s="790"/>
      <c r="GA48" s="790"/>
      <c r="GB48" s="790" t="s">
        <v>589</v>
      </c>
      <c r="GC48" s="790"/>
      <c r="GD48" s="790"/>
      <c r="GE48" s="790"/>
      <c r="GF48" s="790"/>
      <c r="GG48" s="790"/>
      <c r="GH48" s="790" t="s">
        <v>589</v>
      </c>
      <c r="GI48" s="790"/>
      <c r="GJ48" s="790"/>
      <c r="GK48" s="790"/>
      <c r="GL48" s="790"/>
      <c r="GM48" s="790"/>
      <c r="GN48" s="790" t="s">
        <v>589</v>
      </c>
      <c r="GO48" s="790"/>
      <c r="GP48" s="790"/>
      <c r="GQ48" s="790"/>
      <c r="GR48" s="790"/>
      <c r="GS48" s="790"/>
      <c r="GT48" s="790" t="s">
        <v>589</v>
      </c>
      <c r="GU48" s="790"/>
      <c r="GV48" s="790"/>
      <c r="GW48" s="790"/>
      <c r="GX48" s="790"/>
      <c r="GY48" s="790"/>
      <c r="GZ48" s="790" t="s">
        <v>589</v>
      </c>
      <c r="HA48" s="790"/>
      <c r="HB48" s="790"/>
      <c r="HC48" s="790"/>
      <c r="HD48" s="790"/>
      <c r="HE48" s="790"/>
      <c r="HF48" s="790" t="s">
        <v>589</v>
      </c>
      <c r="HG48" s="790"/>
      <c r="HH48" s="790"/>
      <c r="HI48" s="790"/>
      <c r="HJ48" s="790"/>
      <c r="HK48" s="790"/>
      <c r="HL48" s="790" t="s">
        <v>589</v>
      </c>
      <c r="HM48" s="790"/>
      <c r="HN48" s="790"/>
      <c r="HO48" s="790"/>
      <c r="HP48" s="790"/>
      <c r="HQ48" s="790"/>
      <c r="HR48" s="790" t="s">
        <v>589</v>
      </c>
      <c r="HS48" s="790"/>
      <c r="HT48" s="790"/>
      <c r="HU48" s="790"/>
      <c r="HV48" s="790"/>
      <c r="HW48" s="790"/>
      <c r="HX48" s="790" t="s">
        <v>589</v>
      </c>
      <c r="HY48" s="790"/>
      <c r="HZ48" s="790"/>
      <c r="IA48" s="790"/>
      <c r="IB48" s="790"/>
      <c r="IC48" s="790"/>
      <c r="ID48" s="790" t="s">
        <v>589</v>
      </c>
      <c r="IE48" s="790"/>
      <c r="IF48" s="790"/>
      <c r="IG48" s="790"/>
      <c r="IH48" s="790"/>
      <c r="II48" s="790"/>
      <c r="IJ48" s="790" t="s">
        <v>589</v>
      </c>
      <c r="IK48" s="790"/>
      <c r="IL48" s="790"/>
      <c r="IM48" s="790"/>
      <c r="IN48" s="790"/>
      <c r="IO48" s="790"/>
      <c r="IP48" s="790" t="s">
        <v>589</v>
      </c>
      <c r="IQ48" s="790"/>
      <c r="IR48" s="790"/>
      <c r="IS48" s="790"/>
      <c r="IT48" s="790"/>
      <c r="IU48" s="790"/>
      <c r="IV48" s="1" t="s">
        <v>589</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IP47:IS47"/>
    <mergeCell ref="HX47:IC47"/>
    <mergeCell ref="ID47:II47"/>
    <mergeCell ref="IJ47:IO47"/>
    <mergeCell ref="GZ47:HE47"/>
    <mergeCell ref="HF47:HK47"/>
    <mergeCell ref="HL47:HQ47"/>
    <mergeCell ref="HR47:HW47"/>
    <mergeCell ref="IJ48:IO48"/>
    <mergeCell ref="IP48:IU48"/>
    <mergeCell ref="GZ48:HE48"/>
    <mergeCell ref="HF48:HK48"/>
    <mergeCell ref="HL48:HQ48"/>
    <mergeCell ref="HR48:HW48"/>
    <mergeCell ref="HX48:IC48"/>
    <mergeCell ref="ID48:II48"/>
    <mergeCell ref="AZ48:BE48"/>
    <mergeCell ref="BF48:BK48"/>
    <mergeCell ref="DZ48:EE48"/>
    <mergeCell ref="GT48:GY48"/>
    <mergeCell ref="EF48:EK48"/>
    <mergeCell ref="EL48:EQ48"/>
    <mergeCell ref="FJ48:FO48"/>
    <mergeCell ref="GH48:GM48"/>
    <mergeCell ref="GN48:GS48"/>
    <mergeCell ref="GB48:GG48"/>
    <mergeCell ref="ER48:EW48"/>
    <mergeCell ref="DT48:DY48"/>
    <mergeCell ref="P48:U48"/>
    <mergeCell ref="V48:AA48"/>
    <mergeCell ref="AB48:AG48"/>
    <mergeCell ref="AH48:AM48"/>
    <mergeCell ref="AT48:AY48"/>
    <mergeCell ref="AN48:AS48"/>
    <mergeCell ref="CJ48:CO48"/>
    <mergeCell ref="CP48:CU48"/>
    <mergeCell ref="DH47:DM47"/>
    <mergeCell ref="DB48:DG48"/>
    <mergeCell ref="DH48:DM48"/>
    <mergeCell ref="DB47:DG47"/>
    <mergeCell ref="AT47:AY47"/>
    <mergeCell ref="AZ47:BE47"/>
    <mergeCell ref="BF47:BK47"/>
    <mergeCell ref="BR48:BW48"/>
    <mergeCell ref="BX48:CC48"/>
    <mergeCell ref="CD48:CI48"/>
    <mergeCell ref="BL48:BQ48"/>
    <mergeCell ref="BL47:BQ47"/>
    <mergeCell ref="BR47:BW47"/>
    <mergeCell ref="CD47:CI47"/>
    <mergeCell ref="CJ47:CO47"/>
    <mergeCell ref="CP47:CU47"/>
    <mergeCell ref="DT46:DY46"/>
    <mergeCell ref="CP46:CU46"/>
    <mergeCell ref="IP46:IS46"/>
    <mergeCell ref="ID46:II46"/>
    <mergeCell ref="IJ46:IO46"/>
    <mergeCell ref="GT46:GY46"/>
    <mergeCell ref="HX46:IC46"/>
    <mergeCell ref="EX48:FC48"/>
    <mergeCell ref="FD48:FI48"/>
    <mergeCell ref="GB47:GG47"/>
    <mergeCell ref="FP48:FU48"/>
    <mergeCell ref="FV48:GA48"/>
    <mergeCell ref="EX47:FC47"/>
    <mergeCell ref="GH46:GM46"/>
    <mergeCell ref="HR46:HW46"/>
    <mergeCell ref="HF46:HK46"/>
    <mergeCell ref="HL46:HQ46"/>
    <mergeCell ref="GZ46:HE46"/>
    <mergeCell ref="GN46:GS46"/>
    <mergeCell ref="GN47:GS47"/>
    <mergeCell ref="GT47:GY47"/>
    <mergeCell ref="GH47:GM47"/>
    <mergeCell ref="CV48:DA48"/>
    <mergeCell ref="DN48:DS48"/>
    <mergeCell ref="C1:G1"/>
    <mergeCell ref="C19:G19"/>
    <mergeCell ref="J46:O46"/>
    <mergeCell ref="P46:U46"/>
    <mergeCell ref="AH46:AM46"/>
    <mergeCell ref="DB46:DG46"/>
    <mergeCell ref="GB46:GG46"/>
    <mergeCell ref="J47:O47"/>
    <mergeCell ref="P47:U47"/>
    <mergeCell ref="AH47:AM47"/>
    <mergeCell ref="AN47:AS47"/>
    <mergeCell ref="AN46:AS46"/>
    <mergeCell ref="FP46:FU46"/>
    <mergeCell ref="FV46:GA46"/>
    <mergeCell ref="EL46:EQ46"/>
    <mergeCell ref="ER46:EW46"/>
    <mergeCell ref="FD47:FI47"/>
    <mergeCell ref="FJ47:FO47"/>
    <mergeCell ref="FP47:FU47"/>
    <mergeCell ref="FD46:FI46"/>
    <mergeCell ref="V46:AA46"/>
    <mergeCell ref="AB46:AG46"/>
    <mergeCell ref="CJ46:CO46"/>
    <mergeCell ref="EL47:EQ47"/>
    <mergeCell ref="BX46:CC46"/>
    <mergeCell ref="FV47:GA47"/>
    <mergeCell ref="FJ46:FO46"/>
    <mergeCell ref="DN46:DS46"/>
    <mergeCell ref="BX47:CC47"/>
    <mergeCell ref="V47:AA47"/>
    <mergeCell ref="AB47:AG47"/>
    <mergeCell ref="BL46:BQ46"/>
    <mergeCell ref="DH46:DM46"/>
    <mergeCell ref="CV46:DA46"/>
    <mergeCell ref="AT46:AY46"/>
    <mergeCell ref="AZ46:BE46"/>
    <mergeCell ref="BF46:BK46"/>
    <mergeCell ref="BR46:BW46"/>
    <mergeCell ref="CD46:CI46"/>
    <mergeCell ref="EX46:FC46"/>
    <mergeCell ref="DN47:DS47"/>
    <mergeCell ref="DT47:DY47"/>
    <mergeCell ref="DZ47:EE47"/>
    <mergeCell ref="EF47:EK47"/>
    <mergeCell ref="ER47:EW47"/>
    <mergeCell ref="DZ46:EE46"/>
    <mergeCell ref="EF46:EK46"/>
    <mergeCell ref="CV47:DA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4" zoomScale="125" workbookViewId="0">
      <selection activeCell="G35" sqref="G35"/>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3219</v>
      </c>
      <c r="D1" s="791"/>
      <c r="E1" s="791"/>
      <c r="F1" s="791"/>
      <c r="G1" s="791"/>
    </row>
    <row r="2" spans="1:8">
      <c r="A2" s="90" t="s">
        <v>3225</v>
      </c>
      <c r="G2" s="91"/>
    </row>
    <row r="3" spans="1:8">
      <c r="A3" s="89" t="s">
        <v>1317</v>
      </c>
      <c r="G3" s="92">
        <v>40537</v>
      </c>
    </row>
    <row r="4" spans="1:8">
      <c r="A4" s="89" t="s">
        <v>3462</v>
      </c>
      <c r="G4" s="93" t="s">
        <v>222</v>
      </c>
    </row>
    <row r="5" spans="1:8">
      <c r="A5" s="89" t="s">
        <v>893</v>
      </c>
    </row>
    <row r="6" spans="1:8">
      <c r="C6" s="15" t="s">
        <v>3222</v>
      </c>
      <c r="D6" s="16"/>
      <c r="E6" s="16"/>
      <c r="F6" s="17"/>
      <c r="G6" s="18"/>
      <c r="H6" s="94"/>
    </row>
    <row r="7" spans="1:8">
      <c r="C7" s="95" t="s">
        <v>705</v>
      </c>
      <c r="D7" s="20" t="s">
        <v>3069</v>
      </c>
      <c r="E7" s="20"/>
      <c r="F7" s="21"/>
      <c r="G7" s="22"/>
      <c r="H7" s="94"/>
    </row>
    <row r="8" spans="1:8">
      <c r="A8" s="89" t="s">
        <v>762</v>
      </c>
      <c r="C8" s="95" t="s">
        <v>638</v>
      </c>
      <c r="D8" s="20" t="s">
        <v>583</v>
      </c>
      <c r="E8" s="20"/>
      <c r="F8" s="21"/>
      <c r="G8" s="96"/>
      <c r="H8" s="94"/>
    </row>
    <row r="9" spans="1:8">
      <c r="A9" s="89" t="s">
        <v>590</v>
      </c>
      <c r="C9" s="95" t="s">
        <v>2908</v>
      </c>
      <c r="D9" s="20" t="s">
        <v>584</v>
      </c>
      <c r="E9" s="20"/>
      <c r="F9" s="21"/>
      <c r="G9" s="96"/>
      <c r="H9" s="94"/>
    </row>
    <row r="10" spans="1:8">
      <c r="A10" s="89" t="s">
        <v>361</v>
      </c>
      <c r="C10" s="97"/>
      <c r="D10" s="20"/>
      <c r="E10" s="20"/>
      <c r="F10" s="21"/>
      <c r="G10" s="96"/>
      <c r="H10" s="94"/>
    </row>
    <row r="11" spans="1:8">
      <c r="A11" s="89" t="s">
        <v>362</v>
      </c>
      <c r="C11" s="25" t="s">
        <v>847</v>
      </c>
      <c r="D11" s="94"/>
      <c r="E11" s="94"/>
      <c r="F11" s="99"/>
      <c r="G11" s="96"/>
      <c r="H11" s="94"/>
    </row>
    <row r="12" spans="1:8">
      <c r="A12" s="279" t="s">
        <v>582</v>
      </c>
      <c r="C12" s="25" t="s">
        <v>758</v>
      </c>
      <c r="D12" s="20"/>
      <c r="E12" s="20"/>
      <c r="F12" s="21"/>
      <c r="G12" s="96"/>
      <c r="H12" s="94"/>
    </row>
    <row r="13" spans="1:8">
      <c r="A13" s="98"/>
      <c r="C13" s="25" t="s">
        <v>816</v>
      </c>
      <c r="D13" s="94"/>
      <c r="E13" s="94"/>
      <c r="F13" s="99"/>
      <c r="G13" s="96"/>
      <c r="H13" s="94"/>
    </row>
    <row r="14" spans="1:8">
      <c r="A14" s="100"/>
      <c r="C14" s="25" t="s">
        <v>1043</v>
      </c>
      <c r="D14" s="94"/>
      <c r="E14" s="94"/>
      <c r="F14" s="99"/>
      <c r="G14" s="101"/>
      <c r="H14" s="94"/>
    </row>
    <row r="15" spans="1:8">
      <c r="A15" s="100" t="s">
        <v>1335</v>
      </c>
      <c r="C15" s="97" t="s">
        <v>3601</v>
      </c>
      <c r="D15" s="94"/>
      <c r="E15" s="94"/>
      <c r="F15" s="99"/>
      <c r="G15" s="96"/>
      <c r="H15" s="94"/>
    </row>
    <row r="16" spans="1:8">
      <c r="A16" s="279" t="s">
        <v>881</v>
      </c>
      <c r="B16" s="89"/>
      <c r="C16" s="97"/>
      <c r="D16" s="94"/>
      <c r="E16" s="94"/>
      <c r="F16" s="99"/>
      <c r="G16" s="96"/>
      <c r="H16" s="94"/>
    </row>
    <row r="17" spans="1:8">
      <c r="C17" s="102" t="s">
        <v>296</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2775</v>
      </c>
      <c r="B23" s="45" t="s">
        <v>3485</v>
      </c>
      <c r="C23" s="45" t="s">
        <v>1033</v>
      </c>
      <c r="D23" s="321" t="s">
        <v>3609</v>
      </c>
      <c r="E23" s="45" t="s">
        <v>1263</v>
      </c>
      <c r="F23" s="47" t="s">
        <v>833</v>
      </c>
      <c r="G23" s="45" t="s">
        <v>3461</v>
      </c>
      <c r="H23" s="48"/>
    </row>
    <row r="24" spans="1:8">
      <c r="A24" s="115" t="s">
        <v>435</v>
      </c>
      <c r="B24" s="116" t="s">
        <v>2258</v>
      </c>
      <c r="C24" s="117"/>
      <c r="D24" s="118"/>
      <c r="E24" s="117"/>
      <c r="F24" s="53"/>
      <c r="G24" s="54">
        <f>E24*(1-F24)</f>
        <v>0</v>
      </c>
      <c r="H24" s="48"/>
    </row>
    <row r="25" spans="1:8">
      <c r="A25" s="11"/>
      <c r="B25" s="116" t="s">
        <v>427</v>
      </c>
      <c r="C25" s="117">
        <v>195</v>
      </c>
      <c r="D25" s="118">
        <v>2</v>
      </c>
      <c r="E25" s="117">
        <f>C25*D25</f>
        <v>390</v>
      </c>
      <c r="F25" s="119"/>
      <c r="G25" s="54">
        <f t="shared" ref="G25:G39" si="0">E25*(1-F25)</f>
        <v>390</v>
      </c>
      <c r="H25" s="56"/>
    </row>
    <row r="26" spans="1:8">
      <c r="A26" s="120"/>
      <c r="B26" s="121" t="s">
        <v>3231</v>
      </c>
      <c r="C26" s="117"/>
      <c r="D26" s="118"/>
      <c r="E26" s="117"/>
      <c r="F26" s="119"/>
      <c r="G26" s="54">
        <f t="shared" si="0"/>
        <v>0</v>
      </c>
      <c r="H26" s="56"/>
    </row>
    <row r="27" spans="1:8">
      <c r="A27" s="120"/>
      <c r="B27" s="121" t="s">
        <v>713</v>
      </c>
      <c r="C27" s="117"/>
      <c r="D27" s="118"/>
      <c r="E27" s="117"/>
      <c r="F27" s="119"/>
      <c r="G27" s="54">
        <f t="shared" si="0"/>
        <v>0</v>
      </c>
      <c r="H27" s="56"/>
    </row>
    <row r="28" spans="1:8">
      <c r="A28" s="120"/>
      <c r="B28" s="121" t="s">
        <v>3232</v>
      </c>
      <c r="C28" s="117"/>
      <c r="D28" s="118"/>
      <c r="E28" s="117"/>
      <c r="F28" s="119"/>
      <c r="G28" s="54">
        <f t="shared" si="0"/>
        <v>0</v>
      </c>
      <c r="H28" s="56"/>
    </row>
    <row r="29" spans="1:8">
      <c r="A29" s="120"/>
      <c r="B29" s="121" t="s">
        <v>3459</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1184</v>
      </c>
      <c r="C31" s="117"/>
      <c r="D31" s="118"/>
      <c r="E31" s="117"/>
      <c r="F31" s="119"/>
      <c r="G31" s="54">
        <f t="shared" si="0"/>
        <v>0</v>
      </c>
      <c r="H31" s="56"/>
    </row>
    <row r="32" spans="1:8">
      <c r="A32" s="120"/>
      <c r="B32" s="121" t="s">
        <v>830</v>
      </c>
      <c r="C32" s="117"/>
      <c r="D32" s="118"/>
      <c r="E32" s="117"/>
      <c r="F32" s="119"/>
      <c r="G32" s="54">
        <f t="shared" si="0"/>
        <v>0</v>
      </c>
      <c r="H32" s="56"/>
    </row>
    <row r="33" spans="1:256">
      <c r="A33" s="120"/>
      <c r="B33" s="121" t="s">
        <v>711</v>
      </c>
      <c r="C33" s="122">
        <v>75</v>
      </c>
      <c r="D33" s="123">
        <v>2</v>
      </c>
      <c r="E33" s="117">
        <f>C33*D33</f>
        <v>150</v>
      </c>
      <c r="F33" s="124"/>
      <c r="G33" s="54">
        <f t="shared" si="0"/>
        <v>150</v>
      </c>
      <c r="H33" s="56"/>
    </row>
    <row r="34" spans="1:256">
      <c r="A34" s="120"/>
      <c r="B34" s="121" t="s">
        <v>3133</v>
      </c>
      <c r="C34" s="117">
        <v>35</v>
      </c>
      <c r="D34" s="118">
        <v>4</v>
      </c>
      <c r="E34" s="117">
        <f>C34*D34</f>
        <v>140</v>
      </c>
      <c r="F34" s="119"/>
      <c r="G34" s="54">
        <f t="shared" si="0"/>
        <v>140</v>
      </c>
      <c r="H34" s="48"/>
    </row>
    <row r="35" spans="1:256">
      <c r="A35" s="120"/>
      <c r="B35" s="362" t="s">
        <v>592</v>
      </c>
      <c r="C35" s="117">
        <v>150</v>
      </c>
      <c r="D35" s="123" t="s">
        <v>3337</v>
      </c>
      <c r="E35" s="117">
        <v>150</v>
      </c>
      <c r="F35" s="124"/>
      <c r="G35" s="54">
        <f t="shared" si="0"/>
        <v>150</v>
      </c>
      <c r="H35" s="48"/>
    </row>
    <row r="36" spans="1:256">
      <c r="A36" s="120"/>
      <c r="B36" s="121" t="s">
        <v>2270</v>
      </c>
      <c r="C36" s="117"/>
      <c r="D36" s="118"/>
      <c r="E36" s="117"/>
      <c r="F36" s="124"/>
      <c r="G36" s="54">
        <f t="shared" si="0"/>
        <v>0</v>
      </c>
      <c r="H36" s="48"/>
    </row>
    <row r="37" spans="1:256">
      <c r="A37" s="120"/>
      <c r="B37" s="121" t="s">
        <v>3041</v>
      </c>
      <c r="C37" s="363"/>
      <c r="D37" s="118"/>
      <c r="E37" s="117"/>
      <c r="F37" s="119"/>
      <c r="G37" s="54">
        <f t="shared" si="0"/>
        <v>0</v>
      </c>
      <c r="H37" s="48"/>
    </row>
    <row r="38" spans="1:256">
      <c r="A38" s="120"/>
      <c r="B38" s="271" t="s">
        <v>1554</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2837</v>
      </c>
      <c r="C40" s="131"/>
      <c r="D40" s="131"/>
      <c r="E40" s="72">
        <f>SUM(E24:E39)</f>
        <v>830</v>
      </c>
      <c r="F40" s="72"/>
      <c r="G40" s="72">
        <f>SUM(G24:G39)</f>
        <v>830</v>
      </c>
      <c r="H40" s="134"/>
    </row>
    <row r="42" spans="1:256">
      <c r="C42" s="136" t="s">
        <v>3339</v>
      </c>
      <c r="D42" s="340">
        <f>G40/2</f>
        <v>415</v>
      </c>
      <c r="E42" s="340"/>
      <c r="F42" s="138"/>
    </row>
    <row r="44" spans="1:256">
      <c r="C44" s="1" t="s">
        <v>2967</v>
      </c>
      <c r="D44" s="1"/>
      <c r="E44" s="1"/>
      <c r="F44" s="139"/>
      <c r="G44" s="1"/>
      <c r="H44" s="1"/>
      <c r="I44" s="1"/>
    </row>
    <row r="45" spans="1:256">
      <c r="C45" s="1" t="s">
        <v>1540</v>
      </c>
      <c r="D45" s="1"/>
      <c r="E45" s="1"/>
      <c r="F45" s="139"/>
      <c r="G45" s="1"/>
      <c r="H45" s="1"/>
      <c r="I45" s="1"/>
    </row>
    <row r="46" spans="1:256">
      <c r="C46" s="341" t="s">
        <v>826</v>
      </c>
      <c r="D46" s="341"/>
      <c r="E46" s="341"/>
      <c r="F46" s="342"/>
      <c r="G46" s="341"/>
      <c r="H46" s="341"/>
      <c r="I46" s="142"/>
      <c r="J46" s="790"/>
      <c r="K46" s="790"/>
      <c r="L46" s="790"/>
      <c r="M46" s="790"/>
      <c r="N46" s="790"/>
      <c r="O46" s="790"/>
      <c r="P46" s="790"/>
      <c r="Q46" s="790"/>
      <c r="R46" s="790"/>
      <c r="S46" s="790"/>
      <c r="T46" s="790"/>
      <c r="U46" s="790"/>
      <c r="V46" s="790" t="s">
        <v>2967</v>
      </c>
      <c r="W46" s="790"/>
      <c r="X46" s="790"/>
      <c r="Y46" s="790"/>
      <c r="Z46" s="790"/>
      <c r="AA46" s="790"/>
      <c r="AB46" s="790" t="s">
        <v>2967</v>
      </c>
      <c r="AC46" s="790"/>
      <c r="AD46" s="790"/>
      <c r="AE46" s="790"/>
      <c r="AF46" s="790"/>
      <c r="AG46" s="790"/>
      <c r="AH46" s="790" t="s">
        <v>2967</v>
      </c>
      <c r="AI46" s="790"/>
      <c r="AJ46" s="790"/>
      <c r="AK46" s="790"/>
      <c r="AL46" s="790"/>
      <c r="AM46" s="790"/>
      <c r="AN46" s="790" t="s">
        <v>2967</v>
      </c>
      <c r="AO46" s="790"/>
      <c r="AP46" s="790"/>
      <c r="AQ46" s="790"/>
      <c r="AR46" s="790"/>
      <c r="AS46" s="790"/>
      <c r="AT46" s="790" t="s">
        <v>2967</v>
      </c>
      <c r="AU46" s="790"/>
      <c r="AV46" s="790"/>
      <c r="AW46" s="790"/>
      <c r="AX46" s="790"/>
      <c r="AY46" s="790"/>
      <c r="AZ46" s="790" t="s">
        <v>2967</v>
      </c>
      <c r="BA46" s="790"/>
      <c r="BB46" s="790"/>
      <c r="BC46" s="790"/>
      <c r="BD46" s="790"/>
      <c r="BE46" s="790"/>
      <c r="BF46" s="790" t="s">
        <v>2967</v>
      </c>
      <c r="BG46" s="790"/>
      <c r="BH46" s="790"/>
      <c r="BI46" s="790"/>
      <c r="BJ46" s="790"/>
      <c r="BK46" s="790"/>
      <c r="BL46" s="790" t="s">
        <v>2967</v>
      </c>
      <c r="BM46" s="790"/>
      <c r="BN46" s="790"/>
      <c r="BO46" s="790"/>
      <c r="BP46" s="790"/>
      <c r="BQ46" s="790"/>
      <c r="BR46" s="790" t="s">
        <v>2967</v>
      </c>
      <c r="BS46" s="790"/>
      <c r="BT46" s="790"/>
      <c r="BU46" s="790"/>
      <c r="BV46" s="790"/>
      <c r="BW46" s="790"/>
      <c r="BX46" s="790" t="s">
        <v>2967</v>
      </c>
      <c r="BY46" s="790"/>
      <c r="BZ46" s="790"/>
      <c r="CA46" s="790"/>
      <c r="CB46" s="790"/>
      <c r="CC46" s="790"/>
      <c r="CD46" s="790" t="s">
        <v>2967</v>
      </c>
      <c r="CE46" s="790"/>
      <c r="CF46" s="790"/>
      <c r="CG46" s="790"/>
      <c r="CH46" s="790"/>
      <c r="CI46" s="790"/>
      <c r="CJ46" s="790" t="s">
        <v>2967</v>
      </c>
      <c r="CK46" s="790"/>
      <c r="CL46" s="790"/>
      <c r="CM46" s="790"/>
      <c r="CN46" s="790"/>
      <c r="CO46" s="790"/>
      <c r="CP46" s="790" t="s">
        <v>2967</v>
      </c>
      <c r="CQ46" s="790"/>
      <c r="CR46" s="790"/>
      <c r="CS46" s="790"/>
      <c r="CT46" s="790"/>
      <c r="CU46" s="790"/>
      <c r="CV46" s="790" t="s">
        <v>2967</v>
      </c>
      <c r="CW46" s="790"/>
      <c r="CX46" s="790"/>
      <c r="CY46" s="790"/>
      <c r="CZ46" s="790"/>
      <c r="DA46" s="790"/>
      <c r="DB46" s="790" t="s">
        <v>2967</v>
      </c>
      <c r="DC46" s="790"/>
      <c r="DD46" s="790"/>
      <c r="DE46" s="790"/>
      <c r="DF46" s="790"/>
      <c r="DG46" s="790"/>
      <c r="DH46" s="790" t="s">
        <v>2967</v>
      </c>
      <c r="DI46" s="790"/>
      <c r="DJ46" s="790"/>
      <c r="DK46" s="790"/>
      <c r="DL46" s="790"/>
      <c r="DM46" s="790"/>
      <c r="DN46" s="790" t="s">
        <v>2967</v>
      </c>
      <c r="DO46" s="790"/>
      <c r="DP46" s="790"/>
      <c r="DQ46" s="790"/>
      <c r="DR46" s="790"/>
      <c r="DS46" s="790"/>
      <c r="DT46" s="790" t="s">
        <v>2967</v>
      </c>
      <c r="DU46" s="790"/>
      <c r="DV46" s="790"/>
      <c r="DW46" s="790"/>
      <c r="DX46" s="790"/>
      <c r="DY46" s="790"/>
      <c r="DZ46" s="790" t="s">
        <v>2967</v>
      </c>
      <c r="EA46" s="790"/>
      <c r="EB46" s="790"/>
      <c r="EC46" s="790"/>
      <c r="ED46" s="790"/>
      <c r="EE46" s="790"/>
      <c r="EF46" s="790" t="s">
        <v>2967</v>
      </c>
      <c r="EG46" s="790"/>
      <c r="EH46" s="790"/>
      <c r="EI46" s="790"/>
      <c r="EJ46" s="790"/>
      <c r="EK46" s="790"/>
      <c r="EL46" s="790" t="s">
        <v>2967</v>
      </c>
      <c r="EM46" s="790"/>
      <c r="EN46" s="790"/>
      <c r="EO46" s="790"/>
      <c r="EP46" s="790"/>
      <c r="EQ46" s="790"/>
      <c r="ER46" s="790" t="s">
        <v>2967</v>
      </c>
      <c r="ES46" s="790"/>
      <c r="ET46" s="790"/>
      <c r="EU46" s="790"/>
      <c r="EV46" s="790"/>
      <c r="EW46" s="790"/>
      <c r="EX46" s="790" t="s">
        <v>2967</v>
      </c>
      <c r="EY46" s="790"/>
      <c r="EZ46" s="790"/>
      <c r="FA46" s="790"/>
      <c r="FB46" s="790"/>
      <c r="FC46" s="790"/>
      <c r="FD46" s="790" t="s">
        <v>2967</v>
      </c>
      <c r="FE46" s="790"/>
      <c r="FF46" s="790"/>
      <c r="FG46" s="790"/>
      <c r="FH46" s="790"/>
      <c r="FI46" s="790"/>
      <c r="FJ46" s="790" t="s">
        <v>2967</v>
      </c>
      <c r="FK46" s="790"/>
      <c r="FL46" s="790"/>
      <c r="FM46" s="790"/>
      <c r="FN46" s="790"/>
      <c r="FO46" s="790"/>
      <c r="FP46" s="790" t="s">
        <v>2967</v>
      </c>
      <c r="FQ46" s="790"/>
      <c r="FR46" s="790"/>
      <c r="FS46" s="790"/>
      <c r="FT46" s="790"/>
      <c r="FU46" s="790"/>
      <c r="FV46" s="790" t="s">
        <v>2967</v>
      </c>
      <c r="FW46" s="790"/>
      <c r="FX46" s="790"/>
      <c r="FY46" s="790"/>
      <c r="FZ46" s="790"/>
      <c r="GA46" s="790"/>
      <c r="GB46" s="790" t="s">
        <v>2967</v>
      </c>
      <c r="GC46" s="790"/>
      <c r="GD46" s="790"/>
      <c r="GE46" s="790"/>
      <c r="GF46" s="790"/>
      <c r="GG46" s="790"/>
      <c r="GH46" s="790" t="s">
        <v>2967</v>
      </c>
      <c r="GI46" s="790"/>
      <c r="GJ46" s="790"/>
      <c r="GK46" s="790"/>
      <c r="GL46" s="790"/>
      <c r="GM46" s="790"/>
      <c r="GN46" s="790" t="s">
        <v>2967</v>
      </c>
      <c r="GO46" s="790"/>
      <c r="GP46" s="790"/>
      <c r="GQ46" s="790"/>
      <c r="GR46" s="790"/>
      <c r="GS46" s="790"/>
      <c r="GT46" s="790" t="s">
        <v>2967</v>
      </c>
      <c r="GU46" s="790"/>
      <c r="GV46" s="790"/>
      <c r="GW46" s="790"/>
      <c r="GX46" s="790"/>
      <c r="GY46" s="790"/>
      <c r="GZ46" s="790" t="s">
        <v>2967</v>
      </c>
      <c r="HA46" s="790"/>
      <c r="HB46" s="790"/>
      <c r="HC46" s="790"/>
      <c r="HD46" s="790"/>
      <c r="HE46" s="790"/>
      <c r="HF46" s="790" t="s">
        <v>2967</v>
      </c>
      <c r="HG46" s="790"/>
      <c r="HH46" s="790"/>
      <c r="HI46" s="790"/>
      <c r="HJ46" s="790"/>
      <c r="HK46" s="790"/>
      <c r="HL46" s="790" t="s">
        <v>2967</v>
      </c>
      <c r="HM46" s="790"/>
      <c r="HN46" s="790"/>
      <c r="HO46" s="790"/>
      <c r="HP46" s="790"/>
      <c r="HQ46" s="790"/>
      <c r="HR46" s="790" t="s">
        <v>2967</v>
      </c>
      <c r="HS46" s="790"/>
      <c r="HT46" s="790"/>
      <c r="HU46" s="790"/>
      <c r="HV46" s="790"/>
      <c r="HW46" s="790"/>
      <c r="HX46" s="790" t="s">
        <v>2967</v>
      </c>
      <c r="HY46" s="790"/>
      <c r="HZ46" s="790"/>
      <c r="IA46" s="790"/>
      <c r="IB46" s="790"/>
      <c r="IC46" s="790"/>
      <c r="ID46" s="790" t="s">
        <v>2967</v>
      </c>
      <c r="IE46" s="790"/>
      <c r="IF46" s="790"/>
      <c r="IG46" s="790"/>
      <c r="IH46" s="790"/>
      <c r="II46" s="790"/>
      <c r="IJ46" s="790" t="s">
        <v>2967</v>
      </c>
      <c r="IK46" s="790"/>
      <c r="IL46" s="790"/>
      <c r="IM46" s="790"/>
      <c r="IN46" s="790"/>
      <c r="IO46" s="790"/>
      <c r="IP46" s="790" t="s">
        <v>2967</v>
      </c>
      <c r="IQ46" s="790"/>
      <c r="IR46" s="790"/>
      <c r="IS46" s="790"/>
    </row>
    <row r="47" spans="1:256">
      <c r="C47" s="1" t="s">
        <v>589</v>
      </c>
      <c r="D47" s="1"/>
      <c r="E47" s="1"/>
      <c r="F47" s="139"/>
      <c r="G47" s="1"/>
      <c r="H47" s="1"/>
      <c r="I47" s="1"/>
      <c r="J47" s="790"/>
      <c r="K47" s="790"/>
      <c r="L47" s="790"/>
      <c r="M47" s="790"/>
      <c r="N47" s="790"/>
      <c r="O47" s="790"/>
      <c r="P47" s="790"/>
      <c r="Q47" s="790"/>
      <c r="R47" s="790"/>
      <c r="S47" s="790"/>
      <c r="T47" s="790"/>
      <c r="U47" s="790"/>
      <c r="V47" s="790" t="s">
        <v>1386</v>
      </c>
      <c r="W47" s="790"/>
      <c r="X47" s="790"/>
      <c r="Y47" s="790"/>
      <c r="Z47" s="790"/>
      <c r="AA47" s="790"/>
      <c r="AB47" s="790" t="s">
        <v>1386</v>
      </c>
      <c r="AC47" s="790"/>
      <c r="AD47" s="790"/>
      <c r="AE47" s="790"/>
      <c r="AF47" s="790"/>
      <c r="AG47" s="790"/>
      <c r="AH47" s="790" t="s">
        <v>1386</v>
      </c>
      <c r="AI47" s="790"/>
      <c r="AJ47" s="790"/>
      <c r="AK47" s="790"/>
      <c r="AL47" s="790"/>
      <c r="AM47" s="790"/>
      <c r="AN47" s="790" t="s">
        <v>1386</v>
      </c>
      <c r="AO47" s="790"/>
      <c r="AP47" s="790"/>
      <c r="AQ47" s="790"/>
      <c r="AR47" s="790"/>
      <c r="AS47" s="790"/>
      <c r="AT47" s="790" t="s">
        <v>1386</v>
      </c>
      <c r="AU47" s="790"/>
      <c r="AV47" s="790"/>
      <c r="AW47" s="790"/>
      <c r="AX47" s="790"/>
      <c r="AY47" s="790"/>
      <c r="AZ47" s="790" t="s">
        <v>1386</v>
      </c>
      <c r="BA47" s="790"/>
      <c r="BB47" s="790"/>
      <c r="BC47" s="790"/>
      <c r="BD47" s="790"/>
      <c r="BE47" s="790"/>
      <c r="BF47" s="790" t="s">
        <v>1386</v>
      </c>
      <c r="BG47" s="790"/>
      <c r="BH47" s="790"/>
      <c r="BI47" s="790"/>
      <c r="BJ47" s="790"/>
      <c r="BK47" s="790"/>
      <c r="BL47" s="790" t="s">
        <v>1386</v>
      </c>
      <c r="BM47" s="790"/>
      <c r="BN47" s="790"/>
      <c r="BO47" s="790"/>
      <c r="BP47" s="790"/>
      <c r="BQ47" s="790"/>
      <c r="BR47" s="790" t="s">
        <v>1386</v>
      </c>
      <c r="BS47" s="790"/>
      <c r="BT47" s="790"/>
      <c r="BU47" s="790"/>
      <c r="BV47" s="790"/>
      <c r="BW47" s="790"/>
      <c r="BX47" s="790" t="s">
        <v>1386</v>
      </c>
      <c r="BY47" s="790"/>
      <c r="BZ47" s="790"/>
      <c r="CA47" s="790"/>
      <c r="CB47" s="790"/>
      <c r="CC47" s="790"/>
      <c r="CD47" s="790" t="s">
        <v>1386</v>
      </c>
      <c r="CE47" s="790"/>
      <c r="CF47" s="790"/>
      <c r="CG47" s="790"/>
      <c r="CH47" s="790"/>
      <c r="CI47" s="790"/>
      <c r="CJ47" s="790" t="s">
        <v>1386</v>
      </c>
      <c r="CK47" s="790"/>
      <c r="CL47" s="790"/>
      <c r="CM47" s="790"/>
      <c r="CN47" s="790"/>
      <c r="CO47" s="790"/>
      <c r="CP47" s="790" t="s">
        <v>1386</v>
      </c>
      <c r="CQ47" s="790"/>
      <c r="CR47" s="790"/>
      <c r="CS47" s="790"/>
      <c r="CT47" s="790"/>
      <c r="CU47" s="790"/>
      <c r="CV47" s="790" t="s">
        <v>1386</v>
      </c>
      <c r="CW47" s="790"/>
      <c r="CX47" s="790"/>
      <c r="CY47" s="790"/>
      <c r="CZ47" s="790"/>
      <c r="DA47" s="790"/>
      <c r="DB47" s="790" t="s">
        <v>1386</v>
      </c>
      <c r="DC47" s="790"/>
      <c r="DD47" s="790"/>
      <c r="DE47" s="790"/>
      <c r="DF47" s="790"/>
      <c r="DG47" s="790"/>
      <c r="DH47" s="790" t="s">
        <v>1386</v>
      </c>
      <c r="DI47" s="790"/>
      <c r="DJ47" s="790"/>
      <c r="DK47" s="790"/>
      <c r="DL47" s="790"/>
      <c r="DM47" s="790"/>
      <c r="DN47" s="790" t="s">
        <v>1386</v>
      </c>
      <c r="DO47" s="790"/>
      <c r="DP47" s="790"/>
      <c r="DQ47" s="790"/>
      <c r="DR47" s="790"/>
      <c r="DS47" s="790"/>
      <c r="DT47" s="790" t="s">
        <v>1386</v>
      </c>
      <c r="DU47" s="790"/>
      <c r="DV47" s="790"/>
      <c r="DW47" s="790"/>
      <c r="DX47" s="790"/>
      <c r="DY47" s="790"/>
      <c r="DZ47" s="790" t="s">
        <v>1386</v>
      </c>
      <c r="EA47" s="790"/>
      <c r="EB47" s="790"/>
      <c r="EC47" s="790"/>
      <c r="ED47" s="790"/>
      <c r="EE47" s="790"/>
      <c r="EF47" s="790" t="s">
        <v>1386</v>
      </c>
      <c r="EG47" s="790"/>
      <c r="EH47" s="790"/>
      <c r="EI47" s="790"/>
      <c r="EJ47" s="790"/>
      <c r="EK47" s="790"/>
      <c r="EL47" s="790" t="s">
        <v>1386</v>
      </c>
      <c r="EM47" s="790"/>
      <c r="EN47" s="790"/>
      <c r="EO47" s="790"/>
      <c r="EP47" s="790"/>
      <c r="EQ47" s="790"/>
      <c r="ER47" s="790" t="s">
        <v>1386</v>
      </c>
      <c r="ES47" s="790"/>
      <c r="ET47" s="790"/>
      <c r="EU47" s="790"/>
      <c r="EV47" s="790"/>
      <c r="EW47" s="790"/>
      <c r="EX47" s="790" t="s">
        <v>1386</v>
      </c>
      <c r="EY47" s="790"/>
      <c r="EZ47" s="790"/>
      <c r="FA47" s="790"/>
      <c r="FB47" s="790"/>
      <c r="FC47" s="790"/>
      <c r="FD47" s="790" t="s">
        <v>1386</v>
      </c>
      <c r="FE47" s="790"/>
      <c r="FF47" s="790"/>
      <c r="FG47" s="790"/>
      <c r="FH47" s="790"/>
      <c r="FI47" s="790"/>
      <c r="FJ47" s="790" t="s">
        <v>1386</v>
      </c>
      <c r="FK47" s="790"/>
      <c r="FL47" s="790"/>
      <c r="FM47" s="790"/>
      <c r="FN47" s="790"/>
      <c r="FO47" s="790"/>
      <c r="FP47" s="790" t="s">
        <v>1386</v>
      </c>
      <c r="FQ47" s="790"/>
      <c r="FR47" s="790"/>
      <c r="FS47" s="790"/>
      <c r="FT47" s="790"/>
      <c r="FU47" s="790"/>
      <c r="FV47" s="790" t="s">
        <v>1386</v>
      </c>
      <c r="FW47" s="790"/>
      <c r="FX47" s="790"/>
      <c r="FY47" s="790"/>
      <c r="FZ47" s="790"/>
      <c r="GA47" s="790"/>
      <c r="GB47" s="790" t="s">
        <v>1386</v>
      </c>
      <c r="GC47" s="790"/>
      <c r="GD47" s="790"/>
      <c r="GE47" s="790"/>
      <c r="GF47" s="790"/>
      <c r="GG47" s="790"/>
      <c r="GH47" s="790" t="s">
        <v>1386</v>
      </c>
      <c r="GI47" s="790"/>
      <c r="GJ47" s="790"/>
      <c r="GK47" s="790"/>
      <c r="GL47" s="790"/>
      <c r="GM47" s="790"/>
      <c r="GN47" s="790" t="s">
        <v>1386</v>
      </c>
      <c r="GO47" s="790"/>
      <c r="GP47" s="790"/>
      <c r="GQ47" s="790"/>
      <c r="GR47" s="790"/>
      <c r="GS47" s="790"/>
      <c r="GT47" s="790" t="s">
        <v>1386</v>
      </c>
      <c r="GU47" s="790"/>
      <c r="GV47" s="790"/>
      <c r="GW47" s="790"/>
      <c r="GX47" s="790"/>
      <c r="GY47" s="790"/>
      <c r="GZ47" s="790" t="s">
        <v>1386</v>
      </c>
      <c r="HA47" s="790"/>
      <c r="HB47" s="790"/>
      <c r="HC47" s="790"/>
      <c r="HD47" s="790"/>
      <c r="HE47" s="790"/>
      <c r="HF47" s="790" t="s">
        <v>1386</v>
      </c>
      <c r="HG47" s="790"/>
      <c r="HH47" s="790"/>
      <c r="HI47" s="790"/>
      <c r="HJ47" s="790"/>
      <c r="HK47" s="790"/>
      <c r="HL47" s="790" t="s">
        <v>1386</v>
      </c>
      <c r="HM47" s="790"/>
      <c r="HN47" s="790"/>
      <c r="HO47" s="790"/>
      <c r="HP47" s="790"/>
      <c r="HQ47" s="790"/>
      <c r="HR47" s="790" t="s">
        <v>1386</v>
      </c>
      <c r="HS47" s="790"/>
      <c r="HT47" s="790"/>
      <c r="HU47" s="790"/>
      <c r="HV47" s="790"/>
      <c r="HW47" s="790"/>
      <c r="HX47" s="790" t="s">
        <v>1386</v>
      </c>
      <c r="HY47" s="790"/>
      <c r="HZ47" s="790"/>
      <c r="IA47" s="790"/>
      <c r="IB47" s="790"/>
      <c r="IC47" s="790"/>
      <c r="ID47" s="790" t="s">
        <v>1386</v>
      </c>
      <c r="IE47" s="790"/>
      <c r="IF47" s="790"/>
      <c r="IG47" s="790"/>
      <c r="IH47" s="790"/>
      <c r="II47" s="790"/>
      <c r="IJ47" s="790" t="s">
        <v>1386</v>
      </c>
      <c r="IK47" s="790"/>
      <c r="IL47" s="790"/>
      <c r="IM47" s="790"/>
      <c r="IN47" s="790"/>
      <c r="IO47" s="790"/>
      <c r="IP47" s="790" t="s">
        <v>1386</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589</v>
      </c>
      <c r="W48" s="790"/>
      <c r="X48" s="790"/>
      <c r="Y48" s="790"/>
      <c r="Z48" s="790"/>
      <c r="AA48" s="790"/>
      <c r="AB48" s="790" t="s">
        <v>589</v>
      </c>
      <c r="AC48" s="790"/>
      <c r="AD48" s="790"/>
      <c r="AE48" s="790"/>
      <c r="AF48" s="790"/>
      <c r="AG48" s="790"/>
      <c r="AH48" s="790" t="s">
        <v>589</v>
      </c>
      <c r="AI48" s="790"/>
      <c r="AJ48" s="790"/>
      <c r="AK48" s="790"/>
      <c r="AL48" s="790"/>
      <c r="AM48" s="790"/>
      <c r="AN48" s="790" t="s">
        <v>589</v>
      </c>
      <c r="AO48" s="790"/>
      <c r="AP48" s="790"/>
      <c r="AQ48" s="790"/>
      <c r="AR48" s="790"/>
      <c r="AS48" s="790"/>
      <c r="AT48" s="790" t="s">
        <v>589</v>
      </c>
      <c r="AU48" s="790"/>
      <c r="AV48" s="790"/>
      <c r="AW48" s="790"/>
      <c r="AX48" s="790"/>
      <c r="AY48" s="790"/>
      <c r="AZ48" s="790" t="s">
        <v>589</v>
      </c>
      <c r="BA48" s="790"/>
      <c r="BB48" s="790"/>
      <c r="BC48" s="790"/>
      <c r="BD48" s="790"/>
      <c r="BE48" s="790"/>
      <c r="BF48" s="790" t="s">
        <v>589</v>
      </c>
      <c r="BG48" s="790"/>
      <c r="BH48" s="790"/>
      <c r="BI48" s="790"/>
      <c r="BJ48" s="790"/>
      <c r="BK48" s="790"/>
      <c r="BL48" s="790" t="s">
        <v>589</v>
      </c>
      <c r="BM48" s="790"/>
      <c r="BN48" s="790"/>
      <c r="BO48" s="790"/>
      <c r="BP48" s="790"/>
      <c r="BQ48" s="790"/>
      <c r="BR48" s="790" t="s">
        <v>589</v>
      </c>
      <c r="BS48" s="790"/>
      <c r="BT48" s="790"/>
      <c r="BU48" s="790"/>
      <c r="BV48" s="790"/>
      <c r="BW48" s="790"/>
      <c r="BX48" s="790" t="s">
        <v>589</v>
      </c>
      <c r="BY48" s="790"/>
      <c r="BZ48" s="790"/>
      <c r="CA48" s="790"/>
      <c r="CB48" s="790"/>
      <c r="CC48" s="790"/>
      <c r="CD48" s="790" t="s">
        <v>589</v>
      </c>
      <c r="CE48" s="790"/>
      <c r="CF48" s="790"/>
      <c r="CG48" s="790"/>
      <c r="CH48" s="790"/>
      <c r="CI48" s="790"/>
      <c r="CJ48" s="790" t="s">
        <v>589</v>
      </c>
      <c r="CK48" s="790"/>
      <c r="CL48" s="790"/>
      <c r="CM48" s="790"/>
      <c r="CN48" s="790"/>
      <c r="CO48" s="790"/>
      <c r="CP48" s="790" t="s">
        <v>589</v>
      </c>
      <c r="CQ48" s="790"/>
      <c r="CR48" s="790"/>
      <c r="CS48" s="790"/>
      <c r="CT48" s="790"/>
      <c r="CU48" s="790"/>
      <c r="CV48" s="790" t="s">
        <v>589</v>
      </c>
      <c r="CW48" s="790"/>
      <c r="CX48" s="790"/>
      <c r="CY48" s="790"/>
      <c r="CZ48" s="790"/>
      <c r="DA48" s="790"/>
      <c r="DB48" s="790" t="s">
        <v>589</v>
      </c>
      <c r="DC48" s="790"/>
      <c r="DD48" s="790"/>
      <c r="DE48" s="790"/>
      <c r="DF48" s="790"/>
      <c r="DG48" s="790"/>
      <c r="DH48" s="790" t="s">
        <v>589</v>
      </c>
      <c r="DI48" s="790"/>
      <c r="DJ48" s="790"/>
      <c r="DK48" s="790"/>
      <c r="DL48" s="790"/>
      <c r="DM48" s="790"/>
      <c r="DN48" s="790" t="s">
        <v>589</v>
      </c>
      <c r="DO48" s="790"/>
      <c r="DP48" s="790"/>
      <c r="DQ48" s="790"/>
      <c r="DR48" s="790"/>
      <c r="DS48" s="790"/>
      <c r="DT48" s="790" t="s">
        <v>589</v>
      </c>
      <c r="DU48" s="790"/>
      <c r="DV48" s="790"/>
      <c r="DW48" s="790"/>
      <c r="DX48" s="790"/>
      <c r="DY48" s="790"/>
      <c r="DZ48" s="790" t="s">
        <v>589</v>
      </c>
      <c r="EA48" s="790"/>
      <c r="EB48" s="790"/>
      <c r="EC48" s="790"/>
      <c r="ED48" s="790"/>
      <c r="EE48" s="790"/>
      <c r="EF48" s="790" t="s">
        <v>589</v>
      </c>
      <c r="EG48" s="790"/>
      <c r="EH48" s="790"/>
      <c r="EI48" s="790"/>
      <c r="EJ48" s="790"/>
      <c r="EK48" s="790"/>
      <c r="EL48" s="790" t="s">
        <v>589</v>
      </c>
      <c r="EM48" s="790"/>
      <c r="EN48" s="790"/>
      <c r="EO48" s="790"/>
      <c r="EP48" s="790"/>
      <c r="EQ48" s="790"/>
      <c r="ER48" s="790" t="s">
        <v>589</v>
      </c>
      <c r="ES48" s="790"/>
      <c r="ET48" s="790"/>
      <c r="EU48" s="790"/>
      <c r="EV48" s="790"/>
      <c r="EW48" s="790"/>
      <c r="EX48" s="790" t="s">
        <v>589</v>
      </c>
      <c r="EY48" s="790"/>
      <c r="EZ48" s="790"/>
      <c r="FA48" s="790"/>
      <c r="FB48" s="790"/>
      <c r="FC48" s="790"/>
      <c r="FD48" s="790" t="s">
        <v>589</v>
      </c>
      <c r="FE48" s="790"/>
      <c r="FF48" s="790"/>
      <c r="FG48" s="790"/>
      <c r="FH48" s="790"/>
      <c r="FI48" s="790"/>
      <c r="FJ48" s="790" t="s">
        <v>589</v>
      </c>
      <c r="FK48" s="790"/>
      <c r="FL48" s="790"/>
      <c r="FM48" s="790"/>
      <c r="FN48" s="790"/>
      <c r="FO48" s="790"/>
      <c r="FP48" s="790" t="s">
        <v>589</v>
      </c>
      <c r="FQ48" s="790"/>
      <c r="FR48" s="790"/>
      <c r="FS48" s="790"/>
      <c r="FT48" s="790"/>
      <c r="FU48" s="790"/>
      <c r="FV48" s="790" t="s">
        <v>589</v>
      </c>
      <c r="FW48" s="790"/>
      <c r="FX48" s="790"/>
      <c r="FY48" s="790"/>
      <c r="FZ48" s="790"/>
      <c r="GA48" s="790"/>
      <c r="GB48" s="790" t="s">
        <v>589</v>
      </c>
      <c r="GC48" s="790"/>
      <c r="GD48" s="790"/>
      <c r="GE48" s="790"/>
      <c r="GF48" s="790"/>
      <c r="GG48" s="790"/>
      <c r="GH48" s="790" t="s">
        <v>589</v>
      </c>
      <c r="GI48" s="790"/>
      <c r="GJ48" s="790"/>
      <c r="GK48" s="790"/>
      <c r="GL48" s="790"/>
      <c r="GM48" s="790"/>
      <c r="GN48" s="790" t="s">
        <v>589</v>
      </c>
      <c r="GO48" s="790"/>
      <c r="GP48" s="790"/>
      <c r="GQ48" s="790"/>
      <c r="GR48" s="790"/>
      <c r="GS48" s="790"/>
      <c r="GT48" s="790" t="s">
        <v>589</v>
      </c>
      <c r="GU48" s="790"/>
      <c r="GV48" s="790"/>
      <c r="GW48" s="790"/>
      <c r="GX48" s="790"/>
      <c r="GY48" s="790"/>
      <c r="GZ48" s="790" t="s">
        <v>589</v>
      </c>
      <c r="HA48" s="790"/>
      <c r="HB48" s="790"/>
      <c r="HC48" s="790"/>
      <c r="HD48" s="790"/>
      <c r="HE48" s="790"/>
      <c r="HF48" s="790" t="s">
        <v>589</v>
      </c>
      <c r="HG48" s="790"/>
      <c r="HH48" s="790"/>
      <c r="HI48" s="790"/>
      <c r="HJ48" s="790"/>
      <c r="HK48" s="790"/>
      <c r="HL48" s="790" t="s">
        <v>589</v>
      </c>
      <c r="HM48" s="790"/>
      <c r="HN48" s="790"/>
      <c r="HO48" s="790"/>
      <c r="HP48" s="790"/>
      <c r="HQ48" s="790"/>
      <c r="HR48" s="790" t="s">
        <v>589</v>
      </c>
      <c r="HS48" s="790"/>
      <c r="HT48" s="790"/>
      <c r="HU48" s="790"/>
      <c r="HV48" s="790"/>
      <c r="HW48" s="790"/>
      <c r="HX48" s="790" t="s">
        <v>589</v>
      </c>
      <c r="HY48" s="790"/>
      <c r="HZ48" s="790"/>
      <c r="IA48" s="790"/>
      <c r="IB48" s="790"/>
      <c r="IC48" s="790"/>
      <c r="ID48" s="790" t="s">
        <v>589</v>
      </c>
      <c r="IE48" s="790"/>
      <c r="IF48" s="790"/>
      <c r="IG48" s="790"/>
      <c r="IH48" s="790"/>
      <c r="II48" s="790"/>
      <c r="IJ48" s="790" t="s">
        <v>589</v>
      </c>
      <c r="IK48" s="790"/>
      <c r="IL48" s="790"/>
      <c r="IM48" s="790"/>
      <c r="IN48" s="790"/>
      <c r="IO48" s="790"/>
      <c r="IP48" s="790" t="s">
        <v>589</v>
      </c>
      <c r="IQ48" s="790"/>
      <c r="IR48" s="790"/>
      <c r="IS48" s="790"/>
      <c r="IT48" s="790"/>
      <c r="IU48" s="790"/>
      <c r="IV48" s="1" t="s">
        <v>589</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IP47:IS47"/>
    <mergeCell ref="HX47:IC47"/>
    <mergeCell ref="ID47:II47"/>
    <mergeCell ref="IJ47:IO47"/>
    <mergeCell ref="GZ47:HE47"/>
    <mergeCell ref="HF47:HK47"/>
    <mergeCell ref="HL47:HQ47"/>
    <mergeCell ref="HR47:HW47"/>
    <mergeCell ref="IJ48:IO48"/>
    <mergeCell ref="IP48:IU48"/>
    <mergeCell ref="GZ48:HE48"/>
    <mergeCell ref="HF48:HK48"/>
    <mergeCell ref="HL48:HQ48"/>
    <mergeCell ref="HR48:HW48"/>
    <mergeCell ref="HX48:IC48"/>
    <mergeCell ref="ID48:II48"/>
    <mergeCell ref="AZ48:BE48"/>
    <mergeCell ref="BF48:BK48"/>
    <mergeCell ref="DZ48:EE48"/>
    <mergeCell ref="GT48:GY48"/>
    <mergeCell ref="EF48:EK48"/>
    <mergeCell ref="EL48:EQ48"/>
    <mergeCell ref="FJ48:FO48"/>
    <mergeCell ref="GH48:GM48"/>
    <mergeCell ref="GN48:GS48"/>
    <mergeCell ref="GB48:GG48"/>
    <mergeCell ref="ER48:EW48"/>
    <mergeCell ref="DT48:DY48"/>
    <mergeCell ref="P48:U48"/>
    <mergeCell ref="V48:AA48"/>
    <mergeCell ref="AB48:AG48"/>
    <mergeCell ref="AH48:AM48"/>
    <mergeCell ref="AT48:AY48"/>
    <mergeCell ref="AN48:AS48"/>
    <mergeCell ref="CJ48:CO48"/>
    <mergeCell ref="CP48:CU48"/>
    <mergeCell ref="DH47:DM47"/>
    <mergeCell ref="DB48:DG48"/>
    <mergeCell ref="DH48:DM48"/>
    <mergeCell ref="DB47:DG47"/>
    <mergeCell ref="AT47:AY47"/>
    <mergeCell ref="AZ47:BE47"/>
    <mergeCell ref="BF47:BK47"/>
    <mergeCell ref="BR48:BW48"/>
    <mergeCell ref="BX48:CC48"/>
    <mergeCell ref="CD48:CI48"/>
    <mergeCell ref="BL48:BQ48"/>
    <mergeCell ref="BL47:BQ47"/>
    <mergeCell ref="BR47:BW47"/>
    <mergeCell ref="CD47:CI47"/>
    <mergeCell ref="CJ47:CO47"/>
    <mergeCell ref="CP47:CU47"/>
    <mergeCell ref="DT46:DY46"/>
    <mergeCell ref="CP46:CU46"/>
    <mergeCell ref="IP46:IS46"/>
    <mergeCell ref="ID46:II46"/>
    <mergeCell ref="IJ46:IO46"/>
    <mergeCell ref="GT46:GY46"/>
    <mergeCell ref="HX46:IC46"/>
    <mergeCell ref="EX48:FC48"/>
    <mergeCell ref="FD48:FI48"/>
    <mergeCell ref="GB47:GG47"/>
    <mergeCell ref="FP48:FU48"/>
    <mergeCell ref="FV48:GA48"/>
    <mergeCell ref="EX47:FC47"/>
    <mergeCell ref="GH46:GM46"/>
    <mergeCell ref="HR46:HW46"/>
    <mergeCell ref="HF46:HK46"/>
    <mergeCell ref="HL46:HQ46"/>
    <mergeCell ref="GZ46:HE46"/>
    <mergeCell ref="GN46:GS46"/>
    <mergeCell ref="GN47:GS47"/>
    <mergeCell ref="GT47:GY47"/>
    <mergeCell ref="GH47:GM47"/>
    <mergeCell ref="CV48:DA48"/>
    <mergeCell ref="DN48:DS48"/>
    <mergeCell ref="C1:G1"/>
    <mergeCell ref="C19:G19"/>
    <mergeCell ref="J46:O46"/>
    <mergeCell ref="P46:U46"/>
    <mergeCell ref="AH46:AM46"/>
    <mergeCell ref="DB46:DG46"/>
    <mergeCell ref="GB46:GG46"/>
    <mergeCell ref="J47:O47"/>
    <mergeCell ref="P47:U47"/>
    <mergeCell ref="AH47:AM47"/>
    <mergeCell ref="AN47:AS47"/>
    <mergeCell ref="AN46:AS46"/>
    <mergeCell ref="FP46:FU46"/>
    <mergeCell ref="FV46:GA46"/>
    <mergeCell ref="EL46:EQ46"/>
    <mergeCell ref="ER46:EW46"/>
    <mergeCell ref="FD47:FI47"/>
    <mergeCell ref="FJ47:FO47"/>
    <mergeCell ref="FP47:FU47"/>
    <mergeCell ref="FD46:FI46"/>
    <mergeCell ref="V46:AA46"/>
    <mergeCell ref="AB46:AG46"/>
    <mergeCell ref="CJ46:CO46"/>
    <mergeCell ref="EL47:EQ47"/>
    <mergeCell ref="BX46:CC46"/>
    <mergeCell ref="FV47:GA47"/>
    <mergeCell ref="FJ46:FO46"/>
    <mergeCell ref="DN46:DS46"/>
    <mergeCell ref="BX47:CC47"/>
    <mergeCell ref="V47:AA47"/>
    <mergeCell ref="AB47:AG47"/>
    <mergeCell ref="BL46:BQ46"/>
    <mergeCell ref="DH46:DM46"/>
    <mergeCell ref="CV46:DA46"/>
    <mergeCell ref="AT46:AY46"/>
    <mergeCell ref="AZ46:BE46"/>
    <mergeCell ref="BF46:BK46"/>
    <mergeCell ref="BR46:BW46"/>
    <mergeCell ref="CD46:CI46"/>
    <mergeCell ref="EX46:FC46"/>
    <mergeCell ref="DN47:DS47"/>
    <mergeCell ref="DT47:DY47"/>
    <mergeCell ref="DZ47:EE47"/>
    <mergeCell ref="EF47:EK47"/>
    <mergeCell ref="ER47:EW47"/>
    <mergeCell ref="DZ46:EE46"/>
    <mergeCell ref="EF46:EK46"/>
    <mergeCell ref="CV47:DA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3" zoomScale="125" workbookViewId="0">
      <selection activeCell="B40" sqref="B40"/>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3219</v>
      </c>
      <c r="D1" s="791"/>
      <c r="E1" s="791"/>
      <c r="F1" s="791"/>
      <c r="G1" s="791"/>
    </row>
    <row r="2" spans="1:8">
      <c r="A2" s="90" t="s">
        <v>3225</v>
      </c>
      <c r="G2" s="91"/>
    </row>
    <row r="3" spans="1:8">
      <c r="A3" s="89" t="s">
        <v>1317</v>
      </c>
      <c r="G3" s="92">
        <v>40534</v>
      </c>
    </row>
    <row r="4" spans="1:8">
      <c r="A4" s="89" t="s">
        <v>3462</v>
      </c>
      <c r="G4" s="93" t="s">
        <v>724</v>
      </c>
    </row>
    <row r="5" spans="1:8">
      <c r="A5" s="89" t="s">
        <v>893</v>
      </c>
    </row>
    <row r="6" spans="1:8">
      <c r="C6" s="15" t="s">
        <v>3222</v>
      </c>
      <c r="D6" s="16"/>
      <c r="E6" s="16"/>
      <c r="F6" s="17"/>
      <c r="G6" s="18"/>
      <c r="H6" s="94"/>
    </row>
    <row r="7" spans="1:8">
      <c r="C7" s="95" t="s">
        <v>705</v>
      </c>
      <c r="D7" s="20" t="s">
        <v>430</v>
      </c>
      <c r="E7" s="20"/>
      <c r="F7" s="21"/>
      <c r="G7" s="22"/>
      <c r="H7" s="94"/>
    </row>
    <row r="8" spans="1:8">
      <c r="A8" s="89" t="s">
        <v>762</v>
      </c>
      <c r="C8" s="95" t="s">
        <v>638</v>
      </c>
      <c r="D8" s="20" t="s">
        <v>547</v>
      </c>
      <c r="E8" s="20"/>
      <c r="F8" s="21"/>
      <c r="G8" s="96"/>
      <c r="H8" s="94"/>
    </row>
    <row r="9" spans="1:8">
      <c r="A9" s="89" t="s">
        <v>725</v>
      </c>
      <c r="C9" s="95" t="s">
        <v>2908</v>
      </c>
      <c r="D9" s="20" t="s">
        <v>431</v>
      </c>
      <c r="E9" s="20"/>
      <c r="F9" s="21"/>
      <c r="G9" s="96"/>
      <c r="H9" s="94"/>
    </row>
    <row r="10" spans="1:8">
      <c r="A10" s="89" t="s">
        <v>860</v>
      </c>
      <c r="C10" s="97"/>
      <c r="D10" s="20"/>
      <c r="E10" s="20"/>
      <c r="F10" s="21"/>
      <c r="G10" s="96"/>
      <c r="H10" s="94"/>
    </row>
    <row r="11" spans="1:8">
      <c r="A11" s="89" t="s">
        <v>861</v>
      </c>
      <c r="C11" s="25" t="s">
        <v>847</v>
      </c>
      <c r="D11" s="94"/>
      <c r="E11" s="94"/>
      <c r="F11" s="99"/>
      <c r="G11" s="96"/>
      <c r="H11" s="94"/>
    </row>
    <row r="12" spans="1:8">
      <c r="A12" s="279" t="s">
        <v>862</v>
      </c>
      <c r="C12" s="25" t="s">
        <v>758</v>
      </c>
      <c r="D12" s="20"/>
      <c r="E12" s="20"/>
      <c r="F12" s="21"/>
      <c r="G12" s="96"/>
      <c r="H12" s="94"/>
    </row>
    <row r="13" spans="1:8">
      <c r="A13" s="98"/>
      <c r="C13" s="25" t="s">
        <v>816</v>
      </c>
      <c r="D13" s="94"/>
      <c r="E13" s="94"/>
      <c r="F13" s="99"/>
      <c r="G13" s="96"/>
      <c r="H13" s="94"/>
    </row>
    <row r="14" spans="1:8">
      <c r="A14" s="100"/>
      <c r="C14" s="25" t="s">
        <v>1043</v>
      </c>
      <c r="D14" s="94"/>
      <c r="E14" s="94"/>
      <c r="F14" s="99"/>
      <c r="G14" s="101"/>
      <c r="H14" s="94"/>
    </row>
    <row r="15" spans="1:8">
      <c r="A15" s="100" t="s">
        <v>1335</v>
      </c>
      <c r="C15" s="97" t="s">
        <v>3601</v>
      </c>
      <c r="D15" s="94"/>
      <c r="E15" s="94"/>
      <c r="F15" s="99"/>
      <c r="G15" s="96"/>
      <c r="H15" s="94"/>
    </row>
    <row r="16" spans="1:8">
      <c r="A16" s="279" t="s">
        <v>863</v>
      </c>
      <c r="B16" s="89"/>
      <c r="C16" s="97"/>
      <c r="D16" s="94"/>
      <c r="E16" s="94"/>
      <c r="F16" s="99"/>
      <c r="G16" s="96"/>
      <c r="H16" s="94"/>
    </row>
    <row r="17" spans="1:8">
      <c r="C17" s="102" t="s">
        <v>296</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2775</v>
      </c>
      <c r="B23" s="45" t="s">
        <v>3485</v>
      </c>
      <c r="C23" s="45" t="s">
        <v>1033</v>
      </c>
      <c r="D23" s="321" t="s">
        <v>3609</v>
      </c>
      <c r="E23" s="45" t="s">
        <v>1263</v>
      </c>
      <c r="F23" s="47" t="s">
        <v>833</v>
      </c>
      <c r="G23" s="45" t="s">
        <v>3461</v>
      </c>
      <c r="H23" s="48"/>
    </row>
    <row r="24" spans="1:8">
      <c r="A24" s="115">
        <v>40655</v>
      </c>
      <c r="B24" s="116" t="s">
        <v>2258</v>
      </c>
      <c r="C24" s="117"/>
      <c r="D24" s="118"/>
      <c r="E24" s="117"/>
      <c r="F24" s="53"/>
      <c r="G24" s="54">
        <f>E24*(1-F24)</f>
        <v>0</v>
      </c>
      <c r="H24" s="48"/>
    </row>
    <row r="25" spans="1:8">
      <c r="A25" s="11"/>
      <c r="B25" s="116" t="s">
        <v>427</v>
      </c>
      <c r="C25" s="117">
        <v>195</v>
      </c>
      <c r="D25" s="118">
        <v>3</v>
      </c>
      <c r="E25" s="117">
        <f>C25*D25</f>
        <v>585</v>
      </c>
      <c r="F25" s="119"/>
      <c r="G25" s="54">
        <f t="shared" ref="G25:G40" si="0">E25*(1-F25)</f>
        <v>585</v>
      </c>
      <c r="H25" s="56"/>
    </row>
    <row r="26" spans="1:8">
      <c r="A26" s="120"/>
      <c r="B26" s="121" t="s">
        <v>3231</v>
      </c>
      <c r="C26" s="117"/>
      <c r="D26" s="118"/>
      <c r="E26" s="117"/>
      <c r="F26" s="119"/>
      <c r="G26" s="54">
        <f t="shared" si="0"/>
        <v>0</v>
      </c>
      <c r="H26" s="56"/>
    </row>
    <row r="27" spans="1:8">
      <c r="A27" s="120"/>
      <c r="B27" s="121" t="s">
        <v>713</v>
      </c>
      <c r="C27" s="117"/>
      <c r="D27" s="118"/>
      <c r="E27" s="117"/>
      <c r="F27" s="119"/>
      <c r="G27" s="54">
        <f t="shared" si="0"/>
        <v>0</v>
      </c>
      <c r="H27" s="56"/>
    </row>
    <row r="28" spans="1:8">
      <c r="A28" s="120"/>
      <c r="B28" s="121" t="s">
        <v>3232</v>
      </c>
      <c r="C28" s="117"/>
      <c r="D28" s="118"/>
      <c r="E28" s="117"/>
      <c r="F28" s="119"/>
      <c r="G28" s="54">
        <f t="shared" si="0"/>
        <v>0</v>
      </c>
      <c r="H28" s="56"/>
    </row>
    <row r="29" spans="1:8">
      <c r="A29" s="120"/>
      <c r="B29" s="121" t="s">
        <v>3459</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1184</v>
      </c>
      <c r="C31" s="117"/>
      <c r="D31" s="118"/>
      <c r="E31" s="117"/>
      <c r="F31" s="119"/>
      <c r="G31" s="54">
        <f t="shared" si="0"/>
        <v>0</v>
      </c>
      <c r="H31" s="56"/>
    </row>
    <row r="32" spans="1:8">
      <c r="A32" s="120"/>
      <c r="B32" s="121" t="s">
        <v>830</v>
      </c>
      <c r="C32" s="117"/>
      <c r="D32" s="118"/>
      <c r="E32" s="117"/>
      <c r="F32" s="119"/>
      <c r="G32" s="54">
        <f t="shared" si="0"/>
        <v>0</v>
      </c>
      <c r="H32" s="56"/>
    </row>
    <row r="33" spans="1:253">
      <c r="A33" s="120"/>
      <c r="B33" s="121" t="s">
        <v>711</v>
      </c>
      <c r="C33" s="122">
        <v>75</v>
      </c>
      <c r="D33" s="123">
        <v>2</v>
      </c>
      <c r="E33" s="117">
        <f>C33*D33</f>
        <v>150</v>
      </c>
      <c r="F33" s="124"/>
      <c r="G33" s="54">
        <f t="shared" si="0"/>
        <v>150</v>
      </c>
      <c r="H33" s="56"/>
    </row>
    <row r="34" spans="1:253">
      <c r="A34" s="120"/>
      <c r="B34" s="121" t="s">
        <v>3133</v>
      </c>
      <c r="C34" s="117">
        <v>35</v>
      </c>
      <c r="D34" s="118">
        <v>5</v>
      </c>
      <c r="E34" s="117">
        <f>C34*D34</f>
        <v>175</v>
      </c>
      <c r="F34" s="119"/>
      <c r="G34" s="54">
        <f t="shared" si="0"/>
        <v>175</v>
      </c>
      <c r="H34" s="48"/>
    </row>
    <row r="35" spans="1:253">
      <c r="A35" s="120"/>
      <c r="B35" s="362" t="s">
        <v>221</v>
      </c>
      <c r="C35" s="117">
        <v>250</v>
      </c>
      <c r="D35" s="123" t="s">
        <v>3337</v>
      </c>
      <c r="E35" s="117">
        <v>250</v>
      </c>
      <c r="F35" s="124"/>
      <c r="G35" s="54">
        <f t="shared" si="0"/>
        <v>250</v>
      </c>
      <c r="H35" s="48"/>
    </row>
    <row r="36" spans="1:253">
      <c r="A36" s="120"/>
      <c r="B36" s="121" t="s">
        <v>3047</v>
      </c>
      <c r="C36" s="117">
        <v>75</v>
      </c>
      <c r="D36" s="123" t="s">
        <v>1059</v>
      </c>
      <c r="E36" s="117">
        <v>75</v>
      </c>
      <c r="F36" s="124"/>
      <c r="G36" s="54">
        <f t="shared" si="0"/>
        <v>75</v>
      </c>
      <c r="H36" s="48"/>
    </row>
    <row r="37" spans="1:253">
      <c r="A37" s="120"/>
      <c r="B37" s="121" t="s">
        <v>2270</v>
      </c>
      <c r="C37" s="117">
        <v>40</v>
      </c>
      <c r="D37" s="118">
        <v>5</v>
      </c>
      <c r="E37" s="117">
        <f>C37*D37</f>
        <v>200</v>
      </c>
      <c r="F37" s="124"/>
      <c r="G37" s="54">
        <f t="shared" si="0"/>
        <v>200</v>
      </c>
      <c r="H37" s="48"/>
    </row>
    <row r="38" spans="1:253">
      <c r="A38" s="120"/>
      <c r="B38" s="121" t="s">
        <v>3041</v>
      </c>
      <c r="C38" s="363"/>
      <c r="D38" s="118"/>
      <c r="E38" s="117"/>
      <c r="F38" s="119"/>
      <c r="G38" s="54">
        <f t="shared" si="0"/>
        <v>0</v>
      </c>
      <c r="H38" s="48"/>
    </row>
    <row r="39" spans="1:253">
      <c r="A39" s="120"/>
      <c r="B39" s="271" t="s">
        <v>1554</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2837</v>
      </c>
      <c r="C41" s="131"/>
      <c r="D41" s="131"/>
      <c r="E41" s="72">
        <f>SUM(E24:E40)</f>
        <v>1435</v>
      </c>
      <c r="F41" s="72"/>
      <c r="G41" s="72">
        <f>SUM(G24:G40)</f>
        <v>1435</v>
      </c>
      <c r="H41" s="134"/>
    </row>
    <row r="43" spans="1:253">
      <c r="C43" s="136" t="s">
        <v>3339</v>
      </c>
      <c r="D43" s="340">
        <f>G41/2</f>
        <v>717.5</v>
      </c>
      <c r="E43" s="340"/>
      <c r="F43" s="138"/>
    </row>
    <row r="45" spans="1:253">
      <c r="C45" s="1" t="s">
        <v>2967</v>
      </c>
      <c r="D45" s="1"/>
      <c r="E45" s="1"/>
      <c r="F45" s="139"/>
      <c r="G45" s="1"/>
      <c r="H45" s="1"/>
      <c r="I45" s="1"/>
    </row>
    <row r="46" spans="1:253">
      <c r="C46" s="1" t="s">
        <v>1540</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2967</v>
      </c>
      <c r="W47" s="790"/>
      <c r="X47" s="790"/>
      <c r="Y47" s="790"/>
      <c r="Z47" s="790"/>
      <c r="AA47" s="790"/>
      <c r="AB47" s="790" t="s">
        <v>2967</v>
      </c>
      <c r="AC47" s="790"/>
      <c r="AD47" s="790"/>
      <c r="AE47" s="790"/>
      <c r="AF47" s="790"/>
      <c r="AG47" s="790"/>
      <c r="AH47" s="790" t="s">
        <v>2967</v>
      </c>
      <c r="AI47" s="790"/>
      <c r="AJ47" s="790"/>
      <c r="AK47" s="790"/>
      <c r="AL47" s="790"/>
      <c r="AM47" s="790"/>
      <c r="AN47" s="790" t="s">
        <v>2967</v>
      </c>
      <c r="AO47" s="790"/>
      <c r="AP47" s="790"/>
      <c r="AQ47" s="790"/>
      <c r="AR47" s="790"/>
      <c r="AS47" s="790"/>
      <c r="AT47" s="790" t="s">
        <v>2967</v>
      </c>
      <c r="AU47" s="790"/>
      <c r="AV47" s="790"/>
      <c r="AW47" s="790"/>
      <c r="AX47" s="790"/>
      <c r="AY47" s="790"/>
      <c r="AZ47" s="790" t="s">
        <v>2967</v>
      </c>
      <c r="BA47" s="790"/>
      <c r="BB47" s="790"/>
      <c r="BC47" s="790"/>
      <c r="BD47" s="790"/>
      <c r="BE47" s="790"/>
      <c r="BF47" s="790" t="s">
        <v>2967</v>
      </c>
      <c r="BG47" s="790"/>
      <c r="BH47" s="790"/>
      <c r="BI47" s="790"/>
      <c r="BJ47" s="790"/>
      <c r="BK47" s="790"/>
      <c r="BL47" s="790" t="s">
        <v>2967</v>
      </c>
      <c r="BM47" s="790"/>
      <c r="BN47" s="790"/>
      <c r="BO47" s="790"/>
      <c r="BP47" s="790"/>
      <c r="BQ47" s="790"/>
      <c r="BR47" s="790" t="s">
        <v>2967</v>
      </c>
      <c r="BS47" s="790"/>
      <c r="BT47" s="790"/>
      <c r="BU47" s="790"/>
      <c r="BV47" s="790"/>
      <c r="BW47" s="790"/>
      <c r="BX47" s="790" t="s">
        <v>2967</v>
      </c>
      <c r="BY47" s="790"/>
      <c r="BZ47" s="790"/>
      <c r="CA47" s="790"/>
      <c r="CB47" s="790"/>
      <c r="CC47" s="790"/>
      <c r="CD47" s="790" t="s">
        <v>2967</v>
      </c>
      <c r="CE47" s="790"/>
      <c r="CF47" s="790"/>
      <c r="CG47" s="790"/>
      <c r="CH47" s="790"/>
      <c r="CI47" s="790"/>
      <c r="CJ47" s="790" t="s">
        <v>2967</v>
      </c>
      <c r="CK47" s="790"/>
      <c r="CL47" s="790"/>
      <c r="CM47" s="790"/>
      <c r="CN47" s="790"/>
      <c r="CO47" s="790"/>
      <c r="CP47" s="790" t="s">
        <v>2967</v>
      </c>
      <c r="CQ47" s="790"/>
      <c r="CR47" s="790"/>
      <c r="CS47" s="790"/>
      <c r="CT47" s="790"/>
      <c r="CU47" s="790"/>
      <c r="CV47" s="790" t="s">
        <v>2967</v>
      </c>
      <c r="CW47" s="790"/>
      <c r="CX47" s="790"/>
      <c r="CY47" s="790"/>
      <c r="CZ47" s="790"/>
      <c r="DA47" s="790"/>
      <c r="DB47" s="790" t="s">
        <v>2967</v>
      </c>
      <c r="DC47" s="790"/>
      <c r="DD47" s="790"/>
      <c r="DE47" s="790"/>
      <c r="DF47" s="790"/>
      <c r="DG47" s="790"/>
      <c r="DH47" s="790" t="s">
        <v>2967</v>
      </c>
      <c r="DI47" s="790"/>
      <c r="DJ47" s="790"/>
      <c r="DK47" s="790"/>
      <c r="DL47" s="790"/>
      <c r="DM47" s="790"/>
      <c r="DN47" s="790" t="s">
        <v>2967</v>
      </c>
      <c r="DO47" s="790"/>
      <c r="DP47" s="790"/>
      <c r="DQ47" s="790"/>
      <c r="DR47" s="790"/>
      <c r="DS47" s="790"/>
      <c r="DT47" s="790" t="s">
        <v>2967</v>
      </c>
      <c r="DU47" s="790"/>
      <c r="DV47" s="790"/>
      <c r="DW47" s="790"/>
      <c r="DX47" s="790"/>
      <c r="DY47" s="790"/>
      <c r="DZ47" s="790" t="s">
        <v>2967</v>
      </c>
      <c r="EA47" s="790"/>
      <c r="EB47" s="790"/>
      <c r="EC47" s="790"/>
      <c r="ED47" s="790"/>
      <c r="EE47" s="790"/>
      <c r="EF47" s="790" t="s">
        <v>2967</v>
      </c>
      <c r="EG47" s="790"/>
      <c r="EH47" s="790"/>
      <c r="EI47" s="790"/>
      <c r="EJ47" s="790"/>
      <c r="EK47" s="790"/>
      <c r="EL47" s="790" t="s">
        <v>2967</v>
      </c>
      <c r="EM47" s="790"/>
      <c r="EN47" s="790"/>
      <c r="EO47" s="790"/>
      <c r="EP47" s="790"/>
      <c r="EQ47" s="790"/>
      <c r="ER47" s="790" t="s">
        <v>2967</v>
      </c>
      <c r="ES47" s="790"/>
      <c r="ET47" s="790"/>
      <c r="EU47" s="790"/>
      <c r="EV47" s="790"/>
      <c r="EW47" s="790"/>
      <c r="EX47" s="790" t="s">
        <v>2967</v>
      </c>
      <c r="EY47" s="790"/>
      <c r="EZ47" s="790"/>
      <c r="FA47" s="790"/>
      <c r="FB47" s="790"/>
      <c r="FC47" s="790"/>
      <c r="FD47" s="790" t="s">
        <v>2967</v>
      </c>
      <c r="FE47" s="790"/>
      <c r="FF47" s="790"/>
      <c r="FG47" s="790"/>
      <c r="FH47" s="790"/>
      <c r="FI47" s="790"/>
      <c r="FJ47" s="790" t="s">
        <v>2967</v>
      </c>
      <c r="FK47" s="790"/>
      <c r="FL47" s="790"/>
      <c r="FM47" s="790"/>
      <c r="FN47" s="790"/>
      <c r="FO47" s="790"/>
      <c r="FP47" s="790" t="s">
        <v>2967</v>
      </c>
      <c r="FQ47" s="790"/>
      <c r="FR47" s="790"/>
      <c r="FS47" s="790"/>
      <c r="FT47" s="790"/>
      <c r="FU47" s="790"/>
      <c r="FV47" s="790" t="s">
        <v>2967</v>
      </c>
      <c r="FW47" s="790"/>
      <c r="FX47" s="790"/>
      <c r="FY47" s="790"/>
      <c r="FZ47" s="790"/>
      <c r="GA47" s="790"/>
      <c r="GB47" s="790" t="s">
        <v>2967</v>
      </c>
      <c r="GC47" s="790"/>
      <c r="GD47" s="790"/>
      <c r="GE47" s="790"/>
      <c r="GF47" s="790"/>
      <c r="GG47" s="790"/>
      <c r="GH47" s="790" t="s">
        <v>2967</v>
      </c>
      <c r="GI47" s="790"/>
      <c r="GJ47" s="790"/>
      <c r="GK47" s="790"/>
      <c r="GL47" s="790"/>
      <c r="GM47" s="790"/>
      <c r="GN47" s="790" t="s">
        <v>2967</v>
      </c>
      <c r="GO47" s="790"/>
      <c r="GP47" s="790"/>
      <c r="GQ47" s="790"/>
      <c r="GR47" s="790"/>
      <c r="GS47" s="790"/>
      <c r="GT47" s="790" t="s">
        <v>2967</v>
      </c>
      <c r="GU47" s="790"/>
      <c r="GV47" s="790"/>
      <c r="GW47" s="790"/>
      <c r="GX47" s="790"/>
      <c r="GY47" s="790"/>
      <c r="GZ47" s="790" t="s">
        <v>2967</v>
      </c>
      <c r="HA47" s="790"/>
      <c r="HB47" s="790"/>
      <c r="HC47" s="790"/>
      <c r="HD47" s="790"/>
      <c r="HE47" s="790"/>
      <c r="HF47" s="790" t="s">
        <v>2967</v>
      </c>
      <c r="HG47" s="790"/>
      <c r="HH47" s="790"/>
      <c r="HI47" s="790"/>
      <c r="HJ47" s="790"/>
      <c r="HK47" s="790"/>
      <c r="HL47" s="790" t="s">
        <v>2967</v>
      </c>
      <c r="HM47" s="790"/>
      <c r="HN47" s="790"/>
      <c r="HO47" s="790"/>
      <c r="HP47" s="790"/>
      <c r="HQ47" s="790"/>
      <c r="HR47" s="790" t="s">
        <v>2967</v>
      </c>
      <c r="HS47" s="790"/>
      <c r="HT47" s="790"/>
      <c r="HU47" s="790"/>
      <c r="HV47" s="790"/>
      <c r="HW47" s="790"/>
      <c r="HX47" s="790" t="s">
        <v>2967</v>
      </c>
      <c r="HY47" s="790"/>
      <c r="HZ47" s="790"/>
      <c r="IA47" s="790"/>
      <c r="IB47" s="790"/>
      <c r="IC47" s="790"/>
      <c r="ID47" s="790" t="s">
        <v>2967</v>
      </c>
      <c r="IE47" s="790"/>
      <c r="IF47" s="790"/>
      <c r="IG47" s="790"/>
      <c r="IH47" s="790"/>
      <c r="II47" s="790"/>
      <c r="IJ47" s="790" t="s">
        <v>2967</v>
      </c>
      <c r="IK47" s="790"/>
      <c r="IL47" s="790"/>
      <c r="IM47" s="790"/>
      <c r="IN47" s="790"/>
      <c r="IO47" s="790"/>
      <c r="IP47" s="790" t="s">
        <v>2967</v>
      </c>
      <c r="IQ47" s="790"/>
      <c r="IR47" s="790"/>
      <c r="IS47" s="790"/>
    </row>
    <row r="48" spans="1:253">
      <c r="C48" s="1" t="s">
        <v>589</v>
      </c>
      <c r="D48" s="1"/>
      <c r="E48" s="1"/>
      <c r="F48" s="139"/>
      <c r="G48" s="1"/>
      <c r="H48" s="1"/>
      <c r="I48" s="1"/>
      <c r="J48" s="790"/>
      <c r="K48" s="790"/>
      <c r="L48" s="790"/>
      <c r="M48" s="790"/>
      <c r="N48" s="790"/>
      <c r="O48" s="790"/>
      <c r="P48" s="790"/>
      <c r="Q48" s="790"/>
      <c r="R48" s="790"/>
      <c r="S48" s="790"/>
      <c r="T48" s="790"/>
      <c r="U48" s="790"/>
      <c r="V48" s="790" t="s">
        <v>1386</v>
      </c>
      <c r="W48" s="790"/>
      <c r="X48" s="790"/>
      <c r="Y48" s="790"/>
      <c r="Z48" s="790"/>
      <c r="AA48" s="790"/>
      <c r="AB48" s="790" t="s">
        <v>1386</v>
      </c>
      <c r="AC48" s="790"/>
      <c r="AD48" s="790"/>
      <c r="AE48" s="790"/>
      <c r="AF48" s="790"/>
      <c r="AG48" s="790"/>
      <c r="AH48" s="790" t="s">
        <v>1386</v>
      </c>
      <c r="AI48" s="790"/>
      <c r="AJ48" s="790"/>
      <c r="AK48" s="790"/>
      <c r="AL48" s="790"/>
      <c r="AM48" s="790"/>
      <c r="AN48" s="790" t="s">
        <v>1386</v>
      </c>
      <c r="AO48" s="790"/>
      <c r="AP48" s="790"/>
      <c r="AQ48" s="790"/>
      <c r="AR48" s="790"/>
      <c r="AS48" s="790"/>
      <c r="AT48" s="790" t="s">
        <v>1386</v>
      </c>
      <c r="AU48" s="790"/>
      <c r="AV48" s="790"/>
      <c r="AW48" s="790"/>
      <c r="AX48" s="790"/>
      <c r="AY48" s="790"/>
      <c r="AZ48" s="790" t="s">
        <v>1386</v>
      </c>
      <c r="BA48" s="790"/>
      <c r="BB48" s="790"/>
      <c r="BC48" s="790"/>
      <c r="BD48" s="790"/>
      <c r="BE48" s="790"/>
      <c r="BF48" s="790" t="s">
        <v>1386</v>
      </c>
      <c r="BG48" s="790"/>
      <c r="BH48" s="790"/>
      <c r="BI48" s="790"/>
      <c r="BJ48" s="790"/>
      <c r="BK48" s="790"/>
      <c r="BL48" s="790" t="s">
        <v>1386</v>
      </c>
      <c r="BM48" s="790"/>
      <c r="BN48" s="790"/>
      <c r="BO48" s="790"/>
      <c r="BP48" s="790"/>
      <c r="BQ48" s="790"/>
      <c r="BR48" s="790" t="s">
        <v>1386</v>
      </c>
      <c r="BS48" s="790"/>
      <c r="BT48" s="790"/>
      <c r="BU48" s="790"/>
      <c r="BV48" s="790"/>
      <c r="BW48" s="790"/>
      <c r="BX48" s="790" t="s">
        <v>1386</v>
      </c>
      <c r="BY48" s="790"/>
      <c r="BZ48" s="790"/>
      <c r="CA48" s="790"/>
      <c r="CB48" s="790"/>
      <c r="CC48" s="790"/>
      <c r="CD48" s="790" t="s">
        <v>1386</v>
      </c>
      <c r="CE48" s="790"/>
      <c r="CF48" s="790"/>
      <c r="CG48" s="790"/>
      <c r="CH48" s="790"/>
      <c r="CI48" s="790"/>
      <c r="CJ48" s="790" t="s">
        <v>1386</v>
      </c>
      <c r="CK48" s="790"/>
      <c r="CL48" s="790"/>
      <c r="CM48" s="790"/>
      <c r="CN48" s="790"/>
      <c r="CO48" s="790"/>
      <c r="CP48" s="790" t="s">
        <v>1386</v>
      </c>
      <c r="CQ48" s="790"/>
      <c r="CR48" s="790"/>
      <c r="CS48" s="790"/>
      <c r="CT48" s="790"/>
      <c r="CU48" s="790"/>
      <c r="CV48" s="790" t="s">
        <v>1386</v>
      </c>
      <c r="CW48" s="790"/>
      <c r="CX48" s="790"/>
      <c r="CY48" s="790"/>
      <c r="CZ48" s="790"/>
      <c r="DA48" s="790"/>
      <c r="DB48" s="790" t="s">
        <v>1386</v>
      </c>
      <c r="DC48" s="790"/>
      <c r="DD48" s="790"/>
      <c r="DE48" s="790"/>
      <c r="DF48" s="790"/>
      <c r="DG48" s="790"/>
      <c r="DH48" s="790" t="s">
        <v>1386</v>
      </c>
      <c r="DI48" s="790"/>
      <c r="DJ48" s="790"/>
      <c r="DK48" s="790"/>
      <c r="DL48" s="790"/>
      <c r="DM48" s="790"/>
      <c r="DN48" s="790" t="s">
        <v>1386</v>
      </c>
      <c r="DO48" s="790"/>
      <c r="DP48" s="790"/>
      <c r="DQ48" s="790"/>
      <c r="DR48" s="790"/>
      <c r="DS48" s="790"/>
      <c r="DT48" s="790" t="s">
        <v>1386</v>
      </c>
      <c r="DU48" s="790"/>
      <c r="DV48" s="790"/>
      <c r="DW48" s="790"/>
      <c r="DX48" s="790"/>
      <c r="DY48" s="790"/>
      <c r="DZ48" s="790" t="s">
        <v>1386</v>
      </c>
      <c r="EA48" s="790"/>
      <c r="EB48" s="790"/>
      <c r="EC48" s="790"/>
      <c r="ED48" s="790"/>
      <c r="EE48" s="790"/>
      <c r="EF48" s="790" t="s">
        <v>1386</v>
      </c>
      <c r="EG48" s="790"/>
      <c r="EH48" s="790"/>
      <c r="EI48" s="790"/>
      <c r="EJ48" s="790"/>
      <c r="EK48" s="790"/>
      <c r="EL48" s="790" t="s">
        <v>1386</v>
      </c>
      <c r="EM48" s="790"/>
      <c r="EN48" s="790"/>
      <c r="EO48" s="790"/>
      <c r="EP48" s="790"/>
      <c r="EQ48" s="790"/>
      <c r="ER48" s="790" t="s">
        <v>1386</v>
      </c>
      <c r="ES48" s="790"/>
      <c r="ET48" s="790"/>
      <c r="EU48" s="790"/>
      <c r="EV48" s="790"/>
      <c r="EW48" s="790"/>
      <c r="EX48" s="790" t="s">
        <v>1386</v>
      </c>
      <c r="EY48" s="790"/>
      <c r="EZ48" s="790"/>
      <c r="FA48" s="790"/>
      <c r="FB48" s="790"/>
      <c r="FC48" s="790"/>
      <c r="FD48" s="790" t="s">
        <v>1386</v>
      </c>
      <c r="FE48" s="790"/>
      <c r="FF48" s="790"/>
      <c r="FG48" s="790"/>
      <c r="FH48" s="790"/>
      <c r="FI48" s="790"/>
      <c r="FJ48" s="790" t="s">
        <v>1386</v>
      </c>
      <c r="FK48" s="790"/>
      <c r="FL48" s="790"/>
      <c r="FM48" s="790"/>
      <c r="FN48" s="790"/>
      <c r="FO48" s="790"/>
      <c r="FP48" s="790" t="s">
        <v>1386</v>
      </c>
      <c r="FQ48" s="790"/>
      <c r="FR48" s="790"/>
      <c r="FS48" s="790"/>
      <c r="FT48" s="790"/>
      <c r="FU48" s="790"/>
      <c r="FV48" s="790" t="s">
        <v>1386</v>
      </c>
      <c r="FW48" s="790"/>
      <c r="FX48" s="790"/>
      <c r="FY48" s="790"/>
      <c r="FZ48" s="790"/>
      <c r="GA48" s="790"/>
      <c r="GB48" s="790" t="s">
        <v>1386</v>
      </c>
      <c r="GC48" s="790"/>
      <c r="GD48" s="790"/>
      <c r="GE48" s="790"/>
      <c r="GF48" s="790"/>
      <c r="GG48" s="790"/>
      <c r="GH48" s="790" t="s">
        <v>1386</v>
      </c>
      <c r="GI48" s="790"/>
      <c r="GJ48" s="790"/>
      <c r="GK48" s="790"/>
      <c r="GL48" s="790"/>
      <c r="GM48" s="790"/>
      <c r="GN48" s="790" t="s">
        <v>1386</v>
      </c>
      <c r="GO48" s="790"/>
      <c r="GP48" s="790"/>
      <c r="GQ48" s="790"/>
      <c r="GR48" s="790"/>
      <c r="GS48" s="790"/>
      <c r="GT48" s="790" t="s">
        <v>1386</v>
      </c>
      <c r="GU48" s="790"/>
      <c r="GV48" s="790"/>
      <c r="GW48" s="790"/>
      <c r="GX48" s="790"/>
      <c r="GY48" s="790"/>
      <c r="GZ48" s="790" t="s">
        <v>1386</v>
      </c>
      <c r="HA48" s="790"/>
      <c r="HB48" s="790"/>
      <c r="HC48" s="790"/>
      <c r="HD48" s="790"/>
      <c r="HE48" s="790"/>
      <c r="HF48" s="790" t="s">
        <v>1386</v>
      </c>
      <c r="HG48" s="790"/>
      <c r="HH48" s="790"/>
      <c r="HI48" s="790"/>
      <c r="HJ48" s="790"/>
      <c r="HK48" s="790"/>
      <c r="HL48" s="790" t="s">
        <v>1386</v>
      </c>
      <c r="HM48" s="790"/>
      <c r="HN48" s="790"/>
      <c r="HO48" s="790"/>
      <c r="HP48" s="790"/>
      <c r="HQ48" s="790"/>
      <c r="HR48" s="790" t="s">
        <v>1386</v>
      </c>
      <c r="HS48" s="790"/>
      <c r="HT48" s="790"/>
      <c r="HU48" s="790"/>
      <c r="HV48" s="790"/>
      <c r="HW48" s="790"/>
      <c r="HX48" s="790" t="s">
        <v>1386</v>
      </c>
      <c r="HY48" s="790"/>
      <c r="HZ48" s="790"/>
      <c r="IA48" s="790"/>
      <c r="IB48" s="790"/>
      <c r="IC48" s="790"/>
      <c r="ID48" s="790" t="s">
        <v>1386</v>
      </c>
      <c r="IE48" s="790"/>
      <c r="IF48" s="790"/>
      <c r="IG48" s="790"/>
      <c r="IH48" s="790"/>
      <c r="II48" s="790"/>
      <c r="IJ48" s="790" t="s">
        <v>1386</v>
      </c>
      <c r="IK48" s="790"/>
      <c r="IL48" s="790"/>
      <c r="IM48" s="790"/>
      <c r="IN48" s="790"/>
      <c r="IO48" s="790"/>
      <c r="IP48" s="790" t="s">
        <v>1386</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589</v>
      </c>
      <c r="W49" s="790"/>
      <c r="X49" s="790"/>
      <c r="Y49" s="790"/>
      <c r="Z49" s="790"/>
      <c r="AA49" s="790"/>
      <c r="AB49" s="790" t="s">
        <v>589</v>
      </c>
      <c r="AC49" s="790"/>
      <c r="AD49" s="790"/>
      <c r="AE49" s="790"/>
      <c r="AF49" s="790"/>
      <c r="AG49" s="790"/>
      <c r="AH49" s="790" t="s">
        <v>589</v>
      </c>
      <c r="AI49" s="790"/>
      <c r="AJ49" s="790"/>
      <c r="AK49" s="790"/>
      <c r="AL49" s="790"/>
      <c r="AM49" s="790"/>
      <c r="AN49" s="790" t="s">
        <v>589</v>
      </c>
      <c r="AO49" s="790"/>
      <c r="AP49" s="790"/>
      <c r="AQ49" s="790"/>
      <c r="AR49" s="790"/>
      <c r="AS49" s="790"/>
      <c r="AT49" s="790" t="s">
        <v>589</v>
      </c>
      <c r="AU49" s="790"/>
      <c r="AV49" s="790"/>
      <c r="AW49" s="790"/>
      <c r="AX49" s="790"/>
      <c r="AY49" s="790"/>
      <c r="AZ49" s="790" t="s">
        <v>589</v>
      </c>
      <c r="BA49" s="790"/>
      <c r="BB49" s="790"/>
      <c r="BC49" s="790"/>
      <c r="BD49" s="790"/>
      <c r="BE49" s="790"/>
      <c r="BF49" s="790" t="s">
        <v>589</v>
      </c>
      <c r="BG49" s="790"/>
      <c r="BH49" s="790"/>
      <c r="BI49" s="790"/>
      <c r="BJ49" s="790"/>
      <c r="BK49" s="790"/>
      <c r="BL49" s="790" t="s">
        <v>589</v>
      </c>
      <c r="BM49" s="790"/>
      <c r="BN49" s="790"/>
      <c r="BO49" s="790"/>
      <c r="BP49" s="790"/>
      <c r="BQ49" s="790"/>
      <c r="BR49" s="790" t="s">
        <v>589</v>
      </c>
      <c r="BS49" s="790"/>
      <c r="BT49" s="790"/>
      <c r="BU49" s="790"/>
      <c r="BV49" s="790"/>
      <c r="BW49" s="790"/>
      <c r="BX49" s="790" t="s">
        <v>589</v>
      </c>
      <c r="BY49" s="790"/>
      <c r="BZ49" s="790"/>
      <c r="CA49" s="790"/>
      <c r="CB49" s="790"/>
      <c r="CC49" s="790"/>
      <c r="CD49" s="790" t="s">
        <v>589</v>
      </c>
      <c r="CE49" s="790"/>
      <c r="CF49" s="790"/>
      <c r="CG49" s="790"/>
      <c r="CH49" s="790"/>
      <c r="CI49" s="790"/>
      <c r="CJ49" s="790" t="s">
        <v>589</v>
      </c>
      <c r="CK49" s="790"/>
      <c r="CL49" s="790"/>
      <c r="CM49" s="790"/>
      <c r="CN49" s="790"/>
      <c r="CO49" s="790"/>
      <c r="CP49" s="790" t="s">
        <v>589</v>
      </c>
      <c r="CQ49" s="790"/>
      <c r="CR49" s="790"/>
      <c r="CS49" s="790"/>
      <c r="CT49" s="790"/>
      <c r="CU49" s="790"/>
      <c r="CV49" s="790" t="s">
        <v>589</v>
      </c>
      <c r="CW49" s="790"/>
      <c r="CX49" s="790"/>
      <c r="CY49" s="790"/>
      <c r="CZ49" s="790"/>
      <c r="DA49" s="790"/>
      <c r="DB49" s="790" t="s">
        <v>589</v>
      </c>
      <c r="DC49" s="790"/>
      <c r="DD49" s="790"/>
      <c r="DE49" s="790"/>
      <c r="DF49" s="790"/>
      <c r="DG49" s="790"/>
      <c r="DH49" s="790" t="s">
        <v>589</v>
      </c>
      <c r="DI49" s="790"/>
      <c r="DJ49" s="790"/>
      <c r="DK49" s="790"/>
      <c r="DL49" s="790"/>
      <c r="DM49" s="790"/>
      <c r="DN49" s="790" t="s">
        <v>589</v>
      </c>
      <c r="DO49" s="790"/>
      <c r="DP49" s="790"/>
      <c r="DQ49" s="790"/>
      <c r="DR49" s="790"/>
      <c r="DS49" s="790"/>
      <c r="DT49" s="790" t="s">
        <v>589</v>
      </c>
      <c r="DU49" s="790"/>
      <c r="DV49" s="790"/>
      <c r="DW49" s="790"/>
      <c r="DX49" s="790"/>
      <c r="DY49" s="790"/>
      <c r="DZ49" s="790" t="s">
        <v>589</v>
      </c>
      <c r="EA49" s="790"/>
      <c r="EB49" s="790"/>
      <c r="EC49" s="790"/>
      <c r="ED49" s="790"/>
      <c r="EE49" s="790"/>
      <c r="EF49" s="790" t="s">
        <v>589</v>
      </c>
      <c r="EG49" s="790"/>
      <c r="EH49" s="790"/>
      <c r="EI49" s="790"/>
      <c r="EJ49" s="790"/>
      <c r="EK49" s="790"/>
      <c r="EL49" s="790" t="s">
        <v>589</v>
      </c>
      <c r="EM49" s="790"/>
      <c r="EN49" s="790"/>
      <c r="EO49" s="790"/>
      <c r="EP49" s="790"/>
      <c r="EQ49" s="790"/>
      <c r="ER49" s="790" t="s">
        <v>589</v>
      </c>
      <c r="ES49" s="790"/>
      <c r="ET49" s="790"/>
      <c r="EU49" s="790"/>
      <c r="EV49" s="790"/>
      <c r="EW49" s="790"/>
      <c r="EX49" s="790" t="s">
        <v>589</v>
      </c>
      <c r="EY49" s="790"/>
      <c r="EZ49" s="790"/>
      <c r="FA49" s="790"/>
      <c r="FB49" s="790"/>
      <c r="FC49" s="790"/>
      <c r="FD49" s="790" t="s">
        <v>589</v>
      </c>
      <c r="FE49" s="790"/>
      <c r="FF49" s="790"/>
      <c r="FG49" s="790"/>
      <c r="FH49" s="790"/>
      <c r="FI49" s="790"/>
      <c r="FJ49" s="790" t="s">
        <v>589</v>
      </c>
      <c r="FK49" s="790"/>
      <c r="FL49" s="790"/>
      <c r="FM49" s="790"/>
      <c r="FN49" s="790"/>
      <c r="FO49" s="790"/>
      <c r="FP49" s="790" t="s">
        <v>589</v>
      </c>
      <c r="FQ49" s="790"/>
      <c r="FR49" s="790"/>
      <c r="FS49" s="790"/>
      <c r="FT49" s="790"/>
      <c r="FU49" s="790"/>
      <c r="FV49" s="790" t="s">
        <v>589</v>
      </c>
      <c r="FW49" s="790"/>
      <c r="FX49" s="790"/>
      <c r="FY49" s="790"/>
      <c r="FZ49" s="790"/>
      <c r="GA49" s="790"/>
      <c r="GB49" s="790" t="s">
        <v>589</v>
      </c>
      <c r="GC49" s="790"/>
      <c r="GD49" s="790"/>
      <c r="GE49" s="790"/>
      <c r="GF49" s="790"/>
      <c r="GG49" s="790"/>
      <c r="GH49" s="790" t="s">
        <v>589</v>
      </c>
      <c r="GI49" s="790"/>
      <c r="GJ49" s="790"/>
      <c r="GK49" s="790"/>
      <c r="GL49" s="790"/>
      <c r="GM49" s="790"/>
      <c r="GN49" s="790" t="s">
        <v>589</v>
      </c>
      <c r="GO49" s="790"/>
      <c r="GP49" s="790"/>
      <c r="GQ49" s="790"/>
      <c r="GR49" s="790"/>
      <c r="GS49" s="790"/>
      <c r="GT49" s="790" t="s">
        <v>589</v>
      </c>
      <c r="GU49" s="790"/>
      <c r="GV49" s="790"/>
      <c r="GW49" s="790"/>
      <c r="GX49" s="790"/>
      <c r="GY49" s="790"/>
      <c r="GZ49" s="790" t="s">
        <v>589</v>
      </c>
      <c r="HA49" s="790"/>
      <c r="HB49" s="790"/>
      <c r="HC49" s="790"/>
      <c r="HD49" s="790"/>
      <c r="HE49" s="790"/>
      <c r="HF49" s="790" t="s">
        <v>589</v>
      </c>
      <c r="HG49" s="790"/>
      <c r="HH49" s="790"/>
      <c r="HI49" s="790"/>
      <c r="HJ49" s="790"/>
      <c r="HK49" s="790"/>
      <c r="HL49" s="790" t="s">
        <v>589</v>
      </c>
      <c r="HM49" s="790"/>
      <c r="HN49" s="790"/>
      <c r="HO49" s="790"/>
      <c r="HP49" s="790"/>
      <c r="HQ49" s="790"/>
      <c r="HR49" s="790" t="s">
        <v>589</v>
      </c>
      <c r="HS49" s="790"/>
      <c r="HT49" s="790"/>
      <c r="HU49" s="790"/>
      <c r="HV49" s="790"/>
      <c r="HW49" s="790"/>
      <c r="HX49" s="790" t="s">
        <v>589</v>
      </c>
      <c r="HY49" s="790"/>
      <c r="HZ49" s="790"/>
      <c r="IA49" s="790"/>
      <c r="IB49" s="790"/>
      <c r="IC49" s="790"/>
      <c r="ID49" s="790" t="s">
        <v>589</v>
      </c>
      <c r="IE49" s="790"/>
      <c r="IF49" s="790"/>
      <c r="IG49" s="790"/>
      <c r="IH49" s="790"/>
      <c r="II49" s="790"/>
      <c r="IJ49" s="790" t="s">
        <v>589</v>
      </c>
      <c r="IK49" s="790"/>
      <c r="IL49" s="790"/>
      <c r="IM49" s="790"/>
      <c r="IN49" s="790"/>
      <c r="IO49" s="790"/>
      <c r="IP49" s="790" t="s">
        <v>589</v>
      </c>
      <c r="IQ49" s="790"/>
      <c r="IR49" s="790"/>
      <c r="IS49" s="790"/>
      <c r="IT49" s="790"/>
      <c r="IU49" s="790"/>
      <c r="IV49" s="1" t="s">
        <v>589</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P48:IS48"/>
    <mergeCell ref="HX48:IC48"/>
    <mergeCell ref="ID48:II48"/>
    <mergeCell ref="IJ48:IO48"/>
    <mergeCell ref="GZ48:HE48"/>
    <mergeCell ref="HF48:HK48"/>
    <mergeCell ref="HL48:HQ48"/>
    <mergeCell ref="HR48:HW48"/>
    <mergeCell ref="IJ49:IO49"/>
    <mergeCell ref="IP49:IU49"/>
    <mergeCell ref="GZ49:HE49"/>
    <mergeCell ref="HF49:HK49"/>
    <mergeCell ref="HL49:HQ49"/>
    <mergeCell ref="HR49:HW49"/>
    <mergeCell ref="HX49:IC49"/>
    <mergeCell ref="ID49:II49"/>
    <mergeCell ref="AZ49:BE49"/>
    <mergeCell ref="BF49:BK49"/>
    <mergeCell ref="DZ49:EE49"/>
    <mergeCell ref="GT49:GY49"/>
    <mergeCell ref="EF49:EK49"/>
    <mergeCell ref="EL49:EQ49"/>
    <mergeCell ref="FJ49:FO49"/>
    <mergeCell ref="GH49:GM49"/>
    <mergeCell ref="GN49:GS49"/>
    <mergeCell ref="GB49:GG49"/>
    <mergeCell ref="ER49:EW49"/>
    <mergeCell ref="DT49:DY49"/>
    <mergeCell ref="P49:U49"/>
    <mergeCell ref="V49:AA49"/>
    <mergeCell ref="AB49:AG49"/>
    <mergeCell ref="AH49:AM49"/>
    <mergeCell ref="AT49:AY49"/>
    <mergeCell ref="AN49:AS49"/>
    <mergeCell ref="CJ49:CO49"/>
    <mergeCell ref="CP49:CU49"/>
    <mergeCell ref="DH48:DM48"/>
    <mergeCell ref="DB49:DG49"/>
    <mergeCell ref="DH49:DM49"/>
    <mergeCell ref="DB48:DG48"/>
    <mergeCell ref="AT48:AY48"/>
    <mergeCell ref="AZ48:BE48"/>
    <mergeCell ref="BF48:BK48"/>
    <mergeCell ref="BR49:BW49"/>
    <mergeCell ref="BX49:CC49"/>
    <mergeCell ref="CD49:CI49"/>
    <mergeCell ref="BL49:BQ49"/>
    <mergeCell ref="BL48:BQ48"/>
    <mergeCell ref="BR48:BW48"/>
    <mergeCell ref="CD48:CI48"/>
    <mergeCell ref="CJ48:CO48"/>
    <mergeCell ref="CP48:CU48"/>
    <mergeCell ref="DT47:DY47"/>
    <mergeCell ref="CP47:CU47"/>
    <mergeCell ref="IP47:IS47"/>
    <mergeCell ref="ID47:II47"/>
    <mergeCell ref="IJ47:IO47"/>
    <mergeCell ref="GT47:GY47"/>
    <mergeCell ref="HX47:IC47"/>
    <mergeCell ref="EX49:FC49"/>
    <mergeCell ref="FD49:FI49"/>
    <mergeCell ref="GB48:GG48"/>
    <mergeCell ref="FP49:FU49"/>
    <mergeCell ref="FV49:GA49"/>
    <mergeCell ref="EX48:FC48"/>
    <mergeCell ref="GH47:GM47"/>
    <mergeCell ref="HR47:HW47"/>
    <mergeCell ref="HF47:HK47"/>
    <mergeCell ref="HL47:HQ47"/>
    <mergeCell ref="GZ47:HE47"/>
    <mergeCell ref="GN47:GS47"/>
    <mergeCell ref="GN48:GS48"/>
    <mergeCell ref="GT48:GY48"/>
    <mergeCell ref="GH48:GM48"/>
    <mergeCell ref="CV49:DA49"/>
    <mergeCell ref="DN49:DS49"/>
    <mergeCell ref="C1:G1"/>
    <mergeCell ref="C19:G19"/>
    <mergeCell ref="J47:O47"/>
    <mergeCell ref="P47:U47"/>
    <mergeCell ref="AH47:AM47"/>
    <mergeCell ref="DB47:DG47"/>
    <mergeCell ref="GB47:GG47"/>
    <mergeCell ref="J48:O48"/>
    <mergeCell ref="P48:U48"/>
    <mergeCell ref="AH48:AM48"/>
    <mergeCell ref="AN48:AS48"/>
    <mergeCell ref="AN47:AS47"/>
    <mergeCell ref="FP47:FU47"/>
    <mergeCell ref="FV47:GA47"/>
    <mergeCell ref="EL47:EQ47"/>
    <mergeCell ref="ER47:EW47"/>
    <mergeCell ref="FD48:FI48"/>
    <mergeCell ref="FJ48:FO48"/>
    <mergeCell ref="FP48:FU48"/>
    <mergeCell ref="FD47:FI47"/>
    <mergeCell ref="V47:AA47"/>
    <mergeCell ref="AB47:AG47"/>
    <mergeCell ref="CJ47:CO47"/>
    <mergeCell ref="EL48:EQ48"/>
    <mergeCell ref="BX47:CC47"/>
    <mergeCell ref="FV48:GA48"/>
    <mergeCell ref="FJ47:FO47"/>
    <mergeCell ref="DN47:DS47"/>
    <mergeCell ref="BX48:CC48"/>
    <mergeCell ref="V48:AA48"/>
    <mergeCell ref="AB48:AG48"/>
    <mergeCell ref="BL47:BQ47"/>
    <mergeCell ref="DH47:DM47"/>
    <mergeCell ref="CV47:DA47"/>
    <mergeCell ref="AT47:AY47"/>
    <mergeCell ref="AZ47:BE47"/>
    <mergeCell ref="BF47:BK47"/>
    <mergeCell ref="BR47:BW47"/>
    <mergeCell ref="CD47:CI47"/>
    <mergeCell ref="EX47:FC47"/>
    <mergeCell ref="DN48:DS48"/>
    <mergeCell ref="DT48:DY48"/>
    <mergeCell ref="DZ48:EE48"/>
    <mergeCell ref="EF48:EK48"/>
    <mergeCell ref="ER48:EW48"/>
    <mergeCell ref="DZ47:EE47"/>
    <mergeCell ref="EF47:EK47"/>
    <mergeCell ref="CV48:DA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6" zoomScale="125" workbookViewId="0">
      <selection activeCell="E33" sqref="E33"/>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3219</v>
      </c>
      <c r="D1" s="791"/>
      <c r="E1" s="791"/>
      <c r="F1" s="791"/>
      <c r="G1" s="791"/>
    </row>
    <row r="2" spans="1:8">
      <c r="A2" s="90" t="s">
        <v>3225</v>
      </c>
      <c r="G2" s="91"/>
    </row>
    <row r="3" spans="1:8">
      <c r="A3" s="89" t="s">
        <v>1317</v>
      </c>
      <c r="G3" s="92">
        <v>40534</v>
      </c>
    </row>
    <row r="4" spans="1:8">
      <c r="A4" s="89" t="s">
        <v>3462</v>
      </c>
      <c r="G4" s="93" t="s">
        <v>724</v>
      </c>
    </row>
    <row r="5" spans="1:8">
      <c r="A5" s="89" t="s">
        <v>893</v>
      </c>
    </row>
    <row r="6" spans="1:8">
      <c r="C6" s="15" t="s">
        <v>3222</v>
      </c>
      <c r="D6" s="16"/>
      <c r="E6" s="16"/>
      <c r="F6" s="17"/>
      <c r="G6" s="18"/>
      <c r="H6" s="94"/>
    </row>
    <row r="7" spans="1:8">
      <c r="C7" s="95" t="s">
        <v>705</v>
      </c>
      <c r="D7" s="20" t="s">
        <v>430</v>
      </c>
      <c r="E7" s="20"/>
      <c r="F7" s="21"/>
      <c r="G7" s="22"/>
      <c r="H7" s="94"/>
    </row>
    <row r="8" spans="1:8">
      <c r="A8" s="89" t="s">
        <v>762</v>
      </c>
      <c r="C8" s="95" t="s">
        <v>638</v>
      </c>
      <c r="D8" s="20" t="s">
        <v>547</v>
      </c>
      <c r="E8" s="20"/>
      <c r="F8" s="21"/>
      <c r="G8" s="96"/>
      <c r="H8" s="94"/>
    </row>
    <row r="9" spans="1:8">
      <c r="A9" s="89" t="s">
        <v>725</v>
      </c>
      <c r="C9" s="95" t="s">
        <v>2908</v>
      </c>
      <c r="D9" s="20" t="s">
        <v>431</v>
      </c>
      <c r="E9" s="20"/>
      <c r="F9" s="21"/>
      <c r="G9" s="96"/>
      <c r="H9" s="94"/>
    </row>
    <row r="10" spans="1:8">
      <c r="A10" s="89" t="s">
        <v>860</v>
      </c>
      <c r="C10" s="97"/>
      <c r="D10" s="20"/>
      <c r="E10" s="20"/>
      <c r="F10" s="21"/>
      <c r="G10" s="96"/>
      <c r="H10" s="94"/>
    </row>
    <row r="11" spans="1:8">
      <c r="A11" s="89" t="s">
        <v>861</v>
      </c>
      <c r="C11" s="25" t="s">
        <v>847</v>
      </c>
      <c r="D11" s="94"/>
      <c r="E11" s="94"/>
      <c r="F11" s="99"/>
      <c r="G11" s="96"/>
      <c r="H11" s="94"/>
    </row>
    <row r="12" spans="1:8">
      <c r="A12" s="279" t="s">
        <v>862</v>
      </c>
      <c r="C12" s="25" t="s">
        <v>758</v>
      </c>
      <c r="D12" s="20"/>
      <c r="E12" s="20"/>
      <c r="F12" s="21"/>
      <c r="G12" s="96"/>
      <c r="H12" s="94"/>
    </row>
    <row r="13" spans="1:8">
      <c r="A13" s="98"/>
      <c r="C13" s="25" t="s">
        <v>816</v>
      </c>
      <c r="D13" s="94"/>
      <c r="E13" s="94"/>
      <c r="F13" s="99"/>
      <c r="G13" s="96"/>
      <c r="H13" s="94"/>
    </row>
    <row r="14" spans="1:8">
      <c r="A14" s="100"/>
      <c r="C14" s="25" t="s">
        <v>1043</v>
      </c>
      <c r="D14" s="94"/>
      <c r="E14" s="94"/>
      <c r="F14" s="99"/>
      <c r="G14" s="101"/>
      <c r="H14" s="94"/>
    </row>
    <row r="15" spans="1:8">
      <c r="A15" s="100" t="s">
        <v>1335</v>
      </c>
      <c r="C15" s="97" t="s">
        <v>3601</v>
      </c>
      <c r="D15" s="94"/>
      <c r="E15" s="94"/>
      <c r="F15" s="99"/>
      <c r="G15" s="96"/>
      <c r="H15" s="94"/>
    </row>
    <row r="16" spans="1:8">
      <c r="A16" s="279" t="s">
        <v>863</v>
      </c>
      <c r="B16" s="89"/>
      <c r="C16" s="97"/>
      <c r="D16" s="94"/>
      <c r="E16" s="94"/>
      <c r="F16" s="99"/>
      <c r="G16" s="96"/>
      <c r="H16" s="94"/>
    </row>
    <row r="17" spans="1:8">
      <c r="C17" s="102" t="s">
        <v>296</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2775</v>
      </c>
      <c r="B23" s="45" t="s">
        <v>3485</v>
      </c>
      <c r="C23" s="45" t="s">
        <v>1033</v>
      </c>
      <c r="D23" s="321" t="s">
        <v>3609</v>
      </c>
      <c r="E23" s="45" t="s">
        <v>1263</v>
      </c>
      <c r="F23" s="47" t="s">
        <v>833</v>
      </c>
      <c r="G23" s="45" t="s">
        <v>3461</v>
      </c>
      <c r="H23" s="48"/>
    </row>
    <row r="24" spans="1:8">
      <c r="A24" s="115">
        <v>40655</v>
      </c>
      <c r="B24" s="116" t="s">
        <v>2258</v>
      </c>
      <c r="C24" s="117">
        <v>295</v>
      </c>
      <c r="D24" s="118">
        <v>3</v>
      </c>
      <c r="E24" s="117">
        <f>C24*D24</f>
        <v>885</v>
      </c>
      <c r="F24" s="53"/>
      <c r="G24" s="54">
        <f>E24*(1-F24)</f>
        <v>885</v>
      </c>
      <c r="H24" s="48"/>
    </row>
    <row r="25" spans="1:8">
      <c r="A25" s="11"/>
      <c r="B25" s="116" t="s">
        <v>427</v>
      </c>
      <c r="C25" s="117"/>
      <c r="D25" s="118"/>
      <c r="E25" s="117"/>
      <c r="F25" s="119"/>
      <c r="G25" s="54">
        <f t="shared" ref="G25:G40" si="0">E25*(1-F25)</f>
        <v>0</v>
      </c>
      <c r="H25" s="56"/>
    </row>
    <row r="26" spans="1:8">
      <c r="A26" s="120"/>
      <c r="B26" s="121" t="s">
        <v>3231</v>
      </c>
      <c r="C26" s="117"/>
      <c r="D26" s="118"/>
      <c r="E26" s="117"/>
      <c r="F26" s="119"/>
      <c r="G26" s="54">
        <f t="shared" si="0"/>
        <v>0</v>
      </c>
      <c r="H26" s="56"/>
    </row>
    <row r="27" spans="1:8">
      <c r="A27" s="120"/>
      <c r="B27" s="121" t="s">
        <v>713</v>
      </c>
      <c r="C27" s="117"/>
      <c r="D27" s="118"/>
      <c r="E27" s="117"/>
      <c r="F27" s="119"/>
      <c r="G27" s="54">
        <f t="shared" si="0"/>
        <v>0</v>
      </c>
      <c r="H27" s="56"/>
    </row>
    <row r="28" spans="1:8">
      <c r="A28" s="120"/>
      <c r="B28" s="121" t="s">
        <v>3232</v>
      </c>
      <c r="C28" s="117"/>
      <c r="D28" s="118"/>
      <c r="E28" s="117"/>
      <c r="F28" s="119"/>
      <c r="G28" s="54">
        <f t="shared" si="0"/>
        <v>0</v>
      </c>
      <c r="H28" s="56"/>
    </row>
    <row r="29" spans="1:8">
      <c r="A29" s="120"/>
      <c r="B29" s="121" t="s">
        <v>3459</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1184</v>
      </c>
      <c r="C31" s="117"/>
      <c r="D31" s="118"/>
      <c r="E31" s="117"/>
      <c r="F31" s="119"/>
      <c r="G31" s="54">
        <f t="shared" si="0"/>
        <v>0</v>
      </c>
      <c r="H31" s="56"/>
    </row>
    <row r="32" spans="1:8">
      <c r="A32" s="120"/>
      <c r="B32" s="121" t="s">
        <v>830</v>
      </c>
      <c r="C32" s="117"/>
      <c r="D32" s="118"/>
      <c r="E32" s="117"/>
      <c r="F32" s="119"/>
      <c r="G32" s="54">
        <f t="shared" si="0"/>
        <v>0</v>
      </c>
      <c r="H32" s="56"/>
    </row>
    <row r="33" spans="1:253">
      <c r="A33" s="120"/>
      <c r="B33" s="121" t="s">
        <v>711</v>
      </c>
      <c r="C33" s="122">
        <v>75</v>
      </c>
      <c r="D33" s="123">
        <v>2</v>
      </c>
      <c r="E33" s="117">
        <f>C33*D33</f>
        <v>150</v>
      </c>
      <c r="F33" s="124"/>
      <c r="G33" s="54">
        <f t="shared" si="0"/>
        <v>150</v>
      </c>
      <c r="H33" s="56"/>
    </row>
    <row r="34" spans="1:253">
      <c r="A34" s="120"/>
      <c r="B34" s="121" t="s">
        <v>3133</v>
      </c>
      <c r="C34" s="117">
        <v>35</v>
      </c>
      <c r="D34" s="118">
        <v>5</v>
      </c>
      <c r="E34" s="117">
        <f>C34*D34</f>
        <v>175</v>
      </c>
      <c r="F34" s="119"/>
      <c r="G34" s="54">
        <f t="shared" si="0"/>
        <v>175</v>
      </c>
      <c r="H34" s="48"/>
    </row>
    <row r="35" spans="1:253">
      <c r="A35" s="120"/>
      <c r="B35" s="362" t="s">
        <v>221</v>
      </c>
      <c r="C35" s="117">
        <v>250</v>
      </c>
      <c r="D35" s="123" t="s">
        <v>3337</v>
      </c>
      <c r="E35" s="117">
        <v>250</v>
      </c>
      <c r="F35" s="124"/>
      <c r="G35" s="54">
        <f t="shared" si="0"/>
        <v>250</v>
      </c>
      <c r="H35" s="48"/>
    </row>
    <row r="36" spans="1:253">
      <c r="A36" s="120"/>
      <c r="B36" s="121" t="s">
        <v>3047</v>
      </c>
      <c r="C36" s="117">
        <v>75</v>
      </c>
      <c r="D36" s="123" t="s">
        <v>1059</v>
      </c>
      <c r="E36" s="117">
        <v>75</v>
      </c>
      <c r="F36" s="124"/>
      <c r="G36" s="54">
        <f t="shared" si="0"/>
        <v>75</v>
      </c>
      <c r="H36" s="48"/>
    </row>
    <row r="37" spans="1:253">
      <c r="A37" s="120"/>
      <c r="B37" s="121" t="s">
        <v>2270</v>
      </c>
      <c r="C37" s="117">
        <v>40</v>
      </c>
      <c r="D37" s="118">
        <v>5</v>
      </c>
      <c r="E37" s="117">
        <f>C37*D37</f>
        <v>200</v>
      </c>
      <c r="F37" s="124"/>
      <c r="G37" s="54">
        <f t="shared" si="0"/>
        <v>200</v>
      </c>
      <c r="H37" s="48"/>
    </row>
    <row r="38" spans="1:253">
      <c r="A38" s="120"/>
      <c r="B38" s="121" t="s">
        <v>3041</v>
      </c>
      <c r="C38" s="363"/>
      <c r="D38" s="118"/>
      <c r="E38" s="117"/>
      <c r="F38" s="119"/>
      <c r="G38" s="54">
        <f t="shared" si="0"/>
        <v>0</v>
      </c>
      <c r="H38" s="48"/>
    </row>
    <row r="39" spans="1:253">
      <c r="A39" s="120"/>
      <c r="B39" s="271" t="s">
        <v>1554</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2837</v>
      </c>
      <c r="C41" s="131"/>
      <c r="D41" s="131"/>
      <c r="E41" s="72">
        <f>SUM(E24:E40)</f>
        <v>1735</v>
      </c>
      <c r="F41" s="72"/>
      <c r="G41" s="72">
        <f>SUM(G24:G40)</f>
        <v>1735</v>
      </c>
      <c r="H41" s="134"/>
    </row>
    <row r="43" spans="1:253">
      <c r="C43" s="136" t="s">
        <v>3339</v>
      </c>
      <c r="D43" s="340">
        <f>G41/2</f>
        <v>867.5</v>
      </c>
      <c r="E43" s="340"/>
      <c r="F43" s="138"/>
    </row>
    <row r="45" spans="1:253">
      <c r="C45" s="1" t="s">
        <v>2967</v>
      </c>
      <c r="D45" s="1"/>
      <c r="E45" s="1"/>
      <c r="F45" s="139"/>
      <c r="G45" s="1"/>
      <c r="H45" s="1"/>
      <c r="I45" s="1"/>
    </row>
    <row r="46" spans="1:253">
      <c r="C46" s="1" t="s">
        <v>1540</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2967</v>
      </c>
      <c r="W47" s="790"/>
      <c r="X47" s="790"/>
      <c r="Y47" s="790"/>
      <c r="Z47" s="790"/>
      <c r="AA47" s="790"/>
      <c r="AB47" s="790" t="s">
        <v>2967</v>
      </c>
      <c r="AC47" s="790"/>
      <c r="AD47" s="790"/>
      <c r="AE47" s="790"/>
      <c r="AF47" s="790"/>
      <c r="AG47" s="790"/>
      <c r="AH47" s="790" t="s">
        <v>2967</v>
      </c>
      <c r="AI47" s="790"/>
      <c r="AJ47" s="790"/>
      <c r="AK47" s="790"/>
      <c r="AL47" s="790"/>
      <c r="AM47" s="790"/>
      <c r="AN47" s="790" t="s">
        <v>2967</v>
      </c>
      <c r="AO47" s="790"/>
      <c r="AP47" s="790"/>
      <c r="AQ47" s="790"/>
      <c r="AR47" s="790"/>
      <c r="AS47" s="790"/>
      <c r="AT47" s="790" t="s">
        <v>2967</v>
      </c>
      <c r="AU47" s="790"/>
      <c r="AV47" s="790"/>
      <c r="AW47" s="790"/>
      <c r="AX47" s="790"/>
      <c r="AY47" s="790"/>
      <c r="AZ47" s="790" t="s">
        <v>2967</v>
      </c>
      <c r="BA47" s="790"/>
      <c r="BB47" s="790"/>
      <c r="BC47" s="790"/>
      <c r="BD47" s="790"/>
      <c r="BE47" s="790"/>
      <c r="BF47" s="790" t="s">
        <v>2967</v>
      </c>
      <c r="BG47" s="790"/>
      <c r="BH47" s="790"/>
      <c r="BI47" s="790"/>
      <c r="BJ47" s="790"/>
      <c r="BK47" s="790"/>
      <c r="BL47" s="790" t="s">
        <v>2967</v>
      </c>
      <c r="BM47" s="790"/>
      <c r="BN47" s="790"/>
      <c r="BO47" s="790"/>
      <c r="BP47" s="790"/>
      <c r="BQ47" s="790"/>
      <c r="BR47" s="790" t="s">
        <v>2967</v>
      </c>
      <c r="BS47" s="790"/>
      <c r="BT47" s="790"/>
      <c r="BU47" s="790"/>
      <c r="BV47" s="790"/>
      <c r="BW47" s="790"/>
      <c r="BX47" s="790" t="s">
        <v>2967</v>
      </c>
      <c r="BY47" s="790"/>
      <c r="BZ47" s="790"/>
      <c r="CA47" s="790"/>
      <c r="CB47" s="790"/>
      <c r="CC47" s="790"/>
      <c r="CD47" s="790" t="s">
        <v>2967</v>
      </c>
      <c r="CE47" s="790"/>
      <c r="CF47" s="790"/>
      <c r="CG47" s="790"/>
      <c r="CH47" s="790"/>
      <c r="CI47" s="790"/>
      <c r="CJ47" s="790" t="s">
        <v>2967</v>
      </c>
      <c r="CK47" s="790"/>
      <c r="CL47" s="790"/>
      <c r="CM47" s="790"/>
      <c r="CN47" s="790"/>
      <c r="CO47" s="790"/>
      <c r="CP47" s="790" t="s">
        <v>2967</v>
      </c>
      <c r="CQ47" s="790"/>
      <c r="CR47" s="790"/>
      <c r="CS47" s="790"/>
      <c r="CT47" s="790"/>
      <c r="CU47" s="790"/>
      <c r="CV47" s="790" t="s">
        <v>2967</v>
      </c>
      <c r="CW47" s="790"/>
      <c r="CX47" s="790"/>
      <c r="CY47" s="790"/>
      <c r="CZ47" s="790"/>
      <c r="DA47" s="790"/>
      <c r="DB47" s="790" t="s">
        <v>2967</v>
      </c>
      <c r="DC47" s="790"/>
      <c r="DD47" s="790"/>
      <c r="DE47" s="790"/>
      <c r="DF47" s="790"/>
      <c r="DG47" s="790"/>
      <c r="DH47" s="790" t="s">
        <v>2967</v>
      </c>
      <c r="DI47" s="790"/>
      <c r="DJ47" s="790"/>
      <c r="DK47" s="790"/>
      <c r="DL47" s="790"/>
      <c r="DM47" s="790"/>
      <c r="DN47" s="790" t="s">
        <v>2967</v>
      </c>
      <c r="DO47" s="790"/>
      <c r="DP47" s="790"/>
      <c r="DQ47" s="790"/>
      <c r="DR47" s="790"/>
      <c r="DS47" s="790"/>
      <c r="DT47" s="790" t="s">
        <v>2967</v>
      </c>
      <c r="DU47" s="790"/>
      <c r="DV47" s="790"/>
      <c r="DW47" s="790"/>
      <c r="DX47" s="790"/>
      <c r="DY47" s="790"/>
      <c r="DZ47" s="790" t="s">
        <v>2967</v>
      </c>
      <c r="EA47" s="790"/>
      <c r="EB47" s="790"/>
      <c r="EC47" s="790"/>
      <c r="ED47" s="790"/>
      <c r="EE47" s="790"/>
      <c r="EF47" s="790" t="s">
        <v>2967</v>
      </c>
      <c r="EG47" s="790"/>
      <c r="EH47" s="790"/>
      <c r="EI47" s="790"/>
      <c r="EJ47" s="790"/>
      <c r="EK47" s="790"/>
      <c r="EL47" s="790" t="s">
        <v>2967</v>
      </c>
      <c r="EM47" s="790"/>
      <c r="EN47" s="790"/>
      <c r="EO47" s="790"/>
      <c r="EP47" s="790"/>
      <c r="EQ47" s="790"/>
      <c r="ER47" s="790" t="s">
        <v>2967</v>
      </c>
      <c r="ES47" s="790"/>
      <c r="ET47" s="790"/>
      <c r="EU47" s="790"/>
      <c r="EV47" s="790"/>
      <c r="EW47" s="790"/>
      <c r="EX47" s="790" t="s">
        <v>2967</v>
      </c>
      <c r="EY47" s="790"/>
      <c r="EZ47" s="790"/>
      <c r="FA47" s="790"/>
      <c r="FB47" s="790"/>
      <c r="FC47" s="790"/>
      <c r="FD47" s="790" t="s">
        <v>2967</v>
      </c>
      <c r="FE47" s="790"/>
      <c r="FF47" s="790"/>
      <c r="FG47" s="790"/>
      <c r="FH47" s="790"/>
      <c r="FI47" s="790"/>
      <c r="FJ47" s="790" t="s">
        <v>2967</v>
      </c>
      <c r="FK47" s="790"/>
      <c r="FL47" s="790"/>
      <c r="FM47" s="790"/>
      <c r="FN47" s="790"/>
      <c r="FO47" s="790"/>
      <c r="FP47" s="790" t="s">
        <v>2967</v>
      </c>
      <c r="FQ47" s="790"/>
      <c r="FR47" s="790"/>
      <c r="FS47" s="790"/>
      <c r="FT47" s="790"/>
      <c r="FU47" s="790"/>
      <c r="FV47" s="790" t="s">
        <v>2967</v>
      </c>
      <c r="FW47" s="790"/>
      <c r="FX47" s="790"/>
      <c r="FY47" s="790"/>
      <c r="FZ47" s="790"/>
      <c r="GA47" s="790"/>
      <c r="GB47" s="790" t="s">
        <v>2967</v>
      </c>
      <c r="GC47" s="790"/>
      <c r="GD47" s="790"/>
      <c r="GE47" s="790"/>
      <c r="GF47" s="790"/>
      <c r="GG47" s="790"/>
      <c r="GH47" s="790" t="s">
        <v>2967</v>
      </c>
      <c r="GI47" s="790"/>
      <c r="GJ47" s="790"/>
      <c r="GK47" s="790"/>
      <c r="GL47" s="790"/>
      <c r="GM47" s="790"/>
      <c r="GN47" s="790" t="s">
        <v>2967</v>
      </c>
      <c r="GO47" s="790"/>
      <c r="GP47" s="790"/>
      <c r="GQ47" s="790"/>
      <c r="GR47" s="790"/>
      <c r="GS47" s="790"/>
      <c r="GT47" s="790" t="s">
        <v>2967</v>
      </c>
      <c r="GU47" s="790"/>
      <c r="GV47" s="790"/>
      <c r="GW47" s="790"/>
      <c r="GX47" s="790"/>
      <c r="GY47" s="790"/>
      <c r="GZ47" s="790" t="s">
        <v>2967</v>
      </c>
      <c r="HA47" s="790"/>
      <c r="HB47" s="790"/>
      <c r="HC47" s="790"/>
      <c r="HD47" s="790"/>
      <c r="HE47" s="790"/>
      <c r="HF47" s="790" t="s">
        <v>2967</v>
      </c>
      <c r="HG47" s="790"/>
      <c r="HH47" s="790"/>
      <c r="HI47" s="790"/>
      <c r="HJ47" s="790"/>
      <c r="HK47" s="790"/>
      <c r="HL47" s="790" t="s">
        <v>2967</v>
      </c>
      <c r="HM47" s="790"/>
      <c r="HN47" s="790"/>
      <c r="HO47" s="790"/>
      <c r="HP47" s="790"/>
      <c r="HQ47" s="790"/>
      <c r="HR47" s="790" t="s">
        <v>2967</v>
      </c>
      <c r="HS47" s="790"/>
      <c r="HT47" s="790"/>
      <c r="HU47" s="790"/>
      <c r="HV47" s="790"/>
      <c r="HW47" s="790"/>
      <c r="HX47" s="790" t="s">
        <v>2967</v>
      </c>
      <c r="HY47" s="790"/>
      <c r="HZ47" s="790"/>
      <c r="IA47" s="790"/>
      <c r="IB47" s="790"/>
      <c r="IC47" s="790"/>
      <c r="ID47" s="790" t="s">
        <v>2967</v>
      </c>
      <c r="IE47" s="790"/>
      <c r="IF47" s="790"/>
      <c r="IG47" s="790"/>
      <c r="IH47" s="790"/>
      <c r="II47" s="790"/>
      <c r="IJ47" s="790" t="s">
        <v>2967</v>
      </c>
      <c r="IK47" s="790"/>
      <c r="IL47" s="790"/>
      <c r="IM47" s="790"/>
      <c r="IN47" s="790"/>
      <c r="IO47" s="790"/>
      <c r="IP47" s="790" t="s">
        <v>2967</v>
      </c>
      <c r="IQ47" s="790"/>
      <c r="IR47" s="790"/>
      <c r="IS47" s="790"/>
    </row>
    <row r="48" spans="1:253">
      <c r="C48" s="1" t="s">
        <v>589</v>
      </c>
      <c r="D48" s="1"/>
      <c r="E48" s="1"/>
      <c r="F48" s="139"/>
      <c r="G48" s="1"/>
      <c r="H48" s="1"/>
      <c r="I48" s="1"/>
      <c r="J48" s="790"/>
      <c r="K48" s="790"/>
      <c r="L48" s="790"/>
      <c r="M48" s="790"/>
      <c r="N48" s="790"/>
      <c r="O48" s="790"/>
      <c r="P48" s="790"/>
      <c r="Q48" s="790"/>
      <c r="R48" s="790"/>
      <c r="S48" s="790"/>
      <c r="T48" s="790"/>
      <c r="U48" s="790"/>
      <c r="V48" s="790" t="s">
        <v>1386</v>
      </c>
      <c r="W48" s="790"/>
      <c r="X48" s="790"/>
      <c r="Y48" s="790"/>
      <c r="Z48" s="790"/>
      <c r="AA48" s="790"/>
      <c r="AB48" s="790" t="s">
        <v>1386</v>
      </c>
      <c r="AC48" s="790"/>
      <c r="AD48" s="790"/>
      <c r="AE48" s="790"/>
      <c r="AF48" s="790"/>
      <c r="AG48" s="790"/>
      <c r="AH48" s="790" t="s">
        <v>1386</v>
      </c>
      <c r="AI48" s="790"/>
      <c r="AJ48" s="790"/>
      <c r="AK48" s="790"/>
      <c r="AL48" s="790"/>
      <c r="AM48" s="790"/>
      <c r="AN48" s="790" t="s">
        <v>1386</v>
      </c>
      <c r="AO48" s="790"/>
      <c r="AP48" s="790"/>
      <c r="AQ48" s="790"/>
      <c r="AR48" s="790"/>
      <c r="AS48" s="790"/>
      <c r="AT48" s="790" t="s">
        <v>1386</v>
      </c>
      <c r="AU48" s="790"/>
      <c r="AV48" s="790"/>
      <c r="AW48" s="790"/>
      <c r="AX48" s="790"/>
      <c r="AY48" s="790"/>
      <c r="AZ48" s="790" t="s">
        <v>1386</v>
      </c>
      <c r="BA48" s="790"/>
      <c r="BB48" s="790"/>
      <c r="BC48" s="790"/>
      <c r="BD48" s="790"/>
      <c r="BE48" s="790"/>
      <c r="BF48" s="790" t="s">
        <v>1386</v>
      </c>
      <c r="BG48" s="790"/>
      <c r="BH48" s="790"/>
      <c r="BI48" s="790"/>
      <c r="BJ48" s="790"/>
      <c r="BK48" s="790"/>
      <c r="BL48" s="790" t="s">
        <v>1386</v>
      </c>
      <c r="BM48" s="790"/>
      <c r="BN48" s="790"/>
      <c r="BO48" s="790"/>
      <c r="BP48" s="790"/>
      <c r="BQ48" s="790"/>
      <c r="BR48" s="790" t="s">
        <v>1386</v>
      </c>
      <c r="BS48" s="790"/>
      <c r="BT48" s="790"/>
      <c r="BU48" s="790"/>
      <c r="BV48" s="790"/>
      <c r="BW48" s="790"/>
      <c r="BX48" s="790" t="s">
        <v>1386</v>
      </c>
      <c r="BY48" s="790"/>
      <c r="BZ48" s="790"/>
      <c r="CA48" s="790"/>
      <c r="CB48" s="790"/>
      <c r="CC48" s="790"/>
      <c r="CD48" s="790" t="s">
        <v>1386</v>
      </c>
      <c r="CE48" s="790"/>
      <c r="CF48" s="790"/>
      <c r="CG48" s="790"/>
      <c r="CH48" s="790"/>
      <c r="CI48" s="790"/>
      <c r="CJ48" s="790" t="s">
        <v>1386</v>
      </c>
      <c r="CK48" s="790"/>
      <c r="CL48" s="790"/>
      <c r="CM48" s="790"/>
      <c r="CN48" s="790"/>
      <c r="CO48" s="790"/>
      <c r="CP48" s="790" t="s">
        <v>1386</v>
      </c>
      <c r="CQ48" s="790"/>
      <c r="CR48" s="790"/>
      <c r="CS48" s="790"/>
      <c r="CT48" s="790"/>
      <c r="CU48" s="790"/>
      <c r="CV48" s="790" t="s">
        <v>1386</v>
      </c>
      <c r="CW48" s="790"/>
      <c r="CX48" s="790"/>
      <c r="CY48" s="790"/>
      <c r="CZ48" s="790"/>
      <c r="DA48" s="790"/>
      <c r="DB48" s="790" t="s">
        <v>1386</v>
      </c>
      <c r="DC48" s="790"/>
      <c r="DD48" s="790"/>
      <c r="DE48" s="790"/>
      <c r="DF48" s="790"/>
      <c r="DG48" s="790"/>
      <c r="DH48" s="790" t="s">
        <v>1386</v>
      </c>
      <c r="DI48" s="790"/>
      <c r="DJ48" s="790"/>
      <c r="DK48" s="790"/>
      <c r="DL48" s="790"/>
      <c r="DM48" s="790"/>
      <c r="DN48" s="790" t="s">
        <v>1386</v>
      </c>
      <c r="DO48" s="790"/>
      <c r="DP48" s="790"/>
      <c r="DQ48" s="790"/>
      <c r="DR48" s="790"/>
      <c r="DS48" s="790"/>
      <c r="DT48" s="790" t="s">
        <v>1386</v>
      </c>
      <c r="DU48" s="790"/>
      <c r="DV48" s="790"/>
      <c r="DW48" s="790"/>
      <c r="DX48" s="790"/>
      <c r="DY48" s="790"/>
      <c r="DZ48" s="790" t="s">
        <v>1386</v>
      </c>
      <c r="EA48" s="790"/>
      <c r="EB48" s="790"/>
      <c r="EC48" s="790"/>
      <c r="ED48" s="790"/>
      <c r="EE48" s="790"/>
      <c r="EF48" s="790" t="s">
        <v>1386</v>
      </c>
      <c r="EG48" s="790"/>
      <c r="EH48" s="790"/>
      <c r="EI48" s="790"/>
      <c r="EJ48" s="790"/>
      <c r="EK48" s="790"/>
      <c r="EL48" s="790" t="s">
        <v>1386</v>
      </c>
      <c r="EM48" s="790"/>
      <c r="EN48" s="790"/>
      <c r="EO48" s="790"/>
      <c r="EP48" s="790"/>
      <c r="EQ48" s="790"/>
      <c r="ER48" s="790" t="s">
        <v>1386</v>
      </c>
      <c r="ES48" s="790"/>
      <c r="ET48" s="790"/>
      <c r="EU48" s="790"/>
      <c r="EV48" s="790"/>
      <c r="EW48" s="790"/>
      <c r="EX48" s="790" t="s">
        <v>1386</v>
      </c>
      <c r="EY48" s="790"/>
      <c r="EZ48" s="790"/>
      <c r="FA48" s="790"/>
      <c r="FB48" s="790"/>
      <c r="FC48" s="790"/>
      <c r="FD48" s="790" t="s">
        <v>1386</v>
      </c>
      <c r="FE48" s="790"/>
      <c r="FF48" s="790"/>
      <c r="FG48" s="790"/>
      <c r="FH48" s="790"/>
      <c r="FI48" s="790"/>
      <c r="FJ48" s="790" t="s">
        <v>1386</v>
      </c>
      <c r="FK48" s="790"/>
      <c r="FL48" s="790"/>
      <c r="FM48" s="790"/>
      <c r="FN48" s="790"/>
      <c r="FO48" s="790"/>
      <c r="FP48" s="790" t="s">
        <v>1386</v>
      </c>
      <c r="FQ48" s="790"/>
      <c r="FR48" s="790"/>
      <c r="FS48" s="790"/>
      <c r="FT48" s="790"/>
      <c r="FU48" s="790"/>
      <c r="FV48" s="790" t="s">
        <v>1386</v>
      </c>
      <c r="FW48" s="790"/>
      <c r="FX48" s="790"/>
      <c r="FY48" s="790"/>
      <c r="FZ48" s="790"/>
      <c r="GA48" s="790"/>
      <c r="GB48" s="790" t="s">
        <v>1386</v>
      </c>
      <c r="GC48" s="790"/>
      <c r="GD48" s="790"/>
      <c r="GE48" s="790"/>
      <c r="GF48" s="790"/>
      <c r="GG48" s="790"/>
      <c r="GH48" s="790" t="s">
        <v>1386</v>
      </c>
      <c r="GI48" s="790"/>
      <c r="GJ48" s="790"/>
      <c r="GK48" s="790"/>
      <c r="GL48" s="790"/>
      <c r="GM48" s="790"/>
      <c r="GN48" s="790" t="s">
        <v>1386</v>
      </c>
      <c r="GO48" s="790"/>
      <c r="GP48" s="790"/>
      <c r="GQ48" s="790"/>
      <c r="GR48" s="790"/>
      <c r="GS48" s="790"/>
      <c r="GT48" s="790" t="s">
        <v>1386</v>
      </c>
      <c r="GU48" s="790"/>
      <c r="GV48" s="790"/>
      <c r="GW48" s="790"/>
      <c r="GX48" s="790"/>
      <c r="GY48" s="790"/>
      <c r="GZ48" s="790" t="s">
        <v>1386</v>
      </c>
      <c r="HA48" s="790"/>
      <c r="HB48" s="790"/>
      <c r="HC48" s="790"/>
      <c r="HD48" s="790"/>
      <c r="HE48" s="790"/>
      <c r="HF48" s="790" t="s">
        <v>1386</v>
      </c>
      <c r="HG48" s="790"/>
      <c r="HH48" s="790"/>
      <c r="HI48" s="790"/>
      <c r="HJ48" s="790"/>
      <c r="HK48" s="790"/>
      <c r="HL48" s="790" t="s">
        <v>1386</v>
      </c>
      <c r="HM48" s="790"/>
      <c r="HN48" s="790"/>
      <c r="HO48" s="790"/>
      <c r="HP48" s="790"/>
      <c r="HQ48" s="790"/>
      <c r="HR48" s="790" t="s">
        <v>1386</v>
      </c>
      <c r="HS48" s="790"/>
      <c r="HT48" s="790"/>
      <c r="HU48" s="790"/>
      <c r="HV48" s="790"/>
      <c r="HW48" s="790"/>
      <c r="HX48" s="790" t="s">
        <v>1386</v>
      </c>
      <c r="HY48" s="790"/>
      <c r="HZ48" s="790"/>
      <c r="IA48" s="790"/>
      <c r="IB48" s="790"/>
      <c r="IC48" s="790"/>
      <c r="ID48" s="790" t="s">
        <v>1386</v>
      </c>
      <c r="IE48" s="790"/>
      <c r="IF48" s="790"/>
      <c r="IG48" s="790"/>
      <c r="IH48" s="790"/>
      <c r="II48" s="790"/>
      <c r="IJ48" s="790" t="s">
        <v>1386</v>
      </c>
      <c r="IK48" s="790"/>
      <c r="IL48" s="790"/>
      <c r="IM48" s="790"/>
      <c r="IN48" s="790"/>
      <c r="IO48" s="790"/>
      <c r="IP48" s="790" t="s">
        <v>1386</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589</v>
      </c>
      <c r="W49" s="790"/>
      <c r="X49" s="790"/>
      <c r="Y49" s="790"/>
      <c r="Z49" s="790"/>
      <c r="AA49" s="790"/>
      <c r="AB49" s="790" t="s">
        <v>589</v>
      </c>
      <c r="AC49" s="790"/>
      <c r="AD49" s="790"/>
      <c r="AE49" s="790"/>
      <c r="AF49" s="790"/>
      <c r="AG49" s="790"/>
      <c r="AH49" s="790" t="s">
        <v>589</v>
      </c>
      <c r="AI49" s="790"/>
      <c r="AJ49" s="790"/>
      <c r="AK49" s="790"/>
      <c r="AL49" s="790"/>
      <c r="AM49" s="790"/>
      <c r="AN49" s="790" t="s">
        <v>589</v>
      </c>
      <c r="AO49" s="790"/>
      <c r="AP49" s="790"/>
      <c r="AQ49" s="790"/>
      <c r="AR49" s="790"/>
      <c r="AS49" s="790"/>
      <c r="AT49" s="790" t="s">
        <v>589</v>
      </c>
      <c r="AU49" s="790"/>
      <c r="AV49" s="790"/>
      <c r="AW49" s="790"/>
      <c r="AX49" s="790"/>
      <c r="AY49" s="790"/>
      <c r="AZ49" s="790" t="s">
        <v>589</v>
      </c>
      <c r="BA49" s="790"/>
      <c r="BB49" s="790"/>
      <c r="BC49" s="790"/>
      <c r="BD49" s="790"/>
      <c r="BE49" s="790"/>
      <c r="BF49" s="790" t="s">
        <v>589</v>
      </c>
      <c r="BG49" s="790"/>
      <c r="BH49" s="790"/>
      <c r="BI49" s="790"/>
      <c r="BJ49" s="790"/>
      <c r="BK49" s="790"/>
      <c r="BL49" s="790" t="s">
        <v>589</v>
      </c>
      <c r="BM49" s="790"/>
      <c r="BN49" s="790"/>
      <c r="BO49" s="790"/>
      <c r="BP49" s="790"/>
      <c r="BQ49" s="790"/>
      <c r="BR49" s="790" t="s">
        <v>589</v>
      </c>
      <c r="BS49" s="790"/>
      <c r="BT49" s="790"/>
      <c r="BU49" s="790"/>
      <c r="BV49" s="790"/>
      <c r="BW49" s="790"/>
      <c r="BX49" s="790" t="s">
        <v>589</v>
      </c>
      <c r="BY49" s="790"/>
      <c r="BZ49" s="790"/>
      <c r="CA49" s="790"/>
      <c r="CB49" s="790"/>
      <c r="CC49" s="790"/>
      <c r="CD49" s="790" t="s">
        <v>589</v>
      </c>
      <c r="CE49" s="790"/>
      <c r="CF49" s="790"/>
      <c r="CG49" s="790"/>
      <c r="CH49" s="790"/>
      <c r="CI49" s="790"/>
      <c r="CJ49" s="790" t="s">
        <v>589</v>
      </c>
      <c r="CK49" s="790"/>
      <c r="CL49" s="790"/>
      <c r="CM49" s="790"/>
      <c r="CN49" s="790"/>
      <c r="CO49" s="790"/>
      <c r="CP49" s="790" t="s">
        <v>589</v>
      </c>
      <c r="CQ49" s="790"/>
      <c r="CR49" s="790"/>
      <c r="CS49" s="790"/>
      <c r="CT49" s="790"/>
      <c r="CU49" s="790"/>
      <c r="CV49" s="790" t="s">
        <v>589</v>
      </c>
      <c r="CW49" s="790"/>
      <c r="CX49" s="790"/>
      <c r="CY49" s="790"/>
      <c r="CZ49" s="790"/>
      <c r="DA49" s="790"/>
      <c r="DB49" s="790" t="s">
        <v>589</v>
      </c>
      <c r="DC49" s="790"/>
      <c r="DD49" s="790"/>
      <c r="DE49" s="790"/>
      <c r="DF49" s="790"/>
      <c r="DG49" s="790"/>
      <c r="DH49" s="790" t="s">
        <v>589</v>
      </c>
      <c r="DI49" s="790"/>
      <c r="DJ49" s="790"/>
      <c r="DK49" s="790"/>
      <c r="DL49" s="790"/>
      <c r="DM49" s="790"/>
      <c r="DN49" s="790" t="s">
        <v>589</v>
      </c>
      <c r="DO49" s="790"/>
      <c r="DP49" s="790"/>
      <c r="DQ49" s="790"/>
      <c r="DR49" s="790"/>
      <c r="DS49" s="790"/>
      <c r="DT49" s="790" t="s">
        <v>589</v>
      </c>
      <c r="DU49" s="790"/>
      <c r="DV49" s="790"/>
      <c r="DW49" s="790"/>
      <c r="DX49" s="790"/>
      <c r="DY49" s="790"/>
      <c r="DZ49" s="790" t="s">
        <v>589</v>
      </c>
      <c r="EA49" s="790"/>
      <c r="EB49" s="790"/>
      <c r="EC49" s="790"/>
      <c r="ED49" s="790"/>
      <c r="EE49" s="790"/>
      <c r="EF49" s="790" t="s">
        <v>589</v>
      </c>
      <c r="EG49" s="790"/>
      <c r="EH49" s="790"/>
      <c r="EI49" s="790"/>
      <c r="EJ49" s="790"/>
      <c r="EK49" s="790"/>
      <c r="EL49" s="790" t="s">
        <v>589</v>
      </c>
      <c r="EM49" s="790"/>
      <c r="EN49" s="790"/>
      <c r="EO49" s="790"/>
      <c r="EP49" s="790"/>
      <c r="EQ49" s="790"/>
      <c r="ER49" s="790" t="s">
        <v>589</v>
      </c>
      <c r="ES49" s="790"/>
      <c r="ET49" s="790"/>
      <c r="EU49" s="790"/>
      <c r="EV49" s="790"/>
      <c r="EW49" s="790"/>
      <c r="EX49" s="790" t="s">
        <v>589</v>
      </c>
      <c r="EY49" s="790"/>
      <c r="EZ49" s="790"/>
      <c r="FA49" s="790"/>
      <c r="FB49" s="790"/>
      <c r="FC49" s="790"/>
      <c r="FD49" s="790" t="s">
        <v>589</v>
      </c>
      <c r="FE49" s="790"/>
      <c r="FF49" s="790"/>
      <c r="FG49" s="790"/>
      <c r="FH49" s="790"/>
      <c r="FI49" s="790"/>
      <c r="FJ49" s="790" t="s">
        <v>589</v>
      </c>
      <c r="FK49" s="790"/>
      <c r="FL49" s="790"/>
      <c r="FM49" s="790"/>
      <c r="FN49" s="790"/>
      <c r="FO49" s="790"/>
      <c r="FP49" s="790" t="s">
        <v>589</v>
      </c>
      <c r="FQ49" s="790"/>
      <c r="FR49" s="790"/>
      <c r="FS49" s="790"/>
      <c r="FT49" s="790"/>
      <c r="FU49" s="790"/>
      <c r="FV49" s="790" t="s">
        <v>589</v>
      </c>
      <c r="FW49" s="790"/>
      <c r="FX49" s="790"/>
      <c r="FY49" s="790"/>
      <c r="FZ49" s="790"/>
      <c r="GA49" s="790"/>
      <c r="GB49" s="790" t="s">
        <v>589</v>
      </c>
      <c r="GC49" s="790"/>
      <c r="GD49" s="790"/>
      <c r="GE49" s="790"/>
      <c r="GF49" s="790"/>
      <c r="GG49" s="790"/>
      <c r="GH49" s="790" t="s">
        <v>589</v>
      </c>
      <c r="GI49" s="790"/>
      <c r="GJ49" s="790"/>
      <c r="GK49" s="790"/>
      <c r="GL49" s="790"/>
      <c r="GM49" s="790"/>
      <c r="GN49" s="790" t="s">
        <v>589</v>
      </c>
      <c r="GO49" s="790"/>
      <c r="GP49" s="790"/>
      <c r="GQ49" s="790"/>
      <c r="GR49" s="790"/>
      <c r="GS49" s="790"/>
      <c r="GT49" s="790" t="s">
        <v>589</v>
      </c>
      <c r="GU49" s="790"/>
      <c r="GV49" s="790"/>
      <c r="GW49" s="790"/>
      <c r="GX49" s="790"/>
      <c r="GY49" s="790"/>
      <c r="GZ49" s="790" t="s">
        <v>589</v>
      </c>
      <c r="HA49" s="790"/>
      <c r="HB49" s="790"/>
      <c r="HC49" s="790"/>
      <c r="HD49" s="790"/>
      <c r="HE49" s="790"/>
      <c r="HF49" s="790" t="s">
        <v>589</v>
      </c>
      <c r="HG49" s="790"/>
      <c r="HH49" s="790"/>
      <c r="HI49" s="790"/>
      <c r="HJ49" s="790"/>
      <c r="HK49" s="790"/>
      <c r="HL49" s="790" t="s">
        <v>589</v>
      </c>
      <c r="HM49" s="790"/>
      <c r="HN49" s="790"/>
      <c r="HO49" s="790"/>
      <c r="HP49" s="790"/>
      <c r="HQ49" s="790"/>
      <c r="HR49" s="790" t="s">
        <v>589</v>
      </c>
      <c r="HS49" s="790"/>
      <c r="HT49" s="790"/>
      <c r="HU49" s="790"/>
      <c r="HV49" s="790"/>
      <c r="HW49" s="790"/>
      <c r="HX49" s="790" t="s">
        <v>589</v>
      </c>
      <c r="HY49" s="790"/>
      <c r="HZ49" s="790"/>
      <c r="IA49" s="790"/>
      <c r="IB49" s="790"/>
      <c r="IC49" s="790"/>
      <c r="ID49" s="790" t="s">
        <v>589</v>
      </c>
      <c r="IE49" s="790"/>
      <c r="IF49" s="790"/>
      <c r="IG49" s="790"/>
      <c r="IH49" s="790"/>
      <c r="II49" s="790"/>
      <c r="IJ49" s="790" t="s">
        <v>589</v>
      </c>
      <c r="IK49" s="790"/>
      <c r="IL49" s="790"/>
      <c r="IM49" s="790"/>
      <c r="IN49" s="790"/>
      <c r="IO49" s="790"/>
      <c r="IP49" s="790" t="s">
        <v>589</v>
      </c>
      <c r="IQ49" s="790"/>
      <c r="IR49" s="790"/>
      <c r="IS49" s="790"/>
      <c r="IT49" s="790"/>
      <c r="IU49" s="790"/>
      <c r="IV49" s="1" t="s">
        <v>589</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P48:IS48"/>
    <mergeCell ref="HX48:IC48"/>
    <mergeCell ref="ID48:II48"/>
    <mergeCell ref="IJ48:IO48"/>
    <mergeCell ref="GZ48:HE48"/>
    <mergeCell ref="HF48:HK48"/>
    <mergeCell ref="HL48:HQ48"/>
    <mergeCell ref="HR48:HW48"/>
    <mergeCell ref="IJ49:IO49"/>
    <mergeCell ref="IP49:IU49"/>
    <mergeCell ref="GZ49:HE49"/>
    <mergeCell ref="HF49:HK49"/>
    <mergeCell ref="HL49:HQ49"/>
    <mergeCell ref="HR49:HW49"/>
    <mergeCell ref="HX49:IC49"/>
    <mergeCell ref="ID49:II49"/>
    <mergeCell ref="AZ49:BE49"/>
    <mergeCell ref="BF49:BK49"/>
    <mergeCell ref="DZ49:EE49"/>
    <mergeCell ref="GT49:GY49"/>
    <mergeCell ref="EF49:EK49"/>
    <mergeCell ref="EL49:EQ49"/>
    <mergeCell ref="FJ49:FO49"/>
    <mergeCell ref="GH49:GM49"/>
    <mergeCell ref="GN49:GS49"/>
    <mergeCell ref="GB49:GG49"/>
    <mergeCell ref="ER49:EW49"/>
    <mergeCell ref="DT49:DY49"/>
    <mergeCell ref="P49:U49"/>
    <mergeCell ref="V49:AA49"/>
    <mergeCell ref="AB49:AG49"/>
    <mergeCell ref="AH49:AM49"/>
    <mergeCell ref="AT49:AY49"/>
    <mergeCell ref="AN49:AS49"/>
    <mergeCell ref="CJ49:CO49"/>
    <mergeCell ref="CP49:CU49"/>
    <mergeCell ref="DH48:DM48"/>
    <mergeCell ref="DB49:DG49"/>
    <mergeCell ref="DH49:DM49"/>
    <mergeCell ref="DB48:DG48"/>
    <mergeCell ref="AT48:AY48"/>
    <mergeCell ref="AZ48:BE48"/>
    <mergeCell ref="BF48:BK48"/>
    <mergeCell ref="BR49:BW49"/>
    <mergeCell ref="BX49:CC49"/>
    <mergeCell ref="CD49:CI49"/>
    <mergeCell ref="BL49:BQ49"/>
    <mergeCell ref="BL48:BQ48"/>
    <mergeCell ref="BR48:BW48"/>
    <mergeCell ref="CD48:CI48"/>
    <mergeCell ref="CJ48:CO48"/>
    <mergeCell ref="CP48:CU48"/>
    <mergeCell ref="DT47:DY47"/>
    <mergeCell ref="CP47:CU47"/>
    <mergeCell ref="IP47:IS47"/>
    <mergeCell ref="ID47:II47"/>
    <mergeCell ref="IJ47:IO47"/>
    <mergeCell ref="GT47:GY47"/>
    <mergeCell ref="HX47:IC47"/>
    <mergeCell ref="EX49:FC49"/>
    <mergeCell ref="FD49:FI49"/>
    <mergeCell ref="GB48:GG48"/>
    <mergeCell ref="FP49:FU49"/>
    <mergeCell ref="FV49:GA49"/>
    <mergeCell ref="EX48:FC48"/>
    <mergeCell ref="GH47:GM47"/>
    <mergeCell ref="HR47:HW47"/>
    <mergeCell ref="HF47:HK47"/>
    <mergeCell ref="HL47:HQ47"/>
    <mergeCell ref="GZ47:HE47"/>
    <mergeCell ref="GN47:GS47"/>
    <mergeCell ref="GN48:GS48"/>
    <mergeCell ref="GT48:GY48"/>
    <mergeCell ref="GH48:GM48"/>
    <mergeCell ref="CV49:DA49"/>
    <mergeCell ref="DN49:DS49"/>
    <mergeCell ref="C1:G1"/>
    <mergeCell ref="C19:G19"/>
    <mergeCell ref="J47:O47"/>
    <mergeCell ref="P47:U47"/>
    <mergeCell ref="AH47:AM47"/>
    <mergeCell ref="DB47:DG47"/>
    <mergeCell ref="GB47:GG47"/>
    <mergeCell ref="J48:O48"/>
    <mergeCell ref="P48:U48"/>
    <mergeCell ref="AH48:AM48"/>
    <mergeCell ref="AN48:AS48"/>
    <mergeCell ref="AN47:AS47"/>
    <mergeCell ref="FP47:FU47"/>
    <mergeCell ref="FV47:GA47"/>
    <mergeCell ref="EL47:EQ47"/>
    <mergeCell ref="ER47:EW47"/>
    <mergeCell ref="FD48:FI48"/>
    <mergeCell ref="FJ48:FO48"/>
    <mergeCell ref="FP48:FU48"/>
    <mergeCell ref="FD47:FI47"/>
    <mergeCell ref="V47:AA47"/>
    <mergeCell ref="AB47:AG47"/>
    <mergeCell ref="CJ47:CO47"/>
    <mergeCell ref="EL48:EQ48"/>
    <mergeCell ref="BX47:CC47"/>
    <mergeCell ref="FV48:GA48"/>
    <mergeCell ref="FJ47:FO47"/>
    <mergeCell ref="DN47:DS47"/>
    <mergeCell ref="BX48:CC48"/>
    <mergeCell ref="V48:AA48"/>
    <mergeCell ref="AB48:AG48"/>
    <mergeCell ref="BL47:BQ47"/>
    <mergeCell ref="DH47:DM47"/>
    <mergeCell ref="CV47:DA47"/>
    <mergeCell ref="AT47:AY47"/>
    <mergeCell ref="AZ47:BE47"/>
    <mergeCell ref="BF47:BK47"/>
    <mergeCell ref="BR47:BW47"/>
    <mergeCell ref="CD47:CI47"/>
    <mergeCell ref="EX47:FC47"/>
    <mergeCell ref="DN48:DS48"/>
    <mergeCell ref="DT48:DY48"/>
    <mergeCell ref="DZ48:EE48"/>
    <mergeCell ref="EF48:EK48"/>
    <mergeCell ref="ER48:EW48"/>
    <mergeCell ref="DZ47:EE47"/>
    <mergeCell ref="EF47:EK47"/>
    <mergeCell ref="CV48:DA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5" zoomScale="125" workbookViewId="0">
      <selection activeCell="E2" sqref="E2"/>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977</v>
      </c>
      <c r="D1" s="791"/>
      <c r="E1" s="791"/>
      <c r="F1" s="791"/>
      <c r="G1" s="791"/>
    </row>
    <row r="2" spans="1:8">
      <c r="A2" s="90" t="s">
        <v>3225</v>
      </c>
      <c r="G2" s="91"/>
    </row>
    <row r="3" spans="1:8">
      <c r="A3" s="89" t="s">
        <v>1317</v>
      </c>
      <c r="G3" s="92">
        <v>40529</v>
      </c>
    </row>
    <row r="4" spans="1:8">
      <c r="A4" s="89" t="s">
        <v>3462</v>
      </c>
      <c r="G4" s="93" t="s">
        <v>3134</v>
      </c>
    </row>
    <row r="5" spans="1:8">
      <c r="A5" s="89" t="s">
        <v>893</v>
      </c>
    </row>
    <row r="6" spans="1:8">
      <c r="C6" s="15" t="s">
        <v>894</v>
      </c>
      <c r="D6" s="16"/>
      <c r="E6" s="16"/>
      <c r="F6" s="17"/>
      <c r="G6" s="18"/>
      <c r="H6" s="94"/>
    </row>
    <row r="7" spans="1:8">
      <c r="C7" s="95" t="s">
        <v>705</v>
      </c>
      <c r="D7" s="20" t="s">
        <v>3647</v>
      </c>
      <c r="E7" s="20"/>
      <c r="F7" s="21"/>
      <c r="G7" s="22"/>
      <c r="H7" s="94"/>
    </row>
    <row r="8" spans="1:8">
      <c r="A8" s="89" t="s">
        <v>762</v>
      </c>
      <c r="C8" s="95" t="s">
        <v>638</v>
      </c>
      <c r="D8" s="20" t="s">
        <v>3775</v>
      </c>
      <c r="E8" s="20"/>
      <c r="F8" s="21"/>
      <c r="G8" s="96"/>
      <c r="H8" s="94"/>
    </row>
    <row r="9" spans="1:8">
      <c r="A9" s="89" t="s">
        <v>3340</v>
      </c>
      <c r="C9" s="95" t="s">
        <v>1368</v>
      </c>
      <c r="D9" s="20" t="s">
        <v>3467</v>
      </c>
      <c r="E9" s="20"/>
      <c r="F9" s="21"/>
      <c r="G9" s="96"/>
      <c r="H9" s="94"/>
    </row>
    <row r="10" spans="1:8">
      <c r="A10" s="89" t="s">
        <v>3341</v>
      </c>
      <c r="C10" s="97"/>
      <c r="D10" s="20"/>
      <c r="E10" s="20"/>
      <c r="F10" s="21"/>
      <c r="G10" s="96"/>
      <c r="H10" s="94"/>
    </row>
    <row r="11" spans="1:8">
      <c r="A11" s="89" t="s">
        <v>3342</v>
      </c>
      <c r="C11" s="25" t="s">
        <v>847</v>
      </c>
      <c r="D11" s="94"/>
      <c r="E11" s="94"/>
      <c r="F11" s="99"/>
      <c r="G11" s="96"/>
      <c r="H11" s="94"/>
    </row>
    <row r="12" spans="1:8">
      <c r="A12" s="89" t="s">
        <v>3343</v>
      </c>
      <c r="C12" s="25" t="s">
        <v>758</v>
      </c>
      <c r="D12" s="20"/>
      <c r="E12" s="20"/>
      <c r="F12" s="21"/>
      <c r="G12" s="96"/>
      <c r="H12" s="94"/>
    </row>
    <row r="13" spans="1:8">
      <c r="A13" s="98"/>
      <c r="C13" s="25" t="s">
        <v>816</v>
      </c>
      <c r="D13" s="94"/>
      <c r="E13" s="94"/>
      <c r="F13" s="99"/>
      <c r="G13" s="96"/>
      <c r="H13" s="94"/>
    </row>
    <row r="14" spans="1:8">
      <c r="A14" s="100"/>
      <c r="C14" s="25" t="s">
        <v>1043</v>
      </c>
      <c r="D14" s="94"/>
      <c r="E14" s="94"/>
      <c r="F14" s="99"/>
      <c r="G14" s="101"/>
      <c r="H14" s="94"/>
    </row>
    <row r="15" spans="1:8">
      <c r="A15" s="100" t="s">
        <v>1335</v>
      </c>
      <c r="C15" s="97" t="s">
        <v>3601</v>
      </c>
      <c r="D15" s="94"/>
      <c r="E15" s="94"/>
      <c r="F15" s="99"/>
      <c r="G15" s="96"/>
      <c r="H15" s="94"/>
    </row>
    <row r="16" spans="1:8">
      <c r="A16" s="89" t="s">
        <v>3095</v>
      </c>
      <c r="B16" s="89"/>
      <c r="C16" s="97"/>
      <c r="D16" s="94"/>
      <c r="E16" s="94"/>
      <c r="F16" s="99"/>
      <c r="G16" s="96"/>
      <c r="H16" s="94"/>
    </row>
    <row r="17" spans="1:8">
      <c r="C17" s="102" t="s">
        <v>780</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850</v>
      </c>
      <c r="B23" s="45" t="s">
        <v>3485</v>
      </c>
      <c r="C23" s="45" t="s">
        <v>1033</v>
      </c>
      <c r="D23" s="321" t="s">
        <v>3609</v>
      </c>
      <c r="E23" s="45" t="s">
        <v>1263</v>
      </c>
      <c r="F23" s="47" t="s">
        <v>833</v>
      </c>
      <c r="G23" s="45" t="s">
        <v>1265</v>
      </c>
      <c r="H23" s="48"/>
    </row>
    <row r="24" spans="1:8">
      <c r="A24" s="115">
        <v>40615</v>
      </c>
      <c r="B24" s="116" t="s">
        <v>2258</v>
      </c>
      <c r="C24" s="117">
        <v>315</v>
      </c>
      <c r="D24" s="118">
        <v>4</v>
      </c>
      <c r="E24" s="117">
        <f>C24*D24</f>
        <v>1260</v>
      </c>
      <c r="F24" s="53"/>
      <c r="G24" s="54">
        <f>E24*(1-F24)</f>
        <v>1260</v>
      </c>
      <c r="H24" s="48"/>
    </row>
    <row r="25" spans="1:8">
      <c r="A25" s="11"/>
      <c r="B25" s="116" t="s">
        <v>427</v>
      </c>
      <c r="C25" s="117">
        <v>210</v>
      </c>
      <c r="D25" s="118">
        <v>4</v>
      </c>
      <c r="E25" s="117">
        <f>C25*D25</f>
        <v>840</v>
      </c>
      <c r="F25" s="119"/>
      <c r="G25" s="54">
        <f t="shared" ref="G25:G40" si="0">E25*(1-F25)</f>
        <v>840</v>
      </c>
      <c r="H25" s="56"/>
    </row>
    <row r="26" spans="1:8">
      <c r="A26" s="120"/>
      <c r="B26" s="121" t="s">
        <v>3231</v>
      </c>
      <c r="C26" s="117"/>
      <c r="D26" s="118"/>
      <c r="E26" s="117"/>
      <c r="F26" s="119"/>
      <c r="G26" s="54">
        <f t="shared" si="0"/>
        <v>0</v>
      </c>
      <c r="H26" s="56"/>
    </row>
    <row r="27" spans="1:8">
      <c r="A27" s="120"/>
      <c r="B27" s="121" t="s">
        <v>713</v>
      </c>
      <c r="C27" s="117"/>
      <c r="D27" s="118"/>
      <c r="E27" s="117"/>
      <c r="F27" s="119"/>
      <c r="G27" s="54">
        <f t="shared" si="0"/>
        <v>0</v>
      </c>
      <c r="H27" s="56"/>
    </row>
    <row r="28" spans="1:8">
      <c r="A28" s="120"/>
      <c r="B28" s="121" t="s">
        <v>3232</v>
      </c>
      <c r="C28" s="117"/>
      <c r="D28" s="118"/>
      <c r="E28" s="117"/>
      <c r="F28" s="119"/>
      <c r="G28" s="54">
        <f t="shared" si="0"/>
        <v>0</v>
      </c>
      <c r="H28" s="56"/>
    </row>
    <row r="29" spans="1:8">
      <c r="A29" s="120"/>
      <c r="B29" s="121" t="s">
        <v>1097</v>
      </c>
      <c r="C29" s="117"/>
      <c r="D29" s="118"/>
      <c r="E29" s="117"/>
      <c r="F29" s="119"/>
      <c r="G29" s="54">
        <f t="shared" si="0"/>
        <v>0</v>
      </c>
      <c r="H29" s="56"/>
    </row>
    <row r="30" spans="1:8">
      <c r="A30" s="120"/>
      <c r="B30" s="121" t="s">
        <v>985</v>
      </c>
      <c r="C30" s="117"/>
      <c r="D30" s="118"/>
      <c r="E30" s="117"/>
      <c r="F30" s="119"/>
      <c r="G30" s="54">
        <f t="shared" si="0"/>
        <v>0</v>
      </c>
      <c r="H30" s="56"/>
    </row>
    <row r="31" spans="1:8">
      <c r="A31" s="120"/>
      <c r="B31" s="121" t="s">
        <v>1184</v>
      </c>
      <c r="C31" s="117"/>
      <c r="D31" s="118"/>
      <c r="E31" s="117"/>
      <c r="F31" s="119"/>
      <c r="G31" s="54">
        <f t="shared" si="0"/>
        <v>0</v>
      </c>
      <c r="H31" s="56"/>
    </row>
    <row r="32" spans="1:8">
      <c r="A32" s="120"/>
      <c r="B32" s="121" t="s">
        <v>830</v>
      </c>
      <c r="C32" s="117"/>
      <c r="D32" s="118"/>
      <c r="E32" s="117"/>
      <c r="F32" s="119"/>
      <c r="G32" s="54">
        <f t="shared" si="0"/>
        <v>0</v>
      </c>
      <c r="H32" s="56"/>
    </row>
    <row r="33" spans="1:253">
      <c r="A33" s="120"/>
      <c r="B33" s="121" t="s">
        <v>711</v>
      </c>
      <c r="C33" s="122">
        <v>75</v>
      </c>
      <c r="D33" s="123">
        <v>3.5</v>
      </c>
      <c r="E33" s="117">
        <f>C33*D33</f>
        <v>262.5</v>
      </c>
      <c r="F33" s="124">
        <v>0.2</v>
      </c>
      <c r="G33" s="54">
        <f t="shared" si="0"/>
        <v>210</v>
      </c>
      <c r="H33" s="56"/>
    </row>
    <row r="34" spans="1:253">
      <c r="A34" s="120"/>
      <c r="B34" s="121" t="s">
        <v>3133</v>
      </c>
      <c r="C34" s="117">
        <v>35</v>
      </c>
      <c r="D34" s="118">
        <v>7.5</v>
      </c>
      <c r="E34" s="117">
        <f>C34*D34</f>
        <v>262.5</v>
      </c>
      <c r="F34" s="119"/>
      <c r="G34" s="54">
        <f t="shared" si="0"/>
        <v>262.5</v>
      </c>
      <c r="H34" s="48"/>
    </row>
    <row r="35" spans="1:253">
      <c r="A35" s="120"/>
      <c r="B35" s="362" t="s">
        <v>3132</v>
      </c>
      <c r="C35" s="117">
        <v>500</v>
      </c>
      <c r="D35" s="123" t="s">
        <v>1548</v>
      </c>
      <c r="E35" s="117">
        <v>500</v>
      </c>
      <c r="F35" s="124"/>
      <c r="G35" s="54">
        <f t="shared" si="0"/>
        <v>500</v>
      </c>
      <c r="H35" s="48"/>
    </row>
    <row r="36" spans="1:253">
      <c r="A36" s="120"/>
      <c r="B36" s="121" t="s">
        <v>3047</v>
      </c>
      <c r="C36" s="117">
        <v>75</v>
      </c>
      <c r="D36" s="123" t="s">
        <v>1059</v>
      </c>
      <c r="E36" s="117">
        <v>75</v>
      </c>
      <c r="F36" s="124"/>
      <c r="G36" s="54">
        <f t="shared" si="0"/>
        <v>75</v>
      </c>
      <c r="H36" s="48"/>
    </row>
    <row r="37" spans="1:253">
      <c r="A37" s="120"/>
      <c r="B37" s="121" t="s">
        <v>2270</v>
      </c>
      <c r="C37" s="117"/>
      <c r="D37" s="118"/>
      <c r="E37" s="117"/>
      <c r="F37" s="124"/>
      <c r="G37" s="54">
        <f t="shared" si="0"/>
        <v>0</v>
      </c>
      <c r="H37" s="48"/>
    </row>
    <row r="38" spans="1:253">
      <c r="A38" s="120"/>
      <c r="B38" s="121" t="s">
        <v>3041</v>
      </c>
      <c r="C38" s="363"/>
      <c r="D38" s="118"/>
      <c r="E38" s="117"/>
      <c r="F38" s="119"/>
      <c r="G38" s="54">
        <f t="shared" si="0"/>
        <v>0</v>
      </c>
      <c r="H38" s="48"/>
    </row>
    <row r="39" spans="1:253">
      <c r="A39" s="120"/>
      <c r="B39" s="271" t="s">
        <v>1554</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2837</v>
      </c>
      <c r="C41" s="131"/>
      <c r="D41" s="131"/>
      <c r="E41" s="72">
        <f>SUM(E24:E40)</f>
        <v>3200</v>
      </c>
      <c r="F41" s="72"/>
      <c r="G41" s="72">
        <f>SUM(G24:G40)</f>
        <v>3147.5</v>
      </c>
      <c r="H41" s="134"/>
    </row>
    <row r="43" spans="1:253">
      <c r="C43" s="136" t="s">
        <v>3339</v>
      </c>
      <c r="D43" s="340">
        <f>G41/2</f>
        <v>1573.75</v>
      </c>
      <c r="E43" s="340"/>
      <c r="F43" s="138"/>
    </row>
    <row r="45" spans="1:253">
      <c r="C45" s="1" t="s">
        <v>2967</v>
      </c>
      <c r="D45" s="1"/>
      <c r="E45" s="1"/>
      <c r="F45" s="139"/>
      <c r="G45" s="1"/>
      <c r="H45" s="1"/>
      <c r="I45" s="1"/>
    </row>
    <row r="46" spans="1:253">
      <c r="C46" s="1" t="s">
        <v>1540</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2967</v>
      </c>
      <c r="W47" s="790"/>
      <c r="X47" s="790"/>
      <c r="Y47" s="790"/>
      <c r="Z47" s="790"/>
      <c r="AA47" s="790"/>
      <c r="AB47" s="790" t="s">
        <v>2967</v>
      </c>
      <c r="AC47" s="790"/>
      <c r="AD47" s="790"/>
      <c r="AE47" s="790"/>
      <c r="AF47" s="790"/>
      <c r="AG47" s="790"/>
      <c r="AH47" s="790" t="s">
        <v>2967</v>
      </c>
      <c r="AI47" s="790"/>
      <c r="AJ47" s="790"/>
      <c r="AK47" s="790"/>
      <c r="AL47" s="790"/>
      <c r="AM47" s="790"/>
      <c r="AN47" s="790" t="s">
        <v>2967</v>
      </c>
      <c r="AO47" s="790"/>
      <c r="AP47" s="790"/>
      <c r="AQ47" s="790"/>
      <c r="AR47" s="790"/>
      <c r="AS47" s="790"/>
      <c r="AT47" s="790" t="s">
        <v>2967</v>
      </c>
      <c r="AU47" s="790"/>
      <c r="AV47" s="790"/>
      <c r="AW47" s="790"/>
      <c r="AX47" s="790"/>
      <c r="AY47" s="790"/>
      <c r="AZ47" s="790" t="s">
        <v>2967</v>
      </c>
      <c r="BA47" s="790"/>
      <c r="BB47" s="790"/>
      <c r="BC47" s="790"/>
      <c r="BD47" s="790"/>
      <c r="BE47" s="790"/>
      <c r="BF47" s="790" t="s">
        <v>2967</v>
      </c>
      <c r="BG47" s="790"/>
      <c r="BH47" s="790"/>
      <c r="BI47" s="790"/>
      <c r="BJ47" s="790"/>
      <c r="BK47" s="790"/>
      <c r="BL47" s="790" t="s">
        <v>2967</v>
      </c>
      <c r="BM47" s="790"/>
      <c r="BN47" s="790"/>
      <c r="BO47" s="790"/>
      <c r="BP47" s="790"/>
      <c r="BQ47" s="790"/>
      <c r="BR47" s="790" t="s">
        <v>2967</v>
      </c>
      <c r="BS47" s="790"/>
      <c r="BT47" s="790"/>
      <c r="BU47" s="790"/>
      <c r="BV47" s="790"/>
      <c r="BW47" s="790"/>
      <c r="BX47" s="790" t="s">
        <v>2967</v>
      </c>
      <c r="BY47" s="790"/>
      <c r="BZ47" s="790"/>
      <c r="CA47" s="790"/>
      <c r="CB47" s="790"/>
      <c r="CC47" s="790"/>
      <c r="CD47" s="790" t="s">
        <v>2967</v>
      </c>
      <c r="CE47" s="790"/>
      <c r="CF47" s="790"/>
      <c r="CG47" s="790"/>
      <c r="CH47" s="790"/>
      <c r="CI47" s="790"/>
      <c r="CJ47" s="790" t="s">
        <v>2967</v>
      </c>
      <c r="CK47" s="790"/>
      <c r="CL47" s="790"/>
      <c r="CM47" s="790"/>
      <c r="CN47" s="790"/>
      <c r="CO47" s="790"/>
      <c r="CP47" s="790" t="s">
        <v>2967</v>
      </c>
      <c r="CQ47" s="790"/>
      <c r="CR47" s="790"/>
      <c r="CS47" s="790"/>
      <c r="CT47" s="790"/>
      <c r="CU47" s="790"/>
      <c r="CV47" s="790" t="s">
        <v>2967</v>
      </c>
      <c r="CW47" s="790"/>
      <c r="CX47" s="790"/>
      <c r="CY47" s="790"/>
      <c r="CZ47" s="790"/>
      <c r="DA47" s="790"/>
      <c r="DB47" s="790" t="s">
        <v>2967</v>
      </c>
      <c r="DC47" s="790"/>
      <c r="DD47" s="790"/>
      <c r="DE47" s="790"/>
      <c r="DF47" s="790"/>
      <c r="DG47" s="790"/>
      <c r="DH47" s="790" t="s">
        <v>2967</v>
      </c>
      <c r="DI47" s="790"/>
      <c r="DJ47" s="790"/>
      <c r="DK47" s="790"/>
      <c r="DL47" s="790"/>
      <c r="DM47" s="790"/>
      <c r="DN47" s="790" t="s">
        <v>2967</v>
      </c>
      <c r="DO47" s="790"/>
      <c r="DP47" s="790"/>
      <c r="DQ47" s="790"/>
      <c r="DR47" s="790"/>
      <c r="DS47" s="790"/>
      <c r="DT47" s="790" t="s">
        <v>2967</v>
      </c>
      <c r="DU47" s="790"/>
      <c r="DV47" s="790"/>
      <c r="DW47" s="790"/>
      <c r="DX47" s="790"/>
      <c r="DY47" s="790"/>
      <c r="DZ47" s="790" t="s">
        <v>2967</v>
      </c>
      <c r="EA47" s="790"/>
      <c r="EB47" s="790"/>
      <c r="EC47" s="790"/>
      <c r="ED47" s="790"/>
      <c r="EE47" s="790"/>
      <c r="EF47" s="790" t="s">
        <v>2967</v>
      </c>
      <c r="EG47" s="790"/>
      <c r="EH47" s="790"/>
      <c r="EI47" s="790"/>
      <c r="EJ47" s="790"/>
      <c r="EK47" s="790"/>
      <c r="EL47" s="790" t="s">
        <v>2967</v>
      </c>
      <c r="EM47" s="790"/>
      <c r="EN47" s="790"/>
      <c r="EO47" s="790"/>
      <c r="EP47" s="790"/>
      <c r="EQ47" s="790"/>
      <c r="ER47" s="790" t="s">
        <v>2967</v>
      </c>
      <c r="ES47" s="790"/>
      <c r="ET47" s="790"/>
      <c r="EU47" s="790"/>
      <c r="EV47" s="790"/>
      <c r="EW47" s="790"/>
      <c r="EX47" s="790" t="s">
        <v>2967</v>
      </c>
      <c r="EY47" s="790"/>
      <c r="EZ47" s="790"/>
      <c r="FA47" s="790"/>
      <c r="FB47" s="790"/>
      <c r="FC47" s="790"/>
      <c r="FD47" s="790" t="s">
        <v>2967</v>
      </c>
      <c r="FE47" s="790"/>
      <c r="FF47" s="790"/>
      <c r="FG47" s="790"/>
      <c r="FH47" s="790"/>
      <c r="FI47" s="790"/>
      <c r="FJ47" s="790" t="s">
        <v>2967</v>
      </c>
      <c r="FK47" s="790"/>
      <c r="FL47" s="790"/>
      <c r="FM47" s="790"/>
      <c r="FN47" s="790"/>
      <c r="FO47" s="790"/>
      <c r="FP47" s="790" t="s">
        <v>2967</v>
      </c>
      <c r="FQ47" s="790"/>
      <c r="FR47" s="790"/>
      <c r="FS47" s="790"/>
      <c r="FT47" s="790"/>
      <c r="FU47" s="790"/>
      <c r="FV47" s="790" t="s">
        <v>2967</v>
      </c>
      <c r="FW47" s="790"/>
      <c r="FX47" s="790"/>
      <c r="FY47" s="790"/>
      <c r="FZ47" s="790"/>
      <c r="GA47" s="790"/>
      <c r="GB47" s="790" t="s">
        <v>2967</v>
      </c>
      <c r="GC47" s="790"/>
      <c r="GD47" s="790"/>
      <c r="GE47" s="790"/>
      <c r="GF47" s="790"/>
      <c r="GG47" s="790"/>
      <c r="GH47" s="790" t="s">
        <v>2967</v>
      </c>
      <c r="GI47" s="790"/>
      <c r="GJ47" s="790"/>
      <c r="GK47" s="790"/>
      <c r="GL47" s="790"/>
      <c r="GM47" s="790"/>
      <c r="GN47" s="790" t="s">
        <v>2967</v>
      </c>
      <c r="GO47" s="790"/>
      <c r="GP47" s="790"/>
      <c r="GQ47" s="790"/>
      <c r="GR47" s="790"/>
      <c r="GS47" s="790"/>
      <c r="GT47" s="790" t="s">
        <v>2967</v>
      </c>
      <c r="GU47" s="790"/>
      <c r="GV47" s="790"/>
      <c r="GW47" s="790"/>
      <c r="GX47" s="790"/>
      <c r="GY47" s="790"/>
      <c r="GZ47" s="790" t="s">
        <v>2967</v>
      </c>
      <c r="HA47" s="790"/>
      <c r="HB47" s="790"/>
      <c r="HC47" s="790"/>
      <c r="HD47" s="790"/>
      <c r="HE47" s="790"/>
      <c r="HF47" s="790" t="s">
        <v>2967</v>
      </c>
      <c r="HG47" s="790"/>
      <c r="HH47" s="790"/>
      <c r="HI47" s="790"/>
      <c r="HJ47" s="790"/>
      <c r="HK47" s="790"/>
      <c r="HL47" s="790" t="s">
        <v>2967</v>
      </c>
      <c r="HM47" s="790"/>
      <c r="HN47" s="790"/>
      <c r="HO47" s="790"/>
      <c r="HP47" s="790"/>
      <c r="HQ47" s="790"/>
      <c r="HR47" s="790" t="s">
        <v>2967</v>
      </c>
      <c r="HS47" s="790"/>
      <c r="HT47" s="790"/>
      <c r="HU47" s="790"/>
      <c r="HV47" s="790"/>
      <c r="HW47" s="790"/>
      <c r="HX47" s="790" t="s">
        <v>2967</v>
      </c>
      <c r="HY47" s="790"/>
      <c r="HZ47" s="790"/>
      <c r="IA47" s="790"/>
      <c r="IB47" s="790"/>
      <c r="IC47" s="790"/>
      <c r="ID47" s="790" t="s">
        <v>2967</v>
      </c>
      <c r="IE47" s="790"/>
      <c r="IF47" s="790"/>
      <c r="IG47" s="790"/>
      <c r="IH47" s="790"/>
      <c r="II47" s="790"/>
      <c r="IJ47" s="790" t="s">
        <v>2967</v>
      </c>
      <c r="IK47" s="790"/>
      <c r="IL47" s="790"/>
      <c r="IM47" s="790"/>
      <c r="IN47" s="790"/>
      <c r="IO47" s="790"/>
      <c r="IP47" s="790" t="s">
        <v>2967</v>
      </c>
      <c r="IQ47" s="790"/>
      <c r="IR47" s="790"/>
      <c r="IS47" s="790"/>
    </row>
    <row r="48" spans="1:253">
      <c r="C48" s="1" t="s">
        <v>589</v>
      </c>
      <c r="D48" s="1"/>
      <c r="E48" s="1"/>
      <c r="F48" s="139"/>
      <c r="G48" s="1"/>
      <c r="H48" s="1"/>
      <c r="I48" s="1"/>
      <c r="J48" s="790"/>
      <c r="K48" s="790"/>
      <c r="L48" s="790"/>
      <c r="M48" s="790"/>
      <c r="N48" s="790"/>
      <c r="O48" s="790"/>
      <c r="P48" s="790"/>
      <c r="Q48" s="790"/>
      <c r="R48" s="790"/>
      <c r="S48" s="790"/>
      <c r="T48" s="790"/>
      <c r="U48" s="790"/>
      <c r="V48" s="790" t="s">
        <v>1386</v>
      </c>
      <c r="W48" s="790"/>
      <c r="X48" s="790"/>
      <c r="Y48" s="790"/>
      <c r="Z48" s="790"/>
      <c r="AA48" s="790"/>
      <c r="AB48" s="790" t="s">
        <v>1386</v>
      </c>
      <c r="AC48" s="790"/>
      <c r="AD48" s="790"/>
      <c r="AE48" s="790"/>
      <c r="AF48" s="790"/>
      <c r="AG48" s="790"/>
      <c r="AH48" s="790" t="s">
        <v>1386</v>
      </c>
      <c r="AI48" s="790"/>
      <c r="AJ48" s="790"/>
      <c r="AK48" s="790"/>
      <c r="AL48" s="790"/>
      <c r="AM48" s="790"/>
      <c r="AN48" s="790" t="s">
        <v>1386</v>
      </c>
      <c r="AO48" s="790"/>
      <c r="AP48" s="790"/>
      <c r="AQ48" s="790"/>
      <c r="AR48" s="790"/>
      <c r="AS48" s="790"/>
      <c r="AT48" s="790" t="s">
        <v>1386</v>
      </c>
      <c r="AU48" s="790"/>
      <c r="AV48" s="790"/>
      <c r="AW48" s="790"/>
      <c r="AX48" s="790"/>
      <c r="AY48" s="790"/>
      <c r="AZ48" s="790" t="s">
        <v>1386</v>
      </c>
      <c r="BA48" s="790"/>
      <c r="BB48" s="790"/>
      <c r="BC48" s="790"/>
      <c r="BD48" s="790"/>
      <c r="BE48" s="790"/>
      <c r="BF48" s="790" t="s">
        <v>1386</v>
      </c>
      <c r="BG48" s="790"/>
      <c r="BH48" s="790"/>
      <c r="BI48" s="790"/>
      <c r="BJ48" s="790"/>
      <c r="BK48" s="790"/>
      <c r="BL48" s="790" t="s">
        <v>1386</v>
      </c>
      <c r="BM48" s="790"/>
      <c r="BN48" s="790"/>
      <c r="BO48" s="790"/>
      <c r="BP48" s="790"/>
      <c r="BQ48" s="790"/>
      <c r="BR48" s="790" t="s">
        <v>1386</v>
      </c>
      <c r="BS48" s="790"/>
      <c r="BT48" s="790"/>
      <c r="BU48" s="790"/>
      <c r="BV48" s="790"/>
      <c r="BW48" s="790"/>
      <c r="BX48" s="790" t="s">
        <v>1386</v>
      </c>
      <c r="BY48" s="790"/>
      <c r="BZ48" s="790"/>
      <c r="CA48" s="790"/>
      <c r="CB48" s="790"/>
      <c r="CC48" s="790"/>
      <c r="CD48" s="790" t="s">
        <v>1386</v>
      </c>
      <c r="CE48" s="790"/>
      <c r="CF48" s="790"/>
      <c r="CG48" s="790"/>
      <c r="CH48" s="790"/>
      <c r="CI48" s="790"/>
      <c r="CJ48" s="790" t="s">
        <v>1386</v>
      </c>
      <c r="CK48" s="790"/>
      <c r="CL48" s="790"/>
      <c r="CM48" s="790"/>
      <c r="CN48" s="790"/>
      <c r="CO48" s="790"/>
      <c r="CP48" s="790" t="s">
        <v>1386</v>
      </c>
      <c r="CQ48" s="790"/>
      <c r="CR48" s="790"/>
      <c r="CS48" s="790"/>
      <c r="CT48" s="790"/>
      <c r="CU48" s="790"/>
      <c r="CV48" s="790" t="s">
        <v>1386</v>
      </c>
      <c r="CW48" s="790"/>
      <c r="CX48" s="790"/>
      <c r="CY48" s="790"/>
      <c r="CZ48" s="790"/>
      <c r="DA48" s="790"/>
      <c r="DB48" s="790" t="s">
        <v>1386</v>
      </c>
      <c r="DC48" s="790"/>
      <c r="DD48" s="790"/>
      <c r="DE48" s="790"/>
      <c r="DF48" s="790"/>
      <c r="DG48" s="790"/>
      <c r="DH48" s="790" t="s">
        <v>1386</v>
      </c>
      <c r="DI48" s="790"/>
      <c r="DJ48" s="790"/>
      <c r="DK48" s="790"/>
      <c r="DL48" s="790"/>
      <c r="DM48" s="790"/>
      <c r="DN48" s="790" t="s">
        <v>1386</v>
      </c>
      <c r="DO48" s="790"/>
      <c r="DP48" s="790"/>
      <c r="DQ48" s="790"/>
      <c r="DR48" s="790"/>
      <c r="DS48" s="790"/>
      <c r="DT48" s="790" t="s">
        <v>1386</v>
      </c>
      <c r="DU48" s="790"/>
      <c r="DV48" s="790"/>
      <c r="DW48" s="790"/>
      <c r="DX48" s="790"/>
      <c r="DY48" s="790"/>
      <c r="DZ48" s="790" t="s">
        <v>1386</v>
      </c>
      <c r="EA48" s="790"/>
      <c r="EB48" s="790"/>
      <c r="EC48" s="790"/>
      <c r="ED48" s="790"/>
      <c r="EE48" s="790"/>
      <c r="EF48" s="790" t="s">
        <v>1386</v>
      </c>
      <c r="EG48" s="790"/>
      <c r="EH48" s="790"/>
      <c r="EI48" s="790"/>
      <c r="EJ48" s="790"/>
      <c r="EK48" s="790"/>
      <c r="EL48" s="790" t="s">
        <v>1386</v>
      </c>
      <c r="EM48" s="790"/>
      <c r="EN48" s="790"/>
      <c r="EO48" s="790"/>
      <c r="EP48" s="790"/>
      <c r="EQ48" s="790"/>
      <c r="ER48" s="790" t="s">
        <v>1386</v>
      </c>
      <c r="ES48" s="790"/>
      <c r="ET48" s="790"/>
      <c r="EU48" s="790"/>
      <c r="EV48" s="790"/>
      <c r="EW48" s="790"/>
      <c r="EX48" s="790" t="s">
        <v>1386</v>
      </c>
      <c r="EY48" s="790"/>
      <c r="EZ48" s="790"/>
      <c r="FA48" s="790"/>
      <c r="FB48" s="790"/>
      <c r="FC48" s="790"/>
      <c r="FD48" s="790" t="s">
        <v>1386</v>
      </c>
      <c r="FE48" s="790"/>
      <c r="FF48" s="790"/>
      <c r="FG48" s="790"/>
      <c r="FH48" s="790"/>
      <c r="FI48" s="790"/>
      <c r="FJ48" s="790" t="s">
        <v>1386</v>
      </c>
      <c r="FK48" s="790"/>
      <c r="FL48" s="790"/>
      <c r="FM48" s="790"/>
      <c r="FN48" s="790"/>
      <c r="FO48" s="790"/>
      <c r="FP48" s="790" t="s">
        <v>1386</v>
      </c>
      <c r="FQ48" s="790"/>
      <c r="FR48" s="790"/>
      <c r="FS48" s="790"/>
      <c r="FT48" s="790"/>
      <c r="FU48" s="790"/>
      <c r="FV48" s="790" t="s">
        <v>1386</v>
      </c>
      <c r="FW48" s="790"/>
      <c r="FX48" s="790"/>
      <c r="FY48" s="790"/>
      <c r="FZ48" s="790"/>
      <c r="GA48" s="790"/>
      <c r="GB48" s="790" t="s">
        <v>1386</v>
      </c>
      <c r="GC48" s="790"/>
      <c r="GD48" s="790"/>
      <c r="GE48" s="790"/>
      <c r="GF48" s="790"/>
      <c r="GG48" s="790"/>
      <c r="GH48" s="790" t="s">
        <v>1386</v>
      </c>
      <c r="GI48" s="790"/>
      <c r="GJ48" s="790"/>
      <c r="GK48" s="790"/>
      <c r="GL48" s="790"/>
      <c r="GM48" s="790"/>
      <c r="GN48" s="790" t="s">
        <v>1386</v>
      </c>
      <c r="GO48" s="790"/>
      <c r="GP48" s="790"/>
      <c r="GQ48" s="790"/>
      <c r="GR48" s="790"/>
      <c r="GS48" s="790"/>
      <c r="GT48" s="790" t="s">
        <v>1386</v>
      </c>
      <c r="GU48" s="790"/>
      <c r="GV48" s="790"/>
      <c r="GW48" s="790"/>
      <c r="GX48" s="790"/>
      <c r="GY48" s="790"/>
      <c r="GZ48" s="790" t="s">
        <v>1386</v>
      </c>
      <c r="HA48" s="790"/>
      <c r="HB48" s="790"/>
      <c r="HC48" s="790"/>
      <c r="HD48" s="790"/>
      <c r="HE48" s="790"/>
      <c r="HF48" s="790" t="s">
        <v>1386</v>
      </c>
      <c r="HG48" s="790"/>
      <c r="HH48" s="790"/>
      <c r="HI48" s="790"/>
      <c r="HJ48" s="790"/>
      <c r="HK48" s="790"/>
      <c r="HL48" s="790" t="s">
        <v>1386</v>
      </c>
      <c r="HM48" s="790"/>
      <c r="HN48" s="790"/>
      <c r="HO48" s="790"/>
      <c r="HP48" s="790"/>
      <c r="HQ48" s="790"/>
      <c r="HR48" s="790" t="s">
        <v>1386</v>
      </c>
      <c r="HS48" s="790"/>
      <c r="HT48" s="790"/>
      <c r="HU48" s="790"/>
      <c r="HV48" s="790"/>
      <c r="HW48" s="790"/>
      <c r="HX48" s="790" t="s">
        <v>1386</v>
      </c>
      <c r="HY48" s="790"/>
      <c r="HZ48" s="790"/>
      <c r="IA48" s="790"/>
      <c r="IB48" s="790"/>
      <c r="IC48" s="790"/>
      <c r="ID48" s="790" t="s">
        <v>1386</v>
      </c>
      <c r="IE48" s="790"/>
      <c r="IF48" s="790"/>
      <c r="IG48" s="790"/>
      <c r="IH48" s="790"/>
      <c r="II48" s="790"/>
      <c r="IJ48" s="790" t="s">
        <v>1386</v>
      </c>
      <c r="IK48" s="790"/>
      <c r="IL48" s="790"/>
      <c r="IM48" s="790"/>
      <c r="IN48" s="790"/>
      <c r="IO48" s="790"/>
      <c r="IP48" s="790" t="s">
        <v>1386</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589</v>
      </c>
      <c r="W49" s="790"/>
      <c r="X49" s="790"/>
      <c r="Y49" s="790"/>
      <c r="Z49" s="790"/>
      <c r="AA49" s="790"/>
      <c r="AB49" s="790" t="s">
        <v>589</v>
      </c>
      <c r="AC49" s="790"/>
      <c r="AD49" s="790"/>
      <c r="AE49" s="790"/>
      <c r="AF49" s="790"/>
      <c r="AG49" s="790"/>
      <c r="AH49" s="790" t="s">
        <v>589</v>
      </c>
      <c r="AI49" s="790"/>
      <c r="AJ49" s="790"/>
      <c r="AK49" s="790"/>
      <c r="AL49" s="790"/>
      <c r="AM49" s="790"/>
      <c r="AN49" s="790" t="s">
        <v>589</v>
      </c>
      <c r="AO49" s="790"/>
      <c r="AP49" s="790"/>
      <c r="AQ49" s="790"/>
      <c r="AR49" s="790"/>
      <c r="AS49" s="790"/>
      <c r="AT49" s="790" t="s">
        <v>589</v>
      </c>
      <c r="AU49" s="790"/>
      <c r="AV49" s="790"/>
      <c r="AW49" s="790"/>
      <c r="AX49" s="790"/>
      <c r="AY49" s="790"/>
      <c r="AZ49" s="790" t="s">
        <v>589</v>
      </c>
      <c r="BA49" s="790"/>
      <c r="BB49" s="790"/>
      <c r="BC49" s="790"/>
      <c r="BD49" s="790"/>
      <c r="BE49" s="790"/>
      <c r="BF49" s="790" t="s">
        <v>589</v>
      </c>
      <c r="BG49" s="790"/>
      <c r="BH49" s="790"/>
      <c r="BI49" s="790"/>
      <c r="BJ49" s="790"/>
      <c r="BK49" s="790"/>
      <c r="BL49" s="790" t="s">
        <v>589</v>
      </c>
      <c r="BM49" s="790"/>
      <c r="BN49" s="790"/>
      <c r="BO49" s="790"/>
      <c r="BP49" s="790"/>
      <c r="BQ49" s="790"/>
      <c r="BR49" s="790" t="s">
        <v>589</v>
      </c>
      <c r="BS49" s="790"/>
      <c r="BT49" s="790"/>
      <c r="BU49" s="790"/>
      <c r="BV49" s="790"/>
      <c r="BW49" s="790"/>
      <c r="BX49" s="790" t="s">
        <v>589</v>
      </c>
      <c r="BY49" s="790"/>
      <c r="BZ49" s="790"/>
      <c r="CA49" s="790"/>
      <c r="CB49" s="790"/>
      <c r="CC49" s="790"/>
      <c r="CD49" s="790" t="s">
        <v>589</v>
      </c>
      <c r="CE49" s="790"/>
      <c r="CF49" s="790"/>
      <c r="CG49" s="790"/>
      <c r="CH49" s="790"/>
      <c r="CI49" s="790"/>
      <c r="CJ49" s="790" t="s">
        <v>589</v>
      </c>
      <c r="CK49" s="790"/>
      <c r="CL49" s="790"/>
      <c r="CM49" s="790"/>
      <c r="CN49" s="790"/>
      <c r="CO49" s="790"/>
      <c r="CP49" s="790" t="s">
        <v>589</v>
      </c>
      <c r="CQ49" s="790"/>
      <c r="CR49" s="790"/>
      <c r="CS49" s="790"/>
      <c r="CT49" s="790"/>
      <c r="CU49" s="790"/>
      <c r="CV49" s="790" t="s">
        <v>589</v>
      </c>
      <c r="CW49" s="790"/>
      <c r="CX49" s="790"/>
      <c r="CY49" s="790"/>
      <c r="CZ49" s="790"/>
      <c r="DA49" s="790"/>
      <c r="DB49" s="790" t="s">
        <v>589</v>
      </c>
      <c r="DC49" s="790"/>
      <c r="DD49" s="790"/>
      <c r="DE49" s="790"/>
      <c r="DF49" s="790"/>
      <c r="DG49" s="790"/>
      <c r="DH49" s="790" t="s">
        <v>589</v>
      </c>
      <c r="DI49" s="790"/>
      <c r="DJ49" s="790"/>
      <c r="DK49" s="790"/>
      <c r="DL49" s="790"/>
      <c r="DM49" s="790"/>
      <c r="DN49" s="790" t="s">
        <v>589</v>
      </c>
      <c r="DO49" s="790"/>
      <c r="DP49" s="790"/>
      <c r="DQ49" s="790"/>
      <c r="DR49" s="790"/>
      <c r="DS49" s="790"/>
      <c r="DT49" s="790" t="s">
        <v>589</v>
      </c>
      <c r="DU49" s="790"/>
      <c r="DV49" s="790"/>
      <c r="DW49" s="790"/>
      <c r="DX49" s="790"/>
      <c r="DY49" s="790"/>
      <c r="DZ49" s="790" t="s">
        <v>589</v>
      </c>
      <c r="EA49" s="790"/>
      <c r="EB49" s="790"/>
      <c r="EC49" s="790"/>
      <c r="ED49" s="790"/>
      <c r="EE49" s="790"/>
      <c r="EF49" s="790" t="s">
        <v>589</v>
      </c>
      <c r="EG49" s="790"/>
      <c r="EH49" s="790"/>
      <c r="EI49" s="790"/>
      <c r="EJ49" s="790"/>
      <c r="EK49" s="790"/>
      <c r="EL49" s="790" t="s">
        <v>589</v>
      </c>
      <c r="EM49" s="790"/>
      <c r="EN49" s="790"/>
      <c r="EO49" s="790"/>
      <c r="EP49" s="790"/>
      <c r="EQ49" s="790"/>
      <c r="ER49" s="790" t="s">
        <v>589</v>
      </c>
      <c r="ES49" s="790"/>
      <c r="ET49" s="790"/>
      <c r="EU49" s="790"/>
      <c r="EV49" s="790"/>
      <c r="EW49" s="790"/>
      <c r="EX49" s="790" t="s">
        <v>589</v>
      </c>
      <c r="EY49" s="790"/>
      <c r="EZ49" s="790"/>
      <c r="FA49" s="790"/>
      <c r="FB49" s="790"/>
      <c r="FC49" s="790"/>
      <c r="FD49" s="790" t="s">
        <v>589</v>
      </c>
      <c r="FE49" s="790"/>
      <c r="FF49" s="790"/>
      <c r="FG49" s="790"/>
      <c r="FH49" s="790"/>
      <c r="FI49" s="790"/>
      <c r="FJ49" s="790" t="s">
        <v>589</v>
      </c>
      <c r="FK49" s="790"/>
      <c r="FL49" s="790"/>
      <c r="FM49" s="790"/>
      <c r="FN49" s="790"/>
      <c r="FO49" s="790"/>
      <c r="FP49" s="790" t="s">
        <v>589</v>
      </c>
      <c r="FQ49" s="790"/>
      <c r="FR49" s="790"/>
      <c r="FS49" s="790"/>
      <c r="FT49" s="790"/>
      <c r="FU49" s="790"/>
      <c r="FV49" s="790" t="s">
        <v>589</v>
      </c>
      <c r="FW49" s="790"/>
      <c r="FX49" s="790"/>
      <c r="FY49" s="790"/>
      <c r="FZ49" s="790"/>
      <c r="GA49" s="790"/>
      <c r="GB49" s="790" t="s">
        <v>589</v>
      </c>
      <c r="GC49" s="790"/>
      <c r="GD49" s="790"/>
      <c r="GE49" s="790"/>
      <c r="GF49" s="790"/>
      <c r="GG49" s="790"/>
      <c r="GH49" s="790" t="s">
        <v>589</v>
      </c>
      <c r="GI49" s="790"/>
      <c r="GJ49" s="790"/>
      <c r="GK49" s="790"/>
      <c r="GL49" s="790"/>
      <c r="GM49" s="790"/>
      <c r="GN49" s="790" t="s">
        <v>589</v>
      </c>
      <c r="GO49" s="790"/>
      <c r="GP49" s="790"/>
      <c r="GQ49" s="790"/>
      <c r="GR49" s="790"/>
      <c r="GS49" s="790"/>
      <c r="GT49" s="790" t="s">
        <v>589</v>
      </c>
      <c r="GU49" s="790"/>
      <c r="GV49" s="790"/>
      <c r="GW49" s="790"/>
      <c r="GX49" s="790"/>
      <c r="GY49" s="790"/>
      <c r="GZ49" s="790" t="s">
        <v>589</v>
      </c>
      <c r="HA49" s="790"/>
      <c r="HB49" s="790"/>
      <c r="HC49" s="790"/>
      <c r="HD49" s="790"/>
      <c r="HE49" s="790"/>
      <c r="HF49" s="790" t="s">
        <v>589</v>
      </c>
      <c r="HG49" s="790"/>
      <c r="HH49" s="790"/>
      <c r="HI49" s="790"/>
      <c r="HJ49" s="790"/>
      <c r="HK49" s="790"/>
      <c r="HL49" s="790" t="s">
        <v>589</v>
      </c>
      <c r="HM49" s="790"/>
      <c r="HN49" s="790"/>
      <c r="HO49" s="790"/>
      <c r="HP49" s="790"/>
      <c r="HQ49" s="790"/>
      <c r="HR49" s="790" t="s">
        <v>589</v>
      </c>
      <c r="HS49" s="790"/>
      <c r="HT49" s="790"/>
      <c r="HU49" s="790"/>
      <c r="HV49" s="790"/>
      <c r="HW49" s="790"/>
      <c r="HX49" s="790" t="s">
        <v>589</v>
      </c>
      <c r="HY49" s="790"/>
      <c r="HZ49" s="790"/>
      <c r="IA49" s="790"/>
      <c r="IB49" s="790"/>
      <c r="IC49" s="790"/>
      <c r="ID49" s="790" t="s">
        <v>589</v>
      </c>
      <c r="IE49" s="790"/>
      <c r="IF49" s="790"/>
      <c r="IG49" s="790"/>
      <c r="IH49" s="790"/>
      <c r="II49" s="790"/>
      <c r="IJ49" s="790" t="s">
        <v>589</v>
      </c>
      <c r="IK49" s="790"/>
      <c r="IL49" s="790"/>
      <c r="IM49" s="790"/>
      <c r="IN49" s="790"/>
      <c r="IO49" s="790"/>
      <c r="IP49" s="790" t="s">
        <v>589</v>
      </c>
      <c r="IQ49" s="790"/>
      <c r="IR49" s="790"/>
      <c r="IS49" s="790"/>
      <c r="IT49" s="790"/>
      <c r="IU49" s="790"/>
      <c r="IV49" s="1" t="s">
        <v>589</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C1:G1"/>
    <mergeCell ref="C19:G19"/>
    <mergeCell ref="J47:O47"/>
    <mergeCell ref="P47:U47"/>
    <mergeCell ref="J48:O48"/>
    <mergeCell ref="P48:U48"/>
    <mergeCell ref="V48:AA48"/>
    <mergeCell ref="AB48:AG48"/>
    <mergeCell ref="V47:AA47"/>
    <mergeCell ref="AB47:AG47"/>
    <mergeCell ref="DT47:DY47"/>
    <mergeCell ref="DZ47:EE47"/>
    <mergeCell ref="DB47:DG47"/>
    <mergeCell ref="DH47:DM47"/>
    <mergeCell ref="DN47:DS47"/>
    <mergeCell ref="AH47:AM47"/>
    <mergeCell ref="AH48:AM48"/>
    <mergeCell ref="AN48:AS48"/>
    <mergeCell ref="AT48:AY48"/>
    <mergeCell ref="BF48:BK48"/>
    <mergeCell ref="AN47:AS47"/>
    <mergeCell ref="AT47:AY47"/>
    <mergeCell ref="AZ48:BE48"/>
    <mergeCell ref="AZ47:BE47"/>
    <mergeCell ref="BF47:BK47"/>
    <mergeCell ref="CD48:CI48"/>
    <mergeCell ref="IP47:IS47"/>
    <mergeCell ref="EF47:EK47"/>
    <mergeCell ref="EX47:FC47"/>
    <mergeCell ref="FD47:FI47"/>
    <mergeCell ref="GH47:GM47"/>
    <mergeCell ref="FJ47:FO47"/>
    <mergeCell ref="ID47:II47"/>
    <mergeCell ref="IJ47:IO47"/>
    <mergeCell ref="HX47:IC47"/>
    <mergeCell ref="GN47:GS47"/>
    <mergeCell ref="GT47:GY47"/>
    <mergeCell ref="GZ47:HE47"/>
    <mergeCell ref="HL47:HQ47"/>
    <mergeCell ref="HF47:HK47"/>
    <mergeCell ref="FV47:GA47"/>
    <mergeCell ref="GB47:GG47"/>
    <mergeCell ref="HR47:HW47"/>
    <mergeCell ref="GT48:GY48"/>
    <mergeCell ref="BL47:BQ47"/>
    <mergeCell ref="CD47:CI47"/>
    <mergeCell ref="BR47:BW47"/>
    <mergeCell ref="BX47:CC47"/>
    <mergeCell ref="CJ47:CO47"/>
    <mergeCell ref="GN48:GS48"/>
    <mergeCell ref="CV47:DA47"/>
    <mergeCell ref="CP47:CU47"/>
    <mergeCell ref="DH48:DM48"/>
    <mergeCell ref="DN48:DS48"/>
    <mergeCell ref="FV48:GA48"/>
    <mergeCell ref="EF48:EK48"/>
    <mergeCell ref="FD48:FI48"/>
    <mergeCell ref="FJ48:FO48"/>
    <mergeCell ref="CV48:DA48"/>
    <mergeCell ref="DB48:DG48"/>
    <mergeCell ref="CJ48:CO48"/>
    <mergeCell ref="CP48:CU48"/>
    <mergeCell ref="EL47:EQ47"/>
    <mergeCell ref="ER47:EW47"/>
    <mergeCell ref="FP47:FU47"/>
    <mergeCell ref="BR48:BW48"/>
    <mergeCell ref="BX48:CC48"/>
    <mergeCell ref="AN49:AS49"/>
    <mergeCell ref="AT49:AY49"/>
    <mergeCell ref="BF49:BK49"/>
    <mergeCell ref="CJ49:CO49"/>
    <mergeCell ref="P49:U49"/>
    <mergeCell ref="V49:AA49"/>
    <mergeCell ref="AB49:AG49"/>
    <mergeCell ref="AH49:AM49"/>
    <mergeCell ref="CP49:CU49"/>
    <mergeCell ref="BL49:BQ49"/>
    <mergeCell ref="BR49:BW49"/>
    <mergeCell ref="EL48:EQ48"/>
    <mergeCell ref="AZ49:BE49"/>
    <mergeCell ref="GN49:GS49"/>
    <mergeCell ref="BX49:CC49"/>
    <mergeCell ref="CD49:CI49"/>
    <mergeCell ref="ER49:EW49"/>
    <mergeCell ref="DN49:DS49"/>
    <mergeCell ref="CV49:DA49"/>
    <mergeCell ref="DB49:DG49"/>
    <mergeCell ref="FV49:GA49"/>
    <mergeCell ref="GB49:GG49"/>
    <mergeCell ref="EX49:FC49"/>
    <mergeCell ref="DH49:DM49"/>
    <mergeCell ref="ER48:EW48"/>
    <mergeCell ref="EL49:EQ49"/>
    <mergeCell ref="DT49:DY49"/>
    <mergeCell ref="DZ49:EE49"/>
    <mergeCell ref="EF49:EK49"/>
    <mergeCell ref="DT48:DY48"/>
    <mergeCell ref="DZ48:EE48"/>
    <mergeCell ref="BL48:BQ48"/>
    <mergeCell ref="EX48:FC48"/>
    <mergeCell ref="GT49:GY49"/>
    <mergeCell ref="FD49:FI49"/>
    <mergeCell ref="FJ49:FO49"/>
    <mergeCell ref="GH49:GM49"/>
    <mergeCell ref="FP49:FU49"/>
    <mergeCell ref="FP48:FU48"/>
    <mergeCell ref="IP48:IS48"/>
    <mergeCell ref="GZ48:HE48"/>
    <mergeCell ref="HF48:HK48"/>
    <mergeCell ref="HL48:HQ48"/>
    <mergeCell ref="HR48:HW48"/>
    <mergeCell ref="IP49:IU49"/>
    <mergeCell ref="GZ49:HE49"/>
    <mergeCell ref="HF49:HK49"/>
    <mergeCell ref="HL49:HQ49"/>
    <mergeCell ref="GB48:GG48"/>
    <mergeCell ref="GH48:GM48"/>
    <mergeCell ref="IJ48:IO48"/>
    <mergeCell ref="HR49:HW49"/>
    <mergeCell ref="HX49:IC49"/>
    <mergeCell ref="ID49:II49"/>
    <mergeCell ref="HX48:IC48"/>
    <mergeCell ref="ID48:II48"/>
    <mergeCell ref="IJ49:IO4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8" zoomScale="125" workbookViewId="0">
      <selection activeCell="C26" sqref="C26"/>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3225</v>
      </c>
      <c r="G2" s="91"/>
    </row>
    <row r="3" spans="1:8">
      <c r="A3" s="89" t="s">
        <v>1317</v>
      </c>
      <c r="G3" s="92">
        <v>40529</v>
      </c>
    </row>
    <row r="4" spans="1:8">
      <c r="A4" s="89" t="s">
        <v>3462</v>
      </c>
      <c r="G4" s="93" t="s">
        <v>1073</v>
      </c>
    </row>
    <row r="5" spans="1:8">
      <c r="A5" s="89" t="s">
        <v>893</v>
      </c>
    </row>
    <row r="6" spans="1:8">
      <c r="C6" s="15" t="s">
        <v>894</v>
      </c>
      <c r="D6" s="16"/>
      <c r="E6" s="16"/>
      <c r="F6" s="17"/>
      <c r="G6" s="18"/>
      <c r="H6" s="94"/>
    </row>
    <row r="7" spans="1:8">
      <c r="C7" s="95" t="s">
        <v>705</v>
      </c>
      <c r="D7" s="20" t="s">
        <v>918</v>
      </c>
      <c r="E7" s="20"/>
      <c r="F7" s="21"/>
      <c r="G7" s="22"/>
      <c r="H7" s="94"/>
    </row>
    <row r="8" spans="1:8">
      <c r="A8" s="89" t="s">
        <v>762</v>
      </c>
      <c r="C8" s="95" t="s">
        <v>638</v>
      </c>
      <c r="D8" s="20" t="s">
        <v>919</v>
      </c>
      <c r="E8" s="20"/>
      <c r="F8" s="21"/>
      <c r="G8" s="96"/>
      <c r="H8" s="94"/>
    </row>
    <row r="9" spans="1:8">
      <c r="A9" s="89" t="s">
        <v>955</v>
      </c>
      <c r="C9" s="95" t="s">
        <v>1368</v>
      </c>
      <c r="D9" s="20" t="s">
        <v>920</v>
      </c>
      <c r="E9" s="20"/>
      <c r="F9" s="21"/>
      <c r="G9" s="96"/>
      <c r="H9" s="94"/>
    </row>
    <row r="10" spans="1:8">
      <c r="A10" s="89" t="s">
        <v>786</v>
      </c>
      <c r="C10" s="97"/>
      <c r="D10" s="20"/>
      <c r="E10" s="20"/>
      <c r="F10" s="21"/>
      <c r="G10" s="96"/>
      <c r="H10" s="94"/>
    </row>
    <row r="11" spans="1:8">
      <c r="A11" s="89" t="s">
        <v>640</v>
      </c>
      <c r="C11" s="25" t="s">
        <v>847</v>
      </c>
      <c r="D11" s="94"/>
      <c r="E11" s="94"/>
      <c r="F11" s="99"/>
      <c r="G11" s="96"/>
      <c r="H11" s="94"/>
    </row>
    <row r="12" spans="1:8">
      <c r="A12" s="89" t="s">
        <v>641</v>
      </c>
      <c r="C12" s="25" t="s">
        <v>758</v>
      </c>
      <c r="D12" s="20"/>
      <c r="E12" s="20"/>
      <c r="F12" s="21"/>
      <c r="G12" s="96"/>
      <c r="H12" s="94"/>
    </row>
    <row r="13" spans="1:8">
      <c r="A13" s="98"/>
      <c r="C13" s="25" t="s">
        <v>816</v>
      </c>
      <c r="D13" s="94"/>
      <c r="E13" s="94"/>
      <c r="F13" s="99"/>
      <c r="G13" s="96"/>
      <c r="H13" s="94"/>
    </row>
    <row r="14" spans="1:8">
      <c r="A14" s="100"/>
      <c r="C14" s="25" t="s">
        <v>2872</v>
      </c>
      <c r="D14" s="94"/>
      <c r="E14" s="94"/>
      <c r="F14" s="99"/>
      <c r="G14" s="101"/>
      <c r="H14" s="94"/>
    </row>
    <row r="15" spans="1:8">
      <c r="A15" s="100" t="s">
        <v>1335</v>
      </c>
      <c r="C15" s="97" t="s">
        <v>3270</v>
      </c>
      <c r="D15" s="94"/>
      <c r="E15" s="94"/>
      <c r="F15" s="99"/>
      <c r="G15" s="96"/>
      <c r="H15" s="94"/>
    </row>
    <row r="16" spans="1:8">
      <c r="A16" s="89" t="s">
        <v>917</v>
      </c>
      <c r="B16" s="89"/>
      <c r="C16" s="97"/>
      <c r="D16" s="94"/>
      <c r="E16" s="94"/>
      <c r="F16" s="99"/>
      <c r="G16" s="96"/>
      <c r="H16" s="94"/>
    </row>
    <row r="17" spans="1:8">
      <c r="C17" s="102" t="s">
        <v>1072</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522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850</v>
      </c>
      <c r="B23" s="45" t="s">
        <v>3485</v>
      </c>
      <c r="C23" s="45" t="s">
        <v>1033</v>
      </c>
      <c r="D23" s="321" t="s">
        <v>3609</v>
      </c>
      <c r="E23" s="45" t="s">
        <v>766</v>
      </c>
      <c r="F23" s="47" t="s">
        <v>833</v>
      </c>
      <c r="G23" s="45" t="s">
        <v>1265</v>
      </c>
      <c r="H23" s="48"/>
    </row>
    <row r="24" spans="1:8">
      <c r="A24" s="115">
        <v>40622</v>
      </c>
      <c r="B24" s="116" t="s">
        <v>2258</v>
      </c>
      <c r="C24" s="117"/>
      <c r="D24" s="118"/>
      <c r="E24" s="117"/>
      <c r="F24" s="53"/>
      <c r="G24" s="54">
        <f>E24*(1-F24)</f>
        <v>0</v>
      </c>
      <c r="H24" s="48"/>
    </row>
    <row r="25" spans="1:8">
      <c r="A25" s="11"/>
      <c r="B25" s="116" t="s">
        <v>427</v>
      </c>
      <c r="C25" s="117">
        <v>210</v>
      </c>
      <c r="D25" s="118">
        <v>3</v>
      </c>
      <c r="E25" s="117">
        <f>C25*D25</f>
        <v>630</v>
      </c>
      <c r="F25" s="119"/>
      <c r="G25" s="54">
        <f t="shared" ref="G25:G40" si="0">E25*(1-F25)</f>
        <v>630</v>
      </c>
      <c r="H25" s="56"/>
    </row>
    <row r="26" spans="1:8">
      <c r="A26" s="120"/>
      <c r="B26" s="121" t="s">
        <v>3231</v>
      </c>
      <c r="C26" s="117"/>
      <c r="D26" s="118"/>
      <c r="E26" s="117"/>
      <c r="F26" s="119"/>
      <c r="G26" s="54">
        <f t="shared" si="0"/>
        <v>0</v>
      </c>
      <c r="H26" s="56"/>
    </row>
    <row r="27" spans="1:8">
      <c r="A27" s="120"/>
      <c r="B27" s="121" t="s">
        <v>1053</v>
      </c>
      <c r="C27" s="117"/>
      <c r="D27" s="118"/>
      <c r="E27" s="117"/>
      <c r="F27" s="119"/>
      <c r="G27" s="54">
        <f t="shared" si="0"/>
        <v>0</v>
      </c>
      <c r="H27" s="56"/>
    </row>
    <row r="28" spans="1:8">
      <c r="A28" s="120"/>
      <c r="B28" s="121" t="s">
        <v>3232</v>
      </c>
      <c r="C28" s="117"/>
      <c r="D28" s="118"/>
      <c r="E28" s="117"/>
      <c r="F28" s="119"/>
      <c r="G28" s="54">
        <f t="shared" si="0"/>
        <v>0</v>
      </c>
      <c r="H28" s="56"/>
    </row>
    <row r="29" spans="1:8">
      <c r="A29" s="120"/>
      <c r="B29" s="121" t="s">
        <v>1097</v>
      </c>
      <c r="C29" s="117"/>
      <c r="D29" s="118"/>
      <c r="E29" s="117"/>
      <c r="F29" s="119"/>
      <c r="G29" s="54">
        <f t="shared" si="0"/>
        <v>0</v>
      </c>
      <c r="H29" s="56"/>
    </row>
    <row r="30" spans="1:8">
      <c r="A30" s="120"/>
      <c r="B30" s="121" t="s">
        <v>985</v>
      </c>
      <c r="C30" s="117"/>
      <c r="D30" s="118"/>
      <c r="E30" s="117"/>
      <c r="F30" s="119"/>
      <c r="G30" s="54">
        <f t="shared" si="0"/>
        <v>0</v>
      </c>
      <c r="H30" s="56"/>
    </row>
    <row r="31" spans="1:8">
      <c r="A31" s="120"/>
      <c r="B31" s="121" t="s">
        <v>1184</v>
      </c>
      <c r="C31" s="117"/>
      <c r="D31" s="118"/>
      <c r="E31" s="117"/>
      <c r="F31" s="119"/>
      <c r="G31" s="54">
        <f t="shared" si="0"/>
        <v>0</v>
      </c>
      <c r="H31" s="56"/>
    </row>
    <row r="32" spans="1:8">
      <c r="A32" s="120"/>
      <c r="B32" s="121" t="s">
        <v>830</v>
      </c>
      <c r="C32" s="117"/>
      <c r="D32" s="118"/>
      <c r="E32" s="117"/>
      <c r="F32" s="119"/>
      <c r="G32" s="54">
        <f t="shared" si="0"/>
        <v>0</v>
      </c>
      <c r="H32" s="56"/>
    </row>
    <row r="33" spans="1:253">
      <c r="A33" s="120"/>
      <c r="B33" s="121" t="s">
        <v>711</v>
      </c>
      <c r="C33" s="122">
        <v>75</v>
      </c>
      <c r="D33" s="123">
        <v>2.5</v>
      </c>
      <c r="E33" s="117">
        <f>C33*D33</f>
        <v>187.5</v>
      </c>
      <c r="F33" s="124"/>
      <c r="G33" s="54">
        <f t="shared" si="0"/>
        <v>187.5</v>
      </c>
      <c r="H33" s="56"/>
    </row>
    <row r="34" spans="1:253">
      <c r="A34" s="120"/>
      <c r="B34" s="121" t="s">
        <v>3608</v>
      </c>
      <c r="C34" s="117">
        <v>35</v>
      </c>
      <c r="D34" s="118">
        <v>5.5</v>
      </c>
      <c r="E34" s="117">
        <f>C34*D34</f>
        <v>192.5</v>
      </c>
      <c r="F34" s="119"/>
      <c r="G34" s="54">
        <f t="shared" si="0"/>
        <v>192.5</v>
      </c>
      <c r="H34" s="48"/>
    </row>
    <row r="35" spans="1:253">
      <c r="A35" s="120"/>
      <c r="B35" s="362" t="s">
        <v>3127</v>
      </c>
      <c r="C35" s="117">
        <v>250</v>
      </c>
      <c r="D35" s="123" t="s">
        <v>3393</v>
      </c>
      <c r="E35" s="117">
        <v>250</v>
      </c>
      <c r="F35" s="124"/>
      <c r="G35" s="54">
        <f t="shared" si="0"/>
        <v>250</v>
      </c>
      <c r="H35" s="48"/>
    </row>
    <row r="36" spans="1:253">
      <c r="A36" s="120"/>
      <c r="B36" s="121" t="s">
        <v>3047</v>
      </c>
      <c r="C36" s="117"/>
      <c r="D36" s="123"/>
      <c r="E36" s="117"/>
      <c r="F36" s="124"/>
      <c r="G36" s="54">
        <f t="shared" si="0"/>
        <v>0</v>
      </c>
      <c r="H36" s="48"/>
    </row>
    <row r="37" spans="1:253">
      <c r="A37" s="120"/>
      <c r="B37" s="121" t="s">
        <v>2270</v>
      </c>
      <c r="C37" s="117"/>
      <c r="D37" s="118"/>
      <c r="E37" s="117"/>
      <c r="F37" s="124"/>
      <c r="G37" s="54">
        <f t="shared" si="0"/>
        <v>0</v>
      </c>
      <c r="H37" s="48"/>
    </row>
    <row r="38" spans="1:253">
      <c r="A38" s="120"/>
      <c r="B38" s="121" t="s">
        <v>3041</v>
      </c>
      <c r="C38" s="363"/>
      <c r="D38" s="118"/>
      <c r="E38" s="117"/>
      <c r="F38" s="119"/>
      <c r="G38" s="54">
        <f t="shared" si="0"/>
        <v>0</v>
      </c>
      <c r="H38" s="48"/>
    </row>
    <row r="39" spans="1:253">
      <c r="A39" s="120"/>
      <c r="B39" s="271" t="s">
        <v>1554</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2837</v>
      </c>
      <c r="C41" s="131"/>
      <c r="D41" s="131"/>
      <c r="E41" s="72">
        <f>SUM(E24:E40)</f>
        <v>1260</v>
      </c>
      <c r="F41" s="72"/>
      <c r="G41" s="72">
        <f>SUM(G24:G40)</f>
        <v>1260</v>
      </c>
      <c r="H41" s="134"/>
    </row>
    <row r="43" spans="1:253">
      <c r="C43" s="136" t="s">
        <v>3339</v>
      </c>
      <c r="D43" s="340">
        <f>G41/2</f>
        <v>630</v>
      </c>
      <c r="E43" s="340"/>
      <c r="F43" s="138"/>
    </row>
    <row r="45" spans="1:253">
      <c r="C45" s="1" t="s">
        <v>2967</v>
      </c>
      <c r="D45" s="1"/>
      <c r="E45" s="1"/>
      <c r="F45" s="139"/>
      <c r="G45" s="1"/>
      <c r="H45" s="1"/>
      <c r="I45" s="1"/>
    </row>
    <row r="46" spans="1:253">
      <c r="C46" s="1" t="s">
        <v>1187</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2967</v>
      </c>
      <c r="W47" s="790"/>
      <c r="X47" s="790"/>
      <c r="Y47" s="790"/>
      <c r="Z47" s="790"/>
      <c r="AA47" s="790"/>
      <c r="AB47" s="790" t="s">
        <v>2967</v>
      </c>
      <c r="AC47" s="790"/>
      <c r="AD47" s="790"/>
      <c r="AE47" s="790"/>
      <c r="AF47" s="790"/>
      <c r="AG47" s="790"/>
      <c r="AH47" s="790" t="s">
        <v>2967</v>
      </c>
      <c r="AI47" s="790"/>
      <c r="AJ47" s="790"/>
      <c r="AK47" s="790"/>
      <c r="AL47" s="790"/>
      <c r="AM47" s="790"/>
      <c r="AN47" s="790" t="s">
        <v>2967</v>
      </c>
      <c r="AO47" s="790"/>
      <c r="AP47" s="790"/>
      <c r="AQ47" s="790"/>
      <c r="AR47" s="790"/>
      <c r="AS47" s="790"/>
      <c r="AT47" s="790" t="s">
        <v>2967</v>
      </c>
      <c r="AU47" s="790"/>
      <c r="AV47" s="790"/>
      <c r="AW47" s="790"/>
      <c r="AX47" s="790"/>
      <c r="AY47" s="790"/>
      <c r="AZ47" s="790" t="s">
        <v>2967</v>
      </c>
      <c r="BA47" s="790"/>
      <c r="BB47" s="790"/>
      <c r="BC47" s="790"/>
      <c r="BD47" s="790"/>
      <c r="BE47" s="790"/>
      <c r="BF47" s="790" t="s">
        <v>2967</v>
      </c>
      <c r="BG47" s="790"/>
      <c r="BH47" s="790"/>
      <c r="BI47" s="790"/>
      <c r="BJ47" s="790"/>
      <c r="BK47" s="790"/>
      <c r="BL47" s="790" t="s">
        <v>2967</v>
      </c>
      <c r="BM47" s="790"/>
      <c r="BN47" s="790"/>
      <c r="BO47" s="790"/>
      <c r="BP47" s="790"/>
      <c r="BQ47" s="790"/>
      <c r="BR47" s="790" t="s">
        <v>2967</v>
      </c>
      <c r="BS47" s="790"/>
      <c r="BT47" s="790"/>
      <c r="BU47" s="790"/>
      <c r="BV47" s="790"/>
      <c r="BW47" s="790"/>
      <c r="BX47" s="790" t="s">
        <v>2967</v>
      </c>
      <c r="BY47" s="790"/>
      <c r="BZ47" s="790"/>
      <c r="CA47" s="790"/>
      <c r="CB47" s="790"/>
      <c r="CC47" s="790"/>
      <c r="CD47" s="790" t="s">
        <v>2967</v>
      </c>
      <c r="CE47" s="790"/>
      <c r="CF47" s="790"/>
      <c r="CG47" s="790"/>
      <c r="CH47" s="790"/>
      <c r="CI47" s="790"/>
      <c r="CJ47" s="790" t="s">
        <v>2967</v>
      </c>
      <c r="CK47" s="790"/>
      <c r="CL47" s="790"/>
      <c r="CM47" s="790"/>
      <c r="CN47" s="790"/>
      <c r="CO47" s="790"/>
      <c r="CP47" s="790" t="s">
        <v>2967</v>
      </c>
      <c r="CQ47" s="790"/>
      <c r="CR47" s="790"/>
      <c r="CS47" s="790"/>
      <c r="CT47" s="790"/>
      <c r="CU47" s="790"/>
      <c r="CV47" s="790" t="s">
        <v>2967</v>
      </c>
      <c r="CW47" s="790"/>
      <c r="CX47" s="790"/>
      <c r="CY47" s="790"/>
      <c r="CZ47" s="790"/>
      <c r="DA47" s="790"/>
      <c r="DB47" s="790" t="s">
        <v>2967</v>
      </c>
      <c r="DC47" s="790"/>
      <c r="DD47" s="790"/>
      <c r="DE47" s="790"/>
      <c r="DF47" s="790"/>
      <c r="DG47" s="790"/>
      <c r="DH47" s="790" t="s">
        <v>2967</v>
      </c>
      <c r="DI47" s="790"/>
      <c r="DJ47" s="790"/>
      <c r="DK47" s="790"/>
      <c r="DL47" s="790"/>
      <c r="DM47" s="790"/>
      <c r="DN47" s="790" t="s">
        <v>2967</v>
      </c>
      <c r="DO47" s="790"/>
      <c r="DP47" s="790"/>
      <c r="DQ47" s="790"/>
      <c r="DR47" s="790"/>
      <c r="DS47" s="790"/>
      <c r="DT47" s="790" t="s">
        <v>2967</v>
      </c>
      <c r="DU47" s="790"/>
      <c r="DV47" s="790"/>
      <c r="DW47" s="790"/>
      <c r="DX47" s="790"/>
      <c r="DY47" s="790"/>
      <c r="DZ47" s="790" t="s">
        <v>2967</v>
      </c>
      <c r="EA47" s="790"/>
      <c r="EB47" s="790"/>
      <c r="EC47" s="790"/>
      <c r="ED47" s="790"/>
      <c r="EE47" s="790"/>
      <c r="EF47" s="790" t="s">
        <v>2967</v>
      </c>
      <c r="EG47" s="790"/>
      <c r="EH47" s="790"/>
      <c r="EI47" s="790"/>
      <c r="EJ47" s="790"/>
      <c r="EK47" s="790"/>
      <c r="EL47" s="790" t="s">
        <v>2967</v>
      </c>
      <c r="EM47" s="790"/>
      <c r="EN47" s="790"/>
      <c r="EO47" s="790"/>
      <c r="EP47" s="790"/>
      <c r="EQ47" s="790"/>
      <c r="ER47" s="790" t="s">
        <v>2967</v>
      </c>
      <c r="ES47" s="790"/>
      <c r="ET47" s="790"/>
      <c r="EU47" s="790"/>
      <c r="EV47" s="790"/>
      <c r="EW47" s="790"/>
      <c r="EX47" s="790" t="s">
        <v>2967</v>
      </c>
      <c r="EY47" s="790"/>
      <c r="EZ47" s="790"/>
      <c r="FA47" s="790"/>
      <c r="FB47" s="790"/>
      <c r="FC47" s="790"/>
      <c r="FD47" s="790" t="s">
        <v>2967</v>
      </c>
      <c r="FE47" s="790"/>
      <c r="FF47" s="790"/>
      <c r="FG47" s="790"/>
      <c r="FH47" s="790"/>
      <c r="FI47" s="790"/>
      <c r="FJ47" s="790" t="s">
        <v>2967</v>
      </c>
      <c r="FK47" s="790"/>
      <c r="FL47" s="790"/>
      <c r="FM47" s="790"/>
      <c r="FN47" s="790"/>
      <c r="FO47" s="790"/>
      <c r="FP47" s="790" t="s">
        <v>2967</v>
      </c>
      <c r="FQ47" s="790"/>
      <c r="FR47" s="790"/>
      <c r="FS47" s="790"/>
      <c r="FT47" s="790"/>
      <c r="FU47" s="790"/>
      <c r="FV47" s="790" t="s">
        <v>2967</v>
      </c>
      <c r="FW47" s="790"/>
      <c r="FX47" s="790"/>
      <c r="FY47" s="790"/>
      <c r="FZ47" s="790"/>
      <c r="GA47" s="790"/>
      <c r="GB47" s="790" t="s">
        <v>2967</v>
      </c>
      <c r="GC47" s="790"/>
      <c r="GD47" s="790"/>
      <c r="GE47" s="790"/>
      <c r="GF47" s="790"/>
      <c r="GG47" s="790"/>
      <c r="GH47" s="790" t="s">
        <v>2967</v>
      </c>
      <c r="GI47" s="790"/>
      <c r="GJ47" s="790"/>
      <c r="GK47" s="790"/>
      <c r="GL47" s="790"/>
      <c r="GM47" s="790"/>
      <c r="GN47" s="790" t="s">
        <v>2967</v>
      </c>
      <c r="GO47" s="790"/>
      <c r="GP47" s="790"/>
      <c r="GQ47" s="790"/>
      <c r="GR47" s="790"/>
      <c r="GS47" s="790"/>
      <c r="GT47" s="790" t="s">
        <v>2967</v>
      </c>
      <c r="GU47" s="790"/>
      <c r="GV47" s="790"/>
      <c r="GW47" s="790"/>
      <c r="GX47" s="790"/>
      <c r="GY47" s="790"/>
      <c r="GZ47" s="790" t="s">
        <v>2967</v>
      </c>
      <c r="HA47" s="790"/>
      <c r="HB47" s="790"/>
      <c r="HC47" s="790"/>
      <c r="HD47" s="790"/>
      <c r="HE47" s="790"/>
      <c r="HF47" s="790" t="s">
        <v>2967</v>
      </c>
      <c r="HG47" s="790"/>
      <c r="HH47" s="790"/>
      <c r="HI47" s="790"/>
      <c r="HJ47" s="790"/>
      <c r="HK47" s="790"/>
      <c r="HL47" s="790" t="s">
        <v>2967</v>
      </c>
      <c r="HM47" s="790"/>
      <c r="HN47" s="790"/>
      <c r="HO47" s="790"/>
      <c r="HP47" s="790"/>
      <c r="HQ47" s="790"/>
      <c r="HR47" s="790" t="s">
        <v>2967</v>
      </c>
      <c r="HS47" s="790"/>
      <c r="HT47" s="790"/>
      <c r="HU47" s="790"/>
      <c r="HV47" s="790"/>
      <c r="HW47" s="790"/>
      <c r="HX47" s="790" t="s">
        <v>2967</v>
      </c>
      <c r="HY47" s="790"/>
      <c r="HZ47" s="790"/>
      <c r="IA47" s="790"/>
      <c r="IB47" s="790"/>
      <c r="IC47" s="790"/>
      <c r="ID47" s="790" t="s">
        <v>2967</v>
      </c>
      <c r="IE47" s="790"/>
      <c r="IF47" s="790"/>
      <c r="IG47" s="790"/>
      <c r="IH47" s="790"/>
      <c r="II47" s="790"/>
      <c r="IJ47" s="790" t="s">
        <v>2967</v>
      </c>
      <c r="IK47" s="790"/>
      <c r="IL47" s="790"/>
      <c r="IM47" s="790"/>
      <c r="IN47" s="790"/>
      <c r="IO47" s="790"/>
      <c r="IP47" s="790" t="s">
        <v>2967</v>
      </c>
      <c r="IQ47" s="790"/>
      <c r="IR47" s="790"/>
      <c r="IS47" s="790"/>
    </row>
    <row r="48" spans="1:253">
      <c r="C48" s="1" t="s">
        <v>589</v>
      </c>
      <c r="D48" s="1"/>
      <c r="E48" s="1"/>
      <c r="F48" s="139"/>
      <c r="G48" s="1"/>
      <c r="H48" s="1"/>
      <c r="I48" s="1"/>
      <c r="J48" s="790"/>
      <c r="K48" s="790"/>
      <c r="L48" s="790"/>
      <c r="M48" s="790"/>
      <c r="N48" s="790"/>
      <c r="O48" s="790"/>
      <c r="P48" s="790"/>
      <c r="Q48" s="790"/>
      <c r="R48" s="790"/>
      <c r="S48" s="790"/>
      <c r="T48" s="790"/>
      <c r="U48" s="790"/>
      <c r="V48" s="790" t="s">
        <v>1342</v>
      </c>
      <c r="W48" s="790"/>
      <c r="X48" s="790"/>
      <c r="Y48" s="790"/>
      <c r="Z48" s="790"/>
      <c r="AA48" s="790"/>
      <c r="AB48" s="790" t="s">
        <v>1342</v>
      </c>
      <c r="AC48" s="790"/>
      <c r="AD48" s="790"/>
      <c r="AE48" s="790"/>
      <c r="AF48" s="790"/>
      <c r="AG48" s="790"/>
      <c r="AH48" s="790" t="s">
        <v>1342</v>
      </c>
      <c r="AI48" s="790"/>
      <c r="AJ48" s="790"/>
      <c r="AK48" s="790"/>
      <c r="AL48" s="790"/>
      <c r="AM48" s="790"/>
      <c r="AN48" s="790" t="s">
        <v>1342</v>
      </c>
      <c r="AO48" s="790"/>
      <c r="AP48" s="790"/>
      <c r="AQ48" s="790"/>
      <c r="AR48" s="790"/>
      <c r="AS48" s="790"/>
      <c r="AT48" s="790" t="s">
        <v>1342</v>
      </c>
      <c r="AU48" s="790"/>
      <c r="AV48" s="790"/>
      <c r="AW48" s="790"/>
      <c r="AX48" s="790"/>
      <c r="AY48" s="790"/>
      <c r="AZ48" s="790" t="s">
        <v>1342</v>
      </c>
      <c r="BA48" s="790"/>
      <c r="BB48" s="790"/>
      <c r="BC48" s="790"/>
      <c r="BD48" s="790"/>
      <c r="BE48" s="790"/>
      <c r="BF48" s="790" t="s">
        <v>1342</v>
      </c>
      <c r="BG48" s="790"/>
      <c r="BH48" s="790"/>
      <c r="BI48" s="790"/>
      <c r="BJ48" s="790"/>
      <c r="BK48" s="790"/>
      <c r="BL48" s="790" t="s">
        <v>1342</v>
      </c>
      <c r="BM48" s="790"/>
      <c r="BN48" s="790"/>
      <c r="BO48" s="790"/>
      <c r="BP48" s="790"/>
      <c r="BQ48" s="790"/>
      <c r="BR48" s="790" t="s">
        <v>1342</v>
      </c>
      <c r="BS48" s="790"/>
      <c r="BT48" s="790"/>
      <c r="BU48" s="790"/>
      <c r="BV48" s="790"/>
      <c r="BW48" s="790"/>
      <c r="BX48" s="790" t="s">
        <v>1342</v>
      </c>
      <c r="BY48" s="790"/>
      <c r="BZ48" s="790"/>
      <c r="CA48" s="790"/>
      <c r="CB48" s="790"/>
      <c r="CC48" s="790"/>
      <c r="CD48" s="790" t="s">
        <v>1342</v>
      </c>
      <c r="CE48" s="790"/>
      <c r="CF48" s="790"/>
      <c r="CG48" s="790"/>
      <c r="CH48" s="790"/>
      <c r="CI48" s="790"/>
      <c r="CJ48" s="790" t="s">
        <v>1342</v>
      </c>
      <c r="CK48" s="790"/>
      <c r="CL48" s="790"/>
      <c r="CM48" s="790"/>
      <c r="CN48" s="790"/>
      <c r="CO48" s="790"/>
      <c r="CP48" s="790" t="s">
        <v>1342</v>
      </c>
      <c r="CQ48" s="790"/>
      <c r="CR48" s="790"/>
      <c r="CS48" s="790"/>
      <c r="CT48" s="790"/>
      <c r="CU48" s="790"/>
      <c r="CV48" s="790" t="s">
        <v>1342</v>
      </c>
      <c r="CW48" s="790"/>
      <c r="CX48" s="790"/>
      <c r="CY48" s="790"/>
      <c r="CZ48" s="790"/>
      <c r="DA48" s="790"/>
      <c r="DB48" s="790" t="s">
        <v>1342</v>
      </c>
      <c r="DC48" s="790"/>
      <c r="DD48" s="790"/>
      <c r="DE48" s="790"/>
      <c r="DF48" s="790"/>
      <c r="DG48" s="790"/>
      <c r="DH48" s="790" t="s">
        <v>1342</v>
      </c>
      <c r="DI48" s="790"/>
      <c r="DJ48" s="790"/>
      <c r="DK48" s="790"/>
      <c r="DL48" s="790"/>
      <c r="DM48" s="790"/>
      <c r="DN48" s="790" t="s">
        <v>1342</v>
      </c>
      <c r="DO48" s="790"/>
      <c r="DP48" s="790"/>
      <c r="DQ48" s="790"/>
      <c r="DR48" s="790"/>
      <c r="DS48" s="790"/>
      <c r="DT48" s="790" t="s">
        <v>1342</v>
      </c>
      <c r="DU48" s="790"/>
      <c r="DV48" s="790"/>
      <c r="DW48" s="790"/>
      <c r="DX48" s="790"/>
      <c r="DY48" s="790"/>
      <c r="DZ48" s="790" t="s">
        <v>1342</v>
      </c>
      <c r="EA48" s="790"/>
      <c r="EB48" s="790"/>
      <c r="EC48" s="790"/>
      <c r="ED48" s="790"/>
      <c r="EE48" s="790"/>
      <c r="EF48" s="790" t="s">
        <v>1342</v>
      </c>
      <c r="EG48" s="790"/>
      <c r="EH48" s="790"/>
      <c r="EI48" s="790"/>
      <c r="EJ48" s="790"/>
      <c r="EK48" s="790"/>
      <c r="EL48" s="790" t="s">
        <v>1342</v>
      </c>
      <c r="EM48" s="790"/>
      <c r="EN48" s="790"/>
      <c r="EO48" s="790"/>
      <c r="EP48" s="790"/>
      <c r="EQ48" s="790"/>
      <c r="ER48" s="790" t="s">
        <v>1342</v>
      </c>
      <c r="ES48" s="790"/>
      <c r="ET48" s="790"/>
      <c r="EU48" s="790"/>
      <c r="EV48" s="790"/>
      <c r="EW48" s="790"/>
      <c r="EX48" s="790" t="s">
        <v>1342</v>
      </c>
      <c r="EY48" s="790"/>
      <c r="EZ48" s="790"/>
      <c r="FA48" s="790"/>
      <c r="FB48" s="790"/>
      <c r="FC48" s="790"/>
      <c r="FD48" s="790" t="s">
        <v>1342</v>
      </c>
      <c r="FE48" s="790"/>
      <c r="FF48" s="790"/>
      <c r="FG48" s="790"/>
      <c r="FH48" s="790"/>
      <c r="FI48" s="790"/>
      <c r="FJ48" s="790" t="s">
        <v>1342</v>
      </c>
      <c r="FK48" s="790"/>
      <c r="FL48" s="790"/>
      <c r="FM48" s="790"/>
      <c r="FN48" s="790"/>
      <c r="FO48" s="790"/>
      <c r="FP48" s="790" t="s">
        <v>1342</v>
      </c>
      <c r="FQ48" s="790"/>
      <c r="FR48" s="790"/>
      <c r="FS48" s="790"/>
      <c r="FT48" s="790"/>
      <c r="FU48" s="790"/>
      <c r="FV48" s="790" t="s">
        <v>1342</v>
      </c>
      <c r="FW48" s="790"/>
      <c r="FX48" s="790"/>
      <c r="FY48" s="790"/>
      <c r="FZ48" s="790"/>
      <c r="GA48" s="790"/>
      <c r="GB48" s="790" t="s">
        <v>1342</v>
      </c>
      <c r="GC48" s="790"/>
      <c r="GD48" s="790"/>
      <c r="GE48" s="790"/>
      <c r="GF48" s="790"/>
      <c r="GG48" s="790"/>
      <c r="GH48" s="790" t="s">
        <v>1342</v>
      </c>
      <c r="GI48" s="790"/>
      <c r="GJ48" s="790"/>
      <c r="GK48" s="790"/>
      <c r="GL48" s="790"/>
      <c r="GM48" s="790"/>
      <c r="GN48" s="790" t="s">
        <v>1342</v>
      </c>
      <c r="GO48" s="790"/>
      <c r="GP48" s="790"/>
      <c r="GQ48" s="790"/>
      <c r="GR48" s="790"/>
      <c r="GS48" s="790"/>
      <c r="GT48" s="790" t="s">
        <v>1342</v>
      </c>
      <c r="GU48" s="790"/>
      <c r="GV48" s="790"/>
      <c r="GW48" s="790"/>
      <c r="GX48" s="790"/>
      <c r="GY48" s="790"/>
      <c r="GZ48" s="790" t="s">
        <v>1342</v>
      </c>
      <c r="HA48" s="790"/>
      <c r="HB48" s="790"/>
      <c r="HC48" s="790"/>
      <c r="HD48" s="790"/>
      <c r="HE48" s="790"/>
      <c r="HF48" s="790" t="s">
        <v>1342</v>
      </c>
      <c r="HG48" s="790"/>
      <c r="HH48" s="790"/>
      <c r="HI48" s="790"/>
      <c r="HJ48" s="790"/>
      <c r="HK48" s="790"/>
      <c r="HL48" s="790" t="s">
        <v>1342</v>
      </c>
      <c r="HM48" s="790"/>
      <c r="HN48" s="790"/>
      <c r="HO48" s="790"/>
      <c r="HP48" s="790"/>
      <c r="HQ48" s="790"/>
      <c r="HR48" s="790" t="s">
        <v>1342</v>
      </c>
      <c r="HS48" s="790"/>
      <c r="HT48" s="790"/>
      <c r="HU48" s="790"/>
      <c r="HV48" s="790"/>
      <c r="HW48" s="790"/>
      <c r="HX48" s="790" t="s">
        <v>1342</v>
      </c>
      <c r="HY48" s="790"/>
      <c r="HZ48" s="790"/>
      <c r="IA48" s="790"/>
      <c r="IB48" s="790"/>
      <c r="IC48" s="790"/>
      <c r="ID48" s="790" t="s">
        <v>1342</v>
      </c>
      <c r="IE48" s="790"/>
      <c r="IF48" s="790"/>
      <c r="IG48" s="790"/>
      <c r="IH48" s="790"/>
      <c r="II48" s="790"/>
      <c r="IJ48" s="790" t="s">
        <v>1342</v>
      </c>
      <c r="IK48" s="790"/>
      <c r="IL48" s="790"/>
      <c r="IM48" s="790"/>
      <c r="IN48" s="790"/>
      <c r="IO48" s="790"/>
      <c r="IP48" s="790" t="s">
        <v>1342</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589</v>
      </c>
      <c r="W49" s="790"/>
      <c r="X49" s="790"/>
      <c r="Y49" s="790"/>
      <c r="Z49" s="790"/>
      <c r="AA49" s="790"/>
      <c r="AB49" s="790" t="s">
        <v>589</v>
      </c>
      <c r="AC49" s="790"/>
      <c r="AD49" s="790"/>
      <c r="AE49" s="790"/>
      <c r="AF49" s="790"/>
      <c r="AG49" s="790"/>
      <c r="AH49" s="790" t="s">
        <v>589</v>
      </c>
      <c r="AI49" s="790"/>
      <c r="AJ49" s="790"/>
      <c r="AK49" s="790"/>
      <c r="AL49" s="790"/>
      <c r="AM49" s="790"/>
      <c r="AN49" s="790" t="s">
        <v>589</v>
      </c>
      <c r="AO49" s="790"/>
      <c r="AP49" s="790"/>
      <c r="AQ49" s="790"/>
      <c r="AR49" s="790"/>
      <c r="AS49" s="790"/>
      <c r="AT49" s="790" t="s">
        <v>589</v>
      </c>
      <c r="AU49" s="790"/>
      <c r="AV49" s="790"/>
      <c r="AW49" s="790"/>
      <c r="AX49" s="790"/>
      <c r="AY49" s="790"/>
      <c r="AZ49" s="790" t="s">
        <v>589</v>
      </c>
      <c r="BA49" s="790"/>
      <c r="BB49" s="790"/>
      <c r="BC49" s="790"/>
      <c r="BD49" s="790"/>
      <c r="BE49" s="790"/>
      <c r="BF49" s="790" t="s">
        <v>589</v>
      </c>
      <c r="BG49" s="790"/>
      <c r="BH49" s="790"/>
      <c r="BI49" s="790"/>
      <c r="BJ49" s="790"/>
      <c r="BK49" s="790"/>
      <c r="BL49" s="790" t="s">
        <v>589</v>
      </c>
      <c r="BM49" s="790"/>
      <c r="BN49" s="790"/>
      <c r="BO49" s="790"/>
      <c r="BP49" s="790"/>
      <c r="BQ49" s="790"/>
      <c r="BR49" s="790" t="s">
        <v>589</v>
      </c>
      <c r="BS49" s="790"/>
      <c r="BT49" s="790"/>
      <c r="BU49" s="790"/>
      <c r="BV49" s="790"/>
      <c r="BW49" s="790"/>
      <c r="BX49" s="790" t="s">
        <v>589</v>
      </c>
      <c r="BY49" s="790"/>
      <c r="BZ49" s="790"/>
      <c r="CA49" s="790"/>
      <c r="CB49" s="790"/>
      <c r="CC49" s="790"/>
      <c r="CD49" s="790" t="s">
        <v>589</v>
      </c>
      <c r="CE49" s="790"/>
      <c r="CF49" s="790"/>
      <c r="CG49" s="790"/>
      <c r="CH49" s="790"/>
      <c r="CI49" s="790"/>
      <c r="CJ49" s="790" t="s">
        <v>589</v>
      </c>
      <c r="CK49" s="790"/>
      <c r="CL49" s="790"/>
      <c r="CM49" s="790"/>
      <c r="CN49" s="790"/>
      <c r="CO49" s="790"/>
      <c r="CP49" s="790" t="s">
        <v>589</v>
      </c>
      <c r="CQ49" s="790"/>
      <c r="CR49" s="790"/>
      <c r="CS49" s="790"/>
      <c r="CT49" s="790"/>
      <c r="CU49" s="790"/>
      <c r="CV49" s="790" t="s">
        <v>589</v>
      </c>
      <c r="CW49" s="790"/>
      <c r="CX49" s="790"/>
      <c r="CY49" s="790"/>
      <c r="CZ49" s="790"/>
      <c r="DA49" s="790"/>
      <c r="DB49" s="790" t="s">
        <v>589</v>
      </c>
      <c r="DC49" s="790"/>
      <c r="DD49" s="790"/>
      <c r="DE49" s="790"/>
      <c r="DF49" s="790"/>
      <c r="DG49" s="790"/>
      <c r="DH49" s="790" t="s">
        <v>589</v>
      </c>
      <c r="DI49" s="790"/>
      <c r="DJ49" s="790"/>
      <c r="DK49" s="790"/>
      <c r="DL49" s="790"/>
      <c r="DM49" s="790"/>
      <c r="DN49" s="790" t="s">
        <v>589</v>
      </c>
      <c r="DO49" s="790"/>
      <c r="DP49" s="790"/>
      <c r="DQ49" s="790"/>
      <c r="DR49" s="790"/>
      <c r="DS49" s="790"/>
      <c r="DT49" s="790" t="s">
        <v>589</v>
      </c>
      <c r="DU49" s="790"/>
      <c r="DV49" s="790"/>
      <c r="DW49" s="790"/>
      <c r="DX49" s="790"/>
      <c r="DY49" s="790"/>
      <c r="DZ49" s="790" t="s">
        <v>589</v>
      </c>
      <c r="EA49" s="790"/>
      <c r="EB49" s="790"/>
      <c r="EC49" s="790"/>
      <c r="ED49" s="790"/>
      <c r="EE49" s="790"/>
      <c r="EF49" s="790" t="s">
        <v>589</v>
      </c>
      <c r="EG49" s="790"/>
      <c r="EH49" s="790"/>
      <c r="EI49" s="790"/>
      <c r="EJ49" s="790"/>
      <c r="EK49" s="790"/>
      <c r="EL49" s="790" t="s">
        <v>589</v>
      </c>
      <c r="EM49" s="790"/>
      <c r="EN49" s="790"/>
      <c r="EO49" s="790"/>
      <c r="EP49" s="790"/>
      <c r="EQ49" s="790"/>
      <c r="ER49" s="790" t="s">
        <v>589</v>
      </c>
      <c r="ES49" s="790"/>
      <c r="ET49" s="790"/>
      <c r="EU49" s="790"/>
      <c r="EV49" s="790"/>
      <c r="EW49" s="790"/>
      <c r="EX49" s="790" t="s">
        <v>589</v>
      </c>
      <c r="EY49" s="790"/>
      <c r="EZ49" s="790"/>
      <c r="FA49" s="790"/>
      <c r="FB49" s="790"/>
      <c r="FC49" s="790"/>
      <c r="FD49" s="790" t="s">
        <v>589</v>
      </c>
      <c r="FE49" s="790"/>
      <c r="FF49" s="790"/>
      <c r="FG49" s="790"/>
      <c r="FH49" s="790"/>
      <c r="FI49" s="790"/>
      <c r="FJ49" s="790" t="s">
        <v>589</v>
      </c>
      <c r="FK49" s="790"/>
      <c r="FL49" s="790"/>
      <c r="FM49" s="790"/>
      <c r="FN49" s="790"/>
      <c r="FO49" s="790"/>
      <c r="FP49" s="790" t="s">
        <v>589</v>
      </c>
      <c r="FQ49" s="790"/>
      <c r="FR49" s="790"/>
      <c r="FS49" s="790"/>
      <c r="FT49" s="790"/>
      <c r="FU49" s="790"/>
      <c r="FV49" s="790" t="s">
        <v>589</v>
      </c>
      <c r="FW49" s="790"/>
      <c r="FX49" s="790"/>
      <c r="FY49" s="790"/>
      <c r="FZ49" s="790"/>
      <c r="GA49" s="790"/>
      <c r="GB49" s="790" t="s">
        <v>589</v>
      </c>
      <c r="GC49" s="790"/>
      <c r="GD49" s="790"/>
      <c r="GE49" s="790"/>
      <c r="GF49" s="790"/>
      <c r="GG49" s="790"/>
      <c r="GH49" s="790" t="s">
        <v>589</v>
      </c>
      <c r="GI49" s="790"/>
      <c r="GJ49" s="790"/>
      <c r="GK49" s="790"/>
      <c r="GL49" s="790"/>
      <c r="GM49" s="790"/>
      <c r="GN49" s="790" t="s">
        <v>589</v>
      </c>
      <c r="GO49" s="790"/>
      <c r="GP49" s="790"/>
      <c r="GQ49" s="790"/>
      <c r="GR49" s="790"/>
      <c r="GS49" s="790"/>
      <c r="GT49" s="790" t="s">
        <v>589</v>
      </c>
      <c r="GU49" s="790"/>
      <c r="GV49" s="790"/>
      <c r="GW49" s="790"/>
      <c r="GX49" s="790"/>
      <c r="GY49" s="790"/>
      <c r="GZ49" s="790" t="s">
        <v>589</v>
      </c>
      <c r="HA49" s="790"/>
      <c r="HB49" s="790"/>
      <c r="HC49" s="790"/>
      <c r="HD49" s="790"/>
      <c r="HE49" s="790"/>
      <c r="HF49" s="790" t="s">
        <v>589</v>
      </c>
      <c r="HG49" s="790"/>
      <c r="HH49" s="790"/>
      <c r="HI49" s="790"/>
      <c r="HJ49" s="790"/>
      <c r="HK49" s="790"/>
      <c r="HL49" s="790" t="s">
        <v>589</v>
      </c>
      <c r="HM49" s="790"/>
      <c r="HN49" s="790"/>
      <c r="HO49" s="790"/>
      <c r="HP49" s="790"/>
      <c r="HQ49" s="790"/>
      <c r="HR49" s="790" t="s">
        <v>589</v>
      </c>
      <c r="HS49" s="790"/>
      <c r="HT49" s="790"/>
      <c r="HU49" s="790"/>
      <c r="HV49" s="790"/>
      <c r="HW49" s="790"/>
      <c r="HX49" s="790" t="s">
        <v>589</v>
      </c>
      <c r="HY49" s="790"/>
      <c r="HZ49" s="790"/>
      <c r="IA49" s="790"/>
      <c r="IB49" s="790"/>
      <c r="IC49" s="790"/>
      <c r="ID49" s="790" t="s">
        <v>589</v>
      </c>
      <c r="IE49" s="790"/>
      <c r="IF49" s="790"/>
      <c r="IG49" s="790"/>
      <c r="IH49" s="790"/>
      <c r="II49" s="790"/>
      <c r="IJ49" s="790" t="s">
        <v>589</v>
      </c>
      <c r="IK49" s="790"/>
      <c r="IL49" s="790"/>
      <c r="IM49" s="790"/>
      <c r="IN49" s="790"/>
      <c r="IO49" s="790"/>
      <c r="IP49" s="790" t="s">
        <v>589</v>
      </c>
      <c r="IQ49" s="790"/>
      <c r="IR49" s="790"/>
      <c r="IS49" s="790"/>
      <c r="IT49" s="790"/>
      <c r="IU49" s="790"/>
      <c r="IV49" s="1" t="s">
        <v>589</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P48:IS48"/>
    <mergeCell ref="HX48:IC48"/>
    <mergeCell ref="ID48:II48"/>
    <mergeCell ref="IJ48:IO48"/>
    <mergeCell ref="GZ48:HE48"/>
    <mergeCell ref="HF48:HK48"/>
    <mergeCell ref="HL48:HQ48"/>
    <mergeCell ref="HR48:HW48"/>
    <mergeCell ref="IJ49:IO49"/>
    <mergeCell ref="IP49:IU49"/>
    <mergeCell ref="GZ49:HE49"/>
    <mergeCell ref="HF49:HK49"/>
    <mergeCell ref="HL49:HQ49"/>
    <mergeCell ref="HR49:HW49"/>
    <mergeCell ref="HX49:IC49"/>
    <mergeCell ref="ID49:II49"/>
    <mergeCell ref="AZ49:BE49"/>
    <mergeCell ref="BF49:BK49"/>
    <mergeCell ref="DZ49:EE49"/>
    <mergeCell ref="GT49:GY49"/>
    <mergeCell ref="EF49:EK49"/>
    <mergeCell ref="EL49:EQ49"/>
    <mergeCell ref="FJ49:FO49"/>
    <mergeCell ref="GH49:GM49"/>
    <mergeCell ref="GN49:GS49"/>
    <mergeCell ref="GB49:GG49"/>
    <mergeCell ref="ER49:EW49"/>
    <mergeCell ref="DT49:DY49"/>
    <mergeCell ref="P49:U49"/>
    <mergeCell ref="V49:AA49"/>
    <mergeCell ref="AB49:AG49"/>
    <mergeCell ref="AH49:AM49"/>
    <mergeCell ref="AT49:AY49"/>
    <mergeCell ref="AN49:AS49"/>
    <mergeCell ref="CJ49:CO49"/>
    <mergeCell ref="CP49:CU49"/>
    <mergeCell ref="DH48:DM48"/>
    <mergeCell ref="DB49:DG49"/>
    <mergeCell ref="DH49:DM49"/>
    <mergeCell ref="DB48:DG48"/>
    <mergeCell ref="AT48:AY48"/>
    <mergeCell ref="AZ48:BE48"/>
    <mergeCell ref="BF48:BK48"/>
    <mergeCell ref="BR49:BW49"/>
    <mergeCell ref="BX49:CC49"/>
    <mergeCell ref="CD49:CI49"/>
    <mergeCell ref="BL49:BQ49"/>
    <mergeCell ref="BL48:BQ48"/>
    <mergeCell ref="BR48:BW48"/>
    <mergeCell ref="CD48:CI48"/>
    <mergeCell ref="CJ48:CO48"/>
    <mergeCell ref="CP48:CU48"/>
    <mergeCell ref="DT47:DY47"/>
    <mergeCell ref="CP47:CU47"/>
    <mergeCell ref="IP47:IS47"/>
    <mergeCell ref="ID47:II47"/>
    <mergeCell ref="IJ47:IO47"/>
    <mergeCell ref="GT47:GY47"/>
    <mergeCell ref="HX47:IC47"/>
    <mergeCell ref="EX49:FC49"/>
    <mergeCell ref="FD49:FI49"/>
    <mergeCell ref="GB48:GG48"/>
    <mergeCell ref="FP49:FU49"/>
    <mergeCell ref="FV49:GA49"/>
    <mergeCell ref="EX48:FC48"/>
    <mergeCell ref="GH47:GM47"/>
    <mergeCell ref="HR47:HW47"/>
    <mergeCell ref="HF47:HK47"/>
    <mergeCell ref="HL47:HQ47"/>
    <mergeCell ref="GZ47:HE47"/>
    <mergeCell ref="GN47:GS47"/>
    <mergeCell ref="GN48:GS48"/>
    <mergeCell ref="GT48:GY48"/>
    <mergeCell ref="GH48:GM48"/>
    <mergeCell ref="CV49:DA49"/>
    <mergeCell ref="DN49:DS49"/>
    <mergeCell ref="C1:G1"/>
    <mergeCell ref="C19:G19"/>
    <mergeCell ref="J47:O47"/>
    <mergeCell ref="P47:U47"/>
    <mergeCell ref="AH47:AM47"/>
    <mergeCell ref="DB47:DG47"/>
    <mergeCell ref="GB47:GG47"/>
    <mergeCell ref="J48:O48"/>
    <mergeCell ref="P48:U48"/>
    <mergeCell ref="AH48:AM48"/>
    <mergeCell ref="AN48:AS48"/>
    <mergeCell ref="AN47:AS47"/>
    <mergeCell ref="FP47:FU47"/>
    <mergeCell ref="FV47:GA47"/>
    <mergeCell ref="EL47:EQ47"/>
    <mergeCell ref="ER47:EW47"/>
    <mergeCell ref="FD48:FI48"/>
    <mergeCell ref="FJ48:FO48"/>
    <mergeCell ref="FP48:FU48"/>
    <mergeCell ref="FD47:FI47"/>
    <mergeCell ref="V47:AA47"/>
    <mergeCell ref="AB47:AG47"/>
    <mergeCell ref="CJ47:CO47"/>
    <mergeCell ref="EL48:EQ48"/>
    <mergeCell ref="BX47:CC47"/>
    <mergeCell ref="FV48:GA48"/>
    <mergeCell ref="FJ47:FO47"/>
    <mergeCell ref="DN47:DS47"/>
    <mergeCell ref="BX48:CC48"/>
    <mergeCell ref="V48:AA48"/>
    <mergeCell ref="AB48:AG48"/>
    <mergeCell ref="BL47:BQ47"/>
    <mergeCell ref="DH47:DM47"/>
    <mergeCell ref="CV47:DA47"/>
    <mergeCell ref="AT47:AY47"/>
    <mergeCell ref="AZ47:BE47"/>
    <mergeCell ref="BF47:BK47"/>
    <mergeCell ref="BR47:BW47"/>
    <mergeCell ref="CD47:CI47"/>
    <mergeCell ref="EX47:FC47"/>
    <mergeCell ref="DN48:DS48"/>
    <mergeCell ref="DT48:DY48"/>
    <mergeCell ref="DZ48:EE48"/>
    <mergeCell ref="EF48:EK48"/>
    <mergeCell ref="ER48:EW48"/>
    <mergeCell ref="DZ47:EE47"/>
    <mergeCell ref="EF47:EK47"/>
    <mergeCell ref="CV48:DA48"/>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6" zoomScale="125" workbookViewId="0">
      <selection activeCell="B23" sqref="B23"/>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3193</v>
      </c>
      <c r="G2" s="91"/>
    </row>
    <row r="3" spans="1:8">
      <c r="A3" s="89" t="s">
        <v>1317</v>
      </c>
      <c r="G3" s="92">
        <v>40528</v>
      </c>
    </row>
    <row r="4" spans="1:8">
      <c r="A4" s="89" t="s">
        <v>1129</v>
      </c>
      <c r="G4" s="93" t="s">
        <v>3269</v>
      </c>
    </row>
    <row r="5" spans="1:8">
      <c r="A5" s="89" t="s">
        <v>893</v>
      </c>
    </row>
    <row r="6" spans="1:8">
      <c r="C6" s="15" t="s">
        <v>894</v>
      </c>
      <c r="D6" s="16"/>
      <c r="E6" s="16"/>
      <c r="F6" s="17"/>
      <c r="G6" s="18"/>
      <c r="H6" s="94"/>
    </row>
    <row r="7" spans="1:8">
      <c r="C7" s="95" t="s">
        <v>705</v>
      </c>
      <c r="D7" s="20" t="s">
        <v>3420</v>
      </c>
      <c r="E7" s="20"/>
      <c r="F7" s="21"/>
      <c r="G7" s="22"/>
      <c r="H7" s="94"/>
    </row>
    <row r="8" spans="1:8">
      <c r="A8" s="89" t="s">
        <v>762</v>
      </c>
      <c r="C8" s="95" t="s">
        <v>638</v>
      </c>
      <c r="D8" s="20" t="s">
        <v>3419</v>
      </c>
      <c r="E8" s="20"/>
      <c r="F8" s="21"/>
      <c r="G8" s="96"/>
      <c r="H8" s="94"/>
    </row>
    <row r="9" spans="1:8">
      <c r="A9" s="89" t="s">
        <v>3271</v>
      </c>
      <c r="C9" s="95" t="s">
        <v>1368</v>
      </c>
      <c r="D9" s="20" t="s">
        <v>3260</v>
      </c>
      <c r="E9" s="20"/>
      <c r="F9" s="21"/>
      <c r="G9" s="96"/>
      <c r="H9" s="94"/>
    </row>
    <row r="10" spans="1:8">
      <c r="A10" s="89" t="s">
        <v>3280</v>
      </c>
      <c r="C10" s="97"/>
      <c r="D10" s="20"/>
      <c r="E10" s="20"/>
      <c r="F10" s="21"/>
      <c r="G10" s="96"/>
      <c r="H10" s="94"/>
    </row>
    <row r="11" spans="1:8">
      <c r="A11" s="89" t="s">
        <v>3283</v>
      </c>
      <c r="C11" s="25" t="s">
        <v>847</v>
      </c>
      <c r="D11" s="94"/>
      <c r="E11" s="94"/>
      <c r="F11" s="99"/>
      <c r="G11" s="96"/>
      <c r="H11" s="94"/>
    </row>
    <row r="12" spans="1:8">
      <c r="A12" s="89" t="s">
        <v>3417</v>
      </c>
      <c r="C12" s="25" t="s">
        <v>758</v>
      </c>
      <c r="D12" s="20"/>
      <c r="E12" s="20"/>
      <c r="F12" s="21"/>
      <c r="G12" s="96"/>
      <c r="H12" s="94"/>
    </row>
    <row r="13" spans="1:8">
      <c r="A13" s="98"/>
      <c r="C13" s="25" t="s">
        <v>816</v>
      </c>
      <c r="D13" s="94"/>
      <c r="E13" s="94"/>
      <c r="F13" s="99"/>
      <c r="G13" s="96"/>
      <c r="H13" s="94"/>
    </row>
    <row r="14" spans="1:8">
      <c r="A14" s="100"/>
      <c r="C14" s="25" t="s">
        <v>2872</v>
      </c>
      <c r="D14" s="94"/>
      <c r="E14" s="94"/>
      <c r="F14" s="99"/>
      <c r="G14" s="101"/>
      <c r="H14" s="94"/>
    </row>
    <row r="15" spans="1:8">
      <c r="A15" s="100" t="s">
        <v>1335</v>
      </c>
      <c r="C15" s="97" t="s">
        <v>3270</v>
      </c>
      <c r="D15" s="94"/>
      <c r="E15" s="94"/>
      <c r="F15" s="99"/>
      <c r="G15" s="96"/>
      <c r="H15" s="94"/>
    </row>
    <row r="16" spans="1:8">
      <c r="A16" s="89" t="s">
        <v>3418</v>
      </c>
      <c r="B16" s="89"/>
      <c r="C16" s="97"/>
      <c r="D16" s="94"/>
      <c r="E16" s="94"/>
      <c r="F16" s="99"/>
      <c r="G16" s="96"/>
      <c r="H16" s="94"/>
    </row>
    <row r="17" spans="1:8">
      <c r="C17" s="102" t="s">
        <v>2901</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3261</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850</v>
      </c>
      <c r="B23" s="45" t="s">
        <v>3485</v>
      </c>
      <c r="C23" s="45" t="s">
        <v>1033</v>
      </c>
      <c r="D23" s="321" t="s">
        <v>3609</v>
      </c>
      <c r="E23" s="45" t="s">
        <v>766</v>
      </c>
      <c r="F23" s="47" t="s">
        <v>833</v>
      </c>
      <c r="G23" s="45" t="s">
        <v>1265</v>
      </c>
      <c r="H23" s="48"/>
    </row>
    <row r="24" spans="1:8">
      <c r="A24" s="115">
        <v>40198</v>
      </c>
      <c r="B24" s="116" t="s">
        <v>2258</v>
      </c>
      <c r="C24" s="117"/>
      <c r="D24" s="118"/>
      <c r="E24" s="117"/>
      <c r="F24" s="53"/>
      <c r="G24" s="54">
        <f>E24*(1-F24)</f>
        <v>0</v>
      </c>
      <c r="H24" s="48"/>
    </row>
    <row r="25" spans="1:8">
      <c r="A25" s="11"/>
      <c r="B25" s="116" t="s">
        <v>427</v>
      </c>
      <c r="C25" s="117">
        <v>110</v>
      </c>
      <c r="D25" s="118">
        <v>2</v>
      </c>
      <c r="E25" s="117">
        <f t="shared" ref="E25:E32" si="0">C25*D25</f>
        <v>220</v>
      </c>
      <c r="F25" s="119">
        <v>1</v>
      </c>
      <c r="G25" s="54">
        <f t="shared" ref="G25:G40" si="1">E25*(1-F25)</f>
        <v>0</v>
      </c>
      <c r="H25" s="56"/>
    </row>
    <row r="26" spans="1:8">
      <c r="A26" s="120"/>
      <c r="B26" s="121" t="s">
        <v>3231</v>
      </c>
      <c r="C26" s="117"/>
      <c r="D26" s="118"/>
      <c r="E26" s="117">
        <f t="shared" si="0"/>
        <v>0</v>
      </c>
      <c r="F26" s="119"/>
      <c r="G26" s="54">
        <f t="shared" si="1"/>
        <v>0</v>
      </c>
      <c r="H26" s="56"/>
    </row>
    <row r="27" spans="1:8">
      <c r="A27" s="120"/>
      <c r="B27" s="121" t="s">
        <v>1053</v>
      </c>
      <c r="C27" s="117"/>
      <c r="D27" s="118"/>
      <c r="E27" s="117">
        <f t="shared" si="0"/>
        <v>0</v>
      </c>
      <c r="F27" s="119"/>
      <c r="G27" s="54">
        <f t="shared" si="1"/>
        <v>0</v>
      </c>
      <c r="H27" s="56"/>
    </row>
    <row r="28" spans="1:8">
      <c r="A28" s="120"/>
      <c r="B28" s="121" t="s">
        <v>3232</v>
      </c>
      <c r="C28" s="117"/>
      <c r="D28" s="118"/>
      <c r="E28" s="117">
        <f t="shared" si="0"/>
        <v>0</v>
      </c>
      <c r="F28" s="119"/>
      <c r="G28" s="54">
        <f t="shared" si="1"/>
        <v>0</v>
      </c>
      <c r="H28" s="56"/>
    </row>
    <row r="29" spans="1:8">
      <c r="A29" s="120"/>
      <c r="B29" s="121" t="s">
        <v>1097</v>
      </c>
      <c r="C29" s="117"/>
      <c r="D29" s="118"/>
      <c r="E29" s="117">
        <f t="shared" si="0"/>
        <v>0</v>
      </c>
      <c r="F29" s="119"/>
      <c r="G29" s="54">
        <f t="shared" si="1"/>
        <v>0</v>
      </c>
      <c r="H29" s="56"/>
    </row>
    <row r="30" spans="1:8">
      <c r="A30" s="120"/>
      <c r="B30" s="121" t="s">
        <v>985</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830</v>
      </c>
      <c r="C32" s="117"/>
      <c r="D32" s="118"/>
      <c r="E32" s="117">
        <f t="shared" si="0"/>
        <v>0</v>
      </c>
      <c r="F32" s="119"/>
      <c r="G32" s="54">
        <f t="shared" si="1"/>
        <v>0</v>
      </c>
      <c r="H32" s="56"/>
    </row>
    <row r="33" spans="1:253">
      <c r="A33" s="120"/>
      <c r="B33" s="121" t="s">
        <v>711</v>
      </c>
      <c r="C33" s="122">
        <v>75</v>
      </c>
      <c r="D33" s="123">
        <v>2</v>
      </c>
      <c r="E33" s="117">
        <f>C33*D33</f>
        <v>150</v>
      </c>
      <c r="F33" s="124">
        <v>0.25</v>
      </c>
      <c r="G33" s="54">
        <f t="shared" si="1"/>
        <v>112.5</v>
      </c>
      <c r="H33" s="56"/>
    </row>
    <row r="34" spans="1:253">
      <c r="A34" s="120"/>
      <c r="B34" s="121" t="s">
        <v>3608</v>
      </c>
      <c r="C34" s="117">
        <v>35</v>
      </c>
      <c r="D34" s="118">
        <v>4</v>
      </c>
      <c r="E34" s="117">
        <f>C34*D34</f>
        <v>140</v>
      </c>
      <c r="F34" s="119"/>
      <c r="G34" s="54">
        <f t="shared" si="1"/>
        <v>140</v>
      </c>
      <c r="H34" s="48"/>
    </row>
    <row r="35" spans="1:253">
      <c r="A35" s="120"/>
      <c r="B35" s="362" t="s">
        <v>3127</v>
      </c>
      <c r="C35" s="117">
        <v>250</v>
      </c>
      <c r="D35" s="123" t="s">
        <v>3393</v>
      </c>
      <c r="E35" s="117">
        <v>250</v>
      </c>
      <c r="F35" s="124"/>
      <c r="G35" s="54">
        <f t="shared" si="1"/>
        <v>250</v>
      </c>
      <c r="H35" s="48"/>
    </row>
    <row r="36" spans="1:253">
      <c r="A36" s="120"/>
      <c r="B36" s="121" t="s">
        <v>3047</v>
      </c>
      <c r="C36" s="117"/>
      <c r="D36" s="123"/>
      <c r="E36" s="117"/>
      <c r="F36" s="124"/>
      <c r="G36" s="54">
        <f t="shared" si="1"/>
        <v>0</v>
      </c>
      <c r="H36" s="48"/>
    </row>
    <row r="37" spans="1:253">
      <c r="A37" s="120"/>
      <c r="B37" s="121" t="s">
        <v>2270</v>
      </c>
      <c r="C37" s="117"/>
      <c r="D37" s="118"/>
      <c r="E37" s="117"/>
      <c r="F37" s="124"/>
      <c r="G37" s="54">
        <f t="shared" si="1"/>
        <v>0</v>
      </c>
      <c r="H37" s="48"/>
    </row>
    <row r="38" spans="1:253">
      <c r="A38" s="120"/>
      <c r="B38" s="121" t="s">
        <v>532</v>
      </c>
      <c r="C38" s="363"/>
      <c r="D38" s="118"/>
      <c r="E38" s="117"/>
      <c r="F38" s="119"/>
      <c r="G38" s="54">
        <f t="shared" si="1"/>
        <v>0</v>
      </c>
      <c r="H38" s="48"/>
    </row>
    <row r="39" spans="1:253">
      <c r="A39" s="120"/>
      <c r="B39" s="271" t="s">
        <v>1554</v>
      </c>
      <c r="C39" s="363"/>
      <c r="D39" s="125"/>
      <c r="E39" s="117"/>
      <c r="F39" s="124"/>
      <c r="G39" s="54">
        <f t="shared" si="1"/>
        <v>0</v>
      </c>
      <c r="H39" s="48"/>
    </row>
    <row r="40" spans="1:253" ht="16" thickBot="1">
      <c r="A40" s="120"/>
      <c r="B40" s="126"/>
      <c r="C40" s="127"/>
      <c r="D40" s="128"/>
      <c r="E40" s="127"/>
      <c r="F40" s="129"/>
      <c r="G40" s="67">
        <f t="shared" si="1"/>
        <v>0</v>
      </c>
      <c r="H40" s="48"/>
    </row>
    <row r="41" spans="1:253" s="135" customFormat="1" ht="16" customHeight="1">
      <c r="A41" s="130"/>
      <c r="B41" s="69" t="s">
        <v>3394</v>
      </c>
      <c r="C41" s="131"/>
      <c r="D41" s="131"/>
      <c r="E41" s="72">
        <f>SUM(E24:E40)</f>
        <v>760</v>
      </c>
      <c r="F41" s="72"/>
      <c r="G41" s="72">
        <f>SUM(G24:G40)</f>
        <v>502.5</v>
      </c>
      <c r="H41" s="134"/>
    </row>
    <row r="43" spans="1:253">
      <c r="C43" s="136" t="s">
        <v>1211</v>
      </c>
      <c r="D43" s="340">
        <f>G41/2</f>
        <v>251.25</v>
      </c>
      <c r="E43" s="340"/>
      <c r="F43" s="138"/>
    </row>
    <row r="45" spans="1:253">
      <c r="C45" s="1" t="s">
        <v>951</v>
      </c>
      <c r="D45" s="1"/>
      <c r="E45" s="1"/>
      <c r="F45" s="139"/>
      <c r="G45" s="1"/>
      <c r="H45" s="1"/>
      <c r="I45" s="1"/>
    </row>
    <row r="46" spans="1:253">
      <c r="C46" s="1" t="s">
        <v>1187</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3276</v>
      </c>
      <c r="W47" s="790"/>
      <c r="X47" s="790"/>
      <c r="Y47" s="790"/>
      <c r="Z47" s="790"/>
      <c r="AA47" s="790"/>
      <c r="AB47" s="790" t="s">
        <v>3276</v>
      </c>
      <c r="AC47" s="790"/>
      <c r="AD47" s="790"/>
      <c r="AE47" s="790"/>
      <c r="AF47" s="790"/>
      <c r="AG47" s="790"/>
      <c r="AH47" s="790" t="s">
        <v>3276</v>
      </c>
      <c r="AI47" s="790"/>
      <c r="AJ47" s="790"/>
      <c r="AK47" s="790"/>
      <c r="AL47" s="790"/>
      <c r="AM47" s="790"/>
      <c r="AN47" s="790" t="s">
        <v>3276</v>
      </c>
      <c r="AO47" s="790"/>
      <c r="AP47" s="790"/>
      <c r="AQ47" s="790"/>
      <c r="AR47" s="790"/>
      <c r="AS47" s="790"/>
      <c r="AT47" s="790" t="s">
        <v>3276</v>
      </c>
      <c r="AU47" s="790"/>
      <c r="AV47" s="790"/>
      <c r="AW47" s="790"/>
      <c r="AX47" s="790"/>
      <c r="AY47" s="790"/>
      <c r="AZ47" s="790" t="s">
        <v>3276</v>
      </c>
      <c r="BA47" s="790"/>
      <c r="BB47" s="790"/>
      <c r="BC47" s="790"/>
      <c r="BD47" s="790"/>
      <c r="BE47" s="790"/>
      <c r="BF47" s="790" t="s">
        <v>3276</v>
      </c>
      <c r="BG47" s="790"/>
      <c r="BH47" s="790"/>
      <c r="BI47" s="790"/>
      <c r="BJ47" s="790"/>
      <c r="BK47" s="790"/>
      <c r="BL47" s="790" t="s">
        <v>3276</v>
      </c>
      <c r="BM47" s="790"/>
      <c r="BN47" s="790"/>
      <c r="BO47" s="790"/>
      <c r="BP47" s="790"/>
      <c r="BQ47" s="790"/>
      <c r="BR47" s="790" t="s">
        <v>3276</v>
      </c>
      <c r="BS47" s="790"/>
      <c r="BT47" s="790"/>
      <c r="BU47" s="790"/>
      <c r="BV47" s="790"/>
      <c r="BW47" s="790"/>
      <c r="BX47" s="790" t="s">
        <v>3276</v>
      </c>
      <c r="BY47" s="790"/>
      <c r="BZ47" s="790"/>
      <c r="CA47" s="790"/>
      <c r="CB47" s="790"/>
      <c r="CC47" s="790"/>
      <c r="CD47" s="790" t="s">
        <v>3276</v>
      </c>
      <c r="CE47" s="790"/>
      <c r="CF47" s="790"/>
      <c r="CG47" s="790"/>
      <c r="CH47" s="790"/>
      <c r="CI47" s="790"/>
      <c r="CJ47" s="790" t="s">
        <v>3276</v>
      </c>
      <c r="CK47" s="790"/>
      <c r="CL47" s="790"/>
      <c r="CM47" s="790"/>
      <c r="CN47" s="790"/>
      <c r="CO47" s="790"/>
      <c r="CP47" s="790" t="s">
        <v>3276</v>
      </c>
      <c r="CQ47" s="790"/>
      <c r="CR47" s="790"/>
      <c r="CS47" s="790"/>
      <c r="CT47" s="790"/>
      <c r="CU47" s="790"/>
      <c r="CV47" s="790" t="s">
        <v>3276</v>
      </c>
      <c r="CW47" s="790"/>
      <c r="CX47" s="790"/>
      <c r="CY47" s="790"/>
      <c r="CZ47" s="790"/>
      <c r="DA47" s="790"/>
      <c r="DB47" s="790" t="s">
        <v>3276</v>
      </c>
      <c r="DC47" s="790"/>
      <c r="DD47" s="790"/>
      <c r="DE47" s="790"/>
      <c r="DF47" s="790"/>
      <c r="DG47" s="790"/>
      <c r="DH47" s="790" t="s">
        <v>3276</v>
      </c>
      <c r="DI47" s="790"/>
      <c r="DJ47" s="790"/>
      <c r="DK47" s="790"/>
      <c r="DL47" s="790"/>
      <c r="DM47" s="790"/>
      <c r="DN47" s="790" t="s">
        <v>3276</v>
      </c>
      <c r="DO47" s="790"/>
      <c r="DP47" s="790"/>
      <c r="DQ47" s="790"/>
      <c r="DR47" s="790"/>
      <c r="DS47" s="790"/>
      <c r="DT47" s="790" t="s">
        <v>3276</v>
      </c>
      <c r="DU47" s="790"/>
      <c r="DV47" s="790"/>
      <c r="DW47" s="790"/>
      <c r="DX47" s="790"/>
      <c r="DY47" s="790"/>
      <c r="DZ47" s="790" t="s">
        <v>3276</v>
      </c>
      <c r="EA47" s="790"/>
      <c r="EB47" s="790"/>
      <c r="EC47" s="790"/>
      <c r="ED47" s="790"/>
      <c r="EE47" s="790"/>
      <c r="EF47" s="790" t="s">
        <v>3276</v>
      </c>
      <c r="EG47" s="790"/>
      <c r="EH47" s="790"/>
      <c r="EI47" s="790"/>
      <c r="EJ47" s="790"/>
      <c r="EK47" s="790"/>
      <c r="EL47" s="790" t="s">
        <v>3276</v>
      </c>
      <c r="EM47" s="790"/>
      <c r="EN47" s="790"/>
      <c r="EO47" s="790"/>
      <c r="EP47" s="790"/>
      <c r="EQ47" s="790"/>
      <c r="ER47" s="790" t="s">
        <v>3276</v>
      </c>
      <c r="ES47" s="790"/>
      <c r="ET47" s="790"/>
      <c r="EU47" s="790"/>
      <c r="EV47" s="790"/>
      <c r="EW47" s="790"/>
      <c r="EX47" s="790" t="s">
        <v>3276</v>
      </c>
      <c r="EY47" s="790"/>
      <c r="EZ47" s="790"/>
      <c r="FA47" s="790"/>
      <c r="FB47" s="790"/>
      <c r="FC47" s="790"/>
      <c r="FD47" s="790" t="s">
        <v>3276</v>
      </c>
      <c r="FE47" s="790"/>
      <c r="FF47" s="790"/>
      <c r="FG47" s="790"/>
      <c r="FH47" s="790"/>
      <c r="FI47" s="790"/>
      <c r="FJ47" s="790" t="s">
        <v>3276</v>
      </c>
      <c r="FK47" s="790"/>
      <c r="FL47" s="790"/>
      <c r="FM47" s="790"/>
      <c r="FN47" s="790"/>
      <c r="FO47" s="790"/>
      <c r="FP47" s="790" t="s">
        <v>3276</v>
      </c>
      <c r="FQ47" s="790"/>
      <c r="FR47" s="790"/>
      <c r="FS47" s="790"/>
      <c r="FT47" s="790"/>
      <c r="FU47" s="790"/>
      <c r="FV47" s="790" t="s">
        <v>3276</v>
      </c>
      <c r="FW47" s="790"/>
      <c r="FX47" s="790"/>
      <c r="FY47" s="790"/>
      <c r="FZ47" s="790"/>
      <c r="GA47" s="790"/>
      <c r="GB47" s="790" t="s">
        <v>3276</v>
      </c>
      <c r="GC47" s="790"/>
      <c r="GD47" s="790"/>
      <c r="GE47" s="790"/>
      <c r="GF47" s="790"/>
      <c r="GG47" s="790"/>
      <c r="GH47" s="790" t="s">
        <v>3276</v>
      </c>
      <c r="GI47" s="790"/>
      <c r="GJ47" s="790"/>
      <c r="GK47" s="790"/>
      <c r="GL47" s="790"/>
      <c r="GM47" s="790"/>
      <c r="GN47" s="790" t="s">
        <v>3276</v>
      </c>
      <c r="GO47" s="790"/>
      <c r="GP47" s="790"/>
      <c r="GQ47" s="790"/>
      <c r="GR47" s="790"/>
      <c r="GS47" s="790"/>
      <c r="GT47" s="790" t="s">
        <v>3276</v>
      </c>
      <c r="GU47" s="790"/>
      <c r="GV47" s="790"/>
      <c r="GW47" s="790"/>
      <c r="GX47" s="790"/>
      <c r="GY47" s="790"/>
      <c r="GZ47" s="790" t="s">
        <v>3276</v>
      </c>
      <c r="HA47" s="790"/>
      <c r="HB47" s="790"/>
      <c r="HC47" s="790"/>
      <c r="HD47" s="790"/>
      <c r="HE47" s="790"/>
      <c r="HF47" s="790" t="s">
        <v>3276</v>
      </c>
      <c r="HG47" s="790"/>
      <c r="HH47" s="790"/>
      <c r="HI47" s="790"/>
      <c r="HJ47" s="790"/>
      <c r="HK47" s="790"/>
      <c r="HL47" s="790" t="s">
        <v>3276</v>
      </c>
      <c r="HM47" s="790"/>
      <c r="HN47" s="790"/>
      <c r="HO47" s="790"/>
      <c r="HP47" s="790"/>
      <c r="HQ47" s="790"/>
      <c r="HR47" s="790" t="s">
        <v>3276</v>
      </c>
      <c r="HS47" s="790"/>
      <c r="HT47" s="790"/>
      <c r="HU47" s="790"/>
      <c r="HV47" s="790"/>
      <c r="HW47" s="790"/>
      <c r="HX47" s="790" t="s">
        <v>3276</v>
      </c>
      <c r="HY47" s="790"/>
      <c r="HZ47" s="790"/>
      <c r="IA47" s="790"/>
      <c r="IB47" s="790"/>
      <c r="IC47" s="790"/>
      <c r="ID47" s="790" t="s">
        <v>3276</v>
      </c>
      <c r="IE47" s="790"/>
      <c r="IF47" s="790"/>
      <c r="IG47" s="790"/>
      <c r="IH47" s="790"/>
      <c r="II47" s="790"/>
      <c r="IJ47" s="790" t="s">
        <v>3276</v>
      </c>
      <c r="IK47" s="790"/>
      <c r="IL47" s="790"/>
      <c r="IM47" s="790"/>
      <c r="IN47" s="790"/>
      <c r="IO47" s="790"/>
      <c r="IP47" s="790" t="s">
        <v>3276</v>
      </c>
      <c r="IQ47" s="790"/>
      <c r="IR47" s="790"/>
      <c r="IS47" s="790"/>
    </row>
    <row r="48" spans="1:253">
      <c r="C48" s="1" t="s">
        <v>589</v>
      </c>
      <c r="D48" s="1"/>
      <c r="E48" s="1"/>
      <c r="F48" s="139"/>
      <c r="G48" s="1"/>
      <c r="H48" s="1"/>
      <c r="I48" s="1"/>
      <c r="J48" s="790"/>
      <c r="K48" s="790"/>
      <c r="L48" s="790"/>
      <c r="M48" s="790"/>
      <c r="N48" s="790"/>
      <c r="O48" s="790"/>
      <c r="P48" s="790"/>
      <c r="Q48" s="790"/>
      <c r="R48" s="790"/>
      <c r="S48" s="790"/>
      <c r="T48" s="790"/>
      <c r="U48" s="790"/>
      <c r="V48" s="790" t="s">
        <v>1342</v>
      </c>
      <c r="W48" s="790"/>
      <c r="X48" s="790"/>
      <c r="Y48" s="790"/>
      <c r="Z48" s="790"/>
      <c r="AA48" s="790"/>
      <c r="AB48" s="790" t="s">
        <v>1342</v>
      </c>
      <c r="AC48" s="790"/>
      <c r="AD48" s="790"/>
      <c r="AE48" s="790"/>
      <c r="AF48" s="790"/>
      <c r="AG48" s="790"/>
      <c r="AH48" s="790" t="s">
        <v>1342</v>
      </c>
      <c r="AI48" s="790"/>
      <c r="AJ48" s="790"/>
      <c r="AK48" s="790"/>
      <c r="AL48" s="790"/>
      <c r="AM48" s="790"/>
      <c r="AN48" s="790" t="s">
        <v>1342</v>
      </c>
      <c r="AO48" s="790"/>
      <c r="AP48" s="790"/>
      <c r="AQ48" s="790"/>
      <c r="AR48" s="790"/>
      <c r="AS48" s="790"/>
      <c r="AT48" s="790" t="s">
        <v>1342</v>
      </c>
      <c r="AU48" s="790"/>
      <c r="AV48" s="790"/>
      <c r="AW48" s="790"/>
      <c r="AX48" s="790"/>
      <c r="AY48" s="790"/>
      <c r="AZ48" s="790" t="s">
        <v>1342</v>
      </c>
      <c r="BA48" s="790"/>
      <c r="BB48" s="790"/>
      <c r="BC48" s="790"/>
      <c r="BD48" s="790"/>
      <c r="BE48" s="790"/>
      <c r="BF48" s="790" t="s">
        <v>1342</v>
      </c>
      <c r="BG48" s="790"/>
      <c r="BH48" s="790"/>
      <c r="BI48" s="790"/>
      <c r="BJ48" s="790"/>
      <c r="BK48" s="790"/>
      <c r="BL48" s="790" t="s">
        <v>1342</v>
      </c>
      <c r="BM48" s="790"/>
      <c r="BN48" s="790"/>
      <c r="BO48" s="790"/>
      <c r="BP48" s="790"/>
      <c r="BQ48" s="790"/>
      <c r="BR48" s="790" t="s">
        <v>1342</v>
      </c>
      <c r="BS48" s="790"/>
      <c r="BT48" s="790"/>
      <c r="BU48" s="790"/>
      <c r="BV48" s="790"/>
      <c r="BW48" s="790"/>
      <c r="BX48" s="790" t="s">
        <v>1342</v>
      </c>
      <c r="BY48" s="790"/>
      <c r="BZ48" s="790"/>
      <c r="CA48" s="790"/>
      <c r="CB48" s="790"/>
      <c r="CC48" s="790"/>
      <c r="CD48" s="790" t="s">
        <v>1342</v>
      </c>
      <c r="CE48" s="790"/>
      <c r="CF48" s="790"/>
      <c r="CG48" s="790"/>
      <c r="CH48" s="790"/>
      <c r="CI48" s="790"/>
      <c r="CJ48" s="790" t="s">
        <v>1342</v>
      </c>
      <c r="CK48" s="790"/>
      <c r="CL48" s="790"/>
      <c r="CM48" s="790"/>
      <c r="CN48" s="790"/>
      <c r="CO48" s="790"/>
      <c r="CP48" s="790" t="s">
        <v>1342</v>
      </c>
      <c r="CQ48" s="790"/>
      <c r="CR48" s="790"/>
      <c r="CS48" s="790"/>
      <c r="CT48" s="790"/>
      <c r="CU48" s="790"/>
      <c r="CV48" s="790" t="s">
        <v>1342</v>
      </c>
      <c r="CW48" s="790"/>
      <c r="CX48" s="790"/>
      <c r="CY48" s="790"/>
      <c r="CZ48" s="790"/>
      <c r="DA48" s="790"/>
      <c r="DB48" s="790" t="s">
        <v>1342</v>
      </c>
      <c r="DC48" s="790"/>
      <c r="DD48" s="790"/>
      <c r="DE48" s="790"/>
      <c r="DF48" s="790"/>
      <c r="DG48" s="790"/>
      <c r="DH48" s="790" t="s">
        <v>1342</v>
      </c>
      <c r="DI48" s="790"/>
      <c r="DJ48" s="790"/>
      <c r="DK48" s="790"/>
      <c r="DL48" s="790"/>
      <c r="DM48" s="790"/>
      <c r="DN48" s="790" t="s">
        <v>1342</v>
      </c>
      <c r="DO48" s="790"/>
      <c r="DP48" s="790"/>
      <c r="DQ48" s="790"/>
      <c r="DR48" s="790"/>
      <c r="DS48" s="790"/>
      <c r="DT48" s="790" t="s">
        <v>1342</v>
      </c>
      <c r="DU48" s="790"/>
      <c r="DV48" s="790"/>
      <c r="DW48" s="790"/>
      <c r="DX48" s="790"/>
      <c r="DY48" s="790"/>
      <c r="DZ48" s="790" t="s">
        <v>1342</v>
      </c>
      <c r="EA48" s="790"/>
      <c r="EB48" s="790"/>
      <c r="EC48" s="790"/>
      <c r="ED48" s="790"/>
      <c r="EE48" s="790"/>
      <c r="EF48" s="790" t="s">
        <v>1342</v>
      </c>
      <c r="EG48" s="790"/>
      <c r="EH48" s="790"/>
      <c r="EI48" s="790"/>
      <c r="EJ48" s="790"/>
      <c r="EK48" s="790"/>
      <c r="EL48" s="790" t="s">
        <v>1342</v>
      </c>
      <c r="EM48" s="790"/>
      <c r="EN48" s="790"/>
      <c r="EO48" s="790"/>
      <c r="EP48" s="790"/>
      <c r="EQ48" s="790"/>
      <c r="ER48" s="790" t="s">
        <v>1342</v>
      </c>
      <c r="ES48" s="790"/>
      <c r="ET48" s="790"/>
      <c r="EU48" s="790"/>
      <c r="EV48" s="790"/>
      <c r="EW48" s="790"/>
      <c r="EX48" s="790" t="s">
        <v>1342</v>
      </c>
      <c r="EY48" s="790"/>
      <c r="EZ48" s="790"/>
      <c r="FA48" s="790"/>
      <c r="FB48" s="790"/>
      <c r="FC48" s="790"/>
      <c r="FD48" s="790" t="s">
        <v>1342</v>
      </c>
      <c r="FE48" s="790"/>
      <c r="FF48" s="790"/>
      <c r="FG48" s="790"/>
      <c r="FH48" s="790"/>
      <c r="FI48" s="790"/>
      <c r="FJ48" s="790" t="s">
        <v>1342</v>
      </c>
      <c r="FK48" s="790"/>
      <c r="FL48" s="790"/>
      <c r="FM48" s="790"/>
      <c r="FN48" s="790"/>
      <c r="FO48" s="790"/>
      <c r="FP48" s="790" t="s">
        <v>1342</v>
      </c>
      <c r="FQ48" s="790"/>
      <c r="FR48" s="790"/>
      <c r="FS48" s="790"/>
      <c r="FT48" s="790"/>
      <c r="FU48" s="790"/>
      <c r="FV48" s="790" t="s">
        <v>1342</v>
      </c>
      <c r="FW48" s="790"/>
      <c r="FX48" s="790"/>
      <c r="FY48" s="790"/>
      <c r="FZ48" s="790"/>
      <c r="GA48" s="790"/>
      <c r="GB48" s="790" t="s">
        <v>1342</v>
      </c>
      <c r="GC48" s="790"/>
      <c r="GD48" s="790"/>
      <c r="GE48" s="790"/>
      <c r="GF48" s="790"/>
      <c r="GG48" s="790"/>
      <c r="GH48" s="790" t="s">
        <v>1342</v>
      </c>
      <c r="GI48" s="790"/>
      <c r="GJ48" s="790"/>
      <c r="GK48" s="790"/>
      <c r="GL48" s="790"/>
      <c r="GM48" s="790"/>
      <c r="GN48" s="790" t="s">
        <v>1342</v>
      </c>
      <c r="GO48" s="790"/>
      <c r="GP48" s="790"/>
      <c r="GQ48" s="790"/>
      <c r="GR48" s="790"/>
      <c r="GS48" s="790"/>
      <c r="GT48" s="790" t="s">
        <v>1342</v>
      </c>
      <c r="GU48" s="790"/>
      <c r="GV48" s="790"/>
      <c r="GW48" s="790"/>
      <c r="GX48" s="790"/>
      <c r="GY48" s="790"/>
      <c r="GZ48" s="790" t="s">
        <v>1342</v>
      </c>
      <c r="HA48" s="790"/>
      <c r="HB48" s="790"/>
      <c r="HC48" s="790"/>
      <c r="HD48" s="790"/>
      <c r="HE48" s="790"/>
      <c r="HF48" s="790" t="s">
        <v>1342</v>
      </c>
      <c r="HG48" s="790"/>
      <c r="HH48" s="790"/>
      <c r="HI48" s="790"/>
      <c r="HJ48" s="790"/>
      <c r="HK48" s="790"/>
      <c r="HL48" s="790" t="s">
        <v>1342</v>
      </c>
      <c r="HM48" s="790"/>
      <c r="HN48" s="790"/>
      <c r="HO48" s="790"/>
      <c r="HP48" s="790"/>
      <c r="HQ48" s="790"/>
      <c r="HR48" s="790" t="s">
        <v>1342</v>
      </c>
      <c r="HS48" s="790"/>
      <c r="HT48" s="790"/>
      <c r="HU48" s="790"/>
      <c r="HV48" s="790"/>
      <c r="HW48" s="790"/>
      <c r="HX48" s="790" t="s">
        <v>1342</v>
      </c>
      <c r="HY48" s="790"/>
      <c r="HZ48" s="790"/>
      <c r="IA48" s="790"/>
      <c r="IB48" s="790"/>
      <c r="IC48" s="790"/>
      <c r="ID48" s="790" t="s">
        <v>1342</v>
      </c>
      <c r="IE48" s="790"/>
      <c r="IF48" s="790"/>
      <c r="IG48" s="790"/>
      <c r="IH48" s="790"/>
      <c r="II48" s="790"/>
      <c r="IJ48" s="790" t="s">
        <v>1342</v>
      </c>
      <c r="IK48" s="790"/>
      <c r="IL48" s="790"/>
      <c r="IM48" s="790"/>
      <c r="IN48" s="790"/>
      <c r="IO48" s="790"/>
      <c r="IP48" s="790" t="s">
        <v>1342</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589</v>
      </c>
      <c r="W49" s="790"/>
      <c r="X49" s="790"/>
      <c r="Y49" s="790"/>
      <c r="Z49" s="790"/>
      <c r="AA49" s="790"/>
      <c r="AB49" s="790" t="s">
        <v>589</v>
      </c>
      <c r="AC49" s="790"/>
      <c r="AD49" s="790"/>
      <c r="AE49" s="790"/>
      <c r="AF49" s="790"/>
      <c r="AG49" s="790"/>
      <c r="AH49" s="790" t="s">
        <v>589</v>
      </c>
      <c r="AI49" s="790"/>
      <c r="AJ49" s="790"/>
      <c r="AK49" s="790"/>
      <c r="AL49" s="790"/>
      <c r="AM49" s="790"/>
      <c r="AN49" s="790" t="s">
        <v>589</v>
      </c>
      <c r="AO49" s="790"/>
      <c r="AP49" s="790"/>
      <c r="AQ49" s="790"/>
      <c r="AR49" s="790"/>
      <c r="AS49" s="790"/>
      <c r="AT49" s="790" t="s">
        <v>589</v>
      </c>
      <c r="AU49" s="790"/>
      <c r="AV49" s="790"/>
      <c r="AW49" s="790"/>
      <c r="AX49" s="790"/>
      <c r="AY49" s="790"/>
      <c r="AZ49" s="790" t="s">
        <v>589</v>
      </c>
      <c r="BA49" s="790"/>
      <c r="BB49" s="790"/>
      <c r="BC49" s="790"/>
      <c r="BD49" s="790"/>
      <c r="BE49" s="790"/>
      <c r="BF49" s="790" t="s">
        <v>589</v>
      </c>
      <c r="BG49" s="790"/>
      <c r="BH49" s="790"/>
      <c r="BI49" s="790"/>
      <c r="BJ49" s="790"/>
      <c r="BK49" s="790"/>
      <c r="BL49" s="790" t="s">
        <v>589</v>
      </c>
      <c r="BM49" s="790"/>
      <c r="BN49" s="790"/>
      <c r="BO49" s="790"/>
      <c r="BP49" s="790"/>
      <c r="BQ49" s="790"/>
      <c r="BR49" s="790" t="s">
        <v>589</v>
      </c>
      <c r="BS49" s="790"/>
      <c r="BT49" s="790"/>
      <c r="BU49" s="790"/>
      <c r="BV49" s="790"/>
      <c r="BW49" s="790"/>
      <c r="BX49" s="790" t="s">
        <v>589</v>
      </c>
      <c r="BY49" s="790"/>
      <c r="BZ49" s="790"/>
      <c r="CA49" s="790"/>
      <c r="CB49" s="790"/>
      <c r="CC49" s="790"/>
      <c r="CD49" s="790" t="s">
        <v>589</v>
      </c>
      <c r="CE49" s="790"/>
      <c r="CF49" s="790"/>
      <c r="CG49" s="790"/>
      <c r="CH49" s="790"/>
      <c r="CI49" s="790"/>
      <c r="CJ49" s="790" t="s">
        <v>589</v>
      </c>
      <c r="CK49" s="790"/>
      <c r="CL49" s="790"/>
      <c r="CM49" s="790"/>
      <c r="CN49" s="790"/>
      <c r="CO49" s="790"/>
      <c r="CP49" s="790" t="s">
        <v>589</v>
      </c>
      <c r="CQ49" s="790"/>
      <c r="CR49" s="790"/>
      <c r="CS49" s="790"/>
      <c r="CT49" s="790"/>
      <c r="CU49" s="790"/>
      <c r="CV49" s="790" t="s">
        <v>589</v>
      </c>
      <c r="CW49" s="790"/>
      <c r="CX49" s="790"/>
      <c r="CY49" s="790"/>
      <c r="CZ49" s="790"/>
      <c r="DA49" s="790"/>
      <c r="DB49" s="790" t="s">
        <v>589</v>
      </c>
      <c r="DC49" s="790"/>
      <c r="DD49" s="790"/>
      <c r="DE49" s="790"/>
      <c r="DF49" s="790"/>
      <c r="DG49" s="790"/>
      <c r="DH49" s="790" t="s">
        <v>589</v>
      </c>
      <c r="DI49" s="790"/>
      <c r="DJ49" s="790"/>
      <c r="DK49" s="790"/>
      <c r="DL49" s="790"/>
      <c r="DM49" s="790"/>
      <c r="DN49" s="790" t="s">
        <v>589</v>
      </c>
      <c r="DO49" s="790"/>
      <c r="DP49" s="790"/>
      <c r="DQ49" s="790"/>
      <c r="DR49" s="790"/>
      <c r="DS49" s="790"/>
      <c r="DT49" s="790" t="s">
        <v>589</v>
      </c>
      <c r="DU49" s="790"/>
      <c r="DV49" s="790"/>
      <c r="DW49" s="790"/>
      <c r="DX49" s="790"/>
      <c r="DY49" s="790"/>
      <c r="DZ49" s="790" t="s">
        <v>589</v>
      </c>
      <c r="EA49" s="790"/>
      <c r="EB49" s="790"/>
      <c r="EC49" s="790"/>
      <c r="ED49" s="790"/>
      <c r="EE49" s="790"/>
      <c r="EF49" s="790" t="s">
        <v>589</v>
      </c>
      <c r="EG49" s="790"/>
      <c r="EH49" s="790"/>
      <c r="EI49" s="790"/>
      <c r="EJ49" s="790"/>
      <c r="EK49" s="790"/>
      <c r="EL49" s="790" t="s">
        <v>589</v>
      </c>
      <c r="EM49" s="790"/>
      <c r="EN49" s="790"/>
      <c r="EO49" s="790"/>
      <c r="EP49" s="790"/>
      <c r="EQ49" s="790"/>
      <c r="ER49" s="790" t="s">
        <v>589</v>
      </c>
      <c r="ES49" s="790"/>
      <c r="ET49" s="790"/>
      <c r="EU49" s="790"/>
      <c r="EV49" s="790"/>
      <c r="EW49" s="790"/>
      <c r="EX49" s="790" t="s">
        <v>589</v>
      </c>
      <c r="EY49" s="790"/>
      <c r="EZ49" s="790"/>
      <c r="FA49" s="790"/>
      <c r="FB49" s="790"/>
      <c r="FC49" s="790"/>
      <c r="FD49" s="790" t="s">
        <v>589</v>
      </c>
      <c r="FE49" s="790"/>
      <c r="FF49" s="790"/>
      <c r="FG49" s="790"/>
      <c r="FH49" s="790"/>
      <c r="FI49" s="790"/>
      <c r="FJ49" s="790" t="s">
        <v>589</v>
      </c>
      <c r="FK49" s="790"/>
      <c r="FL49" s="790"/>
      <c r="FM49" s="790"/>
      <c r="FN49" s="790"/>
      <c r="FO49" s="790"/>
      <c r="FP49" s="790" t="s">
        <v>589</v>
      </c>
      <c r="FQ49" s="790"/>
      <c r="FR49" s="790"/>
      <c r="FS49" s="790"/>
      <c r="FT49" s="790"/>
      <c r="FU49" s="790"/>
      <c r="FV49" s="790" t="s">
        <v>589</v>
      </c>
      <c r="FW49" s="790"/>
      <c r="FX49" s="790"/>
      <c r="FY49" s="790"/>
      <c r="FZ49" s="790"/>
      <c r="GA49" s="790"/>
      <c r="GB49" s="790" t="s">
        <v>589</v>
      </c>
      <c r="GC49" s="790"/>
      <c r="GD49" s="790"/>
      <c r="GE49" s="790"/>
      <c r="GF49" s="790"/>
      <c r="GG49" s="790"/>
      <c r="GH49" s="790" t="s">
        <v>589</v>
      </c>
      <c r="GI49" s="790"/>
      <c r="GJ49" s="790"/>
      <c r="GK49" s="790"/>
      <c r="GL49" s="790"/>
      <c r="GM49" s="790"/>
      <c r="GN49" s="790" t="s">
        <v>589</v>
      </c>
      <c r="GO49" s="790"/>
      <c r="GP49" s="790"/>
      <c r="GQ49" s="790"/>
      <c r="GR49" s="790"/>
      <c r="GS49" s="790"/>
      <c r="GT49" s="790" t="s">
        <v>589</v>
      </c>
      <c r="GU49" s="790"/>
      <c r="GV49" s="790"/>
      <c r="GW49" s="790"/>
      <c r="GX49" s="790"/>
      <c r="GY49" s="790"/>
      <c r="GZ49" s="790" t="s">
        <v>589</v>
      </c>
      <c r="HA49" s="790"/>
      <c r="HB49" s="790"/>
      <c r="HC49" s="790"/>
      <c r="HD49" s="790"/>
      <c r="HE49" s="790"/>
      <c r="HF49" s="790" t="s">
        <v>589</v>
      </c>
      <c r="HG49" s="790"/>
      <c r="HH49" s="790"/>
      <c r="HI49" s="790"/>
      <c r="HJ49" s="790"/>
      <c r="HK49" s="790"/>
      <c r="HL49" s="790" t="s">
        <v>589</v>
      </c>
      <c r="HM49" s="790"/>
      <c r="HN49" s="790"/>
      <c r="HO49" s="790"/>
      <c r="HP49" s="790"/>
      <c r="HQ49" s="790"/>
      <c r="HR49" s="790" t="s">
        <v>589</v>
      </c>
      <c r="HS49" s="790"/>
      <c r="HT49" s="790"/>
      <c r="HU49" s="790"/>
      <c r="HV49" s="790"/>
      <c r="HW49" s="790"/>
      <c r="HX49" s="790" t="s">
        <v>589</v>
      </c>
      <c r="HY49" s="790"/>
      <c r="HZ49" s="790"/>
      <c r="IA49" s="790"/>
      <c r="IB49" s="790"/>
      <c r="IC49" s="790"/>
      <c r="ID49" s="790" t="s">
        <v>589</v>
      </c>
      <c r="IE49" s="790"/>
      <c r="IF49" s="790"/>
      <c r="IG49" s="790"/>
      <c r="IH49" s="790"/>
      <c r="II49" s="790"/>
      <c r="IJ49" s="790" t="s">
        <v>589</v>
      </c>
      <c r="IK49" s="790"/>
      <c r="IL49" s="790"/>
      <c r="IM49" s="790"/>
      <c r="IN49" s="790"/>
      <c r="IO49" s="790"/>
      <c r="IP49" s="790" t="s">
        <v>589</v>
      </c>
      <c r="IQ49" s="790"/>
      <c r="IR49" s="790"/>
      <c r="IS49" s="790"/>
      <c r="IT49" s="790"/>
      <c r="IU49" s="790"/>
      <c r="IV49" s="1" t="s">
        <v>589</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C1:G1"/>
    <mergeCell ref="C19:G19"/>
    <mergeCell ref="J47:O47"/>
    <mergeCell ref="P47:U47"/>
    <mergeCell ref="J48:O48"/>
    <mergeCell ref="P48:U48"/>
    <mergeCell ref="V48:AA48"/>
    <mergeCell ref="AB48:AG48"/>
    <mergeCell ref="V47:AA47"/>
    <mergeCell ref="AB47:AG47"/>
    <mergeCell ref="DT47:DY47"/>
    <mergeCell ref="DZ47:EE47"/>
    <mergeCell ref="DB47:DG47"/>
    <mergeCell ref="DH47:DM47"/>
    <mergeCell ref="DN47:DS47"/>
    <mergeCell ref="AH47:AM47"/>
    <mergeCell ref="AH48:AM48"/>
    <mergeCell ref="AN48:AS48"/>
    <mergeCell ref="AT48:AY48"/>
    <mergeCell ref="BF48:BK48"/>
    <mergeCell ref="AN47:AS47"/>
    <mergeCell ref="AT47:AY47"/>
    <mergeCell ref="AZ48:BE48"/>
    <mergeCell ref="AZ47:BE47"/>
    <mergeCell ref="BF47:BK47"/>
    <mergeCell ref="CD48:CI48"/>
    <mergeCell ref="IP47:IS47"/>
    <mergeCell ref="EF47:EK47"/>
    <mergeCell ref="EX47:FC47"/>
    <mergeCell ref="FD47:FI47"/>
    <mergeCell ref="GH47:GM47"/>
    <mergeCell ref="FJ47:FO47"/>
    <mergeCell ref="ID47:II47"/>
    <mergeCell ref="IJ47:IO47"/>
    <mergeCell ref="HX47:IC47"/>
    <mergeCell ref="GN47:GS47"/>
    <mergeCell ref="GT47:GY47"/>
    <mergeCell ref="GZ47:HE47"/>
    <mergeCell ref="HL47:HQ47"/>
    <mergeCell ref="HF47:HK47"/>
    <mergeCell ref="FV47:GA47"/>
    <mergeCell ref="GB47:GG47"/>
    <mergeCell ref="HR47:HW47"/>
    <mergeCell ref="GT48:GY48"/>
    <mergeCell ref="BL47:BQ47"/>
    <mergeCell ref="CD47:CI47"/>
    <mergeCell ref="BR47:BW47"/>
    <mergeCell ref="BX47:CC47"/>
    <mergeCell ref="CJ47:CO47"/>
    <mergeCell ref="GN48:GS48"/>
    <mergeCell ref="CV47:DA47"/>
    <mergeCell ref="CP47:CU47"/>
    <mergeCell ref="DH48:DM48"/>
    <mergeCell ref="DN48:DS48"/>
    <mergeCell ref="FV48:GA48"/>
    <mergeCell ref="EF48:EK48"/>
    <mergeCell ref="FD48:FI48"/>
    <mergeCell ref="FJ48:FO48"/>
    <mergeCell ref="CV48:DA48"/>
    <mergeCell ref="DB48:DG48"/>
    <mergeCell ref="CJ48:CO48"/>
    <mergeCell ref="CP48:CU48"/>
    <mergeCell ref="EL47:EQ47"/>
    <mergeCell ref="ER47:EW47"/>
    <mergeCell ref="FP47:FU47"/>
    <mergeCell ref="BR48:BW48"/>
    <mergeCell ref="BX48:CC48"/>
    <mergeCell ref="AN49:AS49"/>
    <mergeCell ref="AT49:AY49"/>
    <mergeCell ref="BF49:BK49"/>
    <mergeCell ref="CJ49:CO49"/>
    <mergeCell ref="P49:U49"/>
    <mergeCell ref="V49:AA49"/>
    <mergeCell ref="AB49:AG49"/>
    <mergeCell ref="AH49:AM49"/>
    <mergeCell ref="CP49:CU49"/>
    <mergeCell ref="BL49:BQ49"/>
    <mergeCell ref="BR49:BW49"/>
    <mergeCell ref="EL48:EQ48"/>
    <mergeCell ref="AZ49:BE49"/>
    <mergeCell ref="GN49:GS49"/>
    <mergeCell ref="BX49:CC49"/>
    <mergeCell ref="CD49:CI49"/>
    <mergeCell ref="ER49:EW49"/>
    <mergeCell ref="DN49:DS49"/>
    <mergeCell ref="CV49:DA49"/>
    <mergeCell ref="DB49:DG49"/>
    <mergeCell ref="FV49:GA49"/>
    <mergeCell ref="GB49:GG49"/>
    <mergeCell ref="EX49:FC49"/>
    <mergeCell ref="DH49:DM49"/>
    <mergeCell ref="ER48:EW48"/>
    <mergeCell ref="EL49:EQ49"/>
    <mergeCell ref="DT49:DY49"/>
    <mergeCell ref="DZ49:EE49"/>
    <mergeCell ref="EF49:EK49"/>
    <mergeCell ref="DT48:DY48"/>
    <mergeCell ref="DZ48:EE48"/>
    <mergeCell ref="BL48:BQ48"/>
    <mergeCell ref="EX48:FC48"/>
    <mergeCell ref="GT49:GY49"/>
    <mergeCell ref="FD49:FI49"/>
    <mergeCell ref="FJ49:FO49"/>
    <mergeCell ref="GH49:GM49"/>
    <mergeCell ref="FP49:FU49"/>
    <mergeCell ref="FP48:FU48"/>
    <mergeCell ref="IP48:IS48"/>
    <mergeCell ref="GZ48:HE48"/>
    <mergeCell ref="HF48:HK48"/>
    <mergeCell ref="HL48:HQ48"/>
    <mergeCell ref="HR48:HW48"/>
    <mergeCell ref="IP49:IU49"/>
    <mergeCell ref="GZ49:HE49"/>
    <mergeCell ref="HF49:HK49"/>
    <mergeCell ref="HL49:HQ49"/>
    <mergeCell ref="GB48:GG48"/>
    <mergeCell ref="GH48:GM48"/>
    <mergeCell ref="IJ48:IO48"/>
    <mergeCell ref="HR49:HW49"/>
    <mergeCell ref="HX49:IC49"/>
    <mergeCell ref="ID49:II49"/>
    <mergeCell ref="HX48:IC48"/>
    <mergeCell ref="ID48:II48"/>
    <mergeCell ref="IJ49:IO49"/>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zoomScale="125" workbookViewId="0">
      <selection activeCell="F12" sqref="F12"/>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3193</v>
      </c>
      <c r="G2" s="91"/>
    </row>
    <row r="3" spans="1:8">
      <c r="A3" s="89" t="s">
        <v>1317</v>
      </c>
      <c r="G3" s="92">
        <v>40527</v>
      </c>
    </row>
    <row r="4" spans="1:8">
      <c r="A4" s="89" t="s">
        <v>1129</v>
      </c>
      <c r="G4" s="93" t="s">
        <v>3388</v>
      </c>
    </row>
    <row r="5" spans="1:8">
      <c r="A5" s="89" t="s">
        <v>893</v>
      </c>
    </row>
    <row r="6" spans="1:8">
      <c r="C6" s="15" t="s">
        <v>894</v>
      </c>
      <c r="D6" s="16"/>
      <c r="E6" s="16"/>
      <c r="F6" s="17"/>
      <c r="G6" s="18"/>
      <c r="H6" s="94"/>
    </row>
    <row r="7" spans="1:8">
      <c r="C7" s="95" t="s">
        <v>705</v>
      </c>
      <c r="D7" s="20" t="s">
        <v>3672</v>
      </c>
      <c r="E7" s="20"/>
      <c r="F7" s="21"/>
      <c r="G7" s="22"/>
      <c r="H7" s="94"/>
    </row>
    <row r="8" spans="1:8">
      <c r="A8" s="89" t="s">
        <v>762</v>
      </c>
      <c r="C8" s="95" t="s">
        <v>638</v>
      </c>
      <c r="D8" s="20" t="s">
        <v>3814</v>
      </c>
      <c r="E8" s="20"/>
      <c r="F8" s="21"/>
      <c r="G8" s="96"/>
      <c r="H8" s="94"/>
    </row>
    <row r="9" spans="1:8">
      <c r="A9" s="89" t="s">
        <v>3389</v>
      </c>
      <c r="C9" s="95" t="s">
        <v>1368</v>
      </c>
      <c r="D9" s="20" t="s">
        <v>3671</v>
      </c>
      <c r="E9" s="20"/>
      <c r="F9" s="21"/>
      <c r="G9" s="96"/>
      <c r="H9" s="94"/>
    </row>
    <row r="10" spans="1:8">
      <c r="A10" s="89" t="s">
        <v>2930</v>
      </c>
      <c r="C10" s="97"/>
      <c r="D10" s="20"/>
      <c r="E10" s="20"/>
      <c r="F10" s="21"/>
      <c r="G10" s="96"/>
      <c r="H10" s="94"/>
    </row>
    <row r="11" spans="1:8">
      <c r="A11" s="89" t="s">
        <v>3674</v>
      </c>
      <c r="C11" s="25" t="s">
        <v>847</v>
      </c>
      <c r="D11" s="94"/>
      <c r="E11" s="94"/>
      <c r="F11" s="99"/>
      <c r="G11" s="96"/>
      <c r="H11" s="94"/>
    </row>
    <row r="12" spans="1:8">
      <c r="A12" s="89" t="s">
        <v>3525</v>
      </c>
      <c r="C12" s="25" t="s">
        <v>758</v>
      </c>
      <c r="D12" s="20"/>
      <c r="E12" s="20"/>
      <c r="F12" s="21"/>
      <c r="G12" s="96"/>
      <c r="H12" s="94"/>
    </row>
    <row r="13" spans="1:8">
      <c r="A13" s="98"/>
      <c r="C13" s="25" t="s">
        <v>816</v>
      </c>
      <c r="D13" s="94"/>
      <c r="E13" s="94"/>
      <c r="F13" s="99"/>
      <c r="G13" s="96"/>
      <c r="H13" s="94"/>
    </row>
    <row r="14" spans="1:8">
      <c r="A14" s="100"/>
      <c r="C14" s="25" t="s">
        <v>2872</v>
      </c>
      <c r="D14" s="94"/>
      <c r="E14" s="94"/>
      <c r="F14" s="99"/>
      <c r="G14" s="101"/>
      <c r="H14" s="94"/>
    </row>
    <row r="15" spans="1:8">
      <c r="A15" s="100" t="s">
        <v>1335</v>
      </c>
      <c r="C15" s="97" t="s">
        <v>2580</v>
      </c>
      <c r="D15" s="94"/>
      <c r="E15" s="94"/>
      <c r="F15" s="99"/>
      <c r="G15" s="96"/>
      <c r="H15" s="94"/>
    </row>
    <row r="16" spans="1:8">
      <c r="A16" s="261" t="s">
        <v>3163</v>
      </c>
      <c r="C16" s="97"/>
      <c r="D16" s="94"/>
      <c r="E16" s="94"/>
      <c r="F16" s="99"/>
      <c r="G16" s="96"/>
      <c r="H16" s="94"/>
    </row>
    <row r="17" spans="1:8">
      <c r="C17" s="102" t="s">
        <v>3715</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1061</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850</v>
      </c>
      <c r="B23" s="45" t="s">
        <v>3485</v>
      </c>
      <c r="C23" s="45" t="s">
        <v>1033</v>
      </c>
      <c r="D23" s="321" t="s">
        <v>3609</v>
      </c>
      <c r="E23" s="45" t="s">
        <v>766</v>
      </c>
      <c r="F23" s="47" t="s">
        <v>833</v>
      </c>
      <c r="G23" s="45" t="s">
        <v>1265</v>
      </c>
      <c r="H23" s="48"/>
    </row>
    <row r="24" spans="1:8">
      <c r="A24" s="115">
        <v>40587</v>
      </c>
      <c r="B24" s="116" t="s">
        <v>2258</v>
      </c>
      <c r="C24" s="117">
        <v>255</v>
      </c>
      <c r="D24" s="118">
        <v>3</v>
      </c>
      <c r="E24" s="117">
        <f>C24*D24</f>
        <v>765</v>
      </c>
      <c r="F24" s="53"/>
      <c r="G24" s="54">
        <f>E24*(1-F24)</f>
        <v>765</v>
      </c>
      <c r="H24" s="48"/>
    </row>
    <row r="25" spans="1:8">
      <c r="A25" s="11"/>
      <c r="B25" s="116" t="s">
        <v>427</v>
      </c>
      <c r="C25" s="117"/>
      <c r="D25" s="118"/>
      <c r="E25" s="117"/>
      <c r="F25" s="119"/>
      <c r="G25" s="54">
        <f t="shared" ref="G25:G40" si="0">E25*(1-F25)</f>
        <v>0</v>
      </c>
      <c r="H25" s="56"/>
    </row>
    <row r="26" spans="1:8">
      <c r="A26" s="120"/>
      <c r="B26" s="121" t="s">
        <v>3231</v>
      </c>
      <c r="C26" s="117"/>
      <c r="D26" s="118"/>
      <c r="E26" s="117"/>
      <c r="F26" s="119"/>
      <c r="G26" s="54">
        <f t="shared" si="0"/>
        <v>0</v>
      </c>
      <c r="H26" s="56"/>
    </row>
    <row r="27" spans="1:8">
      <c r="A27" s="120"/>
      <c r="B27" s="121" t="s">
        <v>1053</v>
      </c>
      <c r="C27" s="117"/>
      <c r="D27" s="118"/>
      <c r="E27" s="117"/>
      <c r="F27" s="119"/>
      <c r="G27" s="54">
        <f t="shared" si="0"/>
        <v>0</v>
      </c>
      <c r="H27" s="56"/>
    </row>
    <row r="28" spans="1:8">
      <c r="A28" s="120"/>
      <c r="B28" s="121" t="s">
        <v>3232</v>
      </c>
      <c r="C28" s="117"/>
      <c r="D28" s="118"/>
      <c r="E28" s="117"/>
      <c r="F28" s="119"/>
      <c r="G28" s="54">
        <f t="shared" si="0"/>
        <v>0</v>
      </c>
      <c r="H28" s="56"/>
    </row>
    <row r="29" spans="1:8">
      <c r="A29" s="120"/>
      <c r="B29" s="121" t="s">
        <v>1097</v>
      </c>
      <c r="C29" s="117"/>
      <c r="D29" s="118"/>
      <c r="E29" s="117"/>
      <c r="F29" s="119"/>
      <c r="G29" s="54">
        <f t="shared" si="0"/>
        <v>0</v>
      </c>
      <c r="H29" s="56"/>
    </row>
    <row r="30" spans="1:8">
      <c r="A30" s="120"/>
      <c r="B30" s="121" t="s">
        <v>985</v>
      </c>
      <c r="C30" s="117"/>
      <c r="D30" s="118"/>
      <c r="E30" s="117"/>
      <c r="F30" s="119"/>
      <c r="G30" s="54">
        <f t="shared" si="0"/>
        <v>0</v>
      </c>
      <c r="H30" s="56"/>
    </row>
    <row r="31" spans="1:8">
      <c r="A31" s="120"/>
      <c r="B31" s="121" t="s">
        <v>1184</v>
      </c>
      <c r="C31" s="117"/>
      <c r="D31" s="118"/>
      <c r="E31" s="117"/>
      <c r="F31" s="119"/>
      <c r="G31" s="54">
        <f t="shared" si="0"/>
        <v>0</v>
      </c>
      <c r="H31" s="56"/>
    </row>
    <row r="32" spans="1:8">
      <c r="A32" s="120"/>
      <c r="B32" s="121" t="s">
        <v>830</v>
      </c>
      <c r="C32" s="117"/>
      <c r="D32" s="118"/>
      <c r="E32" s="117"/>
      <c r="F32" s="119"/>
      <c r="G32" s="54">
        <f t="shared" si="0"/>
        <v>0</v>
      </c>
      <c r="H32" s="56"/>
    </row>
    <row r="33" spans="1:253">
      <c r="A33" s="120"/>
      <c r="B33" s="121" t="s">
        <v>711</v>
      </c>
      <c r="C33" s="122">
        <v>75</v>
      </c>
      <c r="D33" s="123">
        <v>2.5</v>
      </c>
      <c r="E33" s="117">
        <f>C33*D33</f>
        <v>187.5</v>
      </c>
      <c r="F33" s="124"/>
      <c r="G33" s="54">
        <f t="shared" si="0"/>
        <v>187.5</v>
      </c>
      <c r="H33" s="56"/>
    </row>
    <row r="34" spans="1:253">
      <c r="A34" s="120"/>
      <c r="B34" s="121" t="s">
        <v>3608</v>
      </c>
      <c r="C34" s="117">
        <v>40</v>
      </c>
      <c r="D34" s="118">
        <v>5.5</v>
      </c>
      <c r="E34" s="117">
        <f>C34*D34</f>
        <v>220</v>
      </c>
      <c r="F34" s="119"/>
      <c r="G34" s="54">
        <f t="shared" si="0"/>
        <v>220</v>
      </c>
      <c r="H34" s="48"/>
    </row>
    <row r="35" spans="1:253">
      <c r="A35" s="120"/>
      <c r="B35" s="362" t="s">
        <v>3127</v>
      </c>
      <c r="C35" s="117">
        <v>250</v>
      </c>
      <c r="D35" s="123" t="s">
        <v>3393</v>
      </c>
      <c r="E35" s="117">
        <v>250</v>
      </c>
      <c r="F35" s="124"/>
      <c r="G35" s="54">
        <f t="shared" si="0"/>
        <v>250</v>
      </c>
      <c r="H35" s="48"/>
    </row>
    <row r="36" spans="1:253">
      <c r="A36" s="120"/>
      <c r="B36" s="121" t="s">
        <v>3047</v>
      </c>
      <c r="C36" s="117"/>
      <c r="D36" s="123"/>
      <c r="E36" s="117"/>
      <c r="F36" s="124"/>
      <c r="G36" s="54">
        <f t="shared" si="0"/>
        <v>0</v>
      </c>
      <c r="H36" s="48"/>
    </row>
    <row r="37" spans="1:253">
      <c r="A37" s="120"/>
      <c r="B37" s="121" t="s">
        <v>2270</v>
      </c>
      <c r="C37" s="117"/>
      <c r="D37" s="118"/>
      <c r="E37" s="117"/>
      <c r="F37" s="124"/>
      <c r="G37" s="54">
        <f t="shared" si="0"/>
        <v>0</v>
      </c>
      <c r="H37" s="48"/>
    </row>
    <row r="38" spans="1:253">
      <c r="A38" s="120"/>
      <c r="B38" s="121" t="s">
        <v>532</v>
      </c>
      <c r="C38" s="363"/>
      <c r="D38" s="118"/>
      <c r="E38" s="117"/>
      <c r="F38" s="119"/>
      <c r="G38" s="54">
        <f t="shared" si="0"/>
        <v>0</v>
      </c>
      <c r="H38" s="48"/>
    </row>
    <row r="39" spans="1:253">
      <c r="A39" s="120"/>
      <c r="B39" s="271" t="s">
        <v>1554</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3394</v>
      </c>
      <c r="C41" s="131"/>
      <c r="D41" s="131"/>
      <c r="E41" s="72">
        <f>SUM(E24:E40)</f>
        <v>1422.5</v>
      </c>
      <c r="F41" s="72"/>
      <c r="G41" s="72">
        <f>SUM(G24:G40)</f>
        <v>1422.5</v>
      </c>
      <c r="H41" s="134"/>
    </row>
    <row r="43" spans="1:253">
      <c r="C43" s="136" t="s">
        <v>1211</v>
      </c>
      <c r="D43" s="340">
        <f>G41/2</f>
        <v>711.25</v>
      </c>
      <c r="E43" s="340"/>
      <c r="F43" s="138"/>
    </row>
    <row r="45" spans="1:253">
      <c r="C45" s="1" t="s">
        <v>951</v>
      </c>
      <c r="D45" s="1"/>
      <c r="E45" s="1"/>
      <c r="F45" s="139"/>
      <c r="G45" s="1"/>
      <c r="H45" s="1"/>
      <c r="I45" s="1"/>
    </row>
    <row r="46" spans="1:253">
      <c r="C46" s="1" t="s">
        <v>1187</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3276</v>
      </c>
      <c r="W47" s="790"/>
      <c r="X47" s="790"/>
      <c r="Y47" s="790"/>
      <c r="Z47" s="790"/>
      <c r="AA47" s="790"/>
      <c r="AB47" s="790" t="s">
        <v>3276</v>
      </c>
      <c r="AC47" s="790"/>
      <c r="AD47" s="790"/>
      <c r="AE47" s="790"/>
      <c r="AF47" s="790"/>
      <c r="AG47" s="790"/>
      <c r="AH47" s="790" t="s">
        <v>3276</v>
      </c>
      <c r="AI47" s="790"/>
      <c r="AJ47" s="790"/>
      <c r="AK47" s="790"/>
      <c r="AL47" s="790"/>
      <c r="AM47" s="790"/>
      <c r="AN47" s="790" t="s">
        <v>3276</v>
      </c>
      <c r="AO47" s="790"/>
      <c r="AP47" s="790"/>
      <c r="AQ47" s="790"/>
      <c r="AR47" s="790"/>
      <c r="AS47" s="790"/>
      <c r="AT47" s="790" t="s">
        <v>3276</v>
      </c>
      <c r="AU47" s="790"/>
      <c r="AV47" s="790"/>
      <c r="AW47" s="790"/>
      <c r="AX47" s="790"/>
      <c r="AY47" s="790"/>
      <c r="AZ47" s="790" t="s">
        <v>3276</v>
      </c>
      <c r="BA47" s="790"/>
      <c r="BB47" s="790"/>
      <c r="BC47" s="790"/>
      <c r="BD47" s="790"/>
      <c r="BE47" s="790"/>
      <c r="BF47" s="790" t="s">
        <v>3276</v>
      </c>
      <c r="BG47" s="790"/>
      <c r="BH47" s="790"/>
      <c r="BI47" s="790"/>
      <c r="BJ47" s="790"/>
      <c r="BK47" s="790"/>
      <c r="BL47" s="790" t="s">
        <v>3276</v>
      </c>
      <c r="BM47" s="790"/>
      <c r="BN47" s="790"/>
      <c r="BO47" s="790"/>
      <c r="BP47" s="790"/>
      <c r="BQ47" s="790"/>
      <c r="BR47" s="790" t="s">
        <v>3276</v>
      </c>
      <c r="BS47" s="790"/>
      <c r="BT47" s="790"/>
      <c r="BU47" s="790"/>
      <c r="BV47" s="790"/>
      <c r="BW47" s="790"/>
      <c r="BX47" s="790" t="s">
        <v>3276</v>
      </c>
      <c r="BY47" s="790"/>
      <c r="BZ47" s="790"/>
      <c r="CA47" s="790"/>
      <c r="CB47" s="790"/>
      <c r="CC47" s="790"/>
      <c r="CD47" s="790" t="s">
        <v>3276</v>
      </c>
      <c r="CE47" s="790"/>
      <c r="CF47" s="790"/>
      <c r="CG47" s="790"/>
      <c r="CH47" s="790"/>
      <c r="CI47" s="790"/>
      <c r="CJ47" s="790" t="s">
        <v>3276</v>
      </c>
      <c r="CK47" s="790"/>
      <c r="CL47" s="790"/>
      <c r="CM47" s="790"/>
      <c r="CN47" s="790"/>
      <c r="CO47" s="790"/>
      <c r="CP47" s="790" t="s">
        <v>3276</v>
      </c>
      <c r="CQ47" s="790"/>
      <c r="CR47" s="790"/>
      <c r="CS47" s="790"/>
      <c r="CT47" s="790"/>
      <c r="CU47" s="790"/>
      <c r="CV47" s="790" t="s">
        <v>3276</v>
      </c>
      <c r="CW47" s="790"/>
      <c r="CX47" s="790"/>
      <c r="CY47" s="790"/>
      <c r="CZ47" s="790"/>
      <c r="DA47" s="790"/>
      <c r="DB47" s="790" t="s">
        <v>3276</v>
      </c>
      <c r="DC47" s="790"/>
      <c r="DD47" s="790"/>
      <c r="DE47" s="790"/>
      <c r="DF47" s="790"/>
      <c r="DG47" s="790"/>
      <c r="DH47" s="790" t="s">
        <v>3276</v>
      </c>
      <c r="DI47" s="790"/>
      <c r="DJ47" s="790"/>
      <c r="DK47" s="790"/>
      <c r="DL47" s="790"/>
      <c r="DM47" s="790"/>
      <c r="DN47" s="790" t="s">
        <v>3276</v>
      </c>
      <c r="DO47" s="790"/>
      <c r="DP47" s="790"/>
      <c r="DQ47" s="790"/>
      <c r="DR47" s="790"/>
      <c r="DS47" s="790"/>
      <c r="DT47" s="790" t="s">
        <v>3276</v>
      </c>
      <c r="DU47" s="790"/>
      <c r="DV47" s="790"/>
      <c r="DW47" s="790"/>
      <c r="DX47" s="790"/>
      <c r="DY47" s="790"/>
      <c r="DZ47" s="790" t="s">
        <v>3276</v>
      </c>
      <c r="EA47" s="790"/>
      <c r="EB47" s="790"/>
      <c r="EC47" s="790"/>
      <c r="ED47" s="790"/>
      <c r="EE47" s="790"/>
      <c r="EF47" s="790" t="s">
        <v>3276</v>
      </c>
      <c r="EG47" s="790"/>
      <c r="EH47" s="790"/>
      <c r="EI47" s="790"/>
      <c r="EJ47" s="790"/>
      <c r="EK47" s="790"/>
      <c r="EL47" s="790" t="s">
        <v>3276</v>
      </c>
      <c r="EM47" s="790"/>
      <c r="EN47" s="790"/>
      <c r="EO47" s="790"/>
      <c r="EP47" s="790"/>
      <c r="EQ47" s="790"/>
      <c r="ER47" s="790" t="s">
        <v>3276</v>
      </c>
      <c r="ES47" s="790"/>
      <c r="ET47" s="790"/>
      <c r="EU47" s="790"/>
      <c r="EV47" s="790"/>
      <c r="EW47" s="790"/>
      <c r="EX47" s="790" t="s">
        <v>3276</v>
      </c>
      <c r="EY47" s="790"/>
      <c r="EZ47" s="790"/>
      <c r="FA47" s="790"/>
      <c r="FB47" s="790"/>
      <c r="FC47" s="790"/>
      <c r="FD47" s="790" t="s">
        <v>3276</v>
      </c>
      <c r="FE47" s="790"/>
      <c r="FF47" s="790"/>
      <c r="FG47" s="790"/>
      <c r="FH47" s="790"/>
      <c r="FI47" s="790"/>
      <c r="FJ47" s="790" t="s">
        <v>3276</v>
      </c>
      <c r="FK47" s="790"/>
      <c r="FL47" s="790"/>
      <c r="FM47" s="790"/>
      <c r="FN47" s="790"/>
      <c r="FO47" s="790"/>
      <c r="FP47" s="790" t="s">
        <v>3276</v>
      </c>
      <c r="FQ47" s="790"/>
      <c r="FR47" s="790"/>
      <c r="FS47" s="790"/>
      <c r="FT47" s="790"/>
      <c r="FU47" s="790"/>
      <c r="FV47" s="790" t="s">
        <v>3276</v>
      </c>
      <c r="FW47" s="790"/>
      <c r="FX47" s="790"/>
      <c r="FY47" s="790"/>
      <c r="FZ47" s="790"/>
      <c r="GA47" s="790"/>
      <c r="GB47" s="790" t="s">
        <v>3276</v>
      </c>
      <c r="GC47" s="790"/>
      <c r="GD47" s="790"/>
      <c r="GE47" s="790"/>
      <c r="GF47" s="790"/>
      <c r="GG47" s="790"/>
      <c r="GH47" s="790" t="s">
        <v>3276</v>
      </c>
      <c r="GI47" s="790"/>
      <c r="GJ47" s="790"/>
      <c r="GK47" s="790"/>
      <c r="GL47" s="790"/>
      <c r="GM47" s="790"/>
      <c r="GN47" s="790" t="s">
        <v>3276</v>
      </c>
      <c r="GO47" s="790"/>
      <c r="GP47" s="790"/>
      <c r="GQ47" s="790"/>
      <c r="GR47" s="790"/>
      <c r="GS47" s="790"/>
      <c r="GT47" s="790" t="s">
        <v>3276</v>
      </c>
      <c r="GU47" s="790"/>
      <c r="GV47" s="790"/>
      <c r="GW47" s="790"/>
      <c r="GX47" s="790"/>
      <c r="GY47" s="790"/>
      <c r="GZ47" s="790" t="s">
        <v>3276</v>
      </c>
      <c r="HA47" s="790"/>
      <c r="HB47" s="790"/>
      <c r="HC47" s="790"/>
      <c r="HD47" s="790"/>
      <c r="HE47" s="790"/>
      <c r="HF47" s="790" t="s">
        <v>3276</v>
      </c>
      <c r="HG47" s="790"/>
      <c r="HH47" s="790"/>
      <c r="HI47" s="790"/>
      <c r="HJ47" s="790"/>
      <c r="HK47" s="790"/>
      <c r="HL47" s="790" t="s">
        <v>3276</v>
      </c>
      <c r="HM47" s="790"/>
      <c r="HN47" s="790"/>
      <c r="HO47" s="790"/>
      <c r="HP47" s="790"/>
      <c r="HQ47" s="790"/>
      <c r="HR47" s="790" t="s">
        <v>3276</v>
      </c>
      <c r="HS47" s="790"/>
      <c r="HT47" s="790"/>
      <c r="HU47" s="790"/>
      <c r="HV47" s="790"/>
      <c r="HW47" s="790"/>
      <c r="HX47" s="790" t="s">
        <v>3276</v>
      </c>
      <c r="HY47" s="790"/>
      <c r="HZ47" s="790"/>
      <c r="IA47" s="790"/>
      <c r="IB47" s="790"/>
      <c r="IC47" s="790"/>
      <c r="ID47" s="790" t="s">
        <v>3276</v>
      </c>
      <c r="IE47" s="790"/>
      <c r="IF47" s="790"/>
      <c r="IG47" s="790"/>
      <c r="IH47" s="790"/>
      <c r="II47" s="790"/>
      <c r="IJ47" s="790" t="s">
        <v>3276</v>
      </c>
      <c r="IK47" s="790"/>
      <c r="IL47" s="790"/>
      <c r="IM47" s="790"/>
      <c r="IN47" s="790"/>
      <c r="IO47" s="790"/>
      <c r="IP47" s="790" t="s">
        <v>3276</v>
      </c>
      <c r="IQ47" s="790"/>
      <c r="IR47" s="790"/>
      <c r="IS47" s="790"/>
    </row>
    <row r="48" spans="1:253">
      <c r="C48" s="1" t="s">
        <v>589</v>
      </c>
      <c r="D48" s="1"/>
      <c r="E48" s="1"/>
      <c r="F48" s="139"/>
      <c r="G48" s="1"/>
      <c r="H48" s="1"/>
      <c r="I48" s="1"/>
      <c r="J48" s="790"/>
      <c r="K48" s="790"/>
      <c r="L48" s="790"/>
      <c r="M48" s="790"/>
      <c r="N48" s="790"/>
      <c r="O48" s="790"/>
      <c r="P48" s="790"/>
      <c r="Q48" s="790"/>
      <c r="R48" s="790"/>
      <c r="S48" s="790"/>
      <c r="T48" s="790"/>
      <c r="U48" s="790"/>
      <c r="V48" s="790" t="s">
        <v>1342</v>
      </c>
      <c r="W48" s="790"/>
      <c r="X48" s="790"/>
      <c r="Y48" s="790"/>
      <c r="Z48" s="790"/>
      <c r="AA48" s="790"/>
      <c r="AB48" s="790" t="s">
        <v>1342</v>
      </c>
      <c r="AC48" s="790"/>
      <c r="AD48" s="790"/>
      <c r="AE48" s="790"/>
      <c r="AF48" s="790"/>
      <c r="AG48" s="790"/>
      <c r="AH48" s="790" t="s">
        <v>1342</v>
      </c>
      <c r="AI48" s="790"/>
      <c r="AJ48" s="790"/>
      <c r="AK48" s="790"/>
      <c r="AL48" s="790"/>
      <c r="AM48" s="790"/>
      <c r="AN48" s="790" t="s">
        <v>1342</v>
      </c>
      <c r="AO48" s="790"/>
      <c r="AP48" s="790"/>
      <c r="AQ48" s="790"/>
      <c r="AR48" s="790"/>
      <c r="AS48" s="790"/>
      <c r="AT48" s="790" t="s">
        <v>1342</v>
      </c>
      <c r="AU48" s="790"/>
      <c r="AV48" s="790"/>
      <c r="AW48" s="790"/>
      <c r="AX48" s="790"/>
      <c r="AY48" s="790"/>
      <c r="AZ48" s="790" t="s">
        <v>1342</v>
      </c>
      <c r="BA48" s="790"/>
      <c r="BB48" s="790"/>
      <c r="BC48" s="790"/>
      <c r="BD48" s="790"/>
      <c r="BE48" s="790"/>
      <c r="BF48" s="790" t="s">
        <v>1342</v>
      </c>
      <c r="BG48" s="790"/>
      <c r="BH48" s="790"/>
      <c r="BI48" s="790"/>
      <c r="BJ48" s="790"/>
      <c r="BK48" s="790"/>
      <c r="BL48" s="790" t="s">
        <v>1342</v>
      </c>
      <c r="BM48" s="790"/>
      <c r="BN48" s="790"/>
      <c r="BO48" s="790"/>
      <c r="BP48" s="790"/>
      <c r="BQ48" s="790"/>
      <c r="BR48" s="790" t="s">
        <v>1342</v>
      </c>
      <c r="BS48" s="790"/>
      <c r="BT48" s="790"/>
      <c r="BU48" s="790"/>
      <c r="BV48" s="790"/>
      <c r="BW48" s="790"/>
      <c r="BX48" s="790" t="s">
        <v>1342</v>
      </c>
      <c r="BY48" s="790"/>
      <c r="BZ48" s="790"/>
      <c r="CA48" s="790"/>
      <c r="CB48" s="790"/>
      <c r="CC48" s="790"/>
      <c r="CD48" s="790" t="s">
        <v>1342</v>
      </c>
      <c r="CE48" s="790"/>
      <c r="CF48" s="790"/>
      <c r="CG48" s="790"/>
      <c r="CH48" s="790"/>
      <c r="CI48" s="790"/>
      <c r="CJ48" s="790" t="s">
        <v>1342</v>
      </c>
      <c r="CK48" s="790"/>
      <c r="CL48" s="790"/>
      <c r="CM48" s="790"/>
      <c r="CN48" s="790"/>
      <c r="CO48" s="790"/>
      <c r="CP48" s="790" t="s">
        <v>1342</v>
      </c>
      <c r="CQ48" s="790"/>
      <c r="CR48" s="790"/>
      <c r="CS48" s="790"/>
      <c r="CT48" s="790"/>
      <c r="CU48" s="790"/>
      <c r="CV48" s="790" t="s">
        <v>1342</v>
      </c>
      <c r="CW48" s="790"/>
      <c r="CX48" s="790"/>
      <c r="CY48" s="790"/>
      <c r="CZ48" s="790"/>
      <c r="DA48" s="790"/>
      <c r="DB48" s="790" t="s">
        <v>1342</v>
      </c>
      <c r="DC48" s="790"/>
      <c r="DD48" s="790"/>
      <c r="DE48" s="790"/>
      <c r="DF48" s="790"/>
      <c r="DG48" s="790"/>
      <c r="DH48" s="790" t="s">
        <v>1342</v>
      </c>
      <c r="DI48" s="790"/>
      <c r="DJ48" s="790"/>
      <c r="DK48" s="790"/>
      <c r="DL48" s="790"/>
      <c r="DM48" s="790"/>
      <c r="DN48" s="790" t="s">
        <v>1342</v>
      </c>
      <c r="DO48" s="790"/>
      <c r="DP48" s="790"/>
      <c r="DQ48" s="790"/>
      <c r="DR48" s="790"/>
      <c r="DS48" s="790"/>
      <c r="DT48" s="790" t="s">
        <v>1342</v>
      </c>
      <c r="DU48" s="790"/>
      <c r="DV48" s="790"/>
      <c r="DW48" s="790"/>
      <c r="DX48" s="790"/>
      <c r="DY48" s="790"/>
      <c r="DZ48" s="790" t="s">
        <v>1342</v>
      </c>
      <c r="EA48" s="790"/>
      <c r="EB48" s="790"/>
      <c r="EC48" s="790"/>
      <c r="ED48" s="790"/>
      <c r="EE48" s="790"/>
      <c r="EF48" s="790" t="s">
        <v>1342</v>
      </c>
      <c r="EG48" s="790"/>
      <c r="EH48" s="790"/>
      <c r="EI48" s="790"/>
      <c r="EJ48" s="790"/>
      <c r="EK48" s="790"/>
      <c r="EL48" s="790" t="s">
        <v>1342</v>
      </c>
      <c r="EM48" s="790"/>
      <c r="EN48" s="790"/>
      <c r="EO48" s="790"/>
      <c r="EP48" s="790"/>
      <c r="EQ48" s="790"/>
      <c r="ER48" s="790" t="s">
        <v>1342</v>
      </c>
      <c r="ES48" s="790"/>
      <c r="ET48" s="790"/>
      <c r="EU48" s="790"/>
      <c r="EV48" s="790"/>
      <c r="EW48" s="790"/>
      <c r="EX48" s="790" t="s">
        <v>1342</v>
      </c>
      <c r="EY48" s="790"/>
      <c r="EZ48" s="790"/>
      <c r="FA48" s="790"/>
      <c r="FB48" s="790"/>
      <c r="FC48" s="790"/>
      <c r="FD48" s="790" t="s">
        <v>1342</v>
      </c>
      <c r="FE48" s="790"/>
      <c r="FF48" s="790"/>
      <c r="FG48" s="790"/>
      <c r="FH48" s="790"/>
      <c r="FI48" s="790"/>
      <c r="FJ48" s="790" t="s">
        <v>1342</v>
      </c>
      <c r="FK48" s="790"/>
      <c r="FL48" s="790"/>
      <c r="FM48" s="790"/>
      <c r="FN48" s="790"/>
      <c r="FO48" s="790"/>
      <c r="FP48" s="790" t="s">
        <v>1342</v>
      </c>
      <c r="FQ48" s="790"/>
      <c r="FR48" s="790"/>
      <c r="FS48" s="790"/>
      <c r="FT48" s="790"/>
      <c r="FU48" s="790"/>
      <c r="FV48" s="790" t="s">
        <v>1342</v>
      </c>
      <c r="FW48" s="790"/>
      <c r="FX48" s="790"/>
      <c r="FY48" s="790"/>
      <c r="FZ48" s="790"/>
      <c r="GA48" s="790"/>
      <c r="GB48" s="790" t="s">
        <v>1342</v>
      </c>
      <c r="GC48" s="790"/>
      <c r="GD48" s="790"/>
      <c r="GE48" s="790"/>
      <c r="GF48" s="790"/>
      <c r="GG48" s="790"/>
      <c r="GH48" s="790" t="s">
        <v>1342</v>
      </c>
      <c r="GI48" s="790"/>
      <c r="GJ48" s="790"/>
      <c r="GK48" s="790"/>
      <c r="GL48" s="790"/>
      <c r="GM48" s="790"/>
      <c r="GN48" s="790" t="s">
        <v>1342</v>
      </c>
      <c r="GO48" s="790"/>
      <c r="GP48" s="790"/>
      <c r="GQ48" s="790"/>
      <c r="GR48" s="790"/>
      <c r="GS48" s="790"/>
      <c r="GT48" s="790" t="s">
        <v>1342</v>
      </c>
      <c r="GU48" s="790"/>
      <c r="GV48" s="790"/>
      <c r="GW48" s="790"/>
      <c r="GX48" s="790"/>
      <c r="GY48" s="790"/>
      <c r="GZ48" s="790" t="s">
        <v>1342</v>
      </c>
      <c r="HA48" s="790"/>
      <c r="HB48" s="790"/>
      <c r="HC48" s="790"/>
      <c r="HD48" s="790"/>
      <c r="HE48" s="790"/>
      <c r="HF48" s="790" t="s">
        <v>1342</v>
      </c>
      <c r="HG48" s="790"/>
      <c r="HH48" s="790"/>
      <c r="HI48" s="790"/>
      <c r="HJ48" s="790"/>
      <c r="HK48" s="790"/>
      <c r="HL48" s="790" t="s">
        <v>1342</v>
      </c>
      <c r="HM48" s="790"/>
      <c r="HN48" s="790"/>
      <c r="HO48" s="790"/>
      <c r="HP48" s="790"/>
      <c r="HQ48" s="790"/>
      <c r="HR48" s="790" t="s">
        <v>1342</v>
      </c>
      <c r="HS48" s="790"/>
      <c r="HT48" s="790"/>
      <c r="HU48" s="790"/>
      <c r="HV48" s="790"/>
      <c r="HW48" s="790"/>
      <c r="HX48" s="790" t="s">
        <v>1342</v>
      </c>
      <c r="HY48" s="790"/>
      <c r="HZ48" s="790"/>
      <c r="IA48" s="790"/>
      <c r="IB48" s="790"/>
      <c r="IC48" s="790"/>
      <c r="ID48" s="790" t="s">
        <v>1342</v>
      </c>
      <c r="IE48" s="790"/>
      <c r="IF48" s="790"/>
      <c r="IG48" s="790"/>
      <c r="IH48" s="790"/>
      <c r="II48" s="790"/>
      <c r="IJ48" s="790" t="s">
        <v>1342</v>
      </c>
      <c r="IK48" s="790"/>
      <c r="IL48" s="790"/>
      <c r="IM48" s="790"/>
      <c r="IN48" s="790"/>
      <c r="IO48" s="790"/>
      <c r="IP48" s="790" t="s">
        <v>1342</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589</v>
      </c>
      <c r="W49" s="790"/>
      <c r="X49" s="790"/>
      <c r="Y49" s="790"/>
      <c r="Z49" s="790"/>
      <c r="AA49" s="790"/>
      <c r="AB49" s="790" t="s">
        <v>589</v>
      </c>
      <c r="AC49" s="790"/>
      <c r="AD49" s="790"/>
      <c r="AE49" s="790"/>
      <c r="AF49" s="790"/>
      <c r="AG49" s="790"/>
      <c r="AH49" s="790" t="s">
        <v>589</v>
      </c>
      <c r="AI49" s="790"/>
      <c r="AJ49" s="790"/>
      <c r="AK49" s="790"/>
      <c r="AL49" s="790"/>
      <c r="AM49" s="790"/>
      <c r="AN49" s="790" t="s">
        <v>589</v>
      </c>
      <c r="AO49" s="790"/>
      <c r="AP49" s="790"/>
      <c r="AQ49" s="790"/>
      <c r="AR49" s="790"/>
      <c r="AS49" s="790"/>
      <c r="AT49" s="790" t="s">
        <v>589</v>
      </c>
      <c r="AU49" s="790"/>
      <c r="AV49" s="790"/>
      <c r="AW49" s="790"/>
      <c r="AX49" s="790"/>
      <c r="AY49" s="790"/>
      <c r="AZ49" s="790" t="s">
        <v>589</v>
      </c>
      <c r="BA49" s="790"/>
      <c r="BB49" s="790"/>
      <c r="BC49" s="790"/>
      <c r="BD49" s="790"/>
      <c r="BE49" s="790"/>
      <c r="BF49" s="790" t="s">
        <v>589</v>
      </c>
      <c r="BG49" s="790"/>
      <c r="BH49" s="790"/>
      <c r="BI49" s="790"/>
      <c r="BJ49" s="790"/>
      <c r="BK49" s="790"/>
      <c r="BL49" s="790" t="s">
        <v>589</v>
      </c>
      <c r="BM49" s="790"/>
      <c r="BN49" s="790"/>
      <c r="BO49" s="790"/>
      <c r="BP49" s="790"/>
      <c r="BQ49" s="790"/>
      <c r="BR49" s="790" t="s">
        <v>589</v>
      </c>
      <c r="BS49" s="790"/>
      <c r="BT49" s="790"/>
      <c r="BU49" s="790"/>
      <c r="BV49" s="790"/>
      <c r="BW49" s="790"/>
      <c r="BX49" s="790" t="s">
        <v>589</v>
      </c>
      <c r="BY49" s="790"/>
      <c r="BZ49" s="790"/>
      <c r="CA49" s="790"/>
      <c r="CB49" s="790"/>
      <c r="CC49" s="790"/>
      <c r="CD49" s="790" t="s">
        <v>589</v>
      </c>
      <c r="CE49" s="790"/>
      <c r="CF49" s="790"/>
      <c r="CG49" s="790"/>
      <c r="CH49" s="790"/>
      <c r="CI49" s="790"/>
      <c r="CJ49" s="790" t="s">
        <v>589</v>
      </c>
      <c r="CK49" s="790"/>
      <c r="CL49" s="790"/>
      <c r="CM49" s="790"/>
      <c r="CN49" s="790"/>
      <c r="CO49" s="790"/>
      <c r="CP49" s="790" t="s">
        <v>589</v>
      </c>
      <c r="CQ49" s="790"/>
      <c r="CR49" s="790"/>
      <c r="CS49" s="790"/>
      <c r="CT49" s="790"/>
      <c r="CU49" s="790"/>
      <c r="CV49" s="790" t="s">
        <v>589</v>
      </c>
      <c r="CW49" s="790"/>
      <c r="CX49" s="790"/>
      <c r="CY49" s="790"/>
      <c r="CZ49" s="790"/>
      <c r="DA49" s="790"/>
      <c r="DB49" s="790" t="s">
        <v>589</v>
      </c>
      <c r="DC49" s="790"/>
      <c r="DD49" s="790"/>
      <c r="DE49" s="790"/>
      <c r="DF49" s="790"/>
      <c r="DG49" s="790"/>
      <c r="DH49" s="790" t="s">
        <v>589</v>
      </c>
      <c r="DI49" s="790"/>
      <c r="DJ49" s="790"/>
      <c r="DK49" s="790"/>
      <c r="DL49" s="790"/>
      <c r="DM49" s="790"/>
      <c r="DN49" s="790" t="s">
        <v>589</v>
      </c>
      <c r="DO49" s="790"/>
      <c r="DP49" s="790"/>
      <c r="DQ49" s="790"/>
      <c r="DR49" s="790"/>
      <c r="DS49" s="790"/>
      <c r="DT49" s="790" t="s">
        <v>589</v>
      </c>
      <c r="DU49" s="790"/>
      <c r="DV49" s="790"/>
      <c r="DW49" s="790"/>
      <c r="DX49" s="790"/>
      <c r="DY49" s="790"/>
      <c r="DZ49" s="790" t="s">
        <v>589</v>
      </c>
      <c r="EA49" s="790"/>
      <c r="EB49" s="790"/>
      <c r="EC49" s="790"/>
      <c r="ED49" s="790"/>
      <c r="EE49" s="790"/>
      <c r="EF49" s="790" t="s">
        <v>589</v>
      </c>
      <c r="EG49" s="790"/>
      <c r="EH49" s="790"/>
      <c r="EI49" s="790"/>
      <c r="EJ49" s="790"/>
      <c r="EK49" s="790"/>
      <c r="EL49" s="790" t="s">
        <v>589</v>
      </c>
      <c r="EM49" s="790"/>
      <c r="EN49" s="790"/>
      <c r="EO49" s="790"/>
      <c r="EP49" s="790"/>
      <c r="EQ49" s="790"/>
      <c r="ER49" s="790" t="s">
        <v>589</v>
      </c>
      <c r="ES49" s="790"/>
      <c r="ET49" s="790"/>
      <c r="EU49" s="790"/>
      <c r="EV49" s="790"/>
      <c r="EW49" s="790"/>
      <c r="EX49" s="790" t="s">
        <v>589</v>
      </c>
      <c r="EY49" s="790"/>
      <c r="EZ49" s="790"/>
      <c r="FA49" s="790"/>
      <c r="FB49" s="790"/>
      <c r="FC49" s="790"/>
      <c r="FD49" s="790" t="s">
        <v>589</v>
      </c>
      <c r="FE49" s="790"/>
      <c r="FF49" s="790"/>
      <c r="FG49" s="790"/>
      <c r="FH49" s="790"/>
      <c r="FI49" s="790"/>
      <c r="FJ49" s="790" t="s">
        <v>589</v>
      </c>
      <c r="FK49" s="790"/>
      <c r="FL49" s="790"/>
      <c r="FM49" s="790"/>
      <c r="FN49" s="790"/>
      <c r="FO49" s="790"/>
      <c r="FP49" s="790" t="s">
        <v>589</v>
      </c>
      <c r="FQ49" s="790"/>
      <c r="FR49" s="790"/>
      <c r="FS49" s="790"/>
      <c r="FT49" s="790"/>
      <c r="FU49" s="790"/>
      <c r="FV49" s="790" t="s">
        <v>589</v>
      </c>
      <c r="FW49" s="790"/>
      <c r="FX49" s="790"/>
      <c r="FY49" s="790"/>
      <c r="FZ49" s="790"/>
      <c r="GA49" s="790"/>
      <c r="GB49" s="790" t="s">
        <v>589</v>
      </c>
      <c r="GC49" s="790"/>
      <c r="GD49" s="790"/>
      <c r="GE49" s="790"/>
      <c r="GF49" s="790"/>
      <c r="GG49" s="790"/>
      <c r="GH49" s="790" t="s">
        <v>589</v>
      </c>
      <c r="GI49" s="790"/>
      <c r="GJ49" s="790"/>
      <c r="GK49" s="790"/>
      <c r="GL49" s="790"/>
      <c r="GM49" s="790"/>
      <c r="GN49" s="790" t="s">
        <v>589</v>
      </c>
      <c r="GO49" s="790"/>
      <c r="GP49" s="790"/>
      <c r="GQ49" s="790"/>
      <c r="GR49" s="790"/>
      <c r="GS49" s="790"/>
      <c r="GT49" s="790" t="s">
        <v>589</v>
      </c>
      <c r="GU49" s="790"/>
      <c r="GV49" s="790"/>
      <c r="GW49" s="790"/>
      <c r="GX49" s="790"/>
      <c r="GY49" s="790"/>
      <c r="GZ49" s="790" t="s">
        <v>589</v>
      </c>
      <c r="HA49" s="790"/>
      <c r="HB49" s="790"/>
      <c r="HC49" s="790"/>
      <c r="HD49" s="790"/>
      <c r="HE49" s="790"/>
      <c r="HF49" s="790" t="s">
        <v>589</v>
      </c>
      <c r="HG49" s="790"/>
      <c r="HH49" s="790"/>
      <c r="HI49" s="790"/>
      <c r="HJ49" s="790"/>
      <c r="HK49" s="790"/>
      <c r="HL49" s="790" t="s">
        <v>589</v>
      </c>
      <c r="HM49" s="790"/>
      <c r="HN49" s="790"/>
      <c r="HO49" s="790"/>
      <c r="HP49" s="790"/>
      <c r="HQ49" s="790"/>
      <c r="HR49" s="790" t="s">
        <v>589</v>
      </c>
      <c r="HS49" s="790"/>
      <c r="HT49" s="790"/>
      <c r="HU49" s="790"/>
      <c r="HV49" s="790"/>
      <c r="HW49" s="790"/>
      <c r="HX49" s="790" t="s">
        <v>589</v>
      </c>
      <c r="HY49" s="790"/>
      <c r="HZ49" s="790"/>
      <c r="IA49" s="790"/>
      <c r="IB49" s="790"/>
      <c r="IC49" s="790"/>
      <c r="ID49" s="790" t="s">
        <v>589</v>
      </c>
      <c r="IE49" s="790"/>
      <c r="IF49" s="790"/>
      <c r="IG49" s="790"/>
      <c r="IH49" s="790"/>
      <c r="II49" s="790"/>
      <c r="IJ49" s="790" t="s">
        <v>589</v>
      </c>
      <c r="IK49" s="790"/>
      <c r="IL49" s="790"/>
      <c r="IM49" s="790"/>
      <c r="IN49" s="790"/>
      <c r="IO49" s="790"/>
      <c r="IP49" s="790" t="s">
        <v>589</v>
      </c>
      <c r="IQ49" s="790"/>
      <c r="IR49" s="790"/>
      <c r="IS49" s="790"/>
      <c r="IT49" s="790"/>
      <c r="IU49" s="790"/>
      <c r="IV49" s="1" t="s">
        <v>589</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C1:G1"/>
    <mergeCell ref="C19:G19"/>
    <mergeCell ref="J47:O47"/>
    <mergeCell ref="P47:U47"/>
    <mergeCell ref="J48:O48"/>
    <mergeCell ref="P48:U48"/>
    <mergeCell ref="V48:AA48"/>
    <mergeCell ref="AB48:AG48"/>
    <mergeCell ref="V47:AA47"/>
    <mergeCell ref="AB47:AG47"/>
    <mergeCell ref="DT47:DY47"/>
    <mergeCell ref="DZ47:EE47"/>
    <mergeCell ref="DB47:DG47"/>
    <mergeCell ref="DH47:DM47"/>
    <mergeCell ref="DN47:DS47"/>
    <mergeCell ref="AH47:AM47"/>
    <mergeCell ref="AH48:AM48"/>
    <mergeCell ref="AN48:AS48"/>
    <mergeCell ref="AT48:AY48"/>
    <mergeCell ref="BF48:BK48"/>
    <mergeCell ref="AN47:AS47"/>
    <mergeCell ref="AT47:AY47"/>
    <mergeCell ref="AZ48:BE48"/>
    <mergeCell ref="AZ47:BE47"/>
    <mergeCell ref="BF47:BK47"/>
    <mergeCell ref="CD48:CI48"/>
    <mergeCell ref="IP47:IS47"/>
    <mergeCell ref="EF47:EK47"/>
    <mergeCell ref="EX47:FC47"/>
    <mergeCell ref="FD47:FI47"/>
    <mergeCell ref="GH47:GM47"/>
    <mergeCell ref="FJ47:FO47"/>
    <mergeCell ref="ID47:II47"/>
    <mergeCell ref="IJ47:IO47"/>
    <mergeCell ref="HX47:IC47"/>
    <mergeCell ref="GN47:GS47"/>
    <mergeCell ref="GT47:GY47"/>
    <mergeCell ref="GZ47:HE47"/>
    <mergeCell ref="HL47:HQ47"/>
    <mergeCell ref="HF47:HK47"/>
    <mergeCell ref="FV47:GA47"/>
    <mergeCell ref="GB47:GG47"/>
    <mergeCell ref="HR47:HW47"/>
    <mergeCell ref="GT48:GY48"/>
    <mergeCell ref="BL47:BQ47"/>
    <mergeCell ref="CD47:CI47"/>
    <mergeCell ref="BR47:BW47"/>
    <mergeCell ref="BX47:CC47"/>
    <mergeCell ref="CJ47:CO47"/>
    <mergeCell ref="GN48:GS48"/>
    <mergeCell ref="CV47:DA47"/>
    <mergeCell ref="CP47:CU47"/>
    <mergeCell ref="DH48:DM48"/>
    <mergeCell ref="DN48:DS48"/>
    <mergeCell ref="FV48:GA48"/>
    <mergeCell ref="EF48:EK48"/>
    <mergeCell ref="FD48:FI48"/>
    <mergeCell ref="FJ48:FO48"/>
    <mergeCell ref="CV48:DA48"/>
    <mergeCell ref="DB48:DG48"/>
    <mergeCell ref="CJ48:CO48"/>
    <mergeCell ref="CP48:CU48"/>
    <mergeCell ref="EL47:EQ47"/>
    <mergeCell ref="ER47:EW47"/>
    <mergeCell ref="FP47:FU47"/>
    <mergeCell ref="BR48:BW48"/>
    <mergeCell ref="BX48:CC48"/>
    <mergeCell ref="AN49:AS49"/>
    <mergeCell ref="AT49:AY49"/>
    <mergeCell ref="BF49:BK49"/>
    <mergeCell ref="CJ49:CO49"/>
    <mergeCell ref="P49:U49"/>
    <mergeCell ref="V49:AA49"/>
    <mergeCell ref="AB49:AG49"/>
    <mergeCell ref="AH49:AM49"/>
    <mergeCell ref="CP49:CU49"/>
    <mergeCell ref="BL49:BQ49"/>
    <mergeCell ref="BR49:BW49"/>
    <mergeCell ref="EL48:EQ48"/>
    <mergeCell ref="AZ49:BE49"/>
    <mergeCell ref="GN49:GS49"/>
    <mergeCell ref="BX49:CC49"/>
    <mergeCell ref="CD49:CI49"/>
    <mergeCell ref="ER49:EW49"/>
    <mergeCell ref="DN49:DS49"/>
    <mergeCell ref="CV49:DA49"/>
    <mergeCell ref="DB49:DG49"/>
    <mergeCell ref="FV49:GA49"/>
    <mergeCell ref="GB49:GG49"/>
    <mergeCell ref="EX49:FC49"/>
    <mergeCell ref="DH49:DM49"/>
    <mergeCell ref="ER48:EW48"/>
    <mergeCell ref="EL49:EQ49"/>
    <mergeCell ref="DT49:DY49"/>
    <mergeCell ref="DZ49:EE49"/>
    <mergeCell ref="EF49:EK49"/>
    <mergeCell ref="DT48:DY48"/>
    <mergeCell ref="DZ48:EE48"/>
    <mergeCell ref="BL48:BQ48"/>
    <mergeCell ref="EX48:FC48"/>
    <mergeCell ref="GT49:GY49"/>
    <mergeCell ref="FD49:FI49"/>
    <mergeCell ref="FJ49:FO49"/>
    <mergeCell ref="GH49:GM49"/>
    <mergeCell ref="FP49:FU49"/>
    <mergeCell ref="FP48:FU48"/>
    <mergeCell ref="IP48:IS48"/>
    <mergeCell ref="GZ48:HE48"/>
    <mergeCell ref="HF48:HK48"/>
    <mergeCell ref="HL48:HQ48"/>
    <mergeCell ref="HR48:HW48"/>
    <mergeCell ref="IP49:IU49"/>
    <mergeCell ref="GZ49:HE49"/>
    <mergeCell ref="HF49:HK49"/>
    <mergeCell ref="HL49:HQ49"/>
    <mergeCell ref="GB48:GG48"/>
    <mergeCell ref="GH48:GM48"/>
    <mergeCell ref="IJ48:IO48"/>
    <mergeCell ref="HR49:HW49"/>
    <mergeCell ref="HX49:IC49"/>
    <mergeCell ref="ID49:II49"/>
    <mergeCell ref="HX48:IC48"/>
    <mergeCell ref="ID48:II48"/>
    <mergeCell ref="IJ49:IO49"/>
  </mergeCells>
  <phoneticPr fontId="43" type="noConversion"/>
  <hyperlinks>
    <hyperlink ref="A9"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6" zoomScale="125" workbookViewId="0">
      <selection activeCell="B9" sqref="B9"/>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3193</v>
      </c>
      <c r="G2" s="91"/>
    </row>
    <row r="3" spans="1:8">
      <c r="A3" s="89" t="s">
        <v>1337</v>
      </c>
      <c r="G3" s="92">
        <v>40521</v>
      </c>
    </row>
    <row r="4" spans="1:8">
      <c r="A4" s="89" t="s">
        <v>1473</v>
      </c>
      <c r="G4" s="93" t="s">
        <v>1137</v>
      </c>
    </row>
    <row r="5" spans="1:8">
      <c r="A5" s="89" t="s">
        <v>1621</v>
      </c>
    </row>
    <row r="6" spans="1:8">
      <c r="C6" s="15" t="s">
        <v>1740</v>
      </c>
      <c r="D6" s="16"/>
      <c r="E6" s="16"/>
      <c r="F6" s="17"/>
      <c r="G6" s="18"/>
      <c r="H6" s="94"/>
    </row>
    <row r="7" spans="1:8">
      <c r="C7" s="95" t="s">
        <v>1741</v>
      </c>
      <c r="D7" s="20" t="s">
        <v>1383</v>
      </c>
      <c r="E7" s="20"/>
      <c r="F7" s="21"/>
      <c r="G7" s="22"/>
      <c r="H7" s="94"/>
    </row>
    <row r="8" spans="1:8">
      <c r="A8" s="89" t="s">
        <v>1366</v>
      </c>
      <c r="C8" s="95" t="s">
        <v>1367</v>
      </c>
      <c r="D8" s="20" t="s">
        <v>1134</v>
      </c>
      <c r="E8" s="20"/>
      <c r="F8" s="21"/>
      <c r="G8" s="96"/>
      <c r="H8" s="94"/>
    </row>
    <row r="9" spans="1:8">
      <c r="A9" s="89" t="s">
        <v>555</v>
      </c>
      <c r="C9" s="95" t="s">
        <v>1368</v>
      </c>
      <c r="D9" s="20" t="s">
        <v>3657</v>
      </c>
      <c r="E9" s="20"/>
      <c r="F9" s="21"/>
      <c r="G9" s="96"/>
      <c r="H9" s="94"/>
    </row>
    <row r="10" spans="1:8">
      <c r="A10" s="89" t="s">
        <v>1014</v>
      </c>
      <c r="C10" s="97"/>
      <c r="D10" s="20"/>
      <c r="E10" s="20"/>
      <c r="F10" s="21"/>
      <c r="G10" s="96"/>
      <c r="H10" s="94"/>
    </row>
    <row r="11" spans="1:8">
      <c r="A11" s="89" t="s">
        <v>1015</v>
      </c>
      <c r="C11" s="25" t="s">
        <v>1743</v>
      </c>
      <c r="D11" s="94"/>
      <c r="E11" s="94"/>
      <c r="F11" s="99"/>
      <c r="G11" s="96"/>
      <c r="H11" s="94"/>
    </row>
    <row r="12" spans="1:8">
      <c r="A12" s="89" t="s">
        <v>1133</v>
      </c>
      <c r="C12" s="25" t="s">
        <v>758</v>
      </c>
      <c r="D12" s="20"/>
      <c r="E12" s="20"/>
      <c r="F12" s="21"/>
      <c r="G12" s="96"/>
      <c r="H12" s="94"/>
    </row>
    <row r="13" spans="1:8">
      <c r="A13" s="98"/>
      <c r="C13" s="25" t="s">
        <v>1163</v>
      </c>
      <c r="D13" s="94"/>
      <c r="E13" s="94"/>
      <c r="F13" s="99"/>
      <c r="G13" s="96"/>
      <c r="H13" s="94"/>
    </row>
    <row r="14" spans="1:8">
      <c r="A14" s="100"/>
      <c r="C14" s="25" t="s">
        <v>2872</v>
      </c>
      <c r="D14" s="94"/>
      <c r="E14" s="94"/>
      <c r="F14" s="99"/>
      <c r="G14" s="101"/>
      <c r="H14" s="94"/>
    </row>
    <row r="15" spans="1:8">
      <c r="A15" s="100" t="s">
        <v>1161</v>
      </c>
      <c r="C15" s="97" t="s">
        <v>2679</v>
      </c>
      <c r="D15" s="94"/>
      <c r="E15" s="94"/>
      <c r="F15" s="99"/>
      <c r="G15" s="96"/>
      <c r="H15" s="94"/>
    </row>
    <row r="16" spans="1:8">
      <c r="A16" s="261" t="s">
        <v>538</v>
      </c>
      <c r="C16" s="97"/>
      <c r="D16" s="94"/>
      <c r="E16" s="94"/>
      <c r="F16" s="99"/>
      <c r="G16" s="96"/>
      <c r="H16" s="94"/>
    </row>
    <row r="17" spans="1:8">
      <c r="C17" s="102" t="s">
        <v>896</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794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531</v>
      </c>
      <c r="B23" s="45" t="s">
        <v>3485</v>
      </c>
      <c r="C23" s="45" t="s">
        <v>3188</v>
      </c>
      <c r="D23" s="321" t="s">
        <v>3609</v>
      </c>
      <c r="E23" s="45" t="s">
        <v>2998</v>
      </c>
      <c r="F23" s="47" t="s">
        <v>833</v>
      </c>
      <c r="G23" s="45" t="s">
        <v>1349</v>
      </c>
      <c r="H23" s="48"/>
    </row>
    <row r="24" spans="1:8">
      <c r="A24" s="115" t="s">
        <v>1271</v>
      </c>
      <c r="B24" s="116" t="s">
        <v>2258</v>
      </c>
      <c r="C24" s="117">
        <v>295</v>
      </c>
      <c r="D24" s="118">
        <v>2</v>
      </c>
      <c r="E24" s="117">
        <f>C24*D24</f>
        <v>590</v>
      </c>
      <c r="F24" s="53"/>
      <c r="G24" s="54">
        <f>E24*(1-F24)</f>
        <v>590</v>
      </c>
      <c r="H24" s="48"/>
    </row>
    <row r="25" spans="1:8">
      <c r="A25" s="11"/>
      <c r="B25" s="116" t="s">
        <v>1172</v>
      </c>
      <c r="C25" s="117">
        <v>195</v>
      </c>
      <c r="D25" s="118">
        <v>2</v>
      </c>
      <c r="E25" s="117">
        <f>C25*D25</f>
        <v>390</v>
      </c>
      <c r="F25" s="119"/>
      <c r="G25" s="54">
        <f t="shared" ref="G25:G40" si="0">E25*(1-F25)</f>
        <v>390</v>
      </c>
      <c r="H25" s="56"/>
    </row>
    <row r="26" spans="1:8">
      <c r="A26" s="120"/>
      <c r="B26" s="121" t="s">
        <v>3231</v>
      </c>
      <c r="C26" s="117"/>
      <c r="D26" s="118"/>
      <c r="E26" s="117"/>
      <c r="F26" s="119"/>
      <c r="G26" s="54">
        <f t="shared" si="0"/>
        <v>0</v>
      </c>
      <c r="H26" s="56"/>
    </row>
    <row r="27" spans="1:8">
      <c r="A27" s="120"/>
      <c r="B27" s="121" t="s">
        <v>2851</v>
      </c>
      <c r="C27" s="117"/>
      <c r="D27" s="118"/>
      <c r="E27" s="117"/>
      <c r="F27" s="119"/>
      <c r="G27" s="54">
        <f t="shared" si="0"/>
        <v>0</v>
      </c>
      <c r="H27" s="56"/>
    </row>
    <row r="28" spans="1:8">
      <c r="A28" s="120"/>
      <c r="B28" s="121" t="s">
        <v>3232</v>
      </c>
      <c r="C28" s="117"/>
      <c r="D28" s="118"/>
      <c r="E28" s="117"/>
      <c r="F28" s="119"/>
      <c r="G28" s="54">
        <f t="shared" si="0"/>
        <v>0</v>
      </c>
      <c r="H28" s="56"/>
    </row>
    <row r="29" spans="1:8">
      <c r="A29" s="120"/>
      <c r="B29" s="121" t="s">
        <v>2144</v>
      </c>
      <c r="C29" s="117"/>
      <c r="D29" s="118"/>
      <c r="E29" s="117"/>
      <c r="F29" s="119"/>
      <c r="G29" s="54">
        <f t="shared" si="0"/>
        <v>0</v>
      </c>
      <c r="H29" s="56"/>
    </row>
    <row r="30" spans="1:8">
      <c r="A30" s="120"/>
      <c r="B30" s="121" t="s">
        <v>818</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517</v>
      </c>
      <c r="C32" s="117"/>
      <c r="D32" s="118"/>
      <c r="E32" s="117"/>
      <c r="F32" s="119"/>
      <c r="G32" s="54">
        <f t="shared" si="0"/>
        <v>0</v>
      </c>
      <c r="H32" s="56"/>
    </row>
    <row r="33" spans="1:253">
      <c r="A33" s="120"/>
      <c r="B33" s="121" t="s">
        <v>711</v>
      </c>
      <c r="C33" s="122">
        <v>75</v>
      </c>
      <c r="D33" s="123">
        <v>2</v>
      </c>
      <c r="E33" s="117">
        <f>C33*D33</f>
        <v>150</v>
      </c>
      <c r="F33" s="124"/>
      <c r="G33" s="54">
        <f t="shared" si="0"/>
        <v>150</v>
      </c>
      <c r="H33" s="56"/>
    </row>
    <row r="34" spans="1:253">
      <c r="A34" s="120"/>
      <c r="B34" s="121" t="s">
        <v>3608</v>
      </c>
      <c r="C34" s="117">
        <v>35</v>
      </c>
      <c r="D34" s="118">
        <v>4</v>
      </c>
      <c r="E34" s="117">
        <f>C34*D34</f>
        <v>140</v>
      </c>
      <c r="F34" s="119"/>
      <c r="G34" s="54">
        <f t="shared" si="0"/>
        <v>140</v>
      </c>
      <c r="H34" s="48"/>
    </row>
    <row r="35" spans="1:253">
      <c r="A35" s="120"/>
      <c r="B35" s="362" t="s">
        <v>3580</v>
      </c>
      <c r="C35" s="117">
        <v>500</v>
      </c>
      <c r="D35" s="123" t="s">
        <v>3393</v>
      </c>
      <c r="E35" s="117">
        <v>500</v>
      </c>
      <c r="F35" s="124"/>
      <c r="G35" s="54">
        <f t="shared" si="0"/>
        <v>500</v>
      </c>
      <c r="H35" s="48"/>
    </row>
    <row r="36" spans="1:253">
      <c r="A36" s="120"/>
      <c r="B36" s="121" t="s">
        <v>3047</v>
      </c>
      <c r="C36" s="117">
        <v>100</v>
      </c>
      <c r="D36" s="123" t="s">
        <v>3393</v>
      </c>
      <c r="E36" s="117">
        <v>100</v>
      </c>
      <c r="F36" s="124"/>
      <c r="G36" s="54">
        <f t="shared" si="0"/>
        <v>100</v>
      </c>
      <c r="H36" s="48"/>
    </row>
    <row r="37" spans="1:253">
      <c r="A37" s="120"/>
      <c r="B37" s="121" t="s">
        <v>2270</v>
      </c>
      <c r="C37" s="117">
        <v>40</v>
      </c>
      <c r="D37" s="118">
        <v>4</v>
      </c>
      <c r="E37" s="117">
        <f>C37*D37</f>
        <v>160</v>
      </c>
      <c r="F37" s="124"/>
      <c r="G37" s="54">
        <f t="shared" si="0"/>
        <v>160</v>
      </c>
      <c r="H37" s="48"/>
    </row>
    <row r="38" spans="1:253">
      <c r="A38" s="120"/>
      <c r="B38" s="121" t="s">
        <v>3041</v>
      </c>
      <c r="C38" s="363"/>
      <c r="D38" s="118"/>
      <c r="E38" s="117"/>
      <c r="F38" s="119"/>
      <c r="G38" s="54">
        <f t="shared" si="0"/>
        <v>0</v>
      </c>
      <c r="H38" s="48"/>
    </row>
    <row r="39" spans="1:253">
      <c r="A39" s="120"/>
      <c r="B39" s="271" t="s">
        <v>3414</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3394</v>
      </c>
      <c r="C41" s="131"/>
      <c r="D41" s="131"/>
      <c r="E41" s="72">
        <f>SUM(E24:E40)</f>
        <v>2030</v>
      </c>
      <c r="F41" s="72"/>
      <c r="G41" s="72">
        <f>SUM(G24:G40)</f>
        <v>2030</v>
      </c>
      <c r="H41" s="134"/>
    </row>
    <row r="43" spans="1:253">
      <c r="C43" s="136" t="s">
        <v>2388</v>
      </c>
      <c r="D43" s="340">
        <f>G41/2</f>
        <v>1015</v>
      </c>
      <c r="E43" s="340"/>
      <c r="F43" s="138"/>
    </row>
    <row r="45" spans="1:253">
      <c r="C45" s="1" t="s">
        <v>1037</v>
      </c>
      <c r="D45" s="1"/>
      <c r="E45" s="1"/>
      <c r="F45" s="139"/>
      <c r="G45" s="1"/>
      <c r="H45" s="1"/>
      <c r="I45" s="1"/>
    </row>
    <row r="46" spans="1:253">
      <c r="C46" s="1" t="s">
        <v>3119</v>
      </c>
      <c r="D46" s="1"/>
      <c r="E46" s="1"/>
      <c r="F46" s="139"/>
      <c r="G46" s="1"/>
      <c r="H46" s="1"/>
      <c r="I46" s="1"/>
    </row>
    <row r="47" spans="1:253">
      <c r="C47" s="341" t="s">
        <v>3625</v>
      </c>
      <c r="D47" s="341"/>
      <c r="E47" s="341"/>
      <c r="F47" s="342"/>
      <c r="G47" s="341"/>
      <c r="H47" s="341"/>
      <c r="I47" s="142"/>
      <c r="J47" s="790"/>
      <c r="K47" s="790"/>
      <c r="L47" s="790"/>
      <c r="M47" s="790"/>
      <c r="N47" s="790"/>
      <c r="O47" s="790"/>
      <c r="P47" s="790"/>
      <c r="Q47" s="790"/>
      <c r="R47" s="790"/>
      <c r="S47" s="790"/>
      <c r="T47" s="790"/>
      <c r="U47" s="790"/>
      <c r="V47" s="790" t="s">
        <v>3276</v>
      </c>
      <c r="W47" s="790"/>
      <c r="X47" s="790"/>
      <c r="Y47" s="790"/>
      <c r="Z47" s="790"/>
      <c r="AA47" s="790"/>
      <c r="AB47" s="790" t="s">
        <v>3276</v>
      </c>
      <c r="AC47" s="790"/>
      <c r="AD47" s="790"/>
      <c r="AE47" s="790"/>
      <c r="AF47" s="790"/>
      <c r="AG47" s="790"/>
      <c r="AH47" s="790" t="s">
        <v>3276</v>
      </c>
      <c r="AI47" s="790"/>
      <c r="AJ47" s="790"/>
      <c r="AK47" s="790"/>
      <c r="AL47" s="790"/>
      <c r="AM47" s="790"/>
      <c r="AN47" s="790" t="s">
        <v>3276</v>
      </c>
      <c r="AO47" s="790"/>
      <c r="AP47" s="790"/>
      <c r="AQ47" s="790"/>
      <c r="AR47" s="790"/>
      <c r="AS47" s="790"/>
      <c r="AT47" s="790" t="s">
        <v>3276</v>
      </c>
      <c r="AU47" s="790"/>
      <c r="AV47" s="790"/>
      <c r="AW47" s="790"/>
      <c r="AX47" s="790"/>
      <c r="AY47" s="790"/>
      <c r="AZ47" s="790" t="s">
        <v>3276</v>
      </c>
      <c r="BA47" s="790"/>
      <c r="BB47" s="790"/>
      <c r="BC47" s="790"/>
      <c r="BD47" s="790"/>
      <c r="BE47" s="790"/>
      <c r="BF47" s="790" t="s">
        <v>3276</v>
      </c>
      <c r="BG47" s="790"/>
      <c r="BH47" s="790"/>
      <c r="BI47" s="790"/>
      <c r="BJ47" s="790"/>
      <c r="BK47" s="790"/>
      <c r="BL47" s="790" t="s">
        <v>3276</v>
      </c>
      <c r="BM47" s="790"/>
      <c r="BN47" s="790"/>
      <c r="BO47" s="790"/>
      <c r="BP47" s="790"/>
      <c r="BQ47" s="790"/>
      <c r="BR47" s="790" t="s">
        <v>3276</v>
      </c>
      <c r="BS47" s="790"/>
      <c r="BT47" s="790"/>
      <c r="BU47" s="790"/>
      <c r="BV47" s="790"/>
      <c r="BW47" s="790"/>
      <c r="BX47" s="790" t="s">
        <v>3276</v>
      </c>
      <c r="BY47" s="790"/>
      <c r="BZ47" s="790"/>
      <c r="CA47" s="790"/>
      <c r="CB47" s="790"/>
      <c r="CC47" s="790"/>
      <c r="CD47" s="790" t="s">
        <v>3276</v>
      </c>
      <c r="CE47" s="790"/>
      <c r="CF47" s="790"/>
      <c r="CG47" s="790"/>
      <c r="CH47" s="790"/>
      <c r="CI47" s="790"/>
      <c r="CJ47" s="790" t="s">
        <v>3276</v>
      </c>
      <c r="CK47" s="790"/>
      <c r="CL47" s="790"/>
      <c r="CM47" s="790"/>
      <c r="CN47" s="790"/>
      <c r="CO47" s="790"/>
      <c r="CP47" s="790" t="s">
        <v>3276</v>
      </c>
      <c r="CQ47" s="790"/>
      <c r="CR47" s="790"/>
      <c r="CS47" s="790"/>
      <c r="CT47" s="790"/>
      <c r="CU47" s="790"/>
      <c r="CV47" s="790" t="s">
        <v>3276</v>
      </c>
      <c r="CW47" s="790"/>
      <c r="CX47" s="790"/>
      <c r="CY47" s="790"/>
      <c r="CZ47" s="790"/>
      <c r="DA47" s="790"/>
      <c r="DB47" s="790" t="s">
        <v>3276</v>
      </c>
      <c r="DC47" s="790"/>
      <c r="DD47" s="790"/>
      <c r="DE47" s="790"/>
      <c r="DF47" s="790"/>
      <c r="DG47" s="790"/>
      <c r="DH47" s="790" t="s">
        <v>3276</v>
      </c>
      <c r="DI47" s="790"/>
      <c r="DJ47" s="790"/>
      <c r="DK47" s="790"/>
      <c r="DL47" s="790"/>
      <c r="DM47" s="790"/>
      <c r="DN47" s="790" t="s">
        <v>3276</v>
      </c>
      <c r="DO47" s="790"/>
      <c r="DP47" s="790"/>
      <c r="DQ47" s="790"/>
      <c r="DR47" s="790"/>
      <c r="DS47" s="790"/>
      <c r="DT47" s="790" t="s">
        <v>3276</v>
      </c>
      <c r="DU47" s="790"/>
      <c r="DV47" s="790"/>
      <c r="DW47" s="790"/>
      <c r="DX47" s="790"/>
      <c r="DY47" s="790"/>
      <c r="DZ47" s="790" t="s">
        <v>3276</v>
      </c>
      <c r="EA47" s="790"/>
      <c r="EB47" s="790"/>
      <c r="EC47" s="790"/>
      <c r="ED47" s="790"/>
      <c r="EE47" s="790"/>
      <c r="EF47" s="790" t="s">
        <v>3276</v>
      </c>
      <c r="EG47" s="790"/>
      <c r="EH47" s="790"/>
      <c r="EI47" s="790"/>
      <c r="EJ47" s="790"/>
      <c r="EK47" s="790"/>
      <c r="EL47" s="790" t="s">
        <v>3276</v>
      </c>
      <c r="EM47" s="790"/>
      <c r="EN47" s="790"/>
      <c r="EO47" s="790"/>
      <c r="EP47" s="790"/>
      <c r="EQ47" s="790"/>
      <c r="ER47" s="790" t="s">
        <v>3276</v>
      </c>
      <c r="ES47" s="790"/>
      <c r="ET47" s="790"/>
      <c r="EU47" s="790"/>
      <c r="EV47" s="790"/>
      <c r="EW47" s="790"/>
      <c r="EX47" s="790" t="s">
        <v>3276</v>
      </c>
      <c r="EY47" s="790"/>
      <c r="EZ47" s="790"/>
      <c r="FA47" s="790"/>
      <c r="FB47" s="790"/>
      <c r="FC47" s="790"/>
      <c r="FD47" s="790" t="s">
        <v>3276</v>
      </c>
      <c r="FE47" s="790"/>
      <c r="FF47" s="790"/>
      <c r="FG47" s="790"/>
      <c r="FH47" s="790"/>
      <c r="FI47" s="790"/>
      <c r="FJ47" s="790" t="s">
        <v>3276</v>
      </c>
      <c r="FK47" s="790"/>
      <c r="FL47" s="790"/>
      <c r="FM47" s="790"/>
      <c r="FN47" s="790"/>
      <c r="FO47" s="790"/>
      <c r="FP47" s="790" t="s">
        <v>3276</v>
      </c>
      <c r="FQ47" s="790"/>
      <c r="FR47" s="790"/>
      <c r="FS47" s="790"/>
      <c r="FT47" s="790"/>
      <c r="FU47" s="790"/>
      <c r="FV47" s="790" t="s">
        <v>3276</v>
      </c>
      <c r="FW47" s="790"/>
      <c r="FX47" s="790"/>
      <c r="FY47" s="790"/>
      <c r="FZ47" s="790"/>
      <c r="GA47" s="790"/>
      <c r="GB47" s="790" t="s">
        <v>3276</v>
      </c>
      <c r="GC47" s="790"/>
      <c r="GD47" s="790"/>
      <c r="GE47" s="790"/>
      <c r="GF47" s="790"/>
      <c r="GG47" s="790"/>
      <c r="GH47" s="790" t="s">
        <v>3276</v>
      </c>
      <c r="GI47" s="790"/>
      <c r="GJ47" s="790"/>
      <c r="GK47" s="790"/>
      <c r="GL47" s="790"/>
      <c r="GM47" s="790"/>
      <c r="GN47" s="790" t="s">
        <v>3276</v>
      </c>
      <c r="GO47" s="790"/>
      <c r="GP47" s="790"/>
      <c r="GQ47" s="790"/>
      <c r="GR47" s="790"/>
      <c r="GS47" s="790"/>
      <c r="GT47" s="790" t="s">
        <v>3276</v>
      </c>
      <c r="GU47" s="790"/>
      <c r="GV47" s="790"/>
      <c r="GW47" s="790"/>
      <c r="GX47" s="790"/>
      <c r="GY47" s="790"/>
      <c r="GZ47" s="790" t="s">
        <v>3276</v>
      </c>
      <c r="HA47" s="790"/>
      <c r="HB47" s="790"/>
      <c r="HC47" s="790"/>
      <c r="HD47" s="790"/>
      <c r="HE47" s="790"/>
      <c r="HF47" s="790" t="s">
        <v>3276</v>
      </c>
      <c r="HG47" s="790"/>
      <c r="HH47" s="790"/>
      <c r="HI47" s="790"/>
      <c r="HJ47" s="790"/>
      <c r="HK47" s="790"/>
      <c r="HL47" s="790" t="s">
        <v>3276</v>
      </c>
      <c r="HM47" s="790"/>
      <c r="HN47" s="790"/>
      <c r="HO47" s="790"/>
      <c r="HP47" s="790"/>
      <c r="HQ47" s="790"/>
      <c r="HR47" s="790" t="s">
        <v>3276</v>
      </c>
      <c r="HS47" s="790"/>
      <c r="HT47" s="790"/>
      <c r="HU47" s="790"/>
      <c r="HV47" s="790"/>
      <c r="HW47" s="790"/>
      <c r="HX47" s="790" t="s">
        <v>3276</v>
      </c>
      <c r="HY47" s="790"/>
      <c r="HZ47" s="790"/>
      <c r="IA47" s="790"/>
      <c r="IB47" s="790"/>
      <c r="IC47" s="790"/>
      <c r="ID47" s="790" t="s">
        <v>3276</v>
      </c>
      <c r="IE47" s="790"/>
      <c r="IF47" s="790"/>
      <c r="IG47" s="790"/>
      <c r="IH47" s="790"/>
      <c r="II47" s="790"/>
      <c r="IJ47" s="790" t="s">
        <v>3276</v>
      </c>
      <c r="IK47" s="790"/>
      <c r="IL47" s="790"/>
      <c r="IM47" s="790"/>
      <c r="IN47" s="790"/>
      <c r="IO47" s="790"/>
      <c r="IP47" s="790" t="s">
        <v>3276</v>
      </c>
      <c r="IQ47" s="790"/>
      <c r="IR47" s="790"/>
      <c r="IS47" s="790"/>
    </row>
    <row r="48" spans="1:253">
      <c r="C48" s="1" t="s">
        <v>2875</v>
      </c>
      <c r="D48" s="1"/>
      <c r="E48" s="1"/>
      <c r="F48" s="139"/>
      <c r="G48" s="1"/>
      <c r="H48" s="1"/>
      <c r="I48" s="1"/>
      <c r="J48" s="790"/>
      <c r="K48" s="790"/>
      <c r="L48" s="790"/>
      <c r="M48" s="790"/>
      <c r="N48" s="790"/>
      <c r="O48" s="790"/>
      <c r="P48" s="790"/>
      <c r="Q48" s="790"/>
      <c r="R48" s="790"/>
      <c r="S48" s="790"/>
      <c r="T48" s="790"/>
      <c r="U48" s="790"/>
      <c r="V48" s="790" t="s">
        <v>3324</v>
      </c>
      <c r="W48" s="790"/>
      <c r="X48" s="790"/>
      <c r="Y48" s="790"/>
      <c r="Z48" s="790"/>
      <c r="AA48" s="790"/>
      <c r="AB48" s="790" t="s">
        <v>3324</v>
      </c>
      <c r="AC48" s="790"/>
      <c r="AD48" s="790"/>
      <c r="AE48" s="790"/>
      <c r="AF48" s="790"/>
      <c r="AG48" s="790"/>
      <c r="AH48" s="790" t="s">
        <v>3324</v>
      </c>
      <c r="AI48" s="790"/>
      <c r="AJ48" s="790"/>
      <c r="AK48" s="790"/>
      <c r="AL48" s="790"/>
      <c r="AM48" s="790"/>
      <c r="AN48" s="790" t="s">
        <v>3324</v>
      </c>
      <c r="AO48" s="790"/>
      <c r="AP48" s="790"/>
      <c r="AQ48" s="790"/>
      <c r="AR48" s="790"/>
      <c r="AS48" s="790"/>
      <c r="AT48" s="790" t="s">
        <v>3324</v>
      </c>
      <c r="AU48" s="790"/>
      <c r="AV48" s="790"/>
      <c r="AW48" s="790"/>
      <c r="AX48" s="790"/>
      <c r="AY48" s="790"/>
      <c r="AZ48" s="790" t="s">
        <v>3324</v>
      </c>
      <c r="BA48" s="790"/>
      <c r="BB48" s="790"/>
      <c r="BC48" s="790"/>
      <c r="BD48" s="790"/>
      <c r="BE48" s="790"/>
      <c r="BF48" s="790" t="s">
        <v>3324</v>
      </c>
      <c r="BG48" s="790"/>
      <c r="BH48" s="790"/>
      <c r="BI48" s="790"/>
      <c r="BJ48" s="790"/>
      <c r="BK48" s="790"/>
      <c r="BL48" s="790" t="s">
        <v>3324</v>
      </c>
      <c r="BM48" s="790"/>
      <c r="BN48" s="790"/>
      <c r="BO48" s="790"/>
      <c r="BP48" s="790"/>
      <c r="BQ48" s="790"/>
      <c r="BR48" s="790" t="s">
        <v>3324</v>
      </c>
      <c r="BS48" s="790"/>
      <c r="BT48" s="790"/>
      <c r="BU48" s="790"/>
      <c r="BV48" s="790"/>
      <c r="BW48" s="790"/>
      <c r="BX48" s="790" t="s">
        <v>3324</v>
      </c>
      <c r="BY48" s="790"/>
      <c r="BZ48" s="790"/>
      <c r="CA48" s="790"/>
      <c r="CB48" s="790"/>
      <c r="CC48" s="790"/>
      <c r="CD48" s="790" t="s">
        <v>3324</v>
      </c>
      <c r="CE48" s="790"/>
      <c r="CF48" s="790"/>
      <c r="CG48" s="790"/>
      <c r="CH48" s="790"/>
      <c r="CI48" s="790"/>
      <c r="CJ48" s="790" t="s">
        <v>3324</v>
      </c>
      <c r="CK48" s="790"/>
      <c r="CL48" s="790"/>
      <c r="CM48" s="790"/>
      <c r="CN48" s="790"/>
      <c r="CO48" s="790"/>
      <c r="CP48" s="790" t="s">
        <v>3324</v>
      </c>
      <c r="CQ48" s="790"/>
      <c r="CR48" s="790"/>
      <c r="CS48" s="790"/>
      <c r="CT48" s="790"/>
      <c r="CU48" s="790"/>
      <c r="CV48" s="790" t="s">
        <v>1566</v>
      </c>
      <c r="CW48" s="790"/>
      <c r="CX48" s="790"/>
      <c r="CY48" s="790"/>
      <c r="CZ48" s="790"/>
      <c r="DA48" s="790"/>
      <c r="DB48" s="790" t="s">
        <v>1566</v>
      </c>
      <c r="DC48" s="790"/>
      <c r="DD48" s="790"/>
      <c r="DE48" s="790"/>
      <c r="DF48" s="790"/>
      <c r="DG48" s="790"/>
      <c r="DH48" s="790" t="s">
        <v>1566</v>
      </c>
      <c r="DI48" s="790"/>
      <c r="DJ48" s="790"/>
      <c r="DK48" s="790"/>
      <c r="DL48" s="790"/>
      <c r="DM48" s="790"/>
      <c r="DN48" s="790" t="s">
        <v>1566</v>
      </c>
      <c r="DO48" s="790"/>
      <c r="DP48" s="790"/>
      <c r="DQ48" s="790"/>
      <c r="DR48" s="790"/>
      <c r="DS48" s="790"/>
      <c r="DT48" s="790" t="s">
        <v>1566</v>
      </c>
      <c r="DU48" s="790"/>
      <c r="DV48" s="790"/>
      <c r="DW48" s="790"/>
      <c r="DX48" s="790"/>
      <c r="DY48" s="790"/>
      <c r="DZ48" s="790" t="s">
        <v>1566</v>
      </c>
      <c r="EA48" s="790"/>
      <c r="EB48" s="790"/>
      <c r="EC48" s="790"/>
      <c r="ED48" s="790"/>
      <c r="EE48" s="790"/>
      <c r="EF48" s="790" t="s">
        <v>1022</v>
      </c>
      <c r="EG48" s="790"/>
      <c r="EH48" s="790"/>
      <c r="EI48" s="790"/>
      <c r="EJ48" s="790"/>
      <c r="EK48" s="790"/>
      <c r="EL48" s="790" t="s">
        <v>1022</v>
      </c>
      <c r="EM48" s="790"/>
      <c r="EN48" s="790"/>
      <c r="EO48" s="790"/>
      <c r="EP48" s="790"/>
      <c r="EQ48" s="790"/>
      <c r="ER48" s="790" t="s">
        <v>1022</v>
      </c>
      <c r="ES48" s="790"/>
      <c r="ET48" s="790"/>
      <c r="EU48" s="790"/>
      <c r="EV48" s="790"/>
      <c r="EW48" s="790"/>
      <c r="EX48" s="790" t="s">
        <v>1022</v>
      </c>
      <c r="EY48" s="790"/>
      <c r="EZ48" s="790"/>
      <c r="FA48" s="790"/>
      <c r="FB48" s="790"/>
      <c r="FC48" s="790"/>
      <c r="FD48" s="790" t="s">
        <v>1022</v>
      </c>
      <c r="FE48" s="790"/>
      <c r="FF48" s="790"/>
      <c r="FG48" s="790"/>
      <c r="FH48" s="790"/>
      <c r="FI48" s="790"/>
      <c r="FJ48" s="790" t="s">
        <v>1022</v>
      </c>
      <c r="FK48" s="790"/>
      <c r="FL48" s="790"/>
      <c r="FM48" s="790"/>
      <c r="FN48" s="790"/>
      <c r="FO48" s="790"/>
      <c r="FP48" s="790" t="s">
        <v>1566</v>
      </c>
      <c r="FQ48" s="790"/>
      <c r="FR48" s="790"/>
      <c r="FS48" s="790"/>
      <c r="FT48" s="790"/>
      <c r="FU48" s="790"/>
      <c r="FV48" s="790" t="s">
        <v>1566</v>
      </c>
      <c r="FW48" s="790"/>
      <c r="FX48" s="790"/>
      <c r="FY48" s="790"/>
      <c r="FZ48" s="790"/>
      <c r="GA48" s="790"/>
      <c r="GB48" s="790" t="s">
        <v>1566</v>
      </c>
      <c r="GC48" s="790"/>
      <c r="GD48" s="790"/>
      <c r="GE48" s="790"/>
      <c r="GF48" s="790"/>
      <c r="GG48" s="790"/>
      <c r="GH48" s="790" t="s">
        <v>1566</v>
      </c>
      <c r="GI48" s="790"/>
      <c r="GJ48" s="790"/>
      <c r="GK48" s="790"/>
      <c r="GL48" s="790"/>
      <c r="GM48" s="790"/>
      <c r="GN48" s="790" t="s">
        <v>1566</v>
      </c>
      <c r="GO48" s="790"/>
      <c r="GP48" s="790"/>
      <c r="GQ48" s="790"/>
      <c r="GR48" s="790"/>
      <c r="GS48" s="790"/>
      <c r="GT48" s="790" t="s">
        <v>1566</v>
      </c>
      <c r="GU48" s="790"/>
      <c r="GV48" s="790"/>
      <c r="GW48" s="790"/>
      <c r="GX48" s="790"/>
      <c r="GY48" s="790"/>
      <c r="GZ48" s="790" t="s">
        <v>1566</v>
      </c>
      <c r="HA48" s="790"/>
      <c r="HB48" s="790"/>
      <c r="HC48" s="790"/>
      <c r="HD48" s="790"/>
      <c r="HE48" s="790"/>
      <c r="HF48" s="790" t="s">
        <v>1566</v>
      </c>
      <c r="HG48" s="790"/>
      <c r="HH48" s="790"/>
      <c r="HI48" s="790"/>
      <c r="HJ48" s="790"/>
      <c r="HK48" s="790"/>
      <c r="HL48" s="790" t="s">
        <v>1566</v>
      </c>
      <c r="HM48" s="790"/>
      <c r="HN48" s="790"/>
      <c r="HO48" s="790"/>
      <c r="HP48" s="790"/>
      <c r="HQ48" s="790"/>
      <c r="HR48" s="790" t="s">
        <v>1566</v>
      </c>
      <c r="HS48" s="790"/>
      <c r="HT48" s="790"/>
      <c r="HU48" s="790"/>
      <c r="HV48" s="790"/>
      <c r="HW48" s="790"/>
      <c r="HX48" s="790" t="s">
        <v>1566</v>
      </c>
      <c r="HY48" s="790"/>
      <c r="HZ48" s="790"/>
      <c r="IA48" s="790"/>
      <c r="IB48" s="790"/>
      <c r="IC48" s="790"/>
      <c r="ID48" s="790" t="s">
        <v>1566</v>
      </c>
      <c r="IE48" s="790"/>
      <c r="IF48" s="790"/>
      <c r="IG48" s="790"/>
      <c r="IH48" s="790"/>
      <c r="II48" s="790"/>
      <c r="IJ48" s="790" t="s">
        <v>591</v>
      </c>
      <c r="IK48" s="790"/>
      <c r="IL48" s="790"/>
      <c r="IM48" s="790"/>
      <c r="IN48" s="790"/>
      <c r="IO48" s="790"/>
      <c r="IP48" s="790" t="s">
        <v>591</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1309</v>
      </c>
      <c r="W49" s="790"/>
      <c r="X49" s="790"/>
      <c r="Y49" s="790"/>
      <c r="Z49" s="790"/>
      <c r="AA49" s="790"/>
      <c r="AB49" s="790" t="s">
        <v>1309</v>
      </c>
      <c r="AC49" s="790"/>
      <c r="AD49" s="790"/>
      <c r="AE49" s="790"/>
      <c r="AF49" s="790"/>
      <c r="AG49" s="790"/>
      <c r="AH49" s="790" t="s">
        <v>1309</v>
      </c>
      <c r="AI49" s="790"/>
      <c r="AJ49" s="790"/>
      <c r="AK49" s="790"/>
      <c r="AL49" s="790"/>
      <c r="AM49" s="790"/>
      <c r="AN49" s="790" t="s">
        <v>1309</v>
      </c>
      <c r="AO49" s="790"/>
      <c r="AP49" s="790"/>
      <c r="AQ49" s="790"/>
      <c r="AR49" s="790"/>
      <c r="AS49" s="790"/>
      <c r="AT49" s="790" t="s">
        <v>1309</v>
      </c>
      <c r="AU49" s="790"/>
      <c r="AV49" s="790"/>
      <c r="AW49" s="790"/>
      <c r="AX49" s="790"/>
      <c r="AY49" s="790"/>
      <c r="AZ49" s="790" t="s">
        <v>1309</v>
      </c>
      <c r="BA49" s="790"/>
      <c r="BB49" s="790"/>
      <c r="BC49" s="790"/>
      <c r="BD49" s="790"/>
      <c r="BE49" s="790"/>
      <c r="BF49" s="790" t="s">
        <v>1309</v>
      </c>
      <c r="BG49" s="790"/>
      <c r="BH49" s="790"/>
      <c r="BI49" s="790"/>
      <c r="BJ49" s="790"/>
      <c r="BK49" s="790"/>
      <c r="BL49" s="790" t="s">
        <v>1175</v>
      </c>
      <c r="BM49" s="790"/>
      <c r="BN49" s="790"/>
      <c r="BO49" s="790"/>
      <c r="BP49" s="790"/>
      <c r="BQ49" s="790"/>
      <c r="BR49" s="790" t="s">
        <v>1175</v>
      </c>
      <c r="BS49" s="790"/>
      <c r="BT49" s="790"/>
      <c r="BU49" s="790"/>
      <c r="BV49" s="790"/>
      <c r="BW49" s="790"/>
      <c r="BX49" s="790" t="s">
        <v>1175</v>
      </c>
      <c r="BY49" s="790"/>
      <c r="BZ49" s="790"/>
      <c r="CA49" s="790"/>
      <c r="CB49" s="790"/>
      <c r="CC49" s="790"/>
      <c r="CD49" s="790" t="s">
        <v>1175</v>
      </c>
      <c r="CE49" s="790"/>
      <c r="CF49" s="790"/>
      <c r="CG49" s="790"/>
      <c r="CH49" s="790"/>
      <c r="CI49" s="790"/>
      <c r="CJ49" s="790" t="s">
        <v>1175</v>
      </c>
      <c r="CK49" s="790"/>
      <c r="CL49" s="790"/>
      <c r="CM49" s="790"/>
      <c r="CN49" s="790"/>
      <c r="CO49" s="790"/>
      <c r="CP49" s="790" t="s">
        <v>1175</v>
      </c>
      <c r="CQ49" s="790"/>
      <c r="CR49" s="790"/>
      <c r="CS49" s="790"/>
      <c r="CT49" s="790"/>
      <c r="CU49" s="790"/>
      <c r="CV49" s="790" t="s">
        <v>1308</v>
      </c>
      <c r="CW49" s="790"/>
      <c r="CX49" s="790"/>
      <c r="CY49" s="790"/>
      <c r="CZ49" s="790"/>
      <c r="DA49" s="790"/>
      <c r="DB49" s="790" t="s">
        <v>1308</v>
      </c>
      <c r="DC49" s="790"/>
      <c r="DD49" s="790"/>
      <c r="DE49" s="790"/>
      <c r="DF49" s="790"/>
      <c r="DG49" s="790"/>
      <c r="DH49" s="790" t="s">
        <v>1308</v>
      </c>
      <c r="DI49" s="790"/>
      <c r="DJ49" s="790"/>
      <c r="DK49" s="790"/>
      <c r="DL49" s="790"/>
      <c r="DM49" s="790"/>
      <c r="DN49" s="790" t="s">
        <v>1308</v>
      </c>
      <c r="DO49" s="790"/>
      <c r="DP49" s="790"/>
      <c r="DQ49" s="790"/>
      <c r="DR49" s="790"/>
      <c r="DS49" s="790"/>
      <c r="DT49" s="790" t="s">
        <v>1308</v>
      </c>
      <c r="DU49" s="790"/>
      <c r="DV49" s="790"/>
      <c r="DW49" s="790"/>
      <c r="DX49" s="790"/>
      <c r="DY49" s="790"/>
      <c r="DZ49" s="790" t="s">
        <v>1308</v>
      </c>
      <c r="EA49" s="790"/>
      <c r="EB49" s="790"/>
      <c r="EC49" s="790"/>
      <c r="ED49" s="790"/>
      <c r="EE49" s="790"/>
      <c r="EF49" s="790" t="s">
        <v>1308</v>
      </c>
      <c r="EG49" s="790"/>
      <c r="EH49" s="790"/>
      <c r="EI49" s="790"/>
      <c r="EJ49" s="790"/>
      <c r="EK49" s="790"/>
      <c r="EL49" s="790" t="s">
        <v>1308</v>
      </c>
      <c r="EM49" s="790"/>
      <c r="EN49" s="790"/>
      <c r="EO49" s="790"/>
      <c r="EP49" s="790"/>
      <c r="EQ49" s="790"/>
      <c r="ER49" s="790" t="s">
        <v>1308</v>
      </c>
      <c r="ES49" s="790"/>
      <c r="ET49" s="790"/>
      <c r="EU49" s="790"/>
      <c r="EV49" s="790"/>
      <c r="EW49" s="790"/>
      <c r="EX49" s="790" t="s">
        <v>1308</v>
      </c>
      <c r="EY49" s="790"/>
      <c r="EZ49" s="790"/>
      <c r="FA49" s="790"/>
      <c r="FB49" s="790"/>
      <c r="FC49" s="790"/>
      <c r="FD49" s="790" t="s">
        <v>1308</v>
      </c>
      <c r="FE49" s="790"/>
      <c r="FF49" s="790"/>
      <c r="FG49" s="790"/>
      <c r="FH49" s="790"/>
      <c r="FI49" s="790"/>
      <c r="FJ49" s="790" t="s">
        <v>1308</v>
      </c>
      <c r="FK49" s="790"/>
      <c r="FL49" s="790"/>
      <c r="FM49" s="790"/>
      <c r="FN49" s="790"/>
      <c r="FO49" s="790"/>
      <c r="FP49" s="790" t="s">
        <v>1308</v>
      </c>
      <c r="FQ49" s="790"/>
      <c r="FR49" s="790"/>
      <c r="FS49" s="790"/>
      <c r="FT49" s="790"/>
      <c r="FU49" s="790"/>
      <c r="FV49" s="790" t="s">
        <v>1308</v>
      </c>
      <c r="FW49" s="790"/>
      <c r="FX49" s="790"/>
      <c r="FY49" s="790"/>
      <c r="FZ49" s="790"/>
      <c r="GA49" s="790"/>
      <c r="GB49" s="790" t="s">
        <v>1308</v>
      </c>
      <c r="GC49" s="790"/>
      <c r="GD49" s="790"/>
      <c r="GE49" s="790"/>
      <c r="GF49" s="790"/>
      <c r="GG49" s="790"/>
      <c r="GH49" s="790" t="s">
        <v>1308</v>
      </c>
      <c r="GI49" s="790"/>
      <c r="GJ49" s="790"/>
      <c r="GK49" s="790"/>
      <c r="GL49" s="790"/>
      <c r="GM49" s="790"/>
      <c r="GN49" s="790" t="s">
        <v>1308</v>
      </c>
      <c r="GO49" s="790"/>
      <c r="GP49" s="790"/>
      <c r="GQ49" s="790"/>
      <c r="GR49" s="790"/>
      <c r="GS49" s="790"/>
      <c r="GT49" s="790" t="s">
        <v>1308</v>
      </c>
      <c r="GU49" s="790"/>
      <c r="GV49" s="790"/>
      <c r="GW49" s="790"/>
      <c r="GX49" s="790"/>
      <c r="GY49" s="790"/>
      <c r="GZ49" s="790" t="s">
        <v>1308</v>
      </c>
      <c r="HA49" s="790"/>
      <c r="HB49" s="790"/>
      <c r="HC49" s="790"/>
      <c r="HD49" s="790"/>
      <c r="HE49" s="790"/>
      <c r="HF49" s="790" t="s">
        <v>1308</v>
      </c>
      <c r="HG49" s="790"/>
      <c r="HH49" s="790"/>
      <c r="HI49" s="790"/>
      <c r="HJ49" s="790"/>
      <c r="HK49" s="790"/>
      <c r="HL49" s="790" t="s">
        <v>1308</v>
      </c>
      <c r="HM49" s="790"/>
      <c r="HN49" s="790"/>
      <c r="HO49" s="790"/>
      <c r="HP49" s="790"/>
      <c r="HQ49" s="790"/>
      <c r="HR49" s="790" t="s">
        <v>1308</v>
      </c>
      <c r="HS49" s="790"/>
      <c r="HT49" s="790"/>
      <c r="HU49" s="790"/>
      <c r="HV49" s="790"/>
      <c r="HW49" s="790"/>
      <c r="HX49" s="790" t="s">
        <v>1308</v>
      </c>
      <c r="HY49" s="790"/>
      <c r="HZ49" s="790"/>
      <c r="IA49" s="790"/>
      <c r="IB49" s="790"/>
      <c r="IC49" s="790"/>
      <c r="ID49" s="790" t="s">
        <v>1308</v>
      </c>
      <c r="IE49" s="790"/>
      <c r="IF49" s="790"/>
      <c r="IG49" s="790"/>
      <c r="IH49" s="790"/>
      <c r="II49" s="790"/>
      <c r="IJ49" s="790" t="s">
        <v>1308</v>
      </c>
      <c r="IK49" s="790"/>
      <c r="IL49" s="790"/>
      <c r="IM49" s="790"/>
      <c r="IN49" s="790"/>
      <c r="IO49" s="790"/>
      <c r="IP49" s="790" t="s">
        <v>1308</v>
      </c>
      <c r="IQ49" s="790"/>
      <c r="IR49" s="790"/>
      <c r="IS49" s="790"/>
      <c r="IT49" s="790"/>
      <c r="IU49" s="790"/>
      <c r="IV49" s="1" t="s">
        <v>1308</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IP48:IS48"/>
    <mergeCell ref="HX48:IC48"/>
    <mergeCell ref="ID48:II48"/>
    <mergeCell ref="IJ48:IO48"/>
    <mergeCell ref="GZ48:HE48"/>
    <mergeCell ref="HF48:HK48"/>
    <mergeCell ref="HL48:HQ48"/>
    <mergeCell ref="HR48:HW48"/>
    <mergeCell ref="IJ49:IO49"/>
    <mergeCell ref="IP49:IU49"/>
    <mergeCell ref="GZ49:HE49"/>
    <mergeCell ref="HF49:HK49"/>
    <mergeCell ref="HL49:HQ49"/>
    <mergeCell ref="HR49:HW49"/>
    <mergeCell ref="HX49:IC49"/>
    <mergeCell ref="ID49:II49"/>
    <mergeCell ref="AZ49:BE49"/>
    <mergeCell ref="BF49:BK49"/>
    <mergeCell ref="DZ49:EE49"/>
    <mergeCell ref="GT49:GY49"/>
    <mergeCell ref="EF49:EK49"/>
    <mergeCell ref="EL49:EQ49"/>
    <mergeCell ref="FJ49:FO49"/>
    <mergeCell ref="GH49:GM49"/>
    <mergeCell ref="GN49:GS49"/>
    <mergeCell ref="GB49:GG49"/>
    <mergeCell ref="ER49:EW49"/>
    <mergeCell ref="DT49:DY49"/>
    <mergeCell ref="P49:U49"/>
    <mergeCell ref="V49:AA49"/>
    <mergeCell ref="AB49:AG49"/>
    <mergeCell ref="AH49:AM49"/>
    <mergeCell ref="AT49:AY49"/>
    <mergeCell ref="AN49:AS49"/>
    <mergeCell ref="CJ49:CO49"/>
    <mergeCell ref="CP49:CU49"/>
    <mergeCell ref="DH48:DM48"/>
    <mergeCell ref="DB49:DG49"/>
    <mergeCell ref="DH49:DM49"/>
    <mergeCell ref="DB48:DG48"/>
    <mergeCell ref="AT48:AY48"/>
    <mergeCell ref="AZ48:BE48"/>
    <mergeCell ref="BF48:BK48"/>
    <mergeCell ref="BR49:BW49"/>
    <mergeCell ref="BX49:CC49"/>
    <mergeCell ref="CD49:CI49"/>
    <mergeCell ref="BL49:BQ49"/>
    <mergeCell ref="BL48:BQ48"/>
    <mergeCell ref="BR48:BW48"/>
    <mergeCell ref="CD48:CI48"/>
    <mergeCell ref="CJ48:CO48"/>
    <mergeCell ref="CP48:CU48"/>
    <mergeCell ref="DT47:DY47"/>
    <mergeCell ref="CP47:CU47"/>
    <mergeCell ref="IP47:IS47"/>
    <mergeCell ref="ID47:II47"/>
    <mergeCell ref="IJ47:IO47"/>
    <mergeCell ref="GT47:GY47"/>
    <mergeCell ref="HX47:IC47"/>
    <mergeCell ref="EX49:FC49"/>
    <mergeCell ref="FD49:FI49"/>
    <mergeCell ref="GB48:GG48"/>
    <mergeCell ref="FP49:FU49"/>
    <mergeCell ref="FV49:GA49"/>
    <mergeCell ref="EX48:FC48"/>
    <mergeCell ref="GH47:GM47"/>
    <mergeCell ref="HR47:HW47"/>
    <mergeCell ref="HF47:HK47"/>
    <mergeCell ref="HL47:HQ47"/>
    <mergeCell ref="GZ47:HE47"/>
    <mergeCell ref="GN47:GS47"/>
    <mergeCell ref="GN48:GS48"/>
    <mergeCell ref="GT48:GY48"/>
    <mergeCell ref="GH48:GM48"/>
    <mergeCell ref="CV49:DA49"/>
    <mergeCell ref="DN49:DS49"/>
    <mergeCell ref="C1:G1"/>
    <mergeCell ref="C19:G19"/>
    <mergeCell ref="J47:O47"/>
    <mergeCell ref="P47:U47"/>
    <mergeCell ref="AH47:AM47"/>
    <mergeCell ref="DB47:DG47"/>
    <mergeCell ref="GB47:GG47"/>
    <mergeCell ref="J48:O48"/>
    <mergeCell ref="P48:U48"/>
    <mergeCell ref="AH48:AM48"/>
    <mergeCell ref="AN48:AS48"/>
    <mergeCell ref="AN47:AS47"/>
    <mergeCell ref="FP47:FU47"/>
    <mergeCell ref="FV47:GA47"/>
    <mergeCell ref="EL47:EQ47"/>
    <mergeCell ref="ER47:EW47"/>
    <mergeCell ref="FD48:FI48"/>
    <mergeCell ref="FJ48:FO48"/>
    <mergeCell ref="FP48:FU48"/>
    <mergeCell ref="FD47:FI47"/>
    <mergeCell ref="V47:AA47"/>
    <mergeCell ref="AB47:AG47"/>
    <mergeCell ref="CJ47:CO47"/>
    <mergeCell ref="EL48:EQ48"/>
    <mergeCell ref="BX47:CC47"/>
    <mergeCell ref="FV48:GA48"/>
    <mergeCell ref="FJ47:FO47"/>
    <mergeCell ref="DN47:DS47"/>
    <mergeCell ref="BX48:CC48"/>
    <mergeCell ref="V48:AA48"/>
    <mergeCell ref="AB48:AG48"/>
    <mergeCell ref="BL47:BQ47"/>
    <mergeCell ref="DH47:DM47"/>
    <mergeCell ref="CV47:DA47"/>
    <mergeCell ref="AT47:AY47"/>
    <mergeCell ref="AZ47:BE47"/>
    <mergeCell ref="BF47:BK47"/>
    <mergeCell ref="BR47:BW47"/>
    <mergeCell ref="CD47:CI47"/>
    <mergeCell ref="EX47:FC47"/>
    <mergeCell ref="DN48:DS48"/>
    <mergeCell ref="DT48:DY48"/>
    <mergeCell ref="DZ48:EE48"/>
    <mergeCell ref="EF48:EK48"/>
    <mergeCell ref="ER48:EW48"/>
    <mergeCell ref="DZ47:EE47"/>
    <mergeCell ref="EF47:EK47"/>
    <mergeCell ref="CV48:DA48"/>
  </mergeCells>
  <phoneticPr fontId="43" type="noConversion"/>
  <hyperlinks>
    <hyperlink ref="A9"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14" zoomScale="125" workbookViewId="0">
      <selection activeCell="G39" sqref="G39"/>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1246</v>
      </c>
      <c r="G2" s="91"/>
    </row>
    <row r="3" spans="1:8">
      <c r="A3" s="89" t="s">
        <v>1247</v>
      </c>
      <c r="G3" s="92">
        <v>40519</v>
      </c>
    </row>
    <row r="4" spans="1:8">
      <c r="A4" s="89" t="s">
        <v>1129</v>
      </c>
      <c r="G4" s="93" t="s">
        <v>3248</v>
      </c>
    </row>
    <row r="5" spans="1:8">
      <c r="A5" s="89" t="s">
        <v>1274</v>
      </c>
    </row>
    <row r="6" spans="1:8">
      <c r="C6" s="15" t="s">
        <v>1275</v>
      </c>
      <c r="D6" s="16"/>
      <c r="E6" s="16"/>
      <c r="F6" s="17"/>
      <c r="G6" s="18"/>
      <c r="H6" s="94"/>
    </row>
    <row r="7" spans="1:8">
      <c r="C7" s="95" t="s">
        <v>891</v>
      </c>
      <c r="D7" s="20" t="s">
        <v>2637</v>
      </c>
      <c r="E7" s="20"/>
      <c r="F7" s="21"/>
      <c r="G7" s="22"/>
      <c r="H7" s="94"/>
    </row>
    <row r="8" spans="1:8">
      <c r="A8" s="89" t="s">
        <v>762</v>
      </c>
      <c r="C8" s="95" t="s">
        <v>1367</v>
      </c>
      <c r="D8" s="20" t="s">
        <v>2636</v>
      </c>
      <c r="E8" s="20"/>
      <c r="F8" s="21"/>
      <c r="G8" s="96"/>
      <c r="H8" s="94"/>
    </row>
    <row r="9" spans="1:8">
      <c r="A9" t="s">
        <v>3152</v>
      </c>
      <c r="C9" s="95" t="s">
        <v>773</v>
      </c>
      <c r="D9" s="20" t="s">
        <v>3385</v>
      </c>
      <c r="E9" s="20"/>
      <c r="F9" s="21"/>
      <c r="G9" s="96"/>
      <c r="H9" s="94"/>
    </row>
    <row r="10" spans="1:8">
      <c r="A10" t="s">
        <v>3349</v>
      </c>
      <c r="C10" s="97"/>
      <c r="D10" s="20"/>
      <c r="E10" s="20"/>
      <c r="F10" s="21"/>
      <c r="G10" s="96"/>
      <c r="H10" s="94"/>
    </row>
    <row r="11" spans="1:8">
      <c r="A11" t="s">
        <v>2745</v>
      </c>
      <c r="C11" s="25" t="s">
        <v>898</v>
      </c>
      <c r="D11" s="94"/>
      <c r="E11" s="94"/>
      <c r="F11" s="99"/>
      <c r="G11" s="96"/>
      <c r="H11" s="94"/>
    </row>
    <row r="12" spans="1:8">
      <c r="A12" t="s">
        <v>3021</v>
      </c>
      <c r="C12" s="25" t="s">
        <v>3386</v>
      </c>
      <c r="D12" s="20"/>
      <c r="E12" s="20"/>
      <c r="F12" s="21"/>
      <c r="G12" s="96"/>
      <c r="H12" s="94"/>
    </row>
    <row r="13" spans="1:8">
      <c r="A13" s="98"/>
      <c r="C13" s="25" t="s">
        <v>1401</v>
      </c>
      <c r="D13" s="94"/>
      <c r="E13" s="94"/>
      <c r="F13" s="99"/>
      <c r="G13" s="96"/>
      <c r="H13" s="94"/>
    </row>
    <row r="14" spans="1:8">
      <c r="A14" s="100"/>
      <c r="C14" s="25" t="s">
        <v>1043</v>
      </c>
      <c r="D14" s="94"/>
      <c r="E14" s="94"/>
      <c r="F14" s="99"/>
      <c r="G14" s="101"/>
      <c r="H14" s="94"/>
    </row>
    <row r="15" spans="1:8">
      <c r="A15" s="100" t="s">
        <v>730</v>
      </c>
      <c r="C15" s="97" t="s">
        <v>552</v>
      </c>
      <c r="D15" s="94"/>
      <c r="E15" s="94"/>
      <c r="F15" s="99"/>
      <c r="G15" s="96"/>
      <c r="H15" s="94"/>
    </row>
    <row r="16" spans="1:8">
      <c r="A16" s="279" t="s">
        <v>3022</v>
      </c>
      <c r="C16" s="97"/>
      <c r="D16" s="94"/>
      <c r="E16" s="94"/>
      <c r="F16" s="99"/>
      <c r="G16" s="96"/>
      <c r="H16" s="94"/>
    </row>
    <row r="17" spans="1:8">
      <c r="C17" s="102" t="s">
        <v>3054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1061</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1058</v>
      </c>
      <c r="B23" s="45" t="s">
        <v>726</v>
      </c>
      <c r="C23" s="45" t="s">
        <v>727</v>
      </c>
      <c r="D23" s="321" t="s">
        <v>3609</v>
      </c>
      <c r="E23" s="45" t="s">
        <v>1263</v>
      </c>
      <c r="F23" s="47" t="s">
        <v>1264</v>
      </c>
      <c r="G23" s="45" t="s">
        <v>728</v>
      </c>
      <c r="H23" s="48"/>
    </row>
    <row r="24" spans="1:8">
      <c r="A24" s="115">
        <v>40669</v>
      </c>
      <c r="B24" s="116" t="s">
        <v>2258</v>
      </c>
      <c r="C24" s="117">
        <v>225</v>
      </c>
      <c r="D24" s="118">
        <v>2.5</v>
      </c>
      <c r="E24" s="117">
        <f>C24*D24</f>
        <v>562.5</v>
      </c>
      <c r="F24" s="53">
        <v>0.1</v>
      </c>
      <c r="G24" s="54">
        <f>E24*(1-F24)</f>
        <v>506.25</v>
      </c>
      <c r="H24" s="48"/>
    </row>
    <row r="25" spans="1:8">
      <c r="A25" s="11"/>
      <c r="B25" s="116" t="s">
        <v>1065</v>
      </c>
      <c r="C25" s="117">
        <v>150</v>
      </c>
      <c r="D25" s="118">
        <v>2.5</v>
      </c>
      <c r="E25" s="117">
        <f>C25*D25</f>
        <v>375</v>
      </c>
      <c r="F25" s="119">
        <v>0.1</v>
      </c>
      <c r="G25" s="54">
        <f t="shared" ref="G25:G38" si="0">E25*(1-F25)</f>
        <v>337.5</v>
      </c>
      <c r="H25" s="56"/>
    </row>
    <row r="26" spans="1:8">
      <c r="A26" s="120"/>
      <c r="B26" s="121" t="s">
        <v>1087</v>
      </c>
      <c r="C26" s="117">
        <v>115</v>
      </c>
      <c r="D26" s="118">
        <v>2.5</v>
      </c>
      <c r="E26" s="117">
        <f>C26*D26</f>
        <v>287.5</v>
      </c>
      <c r="F26" s="119">
        <v>0.1</v>
      </c>
      <c r="G26" s="54">
        <f t="shared" si="0"/>
        <v>258.75</v>
      </c>
      <c r="H26" s="56"/>
    </row>
    <row r="27" spans="1:8">
      <c r="A27" s="120"/>
      <c r="B27" s="121" t="s">
        <v>1206</v>
      </c>
      <c r="C27" s="117">
        <v>85</v>
      </c>
      <c r="D27" s="118">
        <v>2.5</v>
      </c>
      <c r="E27" s="117">
        <f>C27*D27</f>
        <v>212.5</v>
      </c>
      <c r="F27" s="119">
        <v>0.1</v>
      </c>
      <c r="G27" s="54">
        <f t="shared" si="0"/>
        <v>191.25</v>
      </c>
      <c r="H27" s="56"/>
    </row>
    <row r="28" spans="1:8">
      <c r="A28" s="120"/>
      <c r="B28" s="121" t="s">
        <v>564</v>
      </c>
      <c r="C28" s="117"/>
      <c r="D28" s="118"/>
      <c r="E28" s="117"/>
      <c r="F28" s="119"/>
      <c r="G28" s="54">
        <f t="shared" si="0"/>
        <v>0</v>
      </c>
      <c r="H28" s="56"/>
    </row>
    <row r="29" spans="1:8">
      <c r="A29" s="120"/>
      <c r="B29" s="121" t="s">
        <v>536</v>
      </c>
      <c r="C29" s="117"/>
      <c r="D29" s="118"/>
      <c r="E29" s="117"/>
      <c r="F29" s="119"/>
      <c r="G29" s="54">
        <f t="shared" si="0"/>
        <v>0</v>
      </c>
      <c r="H29" s="56"/>
    </row>
    <row r="30" spans="1:8">
      <c r="A30" s="120"/>
      <c r="B30" s="121" t="s">
        <v>1402</v>
      </c>
      <c r="C30" s="117">
        <v>45</v>
      </c>
      <c r="D30" s="118">
        <v>5</v>
      </c>
      <c r="E30" s="117">
        <f>C30*D30</f>
        <v>225</v>
      </c>
      <c r="F30" s="119">
        <v>0.1</v>
      </c>
      <c r="G30" s="54">
        <f t="shared" si="0"/>
        <v>202.5</v>
      </c>
      <c r="H30" s="56"/>
    </row>
    <row r="31" spans="1:8">
      <c r="A31" s="120"/>
      <c r="B31" s="121" t="s">
        <v>711</v>
      </c>
      <c r="C31" s="122">
        <v>75</v>
      </c>
      <c r="D31" s="123">
        <v>4</v>
      </c>
      <c r="E31" s="117">
        <f>C31*D31</f>
        <v>300</v>
      </c>
      <c r="F31" s="124"/>
      <c r="G31" s="54">
        <f t="shared" si="0"/>
        <v>300</v>
      </c>
      <c r="H31" s="56"/>
    </row>
    <row r="32" spans="1:8">
      <c r="A32" s="120"/>
      <c r="B32" s="121" t="s">
        <v>3608</v>
      </c>
      <c r="C32" s="117">
        <v>35</v>
      </c>
      <c r="D32" s="118">
        <v>6.5</v>
      </c>
      <c r="E32" s="117">
        <f>C32*D32</f>
        <v>227.5</v>
      </c>
      <c r="F32" s="119"/>
      <c r="G32" s="54">
        <f t="shared" si="0"/>
        <v>227.5</v>
      </c>
      <c r="H32" s="48"/>
    </row>
    <row r="33" spans="1:256">
      <c r="A33" s="120"/>
      <c r="B33" s="362" t="s">
        <v>3444</v>
      </c>
      <c r="C33" s="117">
        <v>500</v>
      </c>
      <c r="D33" s="123" t="s">
        <v>428</v>
      </c>
      <c r="E33" s="117">
        <v>500</v>
      </c>
      <c r="F33" s="124"/>
      <c r="G33" s="54">
        <f t="shared" si="0"/>
        <v>500</v>
      </c>
      <c r="H33" s="48"/>
    </row>
    <row r="34" spans="1:256">
      <c r="A34" s="120"/>
      <c r="B34" s="121" t="s">
        <v>3047</v>
      </c>
      <c r="C34" s="363"/>
      <c r="D34" s="123"/>
      <c r="E34" s="117"/>
      <c r="F34" s="124"/>
      <c r="G34" s="54">
        <f t="shared" si="0"/>
        <v>0</v>
      </c>
      <c r="H34" s="48"/>
    </row>
    <row r="35" spans="1:256">
      <c r="A35" s="120"/>
      <c r="B35" s="121" t="s">
        <v>2270</v>
      </c>
      <c r="C35" s="363">
        <v>40</v>
      </c>
      <c r="D35" s="118">
        <v>4.5</v>
      </c>
      <c r="E35" s="117">
        <v>40</v>
      </c>
      <c r="F35" s="124"/>
      <c r="G35" s="54">
        <f t="shared" si="0"/>
        <v>40</v>
      </c>
      <c r="H35" s="48"/>
    </row>
    <row r="36" spans="1:256">
      <c r="A36" s="120"/>
      <c r="B36" s="121" t="s">
        <v>3041</v>
      </c>
      <c r="C36" s="363"/>
      <c r="D36" s="118"/>
      <c r="E36" s="117"/>
      <c r="F36" s="119"/>
      <c r="G36" s="54">
        <f t="shared" si="0"/>
        <v>0</v>
      </c>
      <c r="H36" s="48"/>
    </row>
    <row r="37" spans="1:256">
      <c r="A37" s="120"/>
      <c r="B37" s="271" t="s">
        <v>3414</v>
      </c>
      <c r="C37" s="363"/>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629</v>
      </c>
      <c r="C39" s="131"/>
      <c r="D39" s="131"/>
      <c r="E39" s="72">
        <f>SUM(E24:E38)</f>
        <v>2730</v>
      </c>
      <c r="F39" s="72"/>
      <c r="G39" s="72">
        <f>SUM(G24:G38)</f>
        <v>2563.75</v>
      </c>
      <c r="H39" s="134"/>
    </row>
    <row r="41" spans="1:256">
      <c r="C41" s="136" t="s">
        <v>630</v>
      </c>
      <c r="D41" s="340">
        <f>G39/2</f>
        <v>1281.875</v>
      </c>
      <c r="E41" s="340"/>
      <c r="F41" s="138"/>
    </row>
    <row r="43" spans="1:256">
      <c r="C43" s="1" t="s">
        <v>498</v>
      </c>
      <c r="D43" s="1"/>
      <c r="E43" s="1"/>
      <c r="F43" s="139"/>
      <c r="G43" s="1"/>
      <c r="H43" s="1"/>
      <c r="I43" s="1"/>
    </row>
    <row r="44" spans="1:256">
      <c r="C44" s="1" t="s">
        <v>499</v>
      </c>
      <c r="D44" s="1"/>
      <c r="E44" s="1"/>
      <c r="F44" s="139"/>
      <c r="G44" s="1"/>
      <c r="H44" s="1"/>
      <c r="I44" s="1"/>
    </row>
    <row r="45" spans="1:256">
      <c r="C45" s="341" t="s">
        <v>814</v>
      </c>
      <c r="D45" s="341"/>
      <c r="E45" s="341"/>
      <c r="F45" s="342"/>
      <c r="G45" s="341"/>
      <c r="H45" s="341"/>
      <c r="I45" s="142"/>
      <c r="J45" s="790"/>
      <c r="K45" s="790"/>
      <c r="L45" s="790"/>
      <c r="M45" s="790"/>
      <c r="N45" s="790"/>
      <c r="O45" s="790"/>
      <c r="P45" s="790"/>
      <c r="Q45" s="790"/>
      <c r="R45" s="790"/>
      <c r="S45" s="790"/>
      <c r="T45" s="790"/>
      <c r="U45" s="790"/>
      <c r="V45" s="790" t="s">
        <v>498</v>
      </c>
      <c r="W45" s="790"/>
      <c r="X45" s="790"/>
      <c r="Y45" s="790"/>
      <c r="Z45" s="790"/>
      <c r="AA45" s="790"/>
      <c r="AB45" s="790" t="s">
        <v>498</v>
      </c>
      <c r="AC45" s="790"/>
      <c r="AD45" s="790"/>
      <c r="AE45" s="790"/>
      <c r="AF45" s="790"/>
      <c r="AG45" s="790"/>
      <c r="AH45" s="790" t="s">
        <v>498</v>
      </c>
      <c r="AI45" s="790"/>
      <c r="AJ45" s="790"/>
      <c r="AK45" s="790"/>
      <c r="AL45" s="790"/>
      <c r="AM45" s="790"/>
      <c r="AN45" s="790" t="s">
        <v>498</v>
      </c>
      <c r="AO45" s="790"/>
      <c r="AP45" s="790"/>
      <c r="AQ45" s="790"/>
      <c r="AR45" s="790"/>
      <c r="AS45" s="790"/>
      <c r="AT45" s="790" t="s">
        <v>498</v>
      </c>
      <c r="AU45" s="790"/>
      <c r="AV45" s="790"/>
      <c r="AW45" s="790"/>
      <c r="AX45" s="790"/>
      <c r="AY45" s="790"/>
      <c r="AZ45" s="790" t="s">
        <v>498</v>
      </c>
      <c r="BA45" s="790"/>
      <c r="BB45" s="790"/>
      <c r="BC45" s="790"/>
      <c r="BD45" s="790"/>
      <c r="BE45" s="790"/>
      <c r="BF45" s="790" t="s">
        <v>498</v>
      </c>
      <c r="BG45" s="790"/>
      <c r="BH45" s="790"/>
      <c r="BI45" s="790"/>
      <c r="BJ45" s="790"/>
      <c r="BK45" s="790"/>
      <c r="BL45" s="790" t="s">
        <v>498</v>
      </c>
      <c r="BM45" s="790"/>
      <c r="BN45" s="790"/>
      <c r="BO45" s="790"/>
      <c r="BP45" s="790"/>
      <c r="BQ45" s="790"/>
      <c r="BR45" s="790" t="s">
        <v>498</v>
      </c>
      <c r="BS45" s="790"/>
      <c r="BT45" s="790"/>
      <c r="BU45" s="790"/>
      <c r="BV45" s="790"/>
      <c r="BW45" s="790"/>
      <c r="BX45" s="790" t="s">
        <v>498</v>
      </c>
      <c r="BY45" s="790"/>
      <c r="BZ45" s="790"/>
      <c r="CA45" s="790"/>
      <c r="CB45" s="790"/>
      <c r="CC45" s="790"/>
      <c r="CD45" s="790" t="s">
        <v>498</v>
      </c>
      <c r="CE45" s="790"/>
      <c r="CF45" s="790"/>
      <c r="CG45" s="790"/>
      <c r="CH45" s="790"/>
      <c r="CI45" s="790"/>
      <c r="CJ45" s="790" t="s">
        <v>498</v>
      </c>
      <c r="CK45" s="790"/>
      <c r="CL45" s="790"/>
      <c r="CM45" s="790"/>
      <c r="CN45" s="790"/>
      <c r="CO45" s="790"/>
      <c r="CP45" s="790" t="s">
        <v>498</v>
      </c>
      <c r="CQ45" s="790"/>
      <c r="CR45" s="790"/>
      <c r="CS45" s="790"/>
      <c r="CT45" s="790"/>
      <c r="CU45" s="790"/>
      <c r="CV45" s="790" t="s">
        <v>498</v>
      </c>
      <c r="CW45" s="790"/>
      <c r="CX45" s="790"/>
      <c r="CY45" s="790"/>
      <c r="CZ45" s="790"/>
      <c r="DA45" s="790"/>
      <c r="DB45" s="790" t="s">
        <v>498</v>
      </c>
      <c r="DC45" s="790"/>
      <c r="DD45" s="790"/>
      <c r="DE45" s="790"/>
      <c r="DF45" s="790"/>
      <c r="DG45" s="790"/>
      <c r="DH45" s="790" t="s">
        <v>498</v>
      </c>
      <c r="DI45" s="790"/>
      <c r="DJ45" s="790"/>
      <c r="DK45" s="790"/>
      <c r="DL45" s="790"/>
      <c r="DM45" s="790"/>
      <c r="DN45" s="790" t="s">
        <v>498</v>
      </c>
      <c r="DO45" s="790"/>
      <c r="DP45" s="790"/>
      <c r="DQ45" s="790"/>
      <c r="DR45" s="790"/>
      <c r="DS45" s="790"/>
      <c r="DT45" s="790" t="s">
        <v>498</v>
      </c>
      <c r="DU45" s="790"/>
      <c r="DV45" s="790"/>
      <c r="DW45" s="790"/>
      <c r="DX45" s="790"/>
      <c r="DY45" s="790"/>
      <c r="DZ45" s="790" t="s">
        <v>498</v>
      </c>
      <c r="EA45" s="790"/>
      <c r="EB45" s="790"/>
      <c r="EC45" s="790"/>
      <c r="ED45" s="790"/>
      <c r="EE45" s="790"/>
      <c r="EF45" s="790" t="s">
        <v>498</v>
      </c>
      <c r="EG45" s="790"/>
      <c r="EH45" s="790"/>
      <c r="EI45" s="790"/>
      <c r="EJ45" s="790"/>
      <c r="EK45" s="790"/>
      <c r="EL45" s="790" t="s">
        <v>498</v>
      </c>
      <c r="EM45" s="790"/>
      <c r="EN45" s="790"/>
      <c r="EO45" s="790"/>
      <c r="EP45" s="790"/>
      <c r="EQ45" s="790"/>
      <c r="ER45" s="790" t="s">
        <v>498</v>
      </c>
      <c r="ES45" s="790"/>
      <c r="ET45" s="790"/>
      <c r="EU45" s="790"/>
      <c r="EV45" s="790"/>
      <c r="EW45" s="790"/>
      <c r="EX45" s="790" t="s">
        <v>498</v>
      </c>
      <c r="EY45" s="790"/>
      <c r="EZ45" s="790"/>
      <c r="FA45" s="790"/>
      <c r="FB45" s="790"/>
      <c r="FC45" s="790"/>
      <c r="FD45" s="790" t="s">
        <v>498</v>
      </c>
      <c r="FE45" s="790"/>
      <c r="FF45" s="790"/>
      <c r="FG45" s="790"/>
      <c r="FH45" s="790"/>
      <c r="FI45" s="790"/>
      <c r="FJ45" s="790" t="s">
        <v>498</v>
      </c>
      <c r="FK45" s="790"/>
      <c r="FL45" s="790"/>
      <c r="FM45" s="790"/>
      <c r="FN45" s="790"/>
      <c r="FO45" s="790"/>
      <c r="FP45" s="790" t="s">
        <v>498</v>
      </c>
      <c r="FQ45" s="790"/>
      <c r="FR45" s="790"/>
      <c r="FS45" s="790"/>
      <c r="FT45" s="790"/>
      <c r="FU45" s="790"/>
      <c r="FV45" s="790" t="s">
        <v>498</v>
      </c>
      <c r="FW45" s="790"/>
      <c r="FX45" s="790"/>
      <c r="FY45" s="790"/>
      <c r="FZ45" s="790"/>
      <c r="GA45" s="790"/>
      <c r="GB45" s="790" t="s">
        <v>498</v>
      </c>
      <c r="GC45" s="790"/>
      <c r="GD45" s="790"/>
      <c r="GE45" s="790"/>
      <c r="GF45" s="790"/>
      <c r="GG45" s="790"/>
      <c r="GH45" s="790" t="s">
        <v>498</v>
      </c>
      <c r="GI45" s="790"/>
      <c r="GJ45" s="790"/>
      <c r="GK45" s="790"/>
      <c r="GL45" s="790"/>
      <c r="GM45" s="790"/>
      <c r="GN45" s="790" t="s">
        <v>498</v>
      </c>
      <c r="GO45" s="790"/>
      <c r="GP45" s="790"/>
      <c r="GQ45" s="790"/>
      <c r="GR45" s="790"/>
      <c r="GS45" s="790"/>
      <c r="GT45" s="790" t="s">
        <v>498</v>
      </c>
      <c r="GU45" s="790"/>
      <c r="GV45" s="790"/>
      <c r="GW45" s="790"/>
      <c r="GX45" s="790"/>
      <c r="GY45" s="790"/>
      <c r="GZ45" s="790" t="s">
        <v>498</v>
      </c>
      <c r="HA45" s="790"/>
      <c r="HB45" s="790"/>
      <c r="HC45" s="790"/>
      <c r="HD45" s="790"/>
      <c r="HE45" s="790"/>
      <c r="HF45" s="790" t="s">
        <v>498</v>
      </c>
      <c r="HG45" s="790"/>
      <c r="HH45" s="790"/>
      <c r="HI45" s="790"/>
      <c r="HJ45" s="790"/>
      <c r="HK45" s="790"/>
      <c r="HL45" s="790" t="s">
        <v>498</v>
      </c>
      <c r="HM45" s="790"/>
      <c r="HN45" s="790"/>
      <c r="HO45" s="790"/>
      <c r="HP45" s="790"/>
      <c r="HQ45" s="790"/>
      <c r="HR45" s="790" t="s">
        <v>498</v>
      </c>
      <c r="HS45" s="790"/>
      <c r="HT45" s="790"/>
      <c r="HU45" s="790"/>
      <c r="HV45" s="790"/>
      <c r="HW45" s="790"/>
      <c r="HX45" s="790" t="s">
        <v>498</v>
      </c>
      <c r="HY45" s="790"/>
      <c r="HZ45" s="790"/>
      <c r="IA45" s="790"/>
      <c r="IB45" s="790"/>
      <c r="IC45" s="790"/>
      <c r="ID45" s="790" t="s">
        <v>498</v>
      </c>
      <c r="IE45" s="790"/>
      <c r="IF45" s="790"/>
      <c r="IG45" s="790"/>
      <c r="IH45" s="790"/>
      <c r="II45" s="790"/>
      <c r="IJ45" s="790" t="s">
        <v>498</v>
      </c>
      <c r="IK45" s="790"/>
      <c r="IL45" s="790"/>
      <c r="IM45" s="790"/>
      <c r="IN45" s="790"/>
      <c r="IO45" s="790"/>
      <c r="IP45" s="790" t="s">
        <v>498</v>
      </c>
      <c r="IQ45" s="790"/>
      <c r="IR45" s="790"/>
      <c r="IS45" s="790"/>
    </row>
    <row r="46" spans="1:256">
      <c r="C46" s="1" t="s">
        <v>502</v>
      </c>
      <c r="D46" s="1"/>
      <c r="E46" s="1"/>
      <c r="F46" s="139"/>
      <c r="G46" s="1"/>
      <c r="H46" s="1"/>
      <c r="I46" s="1"/>
      <c r="J46" s="790"/>
      <c r="K46" s="790"/>
      <c r="L46" s="790"/>
      <c r="M46" s="790"/>
      <c r="N46" s="790"/>
      <c r="O46" s="790"/>
      <c r="P46" s="790"/>
      <c r="Q46" s="790"/>
      <c r="R46" s="790"/>
      <c r="S46" s="790"/>
      <c r="T46" s="790"/>
      <c r="U46" s="790"/>
      <c r="V46" s="790" t="s">
        <v>689</v>
      </c>
      <c r="W46" s="790"/>
      <c r="X46" s="790"/>
      <c r="Y46" s="790"/>
      <c r="Z46" s="790"/>
      <c r="AA46" s="790"/>
      <c r="AB46" s="790" t="s">
        <v>689</v>
      </c>
      <c r="AC46" s="790"/>
      <c r="AD46" s="790"/>
      <c r="AE46" s="790"/>
      <c r="AF46" s="790"/>
      <c r="AG46" s="790"/>
      <c r="AH46" s="790" t="s">
        <v>689</v>
      </c>
      <c r="AI46" s="790"/>
      <c r="AJ46" s="790"/>
      <c r="AK46" s="790"/>
      <c r="AL46" s="790"/>
      <c r="AM46" s="790"/>
      <c r="AN46" s="790" t="s">
        <v>689</v>
      </c>
      <c r="AO46" s="790"/>
      <c r="AP46" s="790"/>
      <c r="AQ46" s="790"/>
      <c r="AR46" s="790"/>
      <c r="AS46" s="790"/>
      <c r="AT46" s="790" t="s">
        <v>689</v>
      </c>
      <c r="AU46" s="790"/>
      <c r="AV46" s="790"/>
      <c r="AW46" s="790"/>
      <c r="AX46" s="790"/>
      <c r="AY46" s="790"/>
      <c r="AZ46" s="790" t="s">
        <v>689</v>
      </c>
      <c r="BA46" s="790"/>
      <c r="BB46" s="790"/>
      <c r="BC46" s="790"/>
      <c r="BD46" s="790"/>
      <c r="BE46" s="790"/>
      <c r="BF46" s="790" t="s">
        <v>689</v>
      </c>
      <c r="BG46" s="790"/>
      <c r="BH46" s="790"/>
      <c r="BI46" s="790"/>
      <c r="BJ46" s="790"/>
      <c r="BK46" s="790"/>
      <c r="BL46" s="790" t="s">
        <v>689</v>
      </c>
      <c r="BM46" s="790"/>
      <c r="BN46" s="790"/>
      <c r="BO46" s="790"/>
      <c r="BP46" s="790"/>
      <c r="BQ46" s="790"/>
      <c r="BR46" s="790" t="s">
        <v>689</v>
      </c>
      <c r="BS46" s="790"/>
      <c r="BT46" s="790"/>
      <c r="BU46" s="790"/>
      <c r="BV46" s="790"/>
      <c r="BW46" s="790"/>
      <c r="BX46" s="790" t="s">
        <v>689</v>
      </c>
      <c r="BY46" s="790"/>
      <c r="BZ46" s="790"/>
      <c r="CA46" s="790"/>
      <c r="CB46" s="790"/>
      <c r="CC46" s="790"/>
      <c r="CD46" s="790" t="s">
        <v>689</v>
      </c>
      <c r="CE46" s="790"/>
      <c r="CF46" s="790"/>
      <c r="CG46" s="790"/>
      <c r="CH46" s="790"/>
      <c r="CI46" s="790"/>
      <c r="CJ46" s="790" t="s">
        <v>689</v>
      </c>
      <c r="CK46" s="790"/>
      <c r="CL46" s="790"/>
      <c r="CM46" s="790"/>
      <c r="CN46" s="790"/>
      <c r="CO46" s="790"/>
      <c r="CP46" s="790" t="s">
        <v>689</v>
      </c>
      <c r="CQ46" s="790"/>
      <c r="CR46" s="790"/>
      <c r="CS46" s="790"/>
      <c r="CT46" s="790"/>
      <c r="CU46" s="790"/>
      <c r="CV46" s="790" t="s">
        <v>689</v>
      </c>
      <c r="CW46" s="790"/>
      <c r="CX46" s="790"/>
      <c r="CY46" s="790"/>
      <c r="CZ46" s="790"/>
      <c r="DA46" s="790"/>
      <c r="DB46" s="790" t="s">
        <v>689</v>
      </c>
      <c r="DC46" s="790"/>
      <c r="DD46" s="790"/>
      <c r="DE46" s="790"/>
      <c r="DF46" s="790"/>
      <c r="DG46" s="790"/>
      <c r="DH46" s="790" t="s">
        <v>689</v>
      </c>
      <c r="DI46" s="790"/>
      <c r="DJ46" s="790"/>
      <c r="DK46" s="790"/>
      <c r="DL46" s="790"/>
      <c r="DM46" s="790"/>
      <c r="DN46" s="790" t="s">
        <v>689</v>
      </c>
      <c r="DO46" s="790"/>
      <c r="DP46" s="790"/>
      <c r="DQ46" s="790"/>
      <c r="DR46" s="790"/>
      <c r="DS46" s="790"/>
      <c r="DT46" s="790" t="s">
        <v>689</v>
      </c>
      <c r="DU46" s="790"/>
      <c r="DV46" s="790"/>
      <c r="DW46" s="790"/>
      <c r="DX46" s="790"/>
      <c r="DY46" s="790"/>
      <c r="DZ46" s="790" t="s">
        <v>689</v>
      </c>
      <c r="EA46" s="790"/>
      <c r="EB46" s="790"/>
      <c r="EC46" s="790"/>
      <c r="ED46" s="790"/>
      <c r="EE46" s="790"/>
      <c r="EF46" s="790" t="s">
        <v>689</v>
      </c>
      <c r="EG46" s="790"/>
      <c r="EH46" s="790"/>
      <c r="EI46" s="790"/>
      <c r="EJ46" s="790"/>
      <c r="EK46" s="790"/>
      <c r="EL46" s="790" t="s">
        <v>689</v>
      </c>
      <c r="EM46" s="790"/>
      <c r="EN46" s="790"/>
      <c r="EO46" s="790"/>
      <c r="EP46" s="790"/>
      <c r="EQ46" s="790"/>
      <c r="ER46" s="790" t="s">
        <v>689</v>
      </c>
      <c r="ES46" s="790"/>
      <c r="ET46" s="790"/>
      <c r="EU46" s="790"/>
      <c r="EV46" s="790"/>
      <c r="EW46" s="790"/>
      <c r="EX46" s="790" t="s">
        <v>689</v>
      </c>
      <c r="EY46" s="790"/>
      <c r="EZ46" s="790"/>
      <c r="FA46" s="790"/>
      <c r="FB46" s="790"/>
      <c r="FC46" s="790"/>
      <c r="FD46" s="790" t="s">
        <v>689</v>
      </c>
      <c r="FE46" s="790"/>
      <c r="FF46" s="790"/>
      <c r="FG46" s="790"/>
      <c r="FH46" s="790"/>
      <c r="FI46" s="790"/>
      <c r="FJ46" s="790" t="s">
        <v>689</v>
      </c>
      <c r="FK46" s="790"/>
      <c r="FL46" s="790"/>
      <c r="FM46" s="790"/>
      <c r="FN46" s="790"/>
      <c r="FO46" s="790"/>
      <c r="FP46" s="790" t="s">
        <v>689</v>
      </c>
      <c r="FQ46" s="790"/>
      <c r="FR46" s="790"/>
      <c r="FS46" s="790"/>
      <c r="FT46" s="790"/>
      <c r="FU46" s="790"/>
      <c r="FV46" s="790" t="s">
        <v>689</v>
      </c>
      <c r="FW46" s="790"/>
      <c r="FX46" s="790"/>
      <c r="FY46" s="790"/>
      <c r="FZ46" s="790"/>
      <c r="GA46" s="790"/>
      <c r="GB46" s="790" t="s">
        <v>689</v>
      </c>
      <c r="GC46" s="790"/>
      <c r="GD46" s="790"/>
      <c r="GE46" s="790"/>
      <c r="GF46" s="790"/>
      <c r="GG46" s="790"/>
      <c r="GH46" s="790" t="s">
        <v>689</v>
      </c>
      <c r="GI46" s="790"/>
      <c r="GJ46" s="790"/>
      <c r="GK46" s="790"/>
      <c r="GL46" s="790"/>
      <c r="GM46" s="790"/>
      <c r="GN46" s="790" t="s">
        <v>689</v>
      </c>
      <c r="GO46" s="790"/>
      <c r="GP46" s="790"/>
      <c r="GQ46" s="790"/>
      <c r="GR46" s="790"/>
      <c r="GS46" s="790"/>
      <c r="GT46" s="790" t="s">
        <v>689</v>
      </c>
      <c r="GU46" s="790"/>
      <c r="GV46" s="790"/>
      <c r="GW46" s="790"/>
      <c r="GX46" s="790"/>
      <c r="GY46" s="790"/>
      <c r="GZ46" s="790" t="s">
        <v>689</v>
      </c>
      <c r="HA46" s="790"/>
      <c r="HB46" s="790"/>
      <c r="HC46" s="790"/>
      <c r="HD46" s="790"/>
      <c r="HE46" s="790"/>
      <c r="HF46" s="790" t="s">
        <v>689</v>
      </c>
      <c r="HG46" s="790"/>
      <c r="HH46" s="790"/>
      <c r="HI46" s="790"/>
      <c r="HJ46" s="790"/>
      <c r="HK46" s="790"/>
      <c r="HL46" s="790" t="s">
        <v>689</v>
      </c>
      <c r="HM46" s="790"/>
      <c r="HN46" s="790"/>
      <c r="HO46" s="790"/>
      <c r="HP46" s="790"/>
      <c r="HQ46" s="790"/>
      <c r="HR46" s="790" t="s">
        <v>689</v>
      </c>
      <c r="HS46" s="790"/>
      <c r="HT46" s="790"/>
      <c r="HU46" s="790"/>
      <c r="HV46" s="790"/>
      <c r="HW46" s="790"/>
      <c r="HX46" s="790" t="s">
        <v>689</v>
      </c>
      <c r="HY46" s="790"/>
      <c r="HZ46" s="790"/>
      <c r="IA46" s="790"/>
      <c r="IB46" s="790"/>
      <c r="IC46" s="790"/>
      <c r="ID46" s="790" t="s">
        <v>689</v>
      </c>
      <c r="IE46" s="790"/>
      <c r="IF46" s="790"/>
      <c r="IG46" s="790"/>
      <c r="IH46" s="790"/>
      <c r="II46" s="790"/>
      <c r="IJ46" s="790" t="s">
        <v>689</v>
      </c>
      <c r="IK46" s="790"/>
      <c r="IL46" s="790"/>
      <c r="IM46" s="790"/>
      <c r="IN46" s="790"/>
      <c r="IO46" s="790"/>
      <c r="IP46" s="790" t="s">
        <v>689</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502</v>
      </c>
      <c r="W47" s="790"/>
      <c r="X47" s="790"/>
      <c r="Y47" s="790"/>
      <c r="Z47" s="790"/>
      <c r="AA47" s="790"/>
      <c r="AB47" s="790" t="s">
        <v>502</v>
      </c>
      <c r="AC47" s="790"/>
      <c r="AD47" s="790"/>
      <c r="AE47" s="790"/>
      <c r="AF47" s="790"/>
      <c r="AG47" s="790"/>
      <c r="AH47" s="790" t="s">
        <v>502</v>
      </c>
      <c r="AI47" s="790"/>
      <c r="AJ47" s="790"/>
      <c r="AK47" s="790"/>
      <c r="AL47" s="790"/>
      <c r="AM47" s="790"/>
      <c r="AN47" s="790" t="s">
        <v>502</v>
      </c>
      <c r="AO47" s="790"/>
      <c r="AP47" s="790"/>
      <c r="AQ47" s="790"/>
      <c r="AR47" s="790"/>
      <c r="AS47" s="790"/>
      <c r="AT47" s="790" t="s">
        <v>502</v>
      </c>
      <c r="AU47" s="790"/>
      <c r="AV47" s="790"/>
      <c r="AW47" s="790"/>
      <c r="AX47" s="790"/>
      <c r="AY47" s="790"/>
      <c r="AZ47" s="790" t="s">
        <v>502</v>
      </c>
      <c r="BA47" s="790"/>
      <c r="BB47" s="790"/>
      <c r="BC47" s="790"/>
      <c r="BD47" s="790"/>
      <c r="BE47" s="790"/>
      <c r="BF47" s="790" t="s">
        <v>502</v>
      </c>
      <c r="BG47" s="790"/>
      <c r="BH47" s="790"/>
      <c r="BI47" s="790"/>
      <c r="BJ47" s="790"/>
      <c r="BK47" s="790"/>
      <c r="BL47" s="790" t="s">
        <v>502</v>
      </c>
      <c r="BM47" s="790"/>
      <c r="BN47" s="790"/>
      <c r="BO47" s="790"/>
      <c r="BP47" s="790"/>
      <c r="BQ47" s="790"/>
      <c r="BR47" s="790" t="s">
        <v>502</v>
      </c>
      <c r="BS47" s="790"/>
      <c r="BT47" s="790"/>
      <c r="BU47" s="790"/>
      <c r="BV47" s="790"/>
      <c r="BW47" s="790"/>
      <c r="BX47" s="790" t="s">
        <v>502</v>
      </c>
      <c r="BY47" s="790"/>
      <c r="BZ47" s="790"/>
      <c r="CA47" s="790"/>
      <c r="CB47" s="790"/>
      <c r="CC47" s="790"/>
      <c r="CD47" s="790" t="s">
        <v>502</v>
      </c>
      <c r="CE47" s="790"/>
      <c r="CF47" s="790"/>
      <c r="CG47" s="790"/>
      <c r="CH47" s="790"/>
      <c r="CI47" s="790"/>
      <c r="CJ47" s="790" t="s">
        <v>502</v>
      </c>
      <c r="CK47" s="790"/>
      <c r="CL47" s="790"/>
      <c r="CM47" s="790"/>
      <c r="CN47" s="790"/>
      <c r="CO47" s="790"/>
      <c r="CP47" s="790" t="s">
        <v>502</v>
      </c>
      <c r="CQ47" s="790"/>
      <c r="CR47" s="790"/>
      <c r="CS47" s="790"/>
      <c r="CT47" s="790"/>
      <c r="CU47" s="790"/>
      <c r="CV47" s="790" t="s">
        <v>502</v>
      </c>
      <c r="CW47" s="790"/>
      <c r="CX47" s="790"/>
      <c r="CY47" s="790"/>
      <c r="CZ47" s="790"/>
      <c r="DA47" s="790"/>
      <c r="DB47" s="790" t="s">
        <v>502</v>
      </c>
      <c r="DC47" s="790"/>
      <c r="DD47" s="790"/>
      <c r="DE47" s="790"/>
      <c r="DF47" s="790"/>
      <c r="DG47" s="790"/>
      <c r="DH47" s="790" t="s">
        <v>502</v>
      </c>
      <c r="DI47" s="790"/>
      <c r="DJ47" s="790"/>
      <c r="DK47" s="790"/>
      <c r="DL47" s="790"/>
      <c r="DM47" s="790"/>
      <c r="DN47" s="790" t="s">
        <v>502</v>
      </c>
      <c r="DO47" s="790"/>
      <c r="DP47" s="790"/>
      <c r="DQ47" s="790"/>
      <c r="DR47" s="790"/>
      <c r="DS47" s="790"/>
      <c r="DT47" s="790" t="s">
        <v>502</v>
      </c>
      <c r="DU47" s="790"/>
      <c r="DV47" s="790"/>
      <c r="DW47" s="790"/>
      <c r="DX47" s="790"/>
      <c r="DY47" s="790"/>
      <c r="DZ47" s="790" t="s">
        <v>502</v>
      </c>
      <c r="EA47" s="790"/>
      <c r="EB47" s="790"/>
      <c r="EC47" s="790"/>
      <c r="ED47" s="790"/>
      <c r="EE47" s="790"/>
      <c r="EF47" s="790" t="s">
        <v>502</v>
      </c>
      <c r="EG47" s="790"/>
      <c r="EH47" s="790"/>
      <c r="EI47" s="790"/>
      <c r="EJ47" s="790"/>
      <c r="EK47" s="790"/>
      <c r="EL47" s="790" t="s">
        <v>502</v>
      </c>
      <c r="EM47" s="790"/>
      <c r="EN47" s="790"/>
      <c r="EO47" s="790"/>
      <c r="EP47" s="790"/>
      <c r="EQ47" s="790"/>
      <c r="ER47" s="790" t="s">
        <v>502</v>
      </c>
      <c r="ES47" s="790"/>
      <c r="ET47" s="790"/>
      <c r="EU47" s="790"/>
      <c r="EV47" s="790"/>
      <c r="EW47" s="790"/>
      <c r="EX47" s="790" t="s">
        <v>502</v>
      </c>
      <c r="EY47" s="790"/>
      <c r="EZ47" s="790"/>
      <c r="FA47" s="790"/>
      <c r="FB47" s="790"/>
      <c r="FC47" s="790"/>
      <c r="FD47" s="790" t="s">
        <v>502</v>
      </c>
      <c r="FE47" s="790"/>
      <c r="FF47" s="790"/>
      <c r="FG47" s="790"/>
      <c r="FH47" s="790"/>
      <c r="FI47" s="790"/>
      <c r="FJ47" s="790" t="s">
        <v>502</v>
      </c>
      <c r="FK47" s="790"/>
      <c r="FL47" s="790"/>
      <c r="FM47" s="790"/>
      <c r="FN47" s="790"/>
      <c r="FO47" s="790"/>
      <c r="FP47" s="790" t="s">
        <v>502</v>
      </c>
      <c r="FQ47" s="790"/>
      <c r="FR47" s="790"/>
      <c r="FS47" s="790"/>
      <c r="FT47" s="790"/>
      <c r="FU47" s="790"/>
      <c r="FV47" s="790" t="s">
        <v>502</v>
      </c>
      <c r="FW47" s="790"/>
      <c r="FX47" s="790"/>
      <c r="FY47" s="790"/>
      <c r="FZ47" s="790"/>
      <c r="GA47" s="790"/>
      <c r="GB47" s="790" t="s">
        <v>502</v>
      </c>
      <c r="GC47" s="790"/>
      <c r="GD47" s="790"/>
      <c r="GE47" s="790"/>
      <c r="GF47" s="790"/>
      <c r="GG47" s="790"/>
      <c r="GH47" s="790" t="s">
        <v>502</v>
      </c>
      <c r="GI47" s="790"/>
      <c r="GJ47" s="790"/>
      <c r="GK47" s="790"/>
      <c r="GL47" s="790"/>
      <c r="GM47" s="790"/>
      <c r="GN47" s="790" t="s">
        <v>502</v>
      </c>
      <c r="GO47" s="790"/>
      <c r="GP47" s="790"/>
      <c r="GQ47" s="790"/>
      <c r="GR47" s="790"/>
      <c r="GS47" s="790"/>
      <c r="GT47" s="790" t="s">
        <v>502</v>
      </c>
      <c r="GU47" s="790"/>
      <c r="GV47" s="790"/>
      <c r="GW47" s="790"/>
      <c r="GX47" s="790"/>
      <c r="GY47" s="790"/>
      <c r="GZ47" s="790" t="s">
        <v>502</v>
      </c>
      <c r="HA47" s="790"/>
      <c r="HB47" s="790"/>
      <c r="HC47" s="790"/>
      <c r="HD47" s="790"/>
      <c r="HE47" s="790"/>
      <c r="HF47" s="790" t="s">
        <v>502</v>
      </c>
      <c r="HG47" s="790"/>
      <c r="HH47" s="790"/>
      <c r="HI47" s="790"/>
      <c r="HJ47" s="790"/>
      <c r="HK47" s="790"/>
      <c r="HL47" s="790" t="s">
        <v>502</v>
      </c>
      <c r="HM47" s="790"/>
      <c r="HN47" s="790"/>
      <c r="HO47" s="790"/>
      <c r="HP47" s="790"/>
      <c r="HQ47" s="790"/>
      <c r="HR47" s="790" t="s">
        <v>502</v>
      </c>
      <c r="HS47" s="790"/>
      <c r="HT47" s="790"/>
      <c r="HU47" s="790"/>
      <c r="HV47" s="790"/>
      <c r="HW47" s="790"/>
      <c r="HX47" s="790" t="s">
        <v>502</v>
      </c>
      <c r="HY47" s="790"/>
      <c r="HZ47" s="790"/>
      <c r="IA47" s="790"/>
      <c r="IB47" s="790"/>
      <c r="IC47" s="790"/>
      <c r="ID47" s="790" t="s">
        <v>502</v>
      </c>
      <c r="IE47" s="790"/>
      <c r="IF47" s="790"/>
      <c r="IG47" s="790"/>
      <c r="IH47" s="790"/>
      <c r="II47" s="790"/>
      <c r="IJ47" s="790" t="s">
        <v>502</v>
      </c>
      <c r="IK47" s="790"/>
      <c r="IL47" s="790"/>
      <c r="IM47" s="790"/>
      <c r="IN47" s="790"/>
      <c r="IO47" s="790"/>
      <c r="IP47" s="790" t="s">
        <v>502</v>
      </c>
      <c r="IQ47" s="790"/>
      <c r="IR47" s="790"/>
      <c r="IS47" s="790"/>
      <c r="IT47" s="790"/>
      <c r="IU47" s="790"/>
      <c r="IV47" s="1" t="s">
        <v>502</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4">
    <mergeCell ref="C1:G1"/>
    <mergeCell ref="C19:G19"/>
    <mergeCell ref="J45:O45"/>
    <mergeCell ref="P45:U45"/>
    <mergeCell ref="J46:O46"/>
    <mergeCell ref="P46:U46"/>
    <mergeCell ref="V46:AA46"/>
    <mergeCell ref="AB46:AG46"/>
    <mergeCell ref="V45:AA45"/>
    <mergeCell ref="AB45:AG45"/>
    <mergeCell ref="DT45:DY45"/>
    <mergeCell ref="DZ45:EE45"/>
    <mergeCell ref="DB45:DG45"/>
    <mergeCell ref="DH45:DM45"/>
    <mergeCell ref="DN45:DS45"/>
    <mergeCell ref="AH45:AM45"/>
    <mergeCell ref="AH46:AM46"/>
    <mergeCell ref="AN46:AS46"/>
    <mergeCell ref="AT46:AY46"/>
    <mergeCell ref="BF46:BK46"/>
    <mergeCell ref="AN45:AS45"/>
    <mergeCell ref="AT45:AY45"/>
    <mergeCell ref="AZ46:BE46"/>
    <mergeCell ref="AZ45:BE45"/>
    <mergeCell ref="BF45:BK45"/>
    <mergeCell ref="CD46:CI46"/>
    <mergeCell ref="IP45:IS45"/>
    <mergeCell ref="EF45:EK45"/>
    <mergeCell ref="EX45:FC45"/>
    <mergeCell ref="FD45:FI45"/>
    <mergeCell ref="GH45:GM45"/>
    <mergeCell ref="FJ45:FO45"/>
    <mergeCell ref="ID45:II45"/>
    <mergeCell ref="IJ45:IO45"/>
    <mergeCell ref="HX45:IC45"/>
    <mergeCell ref="GN45:GS45"/>
    <mergeCell ref="GT45:GY45"/>
    <mergeCell ref="GZ45:HE45"/>
    <mergeCell ref="HL45:HQ45"/>
    <mergeCell ref="HF45:HK45"/>
    <mergeCell ref="FV45:GA45"/>
    <mergeCell ref="GB45:GG45"/>
    <mergeCell ref="HR45:HW45"/>
    <mergeCell ref="GT46:GY46"/>
    <mergeCell ref="BL45:BQ45"/>
    <mergeCell ref="CD45:CI45"/>
    <mergeCell ref="BR45:BW45"/>
    <mergeCell ref="BX45:CC45"/>
    <mergeCell ref="CJ45:CO45"/>
    <mergeCell ref="GN46:GS46"/>
    <mergeCell ref="CV45:DA45"/>
    <mergeCell ref="CP45:CU45"/>
    <mergeCell ref="DH46:DM46"/>
    <mergeCell ref="DN46:DS46"/>
    <mergeCell ref="FV46:GA46"/>
    <mergeCell ref="EF46:EK46"/>
    <mergeCell ref="FD46:FI46"/>
    <mergeCell ref="FJ46:FO46"/>
    <mergeCell ref="CV46:DA46"/>
    <mergeCell ref="DB46:DG46"/>
    <mergeCell ref="CJ46:CO46"/>
    <mergeCell ref="CP46:CU46"/>
    <mergeCell ref="EL45:EQ45"/>
    <mergeCell ref="ER45:EW45"/>
    <mergeCell ref="FP45:FU45"/>
    <mergeCell ref="BR46:BW46"/>
    <mergeCell ref="BX46:CC46"/>
    <mergeCell ref="AN47:AS47"/>
    <mergeCell ref="AT47:AY47"/>
    <mergeCell ref="BF47:BK47"/>
    <mergeCell ref="CJ47:CO47"/>
    <mergeCell ref="P47:U47"/>
    <mergeCell ref="V47:AA47"/>
    <mergeCell ref="AB47:AG47"/>
    <mergeCell ref="AH47:AM47"/>
    <mergeCell ref="CP47:CU47"/>
    <mergeCell ref="BL47:BQ47"/>
    <mergeCell ref="BR47:BW47"/>
    <mergeCell ref="EL46:EQ46"/>
    <mergeCell ref="AZ47:BE47"/>
    <mergeCell ref="GN47:GS47"/>
    <mergeCell ref="BX47:CC47"/>
    <mergeCell ref="CD47:CI47"/>
    <mergeCell ref="ER47:EW47"/>
    <mergeCell ref="DN47:DS47"/>
    <mergeCell ref="CV47:DA47"/>
    <mergeCell ref="DB47:DG47"/>
    <mergeCell ref="FV47:GA47"/>
    <mergeCell ref="GB47:GG47"/>
    <mergeCell ref="EX47:FC47"/>
    <mergeCell ref="DH47:DM47"/>
    <mergeCell ref="ER46:EW46"/>
    <mergeCell ref="EL47:EQ47"/>
    <mergeCell ref="DT47:DY47"/>
    <mergeCell ref="DZ47:EE47"/>
    <mergeCell ref="EF47:EK47"/>
    <mergeCell ref="DT46:DY46"/>
    <mergeCell ref="DZ46:EE46"/>
    <mergeCell ref="BL46:BQ46"/>
    <mergeCell ref="EX46:FC46"/>
    <mergeCell ref="GT47:GY47"/>
    <mergeCell ref="FD47:FI47"/>
    <mergeCell ref="FJ47:FO47"/>
    <mergeCell ref="GH47:GM47"/>
    <mergeCell ref="FP47:FU47"/>
    <mergeCell ref="FP46:FU46"/>
    <mergeCell ref="IP46:IS46"/>
    <mergeCell ref="GZ46:HE46"/>
    <mergeCell ref="HF46:HK46"/>
    <mergeCell ref="HL46:HQ46"/>
    <mergeCell ref="HR46:HW46"/>
    <mergeCell ref="IP47:IU47"/>
    <mergeCell ref="GZ47:HE47"/>
    <mergeCell ref="HF47:HK47"/>
    <mergeCell ref="HL47:HQ47"/>
    <mergeCell ref="GB46:GG46"/>
    <mergeCell ref="GH46:GM46"/>
    <mergeCell ref="IJ46:IO46"/>
    <mergeCell ref="HR47:HW47"/>
    <mergeCell ref="HX47:IC47"/>
    <mergeCell ref="ID47:II47"/>
    <mergeCell ref="HX46:IC46"/>
    <mergeCell ref="ID46:II46"/>
    <mergeCell ref="IJ47:IO47"/>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5" zoomScale="125" workbookViewId="0">
      <selection activeCell="G27" sqref="G27"/>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1246</v>
      </c>
      <c r="G2" s="91"/>
    </row>
    <row r="3" spans="1:8">
      <c r="A3" s="89" t="s">
        <v>1247</v>
      </c>
      <c r="G3" s="92">
        <v>40519</v>
      </c>
    </row>
    <row r="4" spans="1:8">
      <c r="A4" s="89" t="s">
        <v>1129</v>
      </c>
      <c r="G4" s="93" t="s">
        <v>3272</v>
      </c>
    </row>
    <row r="5" spans="1:8">
      <c r="A5" s="89" t="s">
        <v>893</v>
      </c>
    </row>
    <row r="6" spans="1:8">
      <c r="C6" s="15" t="s">
        <v>1194</v>
      </c>
      <c r="D6" s="16"/>
      <c r="E6" s="16"/>
      <c r="F6" s="17"/>
      <c r="G6" s="18"/>
      <c r="H6" s="94"/>
    </row>
    <row r="7" spans="1:8">
      <c r="C7" s="95" t="s">
        <v>705</v>
      </c>
      <c r="D7" s="20" t="s">
        <v>913</v>
      </c>
      <c r="E7" s="20"/>
      <c r="F7" s="21"/>
      <c r="G7" s="22"/>
      <c r="H7" s="94"/>
    </row>
    <row r="8" spans="1:8">
      <c r="A8" s="89" t="s">
        <v>895</v>
      </c>
      <c r="C8" s="95" t="s">
        <v>1367</v>
      </c>
      <c r="D8" s="20" t="s">
        <v>3161</v>
      </c>
      <c r="E8" s="20"/>
      <c r="F8" s="21"/>
      <c r="G8" s="96"/>
      <c r="H8" s="94"/>
    </row>
    <row r="9" spans="1:8">
      <c r="A9" s="89" t="s">
        <v>3130</v>
      </c>
      <c r="C9" s="95" t="s">
        <v>1368</v>
      </c>
      <c r="D9" s="20" t="s">
        <v>3347</v>
      </c>
      <c r="E9" s="20"/>
      <c r="F9" s="21"/>
      <c r="G9" s="96"/>
      <c r="H9" s="94"/>
    </row>
    <row r="10" spans="1:8">
      <c r="A10" s="89" t="s">
        <v>3156</v>
      </c>
      <c r="C10" s="97"/>
      <c r="D10" s="20"/>
      <c r="E10" s="20"/>
      <c r="F10" s="21"/>
      <c r="G10" s="96"/>
      <c r="H10" s="94"/>
    </row>
    <row r="11" spans="1:8">
      <c r="A11" s="89" t="s">
        <v>2906</v>
      </c>
      <c r="C11" s="25" t="s">
        <v>888</v>
      </c>
      <c r="D11" s="94"/>
      <c r="E11" s="94"/>
      <c r="F11" s="99"/>
      <c r="G11" s="96"/>
      <c r="H11" s="94"/>
    </row>
    <row r="12" spans="1:8">
      <c r="A12" s="89" t="s">
        <v>2907</v>
      </c>
      <c r="C12" s="25" t="s">
        <v>1151</v>
      </c>
      <c r="D12" s="20"/>
      <c r="E12" s="20"/>
      <c r="F12" s="21"/>
      <c r="G12" s="96"/>
      <c r="H12" s="94"/>
    </row>
    <row r="13" spans="1:8">
      <c r="A13" s="98"/>
      <c r="C13" s="25" t="s">
        <v>816</v>
      </c>
      <c r="D13" s="94"/>
      <c r="E13" s="94"/>
      <c r="F13" s="99"/>
      <c r="G13" s="96"/>
      <c r="H13" s="94"/>
    </row>
    <row r="14" spans="1:8">
      <c r="A14" s="100"/>
      <c r="C14" s="25" t="s">
        <v>817</v>
      </c>
      <c r="D14" s="94"/>
      <c r="E14" s="94"/>
      <c r="F14" s="99"/>
      <c r="G14" s="101"/>
      <c r="H14" s="94"/>
    </row>
    <row r="15" spans="1:8">
      <c r="A15" s="100" t="s">
        <v>730</v>
      </c>
      <c r="C15" s="97" t="s">
        <v>552</v>
      </c>
      <c r="D15" s="94"/>
      <c r="E15" s="94"/>
      <c r="F15" s="99"/>
      <c r="G15" s="96"/>
      <c r="H15" s="94"/>
    </row>
    <row r="16" spans="1:8">
      <c r="A16" s="89" t="s">
        <v>3876</v>
      </c>
      <c r="C16" s="97"/>
      <c r="D16" s="94"/>
      <c r="E16" s="94"/>
      <c r="F16" s="99"/>
      <c r="G16" s="96"/>
      <c r="H16" s="94"/>
    </row>
    <row r="17" spans="1:8">
      <c r="C17" s="102" t="s">
        <v>3353</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1656</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850</v>
      </c>
      <c r="B23" s="45" t="s">
        <v>759</v>
      </c>
      <c r="C23" s="45" t="s">
        <v>727</v>
      </c>
      <c r="D23" s="321" t="s">
        <v>3609</v>
      </c>
      <c r="E23" s="45" t="s">
        <v>766</v>
      </c>
      <c r="F23" s="47" t="s">
        <v>859</v>
      </c>
      <c r="G23" s="45" t="s">
        <v>1349</v>
      </c>
      <c r="H23" s="48"/>
    </row>
    <row r="24" spans="1:8">
      <c r="A24" s="115">
        <v>40677</v>
      </c>
      <c r="B24" s="116" t="s">
        <v>2258</v>
      </c>
      <c r="C24" s="117">
        <v>255</v>
      </c>
      <c r="D24" s="118">
        <v>2.5</v>
      </c>
      <c r="E24" s="117">
        <f>C24*D24</f>
        <v>637.5</v>
      </c>
      <c r="F24" s="53">
        <v>0.1</v>
      </c>
      <c r="G24" s="54">
        <f>E24*(1-F24)</f>
        <v>573.75</v>
      </c>
      <c r="H24" s="48"/>
    </row>
    <row r="25" spans="1:8">
      <c r="A25" s="11"/>
      <c r="B25" s="116" t="s">
        <v>427</v>
      </c>
      <c r="C25" s="117">
        <v>180</v>
      </c>
      <c r="D25" s="118">
        <v>2.5</v>
      </c>
      <c r="E25" s="117">
        <f>C25*D25</f>
        <v>450</v>
      </c>
      <c r="F25" s="119">
        <v>0.1</v>
      </c>
      <c r="G25" s="54">
        <f t="shared" ref="G25:G40" si="0">E25*(1-F25)</f>
        <v>405</v>
      </c>
      <c r="H25" s="56"/>
    </row>
    <row r="26" spans="1:8">
      <c r="A26" s="120"/>
      <c r="B26" s="121" t="s">
        <v>1087</v>
      </c>
      <c r="C26" s="117"/>
      <c r="D26" s="118"/>
      <c r="E26" s="117"/>
      <c r="F26" s="119"/>
      <c r="G26" s="54">
        <f t="shared" si="0"/>
        <v>0</v>
      </c>
      <c r="H26" s="56"/>
    </row>
    <row r="27" spans="1:8">
      <c r="A27" s="120"/>
      <c r="B27" s="121" t="s">
        <v>1206</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1295</v>
      </c>
      <c r="C29" s="117"/>
      <c r="D29" s="118"/>
      <c r="E29" s="117"/>
      <c r="F29" s="119"/>
      <c r="G29" s="54">
        <f t="shared" si="0"/>
        <v>0</v>
      </c>
      <c r="H29" s="56"/>
    </row>
    <row r="30" spans="1:8">
      <c r="A30" s="120"/>
      <c r="B30" s="121" t="s">
        <v>642</v>
      </c>
      <c r="C30" s="117"/>
      <c r="D30" s="118"/>
      <c r="E30" s="117"/>
      <c r="F30" s="119"/>
      <c r="G30" s="54">
        <f t="shared" si="0"/>
        <v>0</v>
      </c>
      <c r="H30" s="56"/>
    </row>
    <row r="31" spans="1:8">
      <c r="A31" s="120"/>
      <c r="B31" s="121" t="s">
        <v>1184</v>
      </c>
      <c r="C31" s="117"/>
      <c r="D31" s="118"/>
      <c r="E31" s="117"/>
      <c r="F31" s="119"/>
      <c r="G31" s="54">
        <f t="shared" si="0"/>
        <v>0</v>
      </c>
      <c r="H31" s="56"/>
    </row>
    <row r="32" spans="1:8">
      <c r="A32" s="120"/>
      <c r="B32" s="121" t="s">
        <v>517</v>
      </c>
      <c r="C32" s="117"/>
      <c r="D32" s="118"/>
      <c r="E32" s="117"/>
      <c r="F32" s="119"/>
      <c r="G32" s="54">
        <f t="shared" si="0"/>
        <v>0</v>
      </c>
      <c r="H32" s="56"/>
    </row>
    <row r="33" spans="1:253">
      <c r="A33" s="120"/>
      <c r="B33" s="121" t="s">
        <v>711</v>
      </c>
      <c r="C33" s="122">
        <v>75</v>
      </c>
      <c r="D33" s="123">
        <v>2</v>
      </c>
      <c r="E33" s="117">
        <f>C33*D33</f>
        <v>150</v>
      </c>
      <c r="F33" s="124"/>
      <c r="G33" s="54">
        <f t="shared" si="0"/>
        <v>150</v>
      </c>
      <c r="H33" s="56"/>
    </row>
    <row r="34" spans="1:253">
      <c r="A34" s="120"/>
      <c r="B34" s="121" t="s">
        <v>3608</v>
      </c>
      <c r="C34" s="117">
        <v>35</v>
      </c>
      <c r="D34" s="118">
        <v>4.5</v>
      </c>
      <c r="E34" s="117">
        <f>C34*D34</f>
        <v>157.5</v>
      </c>
      <c r="F34" s="119"/>
      <c r="G34" s="54">
        <f t="shared" si="0"/>
        <v>157.5</v>
      </c>
      <c r="H34" s="48"/>
    </row>
    <row r="35" spans="1:253">
      <c r="A35" s="120"/>
      <c r="B35" s="362" t="s">
        <v>3444</v>
      </c>
      <c r="C35" s="117">
        <v>500</v>
      </c>
      <c r="D35" s="123" t="s">
        <v>1020</v>
      </c>
      <c r="E35" s="117">
        <v>500</v>
      </c>
      <c r="F35" s="124"/>
      <c r="G35" s="54">
        <f t="shared" si="0"/>
        <v>500</v>
      </c>
      <c r="H35" s="48"/>
    </row>
    <row r="36" spans="1:253">
      <c r="A36" s="120"/>
      <c r="B36" s="121" t="s">
        <v>3047</v>
      </c>
      <c r="C36" s="363"/>
      <c r="D36" s="123"/>
      <c r="E36" s="117"/>
      <c r="F36" s="124"/>
      <c r="G36" s="54">
        <f t="shared" si="0"/>
        <v>0</v>
      </c>
      <c r="H36" s="48"/>
    </row>
    <row r="37" spans="1:253">
      <c r="A37" s="120"/>
      <c r="B37" s="121" t="s">
        <v>2270</v>
      </c>
      <c r="C37" s="363"/>
      <c r="D37" s="118"/>
      <c r="E37" s="117"/>
      <c r="F37" s="124"/>
      <c r="G37" s="54">
        <f t="shared" si="0"/>
        <v>0</v>
      </c>
      <c r="H37" s="48"/>
    </row>
    <row r="38" spans="1:253">
      <c r="A38" s="120"/>
      <c r="B38" s="121" t="s">
        <v>3041</v>
      </c>
      <c r="C38" s="363"/>
      <c r="D38" s="118"/>
      <c r="E38" s="117"/>
      <c r="F38" s="119"/>
      <c r="G38" s="54">
        <f t="shared" si="0"/>
        <v>0</v>
      </c>
      <c r="H38" s="48"/>
    </row>
    <row r="39" spans="1:253">
      <c r="A39" s="120"/>
      <c r="B39" s="271" t="s">
        <v>3414</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629</v>
      </c>
      <c r="C41" s="131"/>
      <c r="D41" s="131"/>
      <c r="E41" s="72">
        <f>SUM(E24:E40)</f>
        <v>1895</v>
      </c>
      <c r="F41" s="72"/>
      <c r="G41" s="72">
        <f>SUM(G24:G40)</f>
        <v>1786.25</v>
      </c>
      <c r="H41" s="134"/>
    </row>
    <row r="43" spans="1:253">
      <c r="C43" s="136" t="s">
        <v>630</v>
      </c>
      <c r="D43" s="340">
        <f>G41/2</f>
        <v>893.125</v>
      </c>
      <c r="E43" s="340"/>
      <c r="F43" s="138"/>
    </row>
    <row r="45" spans="1:253">
      <c r="C45" s="1" t="s">
        <v>498</v>
      </c>
      <c r="D45" s="1"/>
      <c r="E45" s="1"/>
      <c r="F45" s="139"/>
      <c r="G45" s="1"/>
      <c r="H45" s="1"/>
      <c r="I45" s="1"/>
    </row>
    <row r="46" spans="1:253">
      <c r="C46" s="1" t="s">
        <v>3119</v>
      </c>
      <c r="D46" s="1"/>
      <c r="E46" s="1"/>
      <c r="F46" s="139"/>
      <c r="G46" s="1"/>
      <c r="H46" s="1"/>
      <c r="I46" s="1"/>
    </row>
    <row r="47" spans="1:253">
      <c r="C47" s="341" t="s">
        <v>814</v>
      </c>
      <c r="D47" s="341"/>
      <c r="E47" s="341"/>
      <c r="F47" s="342"/>
      <c r="G47" s="341"/>
      <c r="H47" s="341"/>
      <c r="I47" s="142"/>
      <c r="J47" s="790"/>
      <c r="K47" s="790"/>
      <c r="L47" s="790"/>
      <c r="M47" s="790"/>
      <c r="N47" s="790"/>
      <c r="O47" s="790"/>
      <c r="P47" s="790"/>
      <c r="Q47" s="790"/>
      <c r="R47" s="790"/>
      <c r="S47" s="790"/>
      <c r="T47" s="790"/>
      <c r="U47" s="790"/>
      <c r="V47" s="790" t="s">
        <v>498</v>
      </c>
      <c r="W47" s="790"/>
      <c r="X47" s="790"/>
      <c r="Y47" s="790"/>
      <c r="Z47" s="790"/>
      <c r="AA47" s="790"/>
      <c r="AB47" s="790" t="s">
        <v>498</v>
      </c>
      <c r="AC47" s="790"/>
      <c r="AD47" s="790"/>
      <c r="AE47" s="790"/>
      <c r="AF47" s="790"/>
      <c r="AG47" s="790"/>
      <c r="AH47" s="790" t="s">
        <v>498</v>
      </c>
      <c r="AI47" s="790"/>
      <c r="AJ47" s="790"/>
      <c r="AK47" s="790"/>
      <c r="AL47" s="790"/>
      <c r="AM47" s="790"/>
      <c r="AN47" s="790" t="s">
        <v>498</v>
      </c>
      <c r="AO47" s="790"/>
      <c r="AP47" s="790"/>
      <c r="AQ47" s="790"/>
      <c r="AR47" s="790"/>
      <c r="AS47" s="790"/>
      <c r="AT47" s="790" t="s">
        <v>498</v>
      </c>
      <c r="AU47" s="790"/>
      <c r="AV47" s="790"/>
      <c r="AW47" s="790"/>
      <c r="AX47" s="790"/>
      <c r="AY47" s="790"/>
      <c r="AZ47" s="790" t="s">
        <v>498</v>
      </c>
      <c r="BA47" s="790"/>
      <c r="BB47" s="790"/>
      <c r="BC47" s="790"/>
      <c r="BD47" s="790"/>
      <c r="BE47" s="790"/>
      <c r="BF47" s="790" t="s">
        <v>498</v>
      </c>
      <c r="BG47" s="790"/>
      <c r="BH47" s="790"/>
      <c r="BI47" s="790"/>
      <c r="BJ47" s="790"/>
      <c r="BK47" s="790"/>
      <c r="BL47" s="790" t="s">
        <v>498</v>
      </c>
      <c r="BM47" s="790"/>
      <c r="BN47" s="790"/>
      <c r="BO47" s="790"/>
      <c r="BP47" s="790"/>
      <c r="BQ47" s="790"/>
      <c r="BR47" s="790" t="s">
        <v>498</v>
      </c>
      <c r="BS47" s="790"/>
      <c r="BT47" s="790"/>
      <c r="BU47" s="790"/>
      <c r="BV47" s="790"/>
      <c r="BW47" s="790"/>
      <c r="BX47" s="790" t="s">
        <v>498</v>
      </c>
      <c r="BY47" s="790"/>
      <c r="BZ47" s="790"/>
      <c r="CA47" s="790"/>
      <c r="CB47" s="790"/>
      <c r="CC47" s="790"/>
      <c r="CD47" s="790" t="s">
        <v>498</v>
      </c>
      <c r="CE47" s="790"/>
      <c r="CF47" s="790"/>
      <c r="CG47" s="790"/>
      <c r="CH47" s="790"/>
      <c r="CI47" s="790"/>
      <c r="CJ47" s="790" t="s">
        <v>498</v>
      </c>
      <c r="CK47" s="790"/>
      <c r="CL47" s="790"/>
      <c r="CM47" s="790"/>
      <c r="CN47" s="790"/>
      <c r="CO47" s="790"/>
      <c r="CP47" s="790" t="s">
        <v>498</v>
      </c>
      <c r="CQ47" s="790"/>
      <c r="CR47" s="790"/>
      <c r="CS47" s="790"/>
      <c r="CT47" s="790"/>
      <c r="CU47" s="790"/>
      <c r="CV47" s="790" t="s">
        <v>498</v>
      </c>
      <c r="CW47" s="790"/>
      <c r="CX47" s="790"/>
      <c r="CY47" s="790"/>
      <c r="CZ47" s="790"/>
      <c r="DA47" s="790"/>
      <c r="DB47" s="790" t="s">
        <v>498</v>
      </c>
      <c r="DC47" s="790"/>
      <c r="DD47" s="790"/>
      <c r="DE47" s="790"/>
      <c r="DF47" s="790"/>
      <c r="DG47" s="790"/>
      <c r="DH47" s="790" t="s">
        <v>498</v>
      </c>
      <c r="DI47" s="790"/>
      <c r="DJ47" s="790"/>
      <c r="DK47" s="790"/>
      <c r="DL47" s="790"/>
      <c r="DM47" s="790"/>
      <c r="DN47" s="790" t="s">
        <v>498</v>
      </c>
      <c r="DO47" s="790"/>
      <c r="DP47" s="790"/>
      <c r="DQ47" s="790"/>
      <c r="DR47" s="790"/>
      <c r="DS47" s="790"/>
      <c r="DT47" s="790" t="s">
        <v>498</v>
      </c>
      <c r="DU47" s="790"/>
      <c r="DV47" s="790"/>
      <c r="DW47" s="790"/>
      <c r="DX47" s="790"/>
      <c r="DY47" s="790"/>
      <c r="DZ47" s="790" t="s">
        <v>498</v>
      </c>
      <c r="EA47" s="790"/>
      <c r="EB47" s="790"/>
      <c r="EC47" s="790"/>
      <c r="ED47" s="790"/>
      <c r="EE47" s="790"/>
      <c r="EF47" s="790" t="s">
        <v>498</v>
      </c>
      <c r="EG47" s="790"/>
      <c r="EH47" s="790"/>
      <c r="EI47" s="790"/>
      <c r="EJ47" s="790"/>
      <c r="EK47" s="790"/>
      <c r="EL47" s="790" t="s">
        <v>498</v>
      </c>
      <c r="EM47" s="790"/>
      <c r="EN47" s="790"/>
      <c r="EO47" s="790"/>
      <c r="EP47" s="790"/>
      <c r="EQ47" s="790"/>
      <c r="ER47" s="790" t="s">
        <v>498</v>
      </c>
      <c r="ES47" s="790"/>
      <c r="ET47" s="790"/>
      <c r="EU47" s="790"/>
      <c r="EV47" s="790"/>
      <c r="EW47" s="790"/>
      <c r="EX47" s="790" t="s">
        <v>498</v>
      </c>
      <c r="EY47" s="790"/>
      <c r="EZ47" s="790"/>
      <c r="FA47" s="790"/>
      <c r="FB47" s="790"/>
      <c r="FC47" s="790"/>
      <c r="FD47" s="790" t="s">
        <v>498</v>
      </c>
      <c r="FE47" s="790"/>
      <c r="FF47" s="790"/>
      <c r="FG47" s="790"/>
      <c r="FH47" s="790"/>
      <c r="FI47" s="790"/>
      <c r="FJ47" s="790" t="s">
        <v>498</v>
      </c>
      <c r="FK47" s="790"/>
      <c r="FL47" s="790"/>
      <c r="FM47" s="790"/>
      <c r="FN47" s="790"/>
      <c r="FO47" s="790"/>
      <c r="FP47" s="790" t="s">
        <v>498</v>
      </c>
      <c r="FQ47" s="790"/>
      <c r="FR47" s="790"/>
      <c r="FS47" s="790"/>
      <c r="FT47" s="790"/>
      <c r="FU47" s="790"/>
      <c r="FV47" s="790" t="s">
        <v>498</v>
      </c>
      <c r="FW47" s="790"/>
      <c r="FX47" s="790"/>
      <c r="FY47" s="790"/>
      <c r="FZ47" s="790"/>
      <c r="GA47" s="790"/>
      <c r="GB47" s="790" t="s">
        <v>498</v>
      </c>
      <c r="GC47" s="790"/>
      <c r="GD47" s="790"/>
      <c r="GE47" s="790"/>
      <c r="GF47" s="790"/>
      <c r="GG47" s="790"/>
      <c r="GH47" s="790" t="s">
        <v>498</v>
      </c>
      <c r="GI47" s="790"/>
      <c r="GJ47" s="790"/>
      <c r="GK47" s="790"/>
      <c r="GL47" s="790"/>
      <c r="GM47" s="790"/>
      <c r="GN47" s="790" t="s">
        <v>498</v>
      </c>
      <c r="GO47" s="790"/>
      <c r="GP47" s="790"/>
      <c r="GQ47" s="790"/>
      <c r="GR47" s="790"/>
      <c r="GS47" s="790"/>
      <c r="GT47" s="790" t="s">
        <v>498</v>
      </c>
      <c r="GU47" s="790"/>
      <c r="GV47" s="790"/>
      <c r="GW47" s="790"/>
      <c r="GX47" s="790"/>
      <c r="GY47" s="790"/>
      <c r="GZ47" s="790" t="s">
        <v>498</v>
      </c>
      <c r="HA47" s="790"/>
      <c r="HB47" s="790"/>
      <c r="HC47" s="790"/>
      <c r="HD47" s="790"/>
      <c r="HE47" s="790"/>
      <c r="HF47" s="790" t="s">
        <v>498</v>
      </c>
      <c r="HG47" s="790"/>
      <c r="HH47" s="790"/>
      <c r="HI47" s="790"/>
      <c r="HJ47" s="790"/>
      <c r="HK47" s="790"/>
      <c r="HL47" s="790" t="s">
        <v>498</v>
      </c>
      <c r="HM47" s="790"/>
      <c r="HN47" s="790"/>
      <c r="HO47" s="790"/>
      <c r="HP47" s="790"/>
      <c r="HQ47" s="790"/>
      <c r="HR47" s="790" t="s">
        <v>498</v>
      </c>
      <c r="HS47" s="790"/>
      <c r="HT47" s="790"/>
      <c r="HU47" s="790"/>
      <c r="HV47" s="790"/>
      <c r="HW47" s="790"/>
      <c r="HX47" s="790" t="s">
        <v>498</v>
      </c>
      <c r="HY47" s="790"/>
      <c r="HZ47" s="790"/>
      <c r="IA47" s="790"/>
      <c r="IB47" s="790"/>
      <c r="IC47" s="790"/>
      <c r="ID47" s="790" t="s">
        <v>498</v>
      </c>
      <c r="IE47" s="790"/>
      <c r="IF47" s="790"/>
      <c r="IG47" s="790"/>
      <c r="IH47" s="790"/>
      <c r="II47" s="790"/>
      <c r="IJ47" s="790" t="s">
        <v>498</v>
      </c>
      <c r="IK47" s="790"/>
      <c r="IL47" s="790"/>
      <c r="IM47" s="790"/>
      <c r="IN47" s="790"/>
      <c r="IO47" s="790"/>
      <c r="IP47" s="790" t="s">
        <v>498</v>
      </c>
      <c r="IQ47" s="790"/>
      <c r="IR47" s="790"/>
      <c r="IS47" s="790"/>
    </row>
    <row r="48" spans="1:253">
      <c r="C48" s="1" t="s">
        <v>502</v>
      </c>
      <c r="D48" s="1"/>
      <c r="E48" s="1"/>
      <c r="F48" s="139"/>
      <c r="G48" s="1"/>
      <c r="H48" s="1"/>
      <c r="I48" s="1"/>
      <c r="J48" s="790"/>
      <c r="K48" s="790"/>
      <c r="L48" s="790"/>
      <c r="M48" s="790"/>
      <c r="N48" s="790"/>
      <c r="O48" s="790"/>
      <c r="P48" s="790"/>
      <c r="Q48" s="790"/>
      <c r="R48" s="790"/>
      <c r="S48" s="790"/>
      <c r="T48" s="790"/>
      <c r="U48" s="790"/>
      <c r="V48" s="790" t="s">
        <v>901</v>
      </c>
      <c r="W48" s="790"/>
      <c r="X48" s="790"/>
      <c r="Y48" s="790"/>
      <c r="Z48" s="790"/>
      <c r="AA48" s="790"/>
      <c r="AB48" s="790" t="s">
        <v>901</v>
      </c>
      <c r="AC48" s="790"/>
      <c r="AD48" s="790"/>
      <c r="AE48" s="790"/>
      <c r="AF48" s="790"/>
      <c r="AG48" s="790"/>
      <c r="AH48" s="790" t="s">
        <v>901</v>
      </c>
      <c r="AI48" s="790"/>
      <c r="AJ48" s="790"/>
      <c r="AK48" s="790"/>
      <c r="AL48" s="790"/>
      <c r="AM48" s="790"/>
      <c r="AN48" s="790" t="s">
        <v>901</v>
      </c>
      <c r="AO48" s="790"/>
      <c r="AP48" s="790"/>
      <c r="AQ48" s="790"/>
      <c r="AR48" s="790"/>
      <c r="AS48" s="790"/>
      <c r="AT48" s="790" t="s">
        <v>901</v>
      </c>
      <c r="AU48" s="790"/>
      <c r="AV48" s="790"/>
      <c r="AW48" s="790"/>
      <c r="AX48" s="790"/>
      <c r="AY48" s="790"/>
      <c r="AZ48" s="790" t="s">
        <v>901</v>
      </c>
      <c r="BA48" s="790"/>
      <c r="BB48" s="790"/>
      <c r="BC48" s="790"/>
      <c r="BD48" s="790"/>
      <c r="BE48" s="790"/>
      <c r="BF48" s="790" t="s">
        <v>901</v>
      </c>
      <c r="BG48" s="790"/>
      <c r="BH48" s="790"/>
      <c r="BI48" s="790"/>
      <c r="BJ48" s="790"/>
      <c r="BK48" s="790"/>
      <c r="BL48" s="790" t="s">
        <v>901</v>
      </c>
      <c r="BM48" s="790"/>
      <c r="BN48" s="790"/>
      <c r="BO48" s="790"/>
      <c r="BP48" s="790"/>
      <c r="BQ48" s="790"/>
      <c r="BR48" s="790" t="s">
        <v>901</v>
      </c>
      <c r="BS48" s="790"/>
      <c r="BT48" s="790"/>
      <c r="BU48" s="790"/>
      <c r="BV48" s="790"/>
      <c r="BW48" s="790"/>
      <c r="BX48" s="790" t="s">
        <v>901</v>
      </c>
      <c r="BY48" s="790"/>
      <c r="BZ48" s="790"/>
      <c r="CA48" s="790"/>
      <c r="CB48" s="790"/>
      <c r="CC48" s="790"/>
      <c r="CD48" s="790" t="s">
        <v>901</v>
      </c>
      <c r="CE48" s="790"/>
      <c r="CF48" s="790"/>
      <c r="CG48" s="790"/>
      <c r="CH48" s="790"/>
      <c r="CI48" s="790"/>
      <c r="CJ48" s="790" t="s">
        <v>901</v>
      </c>
      <c r="CK48" s="790"/>
      <c r="CL48" s="790"/>
      <c r="CM48" s="790"/>
      <c r="CN48" s="790"/>
      <c r="CO48" s="790"/>
      <c r="CP48" s="790" t="s">
        <v>901</v>
      </c>
      <c r="CQ48" s="790"/>
      <c r="CR48" s="790"/>
      <c r="CS48" s="790"/>
      <c r="CT48" s="790"/>
      <c r="CU48" s="790"/>
      <c r="CV48" s="790" t="s">
        <v>901</v>
      </c>
      <c r="CW48" s="790"/>
      <c r="CX48" s="790"/>
      <c r="CY48" s="790"/>
      <c r="CZ48" s="790"/>
      <c r="DA48" s="790"/>
      <c r="DB48" s="790" t="s">
        <v>901</v>
      </c>
      <c r="DC48" s="790"/>
      <c r="DD48" s="790"/>
      <c r="DE48" s="790"/>
      <c r="DF48" s="790"/>
      <c r="DG48" s="790"/>
      <c r="DH48" s="790" t="s">
        <v>901</v>
      </c>
      <c r="DI48" s="790"/>
      <c r="DJ48" s="790"/>
      <c r="DK48" s="790"/>
      <c r="DL48" s="790"/>
      <c r="DM48" s="790"/>
      <c r="DN48" s="790" t="s">
        <v>901</v>
      </c>
      <c r="DO48" s="790"/>
      <c r="DP48" s="790"/>
      <c r="DQ48" s="790"/>
      <c r="DR48" s="790"/>
      <c r="DS48" s="790"/>
      <c r="DT48" s="790" t="s">
        <v>901</v>
      </c>
      <c r="DU48" s="790"/>
      <c r="DV48" s="790"/>
      <c r="DW48" s="790"/>
      <c r="DX48" s="790"/>
      <c r="DY48" s="790"/>
      <c r="DZ48" s="790" t="s">
        <v>901</v>
      </c>
      <c r="EA48" s="790"/>
      <c r="EB48" s="790"/>
      <c r="EC48" s="790"/>
      <c r="ED48" s="790"/>
      <c r="EE48" s="790"/>
      <c r="EF48" s="790" t="s">
        <v>901</v>
      </c>
      <c r="EG48" s="790"/>
      <c r="EH48" s="790"/>
      <c r="EI48" s="790"/>
      <c r="EJ48" s="790"/>
      <c r="EK48" s="790"/>
      <c r="EL48" s="790" t="s">
        <v>901</v>
      </c>
      <c r="EM48" s="790"/>
      <c r="EN48" s="790"/>
      <c r="EO48" s="790"/>
      <c r="EP48" s="790"/>
      <c r="EQ48" s="790"/>
      <c r="ER48" s="790" t="s">
        <v>901</v>
      </c>
      <c r="ES48" s="790"/>
      <c r="ET48" s="790"/>
      <c r="EU48" s="790"/>
      <c r="EV48" s="790"/>
      <c r="EW48" s="790"/>
      <c r="EX48" s="790" t="s">
        <v>901</v>
      </c>
      <c r="EY48" s="790"/>
      <c r="EZ48" s="790"/>
      <c r="FA48" s="790"/>
      <c r="FB48" s="790"/>
      <c r="FC48" s="790"/>
      <c r="FD48" s="790" t="s">
        <v>901</v>
      </c>
      <c r="FE48" s="790"/>
      <c r="FF48" s="790"/>
      <c r="FG48" s="790"/>
      <c r="FH48" s="790"/>
      <c r="FI48" s="790"/>
      <c r="FJ48" s="790" t="s">
        <v>901</v>
      </c>
      <c r="FK48" s="790"/>
      <c r="FL48" s="790"/>
      <c r="FM48" s="790"/>
      <c r="FN48" s="790"/>
      <c r="FO48" s="790"/>
      <c r="FP48" s="790" t="s">
        <v>901</v>
      </c>
      <c r="FQ48" s="790"/>
      <c r="FR48" s="790"/>
      <c r="FS48" s="790"/>
      <c r="FT48" s="790"/>
      <c r="FU48" s="790"/>
      <c r="FV48" s="790" t="s">
        <v>901</v>
      </c>
      <c r="FW48" s="790"/>
      <c r="FX48" s="790"/>
      <c r="FY48" s="790"/>
      <c r="FZ48" s="790"/>
      <c r="GA48" s="790"/>
      <c r="GB48" s="790" t="s">
        <v>901</v>
      </c>
      <c r="GC48" s="790"/>
      <c r="GD48" s="790"/>
      <c r="GE48" s="790"/>
      <c r="GF48" s="790"/>
      <c r="GG48" s="790"/>
      <c r="GH48" s="790" t="s">
        <v>901</v>
      </c>
      <c r="GI48" s="790"/>
      <c r="GJ48" s="790"/>
      <c r="GK48" s="790"/>
      <c r="GL48" s="790"/>
      <c r="GM48" s="790"/>
      <c r="GN48" s="790" t="s">
        <v>901</v>
      </c>
      <c r="GO48" s="790"/>
      <c r="GP48" s="790"/>
      <c r="GQ48" s="790"/>
      <c r="GR48" s="790"/>
      <c r="GS48" s="790"/>
      <c r="GT48" s="790" t="s">
        <v>901</v>
      </c>
      <c r="GU48" s="790"/>
      <c r="GV48" s="790"/>
      <c r="GW48" s="790"/>
      <c r="GX48" s="790"/>
      <c r="GY48" s="790"/>
      <c r="GZ48" s="790" t="s">
        <v>901</v>
      </c>
      <c r="HA48" s="790"/>
      <c r="HB48" s="790"/>
      <c r="HC48" s="790"/>
      <c r="HD48" s="790"/>
      <c r="HE48" s="790"/>
      <c r="HF48" s="790" t="s">
        <v>901</v>
      </c>
      <c r="HG48" s="790"/>
      <c r="HH48" s="790"/>
      <c r="HI48" s="790"/>
      <c r="HJ48" s="790"/>
      <c r="HK48" s="790"/>
      <c r="HL48" s="790" t="s">
        <v>901</v>
      </c>
      <c r="HM48" s="790"/>
      <c r="HN48" s="790"/>
      <c r="HO48" s="790"/>
      <c r="HP48" s="790"/>
      <c r="HQ48" s="790"/>
      <c r="HR48" s="790" t="s">
        <v>901</v>
      </c>
      <c r="HS48" s="790"/>
      <c r="HT48" s="790"/>
      <c r="HU48" s="790"/>
      <c r="HV48" s="790"/>
      <c r="HW48" s="790"/>
      <c r="HX48" s="790" t="s">
        <v>901</v>
      </c>
      <c r="HY48" s="790"/>
      <c r="HZ48" s="790"/>
      <c r="IA48" s="790"/>
      <c r="IB48" s="790"/>
      <c r="IC48" s="790"/>
      <c r="ID48" s="790" t="s">
        <v>901</v>
      </c>
      <c r="IE48" s="790"/>
      <c r="IF48" s="790"/>
      <c r="IG48" s="790"/>
      <c r="IH48" s="790"/>
      <c r="II48" s="790"/>
      <c r="IJ48" s="790" t="s">
        <v>901</v>
      </c>
      <c r="IK48" s="790"/>
      <c r="IL48" s="790"/>
      <c r="IM48" s="790"/>
      <c r="IN48" s="790"/>
      <c r="IO48" s="790"/>
      <c r="IP48" s="790" t="s">
        <v>901</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502</v>
      </c>
      <c r="W49" s="790"/>
      <c r="X49" s="790"/>
      <c r="Y49" s="790"/>
      <c r="Z49" s="790"/>
      <c r="AA49" s="790"/>
      <c r="AB49" s="790" t="s">
        <v>502</v>
      </c>
      <c r="AC49" s="790"/>
      <c r="AD49" s="790"/>
      <c r="AE49" s="790"/>
      <c r="AF49" s="790"/>
      <c r="AG49" s="790"/>
      <c r="AH49" s="790" t="s">
        <v>502</v>
      </c>
      <c r="AI49" s="790"/>
      <c r="AJ49" s="790"/>
      <c r="AK49" s="790"/>
      <c r="AL49" s="790"/>
      <c r="AM49" s="790"/>
      <c r="AN49" s="790" t="s">
        <v>502</v>
      </c>
      <c r="AO49" s="790"/>
      <c r="AP49" s="790"/>
      <c r="AQ49" s="790"/>
      <c r="AR49" s="790"/>
      <c r="AS49" s="790"/>
      <c r="AT49" s="790" t="s">
        <v>502</v>
      </c>
      <c r="AU49" s="790"/>
      <c r="AV49" s="790"/>
      <c r="AW49" s="790"/>
      <c r="AX49" s="790"/>
      <c r="AY49" s="790"/>
      <c r="AZ49" s="790" t="s">
        <v>502</v>
      </c>
      <c r="BA49" s="790"/>
      <c r="BB49" s="790"/>
      <c r="BC49" s="790"/>
      <c r="BD49" s="790"/>
      <c r="BE49" s="790"/>
      <c r="BF49" s="790" t="s">
        <v>502</v>
      </c>
      <c r="BG49" s="790"/>
      <c r="BH49" s="790"/>
      <c r="BI49" s="790"/>
      <c r="BJ49" s="790"/>
      <c r="BK49" s="790"/>
      <c r="BL49" s="790" t="s">
        <v>502</v>
      </c>
      <c r="BM49" s="790"/>
      <c r="BN49" s="790"/>
      <c r="BO49" s="790"/>
      <c r="BP49" s="790"/>
      <c r="BQ49" s="790"/>
      <c r="BR49" s="790" t="s">
        <v>502</v>
      </c>
      <c r="BS49" s="790"/>
      <c r="BT49" s="790"/>
      <c r="BU49" s="790"/>
      <c r="BV49" s="790"/>
      <c r="BW49" s="790"/>
      <c r="BX49" s="790" t="s">
        <v>502</v>
      </c>
      <c r="BY49" s="790"/>
      <c r="BZ49" s="790"/>
      <c r="CA49" s="790"/>
      <c r="CB49" s="790"/>
      <c r="CC49" s="790"/>
      <c r="CD49" s="790" t="s">
        <v>502</v>
      </c>
      <c r="CE49" s="790"/>
      <c r="CF49" s="790"/>
      <c r="CG49" s="790"/>
      <c r="CH49" s="790"/>
      <c r="CI49" s="790"/>
      <c r="CJ49" s="790" t="s">
        <v>502</v>
      </c>
      <c r="CK49" s="790"/>
      <c r="CL49" s="790"/>
      <c r="CM49" s="790"/>
      <c r="CN49" s="790"/>
      <c r="CO49" s="790"/>
      <c r="CP49" s="790" t="s">
        <v>502</v>
      </c>
      <c r="CQ49" s="790"/>
      <c r="CR49" s="790"/>
      <c r="CS49" s="790"/>
      <c r="CT49" s="790"/>
      <c r="CU49" s="790"/>
      <c r="CV49" s="790" t="s">
        <v>502</v>
      </c>
      <c r="CW49" s="790"/>
      <c r="CX49" s="790"/>
      <c r="CY49" s="790"/>
      <c r="CZ49" s="790"/>
      <c r="DA49" s="790"/>
      <c r="DB49" s="790" t="s">
        <v>502</v>
      </c>
      <c r="DC49" s="790"/>
      <c r="DD49" s="790"/>
      <c r="DE49" s="790"/>
      <c r="DF49" s="790"/>
      <c r="DG49" s="790"/>
      <c r="DH49" s="790" t="s">
        <v>502</v>
      </c>
      <c r="DI49" s="790"/>
      <c r="DJ49" s="790"/>
      <c r="DK49" s="790"/>
      <c r="DL49" s="790"/>
      <c r="DM49" s="790"/>
      <c r="DN49" s="790" t="s">
        <v>502</v>
      </c>
      <c r="DO49" s="790"/>
      <c r="DP49" s="790"/>
      <c r="DQ49" s="790"/>
      <c r="DR49" s="790"/>
      <c r="DS49" s="790"/>
      <c r="DT49" s="790" t="s">
        <v>502</v>
      </c>
      <c r="DU49" s="790"/>
      <c r="DV49" s="790"/>
      <c r="DW49" s="790"/>
      <c r="DX49" s="790"/>
      <c r="DY49" s="790"/>
      <c r="DZ49" s="790" t="s">
        <v>502</v>
      </c>
      <c r="EA49" s="790"/>
      <c r="EB49" s="790"/>
      <c r="EC49" s="790"/>
      <c r="ED49" s="790"/>
      <c r="EE49" s="790"/>
      <c r="EF49" s="790" t="s">
        <v>502</v>
      </c>
      <c r="EG49" s="790"/>
      <c r="EH49" s="790"/>
      <c r="EI49" s="790"/>
      <c r="EJ49" s="790"/>
      <c r="EK49" s="790"/>
      <c r="EL49" s="790" t="s">
        <v>502</v>
      </c>
      <c r="EM49" s="790"/>
      <c r="EN49" s="790"/>
      <c r="EO49" s="790"/>
      <c r="EP49" s="790"/>
      <c r="EQ49" s="790"/>
      <c r="ER49" s="790" t="s">
        <v>502</v>
      </c>
      <c r="ES49" s="790"/>
      <c r="ET49" s="790"/>
      <c r="EU49" s="790"/>
      <c r="EV49" s="790"/>
      <c r="EW49" s="790"/>
      <c r="EX49" s="790" t="s">
        <v>502</v>
      </c>
      <c r="EY49" s="790"/>
      <c r="EZ49" s="790"/>
      <c r="FA49" s="790"/>
      <c r="FB49" s="790"/>
      <c r="FC49" s="790"/>
      <c r="FD49" s="790" t="s">
        <v>502</v>
      </c>
      <c r="FE49" s="790"/>
      <c r="FF49" s="790"/>
      <c r="FG49" s="790"/>
      <c r="FH49" s="790"/>
      <c r="FI49" s="790"/>
      <c r="FJ49" s="790" t="s">
        <v>502</v>
      </c>
      <c r="FK49" s="790"/>
      <c r="FL49" s="790"/>
      <c r="FM49" s="790"/>
      <c r="FN49" s="790"/>
      <c r="FO49" s="790"/>
      <c r="FP49" s="790" t="s">
        <v>502</v>
      </c>
      <c r="FQ49" s="790"/>
      <c r="FR49" s="790"/>
      <c r="FS49" s="790"/>
      <c r="FT49" s="790"/>
      <c r="FU49" s="790"/>
      <c r="FV49" s="790" t="s">
        <v>502</v>
      </c>
      <c r="FW49" s="790"/>
      <c r="FX49" s="790"/>
      <c r="FY49" s="790"/>
      <c r="FZ49" s="790"/>
      <c r="GA49" s="790"/>
      <c r="GB49" s="790" t="s">
        <v>502</v>
      </c>
      <c r="GC49" s="790"/>
      <c r="GD49" s="790"/>
      <c r="GE49" s="790"/>
      <c r="GF49" s="790"/>
      <c r="GG49" s="790"/>
      <c r="GH49" s="790" t="s">
        <v>502</v>
      </c>
      <c r="GI49" s="790"/>
      <c r="GJ49" s="790"/>
      <c r="GK49" s="790"/>
      <c r="GL49" s="790"/>
      <c r="GM49" s="790"/>
      <c r="GN49" s="790" t="s">
        <v>502</v>
      </c>
      <c r="GO49" s="790"/>
      <c r="GP49" s="790"/>
      <c r="GQ49" s="790"/>
      <c r="GR49" s="790"/>
      <c r="GS49" s="790"/>
      <c r="GT49" s="790" t="s">
        <v>502</v>
      </c>
      <c r="GU49" s="790"/>
      <c r="GV49" s="790"/>
      <c r="GW49" s="790"/>
      <c r="GX49" s="790"/>
      <c r="GY49" s="790"/>
      <c r="GZ49" s="790" t="s">
        <v>502</v>
      </c>
      <c r="HA49" s="790"/>
      <c r="HB49" s="790"/>
      <c r="HC49" s="790"/>
      <c r="HD49" s="790"/>
      <c r="HE49" s="790"/>
      <c r="HF49" s="790" t="s">
        <v>502</v>
      </c>
      <c r="HG49" s="790"/>
      <c r="HH49" s="790"/>
      <c r="HI49" s="790"/>
      <c r="HJ49" s="790"/>
      <c r="HK49" s="790"/>
      <c r="HL49" s="790" t="s">
        <v>502</v>
      </c>
      <c r="HM49" s="790"/>
      <c r="HN49" s="790"/>
      <c r="HO49" s="790"/>
      <c r="HP49" s="790"/>
      <c r="HQ49" s="790"/>
      <c r="HR49" s="790" t="s">
        <v>502</v>
      </c>
      <c r="HS49" s="790"/>
      <c r="HT49" s="790"/>
      <c r="HU49" s="790"/>
      <c r="HV49" s="790"/>
      <c r="HW49" s="790"/>
      <c r="HX49" s="790" t="s">
        <v>502</v>
      </c>
      <c r="HY49" s="790"/>
      <c r="HZ49" s="790"/>
      <c r="IA49" s="790"/>
      <c r="IB49" s="790"/>
      <c r="IC49" s="790"/>
      <c r="ID49" s="790" t="s">
        <v>502</v>
      </c>
      <c r="IE49" s="790"/>
      <c r="IF49" s="790"/>
      <c r="IG49" s="790"/>
      <c r="IH49" s="790"/>
      <c r="II49" s="790"/>
      <c r="IJ49" s="790" t="s">
        <v>502</v>
      </c>
      <c r="IK49" s="790"/>
      <c r="IL49" s="790"/>
      <c r="IM49" s="790"/>
      <c r="IN49" s="790"/>
      <c r="IO49" s="790"/>
      <c r="IP49" s="790" t="s">
        <v>502</v>
      </c>
      <c r="IQ49" s="790"/>
      <c r="IR49" s="790"/>
      <c r="IS49" s="790"/>
      <c r="IT49" s="790"/>
      <c r="IU49" s="790"/>
      <c r="IV49" s="1" t="s">
        <v>502</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BR48:BW48"/>
    <mergeCell ref="BX48:CC48"/>
    <mergeCell ref="AH48:AM48"/>
    <mergeCell ref="BL48:BQ48"/>
    <mergeCell ref="AN48:AS48"/>
    <mergeCell ref="AZ48:BE48"/>
    <mergeCell ref="BF48:BK48"/>
    <mergeCell ref="AT48:AY48"/>
    <mergeCell ref="J48:O48"/>
    <mergeCell ref="P48:U48"/>
    <mergeCell ref="V48:AA48"/>
    <mergeCell ref="AB48:AG48"/>
    <mergeCell ref="V47:AA47"/>
    <mergeCell ref="AB47:AG47"/>
    <mergeCell ref="ID47:II47"/>
    <mergeCell ref="IJ47:IO47"/>
    <mergeCell ref="HR47:HW47"/>
    <mergeCell ref="AN47:AS47"/>
    <mergeCell ref="C1:G1"/>
    <mergeCell ref="C19:G19"/>
    <mergeCell ref="J47:O47"/>
    <mergeCell ref="P47:U47"/>
    <mergeCell ref="AT47:AY47"/>
    <mergeCell ref="AZ47:BE47"/>
    <mergeCell ref="BF47:BK47"/>
    <mergeCell ref="BL47:BQ47"/>
    <mergeCell ref="AH47:AM47"/>
    <mergeCell ref="CD47:CI47"/>
    <mergeCell ref="BR47:BW47"/>
    <mergeCell ref="BX47:CC47"/>
    <mergeCell ref="HL47:HQ47"/>
    <mergeCell ref="FV47:GA47"/>
    <mergeCell ref="GB47:GG47"/>
    <mergeCell ref="GZ47:HE47"/>
    <mergeCell ref="GH47:GM47"/>
    <mergeCell ref="HF47:HK47"/>
    <mergeCell ref="FD47:FI47"/>
    <mergeCell ref="FJ48:FO48"/>
    <mergeCell ref="EX48:FC48"/>
    <mergeCell ref="FP48:FU48"/>
    <mergeCell ref="IP47:IS47"/>
    <mergeCell ref="GN47:GS47"/>
    <mergeCell ref="GT47:GY47"/>
    <mergeCell ref="FJ47:FO47"/>
    <mergeCell ref="FP47:FU47"/>
    <mergeCell ref="EX47:FC47"/>
    <mergeCell ref="HX47:IC47"/>
    <mergeCell ref="GH48:GM48"/>
    <mergeCell ref="FV48:GA48"/>
    <mergeCell ref="GB48:GG48"/>
    <mergeCell ref="IP48:IS48"/>
    <mergeCell ref="GZ48:HE48"/>
    <mergeCell ref="HF48:HK48"/>
    <mergeCell ref="HL48:HQ48"/>
    <mergeCell ref="HR48:HW48"/>
    <mergeCell ref="CJ47:CO47"/>
    <mergeCell ref="CP47:CU47"/>
    <mergeCell ref="ER47:EW47"/>
    <mergeCell ref="CV47:DA47"/>
    <mergeCell ref="DZ47:EE47"/>
    <mergeCell ref="EF47:EK47"/>
    <mergeCell ref="EL47:EQ47"/>
    <mergeCell ref="DT48:DY48"/>
    <mergeCell ref="DH47:DM47"/>
    <mergeCell ref="DB47:DG47"/>
    <mergeCell ref="DN47:DS47"/>
    <mergeCell ref="DT47:DY47"/>
    <mergeCell ref="DN48:DS48"/>
    <mergeCell ref="DZ48:EE48"/>
    <mergeCell ref="DB48:DG48"/>
    <mergeCell ref="DH48:DM48"/>
    <mergeCell ref="CD48:CI48"/>
    <mergeCell ref="CP48:CU48"/>
    <mergeCell ref="CJ48:CO48"/>
    <mergeCell ref="CV48:DA48"/>
    <mergeCell ref="EF48:EK48"/>
    <mergeCell ref="EL48:EQ48"/>
    <mergeCell ref="ER48:EW48"/>
    <mergeCell ref="FD48:FI48"/>
    <mergeCell ref="GN48:GS48"/>
    <mergeCell ref="IP49:IU49"/>
    <mergeCell ref="ID48:II48"/>
    <mergeCell ref="HX48:IC48"/>
    <mergeCell ref="HR49:HW49"/>
    <mergeCell ref="HX49:IC49"/>
    <mergeCell ref="IJ48:IO48"/>
    <mergeCell ref="IJ49:IO49"/>
    <mergeCell ref="GT49:GY49"/>
    <mergeCell ref="HF49:HK49"/>
    <mergeCell ref="HL49:HQ49"/>
    <mergeCell ref="ID49:II49"/>
    <mergeCell ref="GT48:GY48"/>
    <mergeCell ref="FD49:FI49"/>
    <mergeCell ref="FJ49:FO49"/>
    <mergeCell ref="FP49:FU49"/>
    <mergeCell ref="GH49:GM49"/>
    <mergeCell ref="GZ49:HE49"/>
    <mergeCell ref="GN49:GS49"/>
    <mergeCell ref="FV49:GA49"/>
    <mergeCell ref="AZ49:BE49"/>
    <mergeCell ref="BF49:BK49"/>
    <mergeCell ref="DZ49:EE49"/>
    <mergeCell ref="EL49:EQ49"/>
    <mergeCell ref="CP49:CU49"/>
    <mergeCell ref="CV49:DA49"/>
    <mergeCell ref="BL49:BQ49"/>
    <mergeCell ref="BR49:BW49"/>
    <mergeCell ref="GB49:GG49"/>
    <mergeCell ref="ER49:EW49"/>
    <mergeCell ref="EX49:FC49"/>
    <mergeCell ref="P49:U49"/>
    <mergeCell ref="V49:AA49"/>
    <mergeCell ref="AB49:AG49"/>
    <mergeCell ref="AH49:AM49"/>
    <mergeCell ref="AN49:AS49"/>
    <mergeCell ref="AT49:AY49"/>
    <mergeCell ref="DH49:DM49"/>
    <mergeCell ref="DT49:DY49"/>
    <mergeCell ref="EF49:EK49"/>
    <mergeCell ref="BX49:CC49"/>
    <mergeCell ref="CD49:CI49"/>
    <mergeCell ref="DB49:DG49"/>
    <mergeCell ref="DN49:DS49"/>
    <mergeCell ref="CJ49:CO49"/>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B16" zoomScale="125" workbookViewId="0">
      <selection activeCell="C23" sqref="C23"/>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1246</v>
      </c>
      <c r="G2" s="91"/>
    </row>
    <row r="3" spans="1:8">
      <c r="A3" s="89" t="s">
        <v>1247</v>
      </c>
      <c r="G3" s="92">
        <v>40519</v>
      </c>
    </row>
    <row r="4" spans="1:8">
      <c r="A4" s="89" t="s">
        <v>1129</v>
      </c>
      <c r="G4" s="93" t="s">
        <v>3272</v>
      </c>
    </row>
    <row r="5" spans="1:8">
      <c r="A5" s="89" t="s">
        <v>893</v>
      </c>
    </row>
    <row r="6" spans="1:8">
      <c r="C6" s="15" t="s">
        <v>1194</v>
      </c>
      <c r="D6" s="16"/>
      <c r="E6" s="16"/>
      <c r="F6" s="17"/>
      <c r="G6" s="18"/>
      <c r="H6" s="94"/>
    </row>
    <row r="7" spans="1:8">
      <c r="C7" s="95" t="s">
        <v>705</v>
      </c>
      <c r="D7" s="20" t="s">
        <v>913</v>
      </c>
      <c r="E7" s="20"/>
      <c r="F7" s="21"/>
      <c r="G7" s="22"/>
      <c r="H7" s="94"/>
    </row>
    <row r="8" spans="1:8">
      <c r="A8" s="89" t="s">
        <v>895</v>
      </c>
      <c r="C8" s="95" t="s">
        <v>1367</v>
      </c>
      <c r="D8" s="20" t="s">
        <v>3161</v>
      </c>
      <c r="E8" s="20"/>
      <c r="F8" s="21"/>
      <c r="G8" s="96"/>
      <c r="H8" s="94"/>
    </row>
    <row r="9" spans="1:8">
      <c r="A9" s="89" t="s">
        <v>3130</v>
      </c>
      <c r="C9" s="95" t="s">
        <v>1368</v>
      </c>
      <c r="D9" s="20" t="s">
        <v>3347</v>
      </c>
      <c r="E9" s="20"/>
      <c r="F9" s="21"/>
      <c r="G9" s="96"/>
      <c r="H9" s="94"/>
    </row>
    <row r="10" spans="1:8">
      <c r="A10" s="89" t="s">
        <v>3156</v>
      </c>
      <c r="C10" s="97"/>
      <c r="D10" s="20"/>
      <c r="E10" s="20"/>
      <c r="F10" s="21"/>
      <c r="G10" s="96"/>
      <c r="H10" s="94"/>
    </row>
    <row r="11" spans="1:8">
      <c r="A11" s="89" t="s">
        <v>2906</v>
      </c>
      <c r="C11" s="25" t="s">
        <v>888</v>
      </c>
      <c r="D11" s="94"/>
      <c r="E11" s="94"/>
      <c r="F11" s="99"/>
      <c r="G11" s="96"/>
      <c r="H11" s="94"/>
    </row>
    <row r="12" spans="1:8">
      <c r="A12" s="89" t="s">
        <v>2907</v>
      </c>
      <c r="C12" s="25" t="s">
        <v>1151</v>
      </c>
      <c r="D12" s="20"/>
      <c r="E12" s="20"/>
      <c r="F12" s="21"/>
      <c r="G12" s="96"/>
      <c r="H12" s="94"/>
    </row>
    <row r="13" spans="1:8">
      <c r="A13" s="98"/>
      <c r="C13" s="25" t="s">
        <v>816</v>
      </c>
      <c r="D13" s="94"/>
      <c r="E13" s="94"/>
      <c r="F13" s="99"/>
      <c r="G13" s="96"/>
      <c r="H13" s="94"/>
    </row>
    <row r="14" spans="1:8">
      <c r="A14" s="100"/>
      <c r="C14" s="25" t="s">
        <v>817</v>
      </c>
      <c r="D14" s="94"/>
      <c r="E14" s="94"/>
      <c r="F14" s="99"/>
      <c r="G14" s="101"/>
      <c r="H14" s="94"/>
    </row>
    <row r="15" spans="1:8">
      <c r="A15" s="100" t="s">
        <v>730</v>
      </c>
      <c r="C15" s="97" t="s">
        <v>552</v>
      </c>
      <c r="D15" s="94"/>
      <c r="E15" s="94"/>
      <c r="F15" s="99"/>
      <c r="G15" s="96"/>
      <c r="H15" s="94"/>
    </row>
    <row r="16" spans="1:8">
      <c r="A16" s="89" t="s">
        <v>3876</v>
      </c>
      <c r="C16" s="97"/>
      <c r="D16" s="94"/>
      <c r="E16" s="94"/>
      <c r="F16" s="99"/>
      <c r="G16" s="96"/>
      <c r="H16" s="94"/>
    </row>
    <row r="17" spans="1:8">
      <c r="C17" s="102" t="s">
        <v>3877</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1656</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850</v>
      </c>
      <c r="B23" s="45" t="s">
        <v>759</v>
      </c>
      <c r="C23" s="45" t="s">
        <v>727</v>
      </c>
      <c r="D23" s="321" t="s">
        <v>3609</v>
      </c>
      <c r="E23" s="45" t="s">
        <v>766</v>
      </c>
      <c r="F23" s="47" t="s">
        <v>859</v>
      </c>
      <c r="G23" s="45" t="s">
        <v>1349</v>
      </c>
      <c r="H23" s="48"/>
    </row>
    <row r="24" spans="1:8">
      <c r="A24" s="115">
        <v>40677</v>
      </c>
      <c r="B24" s="116" t="s">
        <v>2258</v>
      </c>
      <c r="C24" s="117">
        <v>315</v>
      </c>
      <c r="D24" s="118">
        <v>2.5</v>
      </c>
      <c r="E24" s="117">
        <f>C24*D24</f>
        <v>787.5</v>
      </c>
      <c r="F24" s="53">
        <v>0.1</v>
      </c>
      <c r="G24" s="54">
        <f>E24*(1-F24)</f>
        <v>708.75</v>
      </c>
      <c r="H24" s="48"/>
    </row>
    <row r="25" spans="1:8">
      <c r="A25" s="11"/>
      <c r="B25" s="116" t="s">
        <v>427</v>
      </c>
      <c r="C25" s="117">
        <v>225</v>
      </c>
      <c r="D25" s="118">
        <v>2.5</v>
      </c>
      <c r="E25" s="117">
        <f>C25*D25</f>
        <v>562.5</v>
      </c>
      <c r="F25" s="119">
        <v>0.1</v>
      </c>
      <c r="G25" s="54">
        <f t="shared" ref="G25:G40" si="0">E25*(1-F25)</f>
        <v>506.25</v>
      </c>
      <c r="H25" s="56"/>
    </row>
    <row r="26" spans="1:8">
      <c r="A26" s="120"/>
      <c r="B26" s="121" t="s">
        <v>1087</v>
      </c>
      <c r="C26" s="117"/>
      <c r="D26" s="118"/>
      <c r="E26" s="117"/>
      <c r="F26" s="119"/>
      <c r="G26" s="54">
        <f t="shared" si="0"/>
        <v>0</v>
      </c>
      <c r="H26" s="56"/>
    </row>
    <row r="27" spans="1:8">
      <c r="A27" s="120"/>
      <c r="B27" s="121" t="s">
        <v>1206</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1295</v>
      </c>
      <c r="C29" s="117"/>
      <c r="D29" s="118"/>
      <c r="E29" s="117"/>
      <c r="F29" s="119"/>
      <c r="G29" s="54">
        <f t="shared" si="0"/>
        <v>0</v>
      </c>
      <c r="H29" s="56"/>
    </row>
    <row r="30" spans="1:8">
      <c r="A30" s="120"/>
      <c r="B30" s="121" t="s">
        <v>642</v>
      </c>
      <c r="C30" s="117"/>
      <c r="D30" s="118"/>
      <c r="E30" s="117"/>
      <c r="F30" s="119"/>
      <c r="G30" s="54">
        <f t="shared" si="0"/>
        <v>0</v>
      </c>
      <c r="H30" s="56"/>
    </row>
    <row r="31" spans="1:8">
      <c r="A31" s="120"/>
      <c r="B31" s="121" t="s">
        <v>1184</v>
      </c>
      <c r="C31" s="117"/>
      <c r="D31" s="118"/>
      <c r="E31" s="117"/>
      <c r="F31" s="119"/>
      <c r="G31" s="54">
        <f t="shared" si="0"/>
        <v>0</v>
      </c>
      <c r="H31" s="56"/>
    </row>
    <row r="32" spans="1:8">
      <c r="A32" s="120"/>
      <c r="B32" s="121" t="s">
        <v>517</v>
      </c>
      <c r="C32" s="117"/>
      <c r="D32" s="118"/>
      <c r="E32" s="117"/>
      <c r="F32" s="119"/>
      <c r="G32" s="54">
        <f t="shared" si="0"/>
        <v>0</v>
      </c>
      <c r="H32" s="56"/>
    </row>
    <row r="33" spans="1:253">
      <c r="A33" s="120"/>
      <c r="B33" s="121" t="s">
        <v>711</v>
      </c>
      <c r="C33" s="122">
        <v>75</v>
      </c>
      <c r="D33" s="123">
        <v>2</v>
      </c>
      <c r="E33" s="117">
        <f>C33*D33</f>
        <v>150</v>
      </c>
      <c r="F33" s="124"/>
      <c r="G33" s="54">
        <f t="shared" si="0"/>
        <v>150</v>
      </c>
      <c r="H33" s="56"/>
    </row>
    <row r="34" spans="1:253">
      <c r="A34" s="120"/>
      <c r="B34" s="121" t="s">
        <v>3608</v>
      </c>
      <c r="C34" s="117">
        <v>35</v>
      </c>
      <c r="D34" s="118">
        <v>4.5</v>
      </c>
      <c r="E34" s="117">
        <f>C34*D34</f>
        <v>157.5</v>
      </c>
      <c r="F34" s="119"/>
      <c r="G34" s="54">
        <f t="shared" si="0"/>
        <v>157.5</v>
      </c>
      <c r="H34" s="48"/>
    </row>
    <row r="35" spans="1:253">
      <c r="A35" s="120"/>
      <c r="B35" s="362" t="s">
        <v>3444</v>
      </c>
      <c r="C35" s="117">
        <v>500</v>
      </c>
      <c r="D35" s="123" t="s">
        <v>1020</v>
      </c>
      <c r="E35" s="117">
        <v>500</v>
      </c>
      <c r="F35" s="124"/>
      <c r="G35" s="54">
        <f t="shared" si="0"/>
        <v>500</v>
      </c>
      <c r="H35" s="48"/>
    </row>
    <row r="36" spans="1:253">
      <c r="A36" s="120"/>
      <c r="B36" s="121" t="s">
        <v>3047</v>
      </c>
      <c r="C36" s="363"/>
      <c r="D36" s="123"/>
      <c r="E36" s="117"/>
      <c r="F36" s="124"/>
      <c r="G36" s="54">
        <f t="shared" si="0"/>
        <v>0</v>
      </c>
      <c r="H36" s="48"/>
    </row>
    <row r="37" spans="1:253">
      <c r="A37" s="120"/>
      <c r="B37" s="121" t="s">
        <v>2270</v>
      </c>
      <c r="C37" s="363"/>
      <c r="D37" s="118"/>
      <c r="E37" s="117"/>
      <c r="F37" s="124"/>
      <c r="G37" s="54">
        <f t="shared" si="0"/>
        <v>0</v>
      </c>
      <c r="H37" s="48"/>
    </row>
    <row r="38" spans="1:253">
      <c r="A38" s="120"/>
      <c r="B38" s="121" t="s">
        <v>3041</v>
      </c>
      <c r="C38" s="363"/>
      <c r="D38" s="118"/>
      <c r="E38" s="117"/>
      <c r="F38" s="119"/>
      <c r="G38" s="54">
        <f t="shared" si="0"/>
        <v>0</v>
      </c>
      <c r="H38" s="48"/>
    </row>
    <row r="39" spans="1:253">
      <c r="A39" s="120"/>
      <c r="B39" s="271" t="s">
        <v>3414</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629</v>
      </c>
      <c r="C41" s="131"/>
      <c r="D41" s="131"/>
      <c r="E41" s="72">
        <f>SUM(E24:E40)</f>
        <v>2157.5</v>
      </c>
      <c r="F41" s="72"/>
      <c r="G41" s="72">
        <f>SUM(G24:G40)</f>
        <v>2022.5</v>
      </c>
      <c r="H41" s="134"/>
    </row>
    <row r="43" spans="1:253">
      <c r="C43" s="136" t="s">
        <v>630</v>
      </c>
      <c r="D43" s="340">
        <f>G41/2</f>
        <v>1011.25</v>
      </c>
      <c r="E43" s="340"/>
      <c r="F43" s="138"/>
    </row>
    <row r="45" spans="1:253">
      <c r="C45" s="1" t="s">
        <v>498</v>
      </c>
      <c r="D45" s="1"/>
      <c r="E45" s="1"/>
      <c r="F45" s="139"/>
      <c r="G45" s="1"/>
      <c r="H45" s="1"/>
      <c r="I45" s="1"/>
    </row>
    <row r="46" spans="1:253">
      <c r="C46" s="1" t="s">
        <v>3119</v>
      </c>
      <c r="D46" s="1"/>
      <c r="E46" s="1"/>
      <c r="F46" s="139"/>
      <c r="G46" s="1"/>
      <c r="H46" s="1"/>
      <c r="I46" s="1"/>
    </row>
    <row r="47" spans="1:253">
      <c r="C47" s="341" t="s">
        <v>814</v>
      </c>
      <c r="D47" s="341"/>
      <c r="E47" s="341"/>
      <c r="F47" s="342"/>
      <c r="G47" s="341"/>
      <c r="H47" s="341"/>
      <c r="I47" s="142"/>
      <c r="J47" s="790"/>
      <c r="K47" s="790"/>
      <c r="L47" s="790"/>
      <c r="M47" s="790"/>
      <c r="N47" s="790"/>
      <c r="O47" s="790"/>
      <c r="P47" s="790"/>
      <c r="Q47" s="790"/>
      <c r="R47" s="790"/>
      <c r="S47" s="790"/>
      <c r="T47" s="790"/>
      <c r="U47" s="790"/>
      <c r="V47" s="790" t="s">
        <v>498</v>
      </c>
      <c r="W47" s="790"/>
      <c r="X47" s="790"/>
      <c r="Y47" s="790"/>
      <c r="Z47" s="790"/>
      <c r="AA47" s="790"/>
      <c r="AB47" s="790" t="s">
        <v>498</v>
      </c>
      <c r="AC47" s="790"/>
      <c r="AD47" s="790"/>
      <c r="AE47" s="790"/>
      <c r="AF47" s="790"/>
      <c r="AG47" s="790"/>
      <c r="AH47" s="790" t="s">
        <v>498</v>
      </c>
      <c r="AI47" s="790"/>
      <c r="AJ47" s="790"/>
      <c r="AK47" s="790"/>
      <c r="AL47" s="790"/>
      <c r="AM47" s="790"/>
      <c r="AN47" s="790" t="s">
        <v>498</v>
      </c>
      <c r="AO47" s="790"/>
      <c r="AP47" s="790"/>
      <c r="AQ47" s="790"/>
      <c r="AR47" s="790"/>
      <c r="AS47" s="790"/>
      <c r="AT47" s="790" t="s">
        <v>498</v>
      </c>
      <c r="AU47" s="790"/>
      <c r="AV47" s="790"/>
      <c r="AW47" s="790"/>
      <c r="AX47" s="790"/>
      <c r="AY47" s="790"/>
      <c r="AZ47" s="790" t="s">
        <v>498</v>
      </c>
      <c r="BA47" s="790"/>
      <c r="BB47" s="790"/>
      <c r="BC47" s="790"/>
      <c r="BD47" s="790"/>
      <c r="BE47" s="790"/>
      <c r="BF47" s="790" t="s">
        <v>498</v>
      </c>
      <c r="BG47" s="790"/>
      <c r="BH47" s="790"/>
      <c r="BI47" s="790"/>
      <c r="BJ47" s="790"/>
      <c r="BK47" s="790"/>
      <c r="BL47" s="790" t="s">
        <v>498</v>
      </c>
      <c r="BM47" s="790"/>
      <c r="BN47" s="790"/>
      <c r="BO47" s="790"/>
      <c r="BP47" s="790"/>
      <c r="BQ47" s="790"/>
      <c r="BR47" s="790" t="s">
        <v>498</v>
      </c>
      <c r="BS47" s="790"/>
      <c r="BT47" s="790"/>
      <c r="BU47" s="790"/>
      <c r="BV47" s="790"/>
      <c r="BW47" s="790"/>
      <c r="BX47" s="790" t="s">
        <v>498</v>
      </c>
      <c r="BY47" s="790"/>
      <c r="BZ47" s="790"/>
      <c r="CA47" s="790"/>
      <c r="CB47" s="790"/>
      <c r="CC47" s="790"/>
      <c r="CD47" s="790" t="s">
        <v>498</v>
      </c>
      <c r="CE47" s="790"/>
      <c r="CF47" s="790"/>
      <c r="CG47" s="790"/>
      <c r="CH47" s="790"/>
      <c r="CI47" s="790"/>
      <c r="CJ47" s="790" t="s">
        <v>498</v>
      </c>
      <c r="CK47" s="790"/>
      <c r="CL47" s="790"/>
      <c r="CM47" s="790"/>
      <c r="CN47" s="790"/>
      <c r="CO47" s="790"/>
      <c r="CP47" s="790" t="s">
        <v>498</v>
      </c>
      <c r="CQ47" s="790"/>
      <c r="CR47" s="790"/>
      <c r="CS47" s="790"/>
      <c r="CT47" s="790"/>
      <c r="CU47" s="790"/>
      <c r="CV47" s="790" t="s">
        <v>498</v>
      </c>
      <c r="CW47" s="790"/>
      <c r="CX47" s="790"/>
      <c r="CY47" s="790"/>
      <c r="CZ47" s="790"/>
      <c r="DA47" s="790"/>
      <c r="DB47" s="790" t="s">
        <v>498</v>
      </c>
      <c r="DC47" s="790"/>
      <c r="DD47" s="790"/>
      <c r="DE47" s="790"/>
      <c r="DF47" s="790"/>
      <c r="DG47" s="790"/>
      <c r="DH47" s="790" t="s">
        <v>498</v>
      </c>
      <c r="DI47" s="790"/>
      <c r="DJ47" s="790"/>
      <c r="DK47" s="790"/>
      <c r="DL47" s="790"/>
      <c r="DM47" s="790"/>
      <c r="DN47" s="790" t="s">
        <v>498</v>
      </c>
      <c r="DO47" s="790"/>
      <c r="DP47" s="790"/>
      <c r="DQ47" s="790"/>
      <c r="DR47" s="790"/>
      <c r="DS47" s="790"/>
      <c r="DT47" s="790" t="s">
        <v>498</v>
      </c>
      <c r="DU47" s="790"/>
      <c r="DV47" s="790"/>
      <c r="DW47" s="790"/>
      <c r="DX47" s="790"/>
      <c r="DY47" s="790"/>
      <c r="DZ47" s="790" t="s">
        <v>498</v>
      </c>
      <c r="EA47" s="790"/>
      <c r="EB47" s="790"/>
      <c r="EC47" s="790"/>
      <c r="ED47" s="790"/>
      <c r="EE47" s="790"/>
      <c r="EF47" s="790" t="s">
        <v>498</v>
      </c>
      <c r="EG47" s="790"/>
      <c r="EH47" s="790"/>
      <c r="EI47" s="790"/>
      <c r="EJ47" s="790"/>
      <c r="EK47" s="790"/>
      <c r="EL47" s="790" t="s">
        <v>498</v>
      </c>
      <c r="EM47" s="790"/>
      <c r="EN47" s="790"/>
      <c r="EO47" s="790"/>
      <c r="EP47" s="790"/>
      <c r="EQ47" s="790"/>
      <c r="ER47" s="790" t="s">
        <v>498</v>
      </c>
      <c r="ES47" s="790"/>
      <c r="ET47" s="790"/>
      <c r="EU47" s="790"/>
      <c r="EV47" s="790"/>
      <c r="EW47" s="790"/>
      <c r="EX47" s="790" t="s">
        <v>498</v>
      </c>
      <c r="EY47" s="790"/>
      <c r="EZ47" s="790"/>
      <c r="FA47" s="790"/>
      <c r="FB47" s="790"/>
      <c r="FC47" s="790"/>
      <c r="FD47" s="790" t="s">
        <v>498</v>
      </c>
      <c r="FE47" s="790"/>
      <c r="FF47" s="790"/>
      <c r="FG47" s="790"/>
      <c r="FH47" s="790"/>
      <c r="FI47" s="790"/>
      <c r="FJ47" s="790" t="s">
        <v>498</v>
      </c>
      <c r="FK47" s="790"/>
      <c r="FL47" s="790"/>
      <c r="FM47" s="790"/>
      <c r="FN47" s="790"/>
      <c r="FO47" s="790"/>
      <c r="FP47" s="790" t="s">
        <v>498</v>
      </c>
      <c r="FQ47" s="790"/>
      <c r="FR47" s="790"/>
      <c r="FS47" s="790"/>
      <c r="FT47" s="790"/>
      <c r="FU47" s="790"/>
      <c r="FV47" s="790" t="s">
        <v>498</v>
      </c>
      <c r="FW47" s="790"/>
      <c r="FX47" s="790"/>
      <c r="FY47" s="790"/>
      <c r="FZ47" s="790"/>
      <c r="GA47" s="790"/>
      <c r="GB47" s="790" t="s">
        <v>498</v>
      </c>
      <c r="GC47" s="790"/>
      <c r="GD47" s="790"/>
      <c r="GE47" s="790"/>
      <c r="GF47" s="790"/>
      <c r="GG47" s="790"/>
      <c r="GH47" s="790" t="s">
        <v>498</v>
      </c>
      <c r="GI47" s="790"/>
      <c r="GJ47" s="790"/>
      <c r="GK47" s="790"/>
      <c r="GL47" s="790"/>
      <c r="GM47" s="790"/>
      <c r="GN47" s="790" t="s">
        <v>498</v>
      </c>
      <c r="GO47" s="790"/>
      <c r="GP47" s="790"/>
      <c r="GQ47" s="790"/>
      <c r="GR47" s="790"/>
      <c r="GS47" s="790"/>
      <c r="GT47" s="790" t="s">
        <v>498</v>
      </c>
      <c r="GU47" s="790"/>
      <c r="GV47" s="790"/>
      <c r="GW47" s="790"/>
      <c r="GX47" s="790"/>
      <c r="GY47" s="790"/>
      <c r="GZ47" s="790" t="s">
        <v>498</v>
      </c>
      <c r="HA47" s="790"/>
      <c r="HB47" s="790"/>
      <c r="HC47" s="790"/>
      <c r="HD47" s="790"/>
      <c r="HE47" s="790"/>
      <c r="HF47" s="790" t="s">
        <v>498</v>
      </c>
      <c r="HG47" s="790"/>
      <c r="HH47" s="790"/>
      <c r="HI47" s="790"/>
      <c r="HJ47" s="790"/>
      <c r="HK47" s="790"/>
      <c r="HL47" s="790" t="s">
        <v>498</v>
      </c>
      <c r="HM47" s="790"/>
      <c r="HN47" s="790"/>
      <c r="HO47" s="790"/>
      <c r="HP47" s="790"/>
      <c r="HQ47" s="790"/>
      <c r="HR47" s="790" t="s">
        <v>498</v>
      </c>
      <c r="HS47" s="790"/>
      <c r="HT47" s="790"/>
      <c r="HU47" s="790"/>
      <c r="HV47" s="790"/>
      <c r="HW47" s="790"/>
      <c r="HX47" s="790" t="s">
        <v>498</v>
      </c>
      <c r="HY47" s="790"/>
      <c r="HZ47" s="790"/>
      <c r="IA47" s="790"/>
      <c r="IB47" s="790"/>
      <c r="IC47" s="790"/>
      <c r="ID47" s="790" t="s">
        <v>498</v>
      </c>
      <c r="IE47" s="790"/>
      <c r="IF47" s="790"/>
      <c r="IG47" s="790"/>
      <c r="IH47" s="790"/>
      <c r="II47" s="790"/>
      <c r="IJ47" s="790" t="s">
        <v>498</v>
      </c>
      <c r="IK47" s="790"/>
      <c r="IL47" s="790"/>
      <c r="IM47" s="790"/>
      <c r="IN47" s="790"/>
      <c r="IO47" s="790"/>
      <c r="IP47" s="790" t="s">
        <v>498</v>
      </c>
      <c r="IQ47" s="790"/>
      <c r="IR47" s="790"/>
      <c r="IS47" s="790"/>
    </row>
    <row r="48" spans="1:253">
      <c r="C48" s="1" t="s">
        <v>502</v>
      </c>
      <c r="D48" s="1"/>
      <c r="E48" s="1"/>
      <c r="F48" s="139"/>
      <c r="G48" s="1"/>
      <c r="H48" s="1"/>
      <c r="I48" s="1"/>
      <c r="J48" s="790"/>
      <c r="K48" s="790"/>
      <c r="L48" s="790"/>
      <c r="M48" s="790"/>
      <c r="N48" s="790"/>
      <c r="O48" s="790"/>
      <c r="P48" s="790"/>
      <c r="Q48" s="790"/>
      <c r="R48" s="790"/>
      <c r="S48" s="790"/>
      <c r="T48" s="790"/>
      <c r="U48" s="790"/>
      <c r="V48" s="790" t="s">
        <v>901</v>
      </c>
      <c r="W48" s="790"/>
      <c r="X48" s="790"/>
      <c r="Y48" s="790"/>
      <c r="Z48" s="790"/>
      <c r="AA48" s="790"/>
      <c r="AB48" s="790" t="s">
        <v>901</v>
      </c>
      <c r="AC48" s="790"/>
      <c r="AD48" s="790"/>
      <c r="AE48" s="790"/>
      <c r="AF48" s="790"/>
      <c r="AG48" s="790"/>
      <c r="AH48" s="790" t="s">
        <v>901</v>
      </c>
      <c r="AI48" s="790"/>
      <c r="AJ48" s="790"/>
      <c r="AK48" s="790"/>
      <c r="AL48" s="790"/>
      <c r="AM48" s="790"/>
      <c r="AN48" s="790" t="s">
        <v>901</v>
      </c>
      <c r="AO48" s="790"/>
      <c r="AP48" s="790"/>
      <c r="AQ48" s="790"/>
      <c r="AR48" s="790"/>
      <c r="AS48" s="790"/>
      <c r="AT48" s="790" t="s">
        <v>901</v>
      </c>
      <c r="AU48" s="790"/>
      <c r="AV48" s="790"/>
      <c r="AW48" s="790"/>
      <c r="AX48" s="790"/>
      <c r="AY48" s="790"/>
      <c r="AZ48" s="790" t="s">
        <v>901</v>
      </c>
      <c r="BA48" s="790"/>
      <c r="BB48" s="790"/>
      <c r="BC48" s="790"/>
      <c r="BD48" s="790"/>
      <c r="BE48" s="790"/>
      <c r="BF48" s="790" t="s">
        <v>901</v>
      </c>
      <c r="BG48" s="790"/>
      <c r="BH48" s="790"/>
      <c r="BI48" s="790"/>
      <c r="BJ48" s="790"/>
      <c r="BK48" s="790"/>
      <c r="BL48" s="790" t="s">
        <v>901</v>
      </c>
      <c r="BM48" s="790"/>
      <c r="BN48" s="790"/>
      <c r="BO48" s="790"/>
      <c r="BP48" s="790"/>
      <c r="BQ48" s="790"/>
      <c r="BR48" s="790" t="s">
        <v>901</v>
      </c>
      <c r="BS48" s="790"/>
      <c r="BT48" s="790"/>
      <c r="BU48" s="790"/>
      <c r="BV48" s="790"/>
      <c r="BW48" s="790"/>
      <c r="BX48" s="790" t="s">
        <v>901</v>
      </c>
      <c r="BY48" s="790"/>
      <c r="BZ48" s="790"/>
      <c r="CA48" s="790"/>
      <c r="CB48" s="790"/>
      <c r="CC48" s="790"/>
      <c r="CD48" s="790" t="s">
        <v>901</v>
      </c>
      <c r="CE48" s="790"/>
      <c r="CF48" s="790"/>
      <c r="CG48" s="790"/>
      <c r="CH48" s="790"/>
      <c r="CI48" s="790"/>
      <c r="CJ48" s="790" t="s">
        <v>901</v>
      </c>
      <c r="CK48" s="790"/>
      <c r="CL48" s="790"/>
      <c r="CM48" s="790"/>
      <c r="CN48" s="790"/>
      <c r="CO48" s="790"/>
      <c r="CP48" s="790" t="s">
        <v>901</v>
      </c>
      <c r="CQ48" s="790"/>
      <c r="CR48" s="790"/>
      <c r="CS48" s="790"/>
      <c r="CT48" s="790"/>
      <c r="CU48" s="790"/>
      <c r="CV48" s="790" t="s">
        <v>901</v>
      </c>
      <c r="CW48" s="790"/>
      <c r="CX48" s="790"/>
      <c r="CY48" s="790"/>
      <c r="CZ48" s="790"/>
      <c r="DA48" s="790"/>
      <c r="DB48" s="790" t="s">
        <v>901</v>
      </c>
      <c r="DC48" s="790"/>
      <c r="DD48" s="790"/>
      <c r="DE48" s="790"/>
      <c r="DF48" s="790"/>
      <c r="DG48" s="790"/>
      <c r="DH48" s="790" t="s">
        <v>901</v>
      </c>
      <c r="DI48" s="790"/>
      <c r="DJ48" s="790"/>
      <c r="DK48" s="790"/>
      <c r="DL48" s="790"/>
      <c r="DM48" s="790"/>
      <c r="DN48" s="790" t="s">
        <v>901</v>
      </c>
      <c r="DO48" s="790"/>
      <c r="DP48" s="790"/>
      <c r="DQ48" s="790"/>
      <c r="DR48" s="790"/>
      <c r="DS48" s="790"/>
      <c r="DT48" s="790" t="s">
        <v>901</v>
      </c>
      <c r="DU48" s="790"/>
      <c r="DV48" s="790"/>
      <c r="DW48" s="790"/>
      <c r="DX48" s="790"/>
      <c r="DY48" s="790"/>
      <c r="DZ48" s="790" t="s">
        <v>901</v>
      </c>
      <c r="EA48" s="790"/>
      <c r="EB48" s="790"/>
      <c r="EC48" s="790"/>
      <c r="ED48" s="790"/>
      <c r="EE48" s="790"/>
      <c r="EF48" s="790" t="s">
        <v>901</v>
      </c>
      <c r="EG48" s="790"/>
      <c r="EH48" s="790"/>
      <c r="EI48" s="790"/>
      <c r="EJ48" s="790"/>
      <c r="EK48" s="790"/>
      <c r="EL48" s="790" t="s">
        <v>901</v>
      </c>
      <c r="EM48" s="790"/>
      <c r="EN48" s="790"/>
      <c r="EO48" s="790"/>
      <c r="EP48" s="790"/>
      <c r="EQ48" s="790"/>
      <c r="ER48" s="790" t="s">
        <v>901</v>
      </c>
      <c r="ES48" s="790"/>
      <c r="ET48" s="790"/>
      <c r="EU48" s="790"/>
      <c r="EV48" s="790"/>
      <c r="EW48" s="790"/>
      <c r="EX48" s="790" t="s">
        <v>901</v>
      </c>
      <c r="EY48" s="790"/>
      <c r="EZ48" s="790"/>
      <c r="FA48" s="790"/>
      <c r="FB48" s="790"/>
      <c r="FC48" s="790"/>
      <c r="FD48" s="790" t="s">
        <v>901</v>
      </c>
      <c r="FE48" s="790"/>
      <c r="FF48" s="790"/>
      <c r="FG48" s="790"/>
      <c r="FH48" s="790"/>
      <c r="FI48" s="790"/>
      <c r="FJ48" s="790" t="s">
        <v>901</v>
      </c>
      <c r="FK48" s="790"/>
      <c r="FL48" s="790"/>
      <c r="FM48" s="790"/>
      <c r="FN48" s="790"/>
      <c r="FO48" s="790"/>
      <c r="FP48" s="790" t="s">
        <v>901</v>
      </c>
      <c r="FQ48" s="790"/>
      <c r="FR48" s="790"/>
      <c r="FS48" s="790"/>
      <c r="FT48" s="790"/>
      <c r="FU48" s="790"/>
      <c r="FV48" s="790" t="s">
        <v>901</v>
      </c>
      <c r="FW48" s="790"/>
      <c r="FX48" s="790"/>
      <c r="FY48" s="790"/>
      <c r="FZ48" s="790"/>
      <c r="GA48" s="790"/>
      <c r="GB48" s="790" t="s">
        <v>901</v>
      </c>
      <c r="GC48" s="790"/>
      <c r="GD48" s="790"/>
      <c r="GE48" s="790"/>
      <c r="GF48" s="790"/>
      <c r="GG48" s="790"/>
      <c r="GH48" s="790" t="s">
        <v>901</v>
      </c>
      <c r="GI48" s="790"/>
      <c r="GJ48" s="790"/>
      <c r="GK48" s="790"/>
      <c r="GL48" s="790"/>
      <c r="GM48" s="790"/>
      <c r="GN48" s="790" t="s">
        <v>901</v>
      </c>
      <c r="GO48" s="790"/>
      <c r="GP48" s="790"/>
      <c r="GQ48" s="790"/>
      <c r="GR48" s="790"/>
      <c r="GS48" s="790"/>
      <c r="GT48" s="790" t="s">
        <v>901</v>
      </c>
      <c r="GU48" s="790"/>
      <c r="GV48" s="790"/>
      <c r="GW48" s="790"/>
      <c r="GX48" s="790"/>
      <c r="GY48" s="790"/>
      <c r="GZ48" s="790" t="s">
        <v>901</v>
      </c>
      <c r="HA48" s="790"/>
      <c r="HB48" s="790"/>
      <c r="HC48" s="790"/>
      <c r="HD48" s="790"/>
      <c r="HE48" s="790"/>
      <c r="HF48" s="790" t="s">
        <v>901</v>
      </c>
      <c r="HG48" s="790"/>
      <c r="HH48" s="790"/>
      <c r="HI48" s="790"/>
      <c r="HJ48" s="790"/>
      <c r="HK48" s="790"/>
      <c r="HL48" s="790" t="s">
        <v>901</v>
      </c>
      <c r="HM48" s="790"/>
      <c r="HN48" s="790"/>
      <c r="HO48" s="790"/>
      <c r="HP48" s="790"/>
      <c r="HQ48" s="790"/>
      <c r="HR48" s="790" t="s">
        <v>901</v>
      </c>
      <c r="HS48" s="790"/>
      <c r="HT48" s="790"/>
      <c r="HU48" s="790"/>
      <c r="HV48" s="790"/>
      <c r="HW48" s="790"/>
      <c r="HX48" s="790" t="s">
        <v>901</v>
      </c>
      <c r="HY48" s="790"/>
      <c r="HZ48" s="790"/>
      <c r="IA48" s="790"/>
      <c r="IB48" s="790"/>
      <c r="IC48" s="790"/>
      <c r="ID48" s="790" t="s">
        <v>901</v>
      </c>
      <c r="IE48" s="790"/>
      <c r="IF48" s="790"/>
      <c r="IG48" s="790"/>
      <c r="IH48" s="790"/>
      <c r="II48" s="790"/>
      <c r="IJ48" s="790" t="s">
        <v>901</v>
      </c>
      <c r="IK48" s="790"/>
      <c r="IL48" s="790"/>
      <c r="IM48" s="790"/>
      <c r="IN48" s="790"/>
      <c r="IO48" s="790"/>
      <c r="IP48" s="790" t="s">
        <v>901</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502</v>
      </c>
      <c r="W49" s="790"/>
      <c r="X49" s="790"/>
      <c r="Y49" s="790"/>
      <c r="Z49" s="790"/>
      <c r="AA49" s="790"/>
      <c r="AB49" s="790" t="s">
        <v>502</v>
      </c>
      <c r="AC49" s="790"/>
      <c r="AD49" s="790"/>
      <c r="AE49" s="790"/>
      <c r="AF49" s="790"/>
      <c r="AG49" s="790"/>
      <c r="AH49" s="790" t="s">
        <v>502</v>
      </c>
      <c r="AI49" s="790"/>
      <c r="AJ49" s="790"/>
      <c r="AK49" s="790"/>
      <c r="AL49" s="790"/>
      <c r="AM49" s="790"/>
      <c r="AN49" s="790" t="s">
        <v>502</v>
      </c>
      <c r="AO49" s="790"/>
      <c r="AP49" s="790"/>
      <c r="AQ49" s="790"/>
      <c r="AR49" s="790"/>
      <c r="AS49" s="790"/>
      <c r="AT49" s="790" t="s">
        <v>502</v>
      </c>
      <c r="AU49" s="790"/>
      <c r="AV49" s="790"/>
      <c r="AW49" s="790"/>
      <c r="AX49" s="790"/>
      <c r="AY49" s="790"/>
      <c r="AZ49" s="790" t="s">
        <v>502</v>
      </c>
      <c r="BA49" s="790"/>
      <c r="BB49" s="790"/>
      <c r="BC49" s="790"/>
      <c r="BD49" s="790"/>
      <c r="BE49" s="790"/>
      <c r="BF49" s="790" t="s">
        <v>502</v>
      </c>
      <c r="BG49" s="790"/>
      <c r="BH49" s="790"/>
      <c r="BI49" s="790"/>
      <c r="BJ49" s="790"/>
      <c r="BK49" s="790"/>
      <c r="BL49" s="790" t="s">
        <v>502</v>
      </c>
      <c r="BM49" s="790"/>
      <c r="BN49" s="790"/>
      <c r="BO49" s="790"/>
      <c r="BP49" s="790"/>
      <c r="BQ49" s="790"/>
      <c r="BR49" s="790" t="s">
        <v>502</v>
      </c>
      <c r="BS49" s="790"/>
      <c r="BT49" s="790"/>
      <c r="BU49" s="790"/>
      <c r="BV49" s="790"/>
      <c r="BW49" s="790"/>
      <c r="BX49" s="790" t="s">
        <v>502</v>
      </c>
      <c r="BY49" s="790"/>
      <c r="BZ49" s="790"/>
      <c r="CA49" s="790"/>
      <c r="CB49" s="790"/>
      <c r="CC49" s="790"/>
      <c r="CD49" s="790" t="s">
        <v>502</v>
      </c>
      <c r="CE49" s="790"/>
      <c r="CF49" s="790"/>
      <c r="CG49" s="790"/>
      <c r="CH49" s="790"/>
      <c r="CI49" s="790"/>
      <c r="CJ49" s="790" t="s">
        <v>502</v>
      </c>
      <c r="CK49" s="790"/>
      <c r="CL49" s="790"/>
      <c r="CM49" s="790"/>
      <c r="CN49" s="790"/>
      <c r="CO49" s="790"/>
      <c r="CP49" s="790" t="s">
        <v>502</v>
      </c>
      <c r="CQ49" s="790"/>
      <c r="CR49" s="790"/>
      <c r="CS49" s="790"/>
      <c r="CT49" s="790"/>
      <c r="CU49" s="790"/>
      <c r="CV49" s="790" t="s">
        <v>502</v>
      </c>
      <c r="CW49" s="790"/>
      <c r="CX49" s="790"/>
      <c r="CY49" s="790"/>
      <c r="CZ49" s="790"/>
      <c r="DA49" s="790"/>
      <c r="DB49" s="790" t="s">
        <v>502</v>
      </c>
      <c r="DC49" s="790"/>
      <c r="DD49" s="790"/>
      <c r="DE49" s="790"/>
      <c r="DF49" s="790"/>
      <c r="DG49" s="790"/>
      <c r="DH49" s="790" t="s">
        <v>502</v>
      </c>
      <c r="DI49" s="790"/>
      <c r="DJ49" s="790"/>
      <c r="DK49" s="790"/>
      <c r="DL49" s="790"/>
      <c r="DM49" s="790"/>
      <c r="DN49" s="790" t="s">
        <v>502</v>
      </c>
      <c r="DO49" s="790"/>
      <c r="DP49" s="790"/>
      <c r="DQ49" s="790"/>
      <c r="DR49" s="790"/>
      <c r="DS49" s="790"/>
      <c r="DT49" s="790" t="s">
        <v>502</v>
      </c>
      <c r="DU49" s="790"/>
      <c r="DV49" s="790"/>
      <c r="DW49" s="790"/>
      <c r="DX49" s="790"/>
      <c r="DY49" s="790"/>
      <c r="DZ49" s="790" t="s">
        <v>502</v>
      </c>
      <c r="EA49" s="790"/>
      <c r="EB49" s="790"/>
      <c r="EC49" s="790"/>
      <c r="ED49" s="790"/>
      <c r="EE49" s="790"/>
      <c r="EF49" s="790" t="s">
        <v>502</v>
      </c>
      <c r="EG49" s="790"/>
      <c r="EH49" s="790"/>
      <c r="EI49" s="790"/>
      <c r="EJ49" s="790"/>
      <c r="EK49" s="790"/>
      <c r="EL49" s="790" t="s">
        <v>502</v>
      </c>
      <c r="EM49" s="790"/>
      <c r="EN49" s="790"/>
      <c r="EO49" s="790"/>
      <c r="EP49" s="790"/>
      <c r="EQ49" s="790"/>
      <c r="ER49" s="790" t="s">
        <v>502</v>
      </c>
      <c r="ES49" s="790"/>
      <c r="ET49" s="790"/>
      <c r="EU49" s="790"/>
      <c r="EV49" s="790"/>
      <c r="EW49" s="790"/>
      <c r="EX49" s="790" t="s">
        <v>502</v>
      </c>
      <c r="EY49" s="790"/>
      <c r="EZ49" s="790"/>
      <c r="FA49" s="790"/>
      <c r="FB49" s="790"/>
      <c r="FC49" s="790"/>
      <c r="FD49" s="790" t="s">
        <v>502</v>
      </c>
      <c r="FE49" s="790"/>
      <c r="FF49" s="790"/>
      <c r="FG49" s="790"/>
      <c r="FH49" s="790"/>
      <c r="FI49" s="790"/>
      <c r="FJ49" s="790" t="s">
        <v>502</v>
      </c>
      <c r="FK49" s="790"/>
      <c r="FL49" s="790"/>
      <c r="FM49" s="790"/>
      <c r="FN49" s="790"/>
      <c r="FO49" s="790"/>
      <c r="FP49" s="790" t="s">
        <v>502</v>
      </c>
      <c r="FQ49" s="790"/>
      <c r="FR49" s="790"/>
      <c r="FS49" s="790"/>
      <c r="FT49" s="790"/>
      <c r="FU49" s="790"/>
      <c r="FV49" s="790" t="s">
        <v>502</v>
      </c>
      <c r="FW49" s="790"/>
      <c r="FX49" s="790"/>
      <c r="FY49" s="790"/>
      <c r="FZ49" s="790"/>
      <c r="GA49" s="790"/>
      <c r="GB49" s="790" t="s">
        <v>502</v>
      </c>
      <c r="GC49" s="790"/>
      <c r="GD49" s="790"/>
      <c r="GE49" s="790"/>
      <c r="GF49" s="790"/>
      <c r="GG49" s="790"/>
      <c r="GH49" s="790" t="s">
        <v>502</v>
      </c>
      <c r="GI49" s="790"/>
      <c r="GJ49" s="790"/>
      <c r="GK49" s="790"/>
      <c r="GL49" s="790"/>
      <c r="GM49" s="790"/>
      <c r="GN49" s="790" t="s">
        <v>502</v>
      </c>
      <c r="GO49" s="790"/>
      <c r="GP49" s="790"/>
      <c r="GQ49" s="790"/>
      <c r="GR49" s="790"/>
      <c r="GS49" s="790"/>
      <c r="GT49" s="790" t="s">
        <v>502</v>
      </c>
      <c r="GU49" s="790"/>
      <c r="GV49" s="790"/>
      <c r="GW49" s="790"/>
      <c r="GX49" s="790"/>
      <c r="GY49" s="790"/>
      <c r="GZ49" s="790" t="s">
        <v>502</v>
      </c>
      <c r="HA49" s="790"/>
      <c r="HB49" s="790"/>
      <c r="HC49" s="790"/>
      <c r="HD49" s="790"/>
      <c r="HE49" s="790"/>
      <c r="HF49" s="790" t="s">
        <v>502</v>
      </c>
      <c r="HG49" s="790"/>
      <c r="HH49" s="790"/>
      <c r="HI49" s="790"/>
      <c r="HJ49" s="790"/>
      <c r="HK49" s="790"/>
      <c r="HL49" s="790" t="s">
        <v>502</v>
      </c>
      <c r="HM49" s="790"/>
      <c r="HN49" s="790"/>
      <c r="HO49" s="790"/>
      <c r="HP49" s="790"/>
      <c r="HQ49" s="790"/>
      <c r="HR49" s="790" t="s">
        <v>502</v>
      </c>
      <c r="HS49" s="790"/>
      <c r="HT49" s="790"/>
      <c r="HU49" s="790"/>
      <c r="HV49" s="790"/>
      <c r="HW49" s="790"/>
      <c r="HX49" s="790" t="s">
        <v>502</v>
      </c>
      <c r="HY49" s="790"/>
      <c r="HZ49" s="790"/>
      <c r="IA49" s="790"/>
      <c r="IB49" s="790"/>
      <c r="IC49" s="790"/>
      <c r="ID49" s="790" t="s">
        <v>502</v>
      </c>
      <c r="IE49" s="790"/>
      <c r="IF49" s="790"/>
      <c r="IG49" s="790"/>
      <c r="IH49" s="790"/>
      <c r="II49" s="790"/>
      <c r="IJ49" s="790" t="s">
        <v>502</v>
      </c>
      <c r="IK49" s="790"/>
      <c r="IL49" s="790"/>
      <c r="IM49" s="790"/>
      <c r="IN49" s="790"/>
      <c r="IO49" s="790"/>
      <c r="IP49" s="790" t="s">
        <v>502</v>
      </c>
      <c r="IQ49" s="790"/>
      <c r="IR49" s="790"/>
      <c r="IS49" s="790"/>
      <c r="IT49" s="790"/>
      <c r="IU49" s="790"/>
      <c r="IV49" s="1" t="s">
        <v>502</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BR48:BW48"/>
    <mergeCell ref="BX48:CC48"/>
    <mergeCell ref="AH48:AM48"/>
    <mergeCell ref="BL48:BQ48"/>
    <mergeCell ref="AN48:AS48"/>
    <mergeCell ref="AZ48:BE48"/>
    <mergeCell ref="BF48:BK48"/>
    <mergeCell ref="AT48:AY48"/>
    <mergeCell ref="J48:O48"/>
    <mergeCell ref="P48:U48"/>
    <mergeCell ref="V48:AA48"/>
    <mergeCell ref="AB48:AG48"/>
    <mergeCell ref="V47:AA47"/>
    <mergeCell ref="AB47:AG47"/>
    <mergeCell ref="ID47:II47"/>
    <mergeCell ref="IJ47:IO47"/>
    <mergeCell ref="HR47:HW47"/>
    <mergeCell ref="AN47:AS47"/>
    <mergeCell ref="C1:G1"/>
    <mergeCell ref="C19:G19"/>
    <mergeCell ref="J47:O47"/>
    <mergeCell ref="P47:U47"/>
    <mergeCell ref="AT47:AY47"/>
    <mergeCell ref="AZ47:BE47"/>
    <mergeCell ref="BF47:BK47"/>
    <mergeCell ref="BL47:BQ47"/>
    <mergeCell ref="AH47:AM47"/>
    <mergeCell ref="CD47:CI47"/>
    <mergeCell ref="BR47:BW47"/>
    <mergeCell ref="BX47:CC47"/>
    <mergeCell ref="HL47:HQ47"/>
    <mergeCell ref="FV47:GA47"/>
    <mergeCell ref="GB47:GG47"/>
    <mergeCell ref="GZ47:HE47"/>
    <mergeCell ref="GH47:GM47"/>
    <mergeCell ref="HF47:HK47"/>
    <mergeCell ref="FD47:FI47"/>
    <mergeCell ref="FJ48:FO48"/>
    <mergeCell ref="EX48:FC48"/>
    <mergeCell ref="FP48:FU48"/>
    <mergeCell ref="IP47:IS47"/>
    <mergeCell ref="GN47:GS47"/>
    <mergeCell ref="GT47:GY47"/>
    <mergeCell ref="FJ47:FO47"/>
    <mergeCell ref="FP47:FU47"/>
    <mergeCell ref="EX47:FC47"/>
    <mergeCell ref="HX47:IC47"/>
    <mergeCell ref="GH48:GM48"/>
    <mergeCell ref="FV48:GA48"/>
    <mergeCell ref="GB48:GG48"/>
    <mergeCell ref="IP48:IS48"/>
    <mergeCell ref="GZ48:HE48"/>
    <mergeCell ref="HF48:HK48"/>
    <mergeCell ref="HL48:HQ48"/>
    <mergeCell ref="HR48:HW48"/>
    <mergeCell ref="CJ47:CO47"/>
    <mergeCell ref="CP47:CU47"/>
    <mergeCell ref="ER47:EW47"/>
    <mergeCell ref="CV47:DA47"/>
    <mergeCell ref="DZ47:EE47"/>
    <mergeCell ref="EF47:EK47"/>
    <mergeCell ref="EL47:EQ47"/>
    <mergeCell ref="DT48:DY48"/>
    <mergeCell ref="DH47:DM47"/>
    <mergeCell ref="DB47:DG47"/>
    <mergeCell ref="DN47:DS47"/>
    <mergeCell ref="DT47:DY47"/>
    <mergeCell ref="DN48:DS48"/>
    <mergeCell ref="DZ48:EE48"/>
    <mergeCell ref="DB48:DG48"/>
    <mergeCell ref="DH48:DM48"/>
    <mergeCell ref="CD48:CI48"/>
    <mergeCell ref="CP48:CU48"/>
    <mergeCell ref="CJ48:CO48"/>
    <mergeCell ref="CV48:DA48"/>
    <mergeCell ref="EF48:EK48"/>
    <mergeCell ref="EL48:EQ48"/>
    <mergeCell ref="ER48:EW48"/>
    <mergeCell ref="FD48:FI48"/>
    <mergeCell ref="GN48:GS48"/>
    <mergeCell ref="IP49:IU49"/>
    <mergeCell ref="ID48:II48"/>
    <mergeCell ref="HX48:IC48"/>
    <mergeCell ref="HR49:HW49"/>
    <mergeCell ref="HX49:IC49"/>
    <mergeCell ref="IJ48:IO48"/>
    <mergeCell ref="IJ49:IO49"/>
    <mergeCell ref="GT49:GY49"/>
    <mergeCell ref="HF49:HK49"/>
    <mergeCell ref="HL49:HQ49"/>
    <mergeCell ref="ID49:II49"/>
    <mergeCell ref="GT48:GY48"/>
    <mergeCell ref="FD49:FI49"/>
    <mergeCell ref="FJ49:FO49"/>
    <mergeCell ref="FP49:FU49"/>
    <mergeCell ref="GH49:GM49"/>
    <mergeCell ref="GZ49:HE49"/>
    <mergeCell ref="GN49:GS49"/>
    <mergeCell ref="FV49:GA49"/>
    <mergeCell ref="AZ49:BE49"/>
    <mergeCell ref="BF49:BK49"/>
    <mergeCell ref="DZ49:EE49"/>
    <mergeCell ref="EL49:EQ49"/>
    <mergeCell ref="CP49:CU49"/>
    <mergeCell ref="CV49:DA49"/>
    <mergeCell ref="BL49:BQ49"/>
    <mergeCell ref="BR49:BW49"/>
    <mergeCell ref="GB49:GG49"/>
    <mergeCell ref="ER49:EW49"/>
    <mergeCell ref="EX49:FC49"/>
    <mergeCell ref="P49:U49"/>
    <mergeCell ref="V49:AA49"/>
    <mergeCell ref="AB49:AG49"/>
    <mergeCell ref="AH49:AM49"/>
    <mergeCell ref="AN49:AS49"/>
    <mergeCell ref="AT49:AY49"/>
    <mergeCell ref="DH49:DM49"/>
    <mergeCell ref="DT49:DY49"/>
    <mergeCell ref="EF49:EK49"/>
    <mergeCell ref="BX49:CC49"/>
    <mergeCell ref="CD49:CI49"/>
    <mergeCell ref="DB49:DG49"/>
    <mergeCell ref="DN49:DS49"/>
    <mergeCell ref="CJ49:CO49"/>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64"/>
  <sheetViews>
    <sheetView topLeftCell="A23" zoomScale="125" workbookViewId="0">
      <selection activeCell="A10" sqref="A10"/>
    </sheetView>
  </sheetViews>
  <sheetFormatPr baseColWidth="10" defaultColWidth="10.7109375" defaultRowHeight="15" x14ac:dyDescent="0"/>
  <cols>
    <col min="1" max="1" width="9.5703125" style="89" customWidth="1"/>
    <col min="2" max="2" width="34.85546875" style="11" customWidth="1"/>
    <col min="3" max="3" width="10.5703125" style="11" customWidth="1"/>
    <col min="4" max="4" width="11" style="11" customWidth="1"/>
    <col min="5" max="5" width="9.85546875" style="11" customWidth="1"/>
    <col min="6" max="6" width="9" style="12" customWidth="1"/>
    <col min="7" max="7" width="19.7109375" style="11" customWidth="1"/>
    <col min="8" max="8" width="8.28515625" style="11" customWidth="1"/>
    <col min="9" max="16384" width="10.7109375" style="11"/>
  </cols>
  <sheetData>
    <row r="1" spans="1:8" ht="105" customHeight="1">
      <c r="C1" s="791" t="s">
        <v>2720</v>
      </c>
      <c r="D1" s="791"/>
      <c r="E1" s="791"/>
      <c r="F1" s="791"/>
      <c r="G1" s="791"/>
    </row>
    <row r="2" spans="1:8">
      <c r="A2" s="90" t="s">
        <v>3744</v>
      </c>
      <c r="G2" s="91"/>
    </row>
    <row r="3" spans="1:8">
      <c r="A3" s="89" t="s">
        <v>3514</v>
      </c>
      <c r="G3" s="92">
        <v>40519</v>
      </c>
    </row>
    <row r="4" spans="1:8">
      <c r="A4" s="89" t="s">
        <v>3496</v>
      </c>
      <c r="G4" s="93" t="s">
        <v>968</v>
      </c>
    </row>
    <row r="5" spans="1:8">
      <c r="A5" s="89" t="s">
        <v>3463</v>
      </c>
    </row>
    <row r="6" spans="1:8">
      <c r="C6" s="15" t="s">
        <v>3464</v>
      </c>
      <c r="D6" s="16"/>
      <c r="E6" s="16"/>
      <c r="F6" s="17"/>
      <c r="G6" s="18"/>
      <c r="H6" s="94"/>
    </row>
    <row r="7" spans="1:8">
      <c r="C7" s="95"/>
      <c r="D7" s="20"/>
      <c r="E7" s="20"/>
      <c r="F7" s="21"/>
      <c r="G7" s="22"/>
      <c r="H7" s="94"/>
    </row>
    <row r="8" spans="1:8">
      <c r="A8" s="89" t="s">
        <v>3583</v>
      </c>
      <c r="C8" s="25" t="s">
        <v>3781</v>
      </c>
      <c r="D8" s="20"/>
      <c r="E8" s="25" t="s">
        <v>3779</v>
      </c>
      <c r="F8" s="21"/>
      <c r="G8" s="414"/>
      <c r="H8" s="94"/>
    </row>
    <row r="9" spans="1:8">
      <c r="A9" s="89" t="s">
        <v>969</v>
      </c>
      <c r="C9" s="25" t="s">
        <v>978</v>
      </c>
      <c r="D9" s="20"/>
      <c r="E9" s="25" t="s">
        <v>3780</v>
      </c>
      <c r="F9" s="21"/>
      <c r="G9" s="414"/>
      <c r="H9" s="94"/>
    </row>
    <row r="10" spans="1:8">
      <c r="A10" s="89" t="s">
        <v>565</v>
      </c>
      <c r="C10" s="25" t="s">
        <v>3436</v>
      </c>
      <c r="D10" s="20"/>
      <c r="E10" s="25" t="s">
        <v>3401</v>
      </c>
      <c r="F10" s="21"/>
      <c r="G10" s="414"/>
      <c r="H10" s="94"/>
    </row>
    <row r="11" spans="1:8">
      <c r="A11" s="89" t="s">
        <v>853</v>
      </c>
      <c r="C11" s="25" t="s">
        <v>2964</v>
      </c>
      <c r="D11" s="94"/>
      <c r="E11" s="94"/>
      <c r="F11" s="99"/>
      <c r="G11" s="96"/>
      <c r="H11" s="94"/>
    </row>
    <row r="12" spans="1:8">
      <c r="A12" s="89" t="s">
        <v>854</v>
      </c>
      <c r="C12" s="97" t="s">
        <v>3220</v>
      </c>
      <c r="D12" s="20"/>
      <c r="E12" s="20"/>
      <c r="F12" s="21"/>
      <c r="G12" s="96"/>
      <c r="H12" s="94"/>
    </row>
    <row r="13" spans="1:8">
      <c r="A13" s="98"/>
      <c r="C13" s="97" t="s">
        <v>1066</v>
      </c>
      <c r="D13" s="94"/>
      <c r="E13" s="94"/>
      <c r="F13" s="99"/>
      <c r="G13" s="96"/>
      <c r="H13" s="94"/>
    </row>
    <row r="14" spans="1:8">
      <c r="A14" s="100"/>
      <c r="C14" s="97"/>
      <c r="D14" s="94"/>
      <c r="E14" s="94"/>
      <c r="F14" s="99"/>
      <c r="G14" s="101"/>
      <c r="H14" s="94"/>
    </row>
    <row r="15" spans="1:8">
      <c r="A15" s="100" t="s">
        <v>2965</v>
      </c>
      <c r="C15" s="97"/>
      <c r="D15" s="94"/>
      <c r="E15" s="94"/>
      <c r="F15" s="99"/>
      <c r="G15" s="96"/>
      <c r="H15" s="94"/>
    </row>
    <row r="16" spans="1:8">
      <c r="A16" s="89" t="s">
        <v>1258</v>
      </c>
      <c r="C16" s="97"/>
      <c r="D16" s="94"/>
      <c r="E16" s="94"/>
      <c r="F16" s="99"/>
      <c r="G16" s="96"/>
      <c r="H16" s="94"/>
    </row>
    <row r="17" spans="1:8">
      <c r="C17" s="97"/>
      <c r="D17" s="94"/>
      <c r="E17" s="94"/>
      <c r="F17" s="99"/>
      <c r="G17" s="96"/>
      <c r="H17" s="94"/>
    </row>
    <row r="18" spans="1:8">
      <c r="C18" s="102" t="s">
        <v>3490</v>
      </c>
      <c r="D18" s="103"/>
      <c r="E18" s="103"/>
      <c r="F18" s="104"/>
      <c r="G18" s="105"/>
      <c r="H18" s="94"/>
    </row>
    <row r="19" spans="1:8">
      <c r="C19" s="94"/>
      <c r="D19" s="94"/>
      <c r="E19" s="94"/>
      <c r="F19" s="99"/>
      <c r="G19" s="94"/>
      <c r="H19" s="94"/>
    </row>
    <row r="20" spans="1:8">
      <c r="A20" s="89" t="s">
        <v>2705</v>
      </c>
      <c r="C20" s="795"/>
      <c r="D20" s="795"/>
      <c r="E20" s="795"/>
      <c r="F20" s="795"/>
      <c r="G20" s="795"/>
    </row>
    <row r="21" spans="1:8">
      <c r="A21" s="100" t="s">
        <v>2713</v>
      </c>
      <c r="C21" s="100"/>
      <c r="D21" s="100"/>
      <c r="E21" s="100"/>
      <c r="F21" s="106"/>
    </row>
    <row r="22" spans="1:8">
      <c r="A22" s="336"/>
      <c r="C22" s="100"/>
      <c r="D22" s="100"/>
      <c r="E22" s="100"/>
      <c r="F22" s="106"/>
    </row>
    <row r="23" spans="1:8" s="112" customFormat="1" ht="16" customHeight="1">
      <c r="A23" s="108"/>
      <c r="B23" s="38"/>
      <c r="C23" s="86"/>
      <c r="D23" s="86"/>
      <c r="E23" s="86"/>
      <c r="F23" s="109"/>
      <c r="G23" s="110"/>
      <c r="H23" s="111"/>
    </row>
    <row r="24" spans="1:8" ht="29" customHeight="1">
      <c r="A24" s="113" t="s">
        <v>3484</v>
      </c>
      <c r="B24" s="45" t="s">
        <v>759</v>
      </c>
      <c r="C24" s="45" t="s">
        <v>764</v>
      </c>
      <c r="D24" s="321" t="s">
        <v>3609</v>
      </c>
      <c r="E24" s="45" t="s">
        <v>766</v>
      </c>
      <c r="F24" s="47" t="s">
        <v>3198</v>
      </c>
      <c r="G24" s="45" t="s">
        <v>1349</v>
      </c>
      <c r="H24" s="48"/>
    </row>
    <row r="25" spans="1:8">
      <c r="A25" s="115">
        <v>40228</v>
      </c>
      <c r="B25" s="116" t="s">
        <v>983</v>
      </c>
      <c r="C25" s="117">
        <v>255</v>
      </c>
      <c r="D25" s="118">
        <v>4.5</v>
      </c>
      <c r="E25" s="117">
        <f>C25*D25</f>
        <v>1147.5</v>
      </c>
      <c r="F25" s="53">
        <v>0.25</v>
      </c>
      <c r="G25" s="54">
        <f>E25*(1-F25)</f>
        <v>860.625</v>
      </c>
      <c r="H25" s="48"/>
    </row>
    <row r="26" spans="1:8">
      <c r="A26" s="120"/>
      <c r="B26" s="121" t="s">
        <v>711</v>
      </c>
      <c r="C26" s="122">
        <v>100</v>
      </c>
      <c r="D26" s="123">
        <v>1.5</v>
      </c>
      <c r="E26" s="117">
        <f t="shared" ref="E26:E34" si="0">C26*D26</f>
        <v>150</v>
      </c>
      <c r="F26" s="124"/>
      <c r="G26" s="54">
        <f t="shared" ref="G26:G45" si="1">E26*(1-F26)</f>
        <v>150</v>
      </c>
      <c r="H26" s="56"/>
    </row>
    <row r="27" spans="1:8">
      <c r="A27" s="120"/>
      <c r="B27" s="121" t="s">
        <v>3608</v>
      </c>
      <c r="C27" s="117">
        <v>35</v>
      </c>
      <c r="D27" s="118">
        <v>6</v>
      </c>
      <c r="E27" s="117">
        <f t="shared" si="0"/>
        <v>210</v>
      </c>
      <c r="F27" s="119"/>
      <c r="G27" s="54">
        <f t="shared" si="1"/>
        <v>210</v>
      </c>
      <c r="H27" s="48"/>
    </row>
    <row r="28" spans="1:8">
      <c r="A28" s="120"/>
      <c r="B28" s="362" t="s">
        <v>3747</v>
      </c>
      <c r="C28" s="117">
        <v>250</v>
      </c>
      <c r="D28" s="123" t="s">
        <v>3067</v>
      </c>
      <c r="E28" s="117">
        <v>250</v>
      </c>
      <c r="F28" s="124"/>
      <c r="G28" s="54">
        <f t="shared" si="1"/>
        <v>250</v>
      </c>
      <c r="H28" s="48"/>
    </row>
    <row r="29" spans="1:8">
      <c r="A29" s="120"/>
      <c r="B29" s="121" t="s">
        <v>984</v>
      </c>
      <c r="C29" s="117">
        <v>40</v>
      </c>
      <c r="D29" s="118">
        <v>1.5</v>
      </c>
      <c r="E29" s="117">
        <f t="shared" si="0"/>
        <v>60</v>
      </c>
      <c r="F29" s="119"/>
      <c r="G29" s="54">
        <f t="shared" si="1"/>
        <v>60</v>
      </c>
      <c r="H29" s="48"/>
    </row>
    <row r="30" spans="1:8">
      <c r="A30" s="120"/>
      <c r="B30" s="199" t="s">
        <v>3049</v>
      </c>
      <c r="C30" s="365"/>
      <c r="D30" s="366"/>
      <c r="E30" s="367">
        <f>SUM(E25:E29)</f>
        <v>1817.5</v>
      </c>
      <c r="F30" s="367"/>
      <c r="G30" s="367">
        <f>SUM(G25:G29)</f>
        <v>1530.625</v>
      </c>
      <c r="H30" s="48"/>
    </row>
    <row r="31" spans="1:8">
      <c r="A31" s="115">
        <v>40229</v>
      </c>
      <c r="B31" s="116" t="s">
        <v>3402</v>
      </c>
      <c r="C31" s="117">
        <v>255</v>
      </c>
      <c r="D31" s="118">
        <v>13.75</v>
      </c>
      <c r="E31" s="117">
        <f t="shared" si="0"/>
        <v>3506.25</v>
      </c>
      <c r="F31" s="124">
        <v>0.25</v>
      </c>
      <c r="G31" s="54">
        <f t="shared" si="1"/>
        <v>2629.6875</v>
      </c>
      <c r="H31" s="48"/>
    </row>
    <row r="32" spans="1:8">
      <c r="A32" s="120"/>
      <c r="B32" s="121" t="s">
        <v>3403</v>
      </c>
      <c r="C32" s="117">
        <v>85</v>
      </c>
      <c r="D32" s="118">
        <v>4.5</v>
      </c>
      <c r="E32" s="117">
        <f t="shared" si="0"/>
        <v>382.5</v>
      </c>
      <c r="F32" s="124">
        <v>0.25</v>
      </c>
      <c r="G32" s="54">
        <f t="shared" si="1"/>
        <v>286.875</v>
      </c>
      <c r="H32" s="48"/>
    </row>
    <row r="33" spans="1:8">
      <c r="A33" s="120"/>
      <c r="B33" s="121" t="s">
        <v>985</v>
      </c>
      <c r="C33" s="117">
        <v>45</v>
      </c>
      <c r="D33" s="118">
        <v>4.5</v>
      </c>
      <c r="E33" s="117">
        <f t="shared" si="0"/>
        <v>202.5</v>
      </c>
      <c r="F33" s="124">
        <v>0.25</v>
      </c>
      <c r="G33" s="54">
        <f t="shared" si="1"/>
        <v>151.875</v>
      </c>
      <c r="H33" s="48"/>
    </row>
    <row r="34" spans="1:8">
      <c r="A34" s="120"/>
      <c r="B34" s="121" t="s">
        <v>3688</v>
      </c>
      <c r="C34" s="117">
        <v>65</v>
      </c>
      <c r="D34" s="118">
        <v>4.5</v>
      </c>
      <c r="E34" s="117">
        <f t="shared" si="0"/>
        <v>292.5</v>
      </c>
      <c r="F34" s="124">
        <v>0.25</v>
      </c>
      <c r="G34" s="54">
        <f t="shared" si="1"/>
        <v>219.375</v>
      </c>
      <c r="H34" s="48"/>
    </row>
    <row r="35" spans="1:8">
      <c r="A35" s="120"/>
      <c r="B35" s="121" t="s">
        <v>711</v>
      </c>
      <c r="C35" s="117">
        <v>100</v>
      </c>
      <c r="D35" s="118">
        <v>1.75</v>
      </c>
      <c r="E35" s="117">
        <f>C35*D35</f>
        <v>175</v>
      </c>
      <c r="F35" s="274"/>
      <c r="G35" s="54">
        <f t="shared" si="1"/>
        <v>175</v>
      </c>
      <c r="H35" s="48"/>
    </row>
    <row r="36" spans="1:8">
      <c r="A36" s="120"/>
      <c r="B36" s="121" t="s">
        <v>3608</v>
      </c>
      <c r="C36" s="117">
        <v>35</v>
      </c>
      <c r="D36" s="118">
        <v>6</v>
      </c>
      <c r="E36" s="117">
        <f>C36*D36</f>
        <v>210</v>
      </c>
      <c r="F36" s="274"/>
      <c r="G36" s="54">
        <f t="shared" si="1"/>
        <v>210</v>
      </c>
      <c r="H36" s="48"/>
    </row>
    <row r="37" spans="1:8">
      <c r="A37" s="120"/>
      <c r="B37" s="362" t="s">
        <v>3757</v>
      </c>
      <c r="C37" s="117">
        <v>10</v>
      </c>
      <c r="D37" s="415">
        <v>7.75</v>
      </c>
      <c r="E37" s="117">
        <f>C37*D37</f>
        <v>77.5</v>
      </c>
      <c r="F37" s="274"/>
      <c r="G37" s="54">
        <f t="shared" si="1"/>
        <v>77.5</v>
      </c>
      <c r="H37" s="48"/>
    </row>
    <row r="38" spans="1:8">
      <c r="A38" s="120"/>
      <c r="B38" s="362" t="s">
        <v>3552</v>
      </c>
      <c r="C38" s="117">
        <v>250</v>
      </c>
      <c r="D38" s="356" t="s">
        <v>3067</v>
      </c>
      <c r="E38" s="117">
        <v>250</v>
      </c>
      <c r="F38" s="274"/>
      <c r="G38" s="54">
        <f t="shared" si="1"/>
        <v>250</v>
      </c>
      <c r="H38" s="48"/>
    </row>
    <row r="39" spans="1:8">
      <c r="A39" s="120"/>
      <c r="B39" s="362" t="s">
        <v>1007</v>
      </c>
      <c r="C39" s="117">
        <v>100</v>
      </c>
      <c r="D39" s="356" t="s">
        <v>3067</v>
      </c>
      <c r="E39" s="117">
        <v>100</v>
      </c>
      <c r="F39" s="274"/>
      <c r="G39" s="54">
        <f t="shared" si="1"/>
        <v>100</v>
      </c>
      <c r="H39" s="48"/>
    </row>
    <row r="40" spans="1:8">
      <c r="A40" s="120"/>
      <c r="B40" s="199" t="s">
        <v>3049</v>
      </c>
      <c r="C40" s="365"/>
      <c r="D40" s="366"/>
      <c r="E40" s="367">
        <f>SUM(E31:E39)</f>
        <v>5196.25</v>
      </c>
      <c r="F40" s="367"/>
      <c r="G40" s="367">
        <f>SUM(G31:G39)</f>
        <v>4100.3125</v>
      </c>
      <c r="H40" s="48"/>
    </row>
    <row r="41" spans="1:8">
      <c r="A41" s="115">
        <v>40230</v>
      </c>
      <c r="B41" s="116" t="s">
        <v>1259</v>
      </c>
      <c r="C41" s="117">
        <v>180</v>
      </c>
      <c r="D41" s="308">
        <v>3</v>
      </c>
      <c r="E41" s="117">
        <f>C41*D41</f>
        <v>540</v>
      </c>
      <c r="F41" s="377">
        <v>0.25</v>
      </c>
      <c r="G41" s="54">
        <f t="shared" si="1"/>
        <v>405</v>
      </c>
      <c r="H41" s="48"/>
    </row>
    <row r="42" spans="1:8">
      <c r="A42" s="120"/>
      <c r="B42" s="121" t="s">
        <v>3489</v>
      </c>
      <c r="C42" s="117">
        <v>85</v>
      </c>
      <c r="D42" s="308">
        <v>3</v>
      </c>
      <c r="E42" s="117">
        <f>C42*D42</f>
        <v>255</v>
      </c>
      <c r="F42" s="377">
        <v>0.25</v>
      </c>
      <c r="G42" s="54">
        <f t="shared" si="1"/>
        <v>191.25</v>
      </c>
      <c r="H42" s="48"/>
    </row>
    <row r="43" spans="1:8">
      <c r="A43" s="120"/>
      <c r="B43" s="121" t="s">
        <v>711</v>
      </c>
      <c r="C43" s="117">
        <v>100</v>
      </c>
      <c r="D43" s="308">
        <v>2</v>
      </c>
      <c r="E43" s="117">
        <f>C43*D43</f>
        <v>200</v>
      </c>
      <c r="F43" s="124"/>
      <c r="G43" s="54">
        <f t="shared" si="1"/>
        <v>200</v>
      </c>
      <c r="H43" s="48"/>
    </row>
    <row r="44" spans="1:8">
      <c r="A44" s="120"/>
      <c r="B44" s="121" t="s">
        <v>3608</v>
      </c>
      <c r="C44" s="117">
        <v>35</v>
      </c>
      <c r="D44" s="308">
        <v>5</v>
      </c>
      <c r="E44" s="117">
        <f>C44*D44</f>
        <v>175</v>
      </c>
      <c r="F44" s="124"/>
      <c r="G44" s="54">
        <f t="shared" si="1"/>
        <v>175</v>
      </c>
      <c r="H44" s="48"/>
    </row>
    <row r="45" spans="1:8">
      <c r="A45" s="120"/>
      <c r="B45" s="121" t="s">
        <v>3497</v>
      </c>
      <c r="C45" s="117">
        <v>75</v>
      </c>
      <c r="D45" s="379" t="s">
        <v>3498</v>
      </c>
      <c r="E45" s="117">
        <v>75</v>
      </c>
      <c r="F45" s="124"/>
      <c r="G45" s="54">
        <f t="shared" si="1"/>
        <v>75</v>
      </c>
      <c r="H45" s="48"/>
    </row>
    <row r="46" spans="1:8">
      <c r="A46" s="120"/>
      <c r="B46" s="199" t="s">
        <v>3049</v>
      </c>
      <c r="C46" s="365"/>
      <c r="D46" s="366"/>
      <c r="E46" s="367">
        <f>SUM(E41:E45)</f>
        <v>1245</v>
      </c>
      <c r="F46" s="367"/>
      <c r="G46" s="367">
        <f>SUM(G41:G45)</f>
        <v>1046.25</v>
      </c>
      <c r="H46" s="48"/>
    </row>
    <row r="47" spans="1:8" s="135" customFormat="1" ht="16" customHeight="1">
      <c r="A47" s="130"/>
      <c r="B47" s="69" t="s">
        <v>2526</v>
      </c>
      <c r="C47" s="131"/>
      <c r="D47" s="131"/>
      <c r="E47" s="72">
        <f>E30+E40+E46</f>
        <v>8258.75</v>
      </c>
      <c r="F47" s="72"/>
      <c r="G47" s="72">
        <f>G30+G40+G46</f>
        <v>6677.1875</v>
      </c>
      <c r="H47" s="134"/>
    </row>
    <row r="49" spans="1:256">
      <c r="C49" s="136" t="s">
        <v>2838</v>
      </c>
      <c r="D49" s="340">
        <f>G47/2</f>
        <v>3338.59375</v>
      </c>
      <c r="E49" s="340"/>
      <c r="F49" s="138"/>
    </row>
    <row r="51" spans="1:256">
      <c r="C51" s="1" t="s">
        <v>2528</v>
      </c>
      <c r="D51" s="1"/>
      <c r="E51" s="1"/>
      <c r="F51" s="139"/>
      <c r="G51" s="1"/>
      <c r="H51" s="1"/>
      <c r="I51" s="1"/>
    </row>
    <row r="52" spans="1:256">
      <c r="C52" s="1" t="s">
        <v>3397</v>
      </c>
      <c r="D52" s="1"/>
      <c r="E52" s="1"/>
      <c r="F52" s="139"/>
      <c r="G52" s="1"/>
      <c r="H52" s="1"/>
      <c r="I52" s="1"/>
    </row>
    <row r="53" spans="1:256">
      <c r="C53" s="341" t="s">
        <v>3472</v>
      </c>
      <c r="D53" s="341"/>
      <c r="E53" s="341"/>
      <c r="F53" s="342"/>
      <c r="G53" s="341"/>
      <c r="H53" s="341"/>
      <c r="I53" s="142"/>
      <c r="J53" s="790"/>
      <c r="K53" s="790"/>
      <c r="L53" s="790"/>
      <c r="M53" s="790"/>
      <c r="N53" s="790"/>
      <c r="O53" s="790"/>
      <c r="P53" s="790"/>
      <c r="Q53" s="790"/>
      <c r="R53" s="790"/>
      <c r="S53" s="790"/>
      <c r="T53" s="790"/>
      <c r="U53" s="790"/>
      <c r="V53" s="790" t="s">
        <v>2528</v>
      </c>
      <c r="W53" s="790"/>
      <c r="X53" s="790"/>
      <c r="Y53" s="790"/>
      <c r="Z53" s="790"/>
      <c r="AA53" s="790"/>
      <c r="AB53" s="790" t="s">
        <v>2528</v>
      </c>
      <c r="AC53" s="790"/>
      <c r="AD53" s="790"/>
      <c r="AE53" s="790"/>
      <c r="AF53" s="790"/>
      <c r="AG53" s="790"/>
      <c r="AH53" s="790" t="s">
        <v>2528</v>
      </c>
      <c r="AI53" s="790"/>
      <c r="AJ53" s="790"/>
      <c r="AK53" s="790"/>
      <c r="AL53" s="790"/>
      <c r="AM53" s="790"/>
      <c r="AN53" s="790" t="s">
        <v>2528</v>
      </c>
      <c r="AO53" s="790"/>
      <c r="AP53" s="790"/>
      <c r="AQ53" s="790"/>
      <c r="AR53" s="790"/>
      <c r="AS53" s="790"/>
      <c r="AT53" s="790" t="s">
        <v>2528</v>
      </c>
      <c r="AU53" s="790"/>
      <c r="AV53" s="790"/>
      <c r="AW53" s="790"/>
      <c r="AX53" s="790"/>
      <c r="AY53" s="790"/>
      <c r="AZ53" s="790" t="s">
        <v>2528</v>
      </c>
      <c r="BA53" s="790"/>
      <c r="BB53" s="790"/>
      <c r="BC53" s="790"/>
      <c r="BD53" s="790"/>
      <c r="BE53" s="790"/>
      <c r="BF53" s="790" t="s">
        <v>2528</v>
      </c>
      <c r="BG53" s="790"/>
      <c r="BH53" s="790"/>
      <c r="BI53" s="790"/>
      <c r="BJ53" s="790"/>
      <c r="BK53" s="790"/>
      <c r="BL53" s="790" t="s">
        <v>2528</v>
      </c>
      <c r="BM53" s="790"/>
      <c r="BN53" s="790"/>
      <c r="BO53" s="790"/>
      <c r="BP53" s="790"/>
      <c r="BQ53" s="790"/>
      <c r="BR53" s="790" t="s">
        <v>2528</v>
      </c>
      <c r="BS53" s="790"/>
      <c r="BT53" s="790"/>
      <c r="BU53" s="790"/>
      <c r="BV53" s="790"/>
      <c r="BW53" s="790"/>
      <c r="BX53" s="790" t="s">
        <v>2528</v>
      </c>
      <c r="BY53" s="790"/>
      <c r="BZ53" s="790"/>
      <c r="CA53" s="790"/>
      <c r="CB53" s="790"/>
      <c r="CC53" s="790"/>
      <c r="CD53" s="790" t="s">
        <v>2528</v>
      </c>
      <c r="CE53" s="790"/>
      <c r="CF53" s="790"/>
      <c r="CG53" s="790"/>
      <c r="CH53" s="790"/>
      <c r="CI53" s="790"/>
      <c r="CJ53" s="790" t="s">
        <v>2528</v>
      </c>
      <c r="CK53" s="790"/>
      <c r="CL53" s="790"/>
      <c r="CM53" s="790"/>
      <c r="CN53" s="790"/>
      <c r="CO53" s="790"/>
      <c r="CP53" s="790" t="s">
        <v>2528</v>
      </c>
      <c r="CQ53" s="790"/>
      <c r="CR53" s="790"/>
      <c r="CS53" s="790"/>
      <c r="CT53" s="790"/>
      <c r="CU53" s="790"/>
      <c r="CV53" s="790" t="s">
        <v>2528</v>
      </c>
      <c r="CW53" s="790"/>
      <c r="CX53" s="790"/>
      <c r="CY53" s="790"/>
      <c r="CZ53" s="790"/>
      <c r="DA53" s="790"/>
      <c r="DB53" s="790" t="s">
        <v>2528</v>
      </c>
      <c r="DC53" s="790"/>
      <c r="DD53" s="790"/>
      <c r="DE53" s="790"/>
      <c r="DF53" s="790"/>
      <c r="DG53" s="790"/>
      <c r="DH53" s="790" t="s">
        <v>2528</v>
      </c>
      <c r="DI53" s="790"/>
      <c r="DJ53" s="790"/>
      <c r="DK53" s="790"/>
      <c r="DL53" s="790"/>
      <c r="DM53" s="790"/>
      <c r="DN53" s="790" t="s">
        <v>2528</v>
      </c>
      <c r="DO53" s="790"/>
      <c r="DP53" s="790"/>
      <c r="DQ53" s="790"/>
      <c r="DR53" s="790"/>
      <c r="DS53" s="790"/>
      <c r="DT53" s="790" t="s">
        <v>2528</v>
      </c>
      <c r="DU53" s="790"/>
      <c r="DV53" s="790"/>
      <c r="DW53" s="790"/>
      <c r="DX53" s="790"/>
      <c r="DY53" s="790"/>
      <c r="DZ53" s="790" t="s">
        <v>2528</v>
      </c>
      <c r="EA53" s="790"/>
      <c r="EB53" s="790"/>
      <c r="EC53" s="790"/>
      <c r="ED53" s="790"/>
      <c r="EE53" s="790"/>
      <c r="EF53" s="790" t="s">
        <v>2528</v>
      </c>
      <c r="EG53" s="790"/>
      <c r="EH53" s="790"/>
      <c r="EI53" s="790"/>
      <c r="EJ53" s="790"/>
      <c r="EK53" s="790"/>
      <c r="EL53" s="790" t="s">
        <v>2528</v>
      </c>
      <c r="EM53" s="790"/>
      <c r="EN53" s="790"/>
      <c r="EO53" s="790"/>
      <c r="EP53" s="790"/>
      <c r="EQ53" s="790"/>
      <c r="ER53" s="790" t="s">
        <v>2528</v>
      </c>
      <c r="ES53" s="790"/>
      <c r="ET53" s="790"/>
      <c r="EU53" s="790"/>
      <c r="EV53" s="790"/>
      <c r="EW53" s="790"/>
      <c r="EX53" s="790" t="s">
        <v>2528</v>
      </c>
      <c r="EY53" s="790"/>
      <c r="EZ53" s="790"/>
      <c r="FA53" s="790"/>
      <c r="FB53" s="790"/>
      <c r="FC53" s="790"/>
      <c r="FD53" s="790" t="s">
        <v>2528</v>
      </c>
      <c r="FE53" s="790"/>
      <c r="FF53" s="790"/>
      <c r="FG53" s="790"/>
      <c r="FH53" s="790"/>
      <c r="FI53" s="790"/>
      <c r="FJ53" s="790" t="s">
        <v>2528</v>
      </c>
      <c r="FK53" s="790"/>
      <c r="FL53" s="790"/>
      <c r="FM53" s="790"/>
      <c r="FN53" s="790"/>
      <c r="FO53" s="790"/>
      <c r="FP53" s="790" t="s">
        <v>2528</v>
      </c>
      <c r="FQ53" s="790"/>
      <c r="FR53" s="790"/>
      <c r="FS53" s="790"/>
      <c r="FT53" s="790"/>
      <c r="FU53" s="790"/>
      <c r="FV53" s="790" t="s">
        <v>2528</v>
      </c>
      <c r="FW53" s="790"/>
      <c r="FX53" s="790"/>
      <c r="FY53" s="790"/>
      <c r="FZ53" s="790"/>
      <c r="GA53" s="790"/>
      <c r="GB53" s="790" t="s">
        <v>2528</v>
      </c>
      <c r="GC53" s="790"/>
      <c r="GD53" s="790"/>
      <c r="GE53" s="790"/>
      <c r="GF53" s="790"/>
      <c r="GG53" s="790"/>
      <c r="GH53" s="790" t="s">
        <v>2528</v>
      </c>
      <c r="GI53" s="790"/>
      <c r="GJ53" s="790"/>
      <c r="GK53" s="790"/>
      <c r="GL53" s="790"/>
      <c r="GM53" s="790"/>
      <c r="GN53" s="790" t="s">
        <v>2528</v>
      </c>
      <c r="GO53" s="790"/>
      <c r="GP53" s="790"/>
      <c r="GQ53" s="790"/>
      <c r="GR53" s="790"/>
      <c r="GS53" s="790"/>
      <c r="GT53" s="790" t="s">
        <v>2528</v>
      </c>
      <c r="GU53" s="790"/>
      <c r="GV53" s="790"/>
      <c r="GW53" s="790"/>
      <c r="GX53" s="790"/>
      <c r="GY53" s="790"/>
      <c r="GZ53" s="790" t="s">
        <v>2528</v>
      </c>
      <c r="HA53" s="790"/>
      <c r="HB53" s="790"/>
      <c r="HC53" s="790"/>
      <c r="HD53" s="790"/>
      <c r="HE53" s="790"/>
      <c r="HF53" s="790" t="s">
        <v>2528</v>
      </c>
      <c r="HG53" s="790"/>
      <c r="HH53" s="790"/>
      <c r="HI53" s="790"/>
      <c r="HJ53" s="790"/>
      <c r="HK53" s="790"/>
      <c r="HL53" s="790" t="s">
        <v>2528</v>
      </c>
      <c r="HM53" s="790"/>
      <c r="HN53" s="790"/>
      <c r="HO53" s="790"/>
      <c r="HP53" s="790"/>
      <c r="HQ53" s="790"/>
      <c r="HR53" s="790" t="s">
        <v>2528</v>
      </c>
      <c r="HS53" s="790"/>
      <c r="HT53" s="790"/>
      <c r="HU53" s="790"/>
      <c r="HV53" s="790"/>
      <c r="HW53" s="790"/>
      <c r="HX53" s="790" t="s">
        <v>2528</v>
      </c>
      <c r="HY53" s="790"/>
      <c r="HZ53" s="790"/>
      <c r="IA53" s="790"/>
      <c r="IB53" s="790"/>
      <c r="IC53" s="790"/>
      <c r="ID53" s="790" t="s">
        <v>2528</v>
      </c>
      <c r="IE53" s="790"/>
      <c r="IF53" s="790"/>
      <c r="IG53" s="790"/>
      <c r="IH53" s="790"/>
      <c r="II53" s="790"/>
      <c r="IJ53" s="790" t="s">
        <v>2528</v>
      </c>
      <c r="IK53" s="790"/>
      <c r="IL53" s="790"/>
      <c r="IM53" s="790"/>
      <c r="IN53" s="790"/>
      <c r="IO53" s="790"/>
      <c r="IP53" s="790" t="s">
        <v>2528</v>
      </c>
      <c r="IQ53" s="790"/>
      <c r="IR53" s="790"/>
      <c r="IS53" s="790"/>
    </row>
    <row r="54" spans="1:256">
      <c r="C54" s="1" t="s">
        <v>3581</v>
      </c>
      <c r="D54" s="1"/>
      <c r="E54" s="1"/>
      <c r="F54" s="139"/>
      <c r="G54" s="1"/>
      <c r="H54" s="1"/>
      <c r="I54" s="1"/>
      <c r="J54" s="790"/>
      <c r="K54" s="790"/>
      <c r="L54" s="790"/>
      <c r="M54" s="790"/>
      <c r="N54" s="790"/>
      <c r="O54" s="790"/>
      <c r="P54" s="790"/>
      <c r="Q54" s="790"/>
      <c r="R54" s="790"/>
      <c r="S54" s="790"/>
      <c r="T54" s="790"/>
      <c r="U54" s="790"/>
      <c r="V54" s="790" t="s">
        <v>3422</v>
      </c>
      <c r="W54" s="790"/>
      <c r="X54" s="790"/>
      <c r="Y54" s="790"/>
      <c r="Z54" s="790"/>
      <c r="AA54" s="790"/>
      <c r="AB54" s="790" t="s">
        <v>3422</v>
      </c>
      <c r="AC54" s="790"/>
      <c r="AD54" s="790"/>
      <c r="AE54" s="790"/>
      <c r="AF54" s="790"/>
      <c r="AG54" s="790"/>
      <c r="AH54" s="790" t="s">
        <v>3422</v>
      </c>
      <c r="AI54" s="790"/>
      <c r="AJ54" s="790"/>
      <c r="AK54" s="790"/>
      <c r="AL54" s="790"/>
      <c r="AM54" s="790"/>
      <c r="AN54" s="790" t="s">
        <v>3422</v>
      </c>
      <c r="AO54" s="790"/>
      <c r="AP54" s="790"/>
      <c r="AQ54" s="790"/>
      <c r="AR54" s="790"/>
      <c r="AS54" s="790"/>
      <c r="AT54" s="790" t="s">
        <v>3422</v>
      </c>
      <c r="AU54" s="790"/>
      <c r="AV54" s="790"/>
      <c r="AW54" s="790"/>
      <c r="AX54" s="790"/>
      <c r="AY54" s="790"/>
      <c r="AZ54" s="790" t="s">
        <v>3422</v>
      </c>
      <c r="BA54" s="790"/>
      <c r="BB54" s="790"/>
      <c r="BC54" s="790"/>
      <c r="BD54" s="790"/>
      <c r="BE54" s="790"/>
      <c r="BF54" s="790" t="s">
        <v>3422</v>
      </c>
      <c r="BG54" s="790"/>
      <c r="BH54" s="790"/>
      <c r="BI54" s="790"/>
      <c r="BJ54" s="790"/>
      <c r="BK54" s="790"/>
      <c r="BL54" s="790" t="s">
        <v>3422</v>
      </c>
      <c r="BM54" s="790"/>
      <c r="BN54" s="790"/>
      <c r="BO54" s="790"/>
      <c r="BP54" s="790"/>
      <c r="BQ54" s="790"/>
      <c r="BR54" s="790" t="s">
        <v>3422</v>
      </c>
      <c r="BS54" s="790"/>
      <c r="BT54" s="790"/>
      <c r="BU54" s="790"/>
      <c r="BV54" s="790"/>
      <c r="BW54" s="790"/>
      <c r="BX54" s="790" t="s">
        <v>3422</v>
      </c>
      <c r="BY54" s="790"/>
      <c r="BZ54" s="790"/>
      <c r="CA54" s="790"/>
      <c r="CB54" s="790"/>
      <c r="CC54" s="790"/>
      <c r="CD54" s="790" t="s">
        <v>3422</v>
      </c>
      <c r="CE54" s="790"/>
      <c r="CF54" s="790"/>
      <c r="CG54" s="790"/>
      <c r="CH54" s="790"/>
      <c r="CI54" s="790"/>
      <c r="CJ54" s="790" t="s">
        <v>3422</v>
      </c>
      <c r="CK54" s="790"/>
      <c r="CL54" s="790"/>
      <c r="CM54" s="790"/>
      <c r="CN54" s="790"/>
      <c r="CO54" s="790"/>
      <c r="CP54" s="790" t="s">
        <v>3422</v>
      </c>
      <c r="CQ54" s="790"/>
      <c r="CR54" s="790"/>
      <c r="CS54" s="790"/>
      <c r="CT54" s="790"/>
      <c r="CU54" s="790"/>
      <c r="CV54" s="790" t="s">
        <v>3422</v>
      </c>
      <c r="CW54" s="790"/>
      <c r="CX54" s="790"/>
      <c r="CY54" s="790"/>
      <c r="CZ54" s="790"/>
      <c r="DA54" s="790"/>
      <c r="DB54" s="790" t="s">
        <v>3422</v>
      </c>
      <c r="DC54" s="790"/>
      <c r="DD54" s="790"/>
      <c r="DE54" s="790"/>
      <c r="DF54" s="790"/>
      <c r="DG54" s="790"/>
      <c r="DH54" s="790" t="s">
        <v>3422</v>
      </c>
      <c r="DI54" s="790"/>
      <c r="DJ54" s="790"/>
      <c r="DK54" s="790"/>
      <c r="DL54" s="790"/>
      <c r="DM54" s="790"/>
      <c r="DN54" s="790" t="s">
        <v>3422</v>
      </c>
      <c r="DO54" s="790"/>
      <c r="DP54" s="790"/>
      <c r="DQ54" s="790"/>
      <c r="DR54" s="790"/>
      <c r="DS54" s="790"/>
      <c r="DT54" s="790" t="s">
        <v>3422</v>
      </c>
      <c r="DU54" s="790"/>
      <c r="DV54" s="790"/>
      <c r="DW54" s="790"/>
      <c r="DX54" s="790"/>
      <c r="DY54" s="790"/>
      <c r="DZ54" s="790" t="s">
        <v>3422</v>
      </c>
      <c r="EA54" s="790"/>
      <c r="EB54" s="790"/>
      <c r="EC54" s="790"/>
      <c r="ED54" s="790"/>
      <c r="EE54" s="790"/>
      <c r="EF54" s="790" t="s">
        <v>3422</v>
      </c>
      <c r="EG54" s="790"/>
      <c r="EH54" s="790"/>
      <c r="EI54" s="790"/>
      <c r="EJ54" s="790"/>
      <c r="EK54" s="790"/>
      <c r="EL54" s="790" t="s">
        <v>3422</v>
      </c>
      <c r="EM54" s="790"/>
      <c r="EN54" s="790"/>
      <c r="EO54" s="790"/>
      <c r="EP54" s="790"/>
      <c r="EQ54" s="790"/>
      <c r="ER54" s="790" t="s">
        <v>3422</v>
      </c>
      <c r="ES54" s="790"/>
      <c r="ET54" s="790"/>
      <c r="EU54" s="790"/>
      <c r="EV54" s="790"/>
      <c r="EW54" s="790"/>
      <c r="EX54" s="790" t="s">
        <v>3422</v>
      </c>
      <c r="EY54" s="790"/>
      <c r="EZ54" s="790"/>
      <c r="FA54" s="790"/>
      <c r="FB54" s="790"/>
      <c r="FC54" s="790"/>
      <c r="FD54" s="790" t="s">
        <v>3422</v>
      </c>
      <c r="FE54" s="790"/>
      <c r="FF54" s="790"/>
      <c r="FG54" s="790"/>
      <c r="FH54" s="790"/>
      <c r="FI54" s="790"/>
      <c r="FJ54" s="790" t="s">
        <v>3422</v>
      </c>
      <c r="FK54" s="790"/>
      <c r="FL54" s="790"/>
      <c r="FM54" s="790"/>
      <c r="FN54" s="790"/>
      <c r="FO54" s="790"/>
      <c r="FP54" s="790" t="s">
        <v>3422</v>
      </c>
      <c r="FQ54" s="790"/>
      <c r="FR54" s="790"/>
      <c r="FS54" s="790"/>
      <c r="FT54" s="790"/>
      <c r="FU54" s="790"/>
      <c r="FV54" s="790" t="s">
        <v>3422</v>
      </c>
      <c r="FW54" s="790"/>
      <c r="FX54" s="790"/>
      <c r="FY54" s="790"/>
      <c r="FZ54" s="790"/>
      <c r="GA54" s="790"/>
      <c r="GB54" s="790" t="s">
        <v>3422</v>
      </c>
      <c r="GC54" s="790"/>
      <c r="GD54" s="790"/>
      <c r="GE54" s="790"/>
      <c r="GF54" s="790"/>
      <c r="GG54" s="790"/>
      <c r="GH54" s="790" t="s">
        <v>3422</v>
      </c>
      <c r="GI54" s="790"/>
      <c r="GJ54" s="790"/>
      <c r="GK54" s="790"/>
      <c r="GL54" s="790"/>
      <c r="GM54" s="790"/>
      <c r="GN54" s="790" t="s">
        <v>3422</v>
      </c>
      <c r="GO54" s="790"/>
      <c r="GP54" s="790"/>
      <c r="GQ54" s="790"/>
      <c r="GR54" s="790"/>
      <c r="GS54" s="790"/>
      <c r="GT54" s="790" t="s">
        <v>3422</v>
      </c>
      <c r="GU54" s="790"/>
      <c r="GV54" s="790"/>
      <c r="GW54" s="790"/>
      <c r="GX54" s="790"/>
      <c r="GY54" s="790"/>
      <c r="GZ54" s="790" t="s">
        <v>3422</v>
      </c>
      <c r="HA54" s="790"/>
      <c r="HB54" s="790"/>
      <c r="HC54" s="790"/>
      <c r="HD54" s="790"/>
      <c r="HE54" s="790"/>
      <c r="HF54" s="790" t="s">
        <v>3422</v>
      </c>
      <c r="HG54" s="790"/>
      <c r="HH54" s="790"/>
      <c r="HI54" s="790"/>
      <c r="HJ54" s="790"/>
      <c r="HK54" s="790"/>
      <c r="HL54" s="790" t="s">
        <v>3422</v>
      </c>
      <c r="HM54" s="790"/>
      <c r="HN54" s="790"/>
      <c r="HO54" s="790"/>
      <c r="HP54" s="790"/>
      <c r="HQ54" s="790"/>
      <c r="HR54" s="790" t="s">
        <v>3422</v>
      </c>
      <c r="HS54" s="790"/>
      <c r="HT54" s="790"/>
      <c r="HU54" s="790"/>
      <c r="HV54" s="790"/>
      <c r="HW54" s="790"/>
      <c r="HX54" s="790" t="s">
        <v>3422</v>
      </c>
      <c r="HY54" s="790"/>
      <c r="HZ54" s="790"/>
      <c r="IA54" s="790"/>
      <c r="IB54" s="790"/>
      <c r="IC54" s="790"/>
      <c r="ID54" s="790" t="s">
        <v>3422</v>
      </c>
      <c r="IE54" s="790"/>
      <c r="IF54" s="790"/>
      <c r="IG54" s="790"/>
      <c r="IH54" s="790"/>
      <c r="II54" s="790"/>
      <c r="IJ54" s="790" t="s">
        <v>2442</v>
      </c>
      <c r="IK54" s="790"/>
      <c r="IL54" s="790"/>
      <c r="IM54" s="790"/>
      <c r="IN54" s="790"/>
      <c r="IO54" s="790"/>
      <c r="IP54" s="790" t="s">
        <v>2442</v>
      </c>
      <c r="IQ54" s="790"/>
      <c r="IR54" s="790"/>
      <c r="IS54" s="790"/>
    </row>
    <row r="55" spans="1:256">
      <c r="B55" s="1"/>
      <c r="C55" s="1"/>
      <c r="D55" s="1"/>
      <c r="E55" s="1"/>
      <c r="F55" s="139"/>
      <c r="G55" s="1"/>
      <c r="H55" s="1"/>
      <c r="I55" s="1"/>
      <c r="J55" s="1"/>
      <c r="K55" s="1"/>
      <c r="L55" s="1"/>
      <c r="M55" s="1"/>
      <c r="N55" s="1"/>
      <c r="O55" s="1"/>
      <c r="P55" s="790"/>
      <c r="Q55" s="790"/>
      <c r="R55" s="790"/>
      <c r="S55" s="790"/>
      <c r="T55" s="790"/>
      <c r="U55" s="790"/>
      <c r="V55" s="790" t="s">
        <v>3581</v>
      </c>
      <c r="W55" s="790"/>
      <c r="X55" s="790"/>
      <c r="Y55" s="790"/>
      <c r="Z55" s="790"/>
      <c r="AA55" s="790"/>
      <c r="AB55" s="790" t="s">
        <v>3581</v>
      </c>
      <c r="AC55" s="790"/>
      <c r="AD55" s="790"/>
      <c r="AE55" s="790"/>
      <c r="AF55" s="790"/>
      <c r="AG55" s="790"/>
      <c r="AH55" s="790" t="s">
        <v>3581</v>
      </c>
      <c r="AI55" s="790"/>
      <c r="AJ55" s="790"/>
      <c r="AK55" s="790"/>
      <c r="AL55" s="790"/>
      <c r="AM55" s="790"/>
      <c r="AN55" s="790" t="s">
        <v>3581</v>
      </c>
      <c r="AO55" s="790"/>
      <c r="AP55" s="790"/>
      <c r="AQ55" s="790"/>
      <c r="AR55" s="790"/>
      <c r="AS55" s="790"/>
      <c r="AT55" s="790" t="s">
        <v>3581</v>
      </c>
      <c r="AU55" s="790"/>
      <c r="AV55" s="790"/>
      <c r="AW55" s="790"/>
      <c r="AX55" s="790"/>
      <c r="AY55" s="790"/>
      <c r="AZ55" s="790" t="s">
        <v>3581</v>
      </c>
      <c r="BA55" s="790"/>
      <c r="BB55" s="790"/>
      <c r="BC55" s="790"/>
      <c r="BD55" s="790"/>
      <c r="BE55" s="790"/>
      <c r="BF55" s="790" t="s">
        <v>3581</v>
      </c>
      <c r="BG55" s="790"/>
      <c r="BH55" s="790"/>
      <c r="BI55" s="790"/>
      <c r="BJ55" s="790"/>
      <c r="BK55" s="790"/>
      <c r="BL55" s="790" t="s">
        <v>3581</v>
      </c>
      <c r="BM55" s="790"/>
      <c r="BN55" s="790"/>
      <c r="BO55" s="790"/>
      <c r="BP55" s="790"/>
      <c r="BQ55" s="790"/>
      <c r="BR55" s="790" t="s">
        <v>3581</v>
      </c>
      <c r="BS55" s="790"/>
      <c r="BT55" s="790"/>
      <c r="BU55" s="790"/>
      <c r="BV55" s="790"/>
      <c r="BW55" s="790"/>
      <c r="BX55" s="790" t="s">
        <v>3581</v>
      </c>
      <c r="BY55" s="790"/>
      <c r="BZ55" s="790"/>
      <c r="CA55" s="790"/>
      <c r="CB55" s="790"/>
      <c r="CC55" s="790"/>
      <c r="CD55" s="790" t="s">
        <v>3581</v>
      </c>
      <c r="CE55" s="790"/>
      <c r="CF55" s="790"/>
      <c r="CG55" s="790"/>
      <c r="CH55" s="790"/>
      <c r="CI55" s="790"/>
      <c r="CJ55" s="790" t="s">
        <v>3581</v>
      </c>
      <c r="CK55" s="790"/>
      <c r="CL55" s="790"/>
      <c r="CM55" s="790"/>
      <c r="CN55" s="790"/>
      <c r="CO55" s="790"/>
      <c r="CP55" s="790" t="s">
        <v>3581</v>
      </c>
      <c r="CQ55" s="790"/>
      <c r="CR55" s="790"/>
      <c r="CS55" s="790"/>
      <c r="CT55" s="790"/>
      <c r="CU55" s="790"/>
      <c r="CV55" s="790" t="s">
        <v>3581</v>
      </c>
      <c r="CW55" s="790"/>
      <c r="CX55" s="790"/>
      <c r="CY55" s="790"/>
      <c r="CZ55" s="790"/>
      <c r="DA55" s="790"/>
      <c r="DB55" s="790" t="s">
        <v>3581</v>
      </c>
      <c r="DC55" s="790"/>
      <c r="DD55" s="790"/>
      <c r="DE55" s="790"/>
      <c r="DF55" s="790"/>
      <c r="DG55" s="790"/>
      <c r="DH55" s="790" t="s">
        <v>3581</v>
      </c>
      <c r="DI55" s="790"/>
      <c r="DJ55" s="790"/>
      <c r="DK55" s="790"/>
      <c r="DL55" s="790"/>
      <c r="DM55" s="790"/>
      <c r="DN55" s="790" t="s">
        <v>3581</v>
      </c>
      <c r="DO55" s="790"/>
      <c r="DP55" s="790"/>
      <c r="DQ55" s="790"/>
      <c r="DR55" s="790"/>
      <c r="DS55" s="790"/>
      <c r="DT55" s="790" t="s">
        <v>3581</v>
      </c>
      <c r="DU55" s="790"/>
      <c r="DV55" s="790"/>
      <c r="DW55" s="790"/>
      <c r="DX55" s="790"/>
      <c r="DY55" s="790"/>
      <c r="DZ55" s="790" t="s">
        <v>3581</v>
      </c>
      <c r="EA55" s="790"/>
      <c r="EB55" s="790"/>
      <c r="EC55" s="790"/>
      <c r="ED55" s="790"/>
      <c r="EE55" s="790"/>
      <c r="EF55" s="790" t="s">
        <v>3581</v>
      </c>
      <c r="EG55" s="790"/>
      <c r="EH55" s="790"/>
      <c r="EI55" s="790"/>
      <c r="EJ55" s="790"/>
      <c r="EK55" s="790"/>
      <c r="EL55" s="790" t="s">
        <v>3581</v>
      </c>
      <c r="EM55" s="790"/>
      <c r="EN55" s="790"/>
      <c r="EO55" s="790"/>
      <c r="EP55" s="790"/>
      <c r="EQ55" s="790"/>
      <c r="ER55" s="790" t="s">
        <v>3581</v>
      </c>
      <c r="ES55" s="790"/>
      <c r="ET55" s="790"/>
      <c r="EU55" s="790"/>
      <c r="EV55" s="790"/>
      <c r="EW55" s="790"/>
      <c r="EX55" s="790" t="s">
        <v>3581</v>
      </c>
      <c r="EY55" s="790"/>
      <c r="EZ55" s="790"/>
      <c r="FA55" s="790"/>
      <c r="FB55" s="790"/>
      <c r="FC55" s="790"/>
      <c r="FD55" s="790" t="s">
        <v>3581</v>
      </c>
      <c r="FE55" s="790"/>
      <c r="FF55" s="790"/>
      <c r="FG55" s="790"/>
      <c r="FH55" s="790"/>
      <c r="FI55" s="790"/>
      <c r="FJ55" s="790" t="s">
        <v>3581</v>
      </c>
      <c r="FK55" s="790"/>
      <c r="FL55" s="790"/>
      <c r="FM55" s="790"/>
      <c r="FN55" s="790"/>
      <c r="FO55" s="790"/>
      <c r="FP55" s="790" t="s">
        <v>3581</v>
      </c>
      <c r="FQ55" s="790"/>
      <c r="FR55" s="790"/>
      <c r="FS55" s="790"/>
      <c r="FT55" s="790"/>
      <c r="FU55" s="790"/>
      <c r="FV55" s="790" t="s">
        <v>3581</v>
      </c>
      <c r="FW55" s="790"/>
      <c r="FX55" s="790"/>
      <c r="FY55" s="790"/>
      <c r="FZ55" s="790"/>
      <c r="GA55" s="790"/>
      <c r="GB55" s="790" t="s">
        <v>3581</v>
      </c>
      <c r="GC55" s="790"/>
      <c r="GD55" s="790"/>
      <c r="GE55" s="790"/>
      <c r="GF55" s="790"/>
      <c r="GG55" s="790"/>
      <c r="GH55" s="790" t="s">
        <v>3581</v>
      </c>
      <c r="GI55" s="790"/>
      <c r="GJ55" s="790"/>
      <c r="GK55" s="790"/>
      <c r="GL55" s="790"/>
      <c r="GM55" s="790"/>
      <c r="GN55" s="790" t="s">
        <v>3581</v>
      </c>
      <c r="GO55" s="790"/>
      <c r="GP55" s="790"/>
      <c r="GQ55" s="790"/>
      <c r="GR55" s="790"/>
      <c r="GS55" s="790"/>
      <c r="GT55" s="790" t="s">
        <v>3581</v>
      </c>
      <c r="GU55" s="790"/>
      <c r="GV55" s="790"/>
      <c r="GW55" s="790"/>
      <c r="GX55" s="790"/>
      <c r="GY55" s="790"/>
      <c r="GZ55" s="790" t="s">
        <v>3581</v>
      </c>
      <c r="HA55" s="790"/>
      <c r="HB55" s="790"/>
      <c r="HC55" s="790"/>
      <c r="HD55" s="790"/>
      <c r="HE55" s="790"/>
      <c r="HF55" s="790" t="s">
        <v>3581</v>
      </c>
      <c r="HG55" s="790"/>
      <c r="HH55" s="790"/>
      <c r="HI55" s="790"/>
      <c r="HJ55" s="790"/>
      <c r="HK55" s="790"/>
      <c r="HL55" s="790" t="s">
        <v>3581</v>
      </c>
      <c r="HM55" s="790"/>
      <c r="HN55" s="790"/>
      <c r="HO55" s="790"/>
      <c r="HP55" s="790"/>
      <c r="HQ55" s="790"/>
      <c r="HR55" s="790" t="s">
        <v>3581</v>
      </c>
      <c r="HS55" s="790"/>
      <c r="HT55" s="790"/>
      <c r="HU55" s="790"/>
      <c r="HV55" s="790"/>
      <c r="HW55" s="790"/>
      <c r="HX55" s="790" t="s">
        <v>3581</v>
      </c>
      <c r="HY55" s="790"/>
      <c r="HZ55" s="790"/>
      <c r="IA55" s="790"/>
      <c r="IB55" s="790"/>
      <c r="IC55" s="790"/>
      <c r="ID55" s="790" t="s">
        <v>3581</v>
      </c>
      <c r="IE55" s="790"/>
      <c r="IF55" s="790"/>
      <c r="IG55" s="790"/>
      <c r="IH55" s="790"/>
      <c r="II55" s="790"/>
      <c r="IJ55" s="790" t="s">
        <v>3581</v>
      </c>
      <c r="IK55" s="790"/>
      <c r="IL55" s="790"/>
      <c r="IM55" s="790"/>
      <c r="IN55" s="790"/>
      <c r="IO55" s="790"/>
      <c r="IP55" s="790" t="s">
        <v>3581</v>
      </c>
      <c r="IQ55" s="790"/>
      <c r="IR55" s="790"/>
      <c r="IS55" s="790"/>
      <c r="IT55" s="790"/>
      <c r="IU55" s="790"/>
      <c r="IV55" s="1" t="s">
        <v>3581</v>
      </c>
    </row>
    <row r="56" spans="1:256">
      <c r="A56" s="83"/>
      <c r="B56" s="83"/>
      <c r="C56" s="84"/>
      <c r="D56" s="84"/>
      <c r="E56" s="84"/>
      <c r="F56" s="85"/>
      <c r="G56" s="86"/>
    </row>
    <row r="57" spans="1:256">
      <c r="A57" s="11"/>
    </row>
    <row r="58" spans="1:256">
      <c r="A58" s="11"/>
    </row>
    <row r="59" spans="1:256" s="89" customFormat="1">
      <c r="A59" s="11"/>
      <c r="F59" s="106"/>
    </row>
    <row r="60" spans="1:256" s="89" customFormat="1">
      <c r="B60" s="11"/>
      <c r="C60" s="11"/>
      <c r="D60" s="11"/>
      <c r="E60" s="11"/>
      <c r="F60" s="12"/>
      <c r="G60" s="11"/>
      <c r="H60" s="11"/>
    </row>
    <row r="61" spans="1:256" s="89" customFormat="1">
      <c r="B61" s="11"/>
      <c r="C61" s="11"/>
      <c r="D61" s="11"/>
      <c r="E61" s="11"/>
      <c r="F61" s="12"/>
      <c r="G61" s="11"/>
      <c r="H61" s="11"/>
    </row>
    <row r="62" spans="1:256" s="89" customFormat="1">
      <c r="B62" s="11"/>
      <c r="C62" s="11"/>
      <c r="D62" s="11"/>
      <c r="E62" s="11"/>
      <c r="F62" s="12"/>
      <c r="G62" s="11"/>
      <c r="H62" s="11"/>
    </row>
    <row r="63" spans="1:256" s="89" customFormat="1">
      <c r="B63" s="11"/>
      <c r="C63" s="91"/>
      <c r="D63" s="91"/>
      <c r="E63" s="91"/>
      <c r="F63" s="12"/>
      <c r="G63" s="143"/>
      <c r="H63" s="11"/>
    </row>
    <row r="64" spans="1:256" s="89" customFormat="1">
      <c r="B64" s="11"/>
      <c r="C64" s="11"/>
      <c r="D64" s="11"/>
      <c r="E64" s="11"/>
      <c r="F64" s="12"/>
      <c r="G64" s="11"/>
      <c r="H64" s="11"/>
    </row>
  </sheetData>
  <mergeCells count="124">
    <mergeCell ref="IP55:IU55"/>
    <mergeCell ref="GZ55:HE55"/>
    <mergeCell ref="HF55:HK55"/>
    <mergeCell ref="HL55:HQ55"/>
    <mergeCell ref="HR55:HW55"/>
    <mergeCell ref="IJ55:IO55"/>
    <mergeCell ref="ID55:II55"/>
    <mergeCell ref="GH55:GM55"/>
    <mergeCell ref="GB55:GG55"/>
    <mergeCell ref="HX55:IC55"/>
    <mergeCell ref="FJ55:FO55"/>
    <mergeCell ref="DB55:DG55"/>
    <mergeCell ref="DH55:DM55"/>
    <mergeCell ref="DN55:DS55"/>
    <mergeCell ref="DT55:DY55"/>
    <mergeCell ref="DZ55:EE55"/>
    <mergeCell ref="EF55:EK55"/>
    <mergeCell ref="P55:U55"/>
    <mergeCell ref="V55:AA55"/>
    <mergeCell ref="AB55:AG55"/>
    <mergeCell ref="AH55:AM55"/>
    <mergeCell ref="AN55:AS55"/>
    <mergeCell ref="CJ55:CO55"/>
    <mergeCell ref="BL55:BQ55"/>
    <mergeCell ref="BR55:BW55"/>
    <mergeCell ref="AT55:AY55"/>
    <mergeCell ref="AZ55:BE55"/>
    <mergeCell ref="BF55:BK55"/>
    <mergeCell ref="FJ54:FO54"/>
    <mergeCell ref="HL54:HQ54"/>
    <mergeCell ref="FV55:GA55"/>
    <mergeCell ref="GN55:GS55"/>
    <mergeCell ref="GT55:GY55"/>
    <mergeCell ref="BR54:BW54"/>
    <mergeCell ref="CV54:DA54"/>
    <mergeCell ref="CP54:CU54"/>
    <mergeCell ref="BX54:CC54"/>
    <mergeCell ref="GB54:GG54"/>
    <mergeCell ref="GH54:GM54"/>
    <mergeCell ref="FP54:FU54"/>
    <mergeCell ref="FV54:GA54"/>
    <mergeCell ref="FD54:FI54"/>
    <mergeCell ref="ER54:EW54"/>
    <mergeCell ref="FP55:FU55"/>
    <mergeCell ref="CP55:CU55"/>
    <mergeCell ref="CV55:DA55"/>
    <mergeCell ref="EL55:EQ55"/>
    <mergeCell ref="EX55:FC55"/>
    <mergeCell ref="ER55:EW55"/>
    <mergeCell ref="BX55:CC55"/>
    <mergeCell ref="CD55:CI55"/>
    <mergeCell ref="FD55:FI55"/>
    <mergeCell ref="AH54:AM54"/>
    <mergeCell ref="AN54:AS54"/>
    <mergeCell ref="AT54:AY54"/>
    <mergeCell ref="EF54:EK54"/>
    <mergeCell ref="EL54:EQ54"/>
    <mergeCell ref="J54:O54"/>
    <mergeCell ref="P54:U54"/>
    <mergeCell ref="V54:AA54"/>
    <mergeCell ref="AB54:AG54"/>
    <mergeCell ref="CD54:CI54"/>
    <mergeCell ref="CJ54:CO54"/>
    <mergeCell ref="AZ54:BE54"/>
    <mergeCell ref="BF54:BK54"/>
    <mergeCell ref="DB54:DG54"/>
    <mergeCell ref="DH54:DM54"/>
    <mergeCell ref="AZ53:BE53"/>
    <mergeCell ref="DB53:DG53"/>
    <mergeCell ref="DH53:DM53"/>
    <mergeCell ref="CP53:CU53"/>
    <mergeCell ref="CV53:DA53"/>
    <mergeCell ref="GN53:GS53"/>
    <mergeCell ref="GT54:GY54"/>
    <mergeCell ref="CJ53:CO53"/>
    <mergeCell ref="BR53:BW53"/>
    <mergeCell ref="BX53:CC53"/>
    <mergeCell ref="CD53:CI53"/>
    <mergeCell ref="BF53:BK53"/>
    <mergeCell ref="BL53:BQ53"/>
    <mergeCell ref="GH53:GM53"/>
    <mergeCell ref="DN53:DS53"/>
    <mergeCell ref="DT53:DY53"/>
    <mergeCell ref="DZ53:EE53"/>
    <mergeCell ref="EF53:EK53"/>
    <mergeCell ref="FP53:FU53"/>
    <mergeCell ref="EX53:FC53"/>
    <mergeCell ref="FJ53:FO53"/>
    <mergeCell ref="EL53:EQ53"/>
    <mergeCell ref="BL54:BQ54"/>
    <mergeCell ref="EX54:FC54"/>
    <mergeCell ref="IP53:IS53"/>
    <mergeCell ref="IP54:IS54"/>
    <mergeCell ref="HX54:IC54"/>
    <mergeCell ref="ID54:II54"/>
    <mergeCell ref="HX53:IC53"/>
    <mergeCell ref="HR54:HW54"/>
    <mergeCell ref="IJ54:IO54"/>
    <mergeCell ref="DN54:DS54"/>
    <mergeCell ref="DT54:DY54"/>
    <mergeCell ref="DZ54:EE54"/>
    <mergeCell ref="HR53:HW53"/>
    <mergeCell ref="GN54:GS54"/>
    <mergeCell ref="HL53:HQ53"/>
    <mergeCell ref="GT53:GY53"/>
    <mergeCell ref="GZ53:HE53"/>
    <mergeCell ref="ID53:II53"/>
    <mergeCell ref="IJ53:IO53"/>
    <mergeCell ref="GB53:GG53"/>
    <mergeCell ref="HF53:HK53"/>
    <mergeCell ref="HF54:HK54"/>
    <mergeCell ref="GZ54:HE54"/>
    <mergeCell ref="ER53:EW53"/>
    <mergeCell ref="FD53:FI53"/>
    <mergeCell ref="FV53:GA53"/>
    <mergeCell ref="V53:AA53"/>
    <mergeCell ref="AB53:AG53"/>
    <mergeCell ref="AH53:AM53"/>
    <mergeCell ref="AN53:AS53"/>
    <mergeCell ref="C1:G1"/>
    <mergeCell ref="C20:G20"/>
    <mergeCell ref="J53:O53"/>
    <mergeCell ref="P53:U53"/>
    <mergeCell ref="AT53:AY53"/>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zoomScale="125" workbookViewId="0">
      <selection activeCell="C7" sqref="C7:D9"/>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3219</v>
      </c>
      <c r="D1" s="791"/>
      <c r="E1" s="791"/>
      <c r="F1" s="791"/>
      <c r="G1" s="791"/>
    </row>
    <row r="2" spans="1:8">
      <c r="A2" s="90" t="s">
        <v>3744</v>
      </c>
      <c r="G2" s="91"/>
    </row>
    <row r="3" spans="1:8">
      <c r="A3" s="89" t="s">
        <v>3514</v>
      </c>
      <c r="G3" s="92">
        <v>40519</v>
      </c>
    </row>
    <row r="4" spans="1:8">
      <c r="A4" s="89" t="s">
        <v>3496</v>
      </c>
      <c r="G4" s="93" t="s">
        <v>843</v>
      </c>
    </row>
    <row r="5" spans="1:8">
      <c r="A5" s="89" t="s">
        <v>3463</v>
      </c>
    </row>
    <row r="6" spans="1:8">
      <c r="C6" s="15" t="s">
        <v>3464</v>
      </c>
      <c r="D6" s="16"/>
      <c r="E6" s="16"/>
      <c r="F6" s="17"/>
      <c r="G6" s="18"/>
      <c r="H6" s="94"/>
    </row>
    <row r="7" spans="1:8">
      <c r="C7" s="95" t="s">
        <v>2613</v>
      </c>
      <c r="D7" s="20" t="s">
        <v>232</v>
      </c>
      <c r="E7" s="20"/>
      <c r="F7" s="21"/>
      <c r="G7" s="22"/>
      <c r="H7" s="94"/>
    </row>
    <row r="8" spans="1:8">
      <c r="A8" s="89" t="s">
        <v>3583</v>
      </c>
      <c r="C8" s="95" t="s">
        <v>3204</v>
      </c>
      <c r="D8" s="20" t="s">
        <v>231</v>
      </c>
      <c r="E8" s="20"/>
      <c r="F8" s="21"/>
      <c r="G8" s="96"/>
      <c r="H8" s="94"/>
    </row>
    <row r="9" spans="1:8">
      <c r="A9" s="98" t="s">
        <v>1252</v>
      </c>
      <c r="C9" s="95" t="s">
        <v>3268</v>
      </c>
      <c r="D9" s="20" t="s">
        <v>637</v>
      </c>
      <c r="E9" s="20"/>
      <c r="F9" s="21"/>
      <c r="G9" s="96"/>
      <c r="H9" s="94"/>
    </row>
    <row r="10" spans="1:8">
      <c r="A10" s="98" t="s">
        <v>1125</v>
      </c>
      <c r="C10" s="97"/>
      <c r="D10" s="20"/>
      <c r="E10" s="20"/>
      <c r="F10" s="21"/>
      <c r="G10" s="96"/>
      <c r="H10" s="94"/>
    </row>
    <row r="11" spans="1:8">
      <c r="A11" s="98" t="s">
        <v>1126</v>
      </c>
      <c r="C11" s="25" t="s">
        <v>3781</v>
      </c>
      <c r="D11" s="94"/>
      <c r="E11" s="94"/>
      <c r="F11" s="99"/>
      <c r="G11" s="96"/>
      <c r="H11" s="94"/>
    </row>
    <row r="12" spans="1:8">
      <c r="A12" s="98" t="s">
        <v>1127</v>
      </c>
      <c r="C12" s="25" t="s">
        <v>3435</v>
      </c>
      <c r="D12" s="20"/>
      <c r="E12" s="20"/>
      <c r="F12" s="21"/>
      <c r="G12" s="96"/>
      <c r="H12" s="94"/>
    </row>
    <row r="13" spans="1:8">
      <c r="A13" s="98"/>
      <c r="C13" s="25" t="s">
        <v>3436</v>
      </c>
      <c r="D13" s="94"/>
      <c r="E13" s="94"/>
      <c r="F13" s="99"/>
      <c r="G13" s="96"/>
      <c r="H13" s="94"/>
    </row>
    <row r="14" spans="1:8">
      <c r="A14" s="100"/>
      <c r="C14" s="25" t="s">
        <v>2964</v>
      </c>
      <c r="D14" s="94"/>
      <c r="E14" s="94"/>
      <c r="F14" s="99"/>
      <c r="G14" s="101"/>
      <c r="H14" s="94"/>
    </row>
    <row r="15" spans="1:8">
      <c r="A15" s="100" t="s">
        <v>2965</v>
      </c>
      <c r="C15" s="97" t="s">
        <v>552</v>
      </c>
      <c r="D15" s="94"/>
      <c r="E15" s="94"/>
      <c r="F15" s="99"/>
      <c r="G15" s="96"/>
      <c r="H15" s="94"/>
    </row>
    <row r="16" spans="1:8">
      <c r="A16" s="144" t="s">
        <v>841</v>
      </c>
      <c r="C16" s="97"/>
      <c r="D16" s="94"/>
      <c r="E16" s="94"/>
      <c r="F16" s="99"/>
      <c r="G16" s="96"/>
      <c r="H16" s="94"/>
    </row>
    <row r="17" spans="1:8">
      <c r="C17" s="102" t="s">
        <v>1135</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842</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3484</v>
      </c>
      <c r="B23" s="45" t="s">
        <v>759</v>
      </c>
      <c r="C23" s="45" t="s">
        <v>764</v>
      </c>
      <c r="D23" s="321" t="s">
        <v>3609</v>
      </c>
      <c r="E23" s="45" t="s">
        <v>766</v>
      </c>
      <c r="F23" s="47" t="s">
        <v>3198</v>
      </c>
      <c r="G23" s="45" t="s">
        <v>1349</v>
      </c>
      <c r="H23" s="48"/>
    </row>
    <row r="24" spans="1:8">
      <c r="A24" s="115">
        <v>40579</v>
      </c>
      <c r="B24" s="116" t="s">
        <v>2258</v>
      </c>
      <c r="C24" s="117"/>
      <c r="D24" s="118"/>
      <c r="E24" s="117"/>
      <c r="F24" s="53"/>
      <c r="G24" s="54">
        <f>E24*(1-F24)</f>
        <v>0</v>
      </c>
      <c r="H24" s="48"/>
    </row>
    <row r="25" spans="1:8">
      <c r="A25" s="11"/>
      <c r="B25" s="116" t="s">
        <v>3293</v>
      </c>
      <c r="C25" s="117">
        <v>225</v>
      </c>
      <c r="D25" s="118">
        <v>1.5</v>
      </c>
      <c r="E25" s="117">
        <f>C25*D25</f>
        <v>337.5</v>
      </c>
      <c r="F25" s="119">
        <v>1</v>
      </c>
      <c r="G25" s="54">
        <f t="shared" ref="G25:G39" si="0">E25*(1-F25)</f>
        <v>0</v>
      </c>
      <c r="H25" s="56"/>
    </row>
    <row r="26" spans="1:8">
      <c r="A26" s="120"/>
      <c r="B26" s="121" t="s">
        <v>3122</v>
      </c>
      <c r="C26" s="117"/>
      <c r="D26" s="118"/>
      <c r="E26" s="117"/>
      <c r="F26" s="119"/>
      <c r="G26" s="54">
        <f t="shared" si="0"/>
        <v>0</v>
      </c>
      <c r="H26" s="56"/>
    </row>
    <row r="27" spans="1:8">
      <c r="A27" s="120"/>
      <c r="B27" s="121" t="s">
        <v>2839</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3688</v>
      </c>
      <c r="C29" s="117"/>
      <c r="D29" s="118"/>
      <c r="E29" s="117"/>
      <c r="F29" s="119"/>
      <c r="G29" s="54">
        <f t="shared" si="0"/>
        <v>0</v>
      </c>
      <c r="H29" s="56"/>
    </row>
    <row r="30" spans="1:8">
      <c r="A30" s="120"/>
      <c r="B30" s="121" t="s">
        <v>3499</v>
      </c>
      <c r="C30" s="117"/>
      <c r="D30" s="118"/>
      <c r="E30" s="117"/>
      <c r="F30" s="119"/>
      <c r="G30" s="54">
        <f t="shared" si="0"/>
        <v>0</v>
      </c>
      <c r="H30" s="56"/>
    </row>
    <row r="31" spans="1:8">
      <c r="A31" s="120"/>
      <c r="B31" s="121" t="s">
        <v>3395</v>
      </c>
      <c r="C31" s="117"/>
      <c r="D31" s="118"/>
      <c r="E31" s="117"/>
      <c r="F31" s="119"/>
      <c r="G31" s="54">
        <f t="shared" si="0"/>
        <v>0</v>
      </c>
      <c r="H31" s="56"/>
    </row>
    <row r="32" spans="1:8">
      <c r="A32" s="120"/>
      <c r="B32" s="121" t="s">
        <v>3406</v>
      </c>
      <c r="C32" s="117"/>
      <c r="D32" s="118"/>
      <c r="E32" s="117"/>
      <c r="F32" s="119"/>
      <c r="G32" s="54">
        <f t="shared" si="0"/>
        <v>0</v>
      </c>
      <c r="H32" s="56"/>
    </row>
    <row r="33" spans="1:256">
      <c r="A33" s="120"/>
      <c r="B33" s="121" t="s">
        <v>711</v>
      </c>
      <c r="C33" s="122">
        <v>50</v>
      </c>
      <c r="D33" s="123">
        <v>1</v>
      </c>
      <c r="E33" s="117">
        <f>C33*D33</f>
        <v>50</v>
      </c>
      <c r="F33" s="124"/>
      <c r="G33" s="54">
        <f t="shared" si="0"/>
        <v>50</v>
      </c>
      <c r="H33" s="56"/>
    </row>
    <row r="34" spans="1:256">
      <c r="A34" s="120"/>
      <c r="B34" s="121" t="s">
        <v>1136</v>
      </c>
      <c r="C34" s="117">
        <v>70</v>
      </c>
      <c r="D34" s="123" t="s">
        <v>3067</v>
      </c>
      <c r="E34" s="11">
        <v>70</v>
      </c>
      <c r="F34" s="124"/>
      <c r="G34" s="54">
        <f t="shared" si="0"/>
        <v>70</v>
      </c>
      <c r="H34" s="48"/>
    </row>
    <row r="35" spans="1:256">
      <c r="A35" s="120"/>
      <c r="B35" s="121" t="s">
        <v>3047</v>
      </c>
      <c r="C35" s="117"/>
      <c r="D35" s="123" t="s">
        <v>3067</v>
      </c>
      <c r="E35" s="117"/>
      <c r="F35" s="124"/>
      <c r="G35" s="54">
        <f t="shared" si="0"/>
        <v>0</v>
      </c>
      <c r="H35" s="48"/>
    </row>
    <row r="36" spans="1:256">
      <c r="A36" s="120"/>
      <c r="B36" s="121" t="s">
        <v>2270</v>
      </c>
      <c r="C36" s="363"/>
      <c r="D36" s="118"/>
      <c r="E36" s="117"/>
      <c r="F36" s="124"/>
      <c r="G36" s="54">
        <f t="shared" si="0"/>
        <v>0</v>
      </c>
      <c r="H36" s="48"/>
    </row>
    <row r="37" spans="1:256">
      <c r="A37" s="120"/>
      <c r="B37" s="121" t="s">
        <v>3041</v>
      </c>
      <c r="C37" s="363"/>
      <c r="D37" s="118"/>
      <c r="E37" s="117"/>
      <c r="F37" s="119"/>
      <c r="G37" s="54">
        <f t="shared" si="0"/>
        <v>0</v>
      </c>
      <c r="H37" s="48"/>
    </row>
    <row r="38" spans="1:256">
      <c r="A38" s="120"/>
      <c r="B38" s="271" t="s">
        <v>3414</v>
      </c>
      <c r="C38" s="363"/>
      <c r="D38" s="125"/>
      <c r="E38" s="117"/>
      <c r="F38" s="124"/>
      <c r="G38" s="54">
        <f t="shared" si="0"/>
        <v>0</v>
      </c>
      <c r="H38" s="48"/>
    </row>
    <row r="39" spans="1:256" ht="16" thickBot="1">
      <c r="A39" s="120"/>
      <c r="B39" s="126"/>
      <c r="C39" s="127"/>
      <c r="D39" s="128"/>
      <c r="E39" s="127"/>
      <c r="F39" s="129"/>
      <c r="G39" s="67">
        <f t="shared" si="0"/>
        <v>0</v>
      </c>
      <c r="H39" s="48"/>
    </row>
    <row r="40" spans="1:256" s="135" customFormat="1" ht="16" customHeight="1">
      <c r="A40" s="130"/>
      <c r="B40" s="69" t="s">
        <v>2526</v>
      </c>
      <c r="C40" s="131"/>
      <c r="D40" s="131"/>
      <c r="E40" s="72">
        <f>SUM(E24:E39)</f>
        <v>457.5</v>
      </c>
      <c r="F40" s="72"/>
      <c r="G40" s="72">
        <f>SUM(G24:G39)</f>
        <v>120</v>
      </c>
      <c r="H40" s="134"/>
    </row>
    <row r="42" spans="1:256">
      <c r="C42" s="136" t="s">
        <v>2527</v>
      </c>
      <c r="D42" s="340">
        <f>G40/2</f>
        <v>60</v>
      </c>
      <c r="E42" s="340"/>
      <c r="F42" s="138"/>
    </row>
    <row r="44" spans="1:256">
      <c r="C44" s="1" t="s">
        <v>2528</v>
      </c>
      <c r="D44" s="1"/>
      <c r="E44" s="1"/>
      <c r="F44" s="139"/>
      <c r="G44" s="1"/>
      <c r="H44" s="1"/>
      <c r="I44" s="1"/>
    </row>
    <row r="45" spans="1:256">
      <c r="C45" s="1" t="s">
        <v>3397</v>
      </c>
      <c r="D45" s="1"/>
      <c r="E45" s="1"/>
      <c r="F45" s="139"/>
      <c r="G45" s="1"/>
      <c r="H45" s="1"/>
      <c r="I45" s="1"/>
    </row>
    <row r="46" spans="1:256">
      <c r="C46" s="341" t="s">
        <v>3472</v>
      </c>
      <c r="D46" s="341"/>
      <c r="E46" s="341"/>
      <c r="F46" s="342"/>
      <c r="G46" s="341"/>
      <c r="H46" s="341"/>
      <c r="I46" s="142"/>
      <c r="J46" s="790"/>
      <c r="K46" s="790"/>
      <c r="L46" s="790"/>
      <c r="M46" s="790"/>
      <c r="N46" s="790"/>
      <c r="O46" s="790"/>
      <c r="P46" s="790"/>
      <c r="Q46" s="790"/>
      <c r="R46" s="790"/>
      <c r="S46" s="790"/>
      <c r="T46" s="790"/>
      <c r="U46" s="790"/>
      <c r="V46" s="790" t="s">
        <v>2528</v>
      </c>
      <c r="W46" s="790"/>
      <c r="X46" s="790"/>
      <c r="Y46" s="790"/>
      <c r="Z46" s="790"/>
      <c r="AA46" s="790"/>
      <c r="AB46" s="790" t="s">
        <v>2528</v>
      </c>
      <c r="AC46" s="790"/>
      <c r="AD46" s="790"/>
      <c r="AE46" s="790"/>
      <c r="AF46" s="790"/>
      <c r="AG46" s="790"/>
      <c r="AH46" s="790" t="s">
        <v>2528</v>
      </c>
      <c r="AI46" s="790"/>
      <c r="AJ46" s="790"/>
      <c r="AK46" s="790"/>
      <c r="AL46" s="790"/>
      <c r="AM46" s="790"/>
      <c r="AN46" s="790" t="s">
        <v>2528</v>
      </c>
      <c r="AO46" s="790"/>
      <c r="AP46" s="790"/>
      <c r="AQ46" s="790"/>
      <c r="AR46" s="790"/>
      <c r="AS46" s="790"/>
      <c r="AT46" s="790" t="s">
        <v>2528</v>
      </c>
      <c r="AU46" s="790"/>
      <c r="AV46" s="790"/>
      <c r="AW46" s="790"/>
      <c r="AX46" s="790"/>
      <c r="AY46" s="790"/>
      <c r="AZ46" s="790" t="s">
        <v>2528</v>
      </c>
      <c r="BA46" s="790"/>
      <c r="BB46" s="790"/>
      <c r="BC46" s="790"/>
      <c r="BD46" s="790"/>
      <c r="BE46" s="790"/>
      <c r="BF46" s="790" t="s">
        <v>2528</v>
      </c>
      <c r="BG46" s="790"/>
      <c r="BH46" s="790"/>
      <c r="BI46" s="790"/>
      <c r="BJ46" s="790"/>
      <c r="BK46" s="790"/>
      <c r="BL46" s="790" t="s">
        <v>2528</v>
      </c>
      <c r="BM46" s="790"/>
      <c r="BN46" s="790"/>
      <c r="BO46" s="790"/>
      <c r="BP46" s="790"/>
      <c r="BQ46" s="790"/>
      <c r="BR46" s="790" t="s">
        <v>2528</v>
      </c>
      <c r="BS46" s="790"/>
      <c r="BT46" s="790"/>
      <c r="BU46" s="790"/>
      <c r="BV46" s="790"/>
      <c r="BW46" s="790"/>
      <c r="BX46" s="790" t="s">
        <v>2528</v>
      </c>
      <c r="BY46" s="790"/>
      <c r="BZ46" s="790"/>
      <c r="CA46" s="790"/>
      <c r="CB46" s="790"/>
      <c r="CC46" s="790"/>
      <c r="CD46" s="790" t="s">
        <v>2528</v>
      </c>
      <c r="CE46" s="790"/>
      <c r="CF46" s="790"/>
      <c r="CG46" s="790"/>
      <c r="CH46" s="790"/>
      <c r="CI46" s="790"/>
      <c r="CJ46" s="790" t="s">
        <v>2528</v>
      </c>
      <c r="CK46" s="790"/>
      <c r="CL46" s="790"/>
      <c r="CM46" s="790"/>
      <c r="CN46" s="790"/>
      <c r="CO46" s="790"/>
      <c r="CP46" s="790" t="s">
        <v>2528</v>
      </c>
      <c r="CQ46" s="790"/>
      <c r="CR46" s="790"/>
      <c r="CS46" s="790"/>
      <c r="CT46" s="790"/>
      <c r="CU46" s="790"/>
      <c r="CV46" s="790" t="s">
        <v>2528</v>
      </c>
      <c r="CW46" s="790"/>
      <c r="CX46" s="790"/>
      <c r="CY46" s="790"/>
      <c r="CZ46" s="790"/>
      <c r="DA46" s="790"/>
      <c r="DB46" s="790" t="s">
        <v>2528</v>
      </c>
      <c r="DC46" s="790"/>
      <c r="DD46" s="790"/>
      <c r="DE46" s="790"/>
      <c r="DF46" s="790"/>
      <c r="DG46" s="790"/>
      <c r="DH46" s="790" t="s">
        <v>2528</v>
      </c>
      <c r="DI46" s="790"/>
      <c r="DJ46" s="790"/>
      <c r="DK46" s="790"/>
      <c r="DL46" s="790"/>
      <c r="DM46" s="790"/>
      <c r="DN46" s="790" t="s">
        <v>2528</v>
      </c>
      <c r="DO46" s="790"/>
      <c r="DP46" s="790"/>
      <c r="DQ46" s="790"/>
      <c r="DR46" s="790"/>
      <c r="DS46" s="790"/>
      <c r="DT46" s="790" t="s">
        <v>2528</v>
      </c>
      <c r="DU46" s="790"/>
      <c r="DV46" s="790"/>
      <c r="DW46" s="790"/>
      <c r="DX46" s="790"/>
      <c r="DY46" s="790"/>
      <c r="DZ46" s="790" t="s">
        <v>2528</v>
      </c>
      <c r="EA46" s="790"/>
      <c r="EB46" s="790"/>
      <c r="EC46" s="790"/>
      <c r="ED46" s="790"/>
      <c r="EE46" s="790"/>
      <c r="EF46" s="790" t="s">
        <v>2528</v>
      </c>
      <c r="EG46" s="790"/>
      <c r="EH46" s="790"/>
      <c r="EI46" s="790"/>
      <c r="EJ46" s="790"/>
      <c r="EK46" s="790"/>
      <c r="EL46" s="790" t="s">
        <v>2528</v>
      </c>
      <c r="EM46" s="790"/>
      <c r="EN46" s="790"/>
      <c r="EO46" s="790"/>
      <c r="EP46" s="790"/>
      <c r="EQ46" s="790"/>
      <c r="ER46" s="790" t="s">
        <v>2528</v>
      </c>
      <c r="ES46" s="790"/>
      <c r="ET46" s="790"/>
      <c r="EU46" s="790"/>
      <c r="EV46" s="790"/>
      <c r="EW46" s="790"/>
      <c r="EX46" s="790" t="s">
        <v>2528</v>
      </c>
      <c r="EY46" s="790"/>
      <c r="EZ46" s="790"/>
      <c r="FA46" s="790"/>
      <c r="FB46" s="790"/>
      <c r="FC46" s="790"/>
      <c r="FD46" s="790" t="s">
        <v>2528</v>
      </c>
      <c r="FE46" s="790"/>
      <c r="FF46" s="790"/>
      <c r="FG46" s="790"/>
      <c r="FH46" s="790"/>
      <c r="FI46" s="790"/>
      <c r="FJ46" s="790" t="s">
        <v>2528</v>
      </c>
      <c r="FK46" s="790"/>
      <c r="FL46" s="790"/>
      <c r="FM46" s="790"/>
      <c r="FN46" s="790"/>
      <c r="FO46" s="790"/>
      <c r="FP46" s="790" t="s">
        <v>2528</v>
      </c>
      <c r="FQ46" s="790"/>
      <c r="FR46" s="790"/>
      <c r="FS46" s="790"/>
      <c r="FT46" s="790"/>
      <c r="FU46" s="790"/>
      <c r="FV46" s="790" t="s">
        <v>2528</v>
      </c>
      <c r="FW46" s="790"/>
      <c r="FX46" s="790"/>
      <c r="FY46" s="790"/>
      <c r="FZ46" s="790"/>
      <c r="GA46" s="790"/>
      <c r="GB46" s="790" t="s">
        <v>2528</v>
      </c>
      <c r="GC46" s="790"/>
      <c r="GD46" s="790"/>
      <c r="GE46" s="790"/>
      <c r="GF46" s="790"/>
      <c r="GG46" s="790"/>
      <c r="GH46" s="790" t="s">
        <v>2528</v>
      </c>
      <c r="GI46" s="790"/>
      <c r="GJ46" s="790"/>
      <c r="GK46" s="790"/>
      <c r="GL46" s="790"/>
      <c r="GM46" s="790"/>
      <c r="GN46" s="790" t="s">
        <v>2528</v>
      </c>
      <c r="GO46" s="790"/>
      <c r="GP46" s="790"/>
      <c r="GQ46" s="790"/>
      <c r="GR46" s="790"/>
      <c r="GS46" s="790"/>
      <c r="GT46" s="790" t="s">
        <v>2528</v>
      </c>
      <c r="GU46" s="790"/>
      <c r="GV46" s="790"/>
      <c r="GW46" s="790"/>
      <c r="GX46" s="790"/>
      <c r="GY46" s="790"/>
      <c r="GZ46" s="790" t="s">
        <v>2528</v>
      </c>
      <c r="HA46" s="790"/>
      <c r="HB46" s="790"/>
      <c r="HC46" s="790"/>
      <c r="HD46" s="790"/>
      <c r="HE46" s="790"/>
      <c r="HF46" s="790" t="s">
        <v>2528</v>
      </c>
      <c r="HG46" s="790"/>
      <c r="HH46" s="790"/>
      <c r="HI46" s="790"/>
      <c r="HJ46" s="790"/>
      <c r="HK46" s="790"/>
      <c r="HL46" s="790" t="s">
        <v>2528</v>
      </c>
      <c r="HM46" s="790"/>
      <c r="HN46" s="790"/>
      <c r="HO46" s="790"/>
      <c r="HP46" s="790"/>
      <c r="HQ46" s="790"/>
      <c r="HR46" s="790" t="s">
        <v>2528</v>
      </c>
      <c r="HS46" s="790"/>
      <c r="HT46" s="790"/>
      <c r="HU46" s="790"/>
      <c r="HV46" s="790"/>
      <c r="HW46" s="790"/>
      <c r="HX46" s="790" t="s">
        <v>2528</v>
      </c>
      <c r="HY46" s="790"/>
      <c r="HZ46" s="790"/>
      <c r="IA46" s="790"/>
      <c r="IB46" s="790"/>
      <c r="IC46" s="790"/>
      <c r="ID46" s="790" t="s">
        <v>2528</v>
      </c>
      <c r="IE46" s="790"/>
      <c r="IF46" s="790"/>
      <c r="IG46" s="790"/>
      <c r="IH46" s="790"/>
      <c r="II46" s="790"/>
      <c r="IJ46" s="790" t="s">
        <v>2528</v>
      </c>
      <c r="IK46" s="790"/>
      <c r="IL46" s="790"/>
      <c r="IM46" s="790"/>
      <c r="IN46" s="790"/>
      <c r="IO46" s="790"/>
      <c r="IP46" s="790" t="s">
        <v>2528</v>
      </c>
      <c r="IQ46" s="790"/>
      <c r="IR46" s="790"/>
      <c r="IS46" s="790"/>
    </row>
    <row r="47" spans="1:256">
      <c r="C47" s="1" t="s">
        <v>3581</v>
      </c>
      <c r="D47" s="1"/>
      <c r="E47" s="1"/>
      <c r="F47" s="139"/>
      <c r="G47" s="1"/>
      <c r="H47" s="1"/>
      <c r="I47" s="1"/>
      <c r="J47" s="790"/>
      <c r="K47" s="790"/>
      <c r="L47" s="790"/>
      <c r="M47" s="790"/>
      <c r="N47" s="790"/>
      <c r="O47" s="790"/>
      <c r="P47" s="790"/>
      <c r="Q47" s="790"/>
      <c r="R47" s="790"/>
      <c r="S47" s="790"/>
      <c r="T47" s="790"/>
      <c r="U47" s="790"/>
      <c r="V47" s="790" t="s">
        <v>3422</v>
      </c>
      <c r="W47" s="790"/>
      <c r="X47" s="790"/>
      <c r="Y47" s="790"/>
      <c r="Z47" s="790"/>
      <c r="AA47" s="790"/>
      <c r="AB47" s="790" t="s">
        <v>3422</v>
      </c>
      <c r="AC47" s="790"/>
      <c r="AD47" s="790"/>
      <c r="AE47" s="790"/>
      <c r="AF47" s="790"/>
      <c r="AG47" s="790"/>
      <c r="AH47" s="790" t="s">
        <v>3422</v>
      </c>
      <c r="AI47" s="790"/>
      <c r="AJ47" s="790"/>
      <c r="AK47" s="790"/>
      <c r="AL47" s="790"/>
      <c r="AM47" s="790"/>
      <c r="AN47" s="790" t="s">
        <v>3422</v>
      </c>
      <c r="AO47" s="790"/>
      <c r="AP47" s="790"/>
      <c r="AQ47" s="790"/>
      <c r="AR47" s="790"/>
      <c r="AS47" s="790"/>
      <c r="AT47" s="790" t="s">
        <v>3422</v>
      </c>
      <c r="AU47" s="790"/>
      <c r="AV47" s="790"/>
      <c r="AW47" s="790"/>
      <c r="AX47" s="790"/>
      <c r="AY47" s="790"/>
      <c r="AZ47" s="790" t="s">
        <v>3422</v>
      </c>
      <c r="BA47" s="790"/>
      <c r="BB47" s="790"/>
      <c r="BC47" s="790"/>
      <c r="BD47" s="790"/>
      <c r="BE47" s="790"/>
      <c r="BF47" s="790" t="s">
        <v>3422</v>
      </c>
      <c r="BG47" s="790"/>
      <c r="BH47" s="790"/>
      <c r="BI47" s="790"/>
      <c r="BJ47" s="790"/>
      <c r="BK47" s="790"/>
      <c r="BL47" s="790" t="s">
        <v>3422</v>
      </c>
      <c r="BM47" s="790"/>
      <c r="BN47" s="790"/>
      <c r="BO47" s="790"/>
      <c r="BP47" s="790"/>
      <c r="BQ47" s="790"/>
      <c r="BR47" s="790" t="s">
        <v>3422</v>
      </c>
      <c r="BS47" s="790"/>
      <c r="BT47" s="790"/>
      <c r="BU47" s="790"/>
      <c r="BV47" s="790"/>
      <c r="BW47" s="790"/>
      <c r="BX47" s="790" t="s">
        <v>3422</v>
      </c>
      <c r="BY47" s="790"/>
      <c r="BZ47" s="790"/>
      <c r="CA47" s="790"/>
      <c r="CB47" s="790"/>
      <c r="CC47" s="790"/>
      <c r="CD47" s="790" t="s">
        <v>3422</v>
      </c>
      <c r="CE47" s="790"/>
      <c r="CF47" s="790"/>
      <c r="CG47" s="790"/>
      <c r="CH47" s="790"/>
      <c r="CI47" s="790"/>
      <c r="CJ47" s="790" t="s">
        <v>3422</v>
      </c>
      <c r="CK47" s="790"/>
      <c r="CL47" s="790"/>
      <c r="CM47" s="790"/>
      <c r="CN47" s="790"/>
      <c r="CO47" s="790"/>
      <c r="CP47" s="790" t="s">
        <v>3422</v>
      </c>
      <c r="CQ47" s="790"/>
      <c r="CR47" s="790"/>
      <c r="CS47" s="790"/>
      <c r="CT47" s="790"/>
      <c r="CU47" s="790"/>
      <c r="CV47" s="790" t="s">
        <v>3422</v>
      </c>
      <c r="CW47" s="790"/>
      <c r="CX47" s="790"/>
      <c r="CY47" s="790"/>
      <c r="CZ47" s="790"/>
      <c r="DA47" s="790"/>
      <c r="DB47" s="790" t="s">
        <v>3422</v>
      </c>
      <c r="DC47" s="790"/>
      <c r="DD47" s="790"/>
      <c r="DE47" s="790"/>
      <c r="DF47" s="790"/>
      <c r="DG47" s="790"/>
      <c r="DH47" s="790" t="s">
        <v>3422</v>
      </c>
      <c r="DI47" s="790"/>
      <c r="DJ47" s="790"/>
      <c r="DK47" s="790"/>
      <c r="DL47" s="790"/>
      <c r="DM47" s="790"/>
      <c r="DN47" s="790" t="s">
        <v>3422</v>
      </c>
      <c r="DO47" s="790"/>
      <c r="DP47" s="790"/>
      <c r="DQ47" s="790"/>
      <c r="DR47" s="790"/>
      <c r="DS47" s="790"/>
      <c r="DT47" s="790" t="s">
        <v>3422</v>
      </c>
      <c r="DU47" s="790"/>
      <c r="DV47" s="790"/>
      <c r="DW47" s="790"/>
      <c r="DX47" s="790"/>
      <c r="DY47" s="790"/>
      <c r="DZ47" s="790" t="s">
        <v>3422</v>
      </c>
      <c r="EA47" s="790"/>
      <c r="EB47" s="790"/>
      <c r="EC47" s="790"/>
      <c r="ED47" s="790"/>
      <c r="EE47" s="790"/>
      <c r="EF47" s="790" t="s">
        <v>3422</v>
      </c>
      <c r="EG47" s="790"/>
      <c r="EH47" s="790"/>
      <c r="EI47" s="790"/>
      <c r="EJ47" s="790"/>
      <c r="EK47" s="790"/>
      <c r="EL47" s="790" t="s">
        <v>3422</v>
      </c>
      <c r="EM47" s="790"/>
      <c r="EN47" s="790"/>
      <c r="EO47" s="790"/>
      <c r="EP47" s="790"/>
      <c r="EQ47" s="790"/>
      <c r="ER47" s="790" t="s">
        <v>3422</v>
      </c>
      <c r="ES47" s="790"/>
      <c r="ET47" s="790"/>
      <c r="EU47" s="790"/>
      <c r="EV47" s="790"/>
      <c r="EW47" s="790"/>
      <c r="EX47" s="790" t="s">
        <v>3422</v>
      </c>
      <c r="EY47" s="790"/>
      <c r="EZ47" s="790"/>
      <c r="FA47" s="790"/>
      <c r="FB47" s="790"/>
      <c r="FC47" s="790"/>
      <c r="FD47" s="790" t="s">
        <v>3422</v>
      </c>
      <c r="FE47" s="790"/>
      <c r="FF47" s="790"/>
      <c r="FG47" s="790"/>
      <c r="FH47" s="790"/>
      <c r="FI47" s="790"/>
      <c r="FJ47" s="790" t="s">
        <v>3422</v>
      </c>
      <c r="FK47" s="790"/>
      <c r="FL47" s="790"/>
      <c r="FM47" s="790"/>
      <c r="FN47" s="790"/>
      <c r="FO47" s="790"/>
      <c r="FP47" s="790" t="s">
        <v>3422</v>
      </c>
      <c r="FQ47" s="790"/>
      <c r="FR47" s="790"/>
      <c r="FS47" s="790"/>
      <c r="FT47" s="790"/>
      <c r="FU47" s="790"/>
      <c r="FV47" s="790" t="s">
        <v>3422</v>
      </c>
      <c r="FW47" s="790"/>
      <c r="FX47" s="790"/>
      <c r="FY47" s="790"/>
      <c r="FZ47" s="790"/>
      <c r="GA47" s="790"/>
      <c r="GB47" s="790" t="s">
        <v>3422</v>
      </c>
      <c r="GC47" s="790"/>
      <c r="GD47" s="790"/>
      <c r="GE47" s="790"/>
      <c r="GF47" s="790"/>
      <c r="GG47" s="790"/>
      <c r="GH47" s="790" t="s">
        <v>3422</v>
      </c>
      <c r="GI47" s="790"/>
      <c r="GJ47" s="790"/>
      <c r="GK47" s="790"/>
      <c r="GL47" s="790"/>
      <c r="GM47" s="790"/>
      <c r="GN47" s="790" t="s">
        <v>3422</v>
      </c>
      <c r="GO47" s="790"/>
      <c r="GP47" s="790"/>
      <c r="GQ47" s="790"/>
      <c r="GR47" s="790"/>
      <c r="GS47" s="790"/>
      <c r="GT47" s="790" t="s">
        <v>3422</v>
      </c>
      <c r="GU47" s="790"/>
      <c r="GV47" s="790"/>
      <c r="GW47" s="790"/>
      <c r="GX47" s="790"/>
      <c r="GY47" s="790"/>
      <c r="GZ47" s="790" t="s">
        <v>3422</v>
      </c>
      <c r="HA47" s="790"/>
      <c r="HB47" s="790"/>
      <c r="HC47" s="790"/>
      <c r="HD47" s="790"/>
      <c r="HE47" s="790"/>
      <c r="HF47" s="790" t="s">
        <v>3422</v>
      </c>
      <c r="HG47" s="790"/>
      <c r="HH47" s="790"/>
      <c r="HI47" s="790"/>
      <c r="HJ47" s="790"/>
      <c r="HK47" s="790"/>
      <c r="HL47" s="790" t="s">
        <v>3422</v>
      </c>
      <c r="HM47" s="790"/>
      <c r="HN47" s="790"/>
      <c r="HO47" s="790"/>
      <c r="HP47" s="790"/>
      <c r="HQ47" s="790"/>
      <c r="HR47" s="790" t="s">
        <v>3422</v>
      </c>
      <c r="HS47" s="790"/>
      <c r="HT47" s="790"/>
      <c r="HU47" s="790"/>
      <c r="HV47" s="790"/>
      <c r="HW47" s="790"/>
      <c r="HX47" s="790" t="s">
        <v>3422</v>
      </c>
      <c r="HY47" s="790"/>
      <c r="HZ47" s="790"/>
      <c r="IA47" s="790"/>
      <c r="IB47" s="790"/>
      <c r="IC47" s="790"/>
      <c r="ID47" s="790" t="s">
        <v>3422</v>
      </c>
      <c r="IE47" s="790"/>
      <c r="IF47" s="790"/>
      <c r="IG47" s="790"/>
      <c r="IH47" s="790"/>
      <c r="II47" s="790"/>
      <c r="IJ47" s="790" t="s">
        <v>3422</v>
      </c>
      <c r="IK47" s="790"/>
      <c r="IL47" s="790"/>
      <c r="IM47" s="790"/>
      <c r="IN47" s="790"/>
      <c r="IO47" s="790"/>
      <c r="IP47" s="790" t="s">
        <v>3422</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3581</v>
      </c>
      <c r="W48" s="790"/>
      <c r="X48" s="790"/>
      <c r="Y48" s="790"/>
      <c r="Z48" s="790"/>
      <c r="AA48" s="790"/>
      <c r="AB48" s="790" t="s">
        <v>3581</v>
      </c>
      <c r="AC48" s="790"/>
      <c r="AD48" s="790"/>
      <c r="AE48" s="790"/>
      <c r="AF48" s="790"/>
      <c r="AG48" s="790"/>
      <c r="AH48" s="790" t="s">
        <v>3581</v>
      </c>
      <c r="AI48" s="790"/>
      <c r="AJ48" s="790"/>
      <c r="AK48" s="790"/>
      <c r="AL48" s="790"/>
      <c r="AM48" s="790"/>
      <c r="AN48" s="790" t="s">
        <v>3581</v>
      </c>
      <c r="AO48" s="790"/>
      <c r="AP48" s="790"/>
      <c r="AQ48" s="790"/>
      <c r="AR48" s="790"/>
      <c r="AS48" s="790"/>
      <c r="AT48" s="790" t="s">
        <v>3581</v>
      </c>
      <c r="AU48" s="790"/>
      <c r="AV48" s="790"/>
      <c r="AW48" s="790"/>
      <c r="AX48" s="790"/>
      <c r="AY48" s="790"/>
      <c r="AZ48" s="790" t="s">
        <v>3581</v>
      </c>
      <c r="BA48" s="790"/>
      <c r="BB48" s="790"/>
      <c r="BC48" s="790"/>
      <c r="BD48" s="790"/>
      <c r="BE48" s="790"/>
      <c r="BF48" s="790" t="s">
        <v>3581</v>
      </c>
      <c r="BG48" s="790"/>
      <c r="BH48" s="790"/>
      <c r="BI48" s="790"/>
      <c r="BJ48" s="790"/>
      <c r="BK48" s="790"/>
      <c r="BL48" s="790" t="s">
        <v>3581</v>
      </c>
      <c r="BM48" s="790"/>
      <c r="BN48" s="790"/>
      <c r="BO48" s="790"/>
      <c r="BP48" s="790"/>
      <c r="BQ48" s="790"/>
      <c r="BR48" s="790" t="s">
        <v>3581</v>
      </c>
      <c r="BS48" s="790"/>
      <c r="BT48" s="790"/>
      <c r="BU48" s="790"/>
      <c r="BV48" s="790"/>
      <c r="BW48" s="790"/>
      <c r="BX48" s="790" t="s">
        <v>3581</v>
      </c>
      <c r="BY48" s="790"/>
      <c r="BZ48" s="790"/>
      <c r="CA48" s="790"/>
      <c r="CB48" s="790"/>
      <c r="CC48" s="790"/>
      <c r="CD48" s="790" t="s">
        <v>3581</v>
      </c>
      <c r="CE48" s="790"/>
      <c r="CF48" s="790"/>
      <c r="CG48" s="790"/>
      <c r="CH48" s="790"/>
      <c r="CI48" s="790"/>
      <c r="CJ48" s="790" t="s">
        <v>3581</v>
      </c>
      <c r="CK48" s="790"/>
      <c r="CL48" s="790"/>
      <c r="CM48" s="790"/>
      <c r="CN48" s="790"/>
      <c r="CO48" s="790"/>
      <c r="CP48" s="790" t="s">
        <v>3581</v>
      </c>
      <c r="CQ48" s="790"/>
      <c r="CR48" s="790"/>
      <c r="CS48" s="790"/>
      <c r="CT48" s="790"/>
      <c r="CU48" s="790"/>
      <c r="CV48" s="790" t="s">
        <v>3581</v>
      </c>
      <c r="CW48" s="790"/>
      <c r="CX48" s="790"/>
      <c r="CY48" s="790"/>
      <c r="CZ48" s="790"/>
      <c r="DA48" s="790"/>
      <c r="DB48" s="790" t="s">
        <v>3581</v>
      </c>
      <c r="DC48" s="790"/>
      <c r="DD48" s="790"/>
      <c r="DE48" s="790"/>
      <c r="DF48" s="790"/>
      <c r="DG48" s="790"/>
      <c r="DH48" s="790" t="s">
        <v>3581</v>
      </c>
      <c r="DI48" s="790"/>
      <c r="DJ48" s="790"/>
      <c r="DK48" s="790"/>
      <c r="DL48" s="790"/>
      <c r="DM48" s="790"/>
      <c r="DN48" s="790" t="s">
        <v>3581</v>
      </c>
      <c r="DO48" s="790"/>
      <c r="DP48" s="790"/>
      <c r="DQ48" s="790"/>
      <c r="DR48" s="790"/>
      <c r="DS48" s="790"/>
      <c r="DT48" s="790" t="s">
        <v>3581</v>
      </c>
      <c r="DU48" s="790"/>
      <c r="DV48" s="790"/>
      <c r="DW48" s="790"/>
      <c r="DX48" s="790"/>
      <c r="DY48" s="790"/>
      <c r="DZ48" s="790" t="s">
        <v>3581</v>
      </c>
      <c r="EA48" s="790"/>
      <c r="EB48" s="790"/>
      <c r="EC48" s="790"/>
      <c r="ED48" s="790"/>
      <c r="EE48" s="790"/>
      <c r="EF48" s="790" t="s">
        <v>3581</v>
      </c>
      <c r="EG48" s="790"/>
      <c r="EH48" s="790"/>
      <c r="EI48" s="790"/>
      <c r="EJ48" s="790"/>
      <c r="EK48" s="790"/>
      <c r="EL48" s="790" t="s">
        <v>3581</v>
      </c>
      <c r="EM48" s="790"/>
      <c r="EN48" s="790"/>
      <c r="EO48" s="790"/>
      <c r="EP48" s="790"/>
      <c r="EQ48" s="790"/>
      <c r="ER48" s="790" t="s">
        <v>3581</v>
      </c>
      <c r="ES48" s="790"/>
      <c r="ET48" s="790"/>
      <c r="EU48" s="790"/>
      <c r="EV48" s="790"/>
      <c r="EW48" s="790"/>
      <c r="EX48" s="790" t="s">
        <v>3581</v>
      </c>
      <c r="EY48" s="790"/>
      <c r="EZ48" s="790"/>
      <c r="FA48" s="790"/>
      <c r="FB48" s="790"/>
      <c r="FC48" s="790"/>
      <c r="FD48" s="790" t="s">
        <v>3581</v>
      </c>
      <c r="FE48" s="790"/>
      <c r="FF48" s="790"/>
      <c r="FG48" s="790"/>
      <c r="FH48" s="790"/>
      <c r="FI48" s="790"/>
      <c r="FJ48" s="790" t="s">
        <v>3581</v>
      </c>
      <c r="FK48" s="790"/>
      <c r="FL48" s="790"/>
      <c r="FM48" s="790"/>
      <c r="FN48" s="790"/>
      <c r="FO48" s="790"/>
      <c r="FP48" s="790" t="s">
        <v>3581</v>
      </c>
      <c r="FQ48" s="790"/>
      <c r="FR48" s="790"/>
      <c r="FS48" s="790"/>
      <c r="FT48" s="790"/>
      <c r="FU48" s="790"/>
      <c r="FV48" s="790" t="s">
        <v>3581</v>
      </c>
      <c r="FW48" s="790"/>
      <c r="FX48" s="790"/>
      <c r="FY48" s="790"/>
      <c r="FZ48" s="790"/>
      <c r="GA48" s="790"/>
      <c r="GB48" s="790" t="s">
        <v>3581</v>
      </c>
      <c r="GC48" s="790"/>
      <c r="GD48" s="790"/>
      <c r="GE48" s="790"/>
      <c r="GF48" s="790"/>
      <c r="GG48" s="790"/>
      <c r="GH48" s="790" t="s">
        <v>3581</v>
      </c>
      <c r="GI48" s="790"/>
      <c r="GJ48" s="790"/>
      <c r="GK48" s="790"/>
      <c r="GL48" s="790"/>
      <c r="GM48" s="790"/>
      <c r="GN48" s="790" t="s">
        <v>3581</v>
      </c>
      <c r="GO48" s="790"/>
      <c r="GP48" s="790"/>
      <c r="GQ48" s="790"/>
      <c r="GR48" s="790"/>
      <c r="GS48" s="790"/>
      <c r="GT48" s="790" t="s">
        <v>3581</v>
      </c>
      <c r="GU48" s="790"/>
      <c r="GV48" s="790"/>
      <c r="GW48" s="790"/>
      <c r="GX48" s="790"/>
      <c r="GY48" s="790"/>
      <c r="GZ48" s="790" t="s">
        <v>3581</v>
      </c>
      <c r="HA48" s="790"/>
      <c r="HB48" s="790"/>
      <c r="HC48" s="790"/>
      <c r="HD48" s="790"/>
      <c r="HE48" s="790"/>
      <c r="HF48" s="790" t="s">
        <v>3581</v>
      </c>
      <c r="HG48" s="790"/>
      <c r="HH48" s="790"/>
      <c r="HI48" s="790"/>
      <c r="HJ48" s="790"/>
      <c r="HK48" s="790"/>
      <c r="HL48" s="790" t="s">
        <v>3581</v>
      </c>
      <c r="HM48" s="790"/>
      <c r="HN48" s="790"/>
      <c r="HO48" s="790"/>
      <c r="HP48" s="790"/>
      <c r="HQ48" s="790"/>
      <c r="HR48" s="790" t="s">
        <v>3581</v>
      </c>
      <c r="HS48" s="790"/>
      <c r="HT48" s="790"/>
      <c r="HU48" s="790"/>
      <c r="HV48" s="790"/>
      <c r="HW48" s="790"/>
      <c r="HX48" s="790" t="s">
        <v>3581</v>
      </c>
      <c r="HY48" s="790"/>
      <c r="HZ48" s="790"/>
      <c r="IA48" s="790"/>
      <c r="IB48" s="790"/>
      <c r="IC48" s="790"/>
      <c r="ID48" s="790" t="s">
        <v>3581</v>
      </c>
      <c r="IE48" s="790"/>
      <c r="IF48" s="790"/>
      <c r="IG48" s="790"/>
      <c r="IH48" s="790"/>
      <c r="II48" s="790"/>
      <c r="IJ48" s="790" t="s">
        <v>3581</v>
      </c>
      <c r="IK48" s="790"/>
      <c r="IL48" s="790"/>
      <c r="IM48" s="790"/>
      <c r="IN48" s="790"/>
      <c r="IO48" s="790"/>
      <c r="IP48" s="790" t="s">
        <v>3581</v>
      </c>
      <c r="IQ48" s="790"/>
      <c r="IR48" s="790"/>
      <c r="IS48" s="790"/>
      <c r="IT48" s="790"/>
      <c r="IU48" s="790"/>
      <c r="IV48" s="1" t="s">
        <v>3581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IP48:IU48"/>
    <mergeCell ref="GZ48:HE48"/>
    <mergeCell ref="HF48:HK48"/>
    <mergeCell ref="HL48:HQ48"/>
    <mergeCell ref="HR48:HW48"/>
    <mergeCell ref="IJ48:IO48"/>
    <mergeCell ref="ID48:II48"/>
    <mergeCell ref="GH48:GM48"/>
    <mergeCell ref="GB48:GG48"/>
    <mergeCell ref="HX48:IC48"/>
    <mergeCell ref="FJ48:FO48"/>
    <mergeCell ref="DB48:DG48"/>
    <mergeCell ref="DH48:DM48"/>
    <mergeCell ref="DN48:DS48"/>
    <mergeCell ref="DT48:DY48"/>
    <mergeCell ref="DZ48:EE48"/>
    <mergeCell ref="EF48:EK48"/>
    <mergeCell ref="P48:U48"/>
    <mergeCell ref="V48:AA48"/>
    <mergeCell ref="AB48:AG48"/>
    <mergeCell ref="AH48:AM48"/>
    <mergeCell ref="AN48:AS48"/>
    <mergeCell ref="CJ48:CO48"/>
    <mergeCell ref="BL48:BQ48"/>
    <mergeCell ref="BR48:BW48"/>
    <mergeCell ref="AT48:AY48"/>
    <mergeCell ref="AZ48:BE48"/>
    <mergeCell ref="BF48:BK48"/>
    <mergeCell ref="FJ47:FO47"/>
    <mergeCell ref="HL47:HQ47"/>
    <mergeCell ref="FV48:GA48"/>
    <mergeCell ref="GN48:GS48"/>
    <mergeCell ref="GT48:GY48"/>
    <mergeCell ref="BR47:BW47"/>
    <mergeCell ref="CV47:DA47"/>
    <mergeCell ref="CP47:CU47"/>
    <mergeCell ref="BX47:CC47"/>
    <mergeCell ref="GB47:GG47"/>
    <mergeCell ref="GH47:GM47"/>
    <mergeCell ref="FP47:FU47"/>
    <mergeCell ref="FV47:GA47"/>
    <mergeCell ref="FD47:FI47"/>
    <mergeCell ref="ER47:EW47"/>
    <mergeCell ref="FP48:FU48"/>
    <mergeCell ref="CP48:CU48"/>
    <mergeCell ref="CV48:DA48"/>
    <mergeCell ref="EL48:EQ48"/>
    <mergeCell ref="EX48:FC48"/>
    <mergeCell ref="ER48:EW48"/>
    <mergeCell ref="BX48:CC48"/>
    <mergeCell ref="CD48:CI48"/>
    <mergeCell ref="FD48:FI48"/>
    <mergeCell ref="AH47:AM47"/>
    <mergeCell ref="AN47:AS47"/>
    <mergeCell ref="AT47:AY47"/>
    <mergeCell ref="EF47:EK47"/>
    <mergeCell ref="EL47:EQ47"/>
    <mergeCell ref="J47:O47"/>
    <mergeCell ref="P47:U47"/>
    <mergeCell ref="V47:AA47"/>
    <mergeCell ref="AB47:AG47"/>
    <mergeCell ref="CD47:CI47"/>
    <mergeCell ref="CJ47:CO47"/>
    <mergeCell ref="AZ47:BE47"/>
    <mergeCell ref="BF47:BK47"/>
    <mergeCell ref="DB47:DG47"/>
    <mergeCell ref="DH47:DM47"/>
    <mergeCell ref="AZ46:BE46"/>
    <mergeCell ref="DB46:DG46"/>
    <mergeCell ref="DH46:DM46"/>
    <mergeCell ref="CP46:CU46"/>
    <mergeCell ref="CV46:DA46"/>
    <mergeCell ref="GN46:GS46"/>
    <mergeCell ref="GT47:GY47"/>
    <mergeCell ref="CJ46:CO46"/>
    <mergeCell ref="BR46:BW46"/>
    <mergeCell ref="BX46:CC46"/>
    <mergeCell ref="CD46:CI46"/>
    <mergeCell ref="BF46:BK46"/>
    <mergeCell ref="BL46:BQ46"/>
    <mergeCell ref="GH46:GM46"/>
    <mergeCell ref="DN46:DS46"/>
    <mergeCell ref="DT46:DY46"/>
    <mergeCell ref="DZ46:EE46"/>
    <mergeCell ref="EF46:EK46"/>
    <mergeCell ref="FP46:FU46"/>
    <mergeCell ref="EX46:FC46"/>
    <mergeCell ref="FJ46:FO46"/>
    <mergeCell ref="EL46:EQ46"/>
    <mergeCell ref="BL47:BQ47"/>
    <mergeCell ref="EX47:FC47"/>
    <mergeCell ref="IP46:IS46"/>
    <mergeCell ref="IP47:IS47"/>
    <mergeCell ref="HX47:IC47"/>
    <mergeCell ref="ID47:II47"/>
    <mergeCell ref="HX46:IC46"/>
    <mergeCell ref="HR47:HW47"/>
    <mergeCell ref="IJ47:IO47"/>
    <mergeCell ref="DN47:DS47"/>
    <mergeCell ref="DT47:DY47"/>
    <mergeCell ref="DZ47:EE47"/>
    <mergeCell ref="HR46:HW46"/>
    <mergeCell ref="GN47:GS47"/>
    <mergeCell ref="HL46:HQ46"/>
    <mergeCell ref="GT46:GY46"/>
    <mergeCell ref="GZ46:HE46"/>
    <mergeCell ref="ID46:II46"/>
    <mergeCell ref="IJ46:IO46"/>
    <mergeCell ref="GB46:GG46"/>
    <mergeCell ref="HF46:HK46"/>
    <mergeCell ref="HF47:HK47"/>
    <mergeCell ref="GZ47:HE47"/>
    <mergeCell ref="ER46:EW46"/>
    <mergeCell ref="FD46:FI46"/>
    <mergeCell ref="FV46:GA46"/>
    <mergeCell ref="V46:AA46"/>
    <mergeCell ref="AB46:AG46"/>
    <mergeCell ref="AH46:AM46"/>
    <mergeCell ref="AN46:AS46"/>
    <mergeCell ref="C1:G1"/>
    <mergeCell ref="C19:G19"/>
    <mergeCell ref="J46:O46"/>
    <mergeCell ref="P46:U46"/>
    <mergeCell ref="AT46:AY46"/>
  </mergeCells>
  <phoneticPr fontId="43" type="noConversion"/>
  <hyperlinks>
    <hyperlink ref="A9"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zoomScale="125" workbookViewId="0">
      <selection activeCell="G3" sqref="G3"/>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3363</v>
      </c>
      <c r="D1" s="791"/>
      <c r="E1" s="791"/>
      <c r="F1" s="791"/>
      <c r="G1" s="791"/>
    </row>
    <row r="2" spans="1:8">
      <c r="A2" s="90" t="s">
        <v>3744</v>
      </c>
      <c r="G2" s="91"/>
    </row>
    <row r="3" spans="1:8">
      <c r="A3" s="89" t="s">
        <v>3514</v>
      </c>
      <c r="G3" s="92">
        <v>40584</v>
      </c>
    </row>
    <row r="4" spans="1:8">
      <c r="A4" s="89" t="s">
        <v>3369</v>
      </c>
      <c r="G4" s="93" t="s">
        <v>398</v>
      </c>
    </row>
    <row r="5" spans="1:8">
      <c r="A5" s="89" t="s">
        <v>3370</v>
      </c>
    </row>
    <row r="6" spans="1:8">
      <c r="C6" s="15" t="s">
        <v>3371</v>
      </c>
      <c r="D6" s="16"/>
      <c r="E6" s="16"/>
      <c r="F6" s="17"/>
      <c r="G6" s="18"/>
      <c r="H6" s="94"/>
    </row>
    <row r="7" spans="1:8">
      <c r="C7" s="25"/>
      <c r="D7" s="20"/>
      <c r="E7" s="20"/>
      <c r="F7" s="21"/>
      <c r="G7" s="22"/>
      <c r="H7" s="94"/>
    </row>
    <row r="8" spans="1:8">
      <c r="A8" s="89" t="s">
        <v>3244</v>
      </c>
      <c r="C8" s="95" t="s">
        <v>3644</v>
      </c>
      <c r="D8" s="20" t="s">
        <v>513</v>
      </c>
      <c r="E8" s="94"/>
      <c r="F8" s="20"/>
      <c r="G8" s="96"/>
      <c r="H8" s="94"/>
    </row>
    <row r="9" spans="1:8">
      <c r="A9" s="89" t="s">
        <v>553</v>
      </c>
      <c r="C9" s="95" t="s">
        <v>3857</v>
      </c>
      <c r="D9" s="20" t="s">
        <v>776</v>
      </c>
      <c r="E9" s="20"/>
      <c r="F9" s="21"/>
      <c r="G9" s="96"/>
      <c r="H9" s="94"/>
    </row>
    <row r="10" spans="1:8">
      <c r="A10" s="89" t="s">
        <v>554</v>
      </c>
      <c r="C10" s="95" t="s">
        <v>3858</v>
      </c>
      <c r="D10" s="20" t="s">
        <v>777</v>
      </c>
      <c r="E10" s="20"/>
      <c r="F10" s="21"/>
      <c r="G10" s="96"/>
      <c r="H10" s="94"/>
    </row>
    <row r="11" spans="1:8">
      <c r="A11" s="89" t="s">
        <v>1249</v>
      </c>
      <c r="C11" s="25"/>
      <c r="D11" s="94"/>
      <c r="E11" s="94"/>
      <c r="F11" s="99"/>
      <c r="G11" s="96"/>
      <c r="H11" s="94"/>
    </row>
    <row r="12" spans="1:8">
      <c r="A12" s="89" t="s">
        <v>1250</v>
      </c>
      <c r="C12" s="25" t="s">
        <v>3781</v>
      </c>
      <c r="D12" s="20"/>
      <c r="E12" s="20"/>
      <c r="F12" s="21"/>
      <c r="G12" s="96"/>
      <c r="H12" s="94"/>
    </row>
    <row r="13" spans="1:8">
      <c r="A13" s="98"/>
      <c r="C13" s="25" t="s">
        <v>3769</v>
      </c>
      <c r="D13" s="94"/>
      <c r="E13" s="94"/>
      <c r="F13" s="99"/>
      <c r="G13" s="96"/>
      <c r="H13" s="94"/>
    </row>
    <row r="14" spans="1:8">
      <c r="A14" s="100"/>
      <c r="C14" s="25" t="s">
        <v>3245</v>
      </c>
      <c r="D14" s="94"/>
      <c r="E14" s="94"/>
      <c r="F14" s="99"/>
      <c r="G14" s="101"/>
      <c r="H14" s="94"/>
    </row>
    <row r="15" spans="1:8">
      <c r="A15" s="100" t="s">
        <v>3932</v>
      </c>
      <c r="C15" s="25" t="s">
        <v>3742</v>
      </c>
      <c r="D15" s="94"/>
      <c r="E15" s="94"/>
      <c r="F15" s="99"/>
      <c r="G15" s="96"/>
      <c r="H15" s="94"/>
    </row>
    <row r="16" spans="1:8">
      <c r="A16" s="89" t="s">
        <v>982</v>
      </c>
      <c r="C16" s="371" t="s">
        <v>3738</v>
      </c>
      <c r="D16" s="94"/>
      <c r="E16" s="94"/>
      <c r="F16" s="99"/>
      <c r="G16" s="96"/>
      <c r="H16" s="94"/>
    </row>
    <row r="17" spans="1:8">
      <c r="C17" s="97" t="s">
        <v>512</v>
      </c>
      <c r="D17" s="94"/>
      <c r="E17" s="94"/>
      <c r="F17" s="99"/>
      <c r="G17" s="96"/>
      <c r="H17" s="94"/>
    </row>
    <row r="18" spans="1:8">
      <c r="C18" s="97"/>
      <c r="D18" s="94"/>
      <c r="E18" s="94"/>
      <c r="F18" s="99"/>
      <c r="G18" s="96"/>
      <c r="H18" s="94"/>
    </row>
    <row r="19" spans="1:8">
      <c r="A19" s="89" t="s">
        <v>2705</v>
      </c>
      <c r="C19" s="97"/>
      <c r="D19" s="85"/>
      <c r="E19" s="85"/>
      <c r="F19" s="85"/>
      <c r="G19" s="374"/>
    </row>
    <row r="20" spans="1:8">
      <c r="A20" s="100" t="s">
        <v>3790</v>
      </c>
      <c r="C20" s="371"/>
      <c r="D20" s="373"/>
      <c r="E20" s="373"/>
      <c r="F20" s="21"/>
      <c r="G20" s="96"/>
    </row>
    <row r="21" spans="1:8">
      <c r="A21" s="336"/>
      <c r="C21" s="372" t="s">
        <v>397</v>
      </c>
      <c r="D21" s="375"/>
      <c r="E21" s="375"/>
      <c r="F21" s="376"/>
      <c r="G21" s="105"/>
    </row>
    <row r="22" spans="1:8" s="112" customFormat="1" ht="16" customHeight="1">
      <c r="A22" s="108"/>
      <c r="B22" s="38"/>
      <c r="C22" s="86"/>
      <c r="D22" s="86"/>
      <c r="E22" s="86"/>
      <c r="F22" s="109"/>
      <c r="G22" s="110"/>
      <c r="H22" s="111"/>
    </row>
    <row r="23" spans="1:8" ht="29" customHeight="1">
      <c r="A23" s="113" t="s">
        <v>3704</v>
      </c>
      <c r="B23" s="45" t="s">
        <v>3476</v>
      </c>
      <c r="C23" s="45" t="s">
        <v>3844</v>
      </c>
      <c r="D23" s="321" t="s">
        <v>3569</v>
      </c>
      <c r="E23" s="45" t="s">
        <v>3832</v>
      </c>
      <c r="F23" s="47" t="s">
        <v>3831</v>
      </c>
      <c r="G23" s="45" t="s">
        <v>3754</v>
      </c>
      <c r="H23" s="48"/>
    </row>
    <row r="24" spans="1:8">
      <c r="A24" s="115">
        <v>40595</v>
      </c>
      <c r="B24" s="116" t="s">
        <v>2258</v>
      </c>
      <c r="C24" s="117">
        <v>215</v>
      </c>
      <c r="D24" s="118">
        <v>6</v>
      </c>
      <c r="E24" s="117">
        <f>C24*D24</f>
        <v>1290</v>
      </c>
      <c r="F24" s="53">
        <v>0.25</v>
      </c>
      <c r="G24" s="54">
        <f>E24*(1-F24)</f>
        <v>967.5</v>
      </c>
      <c r="H24" s="48"/>
    </row>
    <row r="25" spans="1:8">
      <c r="A25" s="11"/>
      <c r="B25" s="116" t="s">
        <v>3969</v>
      </c>
      <c r="C25" s="378"/>
      <c r="D25" s="118"/>
      <c r="E25" s="117"/>
      <c r="F25" s="119"/>
      <c r="G25" s="54">
        <f t="shared" ref="G25:G38" si="0">E25*(1-F25)</f>
        <v>0</v>
      </c>
      <c r="H25" s="56"/>
    </row>
    <row r="26" spans="1:8">
      <c r="A26" s="120"/>
      <c r="B26" s="121" t="s">
        <v>3122</v>
      </c>
      <c r="C26" s="117"/>
      <c r="D26" s="118"/>
      <c r="E26" s="117"/>
      <c r="F26" s="119"/>
      <c r="G26" s="54">
        <f t="shared" si="0"/>
        <v>0</v>
      </c>
      <c r="H26" s="56"/>
    </row>
    <row r="27" spans="1:8">
      <c r="A27" s="120"/>
      <c r="B27" s="121" t="s">
        <v>3611</v>
      </c>
      <c r="C27" s="117"/>
      <c r="D27" s="118"/>
      <c r="E27" s="117"/>
      <c r="F27" s="119"/>
      <c r="G27" s="54">
        <f t="shared" si="0"/>
        <v>0</v>
      </c>
      <c r="H27" s="56"/>
    </row>
    <row r="28" spans="1:8">
      <c r="A28" s="120"/>
      <c r="B28" s="121" t="s">
        <v>3683</v>
      </c>
      <c r="C28" s="378"/>
      <c r="D28" s="118"/>
      <c r="E28" s="117"/>
      <c r="F28" s="119"/>
      <c r="G28" s="54">
        <f t="shared" si="0"/>
        <v>0</v>
      </c>
      <c r="H28" s="56"/>
    </row>
    <row r="29" spans="1:8">
      <c r="A29" s="120"/>
      <c r="B29" s="121" t="s">
        <v>4015</v>
      </c>
      <c r="C29" s="117"/>
      <c r="D29" s="118"/>
      <c r="E29" s="117"/>
      <c r="F29" s="119"/>
      <c r="G29" s="54">
        <f t="shared" si="0"/>
        <v>0</v>
      </c>
      <c r="H29" s="56"/>
    </row>
    <row r="30" spans="1:8">
      <c r="A30" s="120"/>
      <c r="B30" s="121" t="s">
        <v>3562</v>
      </c>
      <c r="C30" s="117"/>
      <c r="D30" s="118"/>
      <c r="E30" s="117"/>
      <c r="F30" s="119"/>
      <c r="G30" s="54">
        <f t="shared" si="0"/>
        <v>0</v>
      </c>
      <c r="H30" s="56"/>
    </row>
    <row r="31" spans="1:8">
      <c r="A31" s="120"/>
      <c r="B31" s="121" t="s">
        <v>711</v>
      </c>
      <c r="C31" s="122">
        <v>75</v>
      </c>
      <c r="D31" s="123">
        <v>2</v>
      </c>
      <c r="E31" s="117">
        <f>C31*D31</f>
        <v>150</v>
      </c>
      <c r="F31" s="124"/>
      <c r="G31" s="54">
        <f t="shared" si="0"/>
        <v>150</v>
      </c>
      <c r="H31" s="56"/>
    </row>
    <row r="32" spans="1:8">
      <c r="A32" s="120"/>
      <c r="B32" s="121" t="s">
        <v>3608</v>
      </c>
      <c r="C32" s="117">
        <v>35</v>
      </c>
      <c r="D32" s="118">
        <v>8.5</v>
      </c>
      <c r="E32" s="117">
        <f>C32*D32</f>
        <v>297.5</v>
      </c>
      <c r="F32" s="119"/>
      <c r="G32" s="54">
        <f t="shared" si="0"/>
        <v>297.5</v>
      </c>
      <c r="H32" s="48"/>
    </row>
    <row r="33" spans="1:256">
      <c r="A33" s="120"/>
      <c r="B33" s="121" t="s">
        <v>3928</v>
      </c>
      <c r="C33" s="117">
        <v>350</v>
      </c>
      <c r="D33" s="123" t="s">
        <v>3971</v>
      </c>
      <c r="E33" s="117">
        <v>350</v>
      </c>
      <c r="F33" s="124"/>
      <c r="G33" s="54">
        <f t="shared" si="0"/>
        <v>350</v>
      </c>
      <c r="H33" s="48"/>
    </row>
    <row r="34" spans="1:256">
      <c r="A34" s="120"/>
      <c r="B34" s="121" t="s">
        <v>3972</v>
      </c>
      <c r="C34" s="117">
        <v>100</v>
      </c>
      <c r="D34" s="123" t="s">
        <v>3971</v>
      </c>
      <c r="E34" s="117">
        <v>100</v>
      </c>
      <c r="F34" s="124"/>
      <c r="G34" s="54">
        <f t="shared" si="0"/>
        <v>100</v>
      </c>
      <c r="H34" s="48"/>
    </row>
    <row r="35" spans="1:256">
      <c r="A35" s="120"/>
      <c r="B35" s="121" t="s">
        <v>2270</v>
      </c>
      <c r="C35" s="363"/>
      <c r="D35" s="118"/>
      <c r="E35" s="117"/>
      <c r="F35" s="124"/>
      <c r="G35" s="54">
        <f t="shared" si="0"/>
        <v>0</v>
      </c>
      <c r="H35" s="48"/>
    </row>
    <row r="36" spans="1:256">
      <c r="A36" s="120"/>
      <c r="B36" s="121" t="s">
        <v>3732</v>
      </c>
      <c r="C36" s="363">
        <v>15</v>
      </c>
      <c r="D36" s="118">
        <v>2</v>
      </c>
      <c r="E36" s="117">
        <f>C36*D36</f>
        <v>30</v>
      </c>
      <c r="F36" s="119"/>
      <c r="G36" s="54">
        <f t="shared" si="0"/>
        <v>30</v>
      </c>
      <c r="H36" s="48"/>
    </row>
    <row r="37" spans="1:256">
      <c r="A37" s="120"/>
      <c r="B37" s="271" t="s">
        <v>3603</v>
      </c>
      <c r="C37" s="363"/>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3973</v>
      </c>
      <c r="C39" s="131"/>
      <c r="D39" s="131"/>
      <c r="E39" s="72">
        <f>SUM(E24:E38)</f>
        <v>2217.5</v>
      </c>
      <c r="F39" s="72"/>
      <c r="G39" s="72">
        <f>SUM(G24:G38)</f>
        <v>1895</v>
      </c>
      <c r="H39" s="134"/>
    </row>
    <row r="41" spans="1:256">
      <c r="C41" s="136" t="s">
        <v>3752</v>
      </c>
      <c r="D41" s="340">
        <f>G39/2</f>
        <v>947.5</v>
      </c>
      <c r="E41" s="340"/>
      <c r="F41" s="138"/>
    </row>
    <row r="43" spans="1:256">
      <c r="C43" s="1" t="s">
        <v>3734</v>
      </c>
      <c r="D43" s="1"/>
      <c r="E43" s="1"/>
      <c r="F43" s="139"/>
      <c r="G43" s="1"/>
      <c r="H43" s="1"/>
      <c r="I43" s="1"/>
    </row>
    <row r="44" spans="1:256">
      <c r="C44" s="1" t="s">
        <v>3883</v>
      </c>
      <c r="D44" s="1"/>
      <c r="E44" s="1"/>
      <c r="F44" s="139"/>
      <c r="G44" s="1"/>
      <c r="H44" s="1"/>
      <c r="I44" s="1"/>
    </row>
    <row r="45" spans="1:256">
      <c r="C45" s="341" t="s">
        <v>3488</v>
      </c>
      <c r="D45" s="341"/>
      <c r="E45" s="341"/>
      <c r="F45" s="342"/>
      <c r="G45" s="341"/>
      <c r="H45" s="341"/>
      <c r="I45" s="142"/>
      <c r="J45" s="790"/>
      <c r="K45" s="790"/>
      <c r="L45" s="790"/>
      <c r="M45" s="790"/>
      <c r="N45" s="790"/>
      <c r="O45" s="790"/>
      <c r="P45" s="790"/>
      <c r="Q45" s="790"/>
      <c r="R45" s="790"/>
      <c r="S45" s="790"/>
      <c r="T45" s="790"/>
      <c r="U45" s="790"/>
      <c r="V45" s="790" t="s">
        <v>3734</v>
      </c>
      <c r="W45" s="790"/>
      <c r="X45" s="790"/>
      <c r="Y45" s="790"/>
      <c r="Z45" s="790"/>
      <c r="AA45" s="790"/>
      <c r="AB45" s="790" t="s">
        <v>3734</v>
      </c>
      <c r="AC45" s="790"/>
      <c r="AD45" s="790"/>
      <c r="AE45" s="790"/>
      <c r="AF45" s="790"/>
      <c r="AG45" s="790"/>
      <c r="AH45" s="790" t="s">
        <v>3734</v>
      </c>
      <c r="AI45" s="790"/>
      <c r="AJ45" s="790"/>
      <c r="AK45" s="790"/>
      <c r="AL45" s="790"/>
      <c r="AM45" s="790"/>
      <c r="AN45" s="790" t="s">
        <v>3734</v>
      </c>
      <c r="AO45" s="790"/>
      <c r="AP45" s="790"/>
      <c r="AQ45" s="790"/>
      <c r="AR45" s="790"/>
      <c r="AS45" s="790"/>
      <c r="AT45" s="790" t="s">
        <v>3734</v>
      </c>
      <c r="AU45" s="790"/>
      <c r="AV45" s="790"/>
      <c r="AW45" s="790"/>
      <c r="AX45" s="790"/>
      <c r="AY45" s="790"/>
      <c r="AZ45" s="790" t="s">
        <v>3734</v>
      </c>
      <c r="BA45" s="790"/>
      <c r="BB45" s="790"/>
      <c r="BC45" s="790"/>
      <c r="BD45" s="790"/>
      <c r="BE45" s="790"/>
      <c r="BF45" s="790" t="s">
        <v>3734</v>
      </c>
      <c r="BG45" s="790"/>
      <c r="BH45" s="790"/>
      <c r="BI45" s="790"/>
      <c r="BJ45" s="790"/>
      <c r="BK45" s="790"/>
      <c r="BL45" s="790" t="s">
        <v>3734</v>
      </c>
      <c r="BM45" s="790"/>
      <c r="BN45" s="790"/>
      <c r="BO45" s="790"/>
      <c r="BP45" s="790"/>
      <c r="BQ45" s="790"/>
      <c r="BR45" s="790" t="s">
        <v>3734</v>
      </c>
      <c r="BS45" s="790"/>
      <c r="BT45" s="790"/>
      <c r="BU45" s="790"/>
      <c r="BV45" s="790"/>
      <c r="BW45" s="790"/>
      <c r="BX45" s="790" t="s">
        <v>3734</v>
      </c>
      <c r="BY45" s="790"/>
      <c r="BZ45" s="790"/>
      <c r="CA45" s="790"/>
      <c r="CB45" s="790"/>
      <c r="CC45" s="790"/>
      <c r="CD45" s="790" t="s">
        <v>3734</v>
      </c>
      <c r="CE45" s="790"/>
      <c r="CF45" s="790"/>
      <c r="CG45" s="790"/>
      <c r="CH45" s="790"/>
      <c r="CI45" s="790"/>
      <c r="CJ45" s="790" t="s">
        <v>3734</v>
      </c>
      <c r="CK45" s="790"/>
      <c r="CL45" s="790"/>
      <c r="CM45" s="790"/>
      <c r="CN45" s="790"/>
      <c r="CO45" s="790"/>
      <c r="CP45" s="790" t="s">
        <v>3734</v>
      </c>
      <c r="CQ45" s="790"/>
      <c r="CR45" s="790"/>
      <c r="CS45" s="790"/>
      <c r="CT45" s="790"/>
      <c r="CU45" s="790"/>
      <c r="CV45" s="790" t="s">
        <v>3734</v>
      </c>
      <c r="CW45" s="790"/>
      <c r="CX45" s="790"/>
      <c r="CY45" s="790"/>
      <c r="CZ45" s="790"/>
      <c r="DA45" s="790"/>
      <c r="DB45" s="790" t="s">
        <v>3734</v>
      </c>
      <c r="DC45" s="790"/>
      <c r="DD45" s="790"/>
      <c r="DE45" s="790"/>
      <c r="DF45" s="790"/>
      <c r="DG45" s="790"/>
      <c r="DH45" s="790" t="s">
        <v>3734</v>
      </c>
      <c r="DI45" s="790"/>
      <c r="DJ45" s="790"/>
      <c r="DK45" s="790"/>
      <c r="DL45" s="790"/>
      <c r="DM45" s="790"/>
      <c r="DN45" s="790" t="s">
        <v>3734</v>
      </c>
      <c r="DO45" s="790"/>
      <c r="DP45" s="790"/>
      <c r="DQ45" s="790"/>
      <c r="DR45" s="790"/>
      <c r="DS45" s="790"/>
      <c r="DT45" s="790" t="s">
        <v>3734</v>
      </c>
      <c r="DU45" s="790"/>
      <c r="DV45" s="790"/>
      <c r="DW45" s="790"/>
      <c r="DX45" s="790"/>
      <c r="DY45" s="790"/>
      <c r="DZ45" s="790" t="s">
        <v>3734</v>
      </c>
      <c r="EA45" s="790"/>
      <c r="EB45" s="790"/>
      <c r="EC45" s="790"/>
      <c r="ED45" s="790"/>
      <c r="EE45" s="790"/>
      <c r="EF45" s="790" t="s">
        <v>3734</v>
      </c>
      <c r="EG45" s="790"/>
      <c r="EH45" s="790"/>
      <c r="EI45" s="790"/>
      <c r="EJ45" s="790"/>
      <c r="EK45" s="790"/>
      <c r="EL45" s="790" t="s">
        <v>3734</v>
      </c>
      <c r="EM45" s="790"/>
      <c r="EN45" s="790"/>
      <c r="EO45" s="790"/>
      <c r="EP45" s="790"/>
      <c r="EQ45" s="790"/>
      <c r="ER45" s="790" t="s">
        <v>3734</v>
      </c>
      <c r="ES45" s="790"/>
      <c r="ET45" s="790"/>
      <c r="EU45" s="790"/>
      <c r="EV45" s="790"/>
      <c r="EW45" s="790"/>
      <c r="EX45" s="790" t="s">
        <v>3734</v>
      </c>
      <c r="EY45" s="790"/>
      <c r="EZ45" s="790"/>
      <c r="FA45" s="790"/>
      <c r="FB45" s="790"/>
      <c r="FC45" s="790"/>
      <c r="FD45" s="790" t="s">
        <v>3734</v>
      </c>
      <c r="FE45" s="790"/>
      <c r="FF45" s="790"/>
      <c r="FG45" s="790"/>
      <c r="FH45" s="790"/>
      <c r="FI45" s="790"/>
      <c r="FJ45" s="790" t="s">
        <v>3734</v>
      </c>
      <c r="FK45" s="790"/>
      <c r="FL45" s="790"/>
      <c r="FM45" s="790"/>
      <c r="FN45" s="790"/>
      <c r="FO45" s="790"/>
      <c r="FP45" s="790" t="s">
        <v>3734</v>
      </c>
      <c r="FQ45" s="790"/>
      <c r="FR45" s="790"/>
      <c r="FS45" s="790"/>
      <c r="FT45" s="790"/>
      <c r="FU45" s="790"/>
      <c r="FV45" s="790" t="s">
        <v>3734</v>
      </c>
      <c r="FW45" s="790"/>
      <c r="FX45" s="790"/>
      <c r="FY45" s="790"/>
      <c r="FZ45" s="790"/>
      <c r="GA45" s="790"/>
      <c r="GB45" s="790" t="s">
        <v>3734</v>
      </c>
      <c r="GC45" s="790"/>
      <c r="GD45" s="790"/>
      <c r="GE45" s="790"/>
      <c r="GF45" s="790"/>
      <c r="GG45" s="790"/>
      <c r="GH45" s="790" t="s">
        <v>3734</v>
      </c>
      <c r="GI45" s="790"/>
      <c r="GJ45" s="790"/>
      <c r="GK45" s="790"/>
      <c r="GL45" s="790"/>
      <c r="GM45" s="790"/>
      <c r="GN45" s="790" t="s">
        <v>3734</v>
      </c>
      <c r="GO45" s="790"/>
      <c r="GP45" s="790"/>
      <c r="GQ45" s="790"/>
      <c r="GR45" s="790"/>
      <c r="GS45" s="790"/>
      <c r="GT45" s="790" t="s">
        <v>3734</v>
      </c>
      <c r="GU45" s="790"/>
      <c r="GV45" s="790"/>
      <c r="GW45" s="790"/>
      <c r="GX45" s="790"/>
      <c r="GY45" s="790"/>
      <c r="GZ45" s="790" t="s">
        <v>3734</v>
      </c>
      <c r="HA45" s="790"/>
      <c r="HB45" s="790"/>
      <c r="HC45" s="790"/>
      <c r="HD45" s="790"/>
      <c r="HE45" s="790"/>
      <c r="HF45" s="790" t="s">
        <v>3734</v>
      </c>
      <c r="HG45" s="790"/>
      <c r="HH45" s="790"/>
      <c r="HI45" s="790"/>
      <c r="HJ45" s="790"/>
      <c r="HK45" s="790"/>
      <c r="HL45" s="790" t="s">
        <v>3734</v>
      </c>
      <c r="HM45" s="790"/>
      <c r="HN45" s="790"/>
      <c r="HO45" s="790"/>
      <c r="HP45" s="790"/>
      <c r="HQ45" s="790"/>
      <c r="HR45" s="790" t="s">
        <v>3734</v>
      </c>
      <c r="HS45" s="790"/>
      <c r="HT45" s="790"/>
      <c r="HU45" s="790"/>
      <c r="HV45" s="790"/>
      <c r="HW45" s="790"/>
      <c r="HX45" s="790" t="s">
        <v>3734</v>
      </c>
      <c r="HY45" s="790"/>
      <c r="HZ45" s="790"/>
      <c r="IA45" s="790"/>
      <c r="IB45" s="790"/>
      <c r="IC45" s="790"/>
      <c r="ID45" s="790" t="s">
        <v>3734</v>
      </c>
      <c r="IE45" s="790"/>
      <c r="IF45" s="790"/>
      <c r="IG45" s="790"/>
      <c r="IH45" s="790"/>
      <c r="II45" s="790"/>
      <c r="IJ45" s="790" t="s">
        <v>3734</v>
      </c>
      <c r="IK45" s="790"/>
      <c r="IL45" s="790"/>
      <c r="IM45" s="790"/>
      <c r="IN45" s="790"/>
      <c r="IO45" s="790"/>
      <c r="IP45" s="790" t="s">
        <v>3734</v>
      </c>
      <c r="IQ45" s="790"/>
      <c r="IR45" s="790"/>
      <c r="IS45" s="790"/>
    </row>
    <row r="46" spans="1:256">
      <c r="C46" s="1" t="s">
        <v>3581</v>
      </c>
      <c r="D46" s="1"/>
      <c r="E46" s="1"/>
      <c r="F46" s="139"/>
      <c r="G46" s="1"/>
      <c r="H46" s="1"/>
      <c r="I46" s="1"/>
      <c r="J46" s="790"/>
      <c r="K46" s="790"/>
      <c r="L46" s="790"/>
      <c r="M46" s="790"/>
      <c r="N46" s="790"/>
      <c r="O46" s="790"/>
      <c r="P46" s="790"/>
      <c r="Q46" s="790"/>
      <c r="R46" s="790"/>
      <c r="S46" s="790"/>
      <c r="T46" s="790"/>
      <c r="U46" s="790"/>
      <c r="V46" s="790" t="s">
        <v>3362</v>
      </c>
      <c r="W46" s="790"/>
      <c r="X46" s="790"/>
      <c r="Y46" s="790"/>
      <c r="Z46" s="790"/>
      <c r="AA46" s="790"/>
      <c r="AB46" s="790" t="s">
        <v>3362</v>
      </c>
      <c r="AC46" s="790"/>
      <c r="AD46" s="790"/>
      <c r="AE46" s="790"/>
      <c r="AF46" s="790"/>
      <c r="AG46" s="790"/>
      <c r="AH46" s="790" t="s">
        <v>3362</v>
      </c>
      <c r="AI46" s="790"/>
      <c r="AJ46" s="790"/>
      <c r="AK46" s="790"/>
      <c r="AL46" s="790"/>
      <c r="AM46" s="790"/>
      <c r="AN46" s="790" t="s">
        <v>3362</v>
      </c>
      <c r="AO46" s="790"/>
      <c r="AP46" s="790"/>
      <c r="AQ46" s="790"/>
      <c r="AR46" s="790"/>
      <c r="AS46" s="790"/>
      <c r="AT46" s="790" t="s">
        <v>3362</v>
      </c>
      <c r="AU46" s="790"/>
      <c r="AV46" s="790"/>
      <c r="AW46" s="790"/>
      <c r="AX46" s="790"/>
      <c r="AY46" s="790"/>
      <c r="AZ46" s="790" t="s">
        <v>3362</v>
      </c>
      <c r="BA46" s="790"/>
      <c r="BB46" s="790"/>
      <c r="BC46" s="790"/>
      <c r="BD46" s="790"/>
      <c r="BE46" s="790"/>
      <c r="BF46" s="790" t="s">
        <v>3362</v>
      </c>
      <c r="BG46" s="790"/>
      <c r="BH46" s="790"/>
      <c r="BI46" s="790"/>
      <c r="BJ46" s="790"/>
      <c r="BK46" s="790"/>
      <c r="BL46" s="790" t="s">
        <v>3362</v>
      </c>
      <c r="BM46" s="790"/>
      <c r="BN46" s="790"/>
      <c r="BO46" s="790"/>
      <c r="BP46" s="790"/>
      <c r="BQ46" s="790"/>
      <c r="BR46" s="790" t="s">
        <v>3362</v>
      </c>
      <c r="BS46" s="790"/>
      <c r="BT46" s="790"/>
      <c r="BU46" s="790"/>
      <c r="BV46" s="790"/>
      <c r="BW46" s="790"/>
      <c r="BX46" s="790" t="s">
        <v>3362</v>
      </c>
      <c r="BY46" s="790"/>
      <c r="BZ46" s="790"/>
      <c r="CA46" s="790"/>
      <c r="CB46" s="790"/>
      <c r="CC46" s="790"/>
      <c r="CD46" s="790" t="s">
        <v>3362</v>
      </c>
      <c r="CE46" s="790"/>
      <c r="CF46" s="790"/>
      <c r="CG46" s="790"/>
      <c r="CH46" s="790"/>
      <c r="CI46" s="790"/>
      <c r="CJ46" s="790" t="s">
        <v>3362</v>
      </c>
      <c r="CK46" s="790"/>
      <c r="CL46" s="790"/>
      <c r="CM46" s="790"/>
      <c r="CN46" s="790"/>
      <c r="CO46" s="790"/>
      <c r="CP46" s="790" t="s">
        <v>3362</v>
      </c>
      <c r="CQ46" s="790"/>
      <c r="CR46" s="790"/>
      <c r="CS46" s="790"/>
      <c r="CT46" s="790"/>
      <c r="CU46" s="790"/>
      <c r="CV46" s="790" t="s">
        <v>3362</v>
      </c>
      <c r="CW46" s="790"/>
      <c r="CX46" s="790"/>
      <c r="CY46" s="790"/>
      <c r="CZ46" s="790"/>
      <c r="DA46" s="790"/>
      <c r="DB46" s="790" t="s">
        <v>3362</v>
      </c>
      <c r="DC46" s="790"/>
      <c r="DD46" s="790"/>
      <c r="DE46" s="790"/>
      <c r="DF46" s="790"/>
      <c r="DG46" s="790"/>
      <c r="DH46" s="790" t="s">
        <v>3362</v>
      </c>
      <c r="DI46" s="790"/>
      <c r="DJ46" s="790"/>
      <c r="DK46" s="790"/>
      <c r="DL46" s="790"/>
      <c r="DM46" s="790"/>
      <c r="DN46" s="790" t="s">
        <v>3362</v>
      </c>
      <c r="DO46" s="790"/>
      <c r="DP46" s="790"/>
      <c r="DQ46" s="790"/>
      <c r="DR46" s="790"/>
      <c r="DS46" s="790"/>
      <c r="DT46" s="790" t="s">
        <v>3362</v>
      </c>
      <c r="DU46" s="790"/>
      <c r="DV46" s="790"/>
      <c r="DW46" s="790"/>
      <c r="DX46" s="790"/>
      <c r="DY46" s="790"/>
      <c r="DZ46" s="790" t="s">
        <v>3362</v>
      </c>
      <c r="EA46" s="790"/>
      <c r="EB46" s="790"/>
      <c r="EC46" s="790"/>
      <c r="ED46" s="790"/>
      <c r="EE46" s="790"/>
      <c r="EF46" s="790" t="s">
        <v>3362</v>
      </c>
      <c r="EG46" s="790"/>
      <c r="EH46" s="790"/>
      <c r="EI46" s="790"/>
      <c r="EJ46" s="790"/>
      <c r="EK46" s="790"/>
      <c r="EL46" s="790" t="s">
        <v>3362</v>
      </c>
      <c r="EM46" s="790"/>
      <c r="EN46" s="790"/>
      <c r="EO46" s="790"/>
      <c r="EP46" s="790"/>
      <c r="EQ46" s="790"/>
      <c r="ER46" s="790" t="s">
        <v>3362</v>
      </c>
      <c r="ES46" s="790"/>
      <c r="ET46" s="790"/>
      <c r="EU46" s="790"/>
      <c r="EV46" s="790"/>
      <c r="EW46" s="790"/>
      <c r="EX46" s="790" t="s">
        <v>3362</v>
      </c>
      <c r="EY46" s="790"/>
      <c r="EZ46" s="790"/>
      <c r="FA46" s="790"/>
      <c r="FB46" s="790"/>
      <c r="FC46" s="790"/>
      <c r="FD46" s="790" t="s">
        <v>3362</v>
      </c>
      <c r="FE46" s="790"/>
      <c r="FF46" s="790"/>
      <c r="FG46" s="790"/>
      <c r="FH46" s="790"/>
      <c r="FI46" s="790"/>
      <c r="FJ46" s="790" t="s">
        <v>3362</v>
      </c>
      <c r="FK46" s="790"/>
      <c r="FL46" s="790"/>
      <c r="FM46" s="790"/>
      <c r="FN46" s="790"/>
      <c r="FO46" s="790"/>
      <c r="FP46" s="790" t="s">
        <v>3362</v>
      </c>
      <c r="FQ46" s="790"/>
      <c r="FR46" s="790"/>
      <c r="FS46" s="790"/>
      <c r="FT46" s="790"/>
      <c r="FU46" s="790"/>
      <c r="FV46" s="790" t="s">
        <v>3362</v>
      </c>
      <c r="FW46" s="790"/>
      <c r="FX46" s="790"/>
      <c r="FY46" s="790"/>
      <c r="FZ46" s="790"/>
      <c r="GA46" s="790"/>
      <c r="GB46" s="790" t="s">
        <v>3362</v>
      </c>
      <c r="GC46" s="790"/>
      <c r="GD46" s="790"/>
      <c r="GE46" s="790"/>
      <c r="GF46" s="790"/>
      <c r="GG46" s="790"/>
      <c r="GH46" s="790" t="s">
        <v>3362</v>
      </c>
      <c r="GI46" s="790"/>
      <c r="GJ46" s="790"/>
      <c r="GK46" s="790"/>
      <c r="GL46" s="790"/>
      <c r="GM46" s="790"/>
      <c r="GN46" s="790" t="s">
        <v>3362</v>
      </c>
      <c r="GO46" s="790"/>
      <c r="GP46" s="790"/>
      <c r="GQ46" s="790"/>
      <c r="GR46" s="790"/>
      <c r="GS46" s="790"/>
      <c r="GT46" s="790" t="s">
        <v>3362</v>
      </c>
      <c r="GU46" s="790"/>
      <c r="GV46" s="790"/>
      <c r="GW46" s="790"/>
      <c r="GX46" s="790"/>
      <c r="GY46" s="790"/>
      <c r="GZ46" s="790" t="s">
        <v>3362</v>
      </c>
      <c r="HA46" s="790"/>
      <c r="HB46" s="790"/>
      <c r="HC46" s="790"/>
      <c r="HD46" s="790"/>
      <c r="HE46" s="790"/>
      <c r="HF46" s="790" t="s">
        <v>3362</v>
      </c>
      <c r="HG46" s="790"/>
      <c r="HH46" s="790"/>
      <c r="HI46" s="790"/>
      <c r="HJ46" s="790"/>
      <c r="HK46" s="790"/>
      <c r="HL46" s="790" t="s">
        <v>3362</v>
      </c>
      <c r="HM46" s="790"/>
      <c r="HN46" s="790"/>
      <c r="HO46" s="790"/>
      <c r="HP46" s="790"/>
      <c r="HQ46" s="790"/>
      <c r="HR46" s="790" t="s">
        <v>3362</v>
      </c>
      <c r="HS46" s="790"/>
      <c r="HT46" s="790"/>
      <c r="HU46" s="790"/>
      <c r="HV46" s="790"/>
      <c r="HW46" s="790"/>
      <c r="HX46" s="790" t="s">
        <v>3362</v>
      </c>
      <c r="HY46" s="790"/>
      <c r="HZ46" s="790"/>
      <c r="IA46" s="790"/>
      <c r="IB46" s="790"/>
      <c r="IC46" s="790"/>
      <c r="ID46" s="790" t="s">
        <v>3362</v>
      </c>
      <c r="IE46" s="790"/>
      <c r="IF46" s="790"/>
      <c r="IG46" s="790"/>
      <c r="IH46" s="790"/>
      <c r="II46" s="790"/>
      <c r="IJ46" s="790" t="s">
        <v>3362</v>
      </c>
      <c r="IK46" s="790"/>
      <c r="IL46" s="790"/>
      <c r="IM46" s="790"/>
      <c r="IN46" s="790"/>
      <c r="IO46" s="790"/>
      <c r="IP46" s="790" t="s">
        <v>3362</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3581</v>
      </c>
      <c r="W47" s="790"/>
      <c r="X47" s="790"/>
      <c r="Y47" s="790"/>
      <c r="Z47" s="790"/>
      <c r="AA47" s="790"/>
      <c r="AB47" s="790" t="s">
        <v>3581</v>
      </c>
      <c r="AC47" s="790"/>
      <c r="AD47" s="790"/>
      <c r="AE47" s="790"/>
      <c r="AF47" s="790"/>
      <c r="AG47" s="790"/>
      <c r="AH47" s="790" t="s">
        <v>3581</v>
      </c>
      <c r="AI47" s="790"/>
      <c r="AJ47" s="790"/>
      <c r="AK47" s="790"/>
      <c r="AL47" s="790"/>
      <c r="AM47" s="790"/>
      <c r="AN47" s="790" t="s">
        <v>3581</v>
      </c>
      <c r="AO47" s="790"/>
      <c r="AP47" s="790"/>
      <c r="AQ47" s="790"/>
      <c r="AR47" s="790"/>
      <c r="AS47" s="790"/>
      <c r="AT47" s="790" t="s">
        <v>3581</v>
      </c>
      <c r="AU47" s="790"/>
      <c r="AV47" s="790"/>
      <c r="AW47" s="790"/>
      <c r="AX47" s="790"/>
      <c r="AY47" s="790"/>
      <c r="AZ47" s="790" t="s">
        <v>3581</v>
      </c>
      <c r="BA47" s="790"/>
      <c r="BB47" s="790"/>
      <c r="BC47" s="790"/>
      <c r="BD47" s="790"/>
      <c r="BE47" s="790"/>
      <c r="BF47" s="790" t="s">
        <v>3581</v>
      </c>
      <c r="BG47" s="790"/>
      <c r="BH47" s="790"/>
      <c r="BI47" s="790"/>
      <c r="BJ47" s="790"/>
      <c r="BK47" s="790"/>
      <c r="BL47" s="790" t="s">
        <v>3581</v>
      </c>
      <c r="BM47" s="790"/>
      <c r="BN47" s="790"/>
      <c r="BO47" s="790"/>
      <c r="BP47" s="790"/>
      <c r="BQ47" s="790"/>
      <c r="BR47" s="790" t="s">
        <v>3581</v>
      </c>
      <c r="BS47" s="790"/>
      <c r="BT47" s="790"/>
      <c r="BU47" s="790"/>
      <c r="BV47" s="790"/>
      <c r="BW47" s="790"/>
      <c r="BX47" s="790" t="s">
        <v>3581</v>
      </c>
      <c r="BY47" s="790"/>
      <c r="BZ47" s="790"/>
      <c r="CA47" s="790"/>
      <c r="CB47" s="790"/>
      <c r="CC47" s="790"/>
      <c r="CD47" s="790" t="s">
        <v>3581</v>
      </c>
      <c r="CE47" s="790"/>
      <c r="CF47" s="790"/>
      <c r="CG47" s="790"/>
      <c r="CH47" s="790"/>
      <c r="CI47" s="790"/>
      <c r="CJ47" s="790" t="s">
        <v>3581</v>
      </c>
      <c r="CK47" s="790"/>
      <c r="CL47" s="790"/>
      <c r="CM47" s="790"/>
      <c r="CN47" s="790"/>
      <c r="CO47" s="790"/>
      <c r="CP47" s="790" t="s">
        <v>3581</v>
      </c>
      <c r="CQ47" s="790"/>
      <c r="CR47" s="790"/>
      <c r="CS47" s="790"/>
      <c r="CT47" s="790"/>
      <c r="CU47" s="790"/>
      <c r="CV47" s="790" t="s">
        <v>3581</v>
      </c>
      <c r="CW47" s="790"/>
      <c r="CX47" s="790"/>
      <c r="CY47" s="790"/>
      <c r="CZ47" s="790"/>
      <c r="DA47" s="790"/>
      <c r="DB47" s="790" t="s">
        <v>3581</v>
      </c>
      <c r="DC47" s="790"/>
      <c r="DD47" s="790"/>
      <c r="DE47" s="790"/>
      <c r="DF47" s="790"/>
      <c r="DG47" s="790"/>
      <c r="DH47" s="790" t="s">
        <v>3581</v>
      </c>
      <c r="DI47" s="790"/>
      <c r="DJ47" s="790"/>
      <c r="DK47" s="790"/>
      <c r="DL47" s="790"/>
      <c r="DM47" s="790"/>
      <c r="DN47" s="790" t="s">
        <v>3581</v>
      </c>
      <c r="DO47" s="790"/>
      <c r="DP47" s="790"/>
      <c r="DQ47" s="790"/>
      <c r="DR47" s="790"/>
      <c r="DS47" s="790"/>
      <c r="DT47" s="790" t="s">
        <v>3581</v>
      </c>
      <c r="DU47" s="790"/>
      <c r="DV47" s="790"/>
      <c r="DW47" s="790"/>
      <c r="DX47" s="790"/>
      <c r="DY47" s="790"/>
      <c r="DZ47" s="790" t="s">
        <v>3581</v>
      </c>
      <c r="EA47" s="790"/>
      <c r="EB47" s="790"/>
      <c r="EC47" s="790"/>
      <c r="ED47" s="790"/>
      <c r="EE47" s="790"/>
      <c r="EF47" s="790" t="s">
        <v>3581</v>
      </c>
      <c r="EG47" s="790"/>
      <c r="EH47" s="790"/>
      <c r="EI47" s="790"/>
      <c r="EJ47" s="790"/>
      <c r="EK47" s="790"/>
      <c r="EL47" s="790" t="s">
        <v>3581</v>
      </c>
      <c r="EM47" s="790"/>
      <c r="EN47" s="790"/>
      <c r="EO47" s="790"/>
      <c r="EP47" s="790"/>
      <c r="EQ47" s="790"/>
      <c r="ER47" s="790" t="s">
        <v>3581</v>
      </c>
      <c r="ES47" s="790"/>
      <c r="ET47" s="790"/>
      <c r="EU47" s="790"/>
      <c r="EV47" s="790"/>
      <c r="EW47" s="790"/>
      <c r="EX47" s="790" t="s">
        <v>3581</v>
      </c>
      <c r="EY47" s="790"/>
      <c r="EZ47" s="790"/>
      <c r="FA47" s="790"/>
      <c r="FB47" s="790"/>
      <c r="FC47" s="790"/>
      <c r="FD47" s="790" t="s">
        <v>3581</v>
      </c>
      <c r="FE47" s="790"/>
      <c r="FF47" s="790"/>
      <c r="FG47" s="790"/>
      <c r="FH47" s="790"/>
      <c r="FI47" s="790"/>
      <c r="FJ47" s="790" t="s">
        <v>3581</v>
      </c>
      <c r="FK47" s="790"/>
      <c r="FL47" s="790"/>
      <c r="FM47" s="790"/>
      <c r="FN47" s="790"/>
      <c r="FO47" s="790"/>
      <c r="FP47" s="790" t="s">
        <v>3581</v>
      </c>
      <c r="FQ47" s="790"/>
      <c r="FR47" s="790"/>
      <c r="FS47" s="790"/>
      <c r="FT47" s="790"/>
      <c r="FU47" s="790"/>
      <c r="FV47" s="790" t="s">
        <v>3581</v>
      </c>
      <c r="FW47" s="790"/>
      <c r="FX47" s="790"/>
      <c r="FY47" s="790"/>
      <c r="FZ47" s="790"/>
      <c r="GA47" s="790"/>
      <c r="GB47" s="790" t="s">
        <v>3581</v>
      </c>
      <c r="GC47" s="790"/>
      <c r="GD47" s="790"/>
      <c r="GE47" s="790"/>
      <c r="GF47" s="790"/>
      <c r="GG47" s="790"/>
      <c r="GH47" s="790" t="s">
        <v>3581</v>
      </c>
      <c r="GI47" s="790"/>
      <c r="GJ47" s="790"/>
      <c r="GK47" s="790"/>
      <c r="GL47" s="790"/>
      <c r="GM47" s="790"/>
      <c r="GN47" s="790" t="s">
        <v>3581</v>
      </c>
      <c r="GO47" s="790"/>
      <c r="GP47" s="790"/>
      <c r="GQ47" s="790"/>
      <c r="GR47" s="790"/>
      <c r="GS47" s="790"/>
      <c r="GT47" s="790" t="s">
        <v>3581</v>
      </c>
      <c r="GU47" s="790"/>
      <c r="GV47" s="790"/>
      <c r="GW47" s="790"/>
      <c r="GX47" s="790"/>
      <c r="GY47" s="790"/>
      <c r="GZ47" s="790" t="s">
        <v>3581</v>
      </c>
      <c r="HA47" s="790"/>
      <c r="HB47" s="790"/>
      <c r="HC47" s="790"/>
      <c r="HD47" s="790"/>
      <c r="HE47" s="790"/>
      <c r="HF47" s="790" t="s">
        <v>3581</v>
      </c>
      <c r="HG47" s="790"/>
      <c r="HH47" s="790"/>
      <c r="HI47" s="790"/>
      <c r="HJ47" s="790"/>
      <c r="HK47" s="790"/>
      <c r="HL47" s="790" t="s">
        <v>3581</v>
      </c>
      <c r="HM47" s="790"/>
      <c r="HN47" s="790"/>
      <c r="HO47" s="790"/>
      <c r="HP47" s="790"/>
      <c r="HQ47" s="790"/>
      <c r="HR47" s="790" t="s">
        <v>3581</v>
      </c>
      <c r="HS47" s="790"/>
      <c r="HT47" s="790"/>
      <c r="HU47" s="790"/>
      <c r="HV47" s="790"/>
      <c r="HW47" s="790"/>
      <c r="HX47" s="790" t="s">
        <v>3581</v>
      </c>
      <c r="HY47" s="790"/>
      <c r="HZ47" s="790"/>
      <c r="IA47" s="790"/>
      <c r="IB47" s="790"/>
      <c r="IC47" s="790"/>
      <c r="ID47" s="790" t="s">
        <v>3581</v>
      </c>
      <c r="IE47" s="790"/>
      <c r="IF47" s="790"/>
      <c r="IG47" s="790"/>
      <c r="IH47" s="790"/>
      <c r="II47" s="790"/>
      <c r="IJ47" s="790" t="s">
        <v>3581</v>
      </c>
      <c r="IK47" s="790"/>
      <c r="IL47" s="790"/>
      <c r="IM47" s="790"/>
      <c r="IN47" s="790"/>
      <c r="IO47" s="790"/>
      <c r="IP47" s="790" t="s">
        <v>3581</v>
      </c>
      <c r="IQ47" s="790"/>
      <c r="IR47" s="790"/>
      <c r="IS47" s="790"/>
      <c r="IT47" s="790"/>
      <c r="IU47" s="790"/>
      <c r="IV47" s="1" t="s">
        <v>3581</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3">
    <mergeCell ref="AB45:AG45"/>
    <mergeCell ref="AH45:AM45"/>
    <mergeCell ref="BX45:CC45"/>
    <mergeCell ref="CD45:CI45"/>
    <mergeCell ref="AN45:AS45"/>
    <mergeCell ref="BR45:BW45"/>
    <mergeCell ref="CP45:CU45"/>
    <mergeCell ref="C1:G1"/>
    <mergeCell ref="J45:O45"/>
    <mergeCell ref="P45:U45"/>
    <mergeCell ref="V45:AA45"/>
    <mergeCell ref="CJ45:CO45"/>
    <mergeCell ref="AT45:AY45"/>
    <mergeCell ref="AZ45:BE45"/>
    <mergeCell ref="BF45:BK45"/>
    <mergeCell ref="BL45:BQ45"/>
    <mergeCell ref="GB45:GG45"/>
    <mergeCell ref="IJ45:IO45"/>
    <mergeCell ref="HL46:HQ46"/>
    <mergeCell ref="HX45:IC45"/>
    <mergeCell ref="ID45:II45"/>
    <mergeCell ref="GZ46:HE46"/>
    <mergeCell ref="HR45:HW45"/>
    <mergeCell ref="FV45:GA45"/>
    <mergeCell ref="DH45:DM45"/>
    <mergeCell ref="DN45:DS45"/>
    <mergeCell ref="DT45:DY45"/>
    <mergeCell ref="DZ45:EE45"/>
    <mergeCell ref="EF45:EK45"/>
    <mergeCell ref="ER45:EW45"/>
    <mergeCell ref="EX45:FC45"/>
    <mergeCell ref="GT45:GY45"/>
    <mergeCell ref="GZ45:HE45"/>
    <mergeCell ref="ER46:EW46"/>
    <mergeCell ref="IP46:IS46"/>
    <mergeCell ref="ID46:II46"/>
    <mergeCell ref="IJ46:IO46"/>
    <mergeCell ref="HR46:HW46"/>
    <mergeCell ref="HX46:IC46"/>
    <mergeCell ref="HF45:HK45"/>
    <mergeCell ref="HL45:HQ45"/>
    <mergeCell ref="HF46:HK46"/>
    <mergeCell ref="IP45:IS45"/>
    <mergeCell ref="J46:O46"/>
    <mergeCell ref="P46:U46"/>
    <mergeCell ref="V46:AA46"/>
    <mergeCell ref="AB46:AG46"/>
    <mergeCell ref="BX46:CC46"/>
    <mergeCell ref="GT46:GY46"/>
    <mergeCell ref="GH45:GM45"/>
    <mergeCell ref="GN45:GS45"/>
    <mergeCell ref="FJ46:FO46"/>
    <mergeCell ref="FD45:FI45"/>
    <mergeCell ref="FJ45:FO45"/>
    <mergeCell ref="EL45:EQ45"/>
    <mergeCell ref="GH46:GM46"/>
    <mergeCell ref="GN46:GS46"/>
    <mergeCell ref="FP46:FU46"/>
    <mergeCell ref="FV46:GA46"/>
    <mergeCell ref="GB46:GG46"/>
    <mergeCell ref="EX46:FC46"/>
    <mergeCell ref="FD46:FI46"/>
    <mergeCell ref="CV45:DA45"/>
    <mergeCell ref="DB45:DG45"/>
    <mergeCell ref="FP45:FU45"/>
    <mergeCell ref="EF46:EK46"/>
    <mergeCell ref="DB46:DG46"/>
    <mergeCell ref="P47:U47"/>
    <mergeCell ref="V47:AA47"/>
    <mergeCell ref="AB47:AG47"/>
    <mergeCell ref="AH47:AM47"/>
    <mergeCell ref="BR46:BW46"/>
    <mergeCell ref="EF47:EK47"/>
    <mergeCell ref="EL47:EQ47"/>
    <mergeCell ref="AH46:AM46"/>
    <mergeCell ref="AN46:AS46"/>
    <mergeCell ref="DZ46:EE46"/>
    <mergeCell ref="CD46:CI46"/>
    <mergeCell ref="CJ46:CO46"/>
    <mergeCell ref="AT46:AY46"/>
    <mergeCell ref="DN46:DS46"/>
    <mergeCell ref="DH46:DM46"/>
    <mergeCell ref="EL46:EQ46"/>
    <mergeCell ref="AZ47:BE47"/>
    <mergeCell ref="BF47:BK47"/>
    <mergeCell ref="BL47:BQ47"/>
    <mergeCell ref="BR47:BW47"/>
    <mergeCell ref="BX47:CC47"/>
    <mergeCell ref="DB47:DG47"/>
    <mergeCell ref="CV47:DA47"/>
    <mergeCell ref="AT47:AY47"/>
    <mergeCell ref="DH47:DM47"/>
    <mergeCell ref="DT47:DY47"/>
    <mergeCell ref="DZ47:EE47"/>
    <mergeCell ref="AN47:AS47"/>
    <mergeCell ref="AZ46:BE46"/>
    <mergeCell ref="BF46:BK46"/>
    <mergeCell ref="BL46:BQ46"/>
    <mergeCell ref="DT46:DY46"/>
    <mergeCell ref="CP46:CU46"/>
    <mergeCell ref="CV46:DA46"/>
    <mergeCell ref="CD47:CI47"/>
    <mergeCell ref="CJ47:CO47"/>
    <mergeCell ref="CP47:CU47"/>
    <mergeCell ref="ID47:II47"/>
    <mergeCell ref="IP47:IU47"/>
    <mergeCell ref="GH47:GM47"/>
    <mergeCell ref="GN47:GS47"/>
    <mergeCell ref="GT47:GY47"/>
    <mergeCell ref="GZ47:HE47"/>
    <mergeCell ref="HF47:HK47"/>
    <mergeCell ref="IJ47:IO47"/>
    <mergeCell ref="HL47:HQ47"/>
    <mergeCell ref="EX47:FC47"/>
    <mergeCell ref="FD47:FI47"/>
    <mergeCell ref="DN47:DS47"/>
    <mergeCell ref="GB47:GG47"/>
    <mergeCell ref="HR47:HW47"/>
    <mergeCell ref="HX47:IC47"/>
    <mergeCell ref="FJ47:FO47"/>
    <mergeCell ref="FP47:FU47"/>
    <mergeCell ref="FV47:GA47"/>
    <mergeCell ref="ER47:EW47"/>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16" zoomScale="125" workbookViewId="0">
      <selection activeCell="B12" sqref="B12"/>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3219</v>
      </c>
      <c r="D1" s="791"/>
      <c r="E1" s="791"/>
      <c r="F1" s="791"/>
      <c r="G1" s="791"/>
    </row>
    <row r="2" spans="1:8">
      <c r="A2" s="90" t="s">
        <v>3744</v>
      </c>
      <c r="G2" s="91"/>
    </row>
    <row r="3" spans="1:8">
      <c r="A3" s="89" t="s">
        <v>3514</v>
      </c>
      <c r="G3" s="92">
        <v>40519</v>
      </c>
    </row>
    <row r="4" spans="1:8">
      <c r="A4" s="89" t="s">
        <v>3496</v>
      </c>
      <c r="G4" s="93" t="s">
        <v>1324</v>
      </c>
    </row>
    <row r="5" spans="1:8">
      <c r="A5" s="89" t="s">
        <v>3463</v>
      </c>
    </row>
    <row r="6" spans="1:8">
      <c r="C6" s="15" t="s">
        <v>3464</v>
      </c>
      <c r="D6" s="16"/>
      <c r="E6" s="16"/>
      <c r="F6" s="17"/>
      <c r="G6" s="18"/>
      <c r="H6" s="94"/>
    </row>
    <row r="7" spans="1:8">
      <c r="C7" s="25" t="s">
        <v>1195</v>
      </c>
      <c r="D7" s="20"/>
      <c r="E7" s="20"/>
      <c r="F7" s="21"/>
      <c r="G7" s="22"/>
      <c r="H7" s="94"/>
    </row>
    <row r="8" spans="1:8">
      <c r="A8" s="89" t="s">
        <v>3583</v>
      </c>
      <c r="C8" s="25" t="s">
        <v>1196</v>
      </c>
      <c r="D8" s="20"/>
      <c r="E8" s="94"/>
      <c r="F8" s="20"/>
      <c r="G8" s="96"/>
      <c r="H8" s="94"/>
    </row>
    <row r="9" spans="1:8">
      <c r="A9" s="89" t="s">
        <v>553</v>
      </c>
      <c r="C9" s="25" t="s">
        <v>434</v>
      </c>
      <c r="D9" s="20"/>
      <c r="E9" s="20"/>
      <c r="F9" s="21"/>
      <c r="G9" s="96"/>
      <c r="H9" s="94"/>
    </row>
    <row r="10" spans="1:8">
      <c r="A10" s="89" t="s">
        <v>554</v>
      </c>
      <c r="C10" s="25" t="s">
        <v>709</v>
      </c>
      <c r="D10" s="20"/>
      <c r="E10" s="20"/>
      <c r="F10" s="21"/>
      <c r="G10" s="96"/>
      <c r="H10" s="94"/>
    </row>
    <row r="11" spans="1:8">
      <c r="A11" s="89" t="s">
        <v>1249</v>
      </c>
      <c r="C11" s="25" t="s">
        <v>710</v>
      </c>
      <c r="D11" s="94"/>
      <c r="E11" s="94"/>
      <c r="F11" s="99"/>
      <c r="G11" s="96"/>
      <c r="H11" s="94"/>
    </row>
    <row r="12" spans="1:8">
      <c r="A12" s="89" t="s">
        <v>1250</v>
      </c>
      <c r="C12" s="25" t="s">
        <v>585</v>
      </c>
      <c r="D12" s="20"/>
      <c r="E12" s="20"/>
      <c r="F12" s="21"/>
      <c r="G12" s="96"/>
      <c r="H12" s="94"/>
    </row>
    <row r="13" spans="1:8">
      <c r="A13" s="98"/>
      <c r="C13" s="97"/>
      <c r="D13" s="94"/>
      <c r="E13" s="94"/>
      <c r="F13" s="99"/>
      <c r="G13" s="96"/>
      <c r="H13" s="94"/>
    </row>
    <row r="14" spans="1:8">
      <c r="A14" s="100"/>
      <c r="C14" s="97"/>
      <c r="D14" s="94"/>
      <c r="E14" s="94"/>
      <c r="F14" s="99"/>
      <c r="G14" s="101"/>
      <c r="H14" s="94"/>
    </row>
    <row r="15" spans="1:8">
      <c r="A15" s="100" t="s">
        <v>2965</v>
      </c>
      <c r="C15" s="25" t="s">
        <v>3781</v>
      </c>
      <c r="D15" s="94"/>
      <c r="E15" s="94"/>
      <c r="F15" s="99"/>
      <c r="G15" s="96"/>
      <c r="H15" s="94"/>
    </row>
    <row r="16" spans="1:8">
      <c r="A16" s="89" t="s">
        <v>982</v>
      </c>
      <c r="C16" s="25" t="s">
        <v>978</v>
      </c>
      <c r="D16" s="94"/>
      <c r="E16" s="94"/>
      <c r="F16" s="99"/>
      <c r="G16" s="96"/>
      <c r="H16" s="94"/>
    </row>
    <row r="17" spans="1:8">
      <c r="C17" s="25" t="s">
        <v>3436</v>
      </c>
      <c r="D17" s="94"/>
      <c r="E17" s="94"/>
      <c r="F17" s="99"/>
      <c r="G17" s="96"/>
      <c r="H17" s="94"/>
    </row>
    <row r="18" spans="1:8">
      <c r="C18" s="25" t="s">
        <v>2964</v>
      </c>
      <c r="D18" s="94"/>
      <c r="E18" s="94"/>
      <c r="F18" s="99"/>
      <c r="G18" s="96"/>
      <c r="H18" s="94"/>
    </row>
    <row r="19" spans="1:8">
      <c r="A19" s="89" t="s">
        <v>2705</v>
      </c>
      <c r="C19" s="371" t="s">
        <v>552</v>
      </c>
      <c r="D19" s="85"/>
      <c r="E19" s="85"/>
      <c r="F19" s="85"/>
      <c r="G19" s="374"/>
    </row>
    <row r="20" spans="1:8">
      <c r="A20" s="100" t="s">
        <v>2713</v>
      </c>
      <c r="C20" s="371"/>
      <c r="D20" s="373"/>
      <c r="E20" s="373"/>
      <c r="F20" s="21"/>
      <c r="G20" s="96"/>
    </row>
    <row r="21" spans="1:8">
      <c r="A21" s="336"/>
      <c r="C21" s="372" t="s">
        <v>967</v>
      </c>
      <c r="D21" s="375"/>
      <c r="E21" s="375"/>
      <c r="F21" s="376"/>
      <c r="G21" s="105"/>
    </row>
    <row r="22" spans="1:8" s="112" customFormat="1" ht="16" customHeight="1">
      <c r="A22" s="108"/>
      <c r="B22" s="38"/>
      <c r="C22" s="86"/>
      <c r="D22" s="86"/>
      <c r="E22" s="86"/>
      <c r="F22" s="109"/>
      <c r="G22" s="110"/>
      <c r="H22" s="111"/>
    </row>
    <row r="23" spans="1:8" ht="29" customHeight="1">
      <c r="A23" s="113" t="s">
        <v>3484</v>
      </c>
      <c r="B23" s="45" t="s">
        <v>759</v>
      </c>
      <c r="C23" s="45" t="s">
        <v>764</v>
      </c>
      <c r="D23" s="321" t="s">
        <v>3609</v>
      </c>
      <c r="E23" s="45" t="s">
        <v>766</v>
      </c>
      <c r="F23" s="47" t="s">
        <v>3198</v>
      </c>
      <c r="G23" s="45" t="s">
        <v>1349</v>
      </c>
      <c r="H23" s="48"/>
    </row>
    <row r="24" spans="1:8">
      <c r="A24" s="115">
        <v>40596</v>
      </c>
      <c r="B24" s="116" t="s">
        <v>2258</v>
      </c>
      <c r="C24" s="117">
        <v>215</v>
      </c>
      <c r="D24" s="118">
        <v>7</v>
      </c>
      <c r="E24" s="117">
        <f t="shared" ref="E24:E32" si="0">C24*D24</f>
        <v>1505</v>
      </c>
      <c r="F24" s="53">
        <v>0.3</v>
      </c>
      <c r="G24" s="54">
        <f>E24*(1-F24)</f>
        <v>1053.5</v>
      </c>
      <c r="H24" s="48"/>
    </row>
    <row r="25" spans="1:8">
      <c r="A25" s="11"/>
      <c r="B25" s="116" t="s">
        <v>3293</v>
      </c>
      <c r="C25" s="378" t="s">
        <v>1248</v>
      </c>
      <c r="D25" s="118"/>
      <c r="E25" s="117"/>
      <c r="F25" s="119"/>
      <c r="G25" s="54">
        <f t="shared" ref="G25:G38" si="1">E25*(1-F25)</f>
        <v>0</v>
      </c>
      <c r="H25" s="56"/>
    </row>
    <row r="26" spans="1:8">
      <c r="A26" s="120"/>
      <c r="B26" s="121" t="s">
        <v>3122</v>
      </c>
      <c r="C26" s="117"/>
      <c r="D26" s="118"/>
      <c r="E26" s="117"/>
      <c r="F26" s="119"/>
      <c r="G26" s="54">
        <f t="shared" si="1"/>
        <v>0</v>
      </c>
      <c r="H26" s="56"/>
    </row>
    <row r="27" spans="1:8">
      <c r="A27" s="120"/>
      <c r="B27" s="121" t="s">
        <v>2839</v>
      </c>
      <c r="C27" s="117">
        <v>145</v>
      </c>
      <c r="D27" s="118">
        <v>1</v>
      </c>
      <c r="E27" s="117">
        <f t="shared" si="0"/>
        <v>145</v>
      </c>
      <c r="F27" s="119">
        <v>0.15</v>
      </c>
      <c r="G27" s="54">
        <f t="shared" si="1"/>
        <v>123.25</v>
      </c>
      <c r="H27" s="56"/>
    </row>
    <row r="28" spans="1:8">
      <c r="A28" s="120"/>
      <c r="B28" s="121" t="s">
        <v>504</v>
      </c>
      <c r="C28" s="378" t="s">
        <v>1248</v>
      </c>
      <c r="D28" s="118"/>
      <c r="E28" s="117"/>
      <c r="F28" s="119"/>
      <c r="G28" s="54">
        <f t="shared" si="1"/>
        <v>0</v>
      </c>
      <c r="H28" s="56"/>
    </row>
    <row r="29" spans="1:8">
      <c r="A29" s="120"/>
      <c r="B29" s="121" t="s">
        <v>3688</v>
      </c>
      <c r="C29" s="117">
        <v>90</v>
      </c>
      <c r="D29" s="118">
        <v>3.5</v>
      </c>
      <c r="E29" s="117">
        <f t="shared" si="0"/>
        <v>315</v>
      </c>
      <c r="F29" s="119">
        <v>0.15</v>
      </c>
      <c r="G29" s="54">
        <f t="shared" si="1"/>
        <v>267.75</v>
      </c>
      <c r="H29" s="56"/>
    </row>
    <row r="30" spans="1:8">
      <c r="A30" s="120"/>
      <c r="B30" s="121" t="s">
        <v>3499</v>
      </c>
      <c r="C30" s="117">
        <v>70</v>
      </c>
      <c r="D30" s="118">
        <v>3.5</v>
      </c>
      <c r="E30" s="117">
        <f t="shared" si="0"/>
        <v>245</v>
      </c>
      <c r="F30" s="119">
        <v>0.15</v>
      </c>
      <c r="G30" s="54">
        <f t="shared" si="1"/>
        <v>208.25</v>
      </c>
      <c r="H30" s="56"/>
    </row>
    <row r="31" spans="1:8">
      <c r="A31" s="120"/>
      <c r="B31" s="121" t="s">
        <v>711</v>
      </c>
      <c r="C31" s="122">
        <v>75</v>
      </c>
      <c r="D31" s="123">
        <v>3</v>
      </c>
      <c r="E31" s="117">
        <f t="shared" si="0"/>
        <v>225</v>
      </c>
      <c r="F31" s="124"/>
      <c r="G31" s="54">
        <f t="shared" si="1"/>
        <v>225</v>
      </c>
      <c r="H31" s="56"/>
    </row>
    <row r="32" spans="1:8">
      <c r="A32" s="120"/>
      <c r="B32" s="121" t="s">
        <v>3608</v>
      </c>
      <c r="C32" s="117">
        <v>35</v>
      </c>
      <c r="D32" s="118">
        <v>10</v>
      </c>
      <c r="E32" s="117">
        <f t="shared" si="0"/>
        <v>350</v>
      </c>
      <c r="F32" s="119"/>
      <c r="G32" s="54">
        <f t="shared" si="1"/>
        <v>350</v>
      </c>
      <c r="H32" s="48"/>
    </row>
    <row r="33" spans="1:256">
      <c r="A33" s="120"/>
      <c r="B33" s="121" t="s">
        <v>2267</v>
      </c>
      <c r="C33" s="117">
        <v>350</v>
      </c>
      <c r="D33" s="123" t="s">
        <v>3067</v>
      </c>
      <c r="E33" s="117">
        <v>350</v>
      </c>
      <c r="F33" s="124"/>
      <c r="G33" s="54">
        <f t="shared" si="1"/>
        <v>350</v>
      </c>
      <c r="H33" s="48"/>
    </row>
    <row r="34" spans="1:256">
      <c r="A34" s="120"/>
      <c r="B34" s="121" t="s">
        <v>3047</v>
      </c>
      <c r="C34" s="117">
        <v>100</v>
      </c>
      <c r="D34" s="123" t="s">
        <v>3067</v>
      </c>
      <c r="E34" s="117">
        <v>100</v>
      </c>
      <c r="F34" s="124"/>
      <c r="G34" s="54">
        <f t="shared" si="1"/>
        <v>100</v>
      </c>
      <c r="H34" s="48"/>
    </row>
    <row r="35" spans="1:256">
      <c r="A35" s="120"/>
      <c r="B35" s="121" t="s">
        <v>2270</v>
      </c>
      <c r="C35" s="363"/>
      <c r="D35" s="118"/>
      <c r="E35" s="117"/>
      <c r="F35" s="124"/>
      <c r="G35" s="54">
        <f t="shared" si="1"/>
        <v>0</v>
      </c>
      <c r="H35" s="48"/>
    </row>
    <row r="36" spans="1:256">
      <c r="A36" s="120"/>
      <c r="B36" s="121" t="s">
        <v>3041</v>
      </c>
      <c r="C36" s="363"/>
      <c r="D36" s="118"/>
      <c r="E36" s="117"/>
      <c r="F36" s="119"/>
      <c r="G36" s="54">
        <f t="shared" si="1"/>
        <v>0</v>
      </c>
      <c r="H36" s="48"/>
    </row>
    <row r="37" spans="1:256">
      <c r="A37" s="120"/>
      <c r="B37" s="271" t="s">
        <v>3414</v>
      </c>
      <c r="C37" s="363"/>
      <c r="D37" s="125"/>
      <c r="E37" s="117"/>
      <c r="F37" s="124"/>
      <c r="G37" s="54">
        <f t="shared" si="1"/>
        <v>0</v>
      </c>
      <c r="H37" s="48"/>
    </row>
    <row r="38" spans="1:256" ht="16" thickBot="1">
      <c r="A38" s="120"/>
      <c r="B38" s="126"/>
      <c r="C38" s="127"/>
      <c r="D38" s="128"/>
      <c r="E38" s="127"/>
      <c r="F38" s="129"/>
      <c r="G38" s="67">
        <f t="shared" si="1"/>
        <v>0</v>
      </c>
      <c r="H38" s="48"/>
    </row>
    <row r="39" spans="1:256" s="135" customFormat="1" ht="16" customHeight="1">
      <c r="A39" s="130"/>
      <c r="B39" s="69" t="s">
        <v>2526</v>
      </c>
      <c r="C39" s="131"/>
      <c r="D39" s="131"/>
      <c r="E39" s="72">
        <f>SUM(E24:E38)</f>
        <v>3235</v>
      </c>
      <c r="F39" s="72"/>
      <c r="G39" s="72">
        <f>SUM(G24:G38)</f>
        <v>2677.75</v>
      </c>
      <c r="H39" s="134"/>
    </row>
    <row r="41" spans="1:256">
      <c r="C41" s="136" t="s">
        <v>2527</v>
      </c>
      <c r="D41" s="340">
        <f>G39/2</f>
        <v>1338.875</v>
      </c>
      <c r="E41" s="340"/>
      <c r="F41" s="138"/>
    </row>
    <row r="43" spans="1:256">
      <c r="C43" s="1" t="s">
        <v>2528</v>
      </c>
      <c r="D43" s="1"/>
      <c r="E43" s="1"/>
      <c r="F43" s="139"/>
      <c r="G43" s="1"/>
      <c r="H43" s="1"/>
      <c r="I43" s="1"/>
    </row>
    <row r="44" spans="1:256">
      <c r="C44" s="1" t="s">
        <v>3397</v>
      </c>
      <c r="D44" s="1"/>
      <c r="E44" s="1"/>
      <c r="F44" s="139"/>
      <c r="G44" s="1"/>
      <c r="H44" s="1"/>
      <c r="I44" s="1"/>
    </row>
    <row r="45" spans="1:256">
      <c r="C45" s="341" t="s">
        <v>3472</v>
      </c>
      <c r="D45" s="341"/>
      <c r="E45" s="341"/>
      <c r="F45" s="342"/>
      <c r="G45" s="341"/>
      <c r="H45" s="341"/>
      <c r="I45" s="142"/>
      <c r="J45" s="790"/>
      <c r="K45" s="790"/>
      <c r="L45" s="790"/>
      <c r="M45" s="790"/>
      <c r="N45" s="790"/>
      <c r="O45" s="790"/>
      <c r="P45" s="790"/>
      <c r="Q45" s="790"/>
      <c r="R45" s="790"/>
      <c r="S45" s="790"/>
      <c r="T45" s="790"/>
      <c r="U45" s="790"/>
      <c r="V45" s="790" t="s">
        <v>2528</v>
      </c>
      <c r="W45" s="790"/>
      <c r="X45" s="790"/>
      <c r="Y45" s="790"/>
      <c r="Z45" s="790"/>
      <c r="AA45" s="790"/>
      <c r="AB45" s="790" t="s">
        <v>2528</v>
      </c>
      <c r="AC45" s="790"/>
      <c r="AD45" s="790"/>
      <c r="AE45" s="790"/>
      <c r="AF45" s="790"/>
      <c r="AG45" s="790"/>
      <c r="AH45" s="790" t="s">
        <v>2528</v>
      </c>
      <c r="AI45" s="790"/>
      <c r="AJ45" s="790"/>
      <c r="AK45" s="790"/>
      <c r="AL45" s="790"/>
      <c r="AM45" s="790"/>
      <c r="AN45" s="790" t="s">
        <v>2528</v>
      </c>
      <c r="AO45" s="790"/>
      <c r="AP45" s="790"/>
      <c r="AQ45" s="790"/>
      <c r="AR45" s="790"/>
      <c r="AS45" s="790"/>
      <c r="AT45" s="790" t="s">
        <v>2528</v>
      </c>
      <c r="AU45" s="790"/>
      <c r="AV45" s="790"/>
      <c r="AW45" s="790"/>
      <c r="AX45" s="790"/>
      <c r="AY45" s="790"/>
      <c r="AZ45" s="790" t="s">
        <v>2528</v>
      </c>
      <c r="BA45" s="790"/>
      <c r="BB45" s="790"/>
      <c r="BC45" s="790"/>
      <c r="BD45" s="790"/>
      <c r="BE45" s="790"/>
      <c r="BF45" s="790" t="s">
        <v>2528</v>
      </c>
      <c r="BG45" s="790"/>
      <c r="BH45" s="790"/>
      <c r="BI45" s="790"/>
      <c r="BJ45" s="790"/>
      <c r="BK45" s="790"/>
      <c r="BL45" s="790" t="s">
        <v>2528</v>
      </c>
      <c r="BM45" s="790"/>
      <c r="BN45" s="790"/>
      <c r="BO45" s="790"/>
      <c r="BP45" s="790"/>
      <c r="BQ45" s="790"/>
      <c r="BR45" s="790" t="s">
        <v>2528</v>
      </c>
      <c r="BS45" s="790"/>
      <c r="BT45" s="790"/>
      <c r="BU45" s="790"/>
      <c r="BV45" s="790"/>
      <c r="BW45" s="790"/>
      <c r="BX45" s="790" t="s">
        <v>2528</v>
      </c>
      <c r="BY45" s="790"/>
      <c r="BZ45" s="790"/>
      <c r="CA45" s="790"/>
      <c r="CB45" s="790"/>
      <c r="CC45" s="790"/>
      <c r="CD45" s="790" t="s">
        <v>2528</v>
      </c>
      <c r="CE45" s="790"/>
      <c r="CF45" s="790"/>
      <c r="CG45" s="790"/>
      <c r="CH45" s="790"/>
      <c r="CI45" s="790"/>
      <c r="CJ45" s="790" t="s">
        <v>2528</v>
      </c>
      <c r="CK45" s="790"/>
      <c r="CL45" s="790"/>
      <c r="CM45" s="790"/>
      <c r="CN45" s="790"/>
      <c r="CO45" s="790"/>
      <c r="CP45" s="790" t="s">
        <v>2528</v>
      </c>
      <c r="CQ45" s="790"/>
      <c r="CR45" s="790"/>
      <c r="CS45" s="790"/>
      <c r="CT45" s="790"/>
      <c r="CU45" s="790"/>
      <c r="CV45" s="790" t="s">
        <v>2528</v>
      </c>
      <c r="CW45" s="790"/>
      <c r="CX45" s="790"/>
      <c r="CY45" s="790"/>
      <c r="CZ45" s="790"/>
      <c r="DA45" s="790"/>
      <c r="DB45" s="790" t="s">
        <v>2528</v>
      </c>
      <c r="DC45" s="790"/>
      <c r="DD45" s="790"/>
      <c r="DE45" s="790"/>
      <c r="DF45" s="790"/>
      <c r="DG45" s="790"/>
      <c r="DH45" s="790" t="s">
        <v>2528</v>
      </c>
      <c r="DI45" s="790"/>
      <c r="DJ45" s="790"/>
      <c r="DK45" s="790"/>
      <c r="DL45" s="790"/>
      <c r="DM45" s="790"/>
      <c r="DN45" s="790" t="s">
        <v>2528</v>
      </c>
      <c r="DO45" s="790"/>
      <c r="DP45" s="790"/>
      <c r="DQ45" s="790"/>
      <c r="DR45" s="790"/>
      <c r="DS45" s="790"/>
      <c r="DT45" s="790" t="s">
        <v>2528</v>
      </c>
      <c r="DU45" s="790"/>
      <c r="DV45" s="790"/>
      <c r="DW45" s="790"/>
      <c r="DX45" s="790"/>
      <c r="DY45" s="790"/>
      <c r="DZ45" s="790" t="s">
        <v>2528</v>
      </c>
      <c r="EA45" s="790"/>
      <c r="EB45" s="790"/>
      <c r="EC45" s="790"/>
      <c r="ED45" s="790"/>
      <c r="EE45" s="790"/>
      <c r="EF45" s="790" t="s">
        <v>2528</v>
      </c>
      <c r="EG45" s="790"/>
      <c r="EH45" s="790"/>
      <c r="EI45" s="790"/>
      <c r="EJ45" s="790"/>
      <c r="EK45" s="790"/>
      <c r="EL45" s="790" t="s">
        <v>2528</v>
      </c>
      <c r="EM45" s="790"/>
      <c r="EN45" s="790"/>
      <c r="EO45" s="790"/>
      <c r="EP45" s="790"/>
      <c r="EQ45" s="790"/>
      <c r="ER45" s="790" t="s">
        <v>2528</v>
      </c>
      <c r="ES45" s="790"/>
      <c r="ET45" s="790"/>
      <c r="EU45" s="790"/>
      <c r="EV45" s="790"/>
      <c r="EW45" s="790"/>
      <c r="EX45" s="790" t="s">
        <v>2528</v>
      </c>
      <c r="EY45" s="790"/>
      <c r="EZ45" s="790"/>
      <c r="FA45" s="790"/>
      <c r="FB45" s="790"/>
      <c r="FC45" s="790"/>
      <c r="FD45" s="790" t="s">
        <v>2528</v>
      </c>
      <c r="FE45" s="790"/>
      <c r="FF45" s="790"/>
      <c r="FG45" s="790"/>
      <c r="FH45" s="790"/>
      <c r="FI45" s="790"/>
      <c r="FJ45" s="790" t="s">
        <v>2528</v>
      </c>
      <c r="FK45" s="790"/>
      <c r="FL45" s="790"/>
      <c r="FM45" s="790"/>
      <c r="FN45" s="790"/>
      <c r="FO45" s="790"/>
      <c r="FP45" s="790" t="s">
        <v>2528</v>
      </c>
      <c r="FQ45" s="790"/>
      <c r="FR45" s="790"/>
      <c r="FS45" s="790"/>
      <c r="FT45" s="790"/>
      <c r="FU45" s="790"/>
      <c r="FV45" s="790" t="s">
        <v>2528</v>
      </c>
      <c r="FW45" s="790"/>
      <c r="FX45" s="790"/>
      <c r="FY45" s="790"/>
      <c r="FZ45" s="790"/>
      <c r="GA45" s="790"/>
      <c r="GB45" s="790" t="s">
        <v>2528</v>
      </c>
      <c r="GC45" s="790"/>
      <c r="GD45" s="790"/>
      <c r="GE45" s="790"/>
      <c r="GF45" s="790"/>
      <c r="GG45" s="790"/>
      <c r="GH45" s="790" t="s">
        <v>2528</v>
      </c>
      <c r="GI45" s="790"/>
      <c r="GJ45" s="790"/>
      <c r="GK45" s="790"/>
      <c r="GL45" s="790"/>
      <c r="GM45" s="790"/>
      <c r="GN45" s="790" t="s">
        <v>2528</v>
      </c>
      <c r="GO45" s="790"/>
      <c r="GP45" s="790"/>
      <c r="GQ45" s="790"/>
      <c r="GR45" s="790"/>
      <c r="GS45" s="790"/>
      <c r="GT45" s="790" t="s">
        <v>2528</v>
      </c>
      <c r="GU45" s="790"/>
      <c r="GV45" s="790"/>
      <c r="GW45" s="790"/>
      <c r="GX45" s="790"/>
      <c r="GY45" s="790"/>
      <c r="GZ45" s="790" t="s">
        <v>2528</v>
      </c>
      <c r="HA45" s="790"/>
      <c r="HB45" s="790"/>
      <c r="HC45" s="790"/>
      <c r="HD45" s="790"/>
      <c r="HE45" s="790"/>
      <c r="HF45" s="790" t="s">
        <v>2528</v>
      </c>
      <c r="HG45" s="790"/>
      <c r="HH45" s="790"/>
      <c r="HI45" s="790"/>
      <c r="HJ45" s="790"/>
      <c r="HK45" s="790"/>
      <c r="HL45" s="790" t="s">
        <v>2528</v>
      </c>
      <c r="HM45" s="790"/>
      <c r="HN45" s="790"/>
      <c r="HO45" s="790"/>
      <c r="HP45" s="790"/>
      <c r="HQ45" s="790"/>
      <c r="HR45" s="790" t="s">
        <v>2528</v>
      </c>
      <c r="HS45" s="790"/>
      <c r="HT45" s="790"/>
      <c r="HU45" s="790"/>
      <c r="HV45" s="790"/>
      <c r="HW45" s="790"/>
      <c r="HX45" s="790" t="s">
        <v>2528</v>
      </c>
      <c r="HY45" s="790"/>
      <c r="HZ45" s="790"/>
      <c r="IA45" s="790"/>
      <c r="IB45" s="790"/>
      <c r="IC45" s="790"/>
      <c r="ID45" s="790" t="s">
        <v>2528</v>
      </c>
      <c r="IE45" s="790"/>
      <c r="IF45" s="790"/>
      <c r="IG45" s="790"/>
      <c r="IH45" s="790"/>
      <c r="II45" s="790"/>
      <c r="IJ45" s="790" t="s">
        <v>2528</v>
      </c>
      <c r="IK45" s="790"/>
      <c r="IL45" s="790"/>
      <c r="IM45" s="790"/>
      <c r="IN45" s="790"/>
      <c r="IO45" s="790"/>
      <c r="IP45" s="790" t="s">
        <v>2528</v>
      </c>
      <c r="IQ45" s="790"/>
      <c r="IR45" s="790"/>
      <c r="IS45" s="790"/>
    </row>
    <row r="46" spans="1:256">
      <c r="C46" s="1" t="s">
        <v>3581</v>
      </c>
      <c r="D46" s="1"/>
      <c r="E46" s="1"/>
      <c r="F46" s="139"/>
      <c r="G46" s="1"/>
      <c r="H46" s="1"/>
      <c r="I46" s="1"/>
      <c r="J46" s="790"/>
      <c r="K46" s="790"/>
      <c r="L46" s="790"/>
      <c r="M46" s="790"/>
      <c r="N46" s="790"/>
      <c r="O46" s="790"/>
      <c r="P46" s="790"/>
      <c r="Q46" s="790"/>
      <c r="R46" s="790"/>
      <c r="S46" s="790"/>
      <c r="T46" s="790"/>
      <c r="U46" s="790"/>
      <c r="V46" s="790" t="s">
        <v>3422</v>
      </c>
      <c r="W46" s="790"/>
      <c r="X46" s="790"/>
      <c r="Y46" s="790"/>
      <c r="Z46" s="790"/>
      <c r="AA46" s="790"/>
      <c r="AB46" s="790" t="s">
        <v>3422</v>
      </c>
      <c r="AC46" s="790"/>
      <c r="AD46" s="790"/>
      <c r="AE46" s="790"/>
      <c r="AF46" s="790"/>
      <c r="AG46" s="790"/>
      <c r="AH46" s="790" t="s">
        <v>3422</v>
      </c>
      <c r="AI46" s="790"/>
      <c r="AJ46" s="790"/>
      <c r="AK46" s="790"/>
      <c r="AL46" s="790"/>
      <c r="AM46" s="790"/>
      <c r="AN46" s="790" t="s">
        <v>3422</v>
      </c>
      <c r="AO46" s="790"/>
      <c r="AP46" s="790"/>
      <c r="AQ46" s="790"/>
      <c r="AR46" s="790"/>
      <c r="AS46" s="790"/>
      <c r="AT46" s="790" t="s">
        <v>3422</v>
      </c>
      <c r="AU46" s="790"/>
      <c r="AV46" s="790"/>
      <c r="AW46" s="790"/>
      <c r="AX46" s="790"/>
      <c r="AY46" s="790"/>
      <c r="AZ46" s="790" t="s">
        <v>3422</v>
      </c>
      <c r="BA46" s="790"/>
      <c r="BB46" s="790"/>
      <c r="BC46" s="790"/>
      <c r="BD46" s="790"/>
      <c r="BE46" s="790"/>
      <c r="BF46" s="790" t="s">
        <v>3422</v>
      </c>
      <c r="BG46" s="790"/>
      <c r="BH46" s="790"/>
      <c r="BI46" s="790"/>
      <c r="BJ46" s="790"/>
      <c r="BK46" s="790"/>
      <c r="BL46" s="790" t="s">
        <v>3422</v>
      </c>
      <c r="BM46" s="790"/>
      <c r="BN46" s="790"/>
      <c r="BO46" s="790"/>
      <c r="BP46" s="790"/>
      <c r="BQ46" s="790"/>
      <c r="BR46" s="790" t="s">
        <v>3422</v>
      </c>
      <c r="BS46" s="790"/>
      <c r="BT46" s="790"/>
      <c r="BU46" s="790"/>
      <c r="BV46" s="790"/>
      <c r="BW46" s="790"/>
      <c r="BX46" s="790" t="s">
        <v>3422</v>
      </c>
      <c r="BY46" s="790"/>
      <c r="BZ46" s="790"/>
      <c r="CA46" s="790"/>
      <c r="CB46" s="790"/>
      <c r="CC46" s="790"/>
      <c r="CD46" s="790" t="s">
        <v>3422</v>
      </c>
      <c r="CE46" s="790"/>
      <c r="CF46" s="790"/>
      <c r="CG46" s="790"/>
      <c r="CH46" s="790"/>
      <c r="CI46" s="790"/>
      <c r="CJ46" s="790" t="s">
        <v>3422</v>
      </c>
      <c r="CK46" s="790"/>
      <c r="CL46" s="790"/>
      <c r="CM46" s="790"/>
      <c r="CN46" s="790"/>
      <c r="CO46" s="790"/>
      <c r="CP46" s="790" t="s">
        <v>3422</v>
      </c>
      <c r="CQ46" s="790"/>
      <c r="CR46" s="790"/>
      <c r="CS46" s="790"/>
      <c r="CT46" s="790"/>
      <c r="CU46" s="790"/>
      <c r="CV46" s="790" t="s">
        <v>3422</v>
      </c>
      <c r="CW46" s="790"/>
      <c r="CX46" s="790"/>
      <c r="CY46" s="790"/>
      <c r="CZ46" s="790"/>
      <c r="DA46" s="790"/>
      <c r="DB46" s="790" t="s">
        <v>3422</v>
      </c>
      <c r="DC46" s="790"/>
      <c r="DD46" s="790"/>
      <c r="DE46" s="790"/>
      <c r="DF46" s="790"/>
      <c r="DG46" s="790"/>
      <c r="DH46" s="790" t="s">
        <v>3422</v>
      </c>
      <c r="DI46" s="790"/>
      <c r="DJ46" s="790"/>
      <c r="DK46" s="790"/>
      <c r="DL46" s="790"/>
      <c r="DM46" s="790"/>
      <c r="DN46" s="790" t="s">
        <v>3422</v>
      </c>
      <c r="DO46" s="790"/>
      <c r="DP46" s="790"/>
      <c r="DQ46" s="790"/>
      <c r="DR46" s="790"/>
      <c r="DS46" s="790"/>
      <c r="DT46" s="790" t="s">
        <v>3422</v>
      </c>
      <c r="DU46" s="790"/>
      <c r="DV46" s="790"/>
      <c r="DW46" s="790"/>
      <c r="DX46" s="790"/>
      <c r="DY46" s="790"/>
      <c r="DZ46" s="790" t="s">
        <v>3422</v>
      </c>
      <c r="EA46" s="790"/>
      <c r="EB46" s="790"/>
      <c r="EC46" s="790"/>
      <c r="ED46" s="790"/>
      <c r="EE46" s="790"/>
      <c r="EF46" s="790" t="s">
        <v>3422</v>
      </c>
      <c r="EG46" s="790"/>
      <c r="EH46" s="790"/>
      <c r="EI46" s="790"/>
      <c r="EJ46" s="790"/>
      <c r="EK46" s="790"/>
      <c r="EL46" s="790" t="s">
        <v>3422</v>
      </c>
      <c r="EM46" s="790"/>
      <c r="EN46" s="790"/>
      <c r="EO46" s="790"/>
      <c r="EP46" s="790"/>
      <c r="EQ46" s="790"/>
      <c r="ER46" s="790" t="s">
        <v>3422</v>
      </c>
      <c r="ES46" s="790"/>
      <c r="ET46" s="790"/>
      <c r="EU46" s="790"/>
      <c r="EV46" s="790"/>
      <c r="EW46" s="790"/>
      <c r="EX46" s="790" t="s">
        <v>3422</v>
      </c>
      <c r="EY46" s="790"/>
      <c r="EZ46" s="790"/>
      <c r="FA46" s="790"/>
      <c r="FB46" s="790"/>
      <c r="FC46" s="790"/>
      <c r="FD46" s="790" t="s">
        <v>3422</v>
      </c>
      <c r="FE46" s="790"/>
      <c r="FF46" s="790"/>
      <c r="FG46" s="790"/>
      <c r="FH46" s="790"/>
      <c r="FI46" s="790"/>
      <c r="FJ46" s="790" t="s">
        <v>3422</v>
      </c>
      <c r="FK46" s="790"/>
      <c r="FL46" s="790"/>
      <c r="FM46" s="790"/>
      <c r="FN46" s="790"/>
      <c r="FO46" s="790"/>
      <c r="FP46" s="790" t="s">
        <v>3422</v>
      </c>
      <c r="FQ46" s="790"/>
      <c r="FR46" s="790"/>
      <c r="FS46" s="790"/>
      <c r="FT46" s="790"/>
      <c r="FU46" s="790"/>
      <c r="FV46" s="790" t="s">
        <v>3422</v>
      </c>
      <c r="FW46" s="790"/>
      <c r="FX46" s="790"/>
      <c r="FY46" s="790"/>
      <c r="FZ46" s="790"/>
      <c r="GA46" s="790"/>
      <c r="GB46" s="790" t="s">
        <v>3422</v>
      </c>
      <c r="GC46" s="790"/>
      <c r="GD46" s="790"/>
      <c r="GE46" s="790"/>
      <c r="GF46" s="790"/>
      <c r="GG46" s="790"/>
      <c r="GH46" s="790" t="s">
        <v>3422</v>
      </c>
      <c r="GI46" s="790"/>
      <c r="GJ46" s="790"/>
      <c r="GK46" s="790"/>
      <c r="GL46" s="790"/>
      <c r="GM46" s="790"/>
      <c r="GN46" s="790" t="s">
        <v>3422</v>
      </c>
      <c r="GO46" s="790"/>
      <c r="GP46" s="790"/>
      <c r="GQ46" s="790"/>
      <c r="GR46" s="790"/>
      <c r="GS46" s="790"/>
      <c r="GT46" s="790" t="s">
        <v>3422</v>
      </c>
      <c r="GU46" s="790"/>
      <c r="GV46" s="790"/>
      <c r="GW46" s="790"/>
      <c r="GX46" s="790"/>
      <c r="GY46" s="790"/>
      <c r="GZ46" s="790" t="s">
        <v>3422</v>
      </c>
      <c r="HA46" s="790"/>
      <c r="HB46" s="790"/>
      <c r="HC46" s="790"/>
      <c r="HD46" s="790"/>
      <c r="HE46" s="790"/>
      <c r="HF46" s="790" t="s">
        <v>3422</v>
      </c>
      <c r="HG46" s="790"/>
      <c r="HH46" s="790"/>
      <c r="HI46" s="790"/>
      <c r="HJ46" s="790"/>
      <c r="HK46" s="790"/>
      <c r="HL46" s="790" t="s">
        <v>3422</v>
      </c>
      <c r="HM46" s="790"/>
      <c r="HN46" s="790"/>
      <c r="HO46" s="790"/>
      <c r="HP46" s="790"/>
      <c r="HQ46" s="790"/>
      <c r="HR46" s="790" t="s">
        <v>3422</v>
      </c>
      <c r="HS46" s="790"/>
      <c r="HT46" s="790"/>
      <c r="HU46" s="790"/>
      <c r="HV46" s="790"/>
      <c r="HW46" s="790"/>
      <c r="HX46" s="790" t="s">
        <v>3422</v>
      </c>
      <c r="HY46" s="790"/>
      <c r="HZ46" s="790"/>
      <c r="IA46" s="790"/>
      <c r="IB46" s="790"/>
      <c r="IC46" s="790"/>
      <c r="ID46" s="790" t="s">
        <v>3422</v>
      </c>
      <c r="IE46" s="790"/>
      <c r="IF46" s="790"/>
      <c r="IG46" s="790"/>
      <c r="IH46" s="790"/>
      <c r="II46" s="790"/>
      <c r="IJ46" s="790" t="s">
        <v>3422</v>
      </c>
      <c r="IK46" s="790"/>
      <c r="IL46" s="790"/>
      <c r="IM46" s="790"/>
      <c r="IN46" s="790"/>
      <c r="IO46" s="790"/>
      <c r="IP46" s="790" t="s">
        <v>3422</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3581</v>
      </c>
      <c r="W47" s="790"/>
      <c r="X47" s="790"/>
      <c r="Y47" s="790"/>
      <c r="Z47" s="790"/>
      <c r="AA47" s="790"/>
      <c r="AB47" s="790" t="s">
        <v>3581</v>
      </c>
      <c r="AC47" s="790"/>
      <c r="AD47" s="790"/>
      <c r="AE47" s="790"/>
      <c r="AF47" s="790"/>
      <c r="AG47" s="790"/>
      <c r="AH47" s="790" t="s">
        <v>3581</v>
      </c>
      <c r="AI47" s="790"/>
      <c r="AJ47" s="790"/>
      <c r="AK47" s="790"/>
      <c r="AL47" s="790"/>
      <c r="AM47" s="790"/>
      <c r="AN47" s="790" t="s">
        <v>3581</v>
      </c>
      <c r="AO47" s="790"/>
      <c r="AP47" s="790"/>
      <c r="AQ47" s="790"/>
      <c r="AR47" s="790"/>
      <c r="AS47" s="790"/>
      <c r="AT47" s="790" t="s">
        <v>3581</v>
      </c>
      <c r="AU47" s="790"/>
      <c r="AV47" s="790"/>
      <c r="AW47" s="790"/>
      <c r="AX47" s="790"/>
      <c r="AY47" s="790"/>
      <c r="AZ47" s="790" t="s">
        <v>3581</v>
      </c>
      <c r="BA47" s="790"/>
      <c r="BB47" s="790"/>
      <c r="BC47" s="790"/>
      <c r="BD47" s="790"/>
      <c r="BE47" s="790"/>
      <c r="BF47" s="790" t="s">
        <v>3581</v>
      </c>
      <c r="BG47" s="790"/>
      <c r="BH47" s="790"/>
      <c r="BI47" s="790"/>
      <c r="BJ47" s="790"/>
      <c r="BK47" s="790"/>
      <c r="BL47" s="790" t="s">
        <v>3581</v>
      </c>
      <c r="BM47" s="790"/>
      <c r="BN47" s="790"/>
      <c r="BO47" s="790"/>
      <c r="BP47" s="790"/>
      <c r="BQ47" s="790"/>
      <c r="BR47" s="790" t="s">
        <v>3581</v>
      </c>
      <c r="BS47" s="790"/>
      <c r="BT47" s="790"/>
      <c r="BU47" s="790"/>
      <c r="BV47" s="790"/>
      <c r="BW47" s="790"/>
      <c r="BX47" s="790" t="s">
        <v>3581</v>
      </c>
      <c r="BY47" s="790"/>
      <c r="BZ47" s="790"/>
      <c r="CA47" s="790"/>
      <c r="CB47" s="790"/>
      <c r="CC47" s="790"/>
      <c r="CD47" s="790" t="s">
        <v>3581</v>
      </c>
      <c r="CE47" s="790"/>
      <c r="CF47" s="790"/>
      <c r="CG47" s="790"/>
      <c r="CH47" s="790"/>
      <c r="CI47" s="790"/>
      <c r="CJ47" s="790" t="s">
        <v>3581</v>
      </c>
      <c r="CK47" s="790"/>
      <c r="CL47" s="790"/>
      <c r="CM47" s="790"/>
      <c r="CN47" s="790"/>
      <c r="CO47" s="790"/>
      <c r="CP47" s="790" t="s">
        <v>3581</v>
      </c>
      <c r="CQ47" s="790"/>
      <c r="CR47" s="790"/>
      <c r="CS47" s="790"/>
      <c r="CT47" s="790"/>
      <c r="CU47" s="790"/>
      <c r="CV47" s="790" t="s">
        <v>3581</v>
      </c>
      <c r="CW47" s="790"/>
      <c r="CX47" s="790"/>
      <c r="CY47" s="790"/>
      <c r="CZ47" s="790"/>
      <c r="DA47" s="790"/>
      <c r="DB47" s="790" t="s">
        <v>3581</v>
      </c>
      <c r="DC47" s="790"/>
      <c r="DD47" s="790"/>
      <c r="DE47" s="790"/>
      <c r="DF47" s="790"/>
      <c r="DG47" s="790"/>
      <c r="DH47" s="790" t="s">
        <v>3581</v>
      </c>
      <c r="DI47" s="790"/>
      <c r="DJ47" s="790"/>
      <c r="DK47" s="790"/>
      <c r="DL47" s="790"/>
      <c r="DM47" s="790"/>
      <c r="DN47" s="790" t="s">
        <v>3581</v>
      </c>
      <c r="DO47" s="790"/>
      <c r="DP47" s="790"/>
      <c r="DQ47" s="790"/>
      <c r="DR47" s="790"/>
      <c r="DS47" s="790"/>
      <c r="DT47" s="790" t="s">
        <v>3581</v>
      </c>
      <c r="DU47" s="790"/>
      <c r="DV47" s="790"/>
      <c r="DW47" s="790"/>
      <c r="DX47" s="790"/>
      <c r="DY47" s="790"/>
      <c r="DZ47" s="790" t="s">
        <v>3581</v>
      </c>
      <c r="EA47" s="790"/>
      <c r="EB47" s="790"/>
      <c r="EC47" s="790"/>
      <c r="ED47" s="790"/>
      <c r="EE47" s="790"/>
      <c r="EF47" s="790" t="s">
        <v>3581</v>
      </c>
      <c r="EG47" s="790"/>
      <c r="EH47" s="790"/>
      <c r="EI47" s="790"/>
      <c r="EJ47" s="790"/>
      <c r="EK47" s="790"/>
      <c r="EL47" s="790" t="s">
        <v>3581</v>
      </c>
      <c r="EM47" s="790"/>
      <c r="EN47" s="790"/>
      <c r="EO47" s="790"/>
      <c r="EP47" s="790"/>
      <c r="EQ47" s="790"/>
      <c r="ER47" s="790" t="s">
        <v>3581</v>
      </c>
      <c r="ES47" s="790"/>
      <c r="ET47" s="790"/>
      <c r="EU47" s="790"/>
      <c r="EV47" s="790"/>
      <c r="EW47" s="790"/>
      <c r="EX47" s="790" t="s">
        <v>3581</v>
      </c>
      <c r="EY47" s="790"/>
      <c r="EZ47" s="790"/>
      <c r="FA47" s="790"/>
      <c r="FB47" s="790"/>
      <c r="FC47" s="790"/>
      <c r="FD47" s="790" t="s">
        <v>3581</v>
      </c>
      <c r="FE47" s="790"/>
      <c r="FF47" s="790"/>
      <c r="FG47" s="790"/>
      <c r="FH47" s="790"/>
      <c r="FI47" s="790"/>
      <c r="FJ47" s="790" t="s">
        <v>3581</v>
      </c>
      <c r="FK47" s="790"/>
      <c r="FL47" s="790"/>
      <c r="FM47" s="790"/>
      <c r="FN47" s="790"/>
      <c r="FO47" s="790"/>
      <c r="FP47" s="790" t="s">
        <v>3581</v>
      </c>
      <c r="FQ47" s="790"/>
      <c r="FR47" s="790"/>
      <c r="FS47" s="790"/>
      <c r="FT47" s="790"/>
      <c r="FU47" s="790"/>
      <c r="FV47" s="790" t="s">
        <v>3581</v>
      </c>
      <c r="FW47" s="790"/>
      <c r="FX47" s="790"/>
      <c r="FY47" s="790"/>
      <c r="FZ47" s="790"/>
      <c r="GA47" s="790"/>
      <c r="GB47" s="790" t="s">
        <v>3581</v>
      </c>
      <c r="GC47" s="790"/>
      <c r="GD47" s="790"/>
      <c r="GE47" s="790"/>
      <c r="GF47" s="790"/>
      <c r="GG47" s="790"/>
      <c r="GH47" s="790" t="s">
        <v>3581</v>
      </c>
      <c r="GI47" s="790"/>
      <c r="GJ47" s="790"/>
      <c r="GK47" s="790"/>
      <c r="GL47" s="790"/>
      <c r="GM47" s="790"/>
      <c r="GN47" s="790" t="s">
        <v>3581</v>
      </c>
      <c r="GO47" s="790"/>
      <c r="GP47" s="790"/>
      <c r="GQ47" s="790"/>
      <c r="GR47" s="790"/>
      <c r="GS47" s="790"/>
      <c r="GT47" s="790" t="s">
        <v>3581</v>
      </c>
      <c r="GU47" s="790"/>
      <c r="GV47" s="790"/>
      <c r="GW47" s="790"/>
      <c r="GX47" s="790"/>
      <c r="GY47" s="790"/>
      <c r="GZ47" s="790" t="s">
        <v>3581</v>
      </c>
      <c r="HA47" s="790"/>
      <c r="HB47" s="790"/>
      <c r="HC47" s="790"/>
      <c r="HD47" s="790"/>
      <c r="HE47" s="790"/>
      <c r="HF47" s="790" t="s">
        <v>3581</v>
      </c>
      <c r="HG47" s="790"/>
      <c r="HH47" s="790"/>
      <c r="HI47" s="790"/>
      <c r="HJ47" s="790"/>
      <c r="HK47" s="790"/>
      <c r="HL47" s="790" t="s">
        <v>3581</v>
      </c>
      <c r="HM47" s="790"/>
      <c r="HN47" s="790"/>
      <c r="HO47" s="790"/>
      <c r="HP47" s="790"/>
      <c r="HQ47" s="790"/>
      <c r="HR47" s="790" t="s">
        <v>3581</v>
      </c>
      <c r="HS47" s="790"/>
      <c r="HT47" s="790"/>
      <c r="HU47" s="790"/>
      <c r="HV47" s="790"/>
      <c r="HW47" s="790"/>
      <c r="HX47" s="790" t="s">
        <v>3581</v>
      </c>
      <c r="HY47" s="790"/>
      <c r="HZ47" s="790"/>
      <c r="IA47" s="790"/>
      <c r="IB47" s="790"/>
      <c r="IC47" s="790"/>
      <c r="ID47" s="790" t="s">
        <v>3581</v>
      </c>
      <c r="IE47" s="790"/>
      <c r="IF47" s="790"/>
      <c r="IG47" s="790"/>
      <c r="IH47" s="790"/>
      <c r="II47" s="790"/>
      <c r="IJ47" s="790" t="s">
        <v>3581</v>
      </c>
      <c r="IK47" s="790"/>
      <c r="IL47" s="790"/>
      <c r="IM47" s="790"/>
      <c r="IN47" s="790"/>
      <c r="IO47" s="790"/>
      <c r="IP47" s="790" t="s">
        <v>3581</v>
      </c>
      <c r="IQ47" s="790"/>
      <c r="IR47" s="790"/>
      <c r="IS47" s="790"/>
      <c r="IT47" s="790"/>
      <c r="IU47" s="790"/>
      <c r="IV47" s="1" t="s">
        <v>3581</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3">
    <mergeCell ref="GZ47:HE47"/>
    <mergeCell ref="HF47:HK47"/>
    <mergeCell ref="HL47:HQ47"/>
    <mergeCell ref="IJ47:IO47"/>
    <mergeCell ref="AT47:AY47"/>
    <mergeCell ref="DN47:DS47"/>
    <mergeCell ref="AZ47:BE47"/>
    <mergeCell ref="BF47:BK47"/>
    <mergeCell ref="ID47:II47"/>
    <mergeCell ref="FV47:GA47"/>
    <mergeCell ref="GB47:GG47"/>
    <mergeCell ref="GH47:GM47"/>
    <mergeCell ref="GN47:GS47"/>
    <mergeCell ref="HR47:HW47"/>
    <mergeCell ref="GT47:GY47"/>
    <mergeCell ref="FD47:FI47"/>
    <mergeCell ref="FJ47:FO47"/>
    <mergeCell ref="FP47:FU47"/>
    <mergeCell ref="HX47:IC47"/>
    <mergeCell ref="P47:U47"/>
    <mergeCell ref="V47:AA47"/>
    <mergeCell ref="AB47:AG47"/>
    <mergeCell ref="AH47:AM47"/>
    <mergeCell ref="AN47:AS47"/>
    <mergeCell ref="CD47:CI47"/>
    <mergeCell ref="EX47:FC47"/>
    <mergeCell ref="CP47:CU47"/>
    <mergeCell ref="CV47:DA47"/>
    <mergeCell ref="DH47:DM47"/>
    <mergeCell ref="DT47:DY47"/>
    <mergeCell ref="DZ47:EE47"/>
    <mergeCell ref="CJ47:CO47"/>
    <mergeCell ref="BL47:BQ47"/>
    <mergeCell ref="BX47:CC47"/>
    <mergeCell ref="DB47:DG47"/>
    <mergeCell ref="BR47:BW47"/>
    <mergeCell ref="EL47:EQ47"/>
    <mergeCell ref="EF47:EK47"/>
    <mergeCell ref="ER47:EW47"/>
    <mergeCell ref="IP45:IS45"/>
    <mergeCell ref="IP46:IS46"/>
    <mergeCell ref="HX45:IC45"/>
    <mergeCell ref="HR45:HW45"/>
    <mergeCell ref="GZ45:HE45"/>
    <mergeCell ref="GH45:GM45"/>
    <mergeCell ref="FJ46:FO46"/>
    <mergeCell ref="FJ45:FO45"/>
    <mergeCell ref="HF46:HK46"/>
    <mergeCell ref="GZ46:HE46"/>
    <mergeCell ref="HR46:HW46"/>
    <mergeCell ref="GH46:GM46"/>
    <mergeCell ref="GT46:GY46"/>
    <mergeCell ref="IJ46:IO46"/>
    <mergeCell ref="HX46:IC46"/>
    <mergeCell ref="FV46:GA46"/>
    <mergeCell ref="GN46:GS46"/>
    <mergeCell ref="FV45:GA45"/>
    <mergeCell ref="IP47:IU47"/>
    <mergeCell ref="J46:O46"/>
    <mergeCell ref="P46:U46"/>
    <mergeCell ref="V46:AA46"/>
    <mergeCell ref="AB46:AG46"/>
    <mergeCell ref="AH46:AM46"/>
    <mergeCell ref="BR46:BW46"/>
    <mergeCell ref="IJ45:IO45"/>
    <mergeCell ref="DN46:DS46"/>
    <mergeCell ref="CV46:DA46"/>
    <mergeCell ref="GB45:GG45"/>
    <mergeCell ref="DB45:DG45"/>
    <mergeCell ref="DH45:DM45"/>
    <mergeCell ref="CV45:DA45"/>
    <mergeCell ref="EL45:EQ45"/>
    <mergeCell ref="ER45:EW45"/>
    <mergeCell ref="DZ45:EE45"/>
    <mergeCell ref="DT46:DY46"/>
    <mergeCell ref="FP46:FU46"/>
    <mergeCell ref="ID46:II46"/>
    <mergeCell ref="HL46:HQ46"/>
    <mergeCell ref="GN45:GS45"/>
    <mergeCell ref="HL45:HQ45"/>
    <mergeCell ref="ID45:II45"/>
    <mergeCell ref="C1:G1"/>
    <mergeCell ref="J45:O45"/>
    <mergeCell ref="P45:U45"/>
    <mergeCell ref="V45:AA45"/>
    <mergeCell ref="AB45:AG45"/>
    <mergeCell ref="EF45:EK45"/>
    <mergeCell ref="CD45:CI45"/>
    <mergeCell ref="BF45:BK45"/>
    <mergeCell ref="BL45:BQ45"/>
    <mergeCell ref="BR45:BW45"/>
    <mergeCell ref="BX45:CC45"/>
    <mergeCell ref="AH45:AM45"/>
    <mergeCell ref="AN45:AS45"/>
    <mergeCell ref="AT45:AY45"/>
    <mergeCell ref="AZ45:BE45"/>
    <mergeCell ref="CJ45:CO45"/>
    <mergeCell ref="CP45:CU45"/>
    <mergeCell ref="DN45:DS45"/>
    <mergeCell ref="DT45:DY45"/>
    <mergeCell ref="AN46:AS46"/>
    <mergeCell ref="FD45:FI45"/>
    <mergeCell ref="GB46:GG46"/>
    <mergeCell ref="BX46:CC46"/>
    <mergeCell ref="CJ46:CO46"/>
    <mergeCell ref="CP46:CU46"/>
    <mergeCell ref="HF45:HK45"/>
    <mergeCell ref="GT45:GY45"/>
    <mergeCell ref="FP45:FU45"/>
    <mergeCell ref="EX45:FC45"/>
    <mergeCell ref="EX46:FC46"/>
    <mergeCell ref="FD46:FI46"/>
    <mergeCell ref="AT46:AY46"/>
    <mergeCell ref="AZ46:BE46"/>
    <mergeCell ref="BF46:BK46"/>
    <mergeCell ref="EF46:EK46"/>
    <mergeCell ref="EL46:EQ46"/>
    <mergeCell ref="BL46:BQ46"/>
    <mergeCell ref="CD46:CI46"/>
    <mergeCell ref="ER46:EW46"/>
    <mergeCell ref="DB46:DG46"/>
    <mergeCell ref="DZ46:EE46"/>
    <mergeCell ref="DH46:DM46"/>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topLeftCell="A13" zoomScale="125" workbookViewId="0">
      <selection activeCell="E42" sqref="E42"/>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2720</v>
      </c>
      <c r="D1" s="791"/>
      <c r="E1" s="791"/>
      <c r="F1" s="791"/>
      <c r="G1" s="791"/>
    </row>
    <row r="2" spans="1:8">
      <c r="A2" s="90" t="s">
        <v>1474</v>
      </c>
      <c r="G2" s="91"/>
    </row>
    <row r="3" spans="1:8">
      <c r="A3" s="89" t="s">
        <v>1337</v>
      </c>
      <c r="G3" s="92">
        <v>40516</v>
      </c>
    </row>
    <row r="4" spans="1:8">
      <c r="A4" s="89" t="s">
        <v>1473</v>
      </c>
      <c r="G4" s="93" t="s">
        <v>907</v>
      </c>
    </row>
    <row r="5" spans="1:8">
      <c r="A5" s="89" t="s">
        <v>1621</v>
      </c>
    </row>
    <row r="6" spans="1:8">
      <c r="C6" s="15" t="s">
        <v>1740</v>
      </c>
      <c r="D6" s="16"/>
      <c r="E6" s="16"/>
      <c r="F6" s="17"/>
      <c r="G6" s="18"/>
      <c r="H6" s="94"/>
    </row>
    <row r="7" spans="1:8">
      <c r="C7" s="95" t="s">
        <v>1741</v>
      </c>
      <c r="D7" s="20"/>
      <c r="E7" s="20"/>
      <c r="F7" s="21"/>
      <c r="G7" s="22"/>
      <c r="H7" s="94"/>
    </row>
    <row r="8" spans="1:8">
      <c r="A8" s="89" t="s">
        <v>1366</v>
      </c>
      <c r="C8" s="95" t="s">
        <v>1367</v>
      </c>
      <c r="D8" s="20"/>
      <c r="E8" s="20"/>
      <c r="F8" s="21"/>
      <c r="G8" s="96"/>
      <c r="H8" s="94"/>
    </row>
    <row r="9" spans="1:8">
      <c r="A9" s="89" t="s">
        <v>1019</v>
      </c>
      <c r="C9" s="95" t="s">
        <v>1368</v>
      </c>
      <c r="D9" s="20"/>
      <c r="E9" s="20"/>
      <c r="F9" s="21"/>
      <c r="G9" s="96"/>
      <c r="H9" s="94"/>
    </row>
    <row r="10" spans="1:8">
      <c r="A10" s="89" t="s">
        <v>699</v>
      </c>
      <c r="C10" s="97"/>
      <c r="D10" s="20"/>
      <c r="E10" s="20"/>
      <c r="F10" s="21"/>
      <c r="G10" s="96"/>
      <c r="H10" s="94"/>
    </row>
    <row r="11" spans="1:8">
      <c r="A11" s="89" t="s">
        <v>976</v>
      </c>
      <c r="C11" s="25" t="s">
        <v>1743</v>
      </c>
      <c r="D11" s="94"/>
      <c r="E11" s="94"/>
      <c r="F11" s="99"/>
      <c r="G11" s="96"/>
      <c r="H11" s="94"/>
    </row>
    <row r="12" spans="1:8">
      <c r="A12" s="89" t="s">
        <v>643</v>
      </c>
      <c r="C12" s="25" t="s">
        <v>1735</v>
      </c>
      <c r="D12" s="20"/>
      <c r="E12" s="20"/>
      <c r="F12" s="21"/>
      <c r="G12" s="96"/>
      <c r="H12" s="94"/>
    </row>
    <row r="13" spans="1:8">
      <c r="A13" s="98"/>
      <c r="C13" s="25" t="s">
        <v>1163</v>
      </c>
      <c r="D13" s="94"/>
      <c r="E13" s="94"/>
      <c r="F13" s="99"/>
      <c r="G13" s="96"/>
      <c r="H13" s="94"/>
    </row>
    <row r="14" spans="1:8">
      <c r="A14" s="100"/>
      <c r="C14" s="25" t="s">
        <v>1241</v>
      </c>
      <c r="D14" s="94"/>
      <c r="E14" s="94"/>
      <c r="F14" s="99"/>
      <c r="G14" s="101"/>
      <c r="H14" s="94"/>
    </row>
    <row r="15" spans="1:8">
      <c r="A15" s="100" t="s">
        <v>2873</v>
      </c>
      <c r="C15" s="97" t="s">
        <v>552</v>
      </c>
      <c r="D15" s="94"/>
      <c r="E15" s="94"/>
      <c r="F15" s="99"/>
      <c r="G15" s="96"/>
      <c r="H15" s="94"/>
    </row>
    <row r="16" spans="1:8">
      <c r="A16" s="144" t="s">
        <v>1403</v>
      </c>
      <c r="C16" s="97" t="s">
        <v>924</v>
      </c>
      <c r="D16" s="94"/>
      <c r="E16" s="94"/>
      <c r="F16" s="99"/>
      <c r="G16" s="96"/>
      <c r="H16" s="94"/>
    </row>
    <row r="17" spans="1:8">
      <c r="A17" s="144"/>
      <c r="C17" s="97"/>
      <c r="D17" s="94"/>
      <c r="E17" s="94"/>
      <c r="F17" s="99"/>
      <c r="G17" s="96"/>
      <c r="H17" s="94"/>
    </row>
    <row r="18" spans="1:8">
      <c r="C18" s="102" t="s">
        <v>923</v>
      </c>
      <c r="D18" s="103"/>
      <c r="E18" s="103"/>
      <c r="F18" s="104"/>
      <c r="G18" s="105"/>
      <c r="H18" s="94"/>
    </row>
    <row r="19" spans="1:8">
      <c r="C19" s="94"/>
      <c r="D19" s="94"/>
      <c r="E19" s="94"/>
      <c r="F19" s="99"/>
      <c r="G19" s="94"/>
      <c r="H19" s="94"/>
    </row>
    <row r="20" spans="1:8">
      <c r="A20" s="89" t="s">
        <v>2705</v>
      </c>
      <c r="C20" s="795"/>
      <c r="D20" s="795"/>
      <c r="E20" s="795"/>
      <c r="F20" s="795"/>
      <c r="G20" s="795"/>
    </row>
    <row r="21" spans="1:8">
      <c r="A21" s="100" t="s">
        <v>794</v>
      </c>
      <c r="C21" s="100"/>
      <c r="D21" s="100"/>
      <c r="E21" s="100"/>
      <c r="F21" s="106"/>
    </row>
    <row r="22" spans="1:8">
      <c r="A22" s="336"/>
      <c r="C22" s="100"/>
      <c r="D22" s="100"/>
      <c r="E22" s="100"/>
      <c r="F22" s="106"/>
    </row>
    <row r="23" spans="1:8" s="112" customFormat="1" ht="16" customHeight="1">
      <c r="A23" s="108"/>
      <c r="B23" s="38"/>
      <c r="C23" s="86"/>
      <c r="D23" s="86"/>
      <c r="E23" s="86"/>
      <c r="F23" s="109"/>
      <c r="G23" s="110"/>
      <c r="H23" s="111"/>
    </row>
    <row r="24" spans="1:8" ht="29" customHeight="1">
      <c r="A24" s="113" t="s">
        <v>531</v>
      </c>
      <c r="B24" s="45" t="s">
        <v>759</v>
      </c>
      <c r="C24" s="45" t="s">
        <v>764</v>
      </c>
      <c r="D24" s="321" t="s">
        <v>3609</v>
      </c>
      <c r="E24" s="45" t="s">
        <v>766</v>
      </c>
      <c r="F24" s="47" t="s">
        <v>833</v>
      </c>
      <c r="G24" s="45" t="s">
        <v>1349</v>
      </c>
      <c r="H24" s="48"/>
    </row>
    <row r="25" spans="1:8">
      <c r="A25" s="115">
        <v>40720</v>
      </c>
      <c r="B25" s="116" t="s">
        <v>2258</v>
      </c>
      <c r="C25" s="117">
        <v>255</v>
      </c>
      <c r="D25" s="118">
        <v>8</v>
      </c>
      <c r="E25" s="117">
        <f>C25*D25</f>
        <v>2040</v>
      </c>
      <c r="F25" s="53">
        <v>0.25</v>
      </c>
      <c r="G25" s="54">
        <f>E25*(1-F25)</f>
        <v>1530</v>
      </c>
      <c r="H25" s="48"/>
    </row>
    <row r="26" spans="1:8">
      <c r="A26" s="120"/>
      <c r="B26" s="121" t="s">
        <v>711</v>
      </c>
      <c r="C26" s="122">
        <v>50</v>
      </c>
      <c r="D26" s="123">
        <v>1</v>
      </c>
      <c r="E26" s="117">
        <f t="shared" ref="E26:E35" si="0">C26*D26</f>
        <v>50</v>
      </c>
      <c r="F26" s="124"/>
      <c r="G26" s="54">
        <f t="shared" ref="G26:G35" si="1">E26*(1-F26)</f>
        <v>50</v>
      </c>
      <c r="H26" s="56"/>
    </row>
    <row r="27" spans="1:8">
      <c r="A27" s="120"/>
      <c r="B27" s="121" t="s">
        <v>3608</v>
      </c>
      <c r="C27" s="117">
        <v>30</v>
      </c>
      <c r="D27" s="118">
        <v>9</v>
      </c>
      <c r="E27" s="117">
        <f t="shared" si="0"/>
        <v>270</v>
      </c>
      <c r="F27" s="119"/>
      <c r="G27" s="54">
        <f t="shared" si="1"/>
        <v>270</v>
      </c>
      <c r="H27" s="48"/>
    </row>
    <row r="28" spans="1:8">
      <c r="A28" s="120"/>
      <c r="B28" s="362" t="s">
        <v>1388</v>
      </c>
      <c r="C28" s="117">
        <v>90</v>
      </c>
      <c r="D28" s="123" t="s">
        <v>3393</v>
      </c>
      <c r="E28" s="117">
        <v>90</v>
      </c>
      <c r="F28" s="124"/>
      <c r="G28" s="54">
        <f t="shared" si="1"/>
        <v>90</v>
      </c>
      <c r="H28" s="48"/>
    </row>
    <row r="29" spans="1:8">
      <c r="A29" s="120"/>
      <c r="B29" s="121" t="s">
        <v>1251</v>
      </c>
      <c r="C29" s="117">
        <v>12</v>
      </c>
      <c r="D29" s="118">
        <v>8</v>
      </c>
      <c r="E29" s="117">
        <f t="shared" si="0"/>
        <v>96</v>
      </c>
      <c r="F29" s="119"/>
      <c r="G29" s="54">
        <f t="shared" si="1"/>
        <v>96</v>
      </c>
      <c r="H29" s="48"/>
    </row>
    <row r="30" spans="1:8">
      <c r="A30" s="120"/>
      <c r="B30" s="199" t="s">
        <v>3049</v>
      </c>
      <c r="C30" s="365"/>
      <c r="D30" s="366"/>
      <c r="E30" s="367">
        <f>SUM(E25:E29)</f>
        <v>2546</v>
      </c>
      <c r="F30" s="367"/>
      <c r="G30" s="367">
        <f>SUM(G25:G29)</f>
        <v>2036</v>
      </c>
      <c r="H30" s="48"/>
    </row>
    <row r="31" spans="1:8">
      <c r="A31" s="115">
        <v>40721</v>
      </c>
      <c r="B31" s="116" t="s">
        <v>2258</v>
      </c>
      <c r="C31" s="117">
        <v>255</v>
      </c>
      <c r="D31" s="125">
        <v>8</v>
      </c>
      <c r="E31" s="117">
        <f t="shared" si="0"/>
        <v>2040</v>
      </c>
      <c r="F31" s="124">
        <v>0.25</v>
      </c>
      <c r="G31" s="54">
        <f t="shared" si="1"/>
        <v>1530</v>
      </c>
      <c r="H31" s="48"/>
    </row>
    <row r="32" spans="1:8">
      <c r="A32" s="120"/>
      <c r="B32" s="121" t="s">
        <v>711</v>
      </c>
      <c r="C32" s="117">
        <v>50</v>
      </c>
      <c r="D32" s="356">
        <v>3</v>
      </c>
      <c r="E32" s="117">
        <f t="shared" si="0"/>
        <v>150</v>
      </c>
      <c r="F32" s="274"/>
      <c r="G32" s="54">
        <f t="shared" si="1"/>
        <v>150</v>
      </c>
      <c r="H32" s="48"/>
    </row>
    <row r="33" spans="1:256">
      <c r="A33" s="120"/>
      <c r="B33" s="121" t="s">
        <v>3608</v>
      </c>
      <c r="C33" s="117">
        <v>30</v>
      </c>
      <c r="D33" s="356">
        <v>11</v>
      </c>
      <c r="E33" s="117">
        <f t="shared" si="0"/>
        <v>330</v>
      </c>
      <c r="F33" s="274"/>
      <c r="G33" s="54">
        <f t="shared" si="1"/>
        <v>330</v>
      </c>
      <c r="H33" s="48"/>
    </row>
    <row r="34" spans="1:256">
      <c r="A34" s="120"/>
      <c r="B34" s="362" t="s">
        <v>921</v>
      </c>
      <c r="C34" s="117">
        <v>250</v>
      </c>
      <c r="D34" s="356" t="s">
        <v>3337</v>
      </c>
      <c r="E34" s="117">
        <v>250</v>
      </c>
      <c r="F34" s="274"/>
      <c r="G34" s="54">
        <f t="shared" si="1"/>
        <v>250</v>
      </c>
      <c r="H34" s="48"/>
    </row>
    <row r="35" spans="1:256">
      <c r="A35" s="120"/>
      <c r="B35" s="121" t="s">
        <v>1251</v>
      </c>
      <c r="C35" s="117">
        <v>12</v>
      </c>
      <c r="D35" s="356">
        <v>8</v>
      </c>
      <c r="E35" s="117">
        <f t="shared" si="0"/>
        <v>96</v>
      </c>
      <c r="F35" s="274"/>
      <c r="G35" s="54">
        <f t="shared" si="1"/>
        <v>96</v>
      </c>
      <c r="H35" s="48"/>
    </row>
    <row r="36" spans="1:256">
      <c r="A36" s="120"/>
      <c r="B36" s="199" t="s">
        <v>3049</v>
      </c>
      <c r="C36" s="365"/>
      <c r="D36" s="366"/>
      <c r="E36" s="367">
        <f>SUM(E31:E35)</f>
        <v>2866</v>
      </c>
      <c r="F36" s="367"/>
      <c r="G36" s="367">
        <f>SUM(G31:G35)</f>
        <v>2356</v>
      </c>
      <c r="H36" s="48"/>
    </row>
    <row r="37" spans="1:256" s="135" customFormat="1" ht="16" customHeight="1">
      <c r="A37" s="130"/>
      <c r="B37" s="69" t="s">
        <v>3394</v>
      </c>
      <c r="C37" s="131"/>
      <c r="D37" s="131"/>
      <c r="E37" s="72">
        <f>E30+E36</f>
        <v>5412</v>
      </c>
      <c r="F37" s="72"/>
      <c r="G37" s="72">
        <f>G30+G36</f>
        <v>4392</v>
      </c>
      <c r="H37" s="134"/>
    </row>
    <row r="39" spans="1:256">
      <c r="C39" s="136" t="s">
        <v>2838</v>
      </c>
      <c r="D39" s="340">
        <f>G37/2</f>
        <v>2196</v>
      </c>
      <c r="E39" s="340"/>
      <c r="F39" s="138"/>
    </row>
    <row r="41" spans="1:256">
      <c r="C41" s="1" t="s">
        <v>3087</v>
      </c>
      <c r="D41" s="1"/>
      <c r="E41" s="1"/>
      <c r="F41" s="139"/>
      <c r="G41" s="1"/>
      <c r="H41" s="1"/>
      <c r="I41" s="1"/>
    </row>
    <row r="42" spans="1:256">
      <c r="C42" s="1" t="s">
        <v>3119</v>
      </c>
      <c r="D42" s="1"/>
      <c r="E42" s="1"/>
      <c r="F42" s="139"/>
      <c r="G42" s="1"/>
      <c r="H42" s="1"/>
      <c r="I42" s="1"/>
    </row>
    <row r="43" spans="1:256">
      <c r="C43" s="341" t="s">
        <v>3625</v>
      </c>
      <c r="D43" s="341"/>
      <c r="E43" s="341"/>
      <c r="F43" s="342"/>
      <c r="G43" s="341"/>
      <c r="H43" s="341"/>
      <c r="I43" s="142"/>
      <c r="J43" s="790"/>
      <c r="K43" s="790"/>
      <c r="L43" s="790"/>
      <c r="M43" s="790"/>
      <c r="N43" s="790"/>
      <c r="O43" s="790"/>
      <c r="P43" s="790"/>
      <c r="Q43" s="790"/>
      <c r="R43" s="790"/>
      <c r="S43" s="790"/>
      <c r="T43" s="790"/>
      <c r="U43" s="790"/>
      <c r="V43" s="790" t="s">
        <v>3276</v>
      </c>
      <c r="W43" s="790"/>
      <c r="X43" s="790"/>
      <c r="Y43" s="790"/>
      <c r="Z43" s="790"/>
      <c r="AA43" s="790"/>
      <c r="AB43" s="790" t="s">
        <v>3276</v>
      </c>
      <c r="AC43" s="790"/>
      <c r="AD43" s="790"/>
      <c r="AE43" s="790"/>
      <c r="AF43" s="790"/>
      <c r="AG43" s="790"/>
      <c r="AH43" s="790" t="s">
        <v>3276</v>
      </c>
      <c r="AI43" s="790"/>
      <c r="AJ43" s="790"/>
      <c r="AK43" s="790"/>
      <c r="AL43" s="790"/>
      <c r="AM43" s="790"/>
      <c r="AN43" s="790" t="s">
        <v>3276</v>
      </c>
      <c r="AO43" s="790"/>
      <c r="AP43" s="790"/>
      <c r="AQ43" s="790"/>
      <c r="AR43" s="790"/>
      <c r="AS43" s="790"/>
      <c r="AT43" s="790" t="s">
        <v>3276</v>
      </c>
      <c r="AU43" s="790"/>
      <c r="AV43" s="790"/>
      <c r="AW43" s="790"/>
      <c r="AX43" s="790"/>
      <c r="AY43" s="790"/>
      <c r="AZ43" s="790" t="s">
        <v>3276</v>
      </c>
      <c r="BA43" s="790"/>
      <c r="BB43" s="790"/>
      <c r="BC43" s="790"/>
      <c r="BD43" s="790"/>
      <c r="BE43" s="790"/>
      <c r="BF43" s="790" t="s">
        <v>3276</v>
      </c>
      <c r="BG43" s="790"/>
      <c r="BH43" s="790"/>
      <c r="BI43" s="790"/>
      <c r="BJ43" s="790"/>
      <c r="BK43" s="790"/>
      <c r="BL43" s="790" t="s">
        <v>3276</v>
      </c>
      <c r="BM43" s="790"/>
      <c r="BN43" s="790"/>
      <c r="BO43" s="790"/>
      <c r="BP43" s="790"/>
      <c r="BQ43" s="790"/>
      <c r="BR43" s="790" t="s">
        <v>3276</v>
      </c>
      <c r="BS43" s="790"/>
      <c r="BT43" s="790"/>
      <c r="BU43" s="790"/>
      <c r="BV43" s="790"/>
      <c r="BW43" s="790"/>
      <c r="BX43" s="790" t="s">
        <v>3276</v>
      </c>
      <c r="BY43" s="790"/>
      <c r="BZ43" s="790"/>
      <c r="CA43" s="790"/>
      <c r="CB43" s="790"/>
      <c r="CC43" s="790"/>
      <c r="CD43" s="790" t="s">
        <v>3276</v>
      </c>
      <c r="CE43" s="790"/>
      <c r="CF43" s="790"/>
      <c r="CG43" s="790"/>
      <c r="CH43" s="790"/>
      <c r="CI43" s="790"/>
      <c r="CJ43" s="790" t="s">
        <v>3276</v>
      </c>
      <c r="CK43" s="790"/>
      <c r="CL43" s="790"/>
      <c r="CM43" s="790"/>
      <c r="CN43" s="790"/>
      <c r="CO43" s="790"/>
      <c r="CP43" s="790" t="s">
        <v>3276</v>
      </c>
      <c r="CQ43" s="790"/>
      <c r="CR43" s="790"/>
      <c r="CS43" s="790"/>
      <c r="CT43" s="790"/>
      <c r="CU43" s="790"/>
      <c r="CV43" s="790" t="s">
        <v>3276</v>
      </c>
      <c r="CW43" s="790"/>
      <c r="CX43" s="790"/>
      <c r="CY43" s="790"/>
      <c r="CZ43" s="790"/>
      <c r="DA43" s="790"/>
      <c r="DB43" s="790" t="s">
        <v>3276</v>
      </c>
      <c r="DC43" s="790"/>
      <c r="DD43" s="790"/>
      <c r="DE43" s="790"/>
      <c r="DF43" s="790"/>
      <c r="DG43" s="790"/>
      <c r="DH43" s="790" t="s">
        <v>3276</v>
      </c>
      <c r="DI43" s="790"/>
      <c r="DJ43" s="790"/>
      <c r="DK43" s="790"/>
      <c r="DL43" s="790"/>
      <c r="DM43" s="790"/>
      <c r="DN43" s="790" t="s">
        <v>3276</v>
      </c>
      <c r="DO43" s="790"/>
      <c r="DP43" s="790"/>
      <c r="DQ43" s="790"/>
      <c r="DR43" s="790"/>
      <c r="DS43" s="790"/>
      <c r="DT43" s="790" t="s">
        <v>3276</v>
      </c>
      <c r="DU43" s="790"/>
      <c r="DV43" s="790"/>
      <c r="DW43" s="790"/>
      <c r="DX43" s="790"/>
      <c r="DY43" s="790"/>
      <c r="DZ43" s="790" t="s">
        <v>3276</v>
      </c>
      <c r="EA43" s="790"/>
      <c r="EB43" s="790"/>
      <c r="EC43" s="790"/>
      <c r="ED43" s="790"/>
      <c r="EE43" s="790"/>
      <c r="EF43" s="790" t="s">
        <v>3276</v>
      </c>
      <c r="EG43" s="790"/>
      <c r="EH43" s="790"/>
      <c r="EI43" s="790"/>
      <c r="EJ43" s="790"/>
      <c r="EK43" s="790"/>
      <c r="EL43" s="790" t="s">
        <v>3276</v>
      </c>
      <c r="EM43" s="790"/>
      <c r="EN43" s="790"/>
      <c r="EO43" s="790"/>
      <c r="EP43" s="790"/>
      <c r="EQ43" s="790"/>
      <c r="ER43" s="790" t="s">
        <v>3276</v>
      </c>
      <c r="ES43" s="790"/>
      <c r="ET43" s="790"/>
      <c r="EU43" s="790"/>
      <c r="EV43" s="790"/>
      <c r="EW43" s="790"/>
      <c r="EX43" s="790" t="s">
        <v>3276</v>
      </c>
      <c r="EY43" s="790"/>
      <c r="EZ43" s="790"/>
      <c r="FA43" s="790"/>
      <c r="FB43" s="790"/>
      <c r="FC43" s="790"/>
      <c r="FD43" s="790" t="s">
        <v>3276</v>
      </c>
      <c r="FE43" s="790"/>
      <c r="FF43" s="790"/>
      <c r="FG43" s="790"/>
      <c r="FH43" s="790"/>
      <c r="FI43" s="790"/>
      <c r="FJ43" s="790" t="s">
        <v>3276</v>
      </c>
      <c r="FK43" s="790"/>
      <c r="FL43" s="790"/>
      <c r="FM43" s="790"/>
      <c r="FN43" s="790"/>
      <c r="FO43" s="790"/>
      <c r="FP43" s="790" t="s">
        <v>3276</v>
      </c>
      <c r="FQ43" s="790"/>
      <c r="FR43" s="790"/>
      <c r="FS43" s="790"/>
      <c r="FT43" s="790"/>
      <c r="FU43" s="790"/>
      <c r="FV43" s="790" t="s">
        <v>3276</v>
      </c>
      <c r="FW43" s="790"/>
      <c r="FX43" s="790"/>
      <c r="FY43" s="790"/>
      <c r="FZ43" s="790"/>
      <c r="GA43" s="790"/>
      <c r="GB43" s="790" t="s">
        <v>3276</v>
      </c>
      <c r="GC43" s="790"/>
      <c r="GD43" s="790"/>
      <c r="GE43" s="790"/>
      <c r="GF43" s="790"/>
      <c r="GG43" s="790"/>
      <c r="GH43" s="790" t="s">
        <v>3276</v>
      </c>
      <c r="GI43" s="790"/>
      <c r="GJ43" s="790"/>
      <c r="GK43" s="790"/>
      <c r="GL43" s="790"/>
      <c r="GM43" s="790"/>
      <c r="GN43" s="790" t="s">
        <v>3276</v>
      </c>
      <c r="GO43" s="790"/>
      <c r="GP43" s="790"/>
      <c r="GQ43" s="790"/>
      <c r="GR43" s="790"/>
      <c r="GS43" s="790"/>
      <c r="GT43" s="790" t="s">
        <v>3276</v>
      </c>
      <c r="GU43" s="790"/>
      <c r="GV43" s="790"/>
      <c r="GW43" s="790"/>
      <c r="GX43" s="790"/>
      <c r="GY43" s="790"/>
      <c r="GZ43" s="790" t="s">
        <v>3276</v>
      </c>
      <c r="HA43" s="790"/>
      <c r="HB43" s="790"/>
      <c r="HC43" s="790"/>
      <c r="HD43" s="790"/>
      <c r="HE43" s="790"/>
      <c r="HF43" s="790" t="s">
        <v>3276</v>
      </c>
      <c r="HG43" s="790"/>
      <c r="HH43" s="790"/>
      <c r="HI43" s="790"/>
      <c r="HJ43" s="790"/>
      <c r="HK43" s="790"/>
      <c r="HL43" s="790" t="s">
        <v>3276</v>
      </c>
      <c r="HM43" s="790"/>
      <c r="HN43" s="790"/>
      <c r="HO43" s="790"/>
      <c r="HP43" s="790"/>
      <c r="HQ43" s="790"/>
      <c r="HR43" s="790" t="s">
        <v>3276</v>
      </c>
      <c r="HS43" s="790"/>
      <c r="HT43" s="790"/>
      <c r="HU43" s="790"/>
      <c r="HV43" s="790"/>
      <c r="HW43" s="790"/>
      <c r="HX43" s="790" t="s">
        <v>3276</v>
      </c>
      <c r="HY43" s="790"/>
      <c r="HZ43" s="790"/>
      <c r="IA43" s="790"/>
      <c r="IB43" s="790"/>
      <c r="IC43" s="790"/>
      <c r="ID43" s="790" t="s">
        <v>3276</v>
      </c>
      <c r="IE43" s="790"/>
      <c r="IF43" s="790"/>
      <c r="IG43" s="790"/>
      <c r="IH43" s="790"/>
      <c r="II43" s="790"/>
      <c r="IJ43" s="790" t="s">
        <v>3276</v>
      </c>
      <c r="IK43" s="790"/>
      <c r="IL43" s="790"/>
      <c r="IM43" s="790"/>
      <c r="IN43" s="790"/>
      <c r="IO43" s="790"/>
      <c r="IP43" s="790" t="s">
        <v>3276</v>
      </c>
      <c r="IQ43" s="790"/>
      <c r="IR43" s="790"/>
      <c r="IS43" s="790"/>
    </row>
    <row r="44" spans="1:256">
      <c r="C44" s="1" t="s">
        <v>2682</v>
      </c>
      <c r="D44" s="1"/>
      <c r="E44" s="1"/>
      <c r="F44" s="139"/>
      <c r="G44" s="1"/>
      <c r="H44" s="1"/>
      <c r="I44" s="1"/>
      <c r="J44" s="790"/>
      <c r="K44" s="790"/>
      <c r="L44" s="790"/>
      <c r="M44" s="790"/>
      <c r="N44" s="790"/>
      <c r="O44" s="790"/>
      <c r="P44" s="790"/>
      <c r="Q44" s="790"/>
      <c r="R44" s="790"/>
      <c r="S44" s="790"/>
      <c r="T44" s="790"/>
      <c r="U44" s="790"/>
      <c r="V44" s="790" t="s">
        <v>3324</v>
      </c>
      <c r="W44" s="790"/>
      <c r="X44" s="790"/>
      <c r="Y44" s="790"/>
      <c r="Z44" s="790"/>
      <c r="AA44" s="790"/>
      <c r="AB44" s="790" t="s">
        <v>3324</v>
      </c>
      <c r="AC44" s="790"/>
      <c r="AD44" s="790"/>
      <c r="AE44" s="790"/>
      <c r="AF44" s="790"/>
      <c r="AG44" s="790"/>
      <c r="AH44" s="790" t="s">
        <v>3324</v>
      </c>
      <c r="AI44" s="790"/>
      <c r="AJ44" s="790"/>
      <c r="AK44" s="790"/>
      <c r="AL44" s="790"/>
      <c r="AM44" s="790"/>
      <c r="AN44" s="790" t="s">
        <v>3324</v>
      </c>
      <c r="AO44" s="790"/>
      <c r="AP44" s="790"/>
      <c r="AQ44" s="790"/>
      <c r="AR44" s="790"/>
      <c r="AS44" s="790"/>
      <c r="AT44" s="790" t="s">
        <v>3324</v>
      </c>
      <c r="AU44" s="790"/>
      <c r="AV44" s="790"/>
      <c r="AW44" s="790"/>
      <c r="AX44" s="790"/>
      <c r="AY44" s="790"/>
      <c r="AZ44" s="790" t="s">
        <v>3324</v>
      </c>
      <c r="BA44" s="790"/>
      <c r="BB44" s="790"/>
      <c r="BC44" s="790"/>
      <c r="BD44" s="790"/>
      <c r="BE44" s="790"/>
      <c r="BF44" s="790" t="s">
        <v>3324</v>
      </c>
      <c r="BG44" s="790"/>
      <c r="BH44" s="790"/>
      <c r="BI44" s="790"/>
      <c r="BJ44" s="790"/>
      <c r="BK44" s="790"/>
      <c r="BL44" s="790" t="s">
        <v>3324</v>
      </c>
      <c r="BM44" s="790"/>
      <c r="BN44" s="790"/>
      <c r="BO44" s="790"/>
      <c r="BP44" s="790"/>
      <c r="BQ44" s="790"/>
      <c r="BR44" s="790" t="s">
        <v>3324</v>
      </c>
      <c r="BS44" s="790"/>
      <c r="BT44" s="790"/>
      <c r="BU44" s="790"/>
      <c r="BV44" s="790"/>
      <c r="BW44" s="790"/>
      <c r="BX44" s="790" t="s">
        <v>3324</v>
      </c>
      <c r="BY44" s="790"/>
      <c r="BZ44" s="790"/>
      <c r="CA44" s="790"/>
      <c r="CB44" s="790"/>
      <c r="CC44" s="790"/>
      <c r="CD44" s="790" t="s">
        <v>3324</v>
      </c>
      <c r="CE44" s="790"/>
      <c r="CF44" s="790"/>
      <c r="CG44" s="790"/>
      <c r="CH44" s="790"/>
      <c r="CI44" s="790"/>
      <c r="CJ44" s="790" t="s">
        <v>3324</v>
      </c>
      <c r="CK44" s="790"/>
      <c r="CL44" s="790"/>
      <c r="CM44" s="790"/>
      <c r="CN44" s="790"/>
      <c r="CO44" s="790"/>
      <c r="CP44" s="790" t="s">
        <v>3324</v>
      </c>
      <c r="CQ44" s="790"/>
      <c r="CR44" s="790"/>
      <c r="CS44" s="790"/>
      <c r="CT44" s="790"/>
      <c r="CU44" s="790"/>
      <c r="CV44" s="790" t="s">
        <v>1566</v>
      </c>
      <c r="CW44" s="790"/>
      <c r="CX44" s="790"/>
      <c r="CY44" s="790"/>
      <c r="CZ44" s="790"/>
      <c r="DA44" s="790"/>
      <c r="DB44" s="790" t="s">
        <v>1566</v>
      </c>
      <c r="DC44" s="790"/>
      <c r="DD44" s="790"/>
      <c r="DE44" s="790"/>
      <c r="DF44" s="790"/>
      <c r="DG44" s="790"/>
      <c r="DH44" s="790" t="s">
        <v>1566</v>
      </c>
      <c r="DI44" s="790"/>
      <c r="DJ44" s="790"/>
      <c r="DK44" s="790"/>
      <c r="DL44" s="790"/>
      <c r="DM44" s="790"/>
      <c r="DN44" s="790" t="s">
        <v>1566</v>
      </c>
      <c r="DO44" s="790"/>
      <c r="DP44" s="790"/>
      <c r="DQ44" s="790"/>
      <c r="DR44" s="790"/>
      <c r="DS44" s="790"/>
      <c r="DT44" s="790" t="s">
        <v>1566</v>
      </c>
      <c r="DU44" s="790"/>
      <c r="DV44" s="790"/>
      <c r="DW44" s="790"/>
      <c r="DX44" s="790"/>
      <c r="DY44" s="790"/>
      <c r="DZ44" s="790" t="s">
        <v>1566</v>
      </c>
      <c r="EA44" s="790"/>
      <c r="EB44" s="790"/>
      <c r="EC44" s="790"/>
      <c r="ED44" s="790"/>
      <c r="EE44" s="790"/>
      <c r="EF44" s="790" t="s">
        <v>1022</v>
      </c>
      <c r="EG44" s="790"/>
      <c r="EH44" s="790"/>
      <c r="EI44" s="790"/>
      <c r="EJ44" s="790"/>
      <c r="EK44" s="790"/>
      <c r="EL44" s="790" t="s">
        <v>1022</v>
      </c>
      <c r="EM44" s="790"/>
      <c r="EN44" s="790"/>
      <c r="EO44" s="790"/>
      <c r="EP44" s="790"/>
      <c r="EQ44" s="790"/>
      <c r="ER44" s="790" t="s">
        <v>1022</v>
      </c>
      <c r="ES44" s="790"/>
      <c r="ET44" s="790"/>
      <c r="EU44" s="790"/>
      <c r="EV44" s="790"/>
      <c r="EW44" s="790"/>
      <c r="EX44" s="790" t="s">
        <v>1022</v>
      </c>
      <c r="EY44" s="790"/>
      <c r="EZ44" s="790"/>
      <c r="FA44" s="790"/>
      <c r="FB44" s="790"/>
      <c r="FC44" s="790"/>
      <c r="FD44" s="790" t="s">
        <v>1022</v>
      </c>
      <c r="FE44" s="790"/>
      <c r="FF44" s="790"/>
      <c r="FG44" s="790"/>
      <c r="FH44" s="790"/>
      <c r="FI44" s="790"/>
      <c r="FJ44" s="790" t="s">
        <v>1022</v>
      </c>
      <c r="FK44" s="790"/>
      <c r="FL44" s="790"/>
      <c r="FM44" s="790"/>
      <c r="FN44" s="790"/>
      <c r="FO44" s="790"/>
      <c r="FP44" s="790" t="s">
        <v>1566</v>
      </c>
      <c r="FQ44" s="790"/>
      <c r="FR44" s="790"/>
      <c r="FS44" s="790"/>
      <c r="FT44" s="790"/>
      <c r="FU44" s="790"/>
      <c r="FV44" s="790" t="s">
        <v>1566</v>
      </c>
      <c r="FW44" s="790"/>
      <c r="FX44" s="790"/>
      <c r="FY44" s="790"/>
      <c r="FZ44" s="790"/>
      <c r="GA44" s="790"/>
      <c r="GB44" s="790" t="s">
        <v>1566</v>
      </c>
      <c r="GC44" s="790"/>
      <c r="GD44" s="790"/>
      <c r="GE44" s="790"/>
      <c r="GF44" s="790"/>
      <c r="GG44" s="790"/>
      <c r="GH44" s="790" t="s">
        <v>1566</v>
      </c>
      <c r="GI44" s="790"/>
      <c r="GJ44" s="790"/>
      <c r="GK44" s="790"/>
      <c r="GL44" s="790"/>
      <c r="GM44" s="790"/>
      <c r="GN44" s="790" t="s">
        <v>1566</v>
      </c>
      <c r="GO44" s="790"/>
      <c r="GP44" s="790"/>
      <c r="GQ44" s="790"/>
      <c r="GR44" s="790"/>
      <c r="GS44" s="790"/>
      <c r="GT44" s="790" t="s">
        <v>1566</v>
      </c>
      <c r="GU44" s="790"/>
      <c r="GV44" s="790"/>
      <c r="GW44" s="790"/>
      <c r="GX44" s="790"/>
      <c r="GY44" s="790"/>
      <c r="GZ44" s="790" t="s">
        <v>1566</v>
      </c>
      <c r="HA44" s="790"/>
      <c r="HB44" s="790"/>
      <c r="HC44" s="790"/>
      <c r="HD44" s="790"/>
      <c r="HE44" s="790"/>
      <c r="HF44" s="790" t="s">
        <v>1566</v>
      </c>
      <c r="HG44" s="790"/>
      <c r="HH44" s="790"/>
      <c r="HI44" s="790"/>
      <c r="HJ44" s="790"/>
      <c r="HK44" s="790"/>
      <c r="HL44" s="790" t="s">
        <v>1566</v>
      </c>
      <c r="HM44" s="790"/>
      <c r="HN44" s="790"/>
      <c r="HO44" s="790"/>
      <c r="HP44" s="790"/>
      <c r="HQ44" s="790"/>
      <c r="HR44" s="790" t="s">
        <v>1566</v>
      </c>
      <c r="HS44" s="790"/>
      <c r="HT44" s="790"/>
      <c r="HU44" s="790"/>
      <c r="HV44" s="790"/>
      <c r="HW44" s="790"/>
      <c r="HX44" s="790" t="s">
        <v>1566</v>
      </c>
      <c r="HY44" s="790"/>
      <c r="HZ44" s="790"/>
      <c r="IA44" s="790"/>
      <c r="IB44" s="790"/>
      <c r="IC44" s="790"/>
      <c r="ID44" s="790" t="s">
        <v>1566</v>
      </c>
      <c r="IE44" s="790"/>
      <c r="IF44" s="790"/>
      <c r="IG44" s="790"/>
      <c r="IH44" s="790"/>
      <c r="II44" s="790"/>
      <c r="IJ44" s="790" t="s">
        <v>2442</v>
      </c>
      <c r="IK44" s="790"/>
      <c r="IL44" s="790"/>
      <c r="IM44" s="790"/>
      <c r="IN44" s="790"/>
      <c r="IO44" s="790"/>
      <c r="IP44" s="790" t="s">
        <v>2442</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1309</v>
      </c>
      <c r="W45" s="790"/>
      <c r="X45" s="790"/>
      <c r="Y45" s="790"/>
      <c r="Z45" s="790"/>
      <c r="AA45" s="790"/>
      <c r="AB45" s="790" t="s">
        <v>1309</v>
      </c>
      <c r="AC45" s="790"/>
      <c r="AD45" s="790"/>
      <c r="AE45" s="790"/>
      <c r="AF45" s="790"/>
      <c r="AG45" s="790"/>
      <c r="AH45" s="790" t="s">
        <v>1309</v>
      </c>
      <c r="AI45" s="790"/>
      <c r="AJ45" s="790"/>
      <c r="AK45" s="790"/>
      <c r="AL45" s="790"/>
      <c r="AM45" s="790"/>
      <c r="AN45" s="790" t="s">
        <v>1309</v>
      </c>
      <c r="AO45" s="790"/>
      <c r="AP45" s="790"/>
      <c r="AQ45" s="790"/>
      <c r="AR45" s="790"/>
      <c r="AS45" s="790"/>
      <c r="AT45" s="790" t="s">
        <v>1309</v>
      </c>
      <c r="AU45" s="790"/>
      <c r="AV45" s="790"/>
      <c r="AW45" s="790"/>
      <c r="AX45" s="790"/>
      <c r="AY45" s="790"/>
      <c r="AZ45" s="790" t="s">
        <v>1309</v>
      </c>
      <c r="BA45" s="790"/>
      <c r="BB45" s="790"/>
      <c r="BC45" s="790"/>
      <c r="BD45" s="790"/>
      <c r="BE45" s="790"/>
      <c r="BF45" s="790" t="s">
        <v>1309</v>
      </c>
      <c r="BG45" s="790"/>
      <c r="BH45" s="790"/>
      <c r="BI45" s="790"/>
      <c r="BJ45" s="790"/>
      <c r="BK45" s="790"/>
      <c r="BL45" s="790" t="s">
        <v>1175</v>
      </c>
      <c r="BM45" s="790"/>
      <c r="BN45" s="790"/>
      <c r="BO45" s="790"/>
      <c r="BP45" s="790"/>
      <c r="BQ45" s="790"/>
      <c r="BR45" s="790" t="s">
        <v>1175</v>
      </c>
      <c r="BS45" s="790"/>
      <c r="BT45" s="790"/>
      <c r="BU45" s="790"/>
      <c r="BV45" s="790"/>
      <c r="BW45" s="790"/>
      <c r="BX45" s="790" t="s">
        <v>1175</v>
      </c>
      <c r="BY45" s="790"/>
      <c r="BZ45" s="790"/>
      <c r="CA45" s="790"/>
      <c r="CB45" s="790"/>
      <c r="CC45" s="790"/>
      <c r="CD45" s="790" t="s">
        <v>1175</v>
      </c>
      <c r="CE45" s="790"/>
      <c r="CF45" s="790"/>
      <c r="CG45" s="790"/>
      <c r="CH45" s="790"/>
      <c r="CI45" s="790"/>
      <c r="CJ45" s="790" t="s">
        <v>1175</v>
      </c>
      <c r="CK45" s="790"/>
      <c r="CL45" s="790"/>
      <c r="CM45" s="790"/>
      <c r="CN45" s="790"/>
      <c r="CO45" s="790"/>
      <c r="CP45" s="790" t="s">
        <v>1175</v>
      </c>
      <c r="CQ45" s="790"/>
      <c r="CR45" s="790"/>
      <c r="CS45" s="790"/>
      <c r="CT45" s="790"/>
      <c r="CU45" s="790"/>
      <c r="CV45" s="790" t="s">
        <v>1308</v>
      </c>
      <c r="CW45" s="790"/>
      <c r="CX45" s="790"/>
      <c r="CY45" s="790"/>
      <c r="CZ45" s="790"/>
      <c r="DA45" s="790"/>
      <c r="DB45" s="790" t="s">
        <v>1308</v>
      </c>
      <c r="DC45" s="790"/>
      <c r="DD45" s="790"/>
      <c r="DE45" s="790"/>
      <c r="DF45" s="790"/>
      <c r="DG45" s="790"/>
      <c r="DH45" s="790" t="s">
        <v>1308</v>
      </c>
      <c r="DI45" s="790"/>
      <c r="DJ45" s="790"/>
      <c r="DK45" s="790"/>
      <c r="DL45" s="790"/>
      <c r="DM45" s="790"/>
      <c r="DN45" s="790" t="s">
        <v>1308</v>
      </c>
      <c r="DO45" s="790"/>
      <c r="DP45" s="790"/>
      <c r="DQ45" s="790"/>
      <c r="DR45" s="790"/>
      <c r="DS45" s="790"/>
      <c r="DT45" s="790" t="s">
        <v>1308</v>
      </c>
      <c r="DU45" s="790"/>
      <c r="DV45" s="790"/>
      <c r="DW45" s="790"/>
      <c r="DX45" s="790"/>
      <c r="DY45" s="790"/>
      <c r="DZ45" s="790" t="s">
        <v>1308</v>
      </c>
      <c r="EA45" s="790"/>
      <c r="EB45" s="790"/>
      <c r="EC45" s="790"/>
      <c r="ED45" s="790"/>
      <c r="EE45" s="790"/>
      <c r="EF45" s="790" t="s">
        <v>1308</v>
      </c>
      <c r="EG45" s="790"/>
      <c r="EH45" s="790"/>
      <c r="EI45" s="790"/>
      <c r="EJ45" s="790"/>
      <c r="EK45" s="790"/>
      <c r="EL45" s="790" t="s">
        <v>1308</v>
      </c>
      <c r="EM45" s="790"/>
      <c r="EN45" s="790"/>
      <c r="EO45" s="790"/>
      <c r="EP45" s="790"/>
      <c r="EQ45" s="790"/>
      <c r="ER45" s="790" t="s">
        <v>1308</v>
      </c>
      <c r="ES45" s="790"/>
      <c r="ET45" s="790"/>
      <c r="EU45" s="790"/>
      <c r="EV45" s="790"/>
      <c r="EW45" s="790"/>
      <c r="EX45" s="790" t="s">
        <v>1308</v>
      </c>
      <c r="EY45" s="790"/>
      <c r="EZ45" s="790"/>
      <c r="FA45" s="790"/>
      <c r="FB45" s="790"/>
      <c r="FC45" s="790"/>
      <c r="FD45" s="790" t="s">
        <v>1308</v>
      </c>
      <c r="FE45" s="790"/>
      <c r="FF45" s="790"/>
      <c r="FG45" s="790"/>
      <c r="FH45" s="790"/>
      <c r="FI45" s="790"/>
      <c r="FJ45" s="790" t="s">
        <v>1308</v>
      </c>
      <c r="FK45" s="790"/>
      <c r="FL45" s="790"/>
      <c r="FM45" s="790"/>
      <c r="FN45" s="790"/>
      <c r="FO45" s="790"/>
      <c r="FP45" s="790" t="s">
        <v>1308</v>
      </c>
      <c r="FQ45" s="790"/>
      <c r="FR45" s="790"/>
      <c r="FS45" s="790"/>
      <c r="FT45" s="790"/>
      <c r="FU45" s="790"/>
      <c r="FV45" s="790" t="s">
        <v>1308</v>
      </c>
      <c r="FW45" s="790"/>
      <c r="FX45" s="790"/>
      <c r="FY45" s="790"/>
      <c r="FZ45" s="790"/>
      <c r="GA45" s="790"/>
      <c r="GB45" s="790" t="s">
        <v>1308</v>
      </c>
      <c r="GC45" s="790"/>
      <c r="GD45" s="790"/>
      <c r="GE45" s="790"/>
      <c r="GF45" s="790"/>
      <c r="GG45" s="790"/>
      <c r="GH45" s="790" t="s">
        <v>1308</v>
      </c>
      <c r="GI45" s="790"/>
      <c r="GJ45" s="790"/>
      <c r="GK45" s="790"/>
      <c r="GL45" s="790"/>
      <c r="GM45" s="790"/>
      <c r="GN45" s="790" t="s">
        <v>1308</v>
      </c>
      <c r="GO45" s="790"/>
      <c r="GP45" s="790"/>
      <c r="GQ45" s="790"/>
      <c r="GR45" s="790"/>
      <c r="GS45" s="790"/>
      <c r="GT45" s="790" t="s">
        <v>1308</v>
      </c>
      <c r="GU45" s="790"/>
      <c r="GV45" s="790"/>
      <c r="GW45" s="790"/>
      <c r="GX45" s="790"/>
      <c r="GY45" s="790"/>
      <c r="GZ45" s="790" t="s">
        <v>1308</v>
      </c>
      <c r="HA45" s="790"/>
      <c r="HB45" s="790"/>
      <c r="HC45" s="790"/>
      <c r="HD45" s="790"/>
      <c r="HE45" s="790"/>
      <c r="HF45" s="790" t="s">
        <v>1308</v>
      </c>
      <c r="HG45" s="790"/>
      <c r="HH45" s="790"/>
      <c r="HI45" s="790"/>
      <c r="HJ45" s="790"/>
      <c r="HK45" s="790"/>
      <c r="HL45" s="790" t="s">
        <v>1308</v>
      </c>
      <c r="HM45" s="790"/>
      <c r="HN45" s="790"/>
      <c r="HO45" s="790"/>
      <c r="HP45" s="790"/>
      <c r="HQ45" s="790"/>
      <c r="HR45" s="790" t="s">
        <v>1308</v>
      </c>
      <c r="HS45" s="790"/>
      <c r="HT45" s="790"/>
      <c r="HU45" s="790"/>
      <c r="HV45" s="790"/>
      <c r="HW45" s="790"/>
      <c r="HX45" s="790" t="s">
        <v>1308</v>
      </c>
      <c r="HY45" s="790"/>
      <c r="HZ45" s="790"/>
      <c r="IA45" s="790"/>
      <c r="IB45" s="790"/>
      <c r="IC45" s="790"/>
      <c r="ID45" s="790" t="s">
        <v>1308</v>
      </c>
      <c r="IE45" s="790"/>
      <c r="IF45" s="790"/>
      <c r="IG45" s="790"/>
      <c r="IH45" s="790"/>
      <c r="II45" s="790"/>
      <c r="IJ45" s="790" t="s">
        <v>1308</v>
      </c>
      <c r="IK45" s="790"/>
      <c r="IL45" s="790"/>
      <c r="IM45" s="790"/>
      <c r="IN45" s="790"/>
      <c r="IO45" s="790"/>
      <c r="IP45" s="790" t="s">
        <v>1308</v>
      </c>
      <c r="IQ45" s="790"/>
      <c r="IR45" s="790"/>
      <c r="IS45" s="790"/>
      <c r="IT45" s="790"/>
      <c r="IU45" s="790"/>
      <c r="IV45" s="1" t="s">
        <v>1308</v>
      </c>
    </row>
    <row r="46" spans="1:256">
      <c r="A46" s="83"/>
      <c r="B46" s="83"/>
      <c r="C46" s="84"/>
      <c r="D46" s="84"/>
      <c r="E46" s="84"/>
      <c r="F46" s="85"/>
      <c r="G46" s="86"/>
    </row>
    <row r="47" spans="1:256">
      <c r="A47" s="11"/>
    </row>
    <row r="48" spans="1:256">
      <c r="A48" s="11"/>
    </row>
    <row r="49" spans="1:8" s="89" customFormat="1">
      <c r="A49" s="11"/>
      <c r="F49" s="106"/>
    </row>
    <row r="50" spans="1:8" s="89" customFormat="1">
      <c r="B50" s="11"/>
      <c r="C50" s="11"/>
      <c r="D50" s="11"/>
      <c r="E50" s="11"/>
      <c r="F50" s="12"/>
      <c r="G50" s="11"/>
      <c r="H50" s="11"/>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91"/>
      <c r="D53" s="91"/>
      <c r="E53" s="91"/>
      <c r="F53" s="12"/>
      <c r="G53" s="143"/>
      <c r="H53" s="11"/>
    </row>
    <row r="54" spans="1:8" s="89" customFormat="1">
      <c r="B54" s="11"/>
      <c r="C54" s="11"/>
      <c r="D54" s="11"/>
      <c r="E54" s="11"/>
      <c r="F54" s="12"/>
      <c r="G54" s="11"/>
      <c r="H54" s="11"/>
    </row>
  </sheetData>
  <mergeCells count="124">
    <mergeCell ref="GH45:GM45"/>
    <mergeCell ref="FP45:FU45"/>
    <mergeCell ref="FV45:GA45"/>
    <mergeCell ref="GN45:GS45"/>
    <mergeCell ref="DH43:DM43"/>
    <mergeCell ref="DN43:DS43"/>
    <mergeCell ref="CV44:DA44"/>
    <mergeCell ref="GT45:GY45"/>
    <mergeCell ref="GH43:GM43"/>
    <mergeCell ref="FJ43:FO43"/>
    <mergeCell ref="EL45:EQ45"/>
    <mergeCell ref="FD44:FI44"/>
    <mergeCell ref="FD45:FI45"/>
    <mergeCell ref="FP44:FU44"/>
    <mergeCell ref="FV44:GA44"/>
    <mergeCell ref="GB45:GG45"/>
    <mergeCell ref="FV43:GA43"/>
    <mergeCell ref="GB43:GG43"/>
    <mergeCell ref="FP43:FU43"/>
    <mergeCell ref="FJ44:FO44"/>
    <mergeCell ref="FJ45:FO45"/>
    <mergeCell ref="DZ43:EE43"/>
    <mergeCell ref="DT44:DY44"/>
    <mergeCell ref="CV43:DA43"/>
    <mergeCell ref="IP45:IU45"/>
    <mergeCell ref="GZ45:HE45"/>
    <mergeCell ref="HF45:HK45"/>
    <mergeCell ref="HL45:HQ45"/>
    <mergeCell ref="HR45:HW45"/>
    <mergeCell ref="HX45:IC45"/>
    <mergeCell ref="ID43:II43"/>
    <mergeCell ref="IJ43:IO43"/>
    <mergeCell ref="IJ44:IO44"/>
    <mergeCell ref="IP43:IS43"/>
    <mergeCell ref="HX43:IC43"/>
    <mergeCell ref="IP44:IS44"/>
    <mergeCell ref="HX44:IC44"/>
    <mergeCell ref="ID44:II44"/>
    <mergeCell ref="ID45:II45"/>
    <mergeCell ref="IJ45:IO45"/>
    <mergeCell ref="GZ44:HE44"/>
    <mergeCell ref="HF44:HK44"/>
    <mergeCell ref="HL44:HQ44"/>
    <mergeCell ref="HR44:HW44"/>
    <mergeCell ref="HR43:HW43"/>
    <mergeCell ref="GN44:GS44"/>
    <mergeCell ref="GT44:GY44"/>
    <mergeCell ref="HL43:HQ43"/>
    <mergeCell ref="EX44:FC44"/>
    <mergeCell ref="GB44:GG44"/>
    <mergeCell ref="GH44:GM44"/>
    <mergeCell ref="HF43:HK43"/>
    <mergeCell ref="GN43:GS43"/>
    <mergeCell ref="GT43:GY43"/>
    <mergeCell ref="GZ43:HE43"/>
    <mergeCell ref="FD43:FI43"/>
    <mergeCell ref="EX43:FC43"/>
    <mergeCell ref="DB43:DG43"/>
    <mergeCell ref="EL44:EQ44"/>
    <mergeCell ref="DT43:DY43"/>
    <mergeCell ref="BL44:BQ44"/>
    <mergeCell ref="BR44:BW44"/>
    <mergeCell ref="AT44:AY44"/>
    <mergeCell ref="DH44:DM44"/>
    <mergeCell ref="DN44:DS44"/>
    <mergeCell ref="DB44:DG44"/>
    <mergeCell ref="BF44:BK44"/>
    <mergeCell ref="DZ44:EE44"/>
    <mergeCell ref="CD43:CI43"/>
    <mergeCell ref="BR43:BW43"/>
    <mergeCell ref="BX43:CC43"/>
    <mergeCell ref="BF43:BK43"/>
    <mergeCell ref="BL43:BQ43"/>
    <mergeCell ref="CJ43:CO43"/>
    <mergeCell ref="EF43:EK43"/>
    <mergeCell ref="EF44:EK44"/>
    <mergeCell ref="ER45:EW45"/>
    <mergeCell ref="EX45:FC45"/>
    <mergeCell ref="EL43:EQ43"/>
    <mergeCell ref="ER43:EW43"/>
    <mergeCell ref="ER44:EW44"/>
    <mergeCell ref="CP44:CU44"/>
    <mergeCell ref="CP43:CU43"/>
    <mergeCell ref="CJ44:CO44"/>
    <mergeCell ref="P45:U45"/>
    <mergeCell ref="V45:AA45"/>
    <mergeCell ref="AB45:AG45"/>
    <mergeCell ref="AH45:AM45"/>
    <mergeCell ref="EF45:EK45"/>
    <mergeCell ref="DZ45:EE45"/>
    <mergeCell ref="DT45:DY45"/>
    <mergeCell ref="DH45:DM45"/>
    <mergeCell ref="DN45:DS45"/>
    <mergeCell ref="CV45:DA45"/>
    <mergeCell ref="DB45:DG45"/>
    <mergeCell ref="CJ45:CO45"/>
    <mergeCell ref="BL45:BQ45"/>
    <mergeCell ref="BR45:BW45"/>
    <mergeCell ref="BX45:CC45"/>
    <mergeCell ref="CD45:CI45"/>
    <mergeCell ref="CP45:CU45"/>
    <mergeCell ref="AN45:AS45"/>
    <mergeCell ref="AT45:AY45"/>
    <mergeCell ref="AZ45:BE45"/>
    <mergeCell ref="BF45:BK45"/>
    <mergeCell ref="AZ43:BE43"/>
    <mergeCell ref="AT43:AY43"/>
    <mergeCell ref="C1:G1"/>
    <mergeCell ref="C20:G20"/>
    <mergeCell ref="J43:O43"/>
    <mergeCell ref="P43:U43"/>
    <mergeCell ref="J44:O44"/>
    <mergeCell ref="P44:U44"/>
    <mergeCell ref="AB44:AG44"/>
    <mergeCell ref="AN43:AS43"/>
    <mergeCell ref="V43:AA43"/>
    <mergeCell ref="AB43:AG43"/>
    <mergeCell ref="AH43:AM43"/>
    <mergeCell ref="V44:AA44"/>
    <mergeCell ref="AH44:AM44"/>
    <mergeCell ref="AN44:AS44"/>
    <mergeCell ref="AZ44:BE44"/>
    <mergeCell ref="BX44:CC44"/>
    <mergeCell ref="CD44:CI44"/>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zoomScale="125" workbookViewId="0">
      <selection activeCell="B30" sqref="B30"/>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977</v>
      </c>
      <c r="D1" s="791"/>
      <c r="E1" s="791"/>
      <c r="F1" s="791"/>
      <c r="G1" s="791"/>
    </row>
    <row r="2" spans="1:8">
      <c r="A2" s="90" t="s">
        <v>1246</v>
      </c>
      <c r="G2" s="91"/>
    </row>
    <row r="3" spans="1:8">
      <c r="A3" s="89" t="s">
        <v>1247</v>
      </c>
      <c r="G3" s="92">
        <v>40516</v>
      </c>
    </row>
    <row r="4" spans="1:8">
      <c r="A4" s="89" t="s">
        <v>979</v>
      </c>
      <c r="G4" s="93" t="s">
        <v>1273</v>
      </c>
    </row>
    <row r="5" spans="1:8">
      <c r="A5" s="89" t="s">
        <v>1274</v>
      </c>
    </row>
    <row r="6" spans="1:8">
      <c r="C6" s="15" t="s">
        <v>1275</v>
      </c>
      <c r="D6" s="16"/>
      <c r="E6" s="16"/>
      <c r="F6" s="17"/>
      <c r="G6" s="18"/>
      <c r="H6" s="94"/>
    </row>
    <row r="7" spans="1:8">
      <c r="C7" s="95" t="s">
        <v>891</v>
      </c>
      <c r="D7" s="20" t="s">
        <v>892</v>
      </c>
      <c r="E7" s="20"/>
      <c r="F7" s="21"/>
      <c r="G7" s="22"/>
      <c r="H7" s="94"/>
    </row>
    <row r="8" spans="1:8">
      <c r="A8" s="89" t="s">
        <v>762</v>
      </c>
      <c r="C8" s="95" t="s">
        <v>638</v>
      </c>
      <c r="D8" s="20" t="s">
        <v>771</v>
      </c>
      <c r="E8" s="20"/>
      <c r="F8" s="21"/>
      <c r="G8" s="96"/>
      <c r="H8" s="94"/>
    </row>
    <row r="9" spans="1:8">
      <c r="A9" s="89" t="s">
        <v>772</v>
      </c>
      <c r="C9" s="95" t="s">
        <v>773</v>
      </c>
      <c r="D9" s="20" t="s">
        <v>1146</v>
      </c>
      <c r="E9" s="20"/>
      <c r="F9" s="21"/>
      <c r="G9" s="96"/>
      <c r="H9" s="94"/>
    </row>
    <row r="10" spans="1:8">
      <c r="A10" s="89" t="s">
        <v>1018</v>
      </c>
      <c r="C10" s="97"/>
      <c r="D10" s="20"/>
      <c r="E10" s="20"/>
      <c r="F10" s="21"/>
      <c r="G10" s="96"/>
      <c r="H10" s="94"/>
    </row>
    <row r="11" spans="1:8">
      <c r="A11" t="s">
        <v>936</v>
      </c>
      <c r="C11" s="25" t="s">
        <v>898</v>
      </c>
      <c r="D11" s="94"/>
      <c r="E11" s="94"/>
      <c r="F11" s="99"/>
      <c r="G11" s="96"/>
      <c r="H11" s="94"/>
    </row>
    <row r="12" spans="1:8">
      <c r="A12" s="89" t="s">
        <v>937</v>
      </c>
      <c r="C12" s="25" t="s">
        <v>497</v>
      </c>
      <c r="D12" s="20"/>
      <c r="E12" s="20"/>
      <c r="F12" s="21"/>
      <c r="G12" s="96"/>
      <c r="H12" s="94"/>
    </row>
    <row r="13" spans="1:8">
      <c r="A13" s="98"/>
      <c r="C13" s="25" t="s">
        <v>938</v>
      </c>
      <c r="D13" s="94"/>
      <c r="E13" s="94"/>
      <c r="F13" s="99"/>
      <c r="G13" s="96"/>
      <c r="H13" s="94"/>
    </row>
    <row r="14" spans="1:8">
      <c r="A14" s="100"/>
      <c r="C14" s="25" t="s">
        <v>1043</v>
      </c>
      <c r="D14" s="94"/>
      <c r="E14" s="94"/>
      <c r="F14" s="99"/>
      <c r="G14" s="101"/>
      <c r="H14" s="94"/>
    </row>
    <row r="15" spans="1:8">
      <c r="A15" s="100" t="s">
        <v>1335</v>
      </c>
      <c r="C15" s="97" t="s">
        <v>1472</v>
      </c>
      <c r="D15" s="94"/>
      <c r="E15" s="94"/>
      <c r="F15" s="99"/>
      <c r="G15" s="96"/>
      <c r="H15" s="94"/>
    </row>
    <row r="16" spans="1:8">
      <c r="A16" s="279" t="s">
        <v>1322</v>
      </c>
      <c r="C16" s="97"/>
      <c r="D16" s="94"/>
      <c r="E16" s="94"/>
      <c r="F16" s="99"/>
      <c r="G16" s="96"/>
      <c r="H16" s="94"/>
    </row>
    <row r="17" spans="1:8">
      <c r="C17" s="102" t="s">
        <v>1056</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1057</v>
      </c>
      <c r="C20" s="100"/>
      <c r="D20" s="100"/>
      <c r="E20" s="100"/>
      <c r="F20" s="106"/>
    </row>
    <row r="21" spans="1:8">
      <c r="A21" s="368"/>
      <c r="C21" s="100"/>
      <c r="D21" s="100"/>
      <c r="E21" s="100"/>
      <c r="F21" s="106"/>
    </row>
    <row r="22" spans="1:8" s="112" customFormat="1" ht="16" customHeight="1">
      <c r="A22" s="108"/>
      <c r="B22" s="38"/>
      <c r="C22" s="86"/>
      <c r="D22" s="86"/>
      <c r="E22" s="86"/>
      <c r="F22" s="109"/>
      <c r="G22" s="110"/>
      <c r="H22" s="111"/>
    </row>
    <row r="23" spans="1:8" ht="29" customHeight="1">
      <c r="A23" s="113" t="s">
        <v>1058</v>
      </c>
      <c r="B23" s="45" t="s">
        <v>503</v>
      </c>
      <c r="C23" s="45" t="s">
        <v>1033</v>
      </c>
      <c r="D23" s="321" t="s">
        <v>763</v>
      </c>
      <c r="E23" s="45" t="s">
        <v>1263</v>
      </c>
      <c r="F23" s="47" t="s">
        <v>1264</v>
      </c>
      <c r="G23" s="45" t="s">
        <v>1265</v>
      </c>
      <c r="H23" s="48"/>
    </row>
    <row r="24" spans="1:8">
      <c r="A24" s="115">
        <v>40522</v>
      </c>
      <c r="B24" s="116" t="s">
        <v>2258</v>
      </c>
      <c r="C24" s="117"/>
      <c r="D24" s="118"/>
      <c r="E24" s="117"/>
      <c r="F24" s="53"/>
      <c r="G24" s="54">
        <f t="shared" ref="G24:G38" si="0">E24*(1-F24)</f>
        <v>0</v>
      </c>
      <c r="H24" s="48"/>
    </row>
    <row r="25" spans="1:8">
      <c r="A25" s="11"/>
      <c r="B25" s="116" t="s">
        <v>1013</v>
      </c>
      <c r="C25" s="117"/>
      <c r="D25" s="118"/>
      <c r="E25" s="117"/>
      <c r="F25" s="119"/>
      <c r="G25" s="54">
        <f t="shared" si="0"/>
        <v>0</v>
      </c>
      <c r="H25" s="56"/>
    </row>
    <row r="26" spans="1:8">
      <c r="A26" s="120"/>
      <c r="B26" s="121" t="s">
        <v>1087</v>
      </c>
      <c r="C26" s="117"/>
      <c r="D26" s="118"/>
      <c r="E26" s="117"/>
      <c r="F26" s="119"/>
      <c r="G26" s="54">
        <f t="shared" si="0"/>
        <v>0</v>
      </c>
      <c r="H26" s="56"/>
    </row>
    <row r="27" spans="1:8">
      <c r="A27" s="120"/>
      <c r="B27" s="121" t="s">
        <v>1206</v>
      </c>
      <c r="C27" s="117">
        <v>95</v>
      </c>
      <c r="D27" s="118">
        <v>1.5</v>
      </c>
      <c r="E27" s="117">
        <f>C27*D27</f>
        <v>142.5</v>
      </c>
      <c r="F27" s="119"/>
      <c r="G27" s="54">
        <v>143</v>
      </c>
      <c r="H27" s="56"/>
    </row>
    <row r="28" spans="1:8">
      <c r="A28" s="120"/>
      <c r="B28" s="121" t="s">
        <v>564</v>
      </c>
      <c r="C28" s="117"/>
      <c r="D28" s="118"/>
      <c r="E28" s="117"/>
      <c r="F28" s="119"/>
      <c r="G28" s="54">
        <f t="shared" si="0"/>
        <v>0</v>
      </c>
      <c r="H28" s="56"/>
    </row>
    <row r="29" spans="1:8">
      <c r="A29" s="120"/>
      <c r="B29" s="121" t="s">
        <v>536</v>
      </c>
      <c r="C29" s="117"/>
      <c r="D29" s="118"/>
      <c r="E29" s="117"/>
      <c r="F29" s="119"/>
      <c r="G29" s="54">
        <f t="shared" si="0"/>
        <v>0</v>
      </c>
      <c r="H29" s="56"/>
    </row>
    <row r="30" spans="1:8">
      <c r="A30" s="120"/>
      <c r="B30" s="121" t="s">
        <v>642</v>
      </c>
      <c r="C30" s="117"/>
      <c r="D30" s="118"/>
      <c r="E30" s="117"/>
      <c r="F30" s="119"/>
      <c r="G30" s="54">
        <f t="shared" si="0"/>
        <v>0</v>
      </c>
      <c r="H30" s="56"/>
    </row>
    <row r="31" spans="1:8">
      <c r="A31" s="120"/>
      <c r="B31" s="121" t="s">
        <v>711</v>
      </c>
      <c r="C31" s="122">
        <v>30</v>
      </c>
      <c r="D31" s="123">
        <v>1</v>
      </c>
      <c r="E31" s="117">
        <f>C31*D31</f>
        <v>30</v>
      </c>
      <c r="F31" s="124"/>
      <c r="G31" s="54">
        <f t="shared" si="0"/>
        <v>30</v>
      </c>
      <c r="H31" s="56"/>
    </row>
    <row r="32" spans="1:8">
      <c r="A32" s="120"/>
      <c r="B32" s="121" t="s">
        <v>632</v>
      </c>
      <c r="C32" s="117"/>
      <c r="D32" s="118"/>
      <c r="E32" s="117"/>
      <c r="F32" s="119"/>
      <c r="G32" s="54">
        <f t="shared" si="0"/>
        <v>0</v>
      </c>
      <c r="H32" s="48"/>
    </row>
    <row r="33" spans="1:256">
      <c r="A33" s="120"/>
      <c r="B33" s="362" t="s">
        <v>633</v>
      </c>
      <c r="C33" s="117"/>
      <c r="D33" s="123"/>
      <c r="E33" s="117"/>
      <c r="F33" s="124"/>
      <c r="G33" s="54">
        <f t="shared" si="0"/>
        <v>0</v>
      </c>
      <c r="H33" s="48"/>
    </row>
    <row r="34" spans="1:256">
      <c r="A34" s="120"/>
      <c r="B34" s="121" t="s">
        <v>634</v>
      </c>
      <c r="C34" s="363"/>
      <c r="D34" s="123"/>
      <c r="E34" s="117"/>
      <c r="F34" s="124"/>
      <c r="G34" s="54">
        <f t="shared" si="0"/>
        <v>0</v>
      </c>
      <c r="H34" s="48"/>
    </row>
    <row r="35" spans="1:256">
      <c r="A35" s="120"/>
      <c r="B35" s="121" t="s">
        <v>2270</v>
      </c>
      <c r="C35" s="363"/>
      <c r="D35" s="118"/>
      <c r="E35" s="117"/>
      <c r="F35" s="124"/>
      <c r="G35" s="54">
        <f t="shared" si="0"/>
        <v>0</v>
      </c>
      <c r="H35" s="48"/>
    </row>
    <row r="36" spans="1:256">
      <c r="A36" s="120"/>
      <c r="B36" s="121" t="s">
        <v>635</v>
      </c>
      <c r="C36" s="363"/>
      <c r="D36" s="118"/>
      <c r="E36" s="117"/>
      <c r="F36" s="119"/>
      <c r="G36" s="54">
        <f t="shared" si="0"/>
        <v>0</v>
      </c>
      <c r="H36" s="48"/>
    </row>
    <row r="37" spans="1:256">
      <c r="A37" s="120"/>
      <c r="B37" s="271" t="s">
        <v>628</v>
      </c>
      <c r="C37" s="363"/>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629</v>
      </c>
      <c r="C39" s="131"/>
      <c r="D39" s="131"/>
      <c r="E39" s="380">
        <v>173</v>
      </c>
      <c r="F39" s="72"/>
      <c r="G39" s="72">
        <f>SUM(G24:G38)</f>
        <v>173</v>
      </c>
      <c r="H39" s="134"/>
    </row>
    <row r="41" spans="1:256">
      <c r="C41" s="136" t="s">
        <v>630</v>
      </c>
      <c r="D41" s="340">
        <f>G39/2</f>
        <v>86.5</v>
      </c>
      <c r="E41" s="340"/>
      <c r="F41" s="138"/>
    </row>
    <row r="43" spans="1:256">
      <c r="C43" s="1" t="s">
        <v>498</v>
      </c>
      <c r="D43" s="1"/>
      <c r="E43" s="1"/>
      <c r="F43" s="139"/>
      <c r="G43" s="1"/>
      <c r="H43" s="1"/>
      <c r="I43" s="1"/>
    </row>
    <row r="44" spans="1:256">
      <c r="C44" s="1" t="s">
        <v>499</v>
      </c>
      <c r="D44" s="1"/>
      <c r="E44" s="1"/>
      <c r="F44" s="139"/>
      <c r="G44" s="1"/>
      <c r="H44" s="1"/>
      <c r="I44" s="1"/>
    </row>
    <row r="45" spans="1:256">
      <c r="C45" s="369" t="s">
        <v>814</v>
      </c>
      <c r="D45" s="369"/>
      <c r="E45" s="369"/>
      <c r="F45" s="370"/>
      <c r="G45" s="369"/>
      <c r="H45" s="369"/>
      <c r="I45" s="142"/>
      <c r="J45" s="790"/>
      <c r="K45" s="790"/>
      <c r="L45" s="790"/>
      <c r="M45" s="790"/>
      <c r="N45" s="790"/>
      <c r="O45" s="790"/>
      <c r="P45" s="790"/>
      <c r="Q45" s="790"/>
      <c r="R45" s="790"/>
      <c r="S45" s="790"/>
      <c r="T45" s="790"/>
      <c r="U45" s="790"/>
      <c r="V45" s="790" t="s">
        <v>498</v>
      </c>
      <c r="W45" s="790"/>
      <c r="X45" s="790"/>
      <c r="Y45" s="790"/>
      <c r="Z45" s="790"/>
      <c r="AA45" s="790"/>
      <c r="AB45" s="790" t="s">
        <v>498</v>
      </c>
      <c r="AC45" s="790"/>
      <c r="AD45" s="790"/>
      <c r="AE45" s="790"/>
      <c r="AF45" s="790"/>
      <c r="AG45" s="790"/>
      <c r="AH45" s="790" t="s">
        <v>498</v>
      </c>
      <c r="AI45" s="790"/>
      <c r="AJ45" s="790"/>
      <c r="AK45" s="790"/>
      <c r="AL45" s="790"/>
      <c r="AM45" s="790"/>
      <c r="AN45" s="790" t="s">
        <v>498</v>
      </c>
      <c r="AO45" s="790"/>
      <c r="AP45" s="790"/>
      <c r="AQ45" s="790"/>
      <c r="AR45" s="790"/>
      <c r="AS45" s="790"/>
      <c r="AT45" s="790" t="s">
        <v>498</v>
      </c>
      <c r="AU45" s="790"/>
      <c r="AV45" s="790"/>
      <c r="AW45" s="790"/>
      <c r="AX45" s="790"/>
      <c r="AY45" s="790"/>
      <c r="AZ45" s="790" t="s">
        <v>498</v>
      </c>
      <c r="BA45" s="790"/>
      <c r="BB45" s="790"/>
      <c r="BC45" s="790"/>
      <c r="BD45" s="790"/>
      <c r="BE45" s="790"/>
      <c r="BF45" s="790" t="s">
        <v>498</v>
      </c>
      <c r="BG45" s="790"/>
      <c r="BH45" s="790"/>
      <c r="BI45" s="790"/>
      <c r="BJ45" s="790"/>
      <c r="BK45" s="790"/>
      <c r="BL45" s="790" t="s">
        <v>498</v>
      </c>
      <c r="BM45" s="790"/>
      <c r="BN45" s="790"/>
      <c r="BO45" s="790"/>
      <c r="BP45" s="790"/>
      <c r="BQ45" s="790"/>
      <c r="BR45" s="790" t="s">
        <v>498</v>
      </c>
      <c r="BS45" s="790"/>
      <c r="BT45" s="790"/>
      <c r="BU45" s="790"/>
      <c r="BV45" s="790"/>
      <c r="BW45" s="790"/>
      <c r="BX45" s="790" t="s">
        <v>498</v>
      </c>
      <c r="BY45" s="790"/>
      <c r="BZ45" s="790"/>
      <c r="CA45" s="790"/>
      <c r="CB45" s="790"/>
      <c r="CC45" s="790"/>
      <c r="CD45" s="790" t="s">
        <v>498</v>
      </c>
      <c r="CE45" s="790"/>
      <c r="CF45" s="790"/>
      <c r="CG45" s="790"/>
      <c r="CH45" s="790"/>
      <c r="CI45" s="790"/>
      <c r="CJ45" s="790" t="s">
        <v>498</v>
      </c>
      <c r="CK45" s="790"/>
      <c r="CL45" s="790"/>
      <c r="CM45" s="790"/>
      <c r="CN45" s="790"/>
      <c r="CO45" s="790"/>
      <c r="CP45" s="790" t="s">
        <v>498</v>
      </c>
      <c r="CQ45" s="790"/>
      <c r="CR45" s="790"/>
      <c r="CS45" s="790"/>
      <c r="CT45" s="790"/>
      <c r="CU45" s="790"/>
      <c r="CV45" s="790" t="s">
        <v>498</v>
      </c>
      <c r="CW45" s="790"/>
      <c r="CX45" s="790"/>
      <c r="CY45" s="790"/>
      <c r="CZ45" s="790"/>
      <c r="DA45" s="790"/>
      <c r="DB45" s="790" t="s">
        <v>498</v>
      </c>
      <c r="DC45" s="790"/>
      <c r="DD45" s="790"/>
      <c r="DE45" s="790"/>
      <c r="DF45" s="790"/>
      <c r="DG45" s="790"/>
      <c r="DH45" s="790" t="s">
        <v>498</v>
      </c>
      <c r="DI45" s="790"/>
      <c r="DJ45" s="790"/>
      <c r="DK45" s="790"/>
      <c r="DL45" s="790"/>
      <c r="DM45" s="790"/>
      <c r="DN45" s="790" t="s">
        <v>498</v>
      </c>
      <c r="DO45" s="790"/>
      <c r="DP45" s="790"/>
      <c r="DQ45" s="790"/>
      <c r="DR45" s="790"/>
      <c r="DS45" s="790"/>
      <c r="DT45" s="790" t="s">
        <v>498</v>
      </c>
      <c r="DU45" s="790"/>
      <c r="DV45" s="790"/>
      <c r="DW45" s="790"/>
      <c r="DX45" s="790"/>
      <c r="DY45" s="790"/>
      <c r="DZ45" s="790" t="s">
        <v>498</v>
      </c>
      <c r="EA45" s="790"/>
      <c r="EB45" s="790"/>
      <c r="EC45" s="790"/>
      <c r="ED45" s="790"/>
      <c r="EE45" s="790"/>
      <c r="EF45" s="790" t="s">
        <v>498</v>
      </c>
      <c r="EG45" s="790"/>
      <c r="EH45" s="790"/>
      <c r="EI45" s="790"/>
      <c r="EJ45" s="790"/>
      <c r="EK45" s="790"/>
      <c r="EL45" s="790" t="s">
        <v>498</v>
      </c>
      <c r="EM45" s="790"/>
      <c r="EN45" s="790"/>
      <c r="EO45" s="790"/>
      <c r="EP45" s="790"/>
      <c r="EQ45" s="790"/>
      <c r="ER45" s="790" t="s">
        <v>498</v>
      </c>
      <c r="ES45" s="790"/>
      <c r="ET45" s="790"/>
      <c r="EU45" s="790"/>
      <c r="EV45" s="790"/>
      <c r="EW45" s="790"/>
      <c r="EX45" s="790" t="s">
        <v>498</v>
      </c>
      <c r="EY45" s="790"/>
      <c r="EZ45" s="790"/>
      <c r="FA45" s="790"/>
      <c r="FB45" s="790"/>
      <c r="FC45" s="790"/>
      <c r="FD45" s="790" t="s">
        <v>498</v>
      </c>
      <c r="FE45" s="790"/>
      <c r="FF45" s="790"/>
      <c r="FG45" s="790"/>
      <c r="FH45" s="790"/>
      <c r="FI45" s="790"/>
      <c r="FJ45" s="790" t="s">
        <v>498</v>
      </c>
      <c r="FK45" s="790"/>
      <c r="FL45" s="790"/>
      <c r="FM45" s="790"/>
      <c r="FN45" s="790"/>
      <c r="FO45" s="790"/>
      <c r="FP45" s="790" t="s">
        <v>498</v>
      </c>
      <c r="FQ45" s="790"/>
      <c r="FR45" s="790"/>
      <c r="FS45" s="790"/>
      <c r="FT45" s="790"/>
      <c r="FU45" s="790"/>
      <c r="FV45" s="790" t="s">
        <v>498</v>
      </c>
      <c r="FW45" s="790"/>
      <c r="FX45" s="790"/>
      <c r="FY45" s="790"/>
      <c r="FZ45" s="790"/>
      <c r="GA45" s="790"/>
      <c r="GB45" s="790" t="s">
        <v>498</v>
      </c>
      <c r="GC45" s="790"/>
      <c r="GD45" s="790"/>
      <c r="GE45" s="790"/>
      <c r="GF45" s="790"/>
      <c r="GG45" s="790"/>
      <c r="GH45" s="790" t="s">
        <v>498</v>
      </c>
      <c r="GI45" s="790"/>
      <c r="GJ45" s="790"/>
      <c r="GK45" s="790"/>
      <c r="GL45" s="790"/>
      <c r="GM45" s="790"/>
      <c r="GN45" s="790" t="s">
        <v>498</v>
      </c>
      <c r="GO45" s="790"/>
      <c r="GP45" s="790"/>
      <c r="GQ45" s="790"/>
      <c r="GR45" s="790"/>
      <c r="GS45" s="790"/>
      <c r="GT45" s="790" t="s">
        <v>498</v>
      </c>
      <c r="GU45" s="790"/>
      <c r="GV45" s="790"/>
      <c r="GW45" s="790"/>
      <c r="GX45" s="790"/>
      <c r="GY45" s="790"/>
      <c r="GZ45" s="790" t="s">
        <v>498</v>
      </c>
      <c r="HA45" s="790"/>
      <c r="HB45" s="790"/>
      <c r="HC45" s="790"/>
      <c r="HD45" s="790"/>
      <c r="HE45" s="790"/>
      <c r="HF45" s="790" t="s">
        <v>498</v>
      </c>
      <c r="HG45" s="790"/>
      <c r="HH45" s="790"/>
      <c r="HI45" s="790"/>
      <c r="HJ45" s="790"/>
      <c r="HK45" s="790"/>
      <c r="HL45" s="790" t="s">
        <v>498</v>
      </c>
      <c r="HM45" s="790"/>
      <c r="HN45" s="790"/>
      <c r="HO45" s="790"/>
      <c r="HP45" s="790"/>
      <c r="HQ45" s="790"/>
      <c r="HR45" s="790" t="s">
        <v>498</v>
      </c>
      <c r="HS45" s="790"/>
      <c r="HT45" s="790"/>
      <c r="HU45" s="790"/>
      <c r="HV45" s="790"/>
      <c r="HW45" s="790"/>
      <c r="HX45" s="790" t="s">
        <v>498</v>
      </c>
      <c r="HY45" s="790"/>
      <c r="HZ45" s="790"/>
      <c r="IA45" s="790"/>
      <c r="IB45" s="790"/>
      <c r="IC45" s="790"/>
      <c r="ID45" s="790" t="s">
        <v>498</v>
      </c>
      <c r="IE45" s="790"/>
      <c r="IF45" s="790"/>
      <c r="IG45" s="790"/>
      <c r="IH45" s="790"/>
      <c r="II45" s="790"/>
      <c r="IJ45" s="790" t="s">
        <v>498</v>
      </c>
      <c r="IK45" s="790"/>
      <c r="IL45" s="790"/>
      <c r="IM45" s="790"/>
      <c r="IN45" s="790"/>
      <c r="IO45" s="790"/>
      <c r="IP45" s="790" t="s">
        <v>498</v>
      </c>
      <c r="IQ45" s="790"/>
      <c r="IR45" s="790"/>
      <c r="IS45" s="790"/>
    </row>
    <row r="46" spans="1:256">
      <c r="C46" s="1" t="s">
        <v>502</v>
      </c>
      <c r="D46" s="1"/>
      <c r="E46" s="1"/>
      <c r="F46" s="139"/>
      <c r="G46" s="1"/>
      <c r="H46" s="1"/>
      <c r="I46" s="1"/>
      <c r="J46" s="790"/>
      <c r="K46" s="790"/>
      <c r="L46" s="790"/>
      <c r="M46" s="790"/>
      <c r="N46" s="790"/>
      <c r="O46" s="790"/>
      <c r="P46" s="790"/>
      <c r="Q46" s="790"/>
      <c r="R46" s="790"/>
      <c r="S46" s="790"/>
      <c r="T46" s="790"/>
      <c r="U46" s="790"/>
      <c r="V46" s="790" t="s">
        <v>689</v>
      </c>
      <c r="W46" s="790"/>
      <c r="X46" s="790"/>
      <c r="Y46" s="790"/>
      <c r="Z46" s="790"/>
      <c r="AA46" s="790"/>
      <c r="AB46" s="790" t="s">
        <v>689</v>
      </c>
      <c r="AC46" s="790"/>
      <c r="AD46" s="790"/>
      <c r="AE46" s="790"/>
      <c r="AF46" s="790"/>
      <c r="AG46" s="790"/>
      <c r="AH46" s="790" t="s">
        <v>689</v>
      </c>
      <c r="AI46" s="790"/>
      <c r="AJ46" s="790"/>
      <c r="AK46" s="790"/>
      <c r="AL46" s="790"/>
      <c r="AM46" s="790"/>
      <c r="AN46" s="790" t="s">
        <v>689</v>
      </c>
      <c r="AO46" s="790"/>
      <c r="AP46" s="790"/>
      <c r="AQ46" s="790"/>
      <c r="AR46" s="790"/>
      <c r="AS46" s="790"/>
      <c r="AT46" s="790" t="s">
        <v>689</v>
      </c>
      <c r="AU46" s="790"/>
      <c r="AV46" s="790"/>
      <c r="AW46" s="790"/>
      <c r="AX46" s="790"/>
      <c r="AY46" s="790"/>
      <c r="AZ46" s="790" t="s">
        <v>689</v>
      </c>
      <c r="BA46" s="790"/>
      <c r="BB46" s="790"/>
      <c r="BC46" s="790"/>
      <c r="BD46" s="790"/>
      <c r="BE46" s="790"/>
      <c r="BF46" s="790" t="s">
        <v>689</v>
      </c>
      <c r="BG46" s="790"/>
      <c r="BH46" s="790"/>
      <c r="BI46" s="790"/>
      <c r="BJ46" s="790"/>
      <c r="BK46" s="790"/>
      <c r="BL46" s="790" t="s">
        <v>689</v>
      </c>
      <c r="BM46" s="790"/>
      <c r="BN46" s="790"/>
      <c r="BO46" s="790"/>
      <c r="BP46" s="790"/>
      <c r="BQ46" s="790"/>
      <c r="BR46" s="790" t="s">
        <v>689</v>
      </c>
      <c r="BS46" s="790"/>
      <c r="BT46" s="790"/>
      <c r="BU46" s="790"/>
      <c r="BV46" s="790"/>
      <c r="BW46" s="790"/>
      <c r="BX46" s="790" t="s">
        <v>689</v>
      </c>
      <c r="BY46" s="790"/>
      <c r="BZ46" s="790"/>
      <c r="CA46" s="790"/>
      <c r="CB46" s="790"/>
      <c r="CC46" s="790"/>
      <c r="CD46" s="790" t="s">
        <v>689</v>
      </c>
      <c r="CE46" s="790"/>
      <c r="CF46" s="790"/>
      <c r="CG46" s="790"/>
      <c r="CH46" s="790"/>
      <c r="CI46" s="790"/>
      <c r="CJ46" s="790" t="s">
        <v>689</v>
      </c>
      <c r="CK46" s="790"/>
      <c r="CL46" s="790"/>
      <c r="CM46" s="790"/>
      <c r="CN46" s="790"/>
      <c r="CO46" s="790"/>
      <c r="CP46" s="790" t="s">
        <v>689</v>
      </c>
      <c r="CQ46" s="790"/>
      <c r="CR46" s="790"/>
      <c r="CS46" s="790"/>
      <c r="CT46" s="790"/>
      <c r="CU46" s="790"/>
      <c r="CV46" s="790" t="s">
        <v>689</v>
      </c>
      <c r="CW46" s="790"/>
      <c r="CX46" s="790"/>
      <c r="CY46" s="790"/>
      <c r="CZ46" s="790"/>
      <c r="DA46" s="790"/>
      <c r="DB46" s="790" t="s">
        <v>689</v>
      </c>
      <c r="DC46" s="790"/>
      <c r="DD46" s="790"/>
      <c r="DE46" s="790"/>
      <c r="DF46" s="790"/>
      <c r="DG46" s="790"/>
      <c r="DH46" s="790" t="s">
        <v>689</v>
      </c>
      <c r="DI46" s="790"/>
      <c r="DJ46" s="790"/>
      <c r="DK46" s="790"/>
      <c r="DL46" s="790"/>
      <c r="DM46" s="790"/>
      <c r="DN46" s="790" t="s">
        <v>689</v>
      </c>
      <c r="DO46" s="790"/>
      <c r="DP46" s="790"/>
      <c r="DQ46" s="790"/>
      <c r="DR46" s="790"/>
      <c r="DS46" s="790"/>
      <c r="DT46" s="790" t="s">
        <v>689</v>
      </c>
      <c r="DU46" s="790"/>
      <c r="DV46" s="790"/>
      <c r="DW46" s="790"/>
      <c r="DX46" s="790"/>
      <c r="DY46" s="790"/>
      <c r="DZ46" s="790" t="s">
        <v>689</v>
      </c>
      <c r="EA46" s="790"/>
      <c r="EB46" s="790"/>
      <c r="EC46" s="790"/>
      <c r="ED46" s="790"/>
      <c r="EE46" s="790"/>
      <c r="EF46" s="790" t="s">
        <v>689</v>
      </c>
      <c r="EG46" s="790"/>
      <c r="EH46" s="790"/>
      <c r="EI46" s="790"/>
      <c r="EJ46" s="790"/>
      <c r="EK46" s="790"/>
      <c r="EL46" s="790" t="s">
        <v>689</v>
      </c>
      <c r="EM46" s="790"/>
      <c r="EN46" s="790"/>
      <c r="EO46" s="790"/>
      <c r="EP46" s="790"/>
      <c r="EQ46" s="790"/>
      <c r="ER46" s="790" t="s">
        <v>689</v>
      </c>
      <c r="ES46" s="790"/>
      <c r="ET46" s="790"/>
      <c r="EU46" s="790"/>
      <c r="EV46" s="790"/>
      <c r="EW46" s="790"/>
      <c r="EX46" s="790" t="s">
        <v>689</v>
      </c>
      <c r="EY46" s="790"/>
      <c r="EZ46" s="790"/>
      <c r="FA46" s="790"/>
      <c r="FB46" s="790"/>
      <c r="FC46" s="790"/>
      <c r="FD46" s="790" t="s">
        <v>689</v>
      </c>
      <c r="FE46" s="790"/>
      <c r="FF46" s="790"/>
      <c r="FG46" s="790"/>
      <c r="FH46" s="790"/>
      <c r="FI46" s="790"/>
      <c r="FJ46" s="790" t="s">
        <v>689</v>
      </c>
      <c r="FK46" s="790"/>
      <c r="FL46" s="790"/>
      <c r="FM46" s="790"/>
      <c r="FN46" s="790"/>
      <c r="FO46" s="790"/>
      <c r="FP46" s="790" t="s">
        <v>689</v>
      </c>
      <c r="FQ46" s="790"/>
      <c r="FR46" s="790"/>
      <c r="FS46" s="790"/>
      <c r="FT46" s="790"/>
      <c r="FU46" s="790"/>
      <c r="FV46" s="790" t="s">
        <v>689</v>
      </c>
      <c r="FW46" s="790"/>
      <c r="FX46" s="790"/>
      <c r="FY46" s="790"/>
      <c r="FZ46" s="790"/>
      <c r="GA46" s="790"/>
      <c r="GB46" s="790" t="s">
        <v>689</v>
      </c>
      <c r="GC46" s="790"/>
      <c r="GD46" s="790"/>
      <c r="GE46" s="790"/>
      <c r="GF46" s="790"/>
      <c r="GG46" s="790"/>
      <c r="GH46" s="790" t="s">
        <v>689</v>
      </c>
      <c r="GI46" s="790"/>
      <c r="GJ46" s="790"/>
      <c r="GK46" s="790"/>
      <c r="GL46" s="790"/>
      <c r="GM46" s="790"/>
      <c r="GN46" s="790" t="s">
        <v>689</v>
      </c>
      <c r="GO46" s="790"/>
      <c r="GP46" s="790"/>
      <c r="GQ46" s="790"/>
      <c r="GR46" s="790"/>
      <c r="GS46" s="790"/>
      <c r="GT46" s="790" t="s">
        <v>689</v>
      </c>
      <c r="GU46" s="790"/>
      <c r="GV46" s="790"/>
      <c r="GW46" s="790"/>
      <c r="GX46" s="790"/>
      <c r="GY46" s="790"/>
      <c r="GZ46" s="790" t="s">
        <v>689</v>
      </c>
      <c r="HA46" s="790"/>
      <c r="HB46" s="790"/>
      <c r="HC46" s="790"/>
      <c r="HD46" s="790"/>
      <c r="HE46" s="790"/>
      <c r="HF46" s="790" t="s">
        <v>689</v>
      </c>
      <c r="HG46" s="790"/>
      <c r="HH46" s="790"/>
      <c r="HI46" s="790"/>
      <c r="HJ46" s="790"/>
      <c r="HK46" s="790"/>
      <c r="HL46" s="790" t="s">
        <v>689</v>
      </c>
      <c r="HM46" s="790"/>
      <c r="HN46" s="790"/>
      <c r="HO46" s="790"/>
      <c r="HP46" s="790"/>
      <c r="HQ46" s="790"/>
      <c r="HR46" s="790" t="s">
        <v>689</v>
      </c>
      <c r="HS46" s="790"/>
      <c r="HT46" s="790"/>
      <c r="HU46" s="790"/>
      <c r="HV46" s="790"/>
      <c r="HW46" s="790"/>
      <c r="HX46" s="790" t="s">
        <v>689</v>
      </c>
      <c r="HY46" s="790"/>
      <c r="HZ46" s="790"/>
      <c r="IA46" s="790"/>
      <c r="IB46" s="790"/>
      <c r="IC46" s="790"/>
      <c r="ID46" s="790" t="s">
        <v>689</v>
      </c>
      <c r="IE46" s="790"/>
      <c r="IF46" s="790"/>
      <c r="IG46" s="790"/>
      <c r="IH46" s="790"/>
      <c r="II46" s="790"/>
      <c r="IJ46" s="790" t="s">
        <v>689</v>
      </c>
      <c r="IK46" s="790"/>
      <c r="IL46" s="790"/>
      <c r="IM46" s="790"/>
      <c r="IN46" s="790"/>
      <c r="IO46" s="790"/>
      <c r="IP46" s="790" t="s">
        <v>689</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502</v>
      </c>
      <c r="W47" s="790"/>
      <c r="X47" s="790"/>
      <c r="Y47" s="790"/>
      <c r="Z47" s="790"/>
      <c r="AA47" s="790"/>
      <c r="AB47" s="790" t="s">
        <v>502</v>
      </c>
      <c r="AC47" s="790"/>
      <c r="AD47" s="790"/>
      <c r="AE47" s="790"/>
      <c r="AF47" s="790"/>
      <c r="AG47" s="790"/>
      <c r="AH47" s="790" t="s">
        <v>502</v>
      </c>
      <c r="AI47" s="790"/>
      <c r="AJ47" s="790"/>
      <c r="AK47" s="790"/>
      <c r="AL47" s="790"/>
      <c r="AM47" s="790"/>
      <c r="AN47" s="790" t="s">
        <v>502</v>
      </c>
      <c r="AO47" s="790"/>
      <c r="AP47" s="790"/>
      <c r="AQ47" s="790"/>
      <c r="AR47" s="790"/>
      <c r="AS47" s="790"/>
      <c r="AT47" s="790" t="s">
        <v>502</v>
      </c>
      <c r="AU47" s="790"/>
      <c r="AV47" s="790"/>
      <c r="AW47" s="790"/>
      <c r="AX47" s="790"/>
      <c r="AY47" s="790"/>
      <c r="AZ47" s="790" t="s">
        <v>502</v>
      </c>
      <c r="BA47" s="790"/>
      <c r="BB47" s="790"/>
      <c r="BC47" s="790"/>
      <c r="BD47" s="790"/>
      <c r="BE47" s="790"/>
      <c r="BF47" s="790" t="s">
        <v>502</v>
      </c>
      <c r="BG47" s="790"/>
      <c r="BH47" s="790"/>
      <c r="BI47" s="790"/>
      <c r="BJ47" s="790"/>
      <c r="BK47" s="790"/>
      <c r="BL47" s="790" t="s">
        <v>502</v>
      </c>
      <c r="BM47" s="790"/>
      <c r="BN47" s="790"/>
      <c r="BO47" s="790"/>
      <c r="BP47" s="790"/>
      <c r="BQ47" s="790"/>
      <c r="BR47" s="790" t="s">
        <v>502</v>
      </c>
      <c r="BS47" s="790"/>
      <c r="BT47" s="790"/>
      <c r="BU47" s="790"/>
      <c r="BV47" s="790"/>
      <c r="BW47" s="790"/>
      <c r="BX47" s="790" t="s">
        <v>502</v>
      </c>
      <c r="BY47" s="790"/>
      <c r="BZ47" s="790"/>
      <c r="CA47" s="790"/>
      <c r="CB47" s="790"/>
      <c r="CC47" s="790"/>
      <c r="CD47" s="790" t="s">
        <v>502</v>
      </c>
      <c r="CE47" s="790"/>
      <c r="CF47" s="790"/>
      <c r="CG47" s="790"/>
      <c r="CH47" s="790"/>
      <c r="CI47" s="790"/>
      <c r="CJ47" s="790" t="s">
        <v>502</v>
      </c>
      <c r="CK47" s="790"/>
      <c r="CL47" s="790"/>
      <c r="CM47" s="790"/>
      <c r="CN47" s="790"/>
      <c r="CO47" s="790"/>
      <c r="CP47" s="790" t="s">
        <v>502</v>
      </c>
      <c r="CQ47" s="790"/>
      <c r="CR47" s="790"/>
      <c r="CS47" s="790"/>
      <c r="CT47" s="790"/>
      <c r="CU47" s="790"/>
      <c r="CV47" s="790" t="s">
        <v>502</v>
      </c>
      <c r="CW47" s="790"/>
      <c r="CX47" s="790"/>
      <c r="CY47" s="790"/>
      <c r="CZ47" s="790"/>
      <c r="DA47" s="790"/>
      <c r="DB47" s="790" t="s">
        <v>502</v>
      </c>
      <c r="DC47" s="790"/>
      <c r="DD47" s="790"/>
      <c r="DE47" s="790"/>
      <c r="DF47" s="790"/>
      <c r="DG47" s="790"/>
      <c r="DH47" s="790" t="s">
        <v>502</v>
      </c>
      <c r="DI47" s="790"/>
      <c r="DJ47" s="790"/>
      <c r="DK47" s="790"/>
      <c r="DL47" s="790"/>
      <c r="DM47" s="790"/>
      <c r="DN47" s="790" t="s">
        <v>502</v>
      </c>
      <c r="DO47" s="790"/>
      <c r="DP47" s="790"/>
      <c r="DQ47" s="790"/>
      <c r="DR47" s="790"/>
      <c r="DS47" s="790"/>
      <c r="DT47" s="790" t="s">
        <v>502</v>
      </c>
      <c r="DU47" s="790"/>
      <c r="DV47" s="790"/>
      <c r="DW47" s="790"/>
      <c r="DX47" s="790"/>
      <c r="DY47" s="790"/>
      <c r="DZ47" s="790" t="s">
        <v>502</v>
      </c>
      <c r="EA47" s="790"/>
      <c r="EB47" s="790"/>
      <c r="EC47" s="790"/>
      <c r="ED47" s="790"/>
      <c r="EE47" s="790"/>
      <c r="EF47" s="790" t="s">
        <v>502</v>
      </c>
      <c r="EG47" s="790"/>
      <c r="EH47" s="790"/>
      <c r="EI47" s="790"/>
      <c r="EJ47" s="790"/>
      <c r="EK47" s="790"/>
      <c r="EL47" s="790" t="s">
        <v>502</v>
      </c>
      <c r="EM47" s="790"/>
      <c r="EN47" s="790"/>
      <c r="EO47" s="790"/>
      <c r="EP47" s="790"/>
      <c r="EQ47" s="790"/>
      <c r="ER47" s="790" t="s">
        <v>502</v>
      </c>
      <c r="ES47" s="790"/>
      <c r="ET47" s="790"/>
      <c r="EU47" s="790"/>
      <c r="EV47" s="790"/>
      <c r="EW47" s="790"/>
      <c r="EX47" s="790" t="s">
        <v>502</v>
      </c>
      <c r="EY47" s="790"/>
      <c r="EZ47" s="790"/>
      <c r="FA47" s="790"/>
      <c r="FB47" s="790"/>
      <c r="FC47" s="790"/>
      <c r="FD47" s="790" t="s">
        <v>502</v>
      </c>
      <c r="FE47" s="790"/>
      <c r="FF47" s="790"/>
      <c r="FG47" s="790"/>
      <c r="FH47" s="790"/>
      <c r="FI47" s="790"/>
      <c r="FJ47" s="790" t="s">
        <v>502</v>
      </c>
      <c r="FK47" s="790"/>
      <c r="FL47" s="790"/>
      <c r="FM47" s="790"/>
      <c r="FN47" s="790"/>
      <c r="FO47" s="790"/>
      <c r="FP47" s="790" t="s">
        <v>502</v>
      </c>
      <c r="FQ47" s="790"/>
      <c r="FR47" s="790"/>
      <c r="FS47" s="790"/>
      <c r="FT47" s="790"/>
      <c r="FU47" s="790"/>
      <c r="FV47" s="790" t="s">
        <v>502</v>
      </c>
      <c r="FW47" s="790"/>
      <c r="FX47" s="790"/>
      <c r="FY47" s="790"/>
      <c r="FZ47" s="790"/>
      <c r="GA47" s="790"/>
      <c r="GB47" s="790" t="s">
        <v>502</v>
      </c>
      <c r="GC47" s="790"/>
      <c r="GD47" s="790"/>
      <c r="GE47" s="790"/>
      <c r="GF47" s="790"/>
      <c r="GG47" s="790"/>
      <c r="GH47" s="790" t="s">
        <v>502</v>
      </c>
      <c r="GI47" s="790"/>
      <c r="GJ47" s="790"/>
      <c r="GK47" s="790"/>
      <c r="GL47" s="790"/>
      <c r="GM47" s="790"/>
      <c r="GN47" s="790" t="s">
        <v>502</v>
      </c>
      <c r="GO47" s="790"/>
      <c r="GP47" s="790"/>
      <c r="GQ47" s="790"/>
      <c r="GR47" s="790"/>
      <c r="GS47" s="790"/>
      <c r="GT47" s="790" t="s">
        <v>502</v>
      </c>
      <c r="GU47" s="790"/>
      <c r="GV47" s="790"/>
      <c r="GW47" s="790"/>
      <c r="GX47" s="790"/>
      <c r="GY47" s="790"/>
      <c r="GZ47" s="790" t="s">
        <v>502</v>
      </c>
      <c r="HA47" s="790"/>
      <c r="HB47" s="790"/>
      <c r="HC47" s="790"/>
      <c r="HD47" s="790"/>
      <c r="HE47" s="790"/>
      <c r="HF47" s="790" t="s">
        <v>502</v>
      </c>
      <c r="HG47" s="790"/>
      <c r="HH47" s="790"/>
      <c r="HI47" s="790"/>
      <c r="HJ47" s="790"/>
      <c r="HK47" s="790"/>
      <c r="HL47" s="790" t="s">
        <v>502</v>
      </c>
      <c r="HM47" s="790"/>
      <c r="HN47" s="790"/>
      <c r="HO47" s="790"/>
      <c r="HP47" s="790"/>
      <c r="HQ47" s="790"/>
      <c r="HR47" s="790" t="s">
        <v>502</v>
      </c>
      <c r="HS47" s="790"/>
      <c r="HT47" s="790"/>
      <c r="HU47" s="790"/>
      <c r="HV47" s="790"/>
      <c r="HW47" s="790"/>
      <c r="HX47" s="790" t="s">
        <v>502</v>
      </c>
      <c r="HY47" s="790"/>
      <c r="HZ47" s="790"/>
      <c r="IA47" s="790"/>
      <c r="IB47" s="790"/>
      <c r="IC47" s="790"/>
      <c r="ID47" s="790" t="s">
        <v>502</v>
      </c>
      <c r="IE47" s="790"/>
      <c r="IF47" s="790"/>
      <c r="IG47" s="790"/>
      <c r="IH47" s="790"/>
      <c r="II47" s="790"/>
      <c r="IJ47" s="790" t="s">
        <v>502</v>
      </c>
      <c r="IK47" s="790"/>
      <c r="IL47" s="790"/>
      <c r="IM47" s="790"/>
      <c r="IN47" s="790"/>
      <c r="IO47" s="790"/>
      <c r="IP47" s="790" t="s">
        <v>502</v>
      </c>
      <c r="IQ47" s="790"/>
      <c r="IR47" s="790"/>
      <c r="IS47" s="790"/>
      <c r="IT47" s="790"/>
      <c r="IU47" s="790"/>
      <c r="IV47" s="1" t="s">
        <v>502</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4">
    <mergeCell ref="AB45:AG45"/>
    <mergeCell ref="FV46:GA46"/>
    <mergeCell ref="AN46:AS46"/>
    <mergeCell ref="AT46:AY46"/>
    <mergeCell ref="AZ46:BE46"/>
    <mergeCell ref="BF46:BK46"/>
    <mergeCell ref="BX46:CC46"/>
    <mergeCell ref="BL46:BQ46"/>
    <mergeCell ref="BR46:BW46"/>
    <mergeCell ref="CV46:DA46"/>
    <mergeCell ref="CD46:CI46"/>
    <mergeCell ref="CJ46:CO46"/>
    <mergeCell ref="CP46:CU46"/>
    <mergeCell ref="C1:G1"/>
    <mergeCell ref="C19:G19"/>
    <mergeCell ref="J45:O45"/>
    <mergeCell ref="P45:U45"/>
    <mergeCell ref="HF45:HK45"/>
    <mergeCell ref="J46:O46"/>
    <mergeCell ref="FD46:FI46"/>
    <mergeCell ref="FP46:FU46"/>
    <mergeCell ref="CV45:DA45"/>
    <mergeCell ref="DN45:DS45"/>
    <mergeCell ref="BX45:CC45"/>
    <mergeCell ref="BR45:BW45"/>
    <mergeCell ref="GB46:GG46"/>
    <mergeCell ref="GH46:GM46"/>
    <mergeCell ref="EX46:FC46"/>
    <mergeCell ref="DB46:DG46"/>
    <mergeCell ref="DH46:DM46"/>
    <mergeCell ref="DN46:DS46"/>
    <mergeCell ref="DT46:DY46"/>
    <mergeCell ref="P46:U46"/>
    <mergeCell ref="V46:AA46"/>
    <mergeCell ref="AB46:AG46"/>
    <mergeCell ref="AH46:AM46"/>
    <mergeCell ref="V45:AA45"/>
    <mergeCell ref="GH45:GM45"/>
    <mergeCell ref="FV45:GA45"/>
    <mergeCell ref="GB45:GG45"/>
    <mergeCell ref="AH45:AM45"/>
    <mergeCell ref="BL45:BQ45"/>
    <mergeCell ref="AN45:AS45"/>
    <mergeCell ref="EX45:FC45"/>
    <mergeCell ref="DH45:DM45"/>
    <mergeCell ref="CD45:CI45"/>
    <mergeCell ref="CJ45:CO45"/>
    <mergeCell ref="DT45:DY45"/>
    <mergeCell ref="DB45:DG45"/>
    <mergeCell ref="EL45:EQ45"/>
    <mergeCell ref="CP45:CU45"/>
    <mergeCell ref="FP45:FU45"/>
    <mergeCell ref="FD45:FI45"/>
    <mergeCell ref="FJ45:FO45"/>
    <mergeCell ref="AT45:AY45"/>
    <mergeCell ref="AZ45:BE45"/>
    <mergeCell ref="BF45:BK45"/>
    <mergeCell ref="ER45:EW45"/>
    <mergeCell ref="DZ45:EE45"/>
    <mergeCell ref="EF45:EK45"/>
    <mergeCell ref="IP45:IS45"/>
    <mergeCell ref="GN46:GS46"/>
    <mergeCell ref="GT46:GY46"/>
    <mergeCell ref="HX45:IC45"/>
    <mergeCell ref="HL45:HQ45"/>
    <mergeCell ref="IP46:IS46"/>
    <mergeCell ref="GZ46:HE46"/>
    <mergeCell ref="HX46:IC46"/>
    <mergeCell ref="GT45:GY45"/>
    <mergeCell ref="IJ45:IO45"/>
    <mergeCell ref="ID45:II45"/>
    <mergeCell ref="GZ45:HE45"/>
    <mergeCell ref="ID46:II46"/>
    <mergeCell ref="IJ46:IO46"/>
    <mergeCell ref="HR46:HW46"/>
    <mergeCell ref="HR45:HW45"/>
    <mergeCell ref="GN45:GS45"/>
    <mergeCell ref="HR47:HW47"/>
    <mergeCell ref="GT47:GY47"/>
    <mergeCell ref="IP47:IU47"/>
    <mergeCell ref="GZ47:HE47"/>
    <mergeCell ref="HF47:HK47"/>
    <mergeCell ref="IJ47:IO47"/>
    <mergeCell ref="HX47:IC47"/>
    <mergeCell ref="HL47:HQ47"/>
    <mergeCell ref="ID47:II47"/>
    <mergeCell ref="EL47:EQ47"/>
    <mergeCell ref="FD47:FI47"/>
    <mergeCell ref="ER47:EW47"/>
    <mergeCell ref="EX47:FC47"/>
    <mergeCell ref="DZ46:EE46"/>
    <mergeCell ref="FJ46:FO46"/>
    <mergeCell ref="FJ47:FO47"/>
    <mergeCell ref="HF46:HK46"/>
    <mergeCell ref="HL46:HQ46"/>
    <mergeCell ref="GN47:GS47"/>
    <mergeCell ref="GB47:GG47"/>
    <mergeCell ref="GH47:GM47"/>
    <mergeCell ref="FP47:FU47"/>
    <mergeCell ref="FV47:GA47"/>
    <mergeCell ref="EL46:EQ46"/>
    <mergeCell ref="EF46:EK46"/>
    <mergeCell ref="ER46:EW46"/>
    <mergeCell ref="P47:U47"/>
    <mergeCell ref="V47:AA47"/>
    <mergeCell ref="AB47:AG47"/>
    <mergeCell ref="AH47:AM47"/>
    <mergeCell ref="EF47:EK47"/>
    <mergeCell ref="DN47:DS47"/>
    <mergeCell ref="DT47:DY47"/>
    <mergeCell ref="AN47:AS47"/>
    <mergeCell ref="AT47:AY47"/>
    <mergeCell ref="AZ47:BE47"/>
    <mergeCell ref="BX47:CC47"/>
    <mergeCell ref="CD47:CI47"/>
    <mergeCell ref="BF47:BK47"/>
    <mergeCell ref="BL47:BQ47"/>
    <mergeCell ref="BR47:BW47"/>
    <mergeCell ref="CJ47:CO47"/>
    <mergeCell ref="CP47:CU47"/>
    <mergeCell ref="DZ47:EE47"/>
    <mergeCell ref="DH47:DM47"/>
    <mergeCell ref="DB47:DG47"/>
    <mergeCell ref="CV47:DA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zoomScale="125" workbookViewId="0">
      <selection activeCell="B8" sqref="B8"/>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1200</v>
      </c>
      <c r="G2" s="91"/>
    </row>
    <row r="3" spans="1:8">
      <c r="A3" s="89" t="s">
        <v>3093</v>
      </c>
      <c r="G3" s="92">
        <v>40516</v>
      </c>
    </row>
    <row r="4" spans="1:8">
      <c r="A4" s="89" t="s">
        <v>2999</v>
      </c>
      <c r="G4" s="93" t="s">
        <v>731</v>
      </c>
    </row>
    <row r="5" spans="1:8">
      <c r="A5" s="89" t="s">
        <v>3398</v>
      </c>
    </row>
    <row r="6" spans="1:8">
      <c r="C6" s="15" t="s">
        <v>2789</v>
      </c>
      <c r="D6" s="16"/>
      <c r="E6" s="16"/>
      <c r="F6" s="17"/>
      <c r="G6" s="18"/>
      <c r="H6" s="94"/>
    </row>
    <row r="7" spans="1:8">
      <c r="C7" s="95" t="s">
        <v>3179</v>
      </c>
      <c r="D7" s="20" t="s">
        <v>1150</v>
      </c>
      <c r="E7" s="20"/>
      <c r="F7" s="21"/>
      <c r="G7" s="22"/>
      <c r="H7" s="94"/>
    </row>
    <row r="8" spans="1:8">
      <c r="A8" s="89" t="s">
        <v>3583</v>
      </c>
      <c r="C8" s="95" t="s">
        <v>3204</v>
      </c>
      <c r="D8" s="20" t="s">
        <v>1253</v>
      </c>
      <c r="E8" s="20"/>
      <c r="F8" s="21"/>
      <c r="G8" s="96"/>
      <c r="H8" s="94"/>
    </row>
    <row r="9" spans="1:8">
      <c r="A9" s="89" t="s">
        <v>916</v>
      </c>
      <c r="C9" s="95" t="s">
        <v>2908</v>
      </c>
      <c r="D9" s="20" t="s">
        <v>1268</v>
      </c>
      <c r="E9" s="20"/>
      <c r="F9" s="21"/>
      <c r="G9" s="96"/>
      <c r="H9" s="94"/>
    </row>
    <row r="10" spans="1:8">
      <c r="A10" s="89" t="s">
        <v>935</v>
      </c>
      <c r="C10" s="97"/>
      <c r="D10" s="20"/>
      <c r="E10" s="20"/>
      <c r="F10" s="21"/>
      <c r="G10" s="96"/>
      <c r="H10" s="94"/>
    </row>
    <row r="11" spans="1:8">
      <c r="A11" t="s">
        <v>936</v>
      </c>
      <c r="C11" s="25" t="s">
        <v>3781</v>
      </c>
      <c r="D11" s="94"/>
      <c r="E11" s="94"/>
      <c r="F11" s="99"/>
      <c r="G11" s="96"/>
      <c r="H11" s="94"/>
    </row>
    <row r="12" spans="1:8">
      <c r="A12" s="89" t="s">
        <v>937</v>
      </c>
      <c r="C12" s="25" t="s">
        <v>3435</v>
      </c>
      <c r="D12" s="20"/>
      <c r="E12" s="20"/>
      <c r="F12" s="21"/>
      <c r="G12" s="96"/>
      <c r="H12" s="94"/>
    </row>
    <row r="13" spans="1:8">
      <c r="A13" s="98"/>
      <c r="C13" s="25" t="s">
        <v>3436</v>
      </c>
      <c r="D13" s="94"/>
      <c r="E13" s="94"/>
      <c r="F13" s="99"/>
      <c r="G13" s="96"/>
      <c r="H13" s="94"/>
    </row>
    <row r="14" spans="1:8">
      <c r="A14" s="100"/>
      <c r="C14" s="25" t="s">
        <v>2865</v>
      </c>
      <c r="D14" s="94"/>
      <c r="E14" s="94"/>
      <c r="F14" s="99"/>
      <c r="G14" s="101"/>
      <c r="H14" s="94"/>
    </row>
    <row r="15" spans="1:8">
      <c r="A15" s="100" t="s">
        <v>2965</v>
      </c>
      <c r="C15" s="97" t="s">
        <v>3738</v>
      </c>
      <c r="D15" s="94"/>
      <c r="E15" s="94"/>
      <c r="F15" s="99"/>
      <c r="G15" s="96"/>
      <c r="H15" s="94"/>
    </row>
    <row r="16" spans="1:8">
      <c r="A16" s="279" t="s">
        <v>1322</v>
      </c>
      <c r="C16" s="97"/>
      <c r="D16" s="94"/>
      <c r="E16" s="94"/>
      <c r="F16" s="99"/>
      <c r="G16" s="96"/>
      <c r="H16" s="94"/>
    </row>
    <row r="17" spans="1:8">
      <c r="C17" s="102" t="s">
        <v>900</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1446</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3111</v>
      </c>
      <c r="B23" s="45" t="s">
        <v>3476</v>
      </c>
      <c r="C23" s="45" t="s">
        <v>3486</v>
      </c>
      <c r="D23" s="321" t="s">
        <v>3609</v>
      </c>
      <c r="E23" s="45" t="s">
        <v>3049</v>
      </c>
      <c r="F23" s="47" t="s">
        <v>3228</v>
      </c>
      <c r="G23" s="45" t="s">
        <v>3229</v>
      </c>
      <c r="H23" s="48"/>
    </row>
    <row r="24" spans="1:8">
      <c r="A24" s="115">
        <v>40522</v>
      </c>
      <c r="B24" s="116" t="s">
        <v>2258</v>
      </c>
      <c r="C24" s="117"/>
      <c r="D24" s="118"/>
      <c r="E24" s="117"/>
      <c r="F24" s="53"/>
      <c r="G24" s="54">
        <f>E24*(1-F24)</f>
        <v>0</v>
      </c>
      <c r="H24" s="48"/>
    </row>
    <row r="25" spans="1:8">
      <c r="A25" s="11"/>
      <c r="B25" s="116" t="s">
        <v>1172</v>
      </c>
      <c r="C25" s="117"/>
      <c r="D25" s="118"/>
      <c r="E25" s="117"/>
      <c r="F25" s="119"/>
      <c r="G25" s="54">
        <f t="shared" ref="G25:G38" si="0">E25*(1-F25)</f>
        <v>0</v>
      </c>
      <c r="H25" s="56"/>
    </row>
    <row r="26" spans="1:8">
      <c r="A26" s="120"/>
      <c r="B26" s="121" t="s">
        <v>1122</v>
      </c>
      <c r="C26" s="117"/>
      <c r="D26" s="118"/>
      <c r="E26" s="117"/>
      <c r="F26" s="119"/>
      <c r="G26" s="54">
        <f>E26*(1-F26)</f>
        <v>0</v>
      </c>
      <c r="H26" s="56"/>
    </row>
    <row r="27" spans="1:8">
      <c r="A27" s="120"/>
      <c r="B27" s="121" t="s">
        <v>815</v>
      </c>
      <c r="C27" s="117"/>
      <c r="D27" s="118"/>
      <c r="E27" s="117"/>
      <c r="F27" s="119"/>
      <c r="G27" s="54">
        <f t="shared" si="0"/>
        <v>0</v>
      </c>
      <c r="H27" s="56"/>
    </row>
    <row r="28" spans="1:8">
      <c r="A28" s="120"/>
      <c r="B28" s="121" t="s">
        <v>504</v>
      </c>
      <c r="C28" s="117">
        <v>95</v>
      </c>
      <c r="D28" s="118">
        <v>1.5</v>
      </c>
      <c r="E28" s="117">
        <f>C28*D28</f>
        <v>142.5</v>
      </c>
      <c r="F28" s="119"/>
      <c r="G28" s="54">
        <f t="shared" si="0"/>
        <v>142.5</v>
      </c>
      <c r="H28" s="56"/>
    </row>
    <row r="29" spans="1:8">
      <c r="A29" s="120"/>
      <c r="B29" s="121" t="s">
        <v>3504</v>
      </c>
      <c r="C29" s="117"/>
      <c r="D29" s="118"/>
      <c r="E29" s="117"/>
      <c r="F29" s="119"/>
      <c r="G29" s="54">
        <f t="shared" si="0"/>
        <v>0</v>
      </c>
      <c r="H29" s="56"/>
    </row>
    <row r="30" spans="1:8">
      <c r="A30" s="120"/>
      <c r="B30" s="121" t="s">
        <v>1350</v>
      </c>
      <c r="C30" s="117"/>
      <c r="D30" s="118"/>
      <c r="E30" s="117"/>
      <c r="F30" s="119"/>
      <c r="G30" s="54">
        <f t="shared" si="0"/>
        <v>0</v>
      </c>
      <c r="H30" s="56"/>
    </row>
    <row r="31" spans="1:8">
      <c r="A31" s="120"/>
      <c r="B31" s="121" t="s">
        <v>711</v>
      </c>
      <c r="C31" s="122">
        <v>30</v>
      </c>
      <c r="D31" s="123">
        <v>1</v>
      </c>
      <c r="E31" s="117">
        <f>C31*D31</f>
        <v>30</v>
      </c>
      <c r="F31" s="124"/>
      <c r="G31" s="54">
        <f t="shared" si="0"/>
        <v>30</v>
      </c>
      <c r="H31" s="56"/>
    </row>
    <row r="32" spans="1:8">
      <c r="A32" s="120"/>
      <c r="B32" s="121" t="s">
        <v>3301</v>
      </c>
      <c r="C32" s="117"/>
      <c r="D32" s="118"/>
      <c r="E32" s="117"/>
      <c r="F32" s="119"/>
      <c r="G32" s="54">
        <f t="shared" si="0"/>
        <v>0</v>
      </c>
      <c r="H32" s="48"/>
    </row>
    <row r="33" spans="1:256">
      <c r="A33" s="120"/>
      <c r="B33" s="362" t="s">
        <v>3655</v>
      </c>
      <c r="C33" s="117"/>
      <c r="D33" s="123"/>
      <c r="E33" s="117"/>
      <c r="F33" s="124"/>
      <c r="G33" s="54">
        <f t="shared" si="0"/>
        <v>0</v>
      </c>
      <c r="H33" s="48"/>
    </row>
    <row r="34" spans="1:256">
      <c r="A34" s="120"/>
      <c r="B34" s="121" t="s">
        <v>3047</v>
      </c>
      <c r="C34" s="363"/>
      <c r="D34" s="123"/>
      <c r="E34" s="117"/>
      <c r="F34" s="124"/>
      <c r="G34" s="54">
        <f t="shared" si="0"/>
        <v>0</v>
      </c>
      <c r="H34" s="48"/>
    </row>
    <row r="35" spans="1:256">
      <c r="A35" s="120"/>
      <c r="B35" s="121" t="s">
        <v>2270</v>
      </c>
      <c r="C35" s="363"/>
      <c r="D35" s="118"/>
      <c r="E35" s="117"/>
      <c r="F35" s="124"/>
      <c r="G35" s="54">
        <f t="shared" si="0"/>
        <v>0</v>
      </c>
      <c r="H35" s="48"/>
    </row>
    <row r="36" spans="1:256">
      <c r="A36" s="120"/>
      <c r="B36" s="121" t="s">
        <v>3041</v>
      </c>
      <c r="C36" s="363"/>
      <c r="D36" s="118"/>
      <c r="E36" s="117"/>
      <c r="F36" s="119"/>
      <c r="G36" s="54">
        <f t="shared" si="0"/>
        <v>0</v>
      </c>
      <c r="H36" s="48"/>
    </row>
    <row r="37" spans="1:256">
      <c r="A37" s="120"/>
      <c r="B37" s="271" t="s">
        <v>3414</v>
      </c>
      <c r="C37" s="363"/>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1201</v>
      </c>
      <c r="C39" s="131"/>
      <c r="D39" s="131"/>
      <c r="E39" s="72">
        <f>SUM(E24:E38)</f>
        <v>172.5</v>
      </c>
      <c r="F39" s="72"/>
      <c r="G39" s="72">
        <f>SUM(G24:G38)</f>
        <v>172.5</v>
      </c>
      <c r="H39" s="134"/>
    </row>
    <row r="41" spans="1:256">
      <c r="C41" s="136" t="s">
        <v>2995</v>
      </c>
      <c r="D41" s="340">
        <f>G39/2</f>
        <v>86.25</v>
      </c>
      <c r="E41" s="340"/>
      <c r="F41" s="138"/>
    </row>
    <row r="43" spans="1:256">
      <c r="C43" s="1" t="s">
        <v>2528</v>
      </c>
      <c r="D43" s="1"/>
      <c r="E43" s="1"/>
      <c r="F43" s="139"/>
      <c r="G43" s="1"/>
      <c r="H43" s="1"/>
      <c r="I43" s="1"/>
    </row>
    <row r="44" spans="1:256">
      <c r="C44" s="1" t="s">
        <v>2812</v>
      </c>
      <c r="D44" s="1"/>
      <c r="E44" s="1"/>
      <c r="F44" s="139"/>
      <c r="G44" s="1"/>
      <c r="H44" s="1"/>
      <c r="I44" s="1"/>
    </row>
    <row r="45" spans="1:256">
      <c r="C45" s="341" t="s">
        <v>3625</v>
      </c>
      <c r="D45" s="341"/>
      <c r="E45" s="341"/>
      <c r="F45" s="342"/>
      <c r="G45" s="341"/>
      <c r="H45" s="341"/>
      <c r="I45" s="142"/>
      <c r="J45" s="790"/>
      <c r="K45" s="790"/>
      <c r="L45" s="790"/>
      <c r="M45" s="790"/>
      <c r="N45" s="790"/>
      <c r="O45" s="790"/>
      <c r="P45" s="790"/>
      <c r="Q45" s="790"/>
      <c r="R45" s="790"/>
      <c r="S45" s="790"/>
      <c r="T45" s="790"/>
      <c r="U45" s="790"/>
      <c r="V45" s="790" t="s">
        <v>2528</v>
      </c>
      <c r="W45" s="790"/>
      <c r="X45" s="790"/>
      <c r="Y45" s="790"/>
      <c r="Z45" s="790"/>
      <c r="AA45" s="790"/>
      <c r="AB45" s="790" t="s">
        <v>2528</v>
      </c>
      <c r="AC45" s="790"/>
      <c r="AD45" s="790"/>
      <c r="AE45" s="790"/>
      <c r="AF45" s="790"/>
      <c r="AG45" s="790"/>
      <c r="AH45" s="790" t="s">
        <v>2528</v>
      </c>
      <c r="AI45" s="790"/>
      <c r="AJ45" s="790"/>
      <c r="AK45" s="790"/>
      <c r="AL45" s="790"/>
      <c r="AM45" s="790"/>
      <c r="AN45" s="790" t="s">
        <v>2528</v>
      </c>
      <c r="AO45" s="790"/>
      <c r="AP45" s="790"/>
      <c r="AQ45" s="790"/>
      <c r="AR45" s="790"/>
      <c r="AS45" s="790"/>
      <c r="AT45" s="790" t="s">
        <v>2528</v>
      </c>
      <c r="AU45" s="790"/>
      <c r="AV45" s="790"/>
      <c r="AW45" s="790"/>
      <c r="AX45" s="790"/>
      <c r="AY45" s="790"/>
      <c r="AZ45" s="790" t="s">
        <v>2528</v>
      </c>
      <c r="BA45" s="790"/>
      <c r="BB45" s="790"/>
      <c r="BC45" s="790"/>
      <c r="BD45" s="790"/>
      <c r="BE45" s="790"/>
      <c r="BF45" s="790" t="s">
        <v>2528</v>
      </c>
      <c r="BG45" s="790"/>
      <c r="BH45" s="790"/>
      <c r="BI45" s="790"/>
      <c r="BJ45" s="790"/>
      <c r="BK45" s="790"/>
      <c r="BL45" s="790" t="s">
        <v>2528</v>
      </c>
      <c r="BM45" s="790"/>
      <c r="BN45" s="790"/>
      <c r="BO45" s="790"/>
      <c r="BP45" s="790"/>
      <c r="BQ45" s="790"/>
      <c r="BR45" s="790" t="s">
        <v>2528</v>
      </c>
      <c r="BS45" s="790"/>
      <c r="BT45" s="790"/>
      <c r="BU45" s="790"/>
      <c r="BV45" s="790"/>
      <c r="BW45" s="790"/>
      <c r="BX45" s="790" t="s">
        <v>2528</v>
      </c>
      <c r="BY45" s="790"/>
      <c r="BZ45" s="790"/>
      <c r="CA45" s="790"/>
      <c r="CB45" s="790"/>
      <c r="CC45" s="790"/>
      <c r="CD45" s="790" t="s">
        <v>2528</v>
      </c>
      <c r="CE45" s="790"/>
      <c r="CF45" s="790"/>
      <c r="CG45" s="790"/>
      <c r="CH45" s="790"/>
      <c r="CI45" s="790"/>
      <c r="CJ45" s="790" t="s">
        <v>2528</v>
      </c>
      <c r="CK45" s="790"/>
      <c r="CL45" s="790"/>
      <c r="CM45" s="790"/>
      <c r="CN45" s="790"/>
      <c r="CO45" s="790"/>
      <c r="CP45" s="790" t="s">
        <v>2528</v>
      </c>
      <c r="CQ45" s="790"/>
      <c r="CR45" s="790"/>
      <c r="CS45" s="790"/>
      <c r="CT45" s="790"/>
      <c r="CU45" s="790"/>
      <c r="CV45" s="790" t="s">
        <v>2528</v>
      </c>
      <c r="CW45" s="790"/>
      <c r="CX45" s="790"/>
      <c r="CY45" s="790"/>
      <c r="CZ45" s="790"/>
      <c r="DA45" s="790"/>
      <c r="DB45" s="790" t="s">
        <v>2528</v>
      </c>
      <c r="DC45" s="790"/>
      <c r="DD45" s="790"/>
      <c r="DE45" s="790"/>
      <c r="DF45" s="790"/>
      <c r="DG45" s="790"/>
      <c r="DH45" s="790" t="s">
        <v>2528</v>
      </c>
      <c r="DI45" s="790"/>
      <c r="DJ45" s="790"/>
      <c r="DK45" s="790"/>
      <c r="DL45" s="790"/>
      <c r="DM45" s="790"/>
      <c r="DN45" s="790" t="s">
        <v>2528</v>
      </c>
      <c r="DO45" s="790"/>
      <c r="DP45" s="790"/>
      <c r="DQ45" s="790"/>
      <c r="DR45" s="790"/>
      <c r="DS45" s="790"/>
      <c r="DT45" s="790" t="s">
        <v>2528</v>
      </c>
      <c r="DU45" s="790"/>
      <c r="DV45" s="790"/>
      <c r="DW45" s="790"/>
      <c r="DX45" s="790"/>
      <c r="DY45" s="790"/>
      <c r="DZ45" s="790" t="s">
        <v>2528</v>
      </c>
      <c r="EA45" s="790"/>
      <c r="EB45" s="790"/>
      <c r="EC45" s="790"/>
      <c r="ED45" s="790"/>
      <c r="EE45" s="790"/>
      <c r="EF45" s="790" t="s">
        <v>2528</v>
      </c>
      <c r="EG45" s="790"/>
      <c r="EH45" s="790"/>
      <c r="EI45" s="790"/>
      <c r="EJ45" s="790"/>
      <c r="EK45" s="790"/>
      <c r="EL45" s="790" t="s">
        <v>2528</v>
      </c>
      <c r="EM45" s="790"/>
      <c r="EN45" s="790"/>
      <c r="EO45" s="790"/>
      <c r="EP45" s="790"/>
      <c r="EQ45" s="790"/>
      <c r="ER45" s="790" t="s">
        <v>2528</v>
      </c>
      <c r="ES45" s="790"/>
      <c r="ET45" s="790"/>
      <c r="EU45" s="790"/>
      <c r="EV45" s="790"/>
      <c r="EW45" s="790"/>
      <c r="EX45" s="790" t="s">
        <v>2528</v>
      </c>
      <c r="EY45" s="790"/>
      <c r="EZ45" s="790"/>
      <c r="FA45" s="790"/>
      <c r="FB45" s="790"/>
      <c r="FC45" s="790"/>
      <c r="FD45" s="790" t="s">
        <v>2528</v>
      </c>
      <c r="FE45" s="790"/>
      <c r="FF45" s="790"/>
      <c r="FG45" s="790"/>
      <c r="FH45" s="790"/>
      <c r="FI45" s="790"/>
      <c r="FJ45" s="790" t="s">
        <v>2528</v>
      </c>
      <c r="FK45" s="790"/>
      <c r="FL45" s="790"/>
      <c r="FM45" s="790"/>
      <c r="FN45" s="790"/>
      <c r="FO45" s="790"/>
      <c r="FP45" s="790" t="s">
        <v>2528</v>
      </c>
      <c r="FQ45" s="790"/>
      <c r="FR45" s="790"/>
      <c r="FS45" s="790"/>
      <c r="FT45" s="790"/>
      <c r="FU45" s="790"/>
      <c r="FV45" s="790" t="s">
        <v>2528</v>
      </c>
      <c r="FW45" s="790"/>
      <c r="FX45" s="790"/>
      <c r="FY45" s="790"/>
      <c r="FZ45" s="790"/>
      <c r="GA45" s="790"/>
      <c r="GB45" s="790" t="s">
        <v>2528</v>
      </c>
      <c r="GC45" s="790"/>
      <c r="GD45" s="790"/>
      <c r="GE45" s="790"/>
      <c r="GF45" s="790"/>
      <c r="GG45" s="790"/>
      <c r="GH45" s="790" t="s">
        <v>2528</v>
      </c>
      <c r="GI45" s="790"/>
      <c r="GJ45" s="790"/>
      <c r="GK45" s="790"/>
      <c r="GL45" s="790"/>
      <c r="GM45" s="790"/>
      <c r="GN45" s="790" t="s">
        <v>2528</v>
      </c>
      <c r="GO45" s="790"/>
      <c r="GP45" s="790"/>
      <c r="GQ45" s="790"/>
      <c r="GR45" s="790"/>
      <c r="GS45" s="790"/>
      <c r="GT45" s="790" t="s">
        <v>2528</v>
      </c>
      <c r="GU45" s="790"/>
      <c r="GV45" s="790"/>
      <c r="GW45" s="790"/>
      <c r="GX45" s="790"/>
      <c r="GY45" s="790"/>
      <c r="GZ45" s="790" t="s">
        <v>2528</v>
      </c>
      <c r="HA45" s="790"/>
      <c r="HB45" s="790"/>
      <c r="HC45" s="790"/>
      <c r="HD45" s="790"/>
      <c r="HE45" s="790"/>
      <c r="HF45" s="790" t="s">
        <v>2528</v>
      </c>
      <c r="HG45" s="790"/>
      <c r="HH45" s="790"/>
      <c r="HI45" s="790"/>
      <c r="HJ45" s="790"/>
      <c r="HK45" s="790"/>
      <c r="HL45" s="790" t="s">
        <v>2528</v>
      </c>
      <c r="HM45" s="790"/>
      <c r="HN45" s="790"/>
      <c r="HO45" s="790"/>
      <c r="HP45" s="790"/>
      <c r="HQ45" s="790"/>
      <c r="HR45" s="790" t="s">
        <v>2528</v>
      </c>
      <c r="HS45" s="790"/>
      <c r="HT45" s="790"/>
      <c r="HU45" s="790"/>
      <c r="HV45" s="790"/>
      <c r="HW45" s="790"/>
      <c r="HX45" s="790" t="s">
        <v>2528</v>
      </c>
      <c r="HY45" s="790"/>
      <c r="HZ45" s="790"/>
      <c r="IA45" s="790"/>
      <c r="IB45" s="790"/>
      <c r="IC45" s="790"/>
      <c r="ID45" s="790" t="s">
        <v>2528</v>
      </c>
      <c r="IE45" s="790"/>
      <c r="IF45" s="790"/>
      <c r="IG45" s="790"/>
      <c r="IH45" s="790"/>
      <c r="II45" s="790"/>
      <c r="IJ45" s="790" t="s">
        <v>2528</v>
      </c>
      <c r="IK45" s="790"/>
      <c r="IL45" s="790"/>
      <c r="IM45" s="790"/>
      <c r="IN45" s="790"/>
      <c r="IO45" s="790"/>
      <c r="IP45" s="790" t="s">
        <v>2528</v>
      </c>
      <c r="IQ45" s="790"/>
      <c r="IR45" s="790"/>
      <c r="IS45" s="790"/>
    </row>
    <row r="46" spans="1:256">
      <c r="C46" s="1" t="s">
        <v>2682</v>
      </c>
      <c r="D46" s="1"/>
      <c r="E46" s="1"/>
      <c r="F46" s="139"/>
      <c r="G46" s="1"/>
      <c r="H46" s="1"/>
      <c r="I46" s="1"/>
      <c r="J46" s="790"/>
      <c r="K46" s="790"/>
      <c r="L46" s="790"/>
      <c r="M46" s="790"/>
      <c r="N46" s="790"/>
      <c r="O46" s="790"/>
      <c r="P46" s="790"/>
      <c r="Q46" s="790"/>
      <c r="R46" s="790"/>
      <c r="S46" s="790"/>
      <c r="T46" s="790"/>
      <c r="U46" s="790"/>
      <c r="V46" s="790" t="s">
        <v>901</v>
      </c>
      <c r="W46" s="790"/>
      <c r="X46" s="790"/>
      <c r="Y46" s="790"/>
      <c r="Z46" s="790"/>
      <c r="AA46" s="790"/>
      <c r="AB46" s="790" t="s">
        <v>901</v>
      </c>
      <c r="AC46" s="790"/>
      <c r="AD46" s="790"/>
      <c r="AE46" s="790"/>
      <c r="AF46" s="790"/>
      <c r="AG46" s="790"/>
      <c r="AH46" s="790" t="s">
        <v>901</v>
      </c>
      <c r="AI46" s="790"/>
      <c r="AJ46" s="790"/>
      <c r="AK46" s="790"/>
      <c r="AL46" s="790"/>
      <c r="AM46" s="790"/>
      <c r="AN46" s="790" t="s">
        <v>901</v>
      </c>
      <c r="AO46" s="790"/>
      <c r="AP46" s="790"/>
      <c r="AQ46" s="790"/>
      <c r="AR46" s="790"/>
      <c r="AS46" s="790"/>
      <c r="AT46" s="790" t="s">
        <v>901</v>
      </c>
      <c r="AU46" s="790"/>
      <c r="AV46" s="790"/>
      <c r="AW46" s="790"/>
      <c r="AX46" s="790"/>
      <c r="AY46" s="790"/>
      <c r="AZ46" s="790" t="s">
        <v>901</v>
      </c>
      <c r="BA46" s="790"/>
      <c r="BB46" s="790"/>
      <c r="BC46" s="790"/>
      <c r="BD46" s="790"/>
      <c r="BE46" s="790"/>
      <c r="BF46" s="790" t="s">
        <v>901</v>
      </c>
      <c r="BG46" s="790"/>
      <c r="BH46" s="790"/>
      <c r="BI46" s="790"/>
      <c r="BJ46" s="790"/>
      <c r="BK46" s="790"/>
      <c r="BL46" s="790" t="s">
        <v>901</v>
      </c>
      <c r="BM46" s="790"/>
      <c r="BN46" s="790"/>
      <c r="BO46" s="790"/>
      <c r="BP46" s="790"/>
      <c r="BQ46" s="790"/>
      <c r="BR46" s="790" t="s">
        <v>901</v>
      </c>
      <c r="BS46" s="790"/>
      <c r="BT46" s="790"/>
      <c r="BU46" s="790"/>
      <c r="BV46" s="790"/>
      <c r="BW46" s="790"/>
      <c r="BX46" s="790" t="s">
        <v>901</v>
      </c>
      <c r="BY46" s="790"/>
      <c r="BZ46" s="790"/>
      <c r="CA46" s="790"/>
      <c r="CB46" s="790"/>
      <c r="CC46" s="790"/>
      <c r="CD46" s="790" t="s">
        <v>901</v>
      </c>
      <c r="CE46" s="790"/>
      <c r="CF46" s="790"/>
      <c r="CG46" s="790"/>
      <c r="CH46" s="790"/>
      <c r="CI46" s="790"/>
      <c r="CJ46" s="790" t="s">
        <v>901</v>
      </c>
      <c r="CK46" s="790"/>
      <c r="CL46" s="790"/>
      <c r="CM46" s="790"/>
      <c r="CN46" s="790"/>
      <c r="CO46" s="790"/>
      <c r="CP46" s="790" t="s">
        <v>901</v>
      </c>
      <c r="CQ46" s="790"/>
      <c r="CR46" s="790"/>
      <c r="CS46" s="790"/>
      <c r="CT46" s="790"/>
      <c r="CU46" s="790"/>
      <c r="CV46" s="790" t="s">
        <v>901</v>
      </c>
      <c r="CW46" s="790"/>
      <c r="CX46" s="790"/>
      <c r="CY46" s="790"/>
      <c r="CZ46" s="790"/>
      <c r="DA46" s="790"/>
      <c r="DB46" s="790" t="s">
        <v>901</v>
      </c>
      <c r="DC46" s="790"/>
      <c r="DD46" s="790"/>
      <c r="DE46" s="790"/>
      <c r="DF46" s="790"/>
      <c r="DG46" s="790"/>
      <c r="DH46" s="790" t="s">
        <v>901</v>
      </c>
      <c r="DI46" s="790"/>
      <c r="DJ46" s="790"/>
      <c r="DK46" s="790"/>
      <c r="DL46" s="790"/>
      <c r="DM46" s="790"/>
      <c r="DN46" s="790" t="s">
        <v>901</v>
      </c>
      <c r="DO46" s="790"/>
      <c r="DP46" s="790"/>
      <c r="DQ46" s="790"/>
      <c r="DR46" s="790"/>
      <c r="DS46" s="790"/>
      <c r="DT46" s="790" t="s">
        <v>901</v>
      </c>
      <c r="DU46" s="790"/>
      <c r="DV46" s="790"/>
      <c r="DW46" s="790"/>
      <c r="DX46" s="790"/>
      <c r="DY46" s="790"/>
      <c r="DZ46" s="790" t="s">
        <v>901</v>
      </c>
      <c r="EA46" s="790"/>
      <c r="EB46" s="790"/>
      <c r="EC46" s="790"/>
      <c r="ED46" s="790"/>
      <c r="EE46" s="790"/>
      <c r="EF46" s="790" t="s">
        <v>901</v>
      </c>
      <c r="EG46" s="790"/>
      <c r="EH46" s="790"/>
      <c r="EI46" s="790"/>
      <c r="EJ46" s="790"/>
      <c r="EK46" s="790"/>
      <c r="EL46" s="790" t="s">
        <v>901</v>
      </c>
      <c r="EM46" s="790"/>
      <c r="EN46" s="790"/>
      <c r="EO46" s="790"/>
      <c r="EP46" s="790"/>
      <c r="EQ46" s="790"/>
      <c r="ER46" s="790" t="s">
        <v>901</v>
      </c>
      <c r="ES46" s="790"/>
      <c r="ET46" s="790"/>
      <c r="EU46" s="790"/>
      <c r="EV46" s="790"/>
      <c r="EW46" s="790"/>
      <c r="EX46" s="790" t="s">
        <v>901</v>
      </c>
      <c r="EY46" s="790"/>
      <c r="EZ46" s="790"/>
      <c r="FA46" s="790"/>
      <c r="FB46" s="790"/>
      <c r="FC46" s="790"/>
      <c r="FD46" s="790" t="s">
        <v>901</v>
      </c>
      <c r="FE46" s="790"/>
      <c r="FF46" s="790"/>
      <c r="FG46" s="790"/>
      <c r="FH46" s="790"/>
      <c r="FI46" s="790"/>
      <c r="FJ46" s="790" t="s">
        <v>901</v>
      </c>
      <c r="FK46" s="790"/>
      <c r="FL46" s="790"/>
      <c r="FM46" s="790"/>
      <c r="FN46" s="790"/>
      <c r="FO46" s="790"/>
      <c r="FP46" s="790" t="s">
        <v>901</v>
      </c>
      <c r="FQ46" s="790"/>
      <c r="FR46" s="790"/>
      <c r="FS46" s="790"/>
      <c r="FT46" s="790"/>
      <c r="FU46" s="790"/>
      <c r="FV46" s="790" t="s">
        <v>901</v>
      </c>
      <c r="FW46" s="790"/>
      <c r="FX46" s="790"/>
      <c r="FY46" s="790"/>
      <c r="FZ46" s="790"/>
      <c r="GA46" s="790"/>
      <c r="GB46" s="790" t="s">
        <v>901</v>
      </c>
      <c r="GC46" s="790"/>
      <c r="GD46" s="790"/>
      <c r="GE46" s="790"/>
      <c r="GF46" s="790"/>
      <c r="GG46" s="790"/>
      <c r="GH46" s="790" t="s">
        <v>901</v>
      </c>
      <c r="GI46" s="790"/>
      <c r="GJ46" s="790"/>
      <c r="GK46" s="790"/>
      <c r="GL46" s="790"/>
      <c r="GM46" s="790"/>
      <c r="GN46" s="790" t="s">
        <v>901</v>
      </c>
      <c r="GO46" s="790"/>
      <c r="GP46" s="790"/>
      <c r="GQ46" s="790"/>
      <c r="GR46" s="790"/>
      <c r="GS46" s="790"/>
      <c r="GT46" s="790" t="s">
        <v>901</v>
      </c>
      <c r="GU46" s="790"/>
      <c r="GV46" s="790"/>
      <c r="GW46" s="790"/>
      <c r="GX46" s="790"/>
      <c r="GY46" s="790"/>
      <c r="GZ46" s="790" t="s">
        <v>901</v>
      </c>
      <c r="HA46" s="790"/>
      <c r="HB46" s="790"/>
      <c r="HC46" s="790"/>
      <c r="HD46" s="790"/>
      <c r="HE46" s="790"/>
      <c r="HF46" s="790" t="s">
        <v>901</v>
      </c>
      <c r="HG46" s="790"/>
      <c r="HH46" s="790"/>
      <c r="HI46" s="790"/>
      <c r="HJ46" s="790"/>
      <c r="HK46" s="790"/>
      <c r="HL46" s="790" t="s">
        <v>901</v>
      </c>
      <c r="HM46" s="790"/>
      <c r="HN46" s="790"/>
      <c r="HO46" s="790"/>
      <c r="HP46" s="790"/>
      <c r="HQ46" s="790"/>
      <c r="HR46" s="790" t="s">
        <v>901</v>
      </c>
      <c r="HS46" s="790"/>
      <c r="HT46" s="790"/>
      <c r="HU46" s="790"/>
      <c r="HV46" s="790"/>
      <c r="HW46" s="790"/>
      <c r="HX46" s="790" t="s">
        <v>901</v>
      </c>
      <c r="HY46" s="790"/>
      <c r="HZ46" s="790"/>
      <c r="IA46" s="790"/>
      <c r="IB46" s="790"/>
      <c r="IC46" s="790"/>
      <c r="ID46" s="790" t="s">
        <v>901</v>
      </c>
      <c r="IE46" s="790"/>
      <c r="IF46" s="790"/>
      <c r="IG46" s="790"/>
      <c r="IH46" s="790"/>
      <c r="II46" s="790"/>
      <c r="IJ46" s="790" t="s">
        <v>901</v>
      </c>
      <c r="IK46" s="790"/>
      <c r="IL46" s="790"/>
      <c r="IM46" s="790"/>
      <c r="IN46" s="790"/>
      <c r="IO46" s="790"/>
      <c r="IP46" s="790" t="s">
        <v>901</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2682</v>
      </c>
      <c r="W47" s="790"/>
      <c r="X47" s="790"/>
      <c r="Y47" s="790"/>
      <c r="Z47" s="790"/>
      <c r="AA47" s="790"/>
      <c r="AB47" s="790" t="s">
        <v>2682</v>
      </c>
      <c r="AC47" s="790"/>
      <c r="AD47" s="790"/>
      <c r="AE47" s="790"/>
      <c r="AF47" s="790"/>
      <c r="AG47" s="790"/>
      <c r="AH47" s="790" t="s">
        <v>2682</v>
      </c>
      <c r="AI47" s="790"/>
      <c r="AJ47" s="790"/>
      <c r="AK47" s="790"/>
      <c r="AL47" s="790"/>
      <c r="AM47" s="790"/>
      <c r="AN47" s="790" t="s">
        <v>2682</v>
      </c>
      <c r="AO47" s="790"/>
      <c r="AP47" s="790"/>
      <c r="AQ47" s="790"/>
      <c r="AR47" s="790"/>
      <c r="AS47" s="790"/>
      <c r="AT47" s="790" t="s">
        <v>2682</v>
      </c>
      <c r="AU47" s="790"/>
      <c r="AV47" s="790"/>
      <c r="AW47" s="790"/>
      <c r="AX47" s="790"/>
      <c r="AY47" s="790"/>
      <c r="AZ47" s="790" t="s">
        <v>2682</v>
      </c>
      <c r="BA47" s="790"/>
      <c r="BB47" s="790"/>
      <c r="BC47" s="790"/>
      <c r="BD47" s="790"/>
      <c r="BE47" s="790"/>
      <c r="BF47" s="790" t="s">
        <v>2682</v>
      </c>
      <c r="BG47" s="790"/>
      <c r="BH47" s="790"/>
      <c r="BI47" s="790"/>
      <c r="BJ47" s="790"/>
      <c r="BK47" s="790"/>
      <c r="BL47" s="790" t="s">
        <v>2682</v>
      </c>
      <c r="BM47" s="790"/>
      <c r="BN47" s="790"/>
      <c r="BO47" s="790"/>
      <c r="BP47" s="790"/>
      <c r="BQ47" s="790"/>
      <c r="BR47" s="790" t="s">
        <v>2682</v>
      </c>
      <c r="BS47" s="790"/>
      <c r="BT47" s="790"/>
      <c r="BU47" s="790"/>
      <c r="BV47" s="790"/>
      <c r="BW47" s="790"/>
      <c r="BX47" s="790" t="s">
        <v>2682</v>
      </c>
      <c r="BY47" s="790"/>
      <c r="BZ47" s="790"/>
      <c r="CA47" s="790"/>
      <c r="CB47" s="790"/>
      <c r="CC47" s="790"/>
      <c r="CD47" s="790" t="s">
        <v>2682</v>
      </c>
      <c r="CE47" s="790"/>
      <c r="CF47" s="790"/>
      <c r="CG47" s="790"/>
      <c r="CH47" s="790"/>
      <c r="CI47" s="790"/>
      <c r="CJ47" s="790" t="s">
        <v>2682</v>
      </c>
      <c r="CK47" s="790"/>
      <c r="CL47" s="790"/>
      <c r="CM47" s="790"/>
      <c r="CN47" s="790"/>
      <c r="CO47" s="790"/>
      <c r="CP47" s="790" t="s">
        <v>2682</v>
      </c>
      <c r="CQ47" s="790"/>
      <c r="CR47" s="790"/>
      <c r="CS47" s="790"/>
      <c r="CT47" s="790"/>
      <c r="CU47" s="790"/>
      <c r="CV47" s="790" t="s">
        <v>2682</v>
      </c>
      <c r="CW47" s="790"/>
      <c r="CX47" s="790"/>
      <c r="CY47" s="790"/>
      <c r="CZ47" s="790"/>
      <c r="DA47" s="790"/>
      <c r="DB47" s="790" t="s">
        <v>2682</v>
      </c>
      <c r="DC47" s="790"/>
      <c r="DD47" s="790"/>
      <c r="DE47" s="790"/>
      <c r="DF47" s="790"/>
      <c r="DG47" s="790"/>
      <c r="DH47" s="790" t="s">
        <v>2682</v>
      </c>
      <c r="DI47" s="790"/>
      <c r="DJ47" s="790"/>
      <c r="DK47" s="790"/>
      <c r="DL47" s="790"/>
      <c r="DM47" s="790"/>
      <c r="DN47" s="790" t="s">
        <v>2682</v>
      </c>
      <c r="DO47" s="790"/>
      <c r="DP47" s="790"/>
      <c r="DQ47" s="790"/>
      <c r="DR47" s="790"/>
      <c r="DS47" s="790"/>
      <c r="DT47" s="790" t="s">
        <v>2682</v>
      </c>
      <c r="DU47" s="790"/>
      <c r="DV47" s="790"/>
      <c r="DW47" s="790"/>
      <c r="DX47" s="790"/>
      <c r="DY47" s="790"/>
      <c r="DZ47" s="790" t="s">
        <v>2682</v>
      </c>
      <c r="EA47" s="790"/>
      <c r="EB47" s="790"/>
      <c r="EC47" s="790"/>
      <c r="ED47" s="790"/>
      <c r="EE47" s="790"/>
      <c r="EF47" s="790" t="s">
        <v>2682</v>
      </c>
      <c r="EG47" s="790"/>
      <c r="EH47" s="790"/>
      <c r="EI47" s="790"/>
      <c r="EJ47" s="790"/>
      <c r="EK47" s="790"/>
      <c r="EL47" s="790" t="s">
        <v>2682</v>
      </c>
      <c r="EM47" s="790"/>
      <c r="EN47" s="790"/>
      <c r="EO47" s="790"/>
      <c r="EP47" s="790"/>
      <c r="EQ47" s="790"/>
      <c r="ER47" s="790" t="s">
        <v>2682</v>
      </c>
      <c r="ES47" s="790"/>
      <c r="ET47" s="790"/>
      <c r="EU47" s="790"/>
      <c r="EV47" s="790"/>
      <c r="EW47" s="790"/>
      <c r="EX47" s="790" t="s">
        <v>2682</v>
      </c>
      <c r="EY47" s="790"/>
      <c r="EZ47" s="790"/>
      <c r="FA47" s="790"/>
      <c r="FB47" s="790"/>
      <c r="FC47" s="790"/>
      <c r="FD47" s="790" t="s">
        <v>2682</v>
      </c>
      <c r="FE47" s="790"/>
      <c r="FF47" s="790"/>
      <c r="FG47" s="790"/>
      <c r="FH47" s="790"/>
      <c r="FI47" s="790"/>
      <c r="FJ47" s="790" t="s">
        <v>2682</v>
      </c>
      <c r="FK47" s="790"/>
      <c r="FL47" s="790"/>
      <c r="FM47" s="790"/>
      <c r="FN47" s="790"/>
      <c r="FO47" s="790"/>
      <c r="FP47" s="790" t="s">
        <v>2682</v>
      </c>
      <c r="FQ47" s="790"/>
      <c r="FR47" s="790"/>
      <c r="FS47" s="790"/>
      <c r="FT47" s="790"/>
      <c r="FU47" s="790"/>
      <c r="FV47" s="790" t="s">
        <v>2682</v>
      </c>
      <c r="FW47" s="790"/>
      <c r="FX47" s="790"/>
      <c r="FY47" s="790"/>
      <c r="FZ47" s="790"/>
      <c r="GA47" s="790"/>
      <c r="GB47" s="790" t="s">
        <v>2682</v>
      </c>
      <c r="GC47" s="790"/>
      <c r="GD47" s="790"/>
      <c r="GE47" s="790"/>
      <c r="GF47" s="790"/>
      <c r="GG47" s="790"/>
      <c r="GH47" s="790" t="s">
        <v>2682</v>
      </c>
      <c r="GI47" s="790"/>
      <c r="GJ47" s="790"/>
      <c r="GK47" s="790"/>
      <c r="GL47" s="790"/>
      <c r="GM47" s="790"/>
      <c r="GN47" s="790" t="s">
        <v>2682</v>
      </c>
      <c r="GO47" s="790"/>
      <c r="GP47" s="790"/>
      <c r="GQ47" s="790"/>
      <c r="GR47" s="790"/>
      <c r="GS47" s="790"/>
      <c r="GT47" s="790" t="s">
        <v>2682</v>
      </c>
      <c r="GU47" s="790"/>
      <c r="GV47" s="790"/>
      <c r="GW47" s="790"/>
      <c r="GX47" s="790"/>
      <c r="GY47" s="790"/>
      <c r="GZ47" s="790" t="s">
        <v>2682</v>
      </c>
      <c r="HA47" s="790"/>
      <c r="HB47" s="790"/>
      <c r="HC47" s="790"/>
      <c r="HD47" s="790"/>
      <c r="HE47" s="790"/>
      <c r="HF47" s="790" t="s">
        <v>2682</v>
      </c>
      <c r="HG47" s="790"/>
      <c r="HH47" s="790"/>
      <c r="HI47" s="790"/>
      <c r="HJ47" s="790"/>
      <c r="HK47" s="790"/>
      <c r="HL47" s="790" t="s">
        <v>2682</v>
      </c>
      <c r="HM47" s="790"/>
      <c r="HN47" s="790"/>
      <c r="HO47" s="790"/>
      <c r="HP47" s="790"/>
      <c r="HQ47" s="790"/>
      <c r="HR47" s="790" t="s">
        <v>2682</v>
      </c>
      <c r="HS47" s="790"/>
      <c r="HT47" s="790"/>
      <c r="HU47" s="790"/>
      <c r="HV47" s="790"/>
      <c r="HW47" s="790"/>
      <c r="HX47" s="790" t="s">
        <v>2682</v>
      </c>
      <c r="HY47" s="790"/>
      <c r="HZ47" s="790"/>
      <c r="IA47" s="790"/>
      <c r="IB47" s="790"/>
      <c r="IC47" s="790"/>
      <c r="ID47" s="790" t="s">
        <v>2682</v>
      </c>
      <c r="IE47" s="790"/>
      <c r="IF47" s="790"/>
      <c r="IG47" s="790"/>
      <c r="IH47" s="790"/>
      <c r="II47" s="790"/>
      <c r="IJ47" s="790" t="s">
        <v>2682</v>
      </c>
      <c r="IK47" s="790"/>
      <c r="IL47" s="790"/>
      <c r="IM47" s="790"/>
      <c r="IN47" s="790"/>
      <c r="IO47" s="790"/>
      <c r="IP47" s="790" t="s">
        <v>2682</v>
      </c>
      <c r="IQ47" s="790"/>
      <c r="IR47" s="790"/>
      <c r="IS47" s="790"/>
      <c r="IT47" s="790"/>
      <c r="IU47" s="790"/>
      <c r="IV47" s="1" t="s">
        <v>2682</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4">
    <mergeCell ref="GH47:GM47"/>
    <mergeCell ref="FP47:FU47"/>
    <mergeCell ref="FV47:GA47"/>
    <mergeCell ref="GN47:GS47"/>
    <mergeCell ref="DH45:DM45"/>
    <mergeCell ref="DN45:DS45"/>
    <mergeCell ref="CV46:DA46"/>
    <mergeCell ref="GT47:GY47"/>
    <mergeCell ref="GH45:GM45"/>
    <mergeCell ref="FJ45:FO45"/>
    <mergeCell ref="EL47:EQ47"/>
    <mergeCell ref="FD46:FI46"/>
    <mergeCell ref="FD47:FI47"/>
    <mergeCell ref="FP46:FU46"/>
    <mergeCell ref="FV46:GA46"/>
    <mergeCell ref="GB47:GG47"/>
    <mergeCell ref="FV45:GA45"/>
    <mergeCell ref="GB45:GG45"/>
    <mergeCell ref="FP45:FU45"/>
    <mergeCell ref="FJ46:FO46"/>
    <mergeCell ref="FJ47:FO47"/>
    <mergeCell ref="DZ45:EE45"/>
    <mergeCell ref="DT46:DY46"/>
    <mergeCell ref="CV45:DA45"/>
    <mergeCell ref="IP47:IU47"/>
    <mergeCell ref="GZ47:HE47"/>
    <mergeCell ref="HF47:HK47"/>
    <mergeCell ref="HL47:HQ47"/>
    <mergeCell ref="HR47:HW47"/>
    <mergeCell ref="HX47:IC47"/>
    <mergeCell ref="ID45:II45"/>
    <mergeCell ref="IJ45:IO45"/>
    <mergeCell ref="IJ46:IO46"/>
    <mergeCell ref="IP45:IS45"/>
    <mergeCell ref="HX45:IC45"/>
    <mergeCell ref="IP46:IS46"/>
    <mergeCell ref="HX46:IC46"/>
    <mergeCell ref="ID46:II46"/>
    <mergeCell ref="ID47:II47"/>
    <mergeCell ref="IJ47:IO47"/>
    <mergeCell ref="GZ46:HE46"/>
    <mergeCell ref="HF46:HK46"/>
    <mergeCell ref="HL46:HQ46"/>
    <mergeCell ref="HR46:HW46"/>
    <mergeCell ref="HR45:HW45"/>
    <mergeCell ref="GN46:GS46"/>
    <mergeCell ref="GT46:GY46"/>
    <mergeCell ref="HL45:HQ45"/>
    <mergeCell ref="EX46:FC46"/>
    <mergeCell ref="GB46:GG46"/>
    <mergeCell ref="GH46:GM46"/>
    <mergeCell ref="HF45:HK45"/>
    <mergeCell ref="GN45:GS45"/>
    <mergeCell ref="GT45:GY45"/>
    <mergeCell ref="GZ45:HE45"/>
    <mergeCell ref="FD45:FI45"/>
    <mergeCell ref="EX45:FC45"/>
    <mergeCell ref="DB45:DG45"/>
    <mergeCell ref="EL46:EQ46"/>
    <mergeCell ref="DT45:DY45"/>
    <mergeCell ref="BL46:BQ46"/>
    <mergeCell ref="BR46:BW46"/>
    <mergeCell ref="AT46:AY46"/>
    <mergeCell ref="DH46:DM46"/>
    <mergeCell ref="DN46:DS46"/>
    <mergeCell ref="DB46:DG46"/>
    <mergeCell ref="BF46:BK46"/>
    <mergeCell ref="DZ46:EE46"/>
    <mergeCell ref="CD45:CI45"/>
    <mergeCell ref="BR45:BW45"/>
    <mergeCell ref="BX45:CC45"/>
    <mergeCell ref="BF45:BK45"/>
    <mergeCell ref="BL45:BQ45"/>
    <mergeCell ref="CJ45:CO45"/>
    <mergeCell ref="EF45:EK45"/>
    <mergeCell ref="EF46:EK46"/>
    <mergeCell ref="ER47:EW47"/>
    <mergeCell ref="EX47:FC47"/>
    <mergeCell ref="EL45:EQ45"/>
    <mergeCell ref="ER45:EW45"/>
    <mergeCell ref="ER46:EW46"/>
    <mergeCell ref="CP46:CU46"/>
    <mergeCell ref="CP45:CU45"/>
    <mergeCell ref="CJ46:CO46"/>
    <mergeCell ref="P47:U47"/>
    <mergeCell ref="V47:AA47"/>
    <mergeCell ref="AB47:AG47"/>
    <mergeCell ref="AH47:AM47"/>
    <mergeCell ref="EF47:EK47"/>
    <mergeCell ref="DZ47:EE47"/>
    <mergeCell ref="DT47:DY47"/>
    <mergeCell ref="DH47:DM47"/>
    <mergeCell ref="DN47:DS47"/>
    <mergeCell ref="CV47:DA47"/>
    <mergeCell ref="DB47:DG47"/>
    <mergeCell ref="CJ47:CO47"/>
    <mergeCell ref="BL47:BQ47"/>
    <mergeCell ref="BR47:BW47"/>
    <mergeCell ref="BX47:CC47"/>
    <mergeCell ref="CD47:CI47"/>
    <mergeCell ref="CP47:CU47"/>
    <mergeCell ref="AN47:AS47"/>
    <mergeCell ref="AT47:AY47"/>
    <mergeCell ref="AZ47:BE47"/>
    <mergeCell ref="BF47:BK47"/>
    <mergeCell ref="AZ45:BE45"/>
    <mergeCell ref="AT45:AY45"/>
    <mergeCell ref="C1:G1"/>
    <mergeCell ref="C19:G19"/>
    <mergeCell ref="J45:O45"/>
    <mergeCell ref="P45:U45"/>
    <mergeCell ref="J46:O46"/>
    <mergeCell ref="P46:U46"/>
    <mergeCell ref="AB46:AG46"/>
    <mergeCell ref="AN45:AS45"/>
    <mergeCell ref="V45:AA45"/>
    <mergeCell ref="AB45:AG45"/>
    <mergeCell ref="AH45:AM45"/>
    <mergeCell ref="V46:AA46"/>
    <mergeCell ref="AH46:AM46"/>
    <mergeCell ref="AN46:AS46"/>
    <mergeCell ref="AZ46:BE46"/>
    <mergeCell ref="BX46:CC46"/>
    <mergeCell ref="CD46:CI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8" zoomScale="125" workbookViewId="0">
      <selection activeCell="B33" sqref="B33"/>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1200</v>
      </c>
      <c r="G2" s="91"/>
    </row>
    <row r="3" spans="1:8">
      <c r="A3" s="89" t="s">
        <v>1128</v>
      </c>
      <c r="G3" s="92">
        <v>40506</v>
      </c>
    </row>
    <row r="4" spans="1:8">
      <c r="A4" s="89" t="s">
        <v>962</v>
      </c>
      <c r="G4" s="93" t="s">
        <v>3299</v>
      </c>
    </row>
    <row r="5" spans="1:8">
      <c r="A5" s="89" t="s">
        <v>1621</v>
      </c>
    </row>
    <row r="6" spans="1:8">
      <c r="C6" s="15" t="s">
        <v>1740</v>
      </c>
      <c r="D6" s="16"/>
      <c r="E6" s="16"/>
      <c r="F6" s="17"/>
      <c r="G6" s="18"/>
      <c r="H6" s="94"/>
    </row>
    <row r="7" spans="1:8">
      <c r="C7" s="95" t="s">
        <v>1741</v>
      </c>
      <c r="D7" s="20" t="s">
        <v>913</v>
      </c>
      <c r="E7" s="20"/>
      <c r="F7" s="21"/>
      <c r="G7" s="22"/>
      <c r="H7" s="94"/>
    </row>
    <row r="8" spans="1:8">
      <c r="A8" s="89" t="s">
        <v>1366</v>
      </c>
      <c r="C8" s="95" t="s">
        <v>1367</v>
      </c>
      <c r="D8" s="20" t="s">
        <v>3300</v>
      </c>
      <c r="E8" s="20"/>
      <c r="F8" s="21"/>
      <c r="G8" s="96"/>
      <c r="H8" s="94"/>
    </row>
    <row r="9" spans="1:8">
      <c r="A9" s="89" t="s">
        <v>3247</v>
      </c>
      <c r="C9" s="95" t="s">
        <v>1368</v>
      </c>
      <c r="D9" s="20" t="s">
        <v>3657</v>
      </c>
      <c r="E9" s="20"/>
      <c r="F9" s="21"/>
      <c r="G9" s="96"/>
      <c r="H9" s="94"/>
    </row>
    <row r="10" spans="1:8">
      <c r="A10" s="89" t="s">
        <v>3020</v>
      </c>
      <c r="C10" s="97"/>
      <c r="D10" s="20"/>
      <c r="E10" s="20"/>
      <c r="F10" s="21"/>
      <c r="G10" s="96"/>
      <c r="H10" s="94"/>
    </row>
    <row r="11" spans="1:8">
      <c r="A11" s="89" t="s">
        <v>3662</v>
      </c>
      <c r="C11" s="25" t="s">
        <v>1743</v>
      </c>
      <c r="D11" s="94"/>
      <c r="E11" s="94"/>
      <c r="F11" s="99"/>
      <c r="G11" s="96"/>
      <c r="H11" s="94"/>
    </row>
    <row r="12" spans="1:8">
      <c r="A12" s="89" t="s">
        <v>3663</v>
      </c>
      <c r="C12" s="25" t="s">
        <v>1735</v>
      </c>
      <c r="D12" s="20"/>
      <c r="E12" s="20"/>
      <c r="F12" s="21"/>
      <c r="G12" s="96"/>
      <c r="H12" s="94"/>
    </row>
    <row r="13" spans="1:8">
      <c r="A13" s="98"/>
      <c r="C13" s="25" t="s">
        <v>1163</v>
      </c>
      <c r="D13" s="94"/>
      <c r="E13" s="94"/>
      <c r="F13" s="99"/>
      <c r="G13" s="96"/>
      <c r="H13" s="94"/>
    </row>
    <row r="14" spans="1:8">
      <c r="A14" s="100"/>
      <c r="C14" s="25" t="s">
        <v>1241</v>
      </c>
      <c r="D14" s="94"/>
      <c r="E14" s="94"/>
      <c r="F14" s="99"/>
      <c r="G14" s="101"/>
      <c r="H14" s="94"/>
    </row>
    <row r="15" spans="1:8">
      <c r="A15" s="100" t="s">
        <v>1161</v>
      </c>
      <c r="C15" s="97" t="s">
        <v>552</v>
      </c>
      <c r="D15" s="94"/>
      <c r="E15" s="94"/>
      <c r="F15" s="99"/>
      <c r="G15" s="96"/>
      <c r="H15" s="94"/>
    </row>
    <row r="16" spans="1:8">
      <c r="A16" s="279" t="s">
        <v>3656</v>
      </c>
      <c r="C16" s="97"/>
      <c r="D16" s="94"/>
      <c r="E16" s="94"/>
      <c r="F16" s="99"/>
      <c r="G16" s="96"/>
      <c r="H16" s="94"/>
    </row>
    <row r="17" spans="1:8">
      <c r="C17" s="102" t="s">
        <v>3658</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794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850</v>
      </c>
      <c r="B23" s="45" t="s">
        <v>759</v>
      </c>
      <c r="C23" s="45" t="s">
        <v>764</v>
      </c>
      <c r="D23" s="321" t="s">
        <v>3609</v>
      </c>
      <c r="E23" s="45" t="s">
        <v>766</v>
      </c>
      <c r="F23" s="47" t="s">
        <v>859</v>
      </c>
      <c r="G23" s="45" t="s">
        <v>991</v>
      </c>
      <c r="H23" s="48"/>
    </row>
    <row r="24" spans="1:8">
      <c r="A24" s="115">
        <v>40557</v>
      </c>
      <c r="B24" s="116" t="s">
        <v>2258</v>
      </c>
      <c r="C24" s="117">
        <v>315</v>
      </c>
      <c r="D24" s="118">
        <v>2</v>
      </c>
      <c r="E24" s="117">
        <f>C24*D24</f>
        <v>630</v>
      </c>
      <c r="F24" s="53">
        <v>0.25</v>
      </c>
      <c r="G24" s="54">
        <f>E24*(1-F24)</f>
        <v>472.5</v>
      </c>
      <c r="H24" s="48"/>
    </row>
    <row r="25" spans="1:8">
      <c r="A25" s="11"/>
      <c r="B25" s="116" t="s">
        <v>1172</v>
      </c>
      <c r="C25" s="117"/>
      <c r="D25" s="118"/>
      <c r="E25" s="117"/>
      <c r="F25" s="119"/>
      <c r="G25" s="54">
        <f t="shared" ref="G25:G38" si="0">E25*(1-F25)</f>
        <v>0</v>
      </c>
      <c r="H25" s="56"/>
    </row>
    <row r="26" spans="1:8">
      <c r="A26" s="120"/>
      <c r="B26" s="121" t="s">
        <v>1122</v>
      </c>
      <c r="C26" s="117">
        <v>150</v>
      </c>
      <c r="D26" s="118">
        <v>2</v>
      </c>
      <c r="E26" s="117">
        <f>C26*D26</f>
        <v>300</v>
      </c>
      <c r="F26" s="119">
        <v>0.25</v>
      </c>
      <c r="G26" s="54">
        <f>E26*(1-F26)</f>
        <v>225</v>
      </c>
      <c r="H26" s="56"/>
    </row>
    <row r="27" spans="1:8">
      <c r="A27" s="120"/>
      <c r="B27" s="121" t="s">
        <v>815</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1224</v>
      </c>
      <c r="C29" s="117"/>
      <c r="D29" s="118"/>
      <c r="E29" s="117"/>
      <c r="F29" s="119"/>
      <c r="G29" s="54">
        <f t="shared" si="0"/>
        <v>0</v>
      </c>
      <c r="H29" s="56"/>
    </row>
    <row r="30" spans="1:8">
      <c r="A30" s="120"/>
      <c r="B30" s="121" t="s">
        <v>1350</v>
      </c>
      <c r="C30" s="117"/>
      <c r="D30" s="118"/>
      <c r="E30" s="117"/>
      <c r="F30" s="119"/>
      <c r="G30" s="54">
        <f t="shared" si="0"/>
        <v>0</v>
      </c>
      <c r="H30" s="56"/>
    </row>
    <row r="31" spans="1:8">
      <c r="A31" s="120"/>
      <c r="B31" s="121" t="s">
        <v>711</v>
      </c>
      <c r="C31" s="122">
        <v>75</v>
      </c>
      <c r="D31" s="123">
        <v>2</v>
      </c>
      <c r="E31" s="117">
        <f>C31*D31</f>
        <v>150</v>
      </c>
      <c r="F31" s="124"/>
      <c r="G31" s="54">
        <f t="shared" si="0"/>
        <v>150</v>
      </c>
      <c r="H31" s="56"/>
    </row>
    <row r="32" spans="1:8">
      <c r="A32" s="120"/>
      <c r="B32" s="121" t="s">
        <v>3301</v>
      </c>
      <c r="C32" s="117">
        <v>30</v>
      </c>
      <c r="D32" s="118">
        <v>4</v>
      </c>
      <c r="E32" s="117">
        <f>C32*D32</f>
        <v>120</v>
      </c>
      <c r="F32" s="119"/>
      <c r="G32" s="54">
        <f t="shared" si="0"/>
        <v>120</v>
      </c>
      <c r="H32" s="48"/>
    </row>
    <row r="33" spans="1:256">
      <c r="A33" s="120"/>
      <c r="B33" s="362" t="s">
        <v>3655</v>
      </c>
      <c r="C33" s="117">
        <v>500</v>
      </c>
      <c r="D33" s="123" t="s">
        <v>1020</v>
      </c>
      <c r="E33" s="117">
        <v>500</v>
      </c>
      <c r="F33" s="124"/>
      <c r="G33" s="54">
        <f t="shared" si="0"/>
        <v>500</v>
      </c>
      <c r="H33" s="48"/>
    </row>
    <row r="34" spans="1:256">
      <c r="A34" s="120"/>
      <c r="B34" s="121" t="s">
        <v>3047</v>
      </c>
      <c r="C34" s="363"/>
      <c r="D34" s="123"/>
      <c r="E34" s="117"/>
      <c r="F34" s="124"/>
      <c r="G34" s="54">
        <f t="shared" si="0"/>
        <v>0</v>
      </c>
      <c r="H34" s="48"/>
    </row>
    <row r="35" spans="1:256">
      <c r="A35" s="120"/>
      <c r="B35" s="121" t="s">
        <v>2270</v>
      </c>
      <c r="C35" s="363"/>
      <c r="D35" s="118"/>
      <c r="E35" s="117"/>
      <c r="F35" s="124"/>
      <c r="G35" s="54">
        <f t="shared" si="0"/>
        <v>0</v>
      </c>
      <c r="H35" s="48"/>
    </row>
    <row r="36" spans="1:256">
      <c r="A36" s="120"/>
      <c r="B36" s="121" t="s">
        <v>3041</v>
      </c>
      <c r="C36" s="363"/>
      <c r="D36" s="118"/>
      <c r="E36" s="117"/>
      <c r="F36" s="119"/>
      <c r="G36" s="54">
        <f t="shared" si="0"/>
        <v>0</v>
      </c>
      <c r="H36" s="48"/>
    </row>
    <row r="37" spans="1:256">
      <c r="A37" s="120"/>
      <c r="B37" s="271" t="s">
        <v>3414</v>
      </c>
      <c r="C37" s="363"/>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1201</v>
      </c>
      <c r="C39" s="131"/>
      <c r="D39" s="131"/>
      <c r="E39" s="72">
        <f>SUM(E24:E38)</f>
        <v>1700</v>
      </c>
      <c r="F39" s="72"/>
      <c r="G39" s="72">
        <f>SUM(G24:G38)</f>
        <v>1467.5</v>
      </c>
      <c r="H39" s="134"/>
    </row>
    <row r="41" spans="1:256">
      <c r="C41" s="136" t="s">
        <v>839</v>
      </c>
      <c r="D41" s="340">
        <f>G39/2</f>
        <v>733.75</v>
      </c>
      <c r="E41" s="340"/>
      <c r="F41" s="138"/>
    </row>
    <row r="43" spans="1:256">
      <c r="C43" s="1" t="s">
        <v>840</v>
      </c>
      <c r="D43" s="1"/>
      <c r="E43" s="1"/>
      <c r="F43" s="139"/>
      <c r="G43" s="1"/>
      <c r="H43" s="1"/>
      <c r="I43" s="1"/>
    </row>
    <row r="44" spans="1:256">
      <c r="C44" s="1" t="s">
        <v>3119</v>
      </c>
      <c r="D44" s="1"/>
      <c r="E44" s="1"/>
      <c r="F44" s="139"/>
      <c r="G44" s="1"/>
      <c r="H44" s="1"/>
      <c r="I44" s="1"/>
    </row>
    <row r="45" spans="1:256">
      <c r="C45" s="341" t="s">
        <v>1276</v>
      </c>
      <c r="D45" s="341"/>
      <c r="E45" s="341"/>
      <c r="F45" s="342"/>
      <c r="G45" s="341"/>
      <c r="H45" s="341"/>
      <c r="I45" s="142"/>
      <c r="J45" s="790"/>
      <c r="K45" s="790"/>
      <c r="L45" s="790"/>
      <c r="M45" s="790"/>
      <c r="N45" s="790"/>
      <c r="O45" s="790"/>
      <c r="P45" s="790"/>
      <c r="Q45" s="790"/>
      <c r="R45" s="790"/>
      <c r="S45" s="790"/>
      <c r="T45" s="790"/>
      <c r="U45" s="790"/>
      <c r="V45" s="790" t="s">
        <v>3276</v>
      </c>
      <c r="W45" s="790"/>
      <c r="X45" s="790"/>
      <c r="Y45" s="790"/>
      <c r="Z45" s="790"/>
      <c r="AA45" s="790"/>
      <c r="AB45" s="790" t="s">
        <v>3276</v>
      </c>
      <c r="AC45" s="790"/>
      <c r="AD45" s="790"/>
      <c r="AE45" s="790"/>
      <c r="AF45" s="790"/>
      <c r="AG45" s="790"/>
      <c r="AH45" s="790" t="s">
        <v>3276</v>
      </c>
      <c r="AI45" s="790"/>
      <c r="AJ45" s="790"/>
      <c r="AK45" s="790"/>
      <c r="AL45" s="790"/>
      <c r="AM45" s="790"/>
      <c r="AN45" s="790" t="s">
        <v>3276</v>
      </c>
      <c r="AO45" s="790"/>
      <c r="AP45" s="790"/>
      <c r="AQ45" s="790"/>
      <c r="AR45" s="790"/>
      <c r="AS45" s="790"/>
      <c r="AT45" s="790" t="s">
        <v>3276</v>
      </c>
      <c r="AU45" s="790"/>
      <c r="AV45" s="790"/>
      <c r="AW45" s="790"/>
      <c r="AX45" s="790"/>
      <c r="AY45" s="790"/>
      <c r="AZ45" s="790" t="s">
        <v>3276</v>
      </c>
      <c r="BA45" s="790"/>
      <c r="BB45" s="790"/>
      <c r="BC45" s="790"/>
      <c r="BD45" s="790"/>
      <c r="BE45" s="790"/>
      <c r="BF45" s="790" t="s">
        <v>3276</v>
      </c>
      <c r="BG45" s="790"/>
      <c r="BH45" s="790"/>
      <c r="BI45" s="790"/>
      <c r="BJ45" s="790"/>
      <c r="BK45" s="790"/>
      <c r="BL45" s="790" t="s">
        <v>3276</v>
      </c>
      <c r="BM45" s="790"/>
      <c r="BN45" s="790"/>
      <c r="BO45" s="790"/>
      <c r="BP45" s="790"/>
      <c r="BQ45" s="790"/>
      <c r="BR45" s="790" t="s">
        <v>3276</v>
      </c>
      <c r="BS45" s="790"/>
      <c r="BT45" s="790"/>
      <c r="BU45" s="790"/>
      <c r="BV45" s="790"/>
      <c r="BW45" s="790"/>
      <c r="BX45" s="790" t="s">
        <v>3276</v>
      </c>
      <c r="BY45" s="790"/>
      <c r="BZ45" s="790"/>
      <c r="CA45" s="790"/>
      <c r="CB45" s="790"/>
      <c r="CC45" s="790"/>
      <c r="CD45" s="790" t="s">
        <v>3276</v>
      </c>
      <c r="CE45" s="790"/>
      <c r="CF45" s="790"/>
      <c r="CG45" s="790"/>
      <c r="CH45" s="790"/>
      <c r="CI45" s="790"/>
      <c r="CJ45" s="790" t="s">
        <v>3276</v>
      </c>
      <c r="CK45" s="790"/>
      <c r="CL45" s="790"/>
      <c r="CM45" s="790"/>
      <c r="CN45" s="790"/>
      <c r="CO45" s="790"/>
      <c r="CP45" s="790" t="s">
        <v>3276</v>
      </c>
      <c r="CQ45" s="790"/>
      <c r="CR45" s="790"/>
      <c r="CS45" s="790"/>
      <c r="CT45" s="790"/>
      <c r="CU45" s="790"/>
      <c r="CV45" s="790" t="s">
        <v>3276</v>
      </c>
      <c r="CW45" s="790"/>
      <c r="CX45" s="790"/>
      <c r="CY45" s="790"/>
      <c r="CZ45" s="790"/>
      <c r="DA45" s="790"/>
      <c r="DB45" s="790" t="s">
        <v>3276</v>
      </c>
      <c r="DC45" s="790"/>
      <c r="DD45" s="790"/>
      <c r="DE45" s="790"/>
      <c r="DF45" s="790"/>
      <c r="DG45" s="790"/>
      <c r="DH45" s="790" t="s">
        <v>3276</v>
      </c>
      <c r="DI45" s="790"/>
      <c r="DJ45" s="790"/>
      <c r="DK45" s="790"/>
      <c r="DL45" s="790"/>
      <c r="DM45" s="790"/>
      <c r="DN45" s="790" t="s">
        <v>3276</v>
      </c>
      <c r="DO45" s="790"/>
      <c r="DP45" s="790"/>
      <c r="DQ45" s="790"/>
      <c r="DR45" s="790"/>
      <c r="DS45" s="790"/>
      <c r="DT45" s="790" t="s">
        <v>3276</v>
      </c>
      <c r="DU45" s="790"/>
      <c r="DV45" s="790"/>
      <c r="DW45" s="790"/>
      <c r="DX45" s="790"/>
      <c r="DY45" s="790"/>
      <c r="DZ45" s="790" t="s">
        <v>3276</v>
      </c>
      <c r="EA45" s="790"/>
      <c r="EB45" s="790"/>
      <c r="EC45" s="790"/>
      <c r="ED45" s="790"/>
      <c r="EE45" s="790"/>
      <c r="EF45" s="790" t="s">
        <v>3276</v>
      </c>
      <c r="EG45" s="790"/>
      <c r="EH45" s="790"/>
      <c r="EI45" s="790"/>
      <c r="EJ45" s="790"/>
      <c r="EK45" s="790"/>
      <c r="EL45" s="790" t="s">
        <v>3276</v>
      </c>
      <c r="EM45" s="790"/>
      <c r="EN45" s="790"/>
      <c r="EO45" s="790"/>
      <c r="EP45" s="790"/>
      <c r="EQ45" s="790"/>
      <c r="ER45" s="790" t="s">
        <v>3276</v>
      </c>
      <c r="ES45" s="790"/>
      <c r="ET45" s="790"/>
      <c r="EU45" s="790"/>
      <c r="EV45" s="790"/>
      <c r="EW45" s="790"/>
      <c r="EX45" s="790" t="s">
        <v>3276</v>
      </c>
      <c r="EY45" s="790"/>
      <c r="EZ45" s="790"/>
      <c r="FA45" s="790"/>
      <c r="FB45" s="790"/>
      <c r="FC45" s="790"/>
      <c r="FD45" s="790" t="s">
        <v>3276</v>
      </c>
      <c r="FE45" s="790"/>
      <c r="FF45" s="790"/>
      <c r="FG45" s="790"/>
      <c r="FH45" s="790"/>
      <c r="FI45" s="790"/>
      <c r="FJ45" s="790" t="s">
        <v>3276</v>
      </c>
      <c r="FK45" s="790"/>
      <c r="FL45" s="790"/>
      <c r="FM45" s="790"/>
      <c r="FN45" s="790"/>
      <c r="FO45" s="790"/>
      <c r="FP45" s="790" t="s">
        <v>3276</v>
      </c>
      <c r="FQ45" s="790"/>
      <c r="FR45" s="790"/>
      <c r="FS45" s="790"/>
      <c r="FT45" s="790"/>
      <c r="FU45" s="790"/>
      <c r="FV45" s="790" t="s">
        <v>3276</v>
      </c>
      <c r="FW45" s="790"/>
      <c r="FX45" s="790"/>
      <c r="FY45" s="790"/>
      <c r="FZ45" s="790"/>
      <c r="GA45" s="790"/>
      <c r="GB45" s="790" t="s">
        <v>3276</v>
      </c>
      <c r="GC45" s="790"/>
      <c r="GD45" s="790"/>
      <c r="GE45" s="790"/>
      <c r="GF45" s="790"/>
      <c r="GG45" s="790"/>
      <c r="GH45" s="790" t="s">
        <v>3276</v>
      </c>
      <c r="GI45" s="790"/>
      <c r="GJ45" s="790"/>
      <c r="GK45" s="790"/>
      <c r="GL45" s="790"/>
      <c r="GM45" s="790"/>
      <c r="GN45" s="790" t="s">
        <v>3276</v>
      </c>
      <c r="GO45" s="790"/>
      <c r="GP45" s="790"/>
      <c r="GQ45" s="790"/>
      <c r="GR45" s="790"/>
      <c r="GS45" s="790"/>
      <c r="GT45" s="790" t="s">
        <v>3276</v>
      </c>
      <c r="GU45" s="790"/>
      <c r="GV45" s="790"/>
      <c r="GW45" s="790"/>
      <c r="GX45" s="790"/>
      <c r="GY45" s="790"/>
      <c r="GZ45" s="790" t="s">
        <v>3276</v>
      </c>
      <c r="HA45" s="790"/>
      <c r="HB45" s="790"/>
      <c r="HC45" s="790"/>
      <c r="HD45" s="790"/>
      <c r="HE45" s="790"/>
      <c r="HF45" s="790" t="s">
        <v>3276</v>
      </c>
      <c r="HG45" s="790"/>
      <c r="HH45" s="790"/>
      <c r="HI45" s="790"/>
      <c r="HJ45" s="790"/>
      <c r="HK45" s="790"/>
      <c r="HL45" s="790" t="s">
        <v>3276</v>
      </c>
      <c r="HM45" s="790"/>
      <c r="HN45" s="790"/>
      <c r="HO45" s="790"/>
      <c r="HP45" s="790"/>
      <c r="HQ45" s="790"/>
      <c r="HR45" s="790" t="s">
        <v>3276</v>
      </c>
      <c r="HS45" s="790"/>
      <c r="HT45" s="790"/>
      <c r="HU45" s="790"/>
      <c r="HV45" s="790"/>
      <c r="HW45" s="790"/>
      <c r="HX45" s="790" t="s">
        <v>3276</v>
      </c>
      <c r="HY45" s="790"/>
      <c r="HZ45" s="790"/>
      <c r="IA45" s="790"/>
      <c r="IB45" s="790"/>
      <c r="IC45" s="790"/>
      <c r="ID45" s="790" t="s">
        <v>3276</v>
      </c>
      <c r="IE45" s="790"/>
      <c r="IF45" s="790"/>
      <c r="IG45" s="790"/>
      <c r="IH45" s="790"/>
      <c r="II45" s="790"/>
      <c r="IJ45" s="790" t="s">
        <v>3276</v>
      </c>
      <c r="IK45" s="790"/>
      <c r="IL45" s="790"/>
      <c r="IM45" s="790"/>
      <c r="IN45" s="790"/>
      <c r="IO45" s="790"/>
      <c r="IP45" s="790" t="s">
        <v>3276</v>
      </c>
      <c r="IQ45" s="790"/>
      <c r="IR45" s="790"/>
      <c r="IS45" s="790"/>
    </row>
    <row r="46" spans="1:256">
      <c r="C46" s="1" t="s">
        <v>849</v>
      </c>
      <c r="D46" s="1"/>
      <c r="E46" s="1"/>
      <c r="F46" s="139"/>
      <c r="G46" s="1"/>
      <c r="H46" s="1"/>
      <c r="I46" s="1"/>
      <c r="J46" s="790"/>
      <c r="K46" s="790"/>
      <c r="L46" s="790"/>
      <c r="M46" s="790"/>
      <c r="N46" s="790"/>
      <c r="O46" s="790"/>
      <c r="P46" s="790"/>
      <c r="Q46" s="790"/>
      <c r="R46" s="790"/>
      <c r="S46" s="790"/>
      <c r="T46" s="790"/>
      <c r="U46" s="790"/>
      <c r="V46" s="790" t="s">
        <v>901</v>
      </c>
      <c r="W46" s="790"/>
      <c r="X46" s="790"/>
      <c r="Y46" s="790"/>
      <c r="Z46" s="790"/>
      <c r="AA46" s="790"/>
      <c r="AB46" s="790" t="s">
        <v>901</v>
      </c>
      <c r="AC46" s="790"/>
      <c r="AD46" s="790"/>
      <c r="AE46" s="790"/>
      <c r="AF46" s="790"/>
      <c r="AG46" s="790"/>
      <c r="AH46" s="790" t="s">
        <v>901</v>
      </c>
      <c r="AI46" s="790"/>
      <c r="AJ46" s="790"/>
      <c r="AK46" s="790"/>
      <c r="AL46" s="790"/>
      <c r="AM46" s="790"/>
      <c r="AN46" s="790" t="s">
        <v>901</v>
      </c>
      <c r="AO46" s="790"/>
      <c r="AP46" s="790"/>
      <c r="AQ46" s="790"/>
      <c r="AR46" s="790"/>
      <c r="AS46" s="790"/>
      <c r="AT46" s="790" t="s">
        <v>901</v>
      </c>
      <c r="AU46" s="790"/>
      <c r="AV46" s="790"/>
      <c r="AW46" s="790"/>
      <c r="AX46" s="790"/>
      <c r="AY46" s="790"/>
      <c r="AZ46" s="790" t="s">
        <v>901</v>
      </c>
      <c r="BA46" s="790"/>
      <c r="BB46" s="790"/>
      <c r="BC46" s="790"/>
      <c r="BD46" s="790"/>
      <c r="BE46" s="790"/>
      <c r="BF46" s="790" t="s">
        <v>901</v>
      </c>
      <c r="BG46" s="790"/>
      <c r="BH46" s="790"/>
      <c r="BI46" s="790"/>
      <c r="BJ46" s="790"/>
      <c r="BK46" s="790"/>
      <c r="BL46" s="790" t="s">
        <v>901</v>
      </c>
      <c r="BM46" s="790"/>
      <c r="BN46" s="790"/>
      <c r="BO46" s="790"/>
      <c r="BP46" s="790"/>
      <c r="BQ46" s="790"/>
      <c r="BR46" s="790" t="s">
        <v>901</v>
      </c>
      <c r="BS46" s="790"/>
      <c r="BT46" s="790"/>
      <c r="BU46" s="790"/>
      <c r="BV46" s="790"/>
      <c r="BW46" s="790"/>
      <c r="BX46" s="790" t="s">
        <v>901</v>
      </c>
      <c r="BY46" s="790"/>
      <c r="BZ46" s="790"/>
      <c r="CA46" s="790"/>
      <c r="CB46" s="790"/>
      <c r="CC46" s="790"/>
      <c r="CD46" s="790" t="s">
        <v>901</v>
      </c>
      <c r="CE46" s="790"/>
      <c r="CF46" s="790"/>
      <c r="CG46" s="790"/>
      <c r="CH46" s="790"/>
      <c r="CI46" s="790"/>
      <c r="CJ46" s="790" t="s">
        <v>901</v>
      </c>
      <c r="CK46" s="790"/>
      <c r="CL46" s="790"/>
      <c r="CM46" s="790"/>
      <c r="CN46" s="790"/>
      <c r="CO46" s="790"/>
      <c r="CP46" s="790" t="s">
        <v>901</v>
      </c>
      <c r="CQ46" s="790"/>
      <c r="CR46" s="790"/>
      <c r="CS46" s="790"/>
      <c r="CT46" s="790"/>
      <c r="CU46" s="790"/>
      <c r="CV46" s="790" t="s">
        <v>901</v>
      </c>
      <c r="CW46" s="790"/>
      <c r="CX46" s="790"/>
      <c r="CY46" s="790"/>
      <c r="CZ46" s="790"/>
      <c r="DA46" s="790"/>
      <c r="DB46" s="790" t="s">
        <v>901</v>
      </c>
      <c r="DC46" s="790"/>
      <c r="DD46" s="790"/>
      <c r="DE46" s="790"/>
      <c r="DF46" s="790"/>
      <c r="DG46" s="790"/>
      <c r="DH46" s="790" t="s">
        <v>901</v>
      </c>
      <c r="DI46" s="790"/>
      <c r="DJ46" s="790"/>
      <c r="DK46" s="790"/>
      <c r="DL46" s="790"/>
      <c r="DM46" s="790"/>
      <c r="DN46" s="790" t="s">
        <v>901</v>
      </c>
      <c r="DO46" s="790"/>
      <c r="DP46" s="790"/>
      <c r="DQ46" s="790"/>
      <c r="DR46" s="790"/>
      <c r="DS46" s="790"/>
      <c r="DT46" s="790" t="s">
        <v>901</v>
      </c>
      <c r="DU46" s="790"/>
      <c r="DV46" s="790"/>
      <c r="DW46" s="790"/>
      <c r="DX46" s="790"/>
      <c r="DY46" s="790"/>
      <c r="DZ46" s="790" t="s">
        <v>901</v>
      </c>
      <c r="EA46" s="790"/>
      <c r="EB46" s="790"/>
      <c r="EC46" s="790"/>
      <c r="ED46" s="790"/>
      <c r="EE46" s="790"/>
      <c r="EF46" s="790" t="s">
        <v>901</v>
      </c>
      <c r="EG46" s="790"/>
      <c r="EH46" s="790"/>
      <c r="EI46" s="790"/>
      <c r="EJ46" s="790"/>
      <c r="EK46" s="790"/>
      <c r="EL46" s="790" t="s">
        <v>901</v>
      </c>
      <c r="EM46" s="790"/>
      <c r="EN46" s="790"/>
      <c r="EO46" s="790"/>
      <c r="EP46" s="790"/>
      <c r="EQ46" s="790"/>
      <c r="ER46" s="790" t="s">
        <v>901</v>
      </c>
      <c r="ES46" s="790"/>
      <c r="ET46" s="790"/>
      <c r="EU46" s="790"/>
      <c r="EV46" s="790"/>
      <c r="EW46" s="790"/>
      <c r="EX46" s="790" t="s">
        <v>901</v>
      </c>
      <c r="EY46" s="790"/>
      <c r="EZ46" s="790"/>
      <c r="FA46" s="790"/>
      <c r="FB46" s="790"/>
      <c r="FC46" s="790"/>
      <c r="FD46" s="790" t="s">
        <v>901</v>
      </c>
      <c r="FE46" s="790"/>
      <c r="FF46" s="790"/>
      <c r="FG46" s="790"/>
      <c r="FH46" s="790"/>
      <c r="FI46" s="790"/>
      <c r="FJ46" s="790" t="s">
        <v>901</v>
      </c>
      <c r="FK46" s="790"/>
      <c r="FL46" s="790"/>
      <c r="FM46" s="790"/>
      <c r="FN46" s="790"/>
      <c r="FO46" s="790"/>
      <c r="FP46" s="790" t="s">
        <v>901</v>
      </c>
      <c r="FQ46" s="790"/>
      <c r="FR46" s="790"/>
      <c r="FS46" s="790"/>
      <c r="FT46" s="790"/>
      <c r="FU46" s="790"/>
      <c r="FV46" s="790" t="s">
        <v>901</v>
      </c>
      <c r="FW46" s="790"/>
      <c r="FX46" s="790"/>
      <c r="FY46" s="790"/>
      <c r="FZ46" s="790"/>
      <c r="GA46" s="790"/>
      <c r="GB46" s="790" t="s">
        <v>901</v>
      </c>
      <c r="GC46" s="790"/>
      <c r="GD46" s="790"/>
      <c r="GE46" s="790"/>
      <c r="GF46" s="790"/>
      <c r="GG46" s="790"/>
      <c r="GH46" s="790" t="s">
        <v>901</v>
      </c>
      <c r="GI46" s="790"/>
      <c r="GJ46" s="790"/>
      <c r="GK46" s="790"/>
      <c r="GL46" s="790"/>
      <c r="GM46" s="790"/>
      <c r="GN46" s="790" t="s">
        <v>901</v>
      </c>
      <c r="GO46" s="790"/>
      <c r="GP46" s="790"/>
      <c r="GQ46" s="790"/>
      <c r="GR46" s="790"/>
      <c r="GS46" s="790"/>
      <c r="GT46" s="790" t="s">
        <v>901</v>
      </c>
      <c r="GU46" s="790"/>
      <c r="GV46" s="790"/>
      <c r="GW46" s="790"/>
      <c r="GX46" s="790"/>
      <c r="GY46" s="790"/>
      <c r="GZ46" s="790" t="s">
        <v>901</v>
      </c>
      <c r="HA46" s="790"/>
      <c r="HB46" s="790"/>
      <c r="HC46" s="790"/>
      <c r="HD46" s="790"/>
      <c r="HE46" s="790"/>
      <c r="HF46" s="790" t="s">
        <v>901</v>
      </c>
      <c r="HG46" s="790"/>
      <c r="HH46" s="790"/>
      <c r="HI46" s="790"/>
      <c r="HJ46" s="790"/>
      <c r="HK46" s="790"/>
      <c r="HL46" s="790" t="s">
        <v>901</v>
      </c>
      <c r="HM46" s="790"/>
      <c r="HN46" s="790"/>
      <c r="HO46" s="790"/>
      <c r="HP46" s="790"/>
      <c r="HQ46" s="790"/>
      <c r="HR46" s="790" t="s">
        <v>901</v>
      </c>
      <c r="HS46" s="790"/>
      <c r="HT46" s="790"/>
      <c r="HU46" s="790"/>
      <c r="HV46" s="790"/>
      <c r="HW46" s="790"/>
      <c r="HX46" s="790" t="s">
        <v>901</v>
      </c>
      <c r="HY46" s="790"/>
      <c r="HZ46" s="790"/>
      <c r="IA46" s="790"/>
      <c r="IB46" s="790"/>
      <c r="IC46" s="790"/>
      <c r="ID46" s="790" t="s">
        <v>901</v>
      </c>
      <c r="IE46" s="790"/>
      <c r="IF46" s="790"/>
      <c r="IG46" s="790"/>
      <c r="IH46" s="790"/>
      <c r="II46" s="790"/>
      <c r="IJ46" s="790" t="s">
        <v>901</v>
      </c>
      <c r="IK46" s="790"/>
      <c r="IL46" s="790"/>
      <c r="IM46" s="790"/>
      <c r="IN46" s="790"/>
      <c r="IO46" s="790"/>
      <c r="IP46" s="790" t="s">
        <v>901</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849</v>
      </c>
      <c r="W47" s="790"/>
      <c r="X47" s="790"/>
      <c r="Y47" s="790"/>
      <c r="Z47" s="790"/>
      <c r="AA47" s="790"/>
      <c r="AB47" s="790" t="s">
        <v>849</v>
      </c>
      <c r="AC47" s="790"/>
      <c r="AD47" s="790"/>
      <c r="AE47" s="790"/>
      <c r="AF47" s="790"/>
      <c r="AG47" s="790"/>
      <c r="AH47" s="790" t="s">
        <v>849</v>
      </c>
      <c r="AI47" s="790"/>
      <c r="AJ47" s="790"/>
      <c r="AK47" s="790"/>
      <c r="AL47" s="790"/>
      <c r="AM47" s="790"/>
      <c r="AN47" s="790" t="s">
        <v>849</v>
      </c>
      <c r="AO47" s="790"/>
      <c r="AP47" s="790"/>
      <c r="AQ47" s="790"/>
      <c r="AR47" s="790"/>
      <c r="AS47" s="790"/>
      <c r="AT47" s="790" t="s">
        <v>849</v>
      </c>
      <c r="AU47" s="790"/>
      <c r="AV47" s="790"/>
      <c r="AW47" s="790"/>
      <c r="AX47" s="790"/>
      <c r="AY47" s="790"/>
      <c r="AZ47" s="790" t="s">
        <v>849</v>
      </c>
      <c r="BA47" s="790"/>
      <c r="BB47" s="790"/>
      <c r="BC47" s="790"/>
      <c r="BD47" s="790"/>
      <c r="BE47" s="790"/>
      <c r="BF47" s="790" t="s">
        <v>849</v>
      </c>
      <c r="BG47" s="790"/>
      <c r="BH47" s="790"/>
      <c r="BI47" s="790"/>
      <c r="BJ47" s="790"/>
      <c r="BK47" s="790"/>
      <c r="BL47" s="790" t="s">
        <v>849</v>
      </c>
      <c r="BM47" s="790"/>
      <c r="BN47" s="790"/>
      <c r="BO47" s="790"/>
      <c r="BP47" s="790"/>
      <c r="BQ47" s="790"/>
      <c r="BR47" s="790" t="s">
        <v>849</v>
      </c>
      <c r="BS47" s="790"/>
      <c r="BT47" s="790"/>
      <c r="BU47" s="790"/>
      <c r="BV47" s="790"/>
      <c r="BW47" s="790"/>
      <c r="BX47" s="790" t="s">
        <v>849</v>
      </c>
      <c r="BY47" s="790"/>
      <c r="BZ47" s="790"/>
      <c r="CA47" s="790"/>
      <c r="CB47" s="790"/>
      <c r="CC47" s="790"/>
      <c r="CD47" s="790" t="s">
        <v>849</v>
      </c>
      <c r="CE47" s="790"/>
      <c r="CF47" s="790"/>
      <c r="CG47" s="790"/>
      <c r="CH47" s="790"/>
      <c r="CI47" s="790"/>
      <c r="CJ47" s="790" t="s">
        <v>849</v>
      </c>
      <c r="CK47" s="790"/>
      <c r="CL47" s="790"/>
      <c r="CM47" s="790"/>
      <c r="CN47" s="790"/>
      <c r="CO47" s="790"/>
      <c r="CP47" s="790" t="s">
        <v>849</v>
      </c>
      <c r="CQ47" s="790"/>
      <c r="CR47" s="790"/>
      <c r="CS47" s="790"/>
      <c r="CT47" s="790"/>
      <c r="CU47" s="790"/>
      <c r="CV47" s="790" t="s">
        <v>849</v>
      </c>
      <c r="CW47" s="790"/>
      <c r="CX47" s="790"/>
      <c r="CY47" s="790"/>
      <c r="CZ47" s="790"/>
      <c r="DA47" s="790"/>
      <c r="DB47" s="790" t="s">
        <v>849</v>
      </c>
      <c r="DC47" s="790"/>
      <c r="DD47" s="790"/>
      <c r="DE47" s="790"/>
      <c r="DF47" s="790"/>
      <c r="DG47" s="790"/>
      <c r="DH47" s="790" t="s">
        <v>849</v>
      </c>
      <c r="DI47" s="790"/>
      <c r="DJ47" s="790"/>
      <c r="DK47" s="790"/>
      <c r="DL47" s="790"/>
      <c r="DM47" s="790"/>
      <c r="DN47" s="790" t="s">
        <v>849</v>
      </c>
      <c r="DO47" s="790"/>
      <c r="DP47" s="790"/>
      <c r="DQ47" s="790"/>
      <c r="DR47" s="790"/>
      <c r="DS47" s="790"/>
      <c r="DT47" s="790" t="s">
        <v>849</v>
      </c>
      <c r="DU47" s="790"/>
      <c r="DV47" s="790"/>
      <c r="DW47" s="790"/>
      <c r="DX47" s="790"/>
      <c r="DY47" s="790"/>
      <c r="DZ47" s="790" t="s">
        <v>849</v>
      </c>
      <c r="EA47" s="790"/>
      <c r="EB47" s="790"/>
      <c r="EC47" s="790"/>
      <c r="ED47" s="790"/>
      <c r="EE47" s="790"/>
      <c r="EF47" s="790" t="s">
        <v>849</v>
      </c>
      <c r="EG47" s="790"/>
      <c r="EH47" s="790"/>
      <c r="EI47" s="790"/>
      <c r="EJ47" s="790"/>
      <c r="EK47" s="790"/>
      <c r="EL47" s="790" t="s">
        <v>849</v>
      </c>
      <c r="EM47" s="790"/>
      <c r="EN47" s="790"/>
      <c r="EO47" s="790"/>
      <c r="EP47" s="790"/>
      <c r="EQ47" s="790"/>
      <c r="ER47" s="790" t="s">
        <v>849</v>
      </c>
      <c r="ES47" s="790"/>
      <c r="ET47" s="790"/>
      <c r="EU47" s="790"/>
      <c r="EV47" s="790"/>
      <c r="EW47" s="790"/>
      <c r="EX47" s="790" t="s">
        <v>849</v>
      </c>
      <c r="EY47" s="790"/>
      <c r="EZ47" s="790"/>
      <c r="FA47" s="790"/>
      <c r="FB47" s="790"/>
      <c r="FC47" s="790"/>
      <c r="FD47" s="790" t="s">
        <v>849</v>
      </c>
      <c r="FE47" s="790"/>
      <c r="FF47" s="790"/>
      <c r="FG47" s="790"/>
      <c r="FH47" s="790"/>
      <c r="FI47" s="790"/>
      <c r="FJ47" s="790" t="s">
        <v>849</v>
      </c>
      <c r="FK47" s="790"/>
      <c r="FL47" s="790"/>
      <c r="FM47" s="790"/>
      <c r="FN47" s="790"/>
      <c r="FO47" s="790"/>
      <c r="FP47" s="790" t="s">
        <v>849</v>
      </c>
      <c r="FQ47" s="790"/>
      <c r="FR47" s="790"/>
      <c r="FS47" s="790"/>
      <c r="FT47" s="790"/>
      <c r="FU47" s="790"/>
      <c r="FV47" s="790" t="s">
        <v>849</v>
      </c>
      <c r="FW47" s="790"/>
      <c r="FX47" s="790"/>
      <c r="FY47" s="790"/>
      <c r="FZ47" s="790"/>
      <c r="GA47" s="790"/>
      <c r="GB47" s="790" t="s">
        <v>849</v>
      </c>
      <c r="GC47" s="790"/>
      <c r="GD47" s="790"/>
      <c r="GE47" s="790"/>
      <c r="GF47" s="790"/>
      <c r="GG47" s="790"/>
      <c r="GH47" s="790" t="s">
        <v>849</v>
      </c>
      <c r="GI47" s="790"/>
      <c r="GJ47" s="790"/>
      <c r="GK47" s="790"/>
      <c r="GL47" s="790"/>
      <c r="GM47" s="790"/>
      <c r="GN47" s="790" t="s">
        <v>849</v>
      </c>
      <c r="GO47" s="790"/>
      <c r="GP47" s="790"/>
      <c r="GQ47" s="790"/>
      <c r="GR47" s="790"/>
      <c r="GS47" s="790"/>
      <c r="GT47" s="790" t="s">
        <v>849</v>
      </c>
      <c r="GU47" s="790"/>
      <c r="GV47" s="790"/>
      <c r="GW47" s="790"/>
      <c r="GX47" s="790"/>
      <c r="GY47" s="790"/>
      <c r="GZ47" s="790" t="s">
        <v>849</v>
      </c>
      <c r="HA47" s="790"/>
      <c r="HB47" s="790"/>
      <c r="HC47" s="790"/>
      <c r="HD47" s="790"/>
      <c r="HE47" s="790"/>
      <c r="HF47" s="790" t="s">
        <v>849</v>
      </c>
      <c r="HG47" s="790"/>
      <c r="HH47" s="790"/>
      <c r="HI47" s="790"/>
      <c r="HJ47" s="790"/>
      <c r="HK47" s="790"/>
      <c r="HL47" s="790" t="s">
        <v>849</v>
      </c>
      <c r="HM47" s="790"/>
      <c r="HN47" s="790"/>
      <c r="HO47" s="790"/>
      <c r="HP47" s="790"/>
      <c r="HQ47" s="790"/>
      <c r="HR47" s="790" t="s">
        <v>849</v>
      </c>
      <c r="HS47" s="790"/>
      <c r="HT47" s="790"/>
      <c r="HU47" s="790"/>
      <c r="HV47" s="790"/>
      <c r="HW47" s="790"/>
      <c r="HX47" s="790" t="s">
        <v>849</v>
      </c>
      <c r="HY47" s="790"/>
      <c r="HZ47" s="790"/>
      <c r="IA47" s="790"/>
      <c r="IB47" s="790"/>
      <c r="IC47" s="790"/>
      <c r="ID47" s="790" t="s">
        <v>849</v>
      </c>
      <c r="IE47" s="790"/>
      <c r="IF47" s="790"/>
      <c r="IG47" s="790"/>
      <c r="IH47" s="790"/>
      <c r="II47" s="790"/>
      <c r="IJ47" s="790" t="s">
        <v>849</v>
      </c>
      <c r="IK47" s="790"/>
      <c r="IL47" s="790"/>
      <c r="IM47" s="790"/>
      <c r="IN47" s="790"/>
      <c r="IO47" s="790"/>
      <c r="IP47" s="790" t="s">
        <v>849</v>
      </c>
      <c r="IQ47" s="790"/>
      <c r="IR47" s="790"/>
      <c r="IS47" s="790"/>
      <c r="IT47" s="790"/>
      <c r="IU47" s="790"/>
      <c r="IV47" s="1" t="s">
        <v>849</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4">
    <mergeCell ref="DN45:DS45"/>
    <mergeCell ref="DT45:DY45"/>
    <mergeCell ref="DH45:DM45"/>
    <mergeCell ref="AH45:AM45"/>
    <mergeCell ref="DB45:DG45"/>
    <mergeCell ref="CD45:CI45"/>
    <mergeCell ref="AT45:AY45"/>
    <mergeCell ref="AB45:AG45"/>
    <mergeCell ref="AH46:AM46"/>
    <mergeCell ref="AN46:AS46"/>
    <mergeCell ref="AN45:AS45"/>
    <mergeCell ref="BL46:BQ46"/>
    <mergeCell ref="FJ46:FO46"/>
    <mergeCell ref="ER46:EW46"/>
    <mergeCell ref="BX46:CC46"/>
    <mergeCell ref="CV46:DA46"/>
    <mergeCell ref="DB46:DG46"/>
    <mergeCell ref="DH46:DM46"/>
    <mergeCell ref="BR46:BW46"/>
    <mergeCell ref="FJ45:FO45"/>
    <mergeCell ref="EL45:EQ45"/>
    <mergeCell ref="ER45:EW45"/>
    <mergeCell ref="CV45:DA45"/>
    <mergeCell ref="EX45:FC45"/>
    <mergeCell ref="DZ45:EE45"/>
    <mergeCell ref="EF45:EK45"/>
    <mergeCell ref="FD46:FI46"/>
    <mergeCell ref="DN46:DS46"/>
    <mergeCell ref="DT46:DY46"/>
    <mergeCell ref="DZ46:EE46"/>
    <mergeCell ref="EX46:FC46"/>
    <mergeCell ref="EL46:EQ46"/>
    <mergeCell ref="FD45:FI45"/>
    <mergeCell ref="CP45:CU45"/>
    <mergeCell ref="CP46:CU46"/>
    <mergeCell ref="EF46:EK46"/>
    <mergeCell ref="C1:G1"/>
    <mergeCell ref="C19:G19"/>
    <mergeCell ref="J45:O45"/>
    <mergeCell ref="P45:U45"/>
    <mergeCell ref="J46:O46"/>
    <mergeCell ref="P46:U46"/>
    <mergeCell ref="BR45:BW45"/>
    <mergeCell ref="AB46:AG46"/>
    <mergeCell ref="CJ45:CO45"/>
    <mergeCell ref="BX45:CC45"/>
    <mergeCell ref="AT46:AY46"/>
    <mergeCell ref="AZ46:BE46"/>
    <mergeCell ref="BF46:BK46"/>
    <mergeCell ref="CD46:CI46"/>
    <mergeCell ref="CJ46:CO46"/>
    <mergeCell ref="AZ45:BE45"/>
    <mergeCell ref="BF45:BK45"/>
    <mergeCell ref="BL45:BQ45"/>
    <mergeCell ref="V46:AA46"/>
    <mergeCell ref="V45:AA45"/>
    <mergeCell ref="FP45:FU45"/>
    <mergeCell ref="IJ45:IO45"/>
    <mergeCell ref="HL45:HQ45"/>
    <mergeCell ref="HX45:IC45"/>
    <mergeCell ref="HR45:HW45"/>
    <mergeCell ref="HF45:HK45"/>
    <mergeCell ref="HL46:HQ46"/>
    <mergeCell ref="GZ45:HE45"/>
    <mergeCell ref="IP46:IS46"/>
    <mergeCell ref="HX46:IC46"/>
    <mergeCell ref="ID46:II46"/>
    <mergeCell ref="IJ46:IO46"/>
    <mergeCell ref="HR46:HW46"/>
    <mergeCell ref="GZ46:HE46"/>
    <mergeCell ref="HF46:HK46"/>
    <mergeCell ref="IP45:IS45"/>
    <mergeCell ref="ID45:II45"/>
    <mergeCell ref="FP46:FU46"/>
    <mergeCell ref="GH47:GM47"/>
    <mergeCell ref="GN47:GS47"/>
    <mergeCell ref="FV45:GA45"/>
    <mergeCell ref="GT46:GY46"/>
    <mergeCell ref="GH46:GM46"/>
    <mergeCell ref="GN46:GS46"/>
    <mergeCell ref="FV46:GA46"/>
    <mergeCell ref="GN45:GS45"/>
    <mergeCell ref="GT45:GY45"/>
    <mergeCell ref="GH45:GM45"/>
    <mergeCell ref="GB46:GG46"/>
    <mergeCell ref="GB45:GG45"/>
    <mergeCell ref="IP47:IU47"/>
    <mergeCell ref="GZ47:HE47"/>
    <mergeCell ref="HF47:HK47"/>
    <mergeCell ref="HL47:HQ47"/>
    <mergeCell ref="HR47:HW47"/>
    <mergeCell ref="HX47:IC47"/>
    <mergeCell ref="ID47:II47"/>
    <mergeCell ref="IJ47:IO47"/>
    <mergeCell ref="BF47:BK47"/>
    <mergeCell ref="CJ47:CO47"/>
    <mergeCell ref="BR47:BW47"/>
    <mergeCell ref="BX47:CC47"/>
    <mergeCell ref="EF47:EK47"/>
    <mergeCell ref="EL47:EQ47"/>
    <mergeCell ref="FJ47:FO47"/>
    <mergeCell ref="ER47:EW47"/>
    <mergeCell ref="EX47:FC47"/>
    <mergeCell ref="CD47:CI47"/>
    <mergeCell ref="DZ47:EE47"/>
    <mergeCell ref="GT47:GY47"/>
    <mergeCell ref="FV47:GA47"/>
    <mergeCell ref="GB47:GG47"/>
    <mergeCell ref="FD47:FI47"/>
    <mergeCell ref="FP47:FU47"/>
    <mergeCell ref="P47:U47"/>
    <mergeCell ref="V47:AA47"/>
    <mergeCell ref="AB47:AG47"/>
    <mergeCell ref="AH47:AM47"/>
    <mergeCell ref="AT47:AY47"/>
    <mergeCell ref="AN47:AS47"/>
    <mergeCell ref="DT47:DY47"/>
    <mergeCell ref="CP47:CU47"/>
    <mergeCell ref="CV47:DA47"/>
    <mergeCell ref="DB47:DG47"/>
    <mergeCell ref="BL47:BQ47"/>
    <mergeCell ref="DH47:DM47"/>
    <mergeCell ref="DN47:DS47"/>
    <mergeCell ref="AZ47:BE47"/>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5" zoomScale="125" workbookViewId="0">
      <selection activeCell="B41" sqref="B4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1200</v>
      </c>
      <c r="G2" s="91"/>
    </row>
    <row r="3" spans="1:8">
      <c r="A3" s="89" t="s">
        <v>1128</v>
      </c>
      <c r="G3" s="92">
        <v>40506</v>
      </c>
    </row>
    <row r="4" spans="1:8">
      <c r="A4" s="89" t="s">
        <v>962</v>
      </c>
      <c r="G4" s="93" t="s">
        <v>3537</v>
      </c>
    </row>
    <row r="5" spans="1:8">
      <c r="A5" s="89" t="s">
        <v>1621</v>
      </c>
    </row>
    <row r="6" spans="1:8">
      <c r="C6" s="15" t="s">
        <v>1740</v>
      </c>
      <c r="D6" s="16"/>
      <c r="E6" s="16"/>
      <c r="F6" s="17"/>
      <c r="G6" s="18"/>
      <c r="H6" s="94"/>
    </row>
    <row r="7" spans="1:8">
      <c r="C7" s="95" t="s">
        <v>1741</v>
      </c>
      <c r="D7" s="20" t="s">
        <v>2966</v>
      </c>
      <c r="E7" s="20"/>
      <c r="F7" s="21"/>
      <c r="G7" s="22"/>
      <c r="H7" s="94"/>
    </row>
    <row r="8" spans="1:8">
      <c r="A8" s="89" t="s">
        <v>1366</v>
      </c>
      <c r="C8" s="95" t="s">
        <v>1367</v>
      </c>
      <c r="D8" s="20" t="s">
        <v>3565</v>
      </c>
      <c r="E8" s="20"/>
      <c r="F8" s="21"/>
      <c r="G8" s="96"/>
      <c r="H8" s="94"/>
    </row>
    <row r="9" spans="1:8">
      <c r="A9" s="89" t="s">
        <v>3247</v>
      </c>
      <c r="C9" s="95" t="s">
        <v>1368</v>
      </c>
      <c r="D9" s="20" t="s">
        <v>3377</v>
      </c>
      <c r="E9" s="20"/>
      <c r="F9" s="21"/>
      <c r="G9" s="96"/>
      <c r="H9" s="94"/>
    </row>
    <row r="10" spans="1:8">
      <c r="A10" s="89" t="s">
        <v>3020</v>
      </c>
      <c r="C10" s="97"/>
      <c r="D10" s="20"/>
      <c r="E10" s="20"/>
      <c r="F10" s="21"/>
      <c r="G10" s="96"/>
      <c r="H10" s="94"/>
    </row>
    <row r="11" spans="1:8">
      <c r="A11" s="89" t="s">
        <v>3662</v>
      </c>
      <c r="C11" s="25" t="s">
        <v>1743</v>
      </c>
      <c r="D11" s="94"/>
      <c r="E11" s="94"/>
      <c r="F11" s="99"/>
      <c r="G11" s="96"/>
      <c r="H11" s="94"/>
    </row>
    <row r="12" spans="1:8">
      <c r="A12" s="89" t="s">
        <v>3663</v>
      </c>
      <c r="C12" s="25" t="s">
        <v>1735</v>
      </c>
      <c r="D12" s="20"/>
      <c r="E12" s="20"/>
      <c r="F12" s="21"/>
      <c r="G12" s="96"/>
      <c r="H12" s="94"/>
    </row>
    <row r="13" spans="1:8">
      <c r="A13" s="98"/>
      <c r="C13" s="25" t="s">
        <v>1163</v>
      </c>
      <c r="D13" s="94"/>
      <c r="E13" s="94"/>
      <c r="F13" s="99"/>
      <c r="G13" s="96"/>
      <c r="H13" s="94"/>
    </row>
    <row r="14" spans="1:8">
      <c r="A14" s="100"/>
      <c r="C14" s="25" t="s">
        <v>1241</v>
      </c>
      <c r="D14" s="94"/>
      <c r="E14" s="94"/>
      <c r="F14" s="99"/>
      <c r="G14" s="101"/>
      <c r="H14" s="94"/>
    </row>
    <row r="15" spans="1:8">
      <c r="A15" s="100" t="s">
        <v>1161</v>
      </c>
      <c r="C15" s="97" t="s">
        <v>552</v>
      </c>
      <c r="D15" s="94"/>
      <c r="E15" s="94"/>
      <c r="F15" s="99"/>
      <c r="G15" s="96"/>
      <c r="H15" s="94"/>
    </row>
    <row r="16" spans="1:8">
      <c r="A16" s="89" t="s">
        <v>3536</v>
      </c>
      <c r="C16" s="97"/>
      <c r="D16" s="94"/>
      <c r="E16" s="94"/>
      <c r="F16" s="99"/>
      <c r="G16" s="96"/>
      <c r="H16" s="94"/>
    </row>
    <row r="17" spans="1:8">
      <c r="C17" s="102" t="s">
        <v>3927</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794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850</v>
      </c>
      <c r="B23" s="45" t="s">
        <v>759</v>
      </c>
      <c r="C23" s="45" t="s">
        <v>764</v>
      </c>
      <c r="D23" s="321" t="s">
        <v>3609</v>
      </c>
      <c r="E23" s="45" t="s">
        <v>766</v>
      </c>
      <c r="F23" s="47" t="s">
        <v>859</v>
      </c>
      <c r="G23" s="45" t="s">
        <v>991</v>
      </c>
      <c r="H23" s="48"/>
    </row>
    <row r="24" spans="1:8">
      <c r="A24" s="115">
        <v>40580</v>
      </c>
      <c r="B24" s="116" t="s">
        <v>2258</v>
      </c>
      <c r="C24" s="117">
        <v>315</v>
      </c>
      <c r="D24" s="118">
        <v>4</v>
      </c>
      <c r="E24" s="117">
        <f>C24*D24</f>
        <v>1260</v>
      </c>
      <c r="F24" s="53">
        <v>0.25</v>
      </c>
      <c r="G24" s="54">
        <f>E24*(1-F24)</f>
        <v>945</v>
      </c>
      <c r="H24" s="48"/>
    </row>
    <row r="25" spans="1:8">
      <c r="A25" s="11"/>
      <c r="B25" s="116" t="s">
        <v>1172</v>
      </c>
      <c r="C25" s="117">
        <v>225</v>
      </c>
      <c r="D25" s="118">
        <v>4</v>
      </c>
      <c r="E25" s="117">
        <f t="shared" ref="E25:E32" si="0">C25*D25</f>
        <v>900</v>
      </c>
      <c r="F25" s="119">
        <v>0.25</v>
      </c>
      <c r="G25" s="54">
        <f t="shared" ref="G25:G38" si="1">E25*(1-F25)</f>
        <v>675</v>
      </c>
      <c r="H25" s="56"/>
    </row>
    <row r="26" spans="1:8">
      <c r="A26" s="120"/>
      <c r="B26" s="121" t="s">
        <v>1122</v>
      </c>
      <c r="C26" s="117"/>
      <c r="D26" s="118"/>
      <c r="E26" s="117"/>
      <c r="F26" s="119"/>
      <c r="G26" s="54">
        <f t="shared" si="1"/>
        <v>0</v>
      </c>
      <c r="H26" s="56"/>
    </row>
    <row r="27" spans="1:8">
      <c r="A27" s="120"/>
      <c r="B27" s="121" t="s">
        <v>815</v>
      </c>
      <c r="C27" s="117">
        <v>145</v>
      </c>
      <c r="D27" s="118">
        <v>4</v>
      </c>
      <c r="E27" s="117">
        <f t="shared" si="0"/>
        <v>580</v>
      </c>
      <c r="F27" s="119">
        <v>0.25</v>
      </c>
      <c r="G27" s="54">
        <f t="shared" si="1"/>
        <v>435</v>
      </c>
      <c r="H27" s="56"/>
    </row>
    <row r="28" spans="1:8">
      <c r="A28" s="120"/>
      <c r="B28" s="121" t="s">
        <v>504</v>
      </c>
      <c r="C28" s="117">
        <v>125</v>
      </c>
      <c r="D28" s="118">
        <v>4</v>
      </c>
      <c r="E28" s="117">
        <f t="shared" si="0"/>
        <v>500</v>
      </c>
      <c r="F28" s="119">
        <v>0.25</v>
      </c>
      <c r="G28" s="54">
        <f t="shared" si="1"/>
        <v>375</v>
      </c>
      <c r="H28" s="56"/>
    </row>
    <row r="29" spans="1:8">
      <c r="A29" s="120"/>
      <c r="B29" s="121" t="s">
        <v>1224</v>
      </c>
      <c r="C29" s="117">
        <v>115</v>
      </c>
      <c r="D29" s="118">
        <v>4</v>
      </c>
      <c r="E29" s="117">
        <f t="shared" si="0"/>
        <v>460</v>
      </c>
      <c r="F29" s="119">
        <v>0.25</v>
      </c>
      <c r="G29" s="54">
        <f t="shared" si="1"/>
        <v>345</v>
      </c>
      <c r="H29" s="56"/>
    </row>
    <row r="30" spans="1:8">
      <c r="A30" s="120"/>
      <c r="B30" s="121" t="s">
        <v>1350</v>
      </c>
      <c r="C30" s="117">
        <v>95</v>
      </c>
      <c r="D30" s="118">
        <v>4</v>
      </c>
      <c r="E30" s="117">
        <f t="shared" si="0"/>
        <v>380</v>
      </c>
      <c r="F30" s="119">
        <v>0.25</v>
      </c>
      <c r="G30" s="54">
        <f t="shared" si="1"/>
        <v>285</v>
      </c>
      <c r="H30" s="56"/>
    </row>
    <row r="31" spans="1:8">
      <c r="A31" s="120"/>
      <c r="B31" s="121" t="s">
        <v>711</v>
      </c>
      <c r="C31" s="122">
        <v>100</v>
      </c>
      <c r="D31" s="123">
        <v>3.5</v>
      </c>
      <c r="E31" s="117">
        <f t="shared" si="0"/>
        <v>350</v>
      </c>
      <c r="F31" s="124"/>
      <c r="G31" s="54">
        <f t="shared" si="1"/>
        <v>350</v>
      </c>
      <c r="H31" s="56"/>
    </row>
    <row r="32" spans="1:8">
      <c r="A32" s="120"/>
      <c r="B32" s="121" t="s">
        <v>3378</v>
      </c>
      <c r="C32" s="117">
        <v>40</v>
      </c>
      <c r="D32" s="118">
        <v>7.5</v>
      </c>
      <c r="E32" s="117">
        <f t="shared" si="0"/>
        <v>300</v>
      </c>
      <c r="F32" s="119"/>
      <c r="G32" s="54">
        <f t="shared" si="1"/>
        <v>300</v>
      </c>
      <c r="H32" s="48"/>
    </row>
    <row r="33" spans="1:256">
      <c r="A33" s="120"/>
      <c r="B33" s="362" t="s">
        <v>3444</v>
      </c>
      <c r="C33" s="117">
        <v>500</v>
      </c>
      <c r="D33" s="123" t="s">
        <v>1020</v>
      </c>
      <c r="E33" s="117">
        <v>500</v>
      </c>
      <c r="F33" s="124"/>
      <c r="G33" s="54">
        <f t="shared" si="1"/>
        <v>500</v>
      </c>
      <c r="H33" s="48"/>
    </row>
    <row r="34" spans="1:256">
      <c r="A34" s="120"/>
      <c r="B34" s="121" t="s">
        <v>3047</v>
      </c>
      <c r="C34" s="363"/>
      <c r="D34" s="123"/>
      <c r="E34" s="117"/>
      <c r="F34" s="124"/>
      <c r="G34" s="54">
        <f t="shared" si="1"/>
        <v>0</v>
      </c>
      <c r="H34" s="48"/>
    </row>
    <row r="35" spans="1:256">
      <c r="A35" s="120"/>
      <c r="B35" s="121" t="s">
        <v>2270</v>
      </c>
      <c r="C35" s="363"/>
      <c r="D35" s="118"/>
      <c r="E35" s="117"/>
      <c r="F35" s="124"/>
      <c r="G35" s="54">
        <f t="shared" si="1"/>
        <v>0</v>
      </c>
      <c r="H35" s="48"/>
    </row>
    <row r="36" spans="1:256">
      <c r="A36" s="120"/>
      <c r="B36" s="121" t="s">
        <v>3041</v>
      </c>
      <c r="C36" s="363"/>
      <c r="D36" s="118"/>
      <c r="E36" s="117"/>
      <c r="F36" s="119"/>
      <c r="G36" s="54">
        <f t="shared" si="1"/>
        <v>0</v>
      </c>
      <c r="H36" s="48"/>
    </row>
    <row r="37" spans="1:256">
      <c r="A37" s="120"/>
      <c r="B37" s="271" t="s">
        <v>3414</v>
      </c>
      <c r="C37" s="363"/>
      <c r="D37" s="125"/>
      <c r="E37" s="117"/>
      <c r="F37" s="124"/>
      <c r="G37" s="54">
        <f t="shared" si="1"/>
        <v>0</v>
      </c>
      <c r="H37" s="48"/>
    </row>
    <row r="38" spans="1:256" ht="16" thickBot="1">
      <c r="A38" s="120"/>
      <c r="B38" s="126"/>
      <c r="C38" s="127"/>
      <c r="D38" s="128"/>
      <c r="E38" s="127"/>
      <c r="F38" s="129"/>
      <c r="G38" s="67">
        <f t="shared" si="1"/>
        <v>0</v>
      </c>
      <c r="H38" s="48"/>
    </row>
    <row r="39" spans="1:256" s="135" customFormat="1" ht="16" customHeight="1">
      <c r="A39" s="130"/>
      <c r="B39" s="69" t="s">
        <v>1201</v>
      </c>
      <c r="C39" s="131"/>
      <c r="D39" s="131"/>
      <c r="E39" s="72">
        <f>SUM(E24:E38)</f>
        <v>5230</v>
      </c>
      <c r="F39" s="72"/>
      <c r="G39" s="72">
        <f>SUM(G24:G38)</f>
        <v>4210</v>
      </c>
      <c r="H39" s="134"/>
    </row>
    <row r="41" spans="1:256">
      <c r="C41" s="136" t="s">
        <v>839</v>
      </c>
      <c r="D41" s="340">
        <f>G39/2</f>
        <v>2105</v>
      </c>
      <c r="E41" s="340"/>
      <c r="F41" s="138"/>
    </row>
    <row r="43" spans="1:256">
      <c r="C43" s="1" t="s">
        <v>840</v>
      </c>
      <c r="D43" s="1"/>
      <c r="E43" s="1"/>
      <c r="F43" s="139"/>
      <c r="G43" s="1"/>
      <c r="H43" s="1"/>
      <c r="I43" s="1"/>
    </row>
    <row r="44" spans="1:256">
      <c r="C44" s="1" t="s">
        <v>3119</v>
      </c>
      <c r="D44" s="1"/>
      <c r="E44" s="1"/>
      <c r="F44" s="139"/>
      <c r="G44" s="1"/>
      <c r="H44" s="1"/>
      <c r="I44" s="1"/>
    </row>
    <row r="45" spans="1:256">
      <c r="C45" s="341" t="s">
        <v>1276</v>
      </c>
      <c r="D45" s="341"/>
      <c r="E45" s="341"/>
      <c r="F45" s="342"/>
      <c r="G45" s="341"/>
      <c r="H45" s="341"/>
      <c r="I45" s="142"/>
      <c r="J45" s="790"/>
      <c r="K45" s="790"/>
      <c r="L45" s="790"/>
      <c r="M45" s="790"/>
      <c r="N45" s="790"/>
      <c r="O45" s="790"/>
      <c r="P45" s="790"/>
      <c r="Q45" s="790"/>
      <c r="R45" s="790"/>
      <c r="S45" s="790"/>
      <c r="T45" s="790"/>
      <c r="U45" s="790"/>
      <c r="V45" s="790" t="s">
        <v>3276</v>
      </c>
      <c r="W45" s="790"/>
      <c r="X45" s="790"/>
      <c r="Y45" s="790"/>
      <c r="Z45" s="790"/>
      <c r="AA45" s="790"/>
      <c r="AB45" s="790" t="s">
        <v>3276</v>
      </c>
      <c r="AC45" s="790"/>
      <c r="AD45" s="790"/>
      <c r="AE45" s="790"/>
      <c r="AF45" s="790"/>
      <c r="AG45" s="790"/>
      <c r="AH45" s="790" t="s">
        <v>3276</v>
      </c>
      <c r="AI45" s="790"/>
      <c r="AJ45" s="790"/>
      <c r="AK45" s="790"/>
      <c r="AL45" s="790"/>
      <c r="AM45" s="790"/>
      <c r="AN45" s="790" t="s">
        <v>3276</v>
      </c>
      <c r="AO45" s="790"/>
      <c r="AP45" s="790"/>
      <c r="AQ45" s="790"/>
      <c r="AR45" s="790"/>
      <c r="AS45" s="790"/>
      <c r="AT45" s="790" t="s">
        <v>3276</v>
      </c>
      <c r="AU45" s="790"/>
      <c r="AV45" s="790"/>
      <c r="AW45" s="790"/>
      <c r="AX45" s="790"/>
      <c r="AY45" s="790"/>
      <c r="AZ45" s="790" t="s">
        <v>3276</v>
      </c>
      <c r="BA45" s="790"/>
      <c r="BB45" s="790"/>
      <c r="BC45" s="790"/>
      <c r="BD45" s="790"/>
      <c r="BE45" s="790"/>
      <c r="BF45" s="790" t="s">
        <v>3276</v>
      </c>
      <c r="BG45" s="790"/>
      <c r="BH45" s="790"/>
      <c r="BI45" s="790"/>
      <c r="BJ45" s="790"/>
      <c r="BK45" s="790"/>
      <c r="BL45" s="790" t="s">
        <v>3276</v>
      </c>
      <c r="BM45" s="790"/>
      <c r="BN45" s="790"/>
      <c r="BO45" s="790"/>
      <c r="BP45" s="790"/>
      <c r="BQ45" s="790"/>
      <c r="BR45" s="790" t="s">
        <v>3276</v>
      </c>
      <c r="BS45" s="790"/>
      <c r="BT45" s="790"/>
      <c r="BU45" s="790"/>
      <c r="BV45" s="790"/>
      <c r="BW45" s="790"/>
      <c r="BX45" s="790" t="s">
        <v>3276</v>
      </c>
      <c r="BY45" s="790"/>
      <c r="BZ45" s="790"/>
      <c r="CA45" s="790"/>
      <c r="CB45" s="790"/>
      <c r="CC45" s="790"/>
      <c r="CD45" s="790" t="s">
        <v>3276</v>
      </c>
      <c r="CE45" s="790"/>
      <c r="CF45" s="790"/>
      <c r="CG45" s="790"/>
      <c r="CH45" s="790"/>
      <c r="CI45" s="790"/>
      <c r="CJ45" s="790" t="s">
        <v>3276</v>
      </c>
      <c r="CK45" s="790"/>
      <c r="CL45" s="790"/>
      <c r="CM45" s="790"/>
      <c r="CN45" s="790"/>
      <c r="CO45" s="790"/>
      <c r="CP45" s="790" t="s">
        <v>3276</v>
      </c>
      <c r="CQ45" s="790"/>
      <c r="CR45" s="790"/>
      <c r="CS45" s="790"/>
      <c r="CT45" s="790"/>
      <c r="CU45" s="790"/>
      <c r="CV45" s="790" t="s">
        <v>3276</v>
      </c>
      <c r="CW45" s="790"/>
      <c r="CX45" s="790"/>
      <c r="CY45" s="790"/>
      <c r="CZ45" s="790"/>
      <c r="DA45" s="790"/>
      <c r="DB45" s="790" t="s">
        <v>3276</v>
      </c>
      <c r="DC45" s="790"/>
      <c r="DD45" s="790"/>
      <c r="DE45" s="790"/>
      <c r="DF45" s="790"/>
      <c r="DG45" s="790"/>
      <c r="DH45" s="790" t="s">
        <v>3276</v>
      </c>
      <c r="DI45" s="790"/>
      <c r="DJ45" s="790"/>
      <c r="DK45" s="790"/>
      <c r="DL45" s="790"/>
      <c r="DM45" s="790"/>
      <c r="DN45" s="790" t="s">
        <v>3276</v>
      </c>
      <c r="DO45" s="790"/>
      <c r="DP45" s="790"/>
      <c r="DQ45" s="790"/>
      <c r="DR45" s="790"/>
      <c r="DS45" s="790"/>
      <c r="DT45" s="790" t="s">
        <v>3276</v>
      </c>
      <c r="DU45" s="790"/>
      <c r="DV45" s="790"/>
      <c r="DW45" s="790"/>
      <c r="DX45" s="790"/>
      <c r="DY45" s="790"/>
      <c r="DZ45" s="790" t="s">
        <v>3276</v>
      </c>
      <c r="EA45" s="790"/>
      <c r="EB45" s="790"/>
      <c r="EC45" s="790"/>
      <c r="ED45" s="790"/>
      <c r="EE45" s="790"/>
      <c r="EF45" s="790" t="s">
        <v>3276</v>
      </c>
      <c r="EG45" s="790"/>
      <c r="EH45" s="790"/>
      <c r="EI45" s="790"/>
      <c r="EJ45" s="790"/>
      <c r="EK45" s="790"/>
      <c r="EL45" s="790" t="s">
        <v>3276</v>
      </c>
      <c r="EM45" s="790"/>
      <c r="EN45" s="790"/>
      <c r="EO45" s="790"/>
      <c r="EP45" s="790"/>
      <c r="EQ45" s="790"/>
      <c r="ER45" s="790" t="s">
        <v>3276</v>
      </c>
      <c r="ES45" s="790"/>
      <c r="ET45" s="790"/>
      <c r="EU45" s="790"/>
      <c r="EV45" s="790"/>
      <c r="EW45" s="790"/>
      <c r="EX45" s="790" t="s">
        <v>3276</v>
      </c>
      <c r="EY45" s="790"/>
      <c r="EZ45" s="790"/>
      <c r="FA45" s="790"/>
      <c r="FB45" s="790"/>
      <c r="FC45" s="790"/>
      <c r="FD45" s="790" t="s">
        <v>3276</v>
      </c>
      <c r="FE45" s="790"/>
      <c r="FF45" s="790"/>
      <c r="FG45" s="790"/>
      <c r="FH45" s="790"/>
      <c r="FI45" s="790"/>
      <c r="FJ45" s="790" t="s">
        <v>3276</v>
      </c>
      <c r="FK45" s="790"/>
      <c r="FL45" s="790"/>
      <c r="FM45" s="790"/>
      <c r="FN45" s="790"/>
      <c r="FO45" s="790"/>
      <c r="FP45" s="790" t="s">
        <v>3276</v>
      </c>
      <c r="FQ45" s="790"/>
      <c r="FR45" s="790"/>
      <c r="FS45" s="790"/>
      <c r="FT45" s="790"/>
      <c r="FU45" s="790"/>
      <c r="FV45" s="790" t="s">
        <v>3276</v>
      </c>
      <c r="FW45" s="790"/>
      <c r="FX45" s="790"/>
      <c r="FY45" s="790"/>
      <c r="FZ45" s="790"/>
      <c r="GA45" s="790"/>
      <c r="GB45" s="790" t="s">
        <v>3276</v>
      </c>
      <c r="GC45" s="790"/>
      <c r="GD45" s="790"/>
      <c r="GE45" s="790"/>
      <c r="GF45" s="790"/>
      <c r="GG45" s="790"/>
      <c r="GH45" s="790" t="s">
        <v>3276</v>
      </c>
      <c r="GI45" s="790"/>
      <c r="GJ45" s="790"/>
      <c r="GK45" s="790"/>
      <c r="GL45" s="790"/>
      <c r="GM45" s="790"/>
      <c r="GN45" s="790" t="s">
        <v>3276</v>
      </c>
      <c r="GO45" s="790"/>
      <c r="GP45" s="790"/>
      <c r="GQ45" s="790"/>
      <c r="GR45" s="790"/>
      <c r="GS45" s="790"/>
      <c r="GT45" s="790" t="s">
        <v>3276</v>
      </c>
      <c r="GU45" s="790"/>
      <c r="GV45" s="790"/>
      <c r="GW45" s="790"/>
      <c r="GX45" s="790"/>
      <c r="GY45" s="790"/>
      <c r="GZ45" s="790" t="s">
        <v>3276</v>
      </c>
      <c r="HA45" s="790"/>
      <c r="HB45" s="790"/>
      <c r="HC45" s="790"/>
      <c r="HD45" s="790"/>
      <c r="HE45" s="790"/>
      <c r="HF45" s="790" t="s">
        <v>3276</v>
      </c>
      <c r="HG45" s="790"/>
      <c r="HH45" s="790"/>
      <c r="HI45" s="790"/>
      <c r="HJ45" s="790"/>
      <c r="HK45" s="790"/>
      <c r="HL45" s="790" t="s">
        <v>3276</v>
      </c>
      <c r="HM45" s="790"/>
      <c r="HN45" s="790"/>
      <c r="HO45" s="790"/>
      <c r="HP45" s="790"/>
      <c r="HQ45" s="790"/>
      <c r="HR45" s="790" t="s">
        <v>3276</v>
      </c>
      <c r="HS45" s="790"/>
      <c r="HT45" s="790"/>
      <c r="HU45" s="790"/>
      <c r="HV45" s="790"/>
      <c r="HW45" s="790"/>
      <c r="HX45" s="790" t="s">
        <v>3276</v>
      </c>
      <c r="HY45" s="790"/>
      <c r="HZ45" s="790"/>
      <c r="IA45" s="790"/>
      <c r="IB45" s="790"/>
      <c r="IC45" s="790"/>
      <c r="ID45" s="790" t="s">
        <v>3276</v>
      </c>
      <c r="IE45" s="790"/>
      <c r="IF45" s="790"/>
      <c r="IG45" s="790"/>
      <c r="IH45" s="790"/>
      <c r="II45" s="790"/>
      <c r="IJ45" s="790" t="s">
        <v>3276</v>
      </c>
      <c r="IK45" s="790"/>
      <c r="IL45" s="790"/>
      <c r="IM45" s="790"/>
      <c r="IN45" s="790"/>
      <c r="IO45" s="790"/>
      <c r="IP45" s="790" t="s">
        <v>3276</v>
      </c>
      <c r="IQ45" s="790"/>
      <c r="IR45" s="790"/>
      <c r="IS45" s="790"/>
    </row>
    <row r="46" spans="1:256">
      <c r="C46" s="1" t="s">
        <v>849</v>
      </c>
      <c r="D46" s="1"/>
      <c r="E46" s="1"/>
      <c r="F46" s="139"/>
      <c r="G46" s="1"/>
      <c r="H46" s="1"/>
      <c r="I46" s="1"/>
      <c r="J46" s="790"/>
      <c r="K46" s="790"/>
      <c r="L46" s="790"/>
      <c r="M46" s="790"/>
      <c r="N46" s="790"/>
      <c r="O46" s="790"/>
      <c r="P46" s="790"/>
      <c r="Q46" s="790"/>
      <c r="R46" s="790"/>
      <c r="S46" s="790"/>
      <c r="T46" s="790"/>
      <c r="U46" s="790"/>
      <c r="V46" s="790" t="s">
        <v>901</v>
      </c>
      <c r="W46" s="790"/>
      <c r="X46" s="790"/>
      <c r="Y46" s="790"/>
      <c r="Z46" s="790"/>
      <c r="AA46" s="790"/>
      <c r="AB46" s="790" t="s">
        <v>901</v>
      </c>
      <c r="AC46" s="790"/>
      <c r="AD46" s="790"/>
      <c r="AE46" s="790"/>
      <c r="AF46" s="790"/>
      <c r="AG46" s="790"/>
      <c r="AH46" s="790" t="s">
        <v>901</v>
      </c>
      <c r="AI46" s="790"/>
      <c r="AJ46" s="790"/>
      <c r="AK46" s="790"/>
      <c r="AL46" s="790"/>
      <c r="AM46" s="790"/>
      <c r="AN46" s="790" t="s">
        <v>901</v>
      </c>
      <c r="AO46" s="790"/>
      <c r="AP46" s="790"/>
      <c r="AQ46" s="790"/>
      <c r="AR46" s="790"/>
      <c r="AS46" s="790"/>
      <c r="AT46" s="790" t="s">
        <v>901</v>
      </c>
      <c r="AU46" s="790"/>
      <c r="AV46" s="790"/>
      <c r="AW46" s="790"/>
      <c r="AX46" s="790"/>
      <c r="AY46" s="790"/>
      <c r="AZ46" s="790" t="s">
        <v>901</v>
      </c>
      <c r="BA46" s="790"/>
      <c r="BB46" s="790"/>
      <c r="BC46" s="790"/>
      <c r="BD46" s="790"/>
      <c r="BE46" s="790"/>
      <c r="BF46" s="790" t="s">
        <v>901</v>
      </c>
      <c r="BG46" s="790"/>
      <c r="BH46" s="790"/>
      <c r="BI46" s="790"/>
      <c r="BJ46" s="790"/>
      <c r="BK46" s="790"/>
      <c r="BL46" s="790" t="s">
        <v>901</v>
      </c>
      <c r="BM46" s="790"/>
      <c r="BN46" s="790"/>
      <c r="BO46" s="790"/>
      <c r="BP46" s="790"/>
      <c r="BQ46" s="790"/>
      <c r="BR46" s="790" t="s">
        <v>901</v>
      </c>
      <c r="BS46" s="790"/>
      <c r="BT46" s="790"/>
      <c r="BU46" s="790"/>
      <c r="BV46" s="790"/>
      <c r="BW46" s="790"/>
      <c r="BX46" s="790" t="s">
        <v>901</v>
      </c>
      <c r="BY46" s="790"/>
      <c r="BZ46" s="790"/>
      <c r="CA46" s="790"/>
      <c r="CB46" s="790"/>
      <c r="CC46" s="790"/>
      <c r="CD46" s="790" t="s">
        <v>901</v>
      </c>
      <c r="CE46" s="790"/>
      <c r="CF46" s="790"/>
      <c r="CG46" s="790"/>
      <c r="CH46" s="790"/>
      <c r="CI46" s="790"/>
      <c r="CJ46" s="790" t="s">
        <v>901</v>
      </c>
      <c r="CK46" s="790"/>
      <c r="CL46" s="790"/>
      <c r="CM46" s="790"/>
      <c r="CN46" s="790"/>
      <c r="CO46" s="790"/>
      <c r="CP46" s="790" t="s">
        <v>901</v>
      </c>
      <c r="CQ46" s="790"/>
      <c r="CR46" s="790"/>
      <c r="CS46" s="790"/>
      <c r="CT46" s="790"/>
      <c r="CU46" s="790"/>
      <c r="CV46" s="790" t="s">
        <v>901</v>
      </c>
      <c r="CW46" s="790"/>
      <c r="CX46" s="790"/>
      <c r="CY46" s="790"/>
      <c r="CZ46" s="790"/>
      <c r="DA46" s="790"/>
      <c r="DB46" s="790" t="s">
        <v>901</v>
      </c>
      <c r="DC46" s="790"/>
      <c r="DD46" s="790"/>
      <c r="DE46" s="790"/>
      <c r="DF46" s="790"/>
      <c r="DG46" s="790"/>
      <c r="DH46" s="790" t="s">
        <v>901</v>
      </c>
      <c r="DI46" s="790"/>
      <c r="DJ46" s="790"/>
      <c r="DK46" s="790"/>
      <c r="DL46" s="790"/>
      <c r="DM46" s="790"/>
      <c r="DN46" s="790" t="s">
        <v>901</v>
      </c>
      <c r="DO46" s="790"/>
      <c r="DP46" s="790"/>
      <c r="DQ46" s="790"/>
      <c r="DR46" s="790"/>
      <c r="DS46" s="790"/>
      <c r="DT46" s="790" t="s">
        <v>901</v>
      </c>
      <c r="DU46" s="790"/>
      <c r="DV46" s="790"/>
      <c r="DW46" s="790"/>
      <c r="DX46" s="790"/>
      <c r="DY46" s="790"/>
      <c r="DZ46" s="790" t="s">
        <v>901</v>
      </c>
      <c r="EA46" s="790"/>
      <c r="EB46" s="790"/>
      <c r="EC46" s="790"/>
      <c r="ED46" s="790"/>
      <c r="EE46" s="790"/>
      <c r="EF46" s="790" t="s">
        <v>901</v>
      </c>
      <c r="EG46" s="790"/>
      <c r="EH46" s="790"/>
      <c r="EI46" s="790"/>
      <c r="EJ46" s="790"/>
      <c r="EK46" s="790"/>
      <c r="EL46" s="790" t="s">
        <v>901</v>
      </c>
      <c r="EM46" s="790"/>
      <c r="EN46" s="790"/>
      <c r="EO46" s="790"/>
      <c r="EP46" s="790"/>
      <c r="EQ46" s="790"/>
      <c r="ER46" s="790" t="s">
        <v>901</v>
      </c>
      <c r="ES46" s="790"/>
      <c r="ET46" s="790"/>
      <c r="EU46" s="790"/>
      <c r="EV46" s="790"/>
      <c r="EW46" s="790"/>
      <c r="EX46" s="790" t="s">
        <v>901</v>
      </c>
      <c r="EY46" s="790"/>
      <c r="EZ46" s="790"/>
      <c r="FA46" s="790"/>
      <c r="FB46" s="790"/>
      <c r="FC46" s="790"/>
      <c r="FD46" s="790" t="s">
        <v>901</v>
      </c>
      <c r="FE46" s="790"/>
      <c r="FF46" s="790"/>
      <c r="FG46" s="790"/>
      <c r="FH46" s="790"/>
      <c r="FI46" s="790"/>
      <c r="FJ46" s="790" t="s">
        <v>901</v>
      </c>
      <c r="FK46" s="790"/>
      <c r="FL46" s="790"/>
      <c r="FM46" s="790"/>
      <c r="FN46" s="790"/>
      <c r="FO46" s="790"/>
      <c r="FP46" s="790" t="s">
        <v>901</v>
      </c>
      <c r="FQ46" s="790"/>
      <c r="FR46" s="790"/>
      <c r="FS46" s="790"/>
      <c r="FT46" s="790"/>
      <c r="FU46" s="790"/>
      <c r="FV46" s="790" t="s">
        <v>901</v>
      </c>
      <c r="FW46" s="790"/>
      <c r="FX46" s="790"/>
      <c r="FY46" s="790"/>
      <c r="FZ46" s="790"/>
      <c r="GA46" s="790"/>
      <c r="GB46" s="790" t="s">
        <v>901</v>
      </c>
      <c r="GC46" s="790"/>
      <c r="GD46" s="790"/>
      <c r="GE46" s="790"/>
      <c r="GF46" s="790"/>
      <c r="GG46" s="790"/>
      <c r="GH46" s="790" t="s">
        <v>901</v>
      </c>
      <c r="GI46" s="790"/>
      <c r="GJ46" s="790"/>
      <c r="GK46" s="790"/>
      <c r="GL46" s="790"/>
      <c r="GM46" s="790"/>
      <c r="GN46" s="790" t="s">
        <v>901</v>
      </c>
      <c r="GO46" s="790"/>
      <c r="GP46" s="790"/>
      <c r="GQ46" s="790"/>
      <c r="GR46" s="790"/>
      <c r="GS46" s="790"/>
      <c r="GT46" s="790" t="s">
        <v>901</v>
      </c>
      <c r="GU46" s="790"/>
      <c r="GV46" s="790"/>
      <c r="GW46" s="790"/>
      <c r="GX46" s="790"/>
      <c r="GY46" s="790"/>
      <c r="GZ46" s="790" t="s">
        <v>901</v>
      </c>
      <c r="HA46" s="790"/>
      <c r="HB46" s="790"/>
      <c r="HC46" s="790"/>
      <c r="HD46" s="790"/>
      <c r="HE46" s="790"/>
      <c r="HF46" s="790" t="s">
        <v>901</v>
      </c>
      <c r="HG46" s="790"/>
      <c r="HH46" s="790"/>
      <c r="HI46" s="790"/>
      <c r="HJ46" s="790"/>
      <c r="HK46" s="790"/>
      <c r="HL46" s="790" t="s">
        <v>901</v>
      </c>
      <c r="HM46" s="790"/>
      <c r="HN46" s="790"/>
      <c r="HO46" s="790"/>
      <c r="HP46" s="790"/>
      <c r="HQ46" s="790"/>
      <c r="HR46" s="790" t="s">
        <v>901</v>
      </c>
      <c r="HS46" s="790"/>
      <c r="HT46" s="790"/>
      <c r="HU46" s="790"/>
      <c r="HV46" s="790"/>
      <c r="HW46" s="790"/>
      <c r="HX46" s="790" t="s">
        <v>901</v>
      </c>
      <c r="HY46" s="790"/>
      <c r="HZ46" s="790"/>
      <c r="IA46" s="790"/>
      <c r="IB46" s="790"/>
      <c r="IC46" s="790"/>
      <c r="ID46" s="790" t="s">
        <v>901</v>
      </c>
      <c r="IE46" s="790"/>
      <c r="IF46" s="790"/>
      <c r="IG46" s="790"/>
      <c r="IH46" s="790"/>
      <c r="II46" s="790"/>
      <c r="IJ46" s="790" t="s">
        <v>901</v>
      </c>
      <c r="IK46" s="790"/>
      <c r="IL46" s="790"/>
      <c r="IM46" s="790"/>
      <c r="IN46" s="790"/>
      <c r="IO46" s="790"/>
      <c r="IP46" s="790" t="s">
        <v>901</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849</v>
      </c>
      <c r="W47" s="790"/>
      <c r="X47" s="790"/>
      <c r="Y47" s="790"/>
      <c r="Z47" s="790"/>
      <c r="AA47" s="790"/>
      <c r="AB47" s="790" t="s">
        <v>849</v>
      </c>
      <c r="AC47" s="790"/>
      <c r="AD47" s="790"/>
      <c r="AE47" s="790"/>
      <c r="AF47" s="790"/>
      <c r="AG47" s="790"/>
      <c r="AH47" s="790" t="s">
        <v>849</v>
      </c>
      <c r="AI47" s="790"/>
      <c r="AJ47" s="790"/>
      <c r="AK47" s="790"/>
      <c r="AL47" s="790"/>
      <c r="AM47" s="790"/>
      <c r="AN47" s="790" t="s">
        <v>849</v>
      </c>
      <c r="AO47" s="790"/>
      <c r="AP47" s="790"/>
      <c r="AQ47" s="790"/>
      <c r="AR47" s="790"/>
      <c r="AS47" s="790"/>
      <c r="AT47" s="790" t="s">
        <v>849</v>
      </c>
      <c r="AU47" s="790"/>
      <c r="AV47" s="790"/>
      <c r="AW47" s="790"/>
      <c r="AX47" s="790"/>
      <c r="AY47" s="790"/>
      <c r="AZ47" s="790" t="s">
        <v>849</v>
      </c>
      <c r="BA47" s="790"/>
      <c r="BB47" s="790"/>
      <c r="BC47" s="790"/>
      <c r="BD47" s="790"/>
      <c r="BE47" s="790"/>
      <c r="BF47" s="790" t="s">
        <v>849</v>
      </c>
      <c r="BG47" s="790"/>
      <c r="BH47" s="790"/>
      <c r="BI47" s="790"/>
      <c r="BJ47" s="790"/>
      <c r="BK47" s="790"/>
      <c r="BL47" s="790" t="s">
        <v>849</v>
      </c>
      <c r="BM47" s="790"/>
      <c r="BN47" s="790"/>
      <c r="BO47" s="790"/>
      <c r="BP47" s="790"/>
      <c r="BQ47" s="790"/>
      <c r="BR47" s="790" t="s">
        <v>849</v>
      </c>
      <c r="BS47" s="790"/>
      <c r="BT47" s="790"/>
      <c r="BU47" s="790"/>
      <c r="BV47" s="790"/>
      <c r="BW47" s="790"/>
      <c r="BX47" s="790" t="s">
        <v>849</v>
      </c>
      <c r="BY47" s="790"/>
      <c r="BZ47" s="790"/>
      <c r="CA47" s="790"/>
      <c r="CB47" s="790"/>
      <c r="CC47" s="790"/>
      <c r="CD47" s="790" t="s">
        <v>849</v>
      </c>
      <c r="CE47" s="790"/>
      <c r="CF47" s="790"/>
      <c r="CG47" s="790"/>
      <c r="CH47" s="790"/>
      <c r="CI47" s="790"/>
      <c r="CJ47" s="790" t="s">
        <v>849</v>
      </c>
      <c r="CK47" s="790"/>
      <c r="CL47" s="790"/>
      <c r="CM47" s="790"/>
      <c r="CN47" s="790"/>
      <c r="CO47" s="790"/>
      <c r="CP47" s="790" t="s">
        <v>849</v>
      </c>
      <c r="CQ47" s="790"/>
      <c r="CR47" s="790"/>
      <c r="CS47" s="790"/>
      <c r="CT47" s="790"/>
      <c r="CU47" s="790"/>
      <c r="CV47" s="790" t="s">
        <v>849</v>
      </c>
      <c r="CW47" s="790"/>
      <c r="CX47" s="790"/>
      <c r="CY47" s="790"/>
      <c r="CZ47" s="790"/>
      <c r="DA47" s="790"/>
      <c r="DB47" s="790" t="s">
        <v>849</v>
      </c>
      <c r="DC47" s="790"/>
      <c r="DD47" s="790"/>
      <c r="DE47" s="790"/>
      <c r="DF47" s="790"/>
      <c r="DG47" s="790"/>
      <c r="DH47" s="790" t="s">
        <v>849</v>
      </c>
      <c r="DI47" s="790"/>
      <c r="DJ47" s="790"/>
      <c r="DK47" s="790"/>
      <c r="DL47" s="790"/>
      <c r="DM47" s="790"/>
      <c r="DN47" s="790" t="s">
        <v>849</v>
      </c>
      <c r="DO47" s="790"/>
      <c r="DP47" s="790"/>
      <c r="DQ47" s="790"/>
      <c r="DR47" s="790"/>
      <c r="DS47" s="790"/>
      <c r="DT47" s="790" t="s">
        <v>849</v>
      </c>
      <c r="DU47" s="790"/>
      <c r="DV47" s="790"/>
      <c r="DW47" s="790"/>
      <c r="DX47" s="790"/>
      <c r="DY47" s="790"/>
      <c r="DZ47" s="790" t="s">
        <v>849</v>
      </c>
      <c r="EA47" s="790"/>
      <c r="EB47" s="790"/>
      <c r="EC47" s="790"/>
      <c r="ED47" s="790"/>
      <c r="EE47" s="790"/>
      <c r="EF47" s="790" t="s">
        <v>849</v>
      </c>
      <c r="EG47" s="790"/>
      <c r="EH47" s="790"/>
      <c r="EI47" s="790"/>
      <c r="EJ47" s="790"/>
      <c r="EK47" s="790"/>
      <c r="EL47" s="790" t="s">
        <v>849</v>
      </c>
      <c r="EM47" s="790"/>
      <c r="EN47" s="790"/>
      <c r="EO47" s="790"/>
      <c r="EP47" s="790"/>
      <c r="EQ47" s="790"/>
      <c r="ER47" s="790" t="s">
        <v>849</v>
      </c>
      <c r="ES47" s="790"/>
      <c r="ET47" s="790"/>
      <c r="EU47" s="790"/>
      <c r="EV47" s="790"/>
      <c r="EW47" s="790"/>
      <c r="EX47" s="790" t="s">
        <v>849</v>
      </c>
      <c r="EY47" s="790"/>
      <c r="EZ47" s="790"/>
      <c r="FA47" s="790"/>
      <c r="FB47" s="790"/>
      <c r="FC47" s="790"/>
      <c r="FD47" s="790" t="s">
        <v>849</v>
      </c>
      <c r="FE47" s="790"/>
      <c r="FF47" s="790"/>
      <c r="FG47" s="790"/>
      <c r="FH47" s="790"/>
      <c r="FI47" s="790"/>
      <c r="FJ47" s="790" t="s">
        <v>849</v>
      </c>
      <c r="FK47" s="790"/>
      <c r="FL47" s="790"/>
      <c r="FM47" s="790"/>
      <c r="FN47" s="790"/>
      <c r="FO47" s="790"/>
      <c r="FP47" s="790" t="s">
        <v>849</v>
      </c>
      <c r="FQ47" s="790"/>
      <c r="FR47" s="790"/>
      <c r="FS47" s="790"/>
      <c r="FT47" s="790"/>
      <c r="FU47" s="790"/>
      <c r="FV47" s="790" t="s">
        <v>849</v>
      </c>
      <c r="FW47" s="790"/>
      <c r="FX47" s="790"/>
      <c r="FY47" s="790"/>
      <c r="FZ47" s="790"/>
      <c r="GA47" s="790"/>
      <c r="GB47" s="790" t="s">
        <v>849</v>
      </c>
      <c r="GC47" s="790"/>
      <c r="GD47" s="790"/>
      <c r="GE47" s="790"/>
      <c r="GF47" s="790"/>
      <c r="GG47" s="790"/>
      <c r="GH47" s="790" t="s">
        <v>849</v>
      </c>
      <c r="GI47" s="790"/>
      <c r="GJ47" s="790"/>
      <c r="GK47" s="790"/>
      <c r="GL47" s="790"/>
      <c r="GM47" s="790"/>
      <c r="GN47" s="790" t="s">
        <v>849</v>
      </c>
      <c r="GO47" s="790"/>
      <c r="GP47" s="790"/>
      <c r="GQ47" s="790"/>
      <c r="GR47" s="790"/>
      <c r="GS47" s="790"/>
      <c r="GT47" s="790" t="s">
        <v>849</v>
      </c>
      <c r="GU47" s="790"/>
      <c r="GV47" s="790"/>
      <c r="GW47" s="790"/>
      <c r="GX47" s="790"/>
      <c r="GY47" s="790"/>
      <c r="GZ47" s="790" t="s">
        <v>849</v>
      </c>
      <c r="HA47" s="790"/>
      <c r="HB47" s="790"/>
      <c r="HC47" s="790"/>
      <c r="HD47" s="790"/>
      <c r="HE47" s="790"/>
      <c r="HF47" s="790" t="s">
        <v>849</v>
      </c>
      <c r="HG47" s="790"/>
      <c r="HH47" s="790"/>
      <c r="HI47" s="790"/>
      <c r="HJ47" s="790"/>
      <c r="HK47" s="790"/>
      <c r="HL47" s="790" t="s">
        <v>849</v>
      </c>
      <c r="HM47" s="790"/>
      <c r="HN47" s="790"/>
      <c r="HO47" s="790"/>
      <c r="HP47" s="790"/>
      <c r="HQ47" s="790"/>
      <c r="HR47" s="790" t="s">
        <v>849</v>
      </c>
      <c r="HS47" s="790"/>
      <c r="HT47" s="790"/>
      <c r="HU47" s="790"/>
      <c r="HV47" s="790"/>
      <c r="HW47" s="790"/>
      <c r="HX47" s="790" t="s">
        <v>849</v>
      </c>
      <c r="HY47" s="790"/>
      <c r="HZ47" s="790"/>
      <c r="IA47" s="790"/>
      <c r="IB47" s="790"/>
      <c r="IC47" s="790"/>
      <c r="ID47" s="790" t="s">
        <v>849</v>
      </c>
      <c r="IE47" s="790"/>
      <c r="IF47" s="790"/>
      <c r="IG47" s="790"/>
      <c r="IH47" s="790"/>
      <c r="II47" s="790"/>
      <c r="IJ47" s="790" t="s">
        <v>849</v>
      </c>
      <c r="IK47" s="790"/>
      <c r="IL47" s="790"/>
      <c r="IM47" s="790"/>
      <c r="IN47" s="790"/>
      <c r="IO47" s="790"/>
      <c r="IP47" s="790" t="s">
        <v>849</v>
      </c>
      <c r="IQ47" s="790"/>
      <c r="IR47" s="790"/>
      <c r="IS47" s="790"/>
      <c r="IT47" s="790"/>
      <c r="IU47" s="790"/>
      <c r="IV47" s="1" t="s">
        <v>849</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4">
    <mergeCell ref="DN45:DS45"/>
    <mergeCell ref="DT45:DY45"/>
    <mergeCell ref="DH45:DM45"/>
    <mergeCell ref="AH45:AM45"/>
    <mergeCell ref="DB45:DG45"/>
    <mergeCell ref="CD45:CI45"/>
    <mergeCell ref="AT45:AY45"/>
    <mergeCell ref="AB45:AG45"/>
    <mergeCell ref="AH46:AM46"/>
    <mergeCell ref="AN46:AS46"/>
    <mergeCell ref="AN45:AS45"/>
    <mergeCell ref="BL46:BQ46"/>
    <mergeCell ref="FJ46:FO46"/>
    <mergeCell ref="ER46:EW46"/>
    <mergeCell ref="BX46:CC46"/>
    <mergeCell ref="CV46:DA46"/>
    <mergeCell ref="DB46:DG46"/>
    <mergeCell ref="DH46:DM46"/>
    <mergeCell ref="BR46:BW46"/>
    <mergeCell ref="FJ45:FO45"/>
    <mergeCell ref="EL45:EQ45"/>
    <mergeCell ref="ER45:EW45"/>
    <mergeCell ref="CV45:DA45"/>
    <mergeCell ref="EX45:FC45"/>
    <mergeCell ref="DZ45:EE45"/>
    <mergeCell ref="EF45:EK45"/>
    <mergeCell ref="FD46:FI46"/>
    <mergeCell ref="DN46:DS46"/>
    <mergeCell ref="DT46:DY46"/>
    <mergeCell ref="DZ46:EE46"/>
    <mergeCell ref="EX46:FC46"/>
    <mergeCell ref="EL46:EQ46"/>
    <mergeCell ref="FD45:FI45"/>
    <mergeCell ref="CP45:CU45"/>
    <mergeCell ref="CP46:CU46"/>
    <mergeCell ref="EF46:EK46"/>
    <mergeCell ref="C1:G1"/>
    <mergeCell ref="C19:G19"/>
    <mergeCell ref="J45:O45"/>
    <mergeCell ref="P45:U45"/>
    <mergeCell ref="J46:O46"/>
    <mergeCell ref="P46:U46"/>
    <mergeCell ref="BR45:BW45"/>
    <mergeCell ref="AB46:AG46"/>
    <mergeCell ref="CJ45:CO45"/>
    <mergeCell ref="BX45:CC45"/>
    <mergeCell ref="AT46:AY46"/>
    <mergeCell ref="AZ46:BE46"/>
    <mergeCell ref="BF46:BK46"/>
    <mergeCell ref="CD46:CI46"/>
    <mergeCell ref="CJ46:CO46"/>
    <mergeCell ref="AZ45:BE45"/>
    <mergeCell ref="BF45:BK45"/>
    <mergeCell ref="BL45:BQ45"/>
    <mergeCell ref="V46:AA46"/>
    <mergeCell ref="V45:AA45"/>
    <mergeCell ref="FP45:FU45"/>
    <mergeCell ref="IJ45:IO45"/>
    <mergeCell ref="HL45:HQ45"/>
    <mergeCell ref="HX45:IC45"/>
    <mergeCell ref="HR45:HW45"/>
    <mergeCell ref="HF45:HK45"/>
    <mergeCell ref="HL46:HQ46"/>
    <mergeCell ref="GZ45:HE45"/>
    <mergeCell ref="IP46:IS46"/>
    <mergeCell ref="HX46:IC46"/>
    <mergeCell ref="ID46:II46"/>
    <mergeCell ref="IJ46:IO46"/>
    <mergeCell ref="HR46:HW46"/>
    <mergeCell ref="GZ46:HE46"/>
    <mergeCell ref="HF46:HK46"/>
    <mergeCell ref="IP45:IS45"/>
    <mergeCell ref="ID45:II45"/>
    <mergeCell ref="FP46:FU46"/>
    <mergeCell ref="GH47:GM47"/>
    <mergeCell ref="GN47:GS47"/>
    <mergeCell ref="FV45:GA45"/>
    <mergeCell ref="GT46:GY46"/>
    <mergeCell ref="GH46:GM46"/>
    <mergeCell ref="GN46:GS46"/>
    <mergeCell ref="FV46:GA46"/>
    <mergeCell ref="GN45:GS45"/>
    <mergeCell ref="GT45:GY45"/>
    <mergeCell ref="GH45:GM45"/>
    <mergeCell ref="GB46:GG46"/>
    <mergeCell ref="GB45:GG45"/>
    <mergeCell ref="IP47:IU47"/>
    <mergeCell ref="GZ47:HE47"/>
    <mergeCell ref="HF47:HK47"/>
    <mergeCell ref="HL47:HQ47"/>
    <mergeCell ref="HR47:HW47"/>
    <mergeCell ref="HX47:IC47"/>
    <mergeCell ref="ID47:II47"/>
    <mergeCell ref="IJ47:IO47"/>
    <mergeCell ref="BF47:BK47"/>
    <mergeCell ref="CJ47:CO47"/>
    <mergeCell ref="BR47:BW47"/>
    <mergeCell ref="BX47:CC47"/>
    <mergeCell ref="EF47:EK47"/>
    <mergeCell ref="EL47:EQ47"/>
    <mergeCell ref="FJ47:FO47"/>
    <mergeCell ref="ER47:EW47"/>
    <mergeCell ref="EX47:FC47"/>
    <mergeCell ref="CD47:CI47"/>
    <mergeCell ref="DZ47:EE47"/>
    <mergeCell ref="GT47:GY47"/>
    <mergeCell ref="FV47:GA47"/>
    <mergeCell ref="GB47:GG47"/>
    <mergeCell ref="FD47:FI47"/>
    <mergeCell ref="FP47:FU47"/>
    <mergeCell ref="P47:U47"/>
    <mergeCell ref="V47:AA47"/>
    <mergeCell ref="AB47:AG47"/>
    <mergeCell ref="AH47:AM47"/>
    <mergeCell ref="AT47:AY47"/>
    <mergeCell ref="AN47:AS47"/>
    <mergeCell ref="DT47:DY47"/>
    <mergeCell ref="CP47:CU47"/>
    <mergeCell ref="CV47:DA47"/>
    <mergeCell ref="DB47:DG47"/>
    <mergeCell ref="BL47:BQ47"/>
    <mergeCell ref="DH47:DM47"/>
    <mergeCell ref="DN47:DS47"/>
    <mergeCell ref="AZ47:BE47"/>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zoomScale="125" workbookViewId="0">
      <selection activeCell="A9" sqref="A9:A1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2720</v>
      </c>
      <c r="D1" s="791"/>
      <c r="E1" s="791"/>
      <c r="F1" s="791"/>
      <c r="G1" s="791"/>
    </row>
    <row r="2" spans="1:8">
      <c r="A2" s="90" t="s">
        <v>3225</v>
      </c>
      <c r="G2" s="91"/>
    </row>
    <row r="3" spans="1:8">
      <c r="A3" s="89" t="s">
        <v>3093</v>
      </c>
      <c r="G3" s="92">
        <v>40505</v>
      </c>
    </row>
    <row r="4" spans="1:8">
      <c r="A4" s="89" t="s">
        <v>2999</v>
      </c>
      <c r="G4" s="93" t="s">
        <v>651</v>
      </c>
    </row>
    <row r="5" spans="1:8">
      <c r="A5" s="89" t="s">
        <v>3221</v>
      </c>
    </row>
    <row r="6" spans="1:8">
      <c r="C6" s="15" t="s">
        <v>3222</v>
      </c>
      <c r="D6" s="16"/>
      <c r="E6" s="16"/>
      <c r="F6" s="17"/>
      <c r="G6" s="18"/>
      <c r="H6" s="94"/>
    </row>
    <row r="7" spans="1:8">
      <c r="C7" s="95" t="s">
        <v>3179</v>
      </c>
      <c r="D7" s="20" t="s">
        <v>623</v>
      </c>
      <c r="E7" s="20"/>
      <c r="F7" s="21"/>
      <c r="G7" s="22"/>
      <c r="H7" s="94"/>
    </row>
    <row r="8" spans="1:8">
      <c r="A8" s="89" t="s">
        <v>2217</v>
      </c>
      <c r="C8" s="95" t="s">
        <v>1367</v>
      </c>
      <c r="D8" s="20" t="s">
        <v>622</v>
      </c>
      <c r="E8" s="20"/>
      <c r="F8" s="21"/>
      <c r="G8" s="96"/>
      <c r="H8" s="94"/>
    </row>
    <row r="9" spans="1:8">
      <c r="A9" s="89" t="s">
        <v>925</v>
      </c>
      <c r="C9" s="95" t="s">
        <v>1368</v>
      </c>
      <c r="D9" s="20" t="s">
        <v>624</v>
      </c>
      <c r="E9" s="20"/>
      <c r="F9" s="21"/>
      <c r="G9" s="96"/>
      <c r="H9" s="94"/>
    </row>
    <row r="10" spans="1:8">
      <c r="A10" s="89" t="s">
        <v>796</v>
      </c>
      <c r="C10" s="97"/>
      <c r="D10" s="20"/>
      <c r="E10" s="20"/>
      <c r="F10" s="21"/>
      <c r="G10" s="96"/>
      <c r="H10" s="94"/>
    </row>
    <row r="11" spans="1:8">
      <c r="A11" s="89" t="s">
        <v>797</v>
      </c>
      <c r="C11" s="25" t="s">
        <v>2659</v>
      </c>
      <c r="D11" s="94"/>
      <c r="E11" s="94"/>
      <c r="F11" s="99"/>
      <c r="G11" s="96"/>
      <c r="H11" s="94"/>
    </row>
    <row r="12" spans="1:8">
      <c r="C12" s="25" t="s">
        <v>1735</v>
      </c>
      <c r="D12" s="20"/>
      <c r="E12" s="20"/>
      <c r="F12" s="21"/>
      <c r="G12" s="96"/>
      <c r="H12" s="94"/>
    </row>
    <row r="13" spans="1:8">
      <c r="C13" s="25" t="s">
        <v>2961</v>
      </c>
      <c r="D13" s="94"/>
      <c r="E13" s="94"/>
      <c r="F13" s="99"/>
      <c r="G13" s="96"/>
      <c r="H13" s="94"/>
    </row>
    <row r="14" spans="1:8">
      <c r="A14" s="100"/>
      <c r="C14" s="25" t="s">
        <v>2964</v>
      </c>
      <c r="D14" s="94"/>
      <c r="E14" s="94"/>
      <c r="F14" s="99"/>
      <c r="G14" s="101"/>
      <c r="H14" s="94"/>
    </row>
    <row r="15" spans="1:8">
      <c r="A15" s="100" t="s">
        <v>2965</v>
      </c>
      <c r="C15" s="97" t="s">
        <v>3738</v>
      </c>
      <c r="D15" s="94"/>
      <c r="E15" s="94"/>
      <c r="F15" s="99"/>
      <c r="G15" s="96"/>
      <c r="H15" s="94"/>
    </row>
    <row r="16" spans="1:8">
      <c r="A16" s="279" t="s">
        <v>708</v>
      </c>
      <c r="C16" s="97"/>
      <c r="D16" s="94"/>
      <c r="E16" s="94"/>
      <c r="F16" s="99"/>
      <c r="G16" s="96"/>
      <c r="H16" s="94"/>
    </row>
    <row r="17" spans="1:8">
      <c r="C17" s="102" t="s">
        <v>884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2577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3111</v>
      </c>
      <c r="B23" s="45" t="s">
        <v>2683</v>
      </c>
      <c r="C23" s="45" t="s">
        <v>3120</v>
      </c>
      <c r="D23" s="321" t="s">
        <v>3609</v>
      </c>
      <c r="E23" s="45" t="s">
        <v>3049</v>
      </c>
      <c r="F23" s="47" t="s">
        <v>3228</v>
      </c>
      <c r="G23" s="45" t="s">
        <v>3229</v>
      </c>
      <c r="H23" s="48"/>
    </row>
    <row r="24" spans="1:8">
      <c r="A24" s="115">
        <v>40609</v>
      </c>
      <c r="B24" s="116" t="s">
        <v>2258</v>
      </c>
      <c r="C24" s="117">
        <v>315</v>
      </c>
      <c r="D24" s="118">
        <v>4</v>
      </c>
      <c r="E24" s="117">
        <f t="shared" ref="E24:E34" si="0">C24*D24</f>
        <v>1260</v>
      </c>
      <c r="F24" s="53">
        <v>0.1</v>
      </c>
      <c r="G24" s="54">
        <f>E24*(1-F24)</f>
        <v>1134</v>
      </c>
      <c r="H24" s="48"/>
    </row>
    <row r="25" spans="1:8">
      <c r="A25" s="11"/>
      <c r="B25" s="116" t="s">
        <v>3230</v>
      </c>
      <c r="C25" s="117">
        <v>225</v>
      </c>
      <c r="D25" s="118">
        <v>4</v>
      </c>
      <c r="E25" s="117">
        <f t="shared" si="0"/>
        <v>900</v>
      </c>
      <c r="F25" s="119">
        <v>0.1</v>
      </c>
      <c r="G25" s="54">
        <f t="shared" ref="G25:G40" si="1">E25*(1-F25)</f>
        <v>810</v>
      </c>
      <c r="H25" s="56"/>
    </row>
    <row r="26" spans="1:8">
      <c r="A26" s="120"/>
      <c r="B26" s="121" t="s">
        <v>3231</v>
      </c>
      <c r="C26" s="117">
        <v>180</v>
      </c>
      <c r="D26" s="118">
        <v>4</v>
      </c>
      <c r="E26" s="117">
        <f t="shared" si="0"/>
        <v>720</v>
      </c>
      <c r="F26" s="119">
        <v>0.1</v>
      </c>
      <c r="G26" s="54">
        <f t="shared" si="1"/>
        <v>648</v>
      </c>
      <c r="H26" s="56"/>
    </row>
    <row r="27" spans="1:8">
      <c r="A27" s="120"/>
      <c r="B27" s="121" t="s">
        <v>3278</v>
      </c>
      <c r="C27" s="117">
        <v>145</v>
      </c>
      <c r="D27" s="118">
        <v>4</v>
      </c>
      <c r="E27" s="117">
        <f t="shared" si="0"/>
        <v>580</v>
      </c>
      <c r="F27" s="119">
        <v>1</v>
      </c>
      <c r="G27" s="54">
        <f t="shared" si="1"/>
        <v>0</v>
      </c>
      <c r="H27" s="56"/>
    </row>
    <row r="28" spans="1:8">
      <c r="A28" s="120"/>
      <c r="B28" s="121" t="s">
        <v>3232</v>
      </c>
      <c r="C28" s="117"/>
      <c r="D28" s="118"/>
      <c r="E28" s="117"/>
      <c r="F28" s="119"/>
      <c r="G28" s="54">
        <f t="shared" si="1"/>
        <v>0</v>
      </c>
      <c r="H28" s="56"/>
    </row>
    <row r="29" spans="1:8">
      <c r="A29" s="120"/>
      <c r="B29" s="121" t="s">
        <v>3504</v>
      </c>
      <c r="C29" s="117"/>
      <c r="D29" s="118"/>
      <c r="E29" s="117"/>
      <c r="F29" s="119"/>
      <c r="G29" s="54">
        <f t="shared" si="1"/>
        <v>0</v>
      </c>
      <c r="H29" s="56"/>
    </row>
    <row r="30" spans="1:8">
      <c r="A30" s="120"/>
      <c r="B30" s="121" t="s">
        <v>3505</v>
      </c>
      <c r="C30" s="117"/>
      <c r="D30" s="118"/>
      <c r="E30" s="117"/>
      <c r="F30" s="119"/>
      <c r="G30" s="54">
        <f t="shared" si="1"/>
        <v>0</v>
      </c>
      <c r="H30" s="56"/>
    </row>
    <row r="31" spans="1:8">
      <c r="A31" s="120"/>
      <c r="B31" s="121" t="s">
        <v>3506</v>
      </c>
      <c r="C31" s="117"/>
      <c r="D31" s="118"/>
      <c r="E31" s="117"/>
      <c r="F31" s="119"/>
      <c r="G31" s="54">
        <f t="shared" si="1"/>
        <v>0</v>
      </c>
      <c r="H31" s="56"/>
    </row>
    <row r="32" spans="1:8">
      <c r="A32" s="120"/>
      <c r="B32" s="121" t="s">
        <v>3507</v>
      </c>
      <c r="C32" s="117"/>
      <c r="D32" s="118"/>
      <c r="E32" s="117"/>
      <c r="F32" s="119"/>
      <c r="G32" s="54">
        <f t="shared" si="1"/>
        <v>0</v>
      </c>
      <c r="H32" s="56"/>
    </row>
    <row r="33" spans="1:253">
      <c r="A33" s="120"/>
      <c r="B33" s="121" t="s">
        <v>711</v>
      </c>
      <c r="C33" s="122">
        <v>100</v>
      </c>
      <c r="D33" s="123">
        <v>2.5</v>
      </c>
      <c r="E33" s="117">
        <f t="shared" si="0"/>
        <v>250</v>
      </c>
      <c r="F33" s="124"/>
      <c r="G33" s="54">
        <f t="shared" si="1"/>
        <v>250</v>
      </c>
      <c r="H33" s="56"/>
    </row>
    <row r="34" spans="1:253">
      <c r="A34" s="120"/>
      <c r="B34" s="121" t="s">
        <v>3086</v>
      </c>
      <c r="C34" s="117">
        <v>60</v>
      </c>
      <c r="D34" s="118">
        <v>6.5</v>
      </c>
      <c r="E34" s="117">
        <f t="shared" si="0"/>
        <v>390</v>
      </c>
      <c r="F34" s="119"/>
      <c r="G34" s="54">
        <f t="shared" si="1"/>
        <v>390</v>
      </c>
      <c r="H34" s="48"/>
    </row>
    <row r="35" spans="1:253">
      <c r="A35" s="120"/>
      <c r="B35" s="362" t="s">
        <v>2827</v>
      </c>
      <c r="C35" s="117">
        <v>500</v>
      </c>
      <c r="D35" s="123" t="s">
        <v>3067</v>
      </c>
      <c r="E35" s="117">
        <v>500</v>
      </c>
      <c r="F35" s="124"/>
      <c r="G35" s="54">
        <f t="shared" si="1"/>
        <v>500</v>
      </c>
      <c r="H35" s="48"/>
    </row>
    <row r="36" spans="1:253">
      <c r="A36" s="120"/>
      <c r="B36" s="121" t="s">
        <v>3047</v>
      </c>
      <c r="C36" s="363"/>
      <c r="D36" s="123"/>
      <c r="E36" s="117"/>
      <c r="F36" s="124"/>
      <c r="G36" s="54">
        <f t="shared" si="1"/>
        <v>0</v>
      </c>
      <c r="H36" s="48"/>
    </row>
    <row r="37" spans="1:253">
      <c r="A37" s="120"/>
      <c r="B37" s="121" t="s">
        <v>2270</v>
      </c>
      <c r="C37" s="363"/>
      <c r="D37" s="118"/>
      <c r="E37" s="117"/>
      <c r="F37" s="124"/>
      <c r="G37" s="54">
        <f t="shared" si="1"/>
        <v>0</v>
      </c>
      <c r="H37" s="48"/>
    </row>
    <row r="38" spans="1:253">
      <c r="A38" s="120"/>
      <c r="B38" s="121" t="s">
        <v>3041</v>
      </c>
      <c r="C38" s="363"/>
      <c r="D38" s="118"/>
      <c r="E38" s="117"/>
      <c r="F38" s="119"/>
      <c r="G38" s="54">
        <f t="shared" si="1"/>
        <v>0</v>
      </c>
      <c r="H38" s="48"/>
    </row>
    <row r="39" spans="1:253">
      <c r="A39" s="120"/>
      <c r="B39" s="271" t="s">
        <v>3414</v>
      </c>
      <c r="C39" s="363"/>
      <c r="D39" s="125"/>
      <c r="E39" s="117"/>
      <c r="F39" s="124"/>
      <c r="G39" s="54">
        <f t="shared" si="1"/>
        <v>0</v>
      </c>
      <c r="H39" s="48"/>
    </row>
    <row r="40" spans="1:253" ht="16" thickBot="1">
      <c r="A40" s="120"/>
      <c r="B40" s="126"/>
      <c r="C40" s="127"/>
      <c r="D40" s="128"/>
      <c r="E40" s="127"/>
      <c r="F40" s="129"/>
      <c r="G40" s="67">
        <f t="shared" si="1"/>
        <v>0</v>
      </c>
      <c r="H40" s="48"/>
    </row>
    <row r="41" spans="1:253" s="135" customFormat="1" ht="16" customHeight="1">
      <c r="A41" s="130"/>
      <c r="B41" s="69" t="s">
        <v>2526</v>
      </c>
      <c r="C41" s="131"/>
      <c r="D41" s="131"/>
      <c r="E41" s="72">
        <f>SUM(E24:E40)</f>
        <v>4600</v>
      </c>
      <c r="F41" s="72"/>
      <c r="G41" s="72">
        <f>SUM(G24:G40)</f>
        <v>3732</v>
      </c>
      <c r="H41" s="134"/>
    </row>
    <row r="43" spans="1:253">
      <c r="C43" s="136" t="s">
        <v>2527</v>
      </c>
      <c r="D43" s="340">
        <f>G41/2</f>
        <v>1866</v>
      </c>
      <c r="E43" s="340"/>
      <c r="F43" s="138"/>
    </row>
    <row r="45" spans="1:253">
      <c r="C45" s="1" t="s">
        <v>2528</v>
      </c>
      <c r="D45" s="1"/>
      <c r="E45" s="1"/>
      <c r="F45" s="139"/>
      <c r="G45" s="1"/>
      <c r="H45" s="1"/>
      <c r="I45" s="1"/>
    </row>
    <row r="46" spans="1:253">
      <c r="C46" s="1" t="s">
        <v>3397</v>
      </c>
      <c r="D46" s="1"/>
      <c r="E46" s="1"/>
      <c r="F46" s="139"/>
      <c r="G46" s="1"/>
      <c r="H46" s="1"/>
      <c r="I46" s="1"/>
    </row>
    <row r="47" spans="1:253">
      <c r="C47" s="341" t="s">
        <v>3625</v>
      </c>
      <c r="D47" s="341"/>
      <c r="E47" s="341"/>
      <c r="F47" s="342"/>
      <c r="G47" s="341"/>
      <c r="H47" s="341"/>
      <c r="I47" s="142"/>
      <c r="J47" s="790"/>
      <c r="K47" s="790"/>
      <c r="L47" s="790"/>
      <c r="M47" s="790"/>
      <c r="N47" s="790"/>
      <c r="O47" s="790"/>
      <c r="P47" s="790"/>
      <c r="Q47" s="790"/>
      <c r="R47" s="790"/>
      <c r="S47" s="790"/>
      <c r="T47" s="790"/>
      <c r="U47" s="790"/>
      <c r="V47" s="790" t="s">
        <v>2528</v>
      </c>
      <c r="W47" s="790"/>
      <c r="X47" s="790"/>
      <c r="Y47" s="790"/>
      <c r="Z47" s="790"/>
      <c r="AA47" s="790"/>
      <c r="AB47" s="790" t="s">
        <v>2528</v>
      </c>
      <c r="AC47" s="790"/>
      <c r="AD47" s="790"/>
      <c r="AE47" s="790"/>
      <c r="AF47" s="790"/>
      <c r="AG47" s="790"/>
      <c r="AH47" s="790" t="s">
        <v>2528</v>
      </c>
      <c r="AI47" s="790"/>
      <c r="AJ47" s="790"/>
      <c r="AK47" s="790"/>
      <c r="AL47" s="790"/>
      <c r="AM47" s="790"/>
      <c r="AN47" s="790" t="s">
        <v>2528</v>
      </c>
      <c r="AO47" s="790"/>
      <c r="AP47" s="790"/>
      <c r="AQ47" s="790"/>
      <c r="AR47" s="790"/>
      <c r="AS47" s="790"/>
      <c r="AT47" s="790" t="s">
        <v>2528</v>
      </c>
      <c r="AU47" s="790"/>
      <c r="AV47" s="790"/>
      <c r="AW47" s="790"/>
      <c r="AX47" s="790"/>
      <c r="AY47" s="790"/>
      <c r="AZ47" s="790" t="s">
        <v>2528</v>
      </c>
      <c r="BA47" s="790"/>
      <c r="BB47" s="790"/>
      <c r="BC47" s="790"/>
      <c r="BD47" s="790"/>
      <c r="BE47" s="790"/>
      <c r="BF47" s="790" t="s">
        <v>2528</v>
      </c>
      <c r="BG47" s="790"/>
      <c r="BH47" s="790"/>
      <c r="BI47" s="790"/>
      <c r="BJ47" s="790"/>
      <c r="BK47" s="790"/>
      <c r="BL47" s="790" t="s">
        <v>2528</v>
      </c>
      <c r="BM47" s="790"/>
      <c r="BN47" s="790"/>
      <c r="BO47" s="790"/>
      <c r="BP47" s="790"/>
      <c r="BQ47" s="790"/>
      <c r="BR47" s="790" t="s">
        <v>2528</v>
      </c>
      <c r="BS47" s="790"/>
      <c r="BT47" s="790"/>
      <c r="BU47" s="790"/>
      <c r="BV47" s="790"/>
      <c r="BW47" s="790"/>
      <c r="BX47" s="790" t="s">
        <v>2528</v>
      </c>
      <c r="BY47" s="790"/>
      <c r="BZ47" s="790"/>
      <c r="CA47" s="790"/>
      <c r="CB47" s="790"/>
      <c r="CC47" s="790"/>
      <c r="CD47" s="790" t="s">
        <v>2528</v>
      </c>
      <c r="CE47" s="790"/>
      <c r="CF47" s="790"/>
      <c r="CG47" s="790"/>
      <c r="CH47" s="790"/>
      <c r="CI47" s="790"/>
      <c r="CJ47" s="790" t="s">
        <v>2528</v>
      </c>
      <c r="CK47" s="790"/>
      <c r="CL47" s="790"/>
      <c r="CM47" s="790"/>
      <c r="CN47" s="790"/>
      <c r="CO47" s="790"/>
      <c r="CP47" s="790" t="s">
        <v>2528</v>
      </c>
      <c r="CQ47" s="790"/>
      <c r="CR47" s="790"/>
      <c r="CS47" s="790"/>
      <c r="CT47" s="790"/>
      <c r="CU47" s="790"/>
      <c r="CV47" s="790" t="s">
        <v>2528</v>
      </c>
      <c r="CW47" s="790"/>
      <c r="CX47" s="790"/>
      <c r="CY47" s="790"/>
      <c r="CZ47" s="790"/>
      <c r="DA47" s="790"/>
      <c r="DB47" s="790" t="s">
        <v>2528</v>
      </c>
      <c r="DC47" s="790"/>
      <c r="DD47" s="790"/>
      <c r="DE47" s="790"/>
      <c r="DF47" s="790"/>
      <c r="DG47" s="790"/>
      <c r="DH47" s="790" t="s">
        <v>2528</v>
      </c>
      <c r="DI47" s="790"/>
      <c r="DJ47" s="790"/>
      <c r="DK47" s="790"/>
      <c r="DL47" s="790"/>
      <c r="DM47" s="790"/>
      <c r="DN47" s="790" t="s">
        <v>2528</v>
      </c>
      <c r="DO47" s="790"/>
      <c r="DP47" s="790"/>
      <c r="DQ47" s="790"/>
      <c r="DR47" s="790"/>
      <c r="DS47" s="790"/>
      <c r="DT47" s="790" t="s">
        <v>2528</v>
      </c>
      <c r="DU47" s="790"/>
      <c r="DV47" s="790"/>
      <c r="DW47" s="790"/>
      <c r="DX47" s="790"/>
      <c r="DY47" s="790"/>
      <c r="DZ47" s="790" t="s">
        <v>2528</v>
      </c>
      <c r="EA47" s="790"/>
      <c r="EB47" s="790"/>
      <c r="EC47" s="790"/>
      <c r="ED47" s="790"/>
      <c r="EE47" s="790"/>
      <c r="EF47" s="790" t="s">
        <v>2528</v>
      </c>
      <c r="EG47" s="790"/>
      <c r="EH47" s="790"/>
      <c r="EI47" s="790"/>
      <c r="EJ47" s="790"/>
      <c r="EK47" s="790"/>
      <c r="EL47" s="790" t="s">
        <v>2528</v>
      </c>
      <c r="EM47" s="790"/>
      <c r="EN47" s="790"/>
      <c r="EO47" s="790"/>
      <c r="EP47" s="790"/>
      <c r="EQ47" s="790"/>
      <c r="ER47" s="790" t="s">
        <v>2528</v>
      </c>
      <c r="ES47" s="790"/>
      <c r="ET47" s="790"/>
      <c r="EU47" s="790"/>
      <c r="EV47" s="790"/>
      <c r="EW47" s="790"/>
      <c r="EX47" s="790" t="s">
        <v>2528</v>
      </c>
      <c r="EY47" s="790"/>
      <c r="EZ47" s="790"/>
      <c r="FA47" s="790"/>
      <c r="FB47" s="790"/>
      <c r="FC47" s="790"/>
      <c r="FD47" s="790" t="s">
        <v>2528</v>
      </c>
      <c r="FE47" s="790"/>
      <c r="FF47" s="790"/>
      <c r="FG47" s="790"/>
      <c r="FH47" s="790"/>
      <c r="FI47" s="790"/>
      <c r="FJ47" s="790" t="s">
        <v>2528</v>
      </c>
      <c r="FK47" s="790"/>
      <c r="FL47" s="790"/>
      <c r="FM47" s="790"/>
      <c r="FN47" s="790"/>
      <c r="FO47" s="790"/>
      <c r="FP47" s="790" t="s">
        <v>2528</v>
      </c>
      <c r="FQ47" s="790"/>
      <c r="FR47" s="790"/>
      <c r="FS47" s="790"/>
      <c r="FT47" s="790"/>
      <c r="FU47" s="790"/>
      <c r="FV47" s="790" t="s">
        <v>2528</v>
      </c>
      <c r="FW47" s="790"/>
      <c r="FX47" s="790"/>
      <c r="FY47" s="790"/>
      <c r="FZ47" s="790"/>
      <c r="GA47" s="790"/>
      <c r="GB47" s="790" t="s">
        <v>2528</v>
      </c>
      <c r="GC47" s="790"/>
      <c r="GD47" s="790"/>
      <c r="GE47" s="790"/>
      <c r="GF47" s="790"/>
      <c r="GG47" s="790"/>
      <c r="GH47" s="790" t="s">
        <v>2528</v>
      </c>
      <c r="GI47" s="790"/>
      <c r="GJ47" s="790"/>
      <c r="GK47" s="790"/>
      <c r="GL47" s="790"/>
      <c r="GM47" s="790"/>
      <c r="GN47" s="790" t="s">
        <v>2528</v>
      </c>
      <c r="GO47" s="790"/>
      <c r="GP47" s="790"/>
      <c r="GQ47" s="790"/>
      <c r="GR47" s="790"/>
      <c r="GS47" s="790"/>
      <c r="GT47" s="790" t="s">
        <v>2528</v>
      </c>
      <c r="GU47" s="790"/>
      <c r="GV47" s="790"/>
      <c r="GW47" s="790"/>
      <c r="GX47" s="790"/>
      <c r="GY47" s="790"/>
      <c r="GZ47" s="790" t="s">
        <v>2528</v>
      </c>
      <c r="HA47" s="790"/>
      <c r="HB47" s="790"/>
      <c r="HC47" s="790"/>
      <c r="HD47" s="790"/>
      <c r="HE47" s="790"/>
      <c r="HF47" s="790" t="s">
        <v>2528</v>
      </c>
      <c r="HG47" s="790"/>
      <c r="HH47" s="790"/>
      <c r="HI47" s="790"/>
      <c r="HJ47" s="790"/>
      <c r="HK47" s="790"/>
      <c r="HL47" s="790" t="s">
        <v>2528</v>
      </c>
      <c r="HM47" s="790"/>
      <c r="HN47" s="790"/>
      <c r="HO47" s="790"/>
      <c r="HP47" s="790"/>
      <c r="HQ47" s="790"/>
      <c r="HR47" s="790" t="s">
        <v>2528</v>
      </c>
      <c r="HS47" s="790"/>
      <c r="HT47" s="790"/>
      <c r="HU47" s="790"/>
      <c r="HV47" s="790"/>
      <c r="HW47" s="790"/>
      <c r="HX47" s="790" t="s">
        <v>2528</v>
      </c>
      <c r="HY47" s="790"/>
      <c r="HZ47" s="790"/>
      <c r="IA47" s="790"/>
      <c r="IB47" s="790"/>
      <c r="IC47" s="790"/>
      <c r="ID47" s="790" t="s">
        <v>2528</v>
      </c>
      <c r="IE47" s="790"/>
      <c r="IF47" s="790"/>
      <c r="IG47" s="790"/>
      <c r="IH47" s="790"/>
      <c r="II47" s="790"/>
      <c r="IJ47" s="790" t="s">
        <v>2528</v>
      </c>
      <c r="IK47" s="790"/>
      <c r="IL47" s="790"/>
      <c r="IM47" s="790"/>
      <c r="IN47" s="790"/>
      <c r="IO47" s="790"/>
      <c r="IP47" s="790" t="s">
        <v>2528</v>
      </c>
      <c r="IQ47" s="790"/>
      <c r="IR47" s="790"/>
      <c r="IS47" s="790"/>
    </row>
    <row r="48" spans="1:253">
      <c r="C48" s="1" t="s">
        <v>3581</v>
      </c>
      <c r="D48" s="1"/>
      <c r="E48" s="1"/>
      <c r="F48" s="139"/>
      <c r="G48" s="1"/>
      <c r="H48" s="1"/>
      <c r="I48" s="1"/>
      <c r="J48" s="790"/>
      <c r="K48" s="790"/>
      <c r="L48" s="790"/>
      <c r="M48" s="790"/>
      <c r="N48" s="790"/>
      <c r="O48" s="790"/>
      <c r="P48" s="790"/>
      <c r="Q48" s="790"/>
      <c r="R48" s="790"/>
      <c r="S48" s="790"/>
      <c r="T48" s="790"/>
      <c r="U48" s="790"/>
      <c r="V48" s="790" t="s">
        <v>2442</v>
      </c>
      <c r="W48" s="790"/>
      <c r="X48" s="790"/>
      <c r="Y48" s="790"/>
      <c r="Z48" s="790"/>
      <c r="AA48" s="790"/>
      <c r="AB48" s="790" t="s">
        <v>2442</v>
      </c>
      <c r="AC48" s="790"/>
      <c r="AD48" s="790"/>
      <c r="AE48" s="790"/>
      <c r="AF48" s="790"/>
      <c r="AG48" s="790"/>
      <c r="AH48" s="790" t="s">
        <v>2442</v>
      </c>
      <c r="AI48" s="790"/>
      <c r="AJ48" s="790"/>
      <c r="AK48" s="790"/>
      <c r="AL48" s="790"/>
      <c r="AM48" s="790"/>
      <c r="AN48" s="790" t="s">
        <v>2442</v>
      </c>
      <c r="AO48" s="790"/>
      <c r="AP48" s="790"/>
      <c r="AQ48" s="790"/>
      <c r="AR48" s="790"/>
      <c r="AS48" s="790"/>
      <c r="AT48" s="790" t="s">
        <v>2442</v>
      </c>
      <c r="AU48" s="790"/>
      <c r="AV48" s="790"/>
      <c r="AW48" s="790"/>
      <c r="AX48" s="790"/>
      <c r="AY48" s="790"/>
      <c r="AZ48" s="790" t="s">
        <v>2442</v>
      </c>
      <c r="BA48" s="790"/>
      <c r="BB48" s="790"/>
      <c r="BC48" s="790"/>
      <c r="BD48" s="790"/>
      <c r="BE48" s="790"/>
      <c r="BF48" s="790" t="s">
        <v>2442</v>
      </c>
      <c r="BG48" s="790"/>
      <c r="BH48" s="790"/>
      <c r="BI48" s="790"/>
      <c r="BJ48" s="790"/>
      <c r="BK48" s="790"/>
      <c r="BL48" s="790" t="s">
        <v>2442</v>
      </c>
      <c r="BM48" s="790"/>
      <c r="BN48" s="790"/>
      <c r="BO48" s="790"/>
      <c r="BP48" s="790"/>
      <c r="BQ48" s="790"/>
      <c r="BR48" s="790" t="s">
        <v>2442</v>
      </c>
      <c r="BS48" s="790"/>
      <c r="BT48" s="790"/>
      <c r="BU48" s="790"/>
      <c r="BV48" s="790"/>
      <c r="BW48" s="790"/>
      <c r="BX48" s="790" t="s">
        <v>2442</v>
      </c>
      <c r="BY48" s="790"/>
      <c r="BZ48" s="790"/>
      <c r="CA48" s="790"/>
      <c r="CB48" s="790"/>
      <c r="CC48" s="790"/>
      <c r="CD48" s="790" t="s">
        <v>2442</v>
      </c>
      <c r="CE48" s="790"/>
      <c r="CF48" s="790"/>
      <c r="CG48" s="790"/>
      <c r="CH48" s="790"/>
      <c r="CI48" s="790"/>
      <c r="CJ48" s="790" t="s">
        <v>2442</v>
      </c>
      <c r="CK48" s="790"/>
      <c r="CL48" s="790"/>
      <c r="CM48" s="790"/>
      <c r="CN48" s="790"/>
      <c r="CO48" s="790"/>
      <c r="CP48" s="790" t="s">
        <v>2442</v>
      </c>
      <c r="CQ48" s="790"/>
      <c r="CR48" s="790"/>
      <c r="CS48" s="790"/>
      <c r="CT48" s="790"/>
      <c r="CU48" s="790"/>
      <c r="CV48" s="790" t="s">
        <v>2442</v>
      </c>
      <c r="CW48" s="790"/>
      <c r="CX48" s="790"/>
      <c r="CY48" s="790"/>
      <c r="CZ48" s="790"/>
      <c r="DA48" s="790"/>
      <c r="DB48" s="790" t="s">
        <v>2442</v>
      </c>
      <c r="DC48" s="790"/>
      <c r="DD48" s="790"/>
      <c r="DE48" s="790"/>
      <c r="DF48" s="790"/>
      <c r="DG48" s="790"/>
      <c r="DH48" s="790" t="s">
        <v>2442</v>
      </c>
      <c r="DI48" s="790"/>
      <c r="DJ48" s="790"/>
      <c r="DK48" s="790"/>
      <c r="DL48" s="790"/>
      <c r="DM48" s="790"/>
      <c r="DN48" s="790" t="s">
        <v>2442</v>
      </c>
      <c r="DO48" s="790"/>
      <c r="DP48" s="790"/>
      <c r="DQ48" s="790"/>
      <c r="DR48" s="790"/>
      <c r="DS48" s="790"/>
      <c r="DT48" s="790" t="s">
        <v>2442</v>
      </c>
      <c r="DU48" s="790"/>
      <c r="DV48" s="790"/>
      <c r="DW48" s="790"/>
      <c r="DX48" s="790"/>
      <c r="DY48" s="790"/>
      <c r="DZ48" s="790" t="s">
        <v>2442</v>
      </c>
      <c r="EA48" s="790"/>
      <c r="EB48" s="790"/>
      <c r="EC48" s="790"/>
      <c r="ED48" s="790"/>
      <c r="EE48" s="790"/>
      <c r="EF48" s="790" t="s">
        <v>2442</v>
      </c>
      <c r="EG48" s="790"/>
      <c r="EH48" s="790"/>
      <c r="EI48" s="790"/>
      <c r="EJ48" s="790"/>
      <c r="EK48" s="790"/>
      <c r="EL48" s="790" t="s">
        <v>2442</v>
      </c>
      <c r="EM48" s="790"/>
      <c r="EN48" s="790"/>
      <c r="EO48" s="790"/>
      <c r="EP48" s="790"/>
      <c r="EQ48" s="790"/>
      <c r="ER48" s="790" t="s">
        <v>2442</v>
      </c>
      <c r="ES48" s="790"/>
      <c r="ET48" s="790"/>
      <c r="EU48" s="790"/>
      <c r="EV48" s="790"/>
      <c r="EW48" s="790"/>
      <c r="EX48" s="790" t="s">
        <v>2442</v>
      </c>
      <c r="EY48" s="790"/>
      <c r="EZ48" s="790"/>
      <c r="FA48" s="790"/>
      <c r="FB48" s="790"/>
      <c r="FC48" s="790"/>
      <c r="FD48" s="790" t="s">
        <v>2442</v>
      </c>
      <c r="FE48" s="790"/>
      <c r="FF48" s="790"/>
      <c r="FG48" s="790"/>
      <c r="FH48" s="790"/>
      <c r="FI48" s="790"/>
      <c r="FJ48" s="790" t="s">
        <v>2442</v>
      </c>
      <c r="FK48" s="790"/>
      <c r="FL48" s="790"/>
      <c r="FM48" s="790"/>
      <c r="FN48" s="790"/>
      <c r="FO48" s="790"/>
      <c r="FP48" s="790" t="s">
        <v>2442</v>
      </c>
      <c r="FQ48" s="790"/>
      <c r="FR48" s="790"/>
      <c r="FS48" s="790"/>
      <c r="FT48" s="790"/>
      <c r="FU48" s="790"/>
      <c r="FV48" s="790" t="s">
        <v>2442</v>
      </c>
      <c r="FW48" s="790"/>
      <c r="FX48" s="790"/>
      <c r="FY48" s="790"/>
      <c r="FZ48" s="790"/>
      <c r="GA48" s="790"/>
      <c r="GB48" s="790" t="s">
        <v>2442</v>
      </c>
      <c r="GC48" s="790"/>
      <c r="GD48" s="790"/>
      <c r="GE48" s="790"/>
      <c r="GF48" s="790"/>
      <c r="GG48" s="790"/>
      <c r="GH48" s="790" t="s">
        <v>2442</v>
      </c>
      <c r="GI48" s="790"/>
      <c r="GJ48" s="790"/>
      <c r="GK48" s="790"/>
      <c r="GL48" s="790"/>
      <c r="GM48" s="790"/>
      <c r="GN48" s="790" t="s">
        <v>2442</v>
      </c>
      <c r="GO48" s="790"/>
      <c r="GP48" s="790"/>
      <c r="GQ48" s="790"/>
      <c r="GR48" s="790"/>
      <c r="GS48" s="790"/>
      <c r="GT48" s="790" t="s">
        <v>2442</v>
      </c>
      <c r="GU48" s="790"/>
      <c r="GV48" s="790"/>
      <c r="GW48" s="790"/>
      <c r="GX48" s="790"/>
      <c r="GY48" s="790"/>
      <c r="GZ48" s="790" t="s">
        <v>2442</v>
      </c>
      <c r="HA48" s="790"/>
      <c r="HB48" s="790"/>
      <c r="HC48" s="790"/>
      <c r="HD48" s="790"/>
      <c r="HE48" s="790"/>
      <c r="HF48" s="790" t="s">
        <v>2442</v>
      </c>
      <c r="HG48" s="790"/>
      <c r="HH48" s="790"/>
      <c r="HI48" s="790"/>
      <c r="HJ48" s="790"/>
      <c r="HK48" s="790"/>
      <c r="HL48" s="790" t="s">
        <v>2442</v>
      </c>
      <c r="HM48" s="790"/>
      <c r="HN48" s="790"/>
      <c r="HO48" s="790"/>
      <c r="HP48" s="790"/>
      <c r="HQ48" s="790"/>
      <c r="HR48" s="790" t="s">
        <v>2442</v>
      </c>
      <c r="HS48" s="790"/>
      <c r="HT48" s="790"/>
      <c r="HU48" s="790"/>
      <c r="HV48" s="790"/>
      <c r="HW48" s="790"/>
      <c r="HX48" s="790" t="s">
        <v>2442</v>
      </c>
      <c r="HY48" s="790"/>
      <c r="HZ48" s="790"/>
      <c r="IA48" s="790"/>
      <c r="IB48" s="790"/>
      <c r="IC48" s="790"/>
      <c r="ID48" s="790" t="s">
        <v>2442</v>
      </c>
      <c r="IE48" s="790"/>
      <c r="IF48" s="790"/>
      <c r="IG48" s="790"/>
      <c r="IH48" s="790"/>
      <c r="II48" s="790"/>
      <c r="IJ48" s="790" t="s">
        <v>2442</v>
      </c>
      <c r="IK48" s="790"/>
      <c r="IL48" s="790"/>
      <c r="IM48" s="790"/>
      <c r="IN48" s="790"/>
      <c r="IO48" s="790"/>
      <c r="IP48" s="790" t="s">
        <v>2442</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3581</v>
      </c>
      <c r="W49" s="790"/>
      <c r="X49" s="790"/>
      <c r="Y49" s="790"/>
      <c r="Z49" s="790"/>
      <c r="AA49" s="790"/>
      <c r="AB49" s="790" t="s">
        <v>3581</v>
      </c>
      <c r="AC49" s="790"/>
      <c r="AD49" s="790"/>
      <c r="AE49" s="790"/>
      <c r="AF49" s="790"/>
      <c r="AG49" s="790"/>
      <c r="AH49" s="790" t="s">
        <v>3581</v>
      </c>
      <c r="AI49" s="790"/>
      <c r="AJ49" s="790"/>
      <c r="AK49" s="790"/>
      <c r="AL49" s="790"/>
      <c r="AM49" s="790"/>
      <c r="AN49" s="790" t="s">
        <v>3581</v>
      </c>
      <c r="AO49" s="790"/>
      <c r="AP49" s="790"/>
      <c r="AQ49" s="790"/>
      <c r="AR49" s="790"/>
      <c r="AS49" s="790"/>
      <c r="AT49" s="790" t="s">
        <v>3581</v>
      </c>
      <c r="AU49" s="790"/>
      <c r="AV49" s="790"/>
      <c r="AW49" s="790"/>
      <c r="AX49" s="790"/>
      <c r="AY49" s="790"/>
      <c r="AZ49" s="790" t="s">
        <v>3581</v>
      </c>
      <c r="BA49" s="790"/>
      <c r="BB49" s="790"/>
      <c r="BC49" s="790"/>
      <c r="BD49" s="790"/>
      <c r="BE49" s="790"/>
      <c r="BF49" s="790" t="s">
        <v>3581</v>
      </c>
      <c r="BG49" s="790"/>
      <c r="BH49" s="790"/>
      <c r="BI49" s="790"/>
      <c r="BJ49" s="790"/>
      <c r="BK49" s="790"/>
      <c r="BL49" s="790" t="s">
        <v>3581</v>
      </c>
      <c r="BM49" s="790"/>
      <c r="BN49" s="790"/>
      <c r="BO49" s="790"/>
      <c r="BP49" s="790"/>
      <c r="BQ49" s="790"/>
      <c r="BR49" s="790" t="s">
        <v>3581</v>
      </c>
      <c r="BS49" s="790"/>
      <c r="BT49" s="790"/>
      <c r="BU49" s="790"/>
      <c r="BV49" s="790"/>
      <c r="BW49" s="790"/>
      <c r="BX49" s="790" t="s">
        <v>3581</v>
      </c>
      <c r="BY49" s="790"/>
      <c r="BZ49" s="790"/>
      <c r="CA49" s="790"/>
      <c r="CB49" s="790"/>
      <c r="CC49" s="790"/>
      <c r="CD49" s="790" t="s">
        <v>3581</v>
      </c>
      <c r="CE49" s="790"/>
      <c r="CF49" s="790"/>
      <c r="CG49" s="790"/>
      <c r="CH49" s="790"/>
      <c r="CI49" s="790"/>
      <c r="CJ49" s="790" t="s">
        <v>3581</v>
      </c>
      <c r="CK49" s="790"/>
      <c r="CL49" s="790"/>
      <c r="CM49" s="790"/>
      <c r="CN49" s="790"/>
      <c r="CO49" s="790"/>
      <c r="CP49" s="790" t="s">
        <v>3581</v>
      </c>
      <c r="CQ49" s="790"/>
      <c r="CR49" s="790"/>
      <c r="CS49" s="790"/>
      <c r="CT49" s="790"/>
      <c r="CU49" s="790"/>
      <c r="CV49" s="790" t="s">
        <v>3581</v>
      </c>
      <c r="CW49" s="790"/>
      <c r="CX49" s="790"/>
      <c r="CY49" s="790"/>
      <c r="CZ49" s="790"/>
      <c r="DA49" s="790"/>
      <c r="DB49" s="790" t="s">
        <v>3581</v>
      </c>
      <c r="DC49" s="790"/>
      <c r="DD49" s="790"/>
      <c r="DE49" s="790"/>
      <c r="DF49" s="790"/>
      <c r="DG49" s="790"/>
      <c r="DH49" s="790" t="s">
        <v>3581</v>
      </c>
      <c r="DI49" s="790"/>
      <c r="DJ49" s="790"/>
      <c r="DK49" s="790"/>
      <c r="DL49" s="790"/>
      <c r="DM49" s="790"/>
      <c r="DN49" s="790" t="s">
        <v>3581</v>
      </c>
      <c r="DO49" s="790"/>
      <c r="DP49" s="790"/>
      <c r="DQ49" s="790"/>
      <c r="DR49" s="790"/>
      <c r="DS49" s="790"/>
      <c r="DT49" s="790" t="s">
        <v>3581</v>
      </c>
      <c r="DU49" s="790"/>
      <c r="DV49" s="790"/>
      <c r="DW49" s="790"/>
      <c r="DX49" s="790"/>
      <c r="DY49" s="790"/>
      <c r="DZ49" s="790" t="s">
        <v>3581</v>
      </c>
      <c r="EA49" s="790"/>
      <c r="EB49" s="790"/>
      <c r="EC49" s="790"/>
      <c r="ED49" s="790"/>
      <c r="EE49" s="790"/>
      <c r="EF49" s="790" t="s">
        <v>3581</v>
      </c>
      <c r="EG49" s="790"/>
      <c r="EH49" s="790"/>
      <c r="EI49" s="790"/>
      <c r="EJ49" s="790"/>
      <c r="EK49" s="790"/>
      <c r="EL49" s="790" t="s">
        <v>3581</v>
      </c>
      <c r="EM49" s="790"/>
      <c r="EN49" s="790"/>
      <c r="EO49" s="790"/>
      <c r="EP49" s="790"/>
      <c r="EQ49" s="790"/>
      <c r="ER49" s="790" t="s">
        <v>3581</v>
      </c>
      <c r="ES49" s="790"/>
      <c r="ET49" s="790"/>
      <c r="EU49" s="790"/>
      <c r="EV49" s="790"/>
      <c r="EW49" s="790"/>
      <c r="EX49" s="790" t="s">
        <v>3581</v>
      </c>
      <c r="EY49" s="790"/>
      <c r="EZ49" s="790"/>
      <c r="FA49" s="790"/>
      <c r="FB49" s="790"/>
      <c r="FC49" s="790"/>
      <c r="FD49" s="790" t="s">
        <v>3581</v>
      </c>
      <c r="FE49" s="790"/>
      <c r="FF49" s="790"/>
      <c r="FG49" s="790"/>
      <c r="FH49" s="790"/>
      <c r="FI49" s="790"/>
      <c r="FJ49" s="790" t="s">
        <v>3581</v>
      </c>
      <c r="FK49" s="790"/>
      <c r="FL49" s="790"/>
      <c r="FM49" s="790"/>
      <c r="FN49" s="790"/>
      <c r="FO49" s="790"/>
      <c r="FP49" s="790" t="s">
        <v>3581</v>
      </c>
      <c r="FQ49" s="790"/>
      <c r="FR49" s="790"/>
      <c r="FS49" s="790"/>
      <c r="FT49" s="790"/>
      <c r="FU49" s="790"/>
      <c r="FV49" s="790" t="s">
        <v>3581</v>
      </c>
      <c r="FW49" s="790"/>
      <c r="FX49" s="790"/>
      <c r="FY49" s="790"/>
      <c r="FZ49" s="790"/>
      <c r="GA49" s="790"/>
      <c r="GB49" s="790" t="s">
        <v>3581</v>
      </c>
      <c r="GC49" s="790"/>
      <c r="GD49" s="790"/>
      <c r="GE49" s="790"/>
      <c r="GF49" s="790"/>
      <c r="GG49" s="790"/>
      <c r="GH49" s="790" t="s">
        <v>3581</v>
      </c>
      <c r="GI49" s="790"/>
      <c r="GJ49" s="790"/>
      <c r="GK49" s="790"/>
      <c r="GL49" s="790"/>
      <c r="GM49" s="790"/>
      <c r="GN49" s="790" t="s">
        <v>3581</v>
      </c>
      <c r="GO49" s="790"/>
      <c r="GP49" s="790"/>
      <c r="GQ49" s="790"/>
      <c r="GR49" s="790"/>
      <c r="GS49" s="790"/>
      <c r="GT49" s="790" t="s">
        <v>3581</v>
      </c>
      <c r="GU49" s="790"/>
      <c r="GV49" s="790"/>
      <c r="GW49" s="790"/>
      <c r="GX49" s="790"/>
      <c r="GY49" s="790"/>
      <c r="GZ49" s="790" t="s">
        <v>3581</v>
      </c>
      <c r="HA49" s="790"/>
      <c r="HB49" s="790"/>
      <c r="HC49" s="790"/>
      <c r="HD49" s="790"/>
      <c r="HE49" s="790"/>
      <c r="HF49" s="790" t="s">
        <v>3581</v>
      </c>
      <c r="HG49" s="790"/>
      <c r="HH49" s="790"/>
      <c r="HI49" s="790"/>
      <c r="HJ49" s="790"/>
      <c r="HK49" s="790"/>
      <c r="HL49" s="790" t="s">
        <v>3581</v>
      </c>
      <c r="HM49" s="790"/>
      <c r="HN49" s="790"/>
      <c r="HO49" s="790"/>
      <c r="HP49" s="790"/>
      <c r="HQ49" s="790"/>
      <c r="HR49" s="790" t="s">
        <v>3581</v>
      </c>
      <c r="HS49" s="790"/>
      <c r="HT49" s="790"/>
      <c r="HU49" s="790"/>
      <c r="HV49" s="790"/>
      <c r="HW49" s="790"/>
      <c r="HX49" s="790" t="s">
        <v>3581</v>
      </c>
      <c r="HY49" s="790"/>
      <c r="HZ49" s="790"/>
      <c r="IA49" s="790"/>
      <c r="IB49" s="790"/>
      <c r="IC49" s="790"/>
      <c r="ID49" s="790" t="s">
        <v>3581</v>
      </c>
      <c r="IE49" s="790"/>
      <c r="IF49" s="790"/>
      <c r="IG49" s="790"/>
      <c r="IH49" s="790"/>
      <c r="II49" s="790"/>
      <c r="IJ49" s="790" t="s">
        <v>3581</v>
      </c>
      <c r="IK49" s="790"/>
      <c r="IL49" s="790"/>
      <c r="IM49" s="790"/>
      <c r="IN49" s="790"/>
      <c r="IO49" s="790"/>
      <c r="IP49" s="790" t="s">
        <v>3581</v>
      </c>
      <c r="IQ49" s="790"/>
      <c r="IR49" s="790"/>
      <c r="IS49" s="790"/>
      <c r="IT49" s="790"/>
      <c r="IU49" s="790"/>
      <c r="IV49" s="1" t="s">
        <v>3581</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GH49:GM49"/>
    <mergeCell ref="FP49:FU49"/>
    <mergeCell ref="FV49:GA49"/>
    <mergeCell ref="GN49:GS49"/>
    <mergeCell ref="DH47:DM47"/>
    <mergeCell ref="DN47:DS47"/>
    <mergeCell ref="CV48:DA48"/>
    <mergeCell ref="GT49:GY49"/>
    <mergeCell ref="GH47:GM47"/>
    <mergeCell ref="FJ47:FO47"/>
    <mergeCell ref="EL49:EQ49"/>
    <mergeCell ref="FD48:FI48"/>
    <mergeCell ref="FD49:FI49"/>
    <mergeCell ref="FP48:FU48"/>
    <mergeCell ref="FV48:GA48"/>
    <mergeCell ref="GB49:GG49"/>
    <mergeCell ref="FV47:GA47"/>
    <mergeCell ref="GB47:GG47"/>
    <mergeCell ref="FP47:FU47"/>
    <mergeCell ref="FJ48:FO48"/>
    <mergeCell ref="FJ49:FO49"/>
    <mergeCell ref="DZ47:EE47"/>
    <mergeCell ref="DT48:DY48"/>
    <mergeCell ref="CV47:DA47"/>
    <mergeCell ref="IP49:IU49"/>
    <mergeCell ref="GZ49:HE49"/>
    <mergeCell ref="HF49:HK49"/>
    <mergeCell ref="HL49:HQ49"/>
    <mergeCell ref="HR49:HW49"/>
    <mergeCell ref="HX49:IC49"/>
    <mergeCell ref="ID47:II47"/>
    <mergeCell ref="IJ47:IO47"/>
    <mergeCell ref="IJ48:IO48"/>
    <mergeCell ref="IP47:IS47"/>
    <mergeCell ref="HX47:IC47"/>
    <mergeCell ref="IP48:IS48"/>
    <mergeCell ref="HX48:IC48"/>
    <mergeCell ref="ID48:II48"/>
    <mergeCell ref="ID49:II49"/>
    <mergeCell ref="IJ49:IO49"/>
    <mergeCell ref="GZ48:HE48"/>
    <mergeCell ref="HF48:HK48"/>
    <mergeCell ref="HL48:HQ48"/>
    <mergeCell ref="HR48:HW48"/>
    <mergeCell ref="HR47:HW47"/>
    <mergeCell ref="GN48:GS48"/>
    <mergeCell ref="GT48:GY48"/>
    <mergeCell ref="HL47:HQ47"/>
    <mergeCell ref="EX48:FC48"/>
    <mergeCell ref="GB48:GG48"/>
    <mergeCell ref="GH48:GM48"/>
    <mergeCell ref="HF47:HK47"/>
    <mergeCell ref="GN47:GS47"/>
    <mergeCell ref="GT47:GY47"/>
    <mergeCell ref="GZ47:HE47"/>
    <mergeCell ref="FD47:FI47"/>
    <mergeCell ref="EX47:FC47"/>
    <mergeCell ref="DB47:DG47"/>
    <mergeCell ref="EL48:EQ48"/>
    <mergeCell ref="DT47:DY47"/>
    <mergeCell ref="BL48:BQ48"/>
    <mergeCell ref="BR48:BW48"/>
    <mergeCell ref="AT48:AY48"/>
    <mergeCell ref="DH48:DM48"/>
    <mergeCell ref="DN48:DS48"/>
    <mergeCell ref="DB48:DG48"/>
    <mergeCell ref="BF48:BK48"/>
    <mergeCell ref="DZ48:EE48"/>
    <mergeCell ref="CD47:CI47"/>
    <mergeCell ref="BR47:BW47"/>
    <mergeCell ref="BX47:CC47"/>
    <mergeCell ref="BF47:BK47"/>
    <mergeCell ref="BL47:BQ47"/>
    <mergeCell ref="CJ47:CO47"/>
    <mergeCell ref="EF47:EK47"/>
    <mergeCell ref="EF48:EK48"/>
    <mergeCell ref="ER49:EW49"/>
    <mergeCell ref="EX49:FC49"/>
    <mergeCell ref="EL47:EQ47"/>
    <mergeCell ref="ER47:EW47"/>
    <mergeCell ref="ER48:EW48"/>
    <mergeCell ref="CP48:CU48"/>
    <mergeCell ref="CP47:CU47"/>
    <mergeCell ref="CJ48:CO48"/>
    <mergeCell ref="P49:U49"/>
    <mergeCell ref="V49:AA49"/>
    <mergeCell ref="AB49:AG49"/>
    <mergeCell ref="AH49:AM49"/>
    <mergeCell ref="EF49:EK49"/>
    <mergeCell ref="DZ49:EE49"/>
    <mergeCell ref="DT49:DY49"/>
    <mergeCell ref="DH49:DM49"/>
    <mergeCell ref="DN49:DS49"/>
    <mergeCell ref="CV49:DA49"/>
    <mergeCell ref="DB49:DG49"/>
    <mergeCell ref="CJ49:CO49"/>
    <mergeCell ref="BL49:BQ49"/>
    <mergeCell ref="BR49:BW49"/>
    <mergeCell ref="BX49:CC49"/>
    <mergeCell ref="CD49:CI49"/>
    <mergeCell ref="CP49:CU49"/>
    <mergeCell ref="AN49:AS49"/>
    <mergeCell ref="AT49:AY49"/>
    <mergeCell ref="AZ49:BE49"/>
    <mergeCell ref="BF49:BK49"/>
    <mergeCell ref="AZ47:BE47"/>
    <mergeCell ref="AT47:AY47"/>
    <mergeCell ref="C1:G1"/>
    <mergeCell ref="C19:G19"/>
    <mergeCell ref="J47:O47"/>
    <mergeCell ref="P47:U47"/>
    <mergeCell ref="J48:O48"/>
    <mergeCell ref="P48:U48"/>
    <mergeCell ref="AB48:AG48"/>
    <mergeCell ref="AN47:AS47"/>
    <mergeCell ref="V47:AA47"/>
    <mergeCell ref="AB47:AG47"/>
    <mergeCell ref="AH47:AM47"/>
    <mergeCell ref="V48:AA48"/>
    <mergeCell ref="AH48:AM48"/>
    <mergeCell ref="AN48:AS48"/>
    <mergeCell ref="AZ48:BE48"/>
    <mergeCell ref="BX48:CC48"/>
    <mergeCell ref="CD48:CI48"/>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6" zoomScale="125" workbookViewId="0">
      <selection activeCell="B25" sqref="B25"/>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2720</v>
      </c>
      <c r="D1" s="791"/>
      <c r="E1" s="791"/>
      <c r="F1" s="791"/>
      <c r="G1" s="791"/>
    </row>
    <row r="2" spans="1:8">
      <c r="A2" s="90" t="s">
        <v>3225</v>
      </c>
      <c r="G2" s="91"/>
    </row>
    <row r="3" spans="1:8">
      <c r="A3" s="89" t="s">
        <v>3094</v>
      </c>
      <c r="G3" s="92">
        <v>40505</v>
      </c>
    </row>
    <row r="4" spans="1:8">
      <c r="A4" s="89" t="s">
        <v>2999</v>
      </c>
      <c r="G4" s="93" t="s">
        <v>2383</v>
      </c>
    </row>
    <row r="5" spans="1:8">
      <c r="A5" s="89" t="s">
        <v>963</v>
      </c>
    </row>
    <row r="6" spans="1:8">
      <c r="C6" s="15" t="s">
        <v>1194</v>
      </c>
      <c r="D6" s="16"/>
      <c r="E6" s="16"/>
      <c r="F6" s="17"/>
      <c r="G6" s="18"/>
      <c r="H6" s="94"/>
    </row>
    <row r="7" spans="1:8">
      <c r="C7" s="95" t="s">
        <v>3179</v>
      </c>
      <c r="D7" s="20" t="s">
        <v>2953</v>
      </c>
      <c r="E7" s="20"/>
      <c r="F7" s="21"/>
      <c r="G7" s="22"/>
      <c r="H7" s="94"/>
    </row>
    <row r="8" spans="1:8">
      <c r="A8" s="89" t="s">
        <v>957</v>
      </c>
      <c r="C8" s="95" t="s">
        <v>1367</v>
      </c>
      <c r="D8" s="20" t="s">
        <v>2578</v>
      </c>
      <c r="E8" s="20"/>
      <c r="F8" s="21"/>
      <c r="G8" s="96"/>
      <c r="H8" s="94"/>
    </row>
    <row r="9" spans="1:8">
      <c r="A9" s="89" t="s">
        <v>3812</v>
      </c>
      <c r="C9" s="95" t="s">
        <v>1368</v>
      </c>
      <c r="D9" s="20" t="s">
        <v>2579</v>
      </c>
      <c r="E9" s="20"/>
      <c r="F9" s="21"/>
      <c r="G9" s="96"/>
      <c r="H9" s="94"/>
    </row>
    <row r="10" spans="1:8">
      <c r="A10" s="89" t="s">
        <v>3813</v>
      </c>
      <c r="C10" s="97"/>
      <c r="D10" s="20"/>
      <c r="E10" s="20"/>
      <c r="F10" s="21"/>
      <c r="G10" s="96"/>
      <c r="H10" s="94"/>
    </row>
    <row r="11" spans="1:8">
      <c r="A11" s="89" t="s">
        <v>2575</v>
      </c>
      <c r="C11" s="25" t="s">
        <v>847</v>
      </c>
      <c r="D11" s="94"/>
      <c r="E11" s="94"/>
      <c r="F11" s="99"/>
      <c r="G11" s="96"/>
      <c r="H11" s="94"/>
    </row>
    <row r="12" spans="1:8">
      <c r="A12" s="89" t="s">
        <v>2576</v>
      </c>
      <c r="C12" s="25" t="s">
        <v>1735</v>
      </c>
      <c r="D12" s="20"/>
      <c r="E12" s="20"/>
      <c r="F12" s="21"/>
      <c r="G12" s="96"/>
      <c r="H12" s="94"/>
    </row>
    <row r="13" spans="1:8">
      <c r="C13" s="25" t="s">
        <v>816</v>
      </c>
      <c r="D13" s="94"/>
      <c r="E13" s="94"/>
      <c r="F13" s="99"/>
      <c r="G13" s="96"/>
      <c r="H13" s="94"/>
    </row>
    <row r="14" spans="1:8">
      <c r="A14" s="100"/>
      <c r="C14" s="25" t="s">
        <v>1280</v>
      </c>
      <c r="D14" s="94"/>
      <c r="E14" s="94"/>
      <c r="F14" s="99"/>
      <c r="G14" s="101"/>
      <c r="H14" s="94"/>
    </row>
    <row r="15" spans="1:8">
      <c r="A15" s="100" t="s">
        <v>2965</v>
      </c>
      <c r="C15" s="97" t="s">
        <v>552</v>
      </c>
      <c r="D15" s="94"/>
      <c r="E15" s="94"/>
      <c r="F15" s="99"/>
      <c r="G15" s="96"/>
      <c r="H15" s="94"/>
    </row>
    <row r="16" spans="1:8">
      <c r="A16" s="261" t="s">
        <v>3213</v>
      </c>
      <c r="C16" s="97"/>
      <c r="D16" s="94"/>
      <c r="E16" s="94"/>
      <c r="F16" s="99"/>
      <c r="G16" s="96"/>
      <c r="H16" s="94"/>
    </row>
    <row r="17" spans="1:8">
      <c r="C17" s="102" t="s">
        <v>3085</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2577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531</v>
      </c>
      <c r="B23" s="45" t="s">
        <v>726</v>
      </c>
      <c r="C23" s="45" t="s">
        <v>727</v>
      </c>
      <c r="D23" s="321" t="s">
        <v>3609</v>
      </c>
      <c r="E23" s="45" t="s">
        <v>766</v>
      </c>
      <c r="F23" s="47" t="s">
        <v>833</v>
      </c>
      <c r="G23" s="45" t="s">
        <v>991</v>
      </c>
      <c r="H23" s="48"/>
    </row>
    <row r="24" spans="1:8">
      <c r="A24" s="115">
        <v>40573</v>
      </c>
      <c r="B24" s="116" t="s">
        <v>2258</v>
      </c>
      <c r="C24" s="117"/>
      <c r="D24" s="118"/>
      <c r="E24" s="117"/>
      <c r="F24" s="53"/>
      <c r="G24" s="54">
        <f>E24*(1-F24)</f>
        <v>0</v>
      </c>
      <c r="H24" s="48"/>
    </row>
    <row r="25" spans="1:8">
      <c r="A25" s="11"/>
      <c r="B25" s="116" t="s">
        <v>1172</v>
      </c>
      <c r="C25" s="117">
        <v>140</v>
      </c>
      <c r="D25" s="118">
        <v>2</v>
      </c>
      <c r="E25" s="117">
        <f>C25*D25</f>
        <v>280</v>
      </c>
      <c r="F25" s="119"/>
      <c r="G25" s="54">
        <f t="shared" ref="G25:G40" si="0">E25*(1-F25)</f>
        <v>280</v>
      </c>
      <c r="H25" s="56"/>
    </row>
    <row r="26" spans="1:8">
      <c r="A26" s="120"/>
      <c r="B26" s="121" t="s">
        <v>1173</v>
      </c>
      <c r="C26" s="117"/>
      <c r="D26" s="118"/>
      <c r="E26" s="117"/>
      <c r="F26" s="119"/>
      <c r="G26" s="54">
        <f t="shared" si="0"/>
        <v>0</v>
      </c>
      <c r="H26" s="56"/>
    </row>
    <row r="27" spans="1:8">
      <c r="A27" s="120"/>
      <c r="B27" s="121" t="s">
        <v>1174</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1097</v>
      </c>
      <c r="C29" s="117"/>
      <c r="D29" s="118"/>
      <c r="E29" s="117"/>
      <c r="F29" s="119"/>
      <c r="G29" s="54">
        <f t="shared" si="0"/>
        <v>0</v>
      </c>
      <c r="H29" s="56"/>
    </row>
    <row r="30" spans="1:8">
      <c r="A30" s="120"/>
      <c r="B30" s="121" t="s">
        <v>1318</v>
      </c>
      <c r="C30" s="117"/>
      <c r="D30" s="118"/>
      <c r="E30" s="117"/>
      <c r="F30" s="119"/>
      <c r="G30" s="54">
        <f t="shared" si="0"/>
        <v>0</v>
      </c>
      <c r="H30" s="56"/>
    </row>
    <row r="31" spans="1:8">
      <c r="A31" s="120"/>
      <c r="B31" s="121" t="s">
        <v>1184</v>
      </c>
      <c r="C31" s="117"/>
      <c r="D31" s="118"/>
      <c r="E31" s="117"/>
      <c r="F31" s="119"/>
      <c r="G31" s="54">
        <f t="shared" si="0"/>
        <v>0</v>
      </c>
      <c r="H31" s="56"/>
    </row>
    <row r="32" spans="1:8">
      <c r="A32" s="120"/>
      <c r="B32" s="121" t="s">
        <v>517</v>
      </c>
      <c r="C32" s="117"/>
      <c r="D32" s="118"/>
      <c r="E32" s="117"/>
      <c r="F32" s="119"/>
      <c r="G32" s="54">
        <f t="shared" si="0"/>
        <v>0</v>
      </c>
      <c r="H32" s="56"/>
    </row>
    <row r="33" spans="1:253">
      <c r="A33" s="120"/>
      <c r="B33" s="121" t="s">
        <v>711</v>
      </c>
      <c r="C33" s="122">
        <v>75</v>
      </c>
      <c r="D33" s="123">
        <v>2</v>
      </c>
      <c r="E33" s="117">
        <f>C33*D33</f>
        <v>150</v>
      </c>
      <c r="F33" s="124"/>
      <c r="G33" s="54">
        <f t="shared" si="0"/>
        <v>150</v>
      </c>
      <c r="H33" s="56"/>
    </row>
    <row r="34" spans="1:253">
      <c r="A34" s="120"/>
      <c r="B34" s="121" t="s">
        <v>3086</v>
      </c>
      <c r="C34" s="117">
        <v>40</v>
      </c>
      <c r="D34" s="118">
        <v>4</v>
      </c>
      <c r="E34" s="117">
        <f>C34*D34</f>
        <v>160</v>
      </c>
      <c r="F34" s="119"/>
      <c r="G34" s="54">
        <f t="shared" si="0"/>
        <v>160</v>
      </c>
      <c r="H34" s="48"/>
    </row>
    <row r="35" spans="1:253">
      <c r="A35" s="120"/>
      <c r="B35" s="362" t="s">
        <v>2267</v>
      </c>
      <c r="C35" s="117">
        <v>250</v>
      </c>
      <c r="D35" s="123" t="s">
        <v>428</v>
      </c>
      <c r="E35" s="117">
        <v>250</v>
      </c>
      <c r="F35" s="124"/>
      <c r="G35" s="54">
        <f t="shared" si="0"/>
        <v>250</v>
      </c>
      <c r="H35" s="48"/>
    </row>
    <row r="36" spans="1:253">
      <c r="A36" s="120"/>
      <c r="B36" s="121" t="s">
        <v>3047</v>
      </c>
      <c r="C36" s="363"/>
      <c r="D36" s="123"/>
      <c r="E36" s="117"/>
      <c r="F36" s="124"/>
      <c r="G36" s="54">
        <f t="shared" si="0"/>
        <v>0</v>
      </c>
      <c r="H36" s="48"/>
    </row>
    <row r="37" spans="1:253">
      <c r="A37" s="120"/>
      <c r="B37" s="121" t="s">
        <v>2270</v>
      </c>
      <c r="C37" s="363"/>
      <c r="D37" s="118"/>
      <c r="E37" s="117"/>
      <c r="F37" s="124"/>
      <c r="G37" s="54">
        <f t="shared" si="0"/>
        <v>0</v>
      </c>
      <c r="H37" s="48"/>
    </row>
    <row r="38" spans="1:253">
      <c r="A38" s="120"/>
      <c r="B38" s="121" t="s">
        <v>3041</v>
      </c>
      <c r="C38" s="363"/>
      <c r="D38" s="118"/>
      <c r="E38" s="117"/>
      <c r="F38" s="119"/>
      <c r="G38" s="54">
        <f t="shared" si="0"/>
        <v>0</v>
      </c>
      <c r="H38" s="48"/>
    </row>
    <row r="39" spans="1:253">
      <c r="A39" s="120"/>
      <c r="B39" s="271" t="s">
        <v>3414</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421</v>
      </c>
      <c r="C41" s="131"/>
      <c r="D41" s="131"/>
      <c r="E41" s="72">
        <f>SUM(E24:E40)</f>
        <v>840</v>
      </c>
      <c r="F41" s="72"/>
      <c r="G41" s="72">
        <f>SUM(G24:G40)</f>
        <v>840</v>
      </c>
      <c r="H41" s="134"/>
    </row>
    <row r="43" spans="1:253">
      <c r="C43" s="136" t="s">
        <v>220</v>
      </c>
      <c r="D43" s="340">
        <f>G41/2</f>
        <v>420</v>
      </c>
      <c r="E43" s="340"/>
      <c r="F43" s="138"/>
    </row>
    <row r="45" spans="1:253">
      <c r="C45" s="1" t="s">
        <v>2065</v>
      </c>
      <c r="D45" s="1"/>
      <c r="E45" s="1"/>
      <c r="F45" s="139"/>
      <c r="G45" s="1"/>
      <c r="H45" s="1"/>
      <c r="I45" s="1"/>
    </row>
    <row r="46" spans="1:253">
      <c r="C46" s="1" t="s">
        <v>1017</v>
      </c>
      <c r="D46" s="1"/>
      <c r="E46" s="1"/>
      <c r="F46" s="139"/>
      <c r="G46" s="1"/>
      <c r="H46" s="1"/>
      <c r="I46" s="1"/>
    </row>
    <row r="47" spans="1:253">
      <c r="C47" s="341" t="s">
        <v>1260</v>
      </c>
      <c r="D47" s="341"/>
      <c r="E47" s="341"/>
      <c r="F47" s="342"/>
      <c r="G47" s="341"/>
      <c r="H47" s="341"/>
      <c r="I47" s="142"/>
      <c r="J47" s="790"/>
      <c r="K47" s="790"/>
      <c r="L47" s="790"/>
      <c r="M47" s="790"/>
      <c r="N47" s="790"/>
      <c r="O47" s="790"/>
      <c r="P47" s="790"/>
      <c r="Q47" s="790"/>
      <c r="R47" s="790"/>
      <c r="S47" s="790"/>
      <c r="T47" s="790"/>
      <c r="U47" s="790"/>
      <c r="V47" s="790" t="s">
        <v>2065</v>
      </c>
      <c r="W47" s="790"/>
      <c r="X47" s="790"/>
      <c r="Y47" s="790"/>
      <c r="Z47" s="790"/>
      <c r="AA47" s="790"/>
      <c r="AB47" s="790" t="s">
        <v>2065</v>
      </c>
      <c r="AC47" s="790"/>
      <c r="AD47" s="790"/>
      <c r="AE47" s="790"/>
      <c r="AF47" s="790"/>
      <c r="AG47" s="790"/>
      <c r="AH47" s="790" t="s">
        <v>2065</v>
      </c>
      <c r="AI47" s="790"/>
      <c r="AJ47" s="790"/>
      <c r="AK47" s="790"/>
      <c r="AL47" s="790"/>
      <c r="AM47" s="790"/>
      <c r="AN47" s="790" t="s">
        <v>2065</v>
      </c>
      <c r="AO47" s="790"/>
      <c r="AP47" s="790"/>
      <c r="AQ47" s="790"/>
      <c r="AR47" s="790"/>
      <c r="AS47" s="790"/>
      <c r="AT47" s="790" t="s">
        <v>2065</v>
      </c>
      <c r="AU47" s="790"/>
      <c r="AV47" s="790"/>
      <c r="AW47" s="790"/>
      <c r="AX47" s="790"/>
      <c r="AY47" s="790"/>
      <c r="AZ47" s="790" t="s">
        <v>2065</v>
      </c>
      <c r="BA47" s="790"/>
      <c r="BB47" s="790"/>
      <c r="BC47" s="790"/>
      <c r="BD47" s="790"/>
      <c r="BE47" s="790"/>
      <c r="BF47" s="790" t="s">
        <v>2065</v>
      </c>
      <c r="BG47" s="790"/>
      <c r="BH47" s="790"/>
      <c r="BI47" s="790"/>
      <c r="BJ47" s="790"/>
      <c r="BK47" s="790"/>
      <c r="BL47" s="790" t="s">
        <v>2065</v>
      </c>
      <c r="BM47" s="790"/>
      <c r="BN47" s="790"/>
      <c r="BO47" s="790"/>
      <c r="BP47" s="790"/>
      <c r="BQ47" s="790"/>
      <c r="BR47" s="790" t="s">
        <v>2065</v>
      </c>
      <c r="BS47" s="790"/>
      <c r="BT47" s="790"/>
      <c r="BU47" s="790"/>
      <c r="BV47" s="790"/>
      <c r="BW47" s="790"/>
      <c r="BX47" s="790" t="s">
        <v>2065</v>
      </c>
      <c r="BY47" s="790"/>
      <c r="BZ47" s="790"/>
      <c r="CA47" s="790"/>
      <c r="CB47" s="790"/>
      <c r="CC47" s="790"/>
      <c r="CD47" s="790" t="s">
        <v>2065</v>
      </c>
      <c r="CE47" s="790"/>
      <c r="CF47" s="790"/>
      <c r="CG47" s="790"/>
      <c r="CH47" s="790"/>
      <c r="CI47" s="790"/>
      <c r="CJ47" s="790" t="s">
        <v>2065</v>
      </c>
      <c r="CK47" s="790"/>
      <c r="CL47" s="790"/>
      <c r="CM47" s="790"/>
      <c r="CN47" s="790"/>
      <c r="CO47" s="790"/>
      <c r="CP47" s="790" t="s">
        <v>2065</v>
      </c>
      <c r="CQ47" s="790"/>
      <c r="CR47" s="790"/>
      <c r="CS47" s="790"/>
      <c r="CT47" s="790"/>
      <c r="CU47" s="790"/>
      <c r="CV47" s="790" t="s">
        <v>2065</v>
      </c>
      <c r="CW47" s="790"/>
      <c r="CX47" s="790"/>
      <c r="CY47" s="790"/>
      <c r="CZ47" s="790"/>
      <c r="DA47" s="790"/>
      <c r="DB47" s="790" t="s">
        <v>2065</v>
      </c>
      <c r="DC47" s="790"/>
      <c r="DD47" s="790"/>
      <c r="DE47" s="790"/>
      <c r="DF47" s="790"/>
      <c r="DG47" s="790"/>
      <c r="DH47" s="790" t="s">
        <v>2065</v>
      </c>
      <c r="DI47" s="790"/>
      <c r="DJ47" s="790"/>
      <c r="DK47" s="790"/>
      <c r="DL47" s="790"/>
      <c r="DM47" s="790"/>
      <c r="DN47" s="790" t="s">
        <v>2065</v>
      </c>
      <c r="DO47" s="790"/>
      <c r="DP47" s="790"/>
      <c r="DQ47" s="790"/>
      <c r="DR47" s="790"/>
      <c r="DS47" s="790"/>
      <c r="DT47" s="790" t="s">
        <v>2065</v>
      </c>
      <c r="DU47" s="790"/>
      <c r="DV47" s="790"/>
      <c r="DW47" s="790"/>
      <c r="DX47" s="790"/>
      <c r="DY47" s="790"/>
      <c r="DZ47" s="790" t="s">
        <v>2065</v>
      </c>
      <c r="EA47" s="790"/>
      <c r="EB47" s="790"/>
      <c r="EC47" s="790"/>
      <c r="ED47" s="790"/>
      <c r="EE47" s="790"/>
      <c r="EF47" s="790" t="s">
        <v>2065</v>
      </c>
      <c r="EG47" s="790"/>
      <c r="EH47" s="790"/>
      <c r="EI47" s="790"/>
      <c r="EJ47" s="790"/>
      <c r="EK47" s="790"/>
      <c r="EL47" s="790" t="s">
        <v>2065</v>
      </c>
      <c r="EM47" s="790"/>
      <c r="EN47" s="790"/>
      <c r="EO47" s="790"/>
      <c r="EP47" s="790"/>
      <c r="EQ47" s="790"/>
      <c r="ER47" s="790" t="s">
        <v>2065</v>
      </c>
      <c r="ES47" s="790"/>
      <c r="ET47" s="790"/>
      <c r="EU47" s="790"/>
      <c r="EV47" s="790"/>
      <c r="EW47" s="790"/>
      <c r="EX47" s="790" t="s">
        <v>2065</v>
      </c>
      <c r="EY47" s="790"/>
      <c r="EZ47" s="790"/>
      <c r="FA47" s="790"/>
      <c r="FB47" s="790"/>
      <c r="FC47" s="790"/>
      <c r="FD47" s="790" t="s">
        <v>2065</v>
      </c>
      <c r="FE47" s="790"/>
      <c r="FF47" s="790"/>
      <c r="FG47" s="790"/>
      <c r="FH47" s="790"/>
      <c r="FI47" s="790"/>
      <c r="FJ47" s="790" t="s">
        <v>2065</v>
      </c>
      <c r="FK47" s="790"/>
      <c r="FL47" s="790"/>
      <c r="FM47" s="790"/>
      <c r="FN47" s="790"/>
      <c r="FO47" s="790"/>
      <c r="FP47" s="790" t="s">
        <v>2065</v>
      </c>
      <c r="FQ47" s="790"/>
      <c r="FR47" s="790"/>
      <c r="FS47" s="790"/>
      <c r="FT47" s="790"/>
      <c r="FU47" s="790"/>
      <c r="FV47" s="790" t="s">
        <v>2065</v>
      </c>
      <c r="FW47" s="790"/>
      <c r="FX47" s="790"/>
      <c r="FY47" s="790"/>
      <c r="FZ47" s="790"/>
      <c r="GA47" s="790"/>
      <c r="GB47" s="790" t="s">
        <v>2065</v>
      </c>
      <c r="GC47" s="790"/>
      <c r="GD47" s="790"/>
      <c r="GE47" s="790"/>
      <c r="GF47" s="790"/>
      <c r="GG47" s="790"/>
      <c r="GH47" s="790" t="s">
        <v>2065</v>
      </c>
      <c r="GI47" s="790"/>
      <c r="GJ47" s="790"/>
      <c r="GK47" s="790"/>
      <c r="GL47" s="790"/>
      <c r="GM47" s="790"/>
      <c r="GN47" s="790" t="s">
        <v>2065</v>
      </c>
      <c r="GO47" s="790"/>
      <c r="GP47" s="790"/>
      <c r="GQ47" s="790"/>
      <c r="GR47" s="790"/>
      <c r="GS47" s="790"/>
      <c r="GT47" s="790" t="s">
        <v>2065</v>
      </c>
      <c r="GU47" s="790"/>
      <c r="GV47" s="790"/>
      <c r="GW47" s="790"/>
      <c r="GX47" s="790"/>
      <c r="GY47" s="790"/>
      <c r="GZ47" s="790" t="s">
        <v>2065</v>
      </c>
      <c r="HA47" s="790"/>
      <c r="HB47" s="790"/>
      <c r="HC47" s="790"/>
      <c r="HD47" s="790"/>
      <c r="HE47" s="790"/>
      <c r="HF47" s="790" t="s">
        <v>2065</v>
      </c>
      <c r="HG47" s="790"/>
      <c r="HH47" s="790"/>
      <c r="HI47" s="790"/>
      <c r="HJ47" s="790"/>
      <c r="HK47" s="790"/>
      <c r="HL47" s="790" t="s">
        <v>2065</v>
      </c>
      <c r="HM47" s="790"/>
      <c r="HN47" s="790"/>
      <c r="HO47" s="790"/>
      <c r="HP47" s="790"/>
      <c r="HQ47" s="790"/>
      <c r="HR47" s="790" t="s">
        <v>2065</v>
      </c>
      <c r="HS47" s="790"/>
      <c r="HT47" s="790"/>
      <c r="HU47" s="790"/>
      <c r="HV47" s="790"/>
      <c r="HW47" s="790"/>
      <c r="HX47" s="790" t="s">
        <v>2065</v>
      </c>
      <c r="HY47" s="790"/>
      <c r="HZ47" s="790"/>
      <c r="IA47" s="790"/>
      <c r="IB47" s="790"/>
      <c r="IC47" s="790"/>
      <c r="ID47" s="790" t="s">
        <v>2065</v>
      </c>
      <c r="IE47" s="790"/>
      <c r="IF47" s="790"/>
      <c r="IG47" s="790"/>
      <c r="IH47" s="790"/>
      <c r="II47" s="790"/>
      <c r="IJ47" s="790" t="s">
        <v>2065</v>
      </c>
      <c r="IK47" s="790"/>
      <c r="IL47" s="790"/>
      <c r="IM47" s="790"/>
      <c r="IN47" s="790"/>
      <c r="IO47" s="790"/>
      <c r="IP47" s="790" t="s">
        <v>2065</v>
      </c>
      <c r="IQ47" s="790"/>
      <c r="IR47" s="790"/>
      <c r="IS47" s="790"/>
    </row>
    <row r="48" spans="1:253">
      <c r="C48" s="1" t="s">
        <v>1309</v>
      </c>
      <c r="D48" s="1"/>
      <c r="E48" s="1"/>
      <c r="F48" s="139"/>
      <c r="G48" s="1"/>
      <c r="H48" s="1"/>
      <c r="I48" s="1"/>
      <c r="J48" s="790"/>
      <c r="K48" s="790"/>
      <c r="L48" s="790"/>
      <c r="M48" s="790"/>
      <c r="N48" s="790"/>
      <c r="O48" s="790"/>
      <c r="P48" s="790"/>
      <c r="Q48" s="790"/>
      <c r="R48" s="790"/>
      <c r="S48" s="790"/>
      <c r="T48" s="790"/>
      <c r="U48" s="790"/>
      <c r="V48" s="790" t="s">
        <v>2442</v>
      </c>
      <c r="W48" s="790"/>
      <c r="X48" s="790"/>
      <c r="Y48" s="790"/>
      <c r="Z48" s="790"/>
      <c r="AA48" s="790"/>
      <c r="AB48" s="790" t="s">
        <v>2442</v>
      </c>
      <c r="AC48" s="790"/>
      <c r="AD48" s="790"/>
      <c r="AE48" s="790"/>
      <c r="AF48" s="790"/>
      <c r="AG48" s="790"/>
      <c r="AH48" s="790" t="s">
        <v>2442</v>
      </c>
      <c r="AI48" s="790"/>
      <c r="AJ48" s="790"/>
      <c r="AK48" s="790"/>
      <c r="AL48" s="790"/>
      <c r="AM48" s="790"/>
      <c r="AN48" s="790" t="s">
        <v>2442</v>
      </c>
      <c r="AO48" s="790"/>
      <c r="AP48" s="790"/>
      <c r="AQ48" s="790"/>
      <c r="AR48" s="790"/>
      <c r="AS48" s="790"/>
      <c r="AT48" s="790" t="s">
        <v>2442</v>
      </c>
      <c r="AU48" s="790"/>
      <c r="AV48" s="790"/>
      <c r="AW48" s="790"/>
      <c r="AX48" s="790"/>
      <c r="AY48" s="790"/>
      <c r="AZ48" s="790" t="s">
        <v>2442</v>
      </c>
      <c r="BA48" s="790"/>
      <c r="BB48" s="790"/>
      <c r="BC48" s="790"/>
      <c r="BD48" s="790"/>
      <c r="BE48" s="790"/>
      <c r="BF48" s="790" t="s">
        <v>2442</v>
      </c>
      <c r="BG48" s="790"/>
      <c r="BH48" s="790"/>
      <c r="BI48" s="790"/>
      <c r="BJ48" s="790"/>
      <c r="BK48" s="790"/>
      <c r="BL48" s="790" t="s">
        <v>2442</v>
      </c>
      <c r="BM48" s="790"/>
      <c r="BN48" s="790"/>
      <c r="BO48" s="790"/>
      <c r="BP48" s="790"/>
      <c r="BQ48" s="790"/>
      <c r="BR48" s="790" t="s">
        <v>2442</v>
      </c>
      <c r="BS48" s="790"/>
      <c r="BT48" s="790"/>
      <c r="BU48" s="790"/>
      <c r="BV48" s="790"/>
      <c r="BW48" s="790"/>
      <c r="BX48" s="790" t="s">
        <v>2442</v>
      </c>
      <c r="BY48" s="790"/>
      <c r="BZ48" s="790"/>
      <c r="CA48" s="790"/>
      <c r="CB48" s="790"/>
      <c r="CC48" s="790"/>
      <c r="CD48" s="790" t="s">
        <v>2442</v>
      </c>
      <c r="CE48" s="790"/>
      <c r="CF48" s="790"/>
      <c r="CG48" s="790"/>
      <c r="CH48" s="790"/>
      <c r="CI48" s="790"/>
      <c r="CJ48" s="790" t="s">
        <v>2442</v>
      </c>
      <c r="CK48" s="790"/>
      <c r="CL48" s="790"/>
      <c r="CM48" s="790"/>
      <c r="CN48" s="790"/>
      <c r="CO48" s="790"/>
      <c r="CP48" s="790" t="s">
        <v>2442</v>
      </c>
      <c r="CQ48" s="790"/>
      <c r="CR48" s="790"/>
      <c r="CS48" s="790"/>
      <c r="CT48" s="790"/>
      <c r="CU48" s="790"/>
      <c r="CV48" s="790" t="s">
        <v>2442</v>
      </c>
      <c r="CW48" s="790"/>
      <c r="CX48" s="790"/>
      <c r="CY48" s="790"/>
      <c r="CZ48" s="790"/>
      <c r="DA48" s="790"/>
      <c r="DB48" s="790" t="s">
        <v>2442</v>
      </c>
      <c r="DC48" s="790"/>
      <c r="DD48" s="790"/>
      <c r="DE48" s="790"/>
      <c r="DF48" s="790"/>
      <c r="DG48" s="790"/>
      <c r="DH48" s="790" t="s">
        <v>2442</v>
      </c>
      <c r="DI48" s="790"/>
      <c r="DJ48" s="790"/>
      <c r="DK48" s="790"/>
      <c r="DL48" s="790"/>
      <c r="DM48" s="790"/>
      <c r="DN48" s="790" t="s">
        <v>2442</v>
      </c>
      <c r="DO48" s="790"/>
      <c r="DP48" s="790"/>
      <c r="DQ48" s="790"/>
      <c r="DR48" s="790"/>
      <c r="DS48" s="790"/>
      <c r="DT48" s="790" t="s">
        <v>2442</v>
      </c>
      <c r="DU48" s="790"/>
      <c r="DV48" s="790"/>
      <c r="DW48" s="790"/>
      <c r="DX48" s="790"/>
      <c r="DY48" s="790"/>
      <c r="DZ48" s="790" t="s">
        <v>2442</v>
      </c>
      <c r="EA48" s="790"/>
      <c r="EB48" s="790"/>
      <c r="EC48" s="790"/>
      <c r="ED48" s="790"/>
      <c r="EE48" s="790"/>
      <c r="EF48" s="790" t="s">
        <v>2442</v>
      </c>
      <c r="EG48" s="790"/>
      <c r="EH48" s="790"/>
      <c r="EI48" s="790"/>
      <c r="EJ48" s="790"/>
      <c r="EK48" s="790"/>
      <c r="EL48" s="790" t="s">
        <v>2442</v>
      </c>
      <c r="EM48" s="790"/>
      <c r="EN48" s="790"/>
      <c r="EO48" s="790"/>
      <c r="EP48" s="790"/>
      <c r="EQ48" s="790"/>
      <c r="ER48" s="790" t="s">
        <v>2442</v>
      </c>
      <c r="ES48" s="790"/>
      <c r="ET48" s="790"/>
      <c r="EU48" s="790"/>
      <c r="EV48" s="790"/>
      <c r="EW48" s="790"/>
      <c r="EX48" s="790" t="s">
        <v>2442</v>
      </c>
      <c r="EY48" s="790"/>
      <c r="EZ48" s="790"/>
      <c r="FA48" s="790"/>
      <c r="FB48" s="790"/>
      <c r="FC48" s="790"/>
      <c r="FD48" s="790" t="s">
        <v>2442</v>
      </c>
      <c r="FE48" s="790"/>
      <c r="FF48" s="790"/>
      <c r="FG48" s="790"/>
      <c r="FH48" s="790"/>
      <c r="FI48" s="790"/>
      <c r="FJ48" s="790" t="s">
        <v>2442</v>
      </c>
      <c r="FK48" s="790"/>
      <c r="FL48" s="790"/>
      <c r="FM48" s="790"/>
      <c r="FN48" s="790"/>
      <c r="FO48" s="790"/>
      <c r="FP48" s="790" t="s">
        <v>2442</v>
      </c>
      <c r="FQ48" s="790"/>
      <c r="FR48" s="790"/>
      <c r="FS48" s="790"/>
      <c r="FT48" s="790"/>
      <c r="FU48" s="790"/>
      <c r="FV48" s="790" t="s">
        <v>2442</v>
      </c>
      <c r="FW48" s="790"/>
      <c r="FX48" s="790"/>
      <c r="FY48" s="790"/>
      <c r="FZ48" s="790"/>
      <c r="GA48" s="790"/>
      <c r="GB48" s="790" t="s">
        <v>2442</v>
      </c>
      <c r="GC48" s="790"/>
      <c r="GD48" s="790"/>
      <c r="GE48" s="790"/>
      <c r="GF48" s="790"/>
      <c r="GG48" s="790"/>
      <c r="GH48" s="790" t="s">
        <v>2442</v>
      </c>
      <c r="GI48" s="790"/>
      <c r="GJ48" s="790"/>
      <c r="GK48" s="790"/>
      <c r="GL48" s="790"/>
      <c r="GM48" s="790"/>
      <c r="GN48" s="790" t="s">
        <v>2442</v>
      </c>
      <c r="GO48" s="790"/>
      <c r="GP48" s="790"/>
      <c r="GQ48" s="790"/>
      <c r="GR48" s="790"/>
      <c r="GS48" s="790"/>
      <c r="GT48" s="790" t="s">
        <v>2442</v>
      </c>
      <c r="GU48" s="790"/>
      <c r="GV48" s="790"/>
      <c r="GW48" s="790"/>
      <c r="GX48" s="790"/>
      <c r="GY48" s="790"/>
      <c r="GZ48" s="790" t="s">
        <v>2442</v>
      </c>
      <c r="HA48" s="790"/>
      <c r="HB48" s="790"/>
      <c r="HC48" s="790"/>
      <c r="HD48" s="790"/>
      <c r="HE48" s="790"/>
      <c r="HF48" s="790" t="s">
        <v>2442</v>
      </c>
      <c r="HG48" s="790"/>
      <c r="HH48" s="790"/>
      <c r="HI48" s="790"/>
      <c r="HJ48" s="790"/>
      <c r="HK48" s="790"/>
      <c r="HL48" s="790" t="s">
        <v>2442</v>
      </c>
      <c r="HM48" s="790"/>
      <c r="HN48" s="790"/>
      <c r="HO48" s="790"/>
      <c r="HP48" s="790"/>
      <c r="HQ48" s="790"/>
      <c r="HR48" s="790" t="s">
        <v>2442</v>
      </c>
      <c r="HS48" s="790"/>
      <c r="HT48" s="790"/>
      <c r="HU48" s="790"/>
      <c r="HV48" s="790"/>
      <c r="HW48" s="790"/>
      <c r="HX48" s="790" t="s">
        <v>2442</v>
      </c>
      <c r="HY48" s="790"/>
      <c r="HZ48" s="790"/>
      <c r="IA48" s="790"/>
      <c r="IB48" s="790"/>
      <c r="IC48" s="790"/>
      <c r="ID48" s="790" t="s">
        <v>2442</v>
      </c>
      <c r="IE48" s="790"/>
      <c r="IF48" s="790"/>
      <c r="IG48" s="790"/>
      <c r="IH48" s="790"/>
      <c r="II48" s="790"/>
      <c r="IJ48" s="790" t="s">
        <v>2442</v>
      </c>
      <c r="IK48" s="790"/>
      <c r="IL48" s="790"/>
      <c r="IM48" s="790"/>
      <c r="IN48" s="790"/>
      <c r="IO48" s="790"/>
      <c r="IP48" s="790" t="s">
        <v>2442</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1309</v>
      </c>
      <c r="W49" s="790"/>
      <c r="X49" s="790"/>
      <c r="Y49" s="790"/>
      <c r="Z49" s="790"/>
      <c r="AA49" s="790"/>
      <c r="AB49" s="790" t="s">
        <v>1309</v>
      </c>
      <c r="AC49" s="790"/>
      <c r="AD49" s="790"/>
      <c r="AE49" s="790"/>
      <c r="AF49" s="790"/>
      <c r="AG49" s="790"/>
      <c r="AH49" s="790" t="s">
        <v>1309</v>
      </c>
      <c r="AI49" s="790"/>
      <c r="AJ49" s="790"/>
      <c r="AK49" s="790"/>
      <c r="AL49" s="790"/>
      <c r="AM49" s="790"/>
      <c r="AN49" s="790" t="s">
        <v>1309</v>
      </c>
      <c r="AO49" s="790"/>
      <c r="AP49" s="790"/>
      <c r="AQ49" s="790"/>
      <c r="AR49" s="790"/>
      <c r="AS49" s="790"/>
      <c r="AT49" s="790" t="s">
        <v>1309</v>
      </c>
      <c r="AU49" s="790"/>
      <c r="AV49" s="790"/>
      <c r="AW49" s="790"/>
      <c r="AX49" s="790"/>
      <c r="AY49" s="790"/>
      <c r="AZ49" s="790" t="s">
        <v>1309</v>
      </c>
      <c r="BA49" s="790"/>
      <c r="BB49" s="790"/>
      <c r="BC49" s="790"/>
      <c r="BD49" s="790"/>
      <c r="BE49" s="790"/>
      <c r="BF49" s="790" t="s">
        <v>1309</v>
      </c>
      <c r="BG49" s="790"/>
      <c r="BH49" s="790"/>
      <c r="BI49" s="790"/>
      <c r="BJ49" s="790"/>
      <c r="BK49" s="790"/>
      <c r="BL49" s="790" t="s">
        <v>1309</v>
      </c>
      <c r="BM49" s="790"/>
      <c r="BN49" s="790"/>
      <c r="BO49" s="790"/>
      <c r="BP49" s="790"/>
      <c r="BQ49" s="790"/>
      <c r="BR49" s="790" t="s">
        <v>1309</v>
      </c>
      <c r="BS49" s="790"/>
      <c r="BT49" s="790"/>
      <c r="BU49" s="790"/>
      <c r="BV49" s="790"/>
      <c r="BW49" s="790"/>
      <c r="BX49" s="790" t="s">
        <v>1309</v>
      </c>
      <c r="BY49" s="790"/>
      <c r="BZ49" s="790"/>
      <c r="CA49" s="790"/>
      <c r="CB49" s="790"/>
      <c r="CC49" s="790"/>
      <c r="CD49" s="790" t="s">
        <v>1309</v>
      </c>
      <c r="CE49" s="790"/>
      <c r="CF49" s="790"/>
      <c r="CG49" s="790"/>
      <c r="CH49" s="790"/>
      <c r="CI49" s="790"/>
      <c r="CJ49" s="790" t="s">
        <v>1309</v>
      </c>
      <c r="CK49" s="790"/>
      <c r="CL49" s="790"/>
      <c r="CM49" s="790"/>
      <c r="CN49" s="790"/>
      <c r="CO49" s="790"/>
      <c r="CP49" s="790" t="s">
        <v>1309</v>
      </c>
      <c r="CQ49" s="790"/>
      <c r="CR49" s="790"/>
      <c r="CS49" s="790"/>
      <c r="CT49" s="790"/>
      <c r="CU49" s="790"/>
      <c r="CV49" s="790" t="s">
        <v>1309</v>
      </c>
      <c r="CW49" s="790"/>
      <c r="CX49" s="790"/>
      <c r="CY49" s="790"/>
      <c r="CZ49" s="790"/>
      <c r="DA49" s="790"/>
      <c r="DB49" s="790" t="s">
        <v>1309</v>
      </c>
      <c r="DC49" s="790"/>
      <c r="DD49" s="790"/>
      <c r="DE49" s="790"/>
      <c r="DF49" s="790"/>
      <c r="DG49" s="790"/>
      <c r="DH49" s="790" t="s">
        <v>1309</v>
      </c>
      <c r="DI49" s="790"/>
      <c r="DJ49" s="790"/>
      <c r="DK49" s="790"/>
      <c r="DL49" s="790"/>
      <c r="DM49" s="790"/>
      <c r="DN49" s="790" t="s">
        <v>1309</v>
      </c>
      <c r="DO49" s="790"/>
      <c r="DP49" s="790"/>
      <c r="DQ49" s="790"/>
      <c r="DR49" s="790"/>
      <c r="DS49" s="790"/>
      <c r="DT49" s="790" t="s">
        <v>1309</v>
      </c>
      <c r="DU49" s="790"/>
      <c r="DV49" s="790"/>
      <c r="DW49" s="790"/>
      <c r="DX49" s="790"/>
      <c r="DY49" s="790"/>
      <c r="DZ49" s="790" t="s">
        <v>1309</v>
      </c>
      <c r="EA49" s="790"/>
      <c r="EB49" s="790"/>
      <c r="EC49" s="790"/>
      <c r="ED49" s="790"/>
      <c r="EE49" s="790"/>
      <c r="EF49" s="790" t="s">
        <v>1309</v>
      </c>
      <c r="EG49" s="790"/>
      <c r="EH49" s="790"/>
      <c r="EI49" s="790"/>
      <c r="EJ49" s="790"/>
      <c r="EK49" s="790"/>
      <c r="EL49" s="790" t="s">
        <v>1309</v>
      </c>
      <c r="EM49" s="790"/>
      <c r="EN49" s="790"/>
      <c r="EO49" s="790"/>
      <c r="EP49" s="790"/>
      <c r="EQ49" s="790"/>
      <c r="ER49" s="790" t="s">
        <v>1309</v>
      </c>
      <c r="ES49" s="790"/>
      <c r="ET49" s="790"/>
      <c r="EU49" s="790"/>
      <c r="EV49" s="790"/>
      <c r="EW49" s="790"/>
      <c r="EX49" s="790" t="s">
        <v>1309</v>
      </c>
      <c r="EY49" s="790"/>
      <c r="EZ49" s="790"/>
      <c r="FA49" s="790"/>
      <c r="FB49" s="790"/>
      <c r="FC49" s="790"/>
      <c r="FD49" s="790" t="s">
        <v>1309</v>
      </c>
      <c r="FE49" s="790"/>
      <c r="FF49" s="790"/>
      <c r="FG49" s="790"/>
      <c r="FH49" s="790"/>
      <c r="FI49" s="790"/>
      <c r="FJ49" s="790" t="s">
        <v>1309</v>
      </c>
      <c r="FK49" s="790"/>
      <c r="FL49" s="790"/>
      <c r="FM49" s="790"/>
      <c r="FN49" s="790"/>
      <c r="FO49" s="790"/>
      <c r="FP49" s="790" t="s">
        <v>1309</v>
      </c>
      <c r="FQ49" s="790"/>
      <c r="FR49" s="790"/>
      <c r="FS49" s="790"/>
      <c r="FT49" s="790"/>
      <c r="FU49" s="790"/>
      <c r="FV49" s="790" t="s">
        <v>1309</v>
      </c>
      <c r="FW49" s="790"/>
      <c r="FX49" s="790"/>
      <c r="FY49" s="790"/>
      <c r="FZ49" s="790"/>
      <c r="GA49" s="790"/>
      <c r="GB49" s="790" t="s">
        <v>1309</v>
      </c>
      <c r="GC49" s="790"/>
      <c r="GD49" s="790"/>
      <c r="GE49" s="790"/>
      <c r="GF49" s="790"/>
      <c r="GG49" s="790"/>
      <c r="GH49" s="790" t="s">
        <v>1309</v>
      </c>
      <c r="GI49" s="790"/>
      <c r="GJ49" s="790"/>
      <c r="GK49" s="790"/>
      <c r="GL49" s="790"/>
      <c r="GM49" s="790"/>
      <c r="GN49" s="790" t="s">
        <v>1309</v>
      </c>
      <c r="GO49" s="790"/>
      <c r="GP49" s="790"/>
      <c r="GQ49" s="790"/>
      <c r="GR49" s="790"/>
      <c r="GS49" s="790"/>
      <c r="GT49" s="790" t="s">
        <v>1309</v>
      </c>
      <c r="GU49" s="790"/>
      <c r="GV49" s="790"/>
      <c r="GW49" s="790"/>
      <c r="GX49" s="790"/>
      <c r="GY49" s="790"/>
      <c r="GZ49" s="790" t="s">
        <v>1309</v>
      </c>
      <c r="HA49" s="790"/>
      <c r="HB49" s="790"/>
      <c r="HC49" s="790"/>
      <c r="HD49" s="790"/>
      <c r="HE49" s="790"/>
      <c r="HF49" s="790" t="s">
        <v>1309</v>
      </c>
      <c r="HG49" s="790"/>
      <c r="HH49" s="790"/>
      <c r="HI49" s="790"/>
      <c r="HJ49" s="790"/>
      <c r="HK49" s="790"/>
      <c r="HL49" s="790" t="s">
        <v>1309</v>
      </c>
      <c r="HM49" s="790"/>
      <c r="HN49" s="790"/>
      <c r="HO49" s="790"/>
      <c r="HP49" s="790"/>
      <c r="HQ49" s="790"/>
      <c r="HR49" s="790" t="s">
        <v>1309</v>
      </c>
      <c r="HS49" s="790"/>
      <c r="HT49" s="790"/>
      <c r="HU49" s="790"/>
      <c r="HV49" s="790"/>
      <c r="HW49" s="790"/>
      <c r="HX49" s="790" t="s">
        <v>1309</v>
      </c>
      <c r="HY49" s="790"/>
      <c r="HZ49" s="790"/>
      <c r="IA49" s="790"/>
      <c r="IB49" s="790"/>
      <c r="IC49" s="790"/>
      <c r="ID49" s="790" t="s">
        <v>1309</v>
      </c>
      <c r="IE49" s="790"/>
      <c r="IF49" s="790"/>
      <c r="IG49" s="790"/>
      <c r="IH49" s="790"/>
      <c r="II49" s="790"/>
      <c r="IJ49" s="790" t="s">
        <v>1309</v>
      </c>
      <c r="IK49" s="790"/>
      <c r="IL49" s="790"/>
      <c r="IM49" s="790"/>
      <c r="IN49" s="790"/>
      <c r="IO49" s="790"/>
      <c r="IP49" s="790" t="s">
        <v>1309</v>
      </c>
      <c r="IQ49" s="790"/>
      <c r="IR49" s="790"/>
      <c r="IS49" s="790"/>
      <c r="IT49" s="790"/>
      <c r="IU49" s="790"/>
      <c r="IV49" s="1" t="s">
        <v>1309</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DN47:DS47"/>
    <mergeCell ref="DT47:DY47"/>
    <mergeCell ref="DH47:DM47"/>
    <mergeCell ref="AH47:AM47"/>
    <mergeCell ref="DB47:DG47"/>
    <mergeCell ref="CD47:CI47"/>
    <mergeCell ref="AT47:AY47"/>
    <mergeCell ref="AB47:AG47"/>
    <mergeCell ref="AH48:AM48"/>
    <mergeCell ref="AN48:AS48"/>
    <mergeCell ref="AN47:AS47"/>
    <mergeCell ref="BL48:BQ48"/>
    <mergeCell ref="FJ48:FO48"/>
    <mergeCell ref="ER48:EW48"/>
    <mergeCell ref="BX48:CC48"/>
    <mergeCell ref="CV48:DA48"/>
    <mergeCell ref="DB48:DG48"/>
    <mergeCell ref="DH48:DM48"/>
    <mergeCell ref="BR48:BW48"/>
    <mergeCell ref="FJ47:FO47"/>
    <mergeCell ref="EL47:EQ47"/>
    <mergeCell ref="ER47:EW47"/>
    <mergeCell ref="CV47:DA47"/>
    <mergeCell ref="EX47:FC47"/>
    <mergeCell ref="DZ47:EE47"/>
    <mergeCell ref="EF47:EK47"/>
    <mergeCell ref="FD48:FI48"/>
    <mergeCell ref="DN48:DS48"/>
    <mergeCell ref="DT48:DY48"/>
    <mergeCell ref="DZ48:EE48"/>
    <mergeCell ref="EX48:FC48"/>
    <mergeCell ref="EL48:EQ48"/>
    <mergeCell ref="FD47:FI47"/>
    <mergeCell ref="CP47:CU47"/>
    <mergeCell ref="CP48:CU48"/>
    <mergeCell ref="EF48:EK48"/>
    <mergeCell ref="C1:G1"/>
    <mergeCell ref="C19:G19"/>
    <mergeCell ref="J47:O47"/>
    <mergeCell ref="P47:U47"/>
    <mergeCell ref="J48:O48"/>
    <mergeCell ref="P48:U48"/>
    <mergeCell ref="BR47:BW47"/>
    <mergeCell ref="AB48:AG48"/>
    <mergeCell ref="CJ47:CO47"/>
    <mergeCell ref="BX47:CC47"/>
    <mergeCell ref="AT48:AY48"/>
    <mergeCell ref="AZ48:BE48"/>
    <mergeCell ref="BF48:BK48"/>
    <mergeCell ref="CD48:CI48"/>
    <mergeCell ref="CJ48:CO48"/>
    <mergeCell ref="AZ47:BE47"/>
    <mergeCell ref="BF47:BK47"/>
    <mergeCell ref="BL47:BQ47"/>
    <mergeCell ref="V48:AA48"/>
    <mergeCell ref="V47:AA47"/>
    <mergeCell ref="FP47:FU47"/>
    <mergeCell ref="IJ47:IO47"/>
    <mergeCell ref="HL47:HQ47"/>
    <mergeCell ref="HX47:IC47"/>
    <mergeCell ref="HR47:HW47"/>
    <mergeCell ref="HF47:HK47"/>
    <mergeCell ref="HL48:HQ48"/>
    <mergeCell ref="GZ47:HE47"/>
    <mergeCell ref="IP48:IS48"/>
    <mergeCell ref="HX48:IC48"/>
    <mergeCell ref="ID48:II48"/>
    <mergeCell ref="IJ48:IO48"/>
    <mergeCell ref="HR48:HW48"/>
    <mergeCell ref="GZ48:HE48"/>
    <mergeCell ref="HF48:HK48"/>
    <mergeCell ref="IP47:IS47"/>
    <mergeCell ref="ID47:II47"/>
    <mergeCell ref="FP48:FU48"/>
    <mergeCell ref="GH49:GM49"/>
    <mergeCell ref="GN49:GS49"/>
    <mergeCell ref="FV47:GA47"/>
    <mergeCell ref="GT48:GY48"/>
    <mergeCell ref="GH48:GM48"/>
    <mergeCell ref="GN48:GS48"/>
    <mergeCell ref="FV48:GA48"/>
    <mergeCell ref="GN47:GS47"/>
    <mergeCell ref="GT47:GY47"/>
    <mergeCell ref="GH47:GM47"/>
    <mergeCell ref="GB48:GG48"/>
    <mergeCell ref="GB47:GG47"/>
    <mergeCell ref="IP49:IU49"/>
    <mergeCell ref="GZ49:HE49"/>
    <mergeCell ref="HF49:HK49"/>
    <mergeCell ref="HL49:HQ49"/>
    <mergeCell ref="HR49:HW49"/>
    <mergeCell ref="HX49:IC49"/>
    <mergeCell ref="ID49:II49"/>
    <mergeCell ref="IJ49:IO49"/>
    <mergeCell ref="BF49:BK49"/>
    <mergeCell ref="CJ49:CO49"/>
    <mergeCell ref="BR49:BW49"/>
    <mergeCell ref="BX49:CC49"/>
    <mergeCell ref="EF49:EK49"/>
    <mergeCell ref="EL49:EQ49"/>
    <mergeCell ref="FJ49:FO49"/>
    <mergeCell ref="ER49:EW49"/>
    <mergeCell ref="EX49:FC49"/>
    <mergeCell ref="CD49:CI49"/>
    <mergeCell ref="DZ49:EE49"/>
    <mergeCell ref="GT49:GY49"/>
    <mergeCell ref="FV49:GA49"/>
    <mergeCell ref="GB49:GG49"/>
    <mergeCell ref="FD49:FI49"/>
    <mergeCell ref="FP49:FU49"/>
    <mergeCell ref="P49:U49"/>
    <mergeCell ref="V49:AA49"/>
    <mergeCell ref="AB49:AG49"/>
    <mergeCell ref="AH49:AM49"/>
    <mergeCell ref="AT49:AY49"/>
    <mergeCell ref="AN49:AS49"/>
    <mergeCell ref="DT49:DY49"/>
    <mergeCell ref="CP49:CU49"/>
    <mergeCell ref="CV49:DA49"/>
    <mergeCell ref="DB49:DG49"/>
    <mergeCell ref="BL49:BQ49"/>
    <mergeCell ref="DH49:DM49"/>
    <mergeCell ref="DN49:DS49"/>
    <mergeCell ref="AZ49:BE49"/>
  </mergeCells>
  <phoneticPr fontId="43" type="noConversion"/>
  <hyperlinks>
    <hyperlink ref="A9" r:id="rId1"/>
    <hyperlink ref="A11" r:id="rId2"/>
  </hyperlinks>
  <pageMargins left="0.75" right="0.75" top="0.5" bottom="0.5" header="0.5" footer="0.25"/>
  <headerFooter>
    <oddFooter>Page &amp;P of &amp;N</oddFooter>
  </headerFooter>
  <drawing r:id="rId3"/>
  <extLst>
    <ext xmlns:mx="http://schemas.microsoft.com/office/mac/excel/2008/main" uri="{64002731-A6B0-56B0-2670-7721B7C09600}">
      <mx:PLV Mode="0" OnePage="0" WScale="0"/>
    </ext>
  </extLst>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zoomScale="125" workbookViewId="0">
      <selection activeCell="G3" sqref="G3"/>
    </sheetView>
  </sheetViews>
  <sheetFormatPr baseColWidth="10" defaultColWidth="10.7109375" defaultRowHeight="15" x14ac:dyDescent="0"/>
  <cols>
    <col min="1" max="1" width="9.5703125" style="6" customWidth="1"/>
    <col min="2" max="2" width="39.42578125" style="7" customWidth="1"/>
    <col min="3" max="3" width="10.5703125" style="7" customWidth="1"/>
    <col min="4" max="4" width="11" style="7" customWidth="1"/>
    <col min="5" max="5" width="9" style="7" customWidth="1"/>
    <col min="6" max="6" width="9" style="9" customWidth="1"/>
    <col min="7" max="7" width="19.7109375" style="7" customWidth="1"/>
    <col min="8" max="8" width="8.28515625" style="7" customWidth="1"/>
    <col min="9" max="16384" width="10.7109375" style="7"/>
  </cols>
  <sheetData>
    <row r="1" spans="1:8" ht="105" customHeight="1">
      <c r="C1" s="806" t="s">
        <v>2720</v>
      </c>
      <c r="D1" s="806"/>
      <c r="E1" s="806"/>
      <c r="F1" s="806"/>
      <c r="G1" s="806"/>
    </row>
    <row r="2" spans="1:8">
      <c r="A2" s="8" t="s">
        <v>3225</v>
      </c>
      <c r="G2" s="10"/>
    </row>
    <row r="3" spans="1:8">
      <c r="A3" s="6" t="s">
        <v>3094</v>
      </c>
      <c r="C3" s="11"/>
      <c r="D3" s="11"/>
      <c r="E3" s="11"/>
      <c r="F3" s="12"/>
      <c r="G3" s="13" t="s">
        <v>3410</v>
      </c>
    </row>
    <row r="4" spans="1:8">
      <c r="A4" s="6" t="s">
        <v>2999</v>
      </c>
      <c r="C4" s="11"/>
      <c r="D4" s="11"/>
      <c r="E4" s="11"/>
      <c r="F4" s="12"/>
      <c r="G4" s="14" t="s">
        <v>2415</v>
      </c>
    </row>
    <row r="5" spans="1:8">
      <c r="A5" s="6" t="s">
        <v>3463</v>
      </c>
      <c r="C5" s="11"/>
      <c r="D5" s="11"/>
      <c r="E5" s="11"/>
      <c r="F5" s="12"/>
    </row>
    <row r="6" spans="1:8">
      <c r="C6" s="15" t="s">
        <v>3464</v>
      </c>
      <c r="D6" s="16"/>
      <c r="E6" s="16"/>
      <c r="F6" s="17"/>
      <c r="G6" s="18"/>
      <c r="H6" s="4"/>
    </row>
    <row r="7" spans="1:8">
      <c r="C7" s="19" t="s">
        <v>3179</v>
      </c>
      <c r="D7" s="20"/>
      <c r="E7" s="20"/>
      <c r="F7" s="21"/>
      <c r="G7" s="22"/>
      <c r="H7" s="4"/>
    </row>
    <row r="8" spans="1:8">
      <c r="A8" s="23" t="s">
        <v>3583</v>
      </c>
      <c r="C8" s="19" t="s">
        <v>3204</v>
      </c>
      <c r="D8" s="20"/>
      <c r="E8" s="20"/>
      <c r="F8" s="21"/>
      <c r="G8" s="24"/>
      <c r="H8" s="4"/>
    </row>
    <row r="9" spans="1:8">
      <c r="A9"/>
      <c r="C9" s="19" t="s">
        <v>3268</v>
      </c>
      <c r="D9" s="20"/>
      <c r="E9" s="20"/>
      <c r="F9" s="21"/>
      <c r="G9" s="24"/>
      <c r="H9" s="4"/>
    </row>
    <row r="10" spans="1:8">
      <c r="A10"/>
      <c r="C10" s="5"/>
      <c r="D10" s="20"/>
      <c r="E10" s="20"/>
      <c r="F10" s="21"/>
      <c r="G10" s="24"/>
      <c r="H10" s="4"/>
    </row>
    <row r="11" spans="1:8">
      <c r="A11"/>
      <c r="C11" s="25" t="s">
        <v>3196</v>
      </c>
      <c r="D11" s="4"/>
      <c r="E11" s="4"/>
      <c r="F11" s="26"/>
      <c r="G11" s="24"/>
      <c r="H11" s="4"/>
    </row>
    <row r="12" spans="1:8">
      <c r="A12"/>
      <c r="C12" s="25" t="s">
        <v>2762</v>
      </c>
      <c r="D12" s="20"/>
      <c r="E12" s="20"/>
      <c r="F12" s="21"/>
      <c r="G12" s="24"/>
      <c r="H12" s="4"/>
    </row>
    <row r="13" spans="1:8">
      <c r="A13"/>
      <c r="C13" s="25" t="s">
        <v>2961</v>
      </c>
      <c r="D13" s="4"/>
      <c r="E13" s="4"/>
      <c r="F13" s="26"/>
      <c r="G13" s="24"/>
      <c r="H13" s="4"/>
    </row>
    <row r="14" spans="1:8">
      <c r="A14" s="27"/>
      <c r="C14" s="25" t="s">
        <v>2474</v>
      </c>
      <c r="D14" s="4"/>
      <c r="E14" s="4"/>
      <c r="F14" s="26"/>
      <c r="G14" s="28"/>
      <c r="H14" s="4"/>
    </row>
    <row r="15" spans="1:8">
      <c r="A15" s="29" t="s">
        <v>2965</v>
      </c>
      <c r="C15" s="5" t="s">
        <v>552</v>
      </c>
      <c r="D15" s="4"/>
      <c r="E15" s="4"/>
      <c r="F15" s="26"/>
      <c r="G15" s="24"/>
      <c r="H15" s="4"/>
    </row>
    <row r="16" spans="1:8">
      <c r="A16" s="30" t="s">
        <v>857</v>
      </c>
      <c r="C16" s="5"/>
      <c r="D16" s="4"/>
      <c r="E16" s="4"/>
      <c r="F16" s="26"/>
      <c r="G16" s="24"/>
      <c r="H16" s="4"/>
    </row>
    <row r="17" spans="1:8">
      <c r="C17" s="31" t="s">
        <v>949</v>
      </c>
      <c r="D17" s="32"/>
      <c r="E17" s="32"/>
      <c r="F17" s="33"/>
      <c r="G17" s="34"/>
      <c r="H17" s="4"/>
    </row>
    <row r="18" spans="1:8">
      <c r="C18" s="4"/>
      <c r="D18" s="4"/>
      <c r="E18" s="4"/>
      <c r="F18" s="26"/>
      <c r="G18" s="4"/>
      <c r="H18" s="4"/>
    </row>
    <row r="19" spans="1:8">
      <c r="A19" s="23" t="s">
        <v>2705</v>
      </c>
      <c r="C19" s="807"/>
      <c r="D19" s="807"/>
      <c r="E19" s="807"/>
      <c r="F19" s="807"/>
      <c r="G19" s="807"/>
    </row>
    <row r="20" spans="1:8">
      <c r="A20" s="27" t="s">
        <v>858</v>
      </c>
      <c r="C20" s="27"/>
      <c r="D20" s="27"/>
      <c r="E20" s="27"/>
      <c r="F20" s="35"/>
    </row>
    <row r="21" spans="1:8">
      <c r="A21" s="332"/>
      <c r="C21" s="27"/>
      <c r="D21" s="27"/>
      <c r="E21" s="27"/>
      <c r="F21" s="35"/>
    </row>
    <row r="22" spans="1:8" s="43" customFormat="1" ht="16" customHeight="1">
      <c r="A22" s="37"/>
      <c r="B22" s="38"/>
      <c r="C22" s="39"/>
      <c r="D22" s="39"/>
      <c r="E22" s="39"/>
      <c r="F22" s="40"/>
      <c r="G22" s="41"/>
      <c r="H22" s="42"/>
    </row>
    <row r="23" spans="1:8" ht="29" customHeight="1">
      <c r="A23" s="44" t="s">
        <v>531</v>
      </c>
      <c r="B23" s="45" t="s">
        <v>3485</v>
      </c>
      <c r="C23" s="208" t="s">
        <v>3486</v>
      </c>
      <c r="D23" s="321" t="s">
        <v>3609</v>
      </c>
      <c r="E23" s="45" t="s">
        <v>766</v>
      </c>
      <c r="F23" s="47" t="s">
        <v>833</v>
      </c>
      <c r="G23" s="45" t="s">
        <v>3461</v>
      </c>
      <c r="H23" s="48"/>
    </row>
    <row r="24" spans="1:8">
      <c r="A24" s="49"/>
      <c r="B24" s="116" t="s">
        <v>2258</v>
      </c>
      <c r="C24" s="51">
        <v>295</v>
      </c>
      <c r="D24" s="52">
        <v>3</v>
      </c>
      <c r="E24" s="51">
        <f>C24*D24</f>
        <v>885</v>
      </c>
      <c r="F24" s="53">
        <v>0.5</v>
      </c>
      <c r="G24" s="54">
        <f>E24*(1-F24)</f>
        <v>442.5</v>
      </c>
      <c r="H24" s="48"/>
    </row>
    <row r="25" spans="1:8">
      <c r="A25" s="7"/>
      <c r="B25" s="116" t="s">
        <v>3197</v>
      </c>
      <c r="C25" s="51">
        <v>195</v>
      </c>
      <c r="D25" s="52">
        <v>3</v>
      </c>
      <c r="E25" s="51">
        <f t="shared" ref="E25:E39" si="0">C25*D25</f>
        <v>585</v>
      </c>
      <c r="F25" s="55">
        <v>1</v>
      </c>
      <c r="G25" s="54">
        <f t="shared" ref="G25:G40" si="1">E25*(1-F25)</f>
        <v>0</v>
      </c>
      <c r="H25" s="56"/>
    </row>
    <row r="26" spans="1:8">
      <c r="A26" s="57"/>
      <c r="B26" s="121" t="s">
        <v>1173</v>
      </c>
      <c r="C26" s="51"/>
      <c r="D26" s="52"/>
      <c r="E26" s="51">
        <f t="shared" si="0"/>
        <v>0</v>
      </c>
      <c r="F26" s="55"/>
      <c r="G26" s="54">
        <f t="shared" si="1"/>
        <v>0</v>
      </c>
      <c r="H26" s="56"/>
    </row>
    <row r="27" spans="1:8">
      <c r="A27" s="57"/>
      <c r="B27" s="121" t="s">
        <v>1174</v>
      </c>
      <c r="C27" s="51"/>
      <c r="D27" s="52"/>
      <c r="E27" s="51">
        <f t="shared" si="0"/>
        <v>0</v>
      </c>
      <c r="F27" s="55"/>
      <c r="G27" s="54">
        <f t="shared" si="1"/>
        <v>0</v>
      </c>
      <c r="H27" s="56"/>
    </row>
    <row r="28" spans="1:8">
      <c r="A28" s="57"/>
      <c r="B28" s="121" t="s">
        <v>3566</v>
      </c>
      <c r="C28" s="51"/>
      <c r="D28" s="52"/>
      <c r="E28" s="51">
        <f t="shared" si="0"/>
        <v>0</v>
      </c>
      <c r="F28" s="55"/>
      <c r="G28" s="54">
        <f t="shared" si="1"/>
        <v>0</v>
      </c>
      <c r="H28" s="56"/>
    </row>
    <row r="29" spans="1:8">
      <c r="A29" s="57"/>
      <c r="B29" s="121" t="s">
        <v>3459</v>
      </c>
      <c r="C29" s="51"/>
      <c r="D29" s="52"/>
      <c r="E29" s="51">
        <f t="shared" si="0"/>
        <v>0</v>
      </c>
      <c r="F29" s="55"/>
      <c r="G29" s="54">
        <f t="shared" si="1"/>
        <v>0</v>
      </c>
      <c r="H29" s="56"/>
    </row>
    <row r="30" spans="1:8">
      <c r="A30" s="57"/>
      <c r="B30" s="121" t="s">
        <v>818</v>
      </c>
      <c r="C30" s="51"/>
      <c r="D30" s="52"/>
      <c r="E30" s="51">
        <f t="shared" si="0"/>
        <v>0</v>
      </c>
      <c r="F30" s="55"/>
      <c r="G30" s="54">
        <f t="shared" si="1"/>
        <v>0</v>
      </c>
      <c r="H30" s="56"/>
    </row>
    <row r="31" spans="1:8">
      <c r="A31" s="57"/>
      <c r="B31" s="121" t="s">
        <v>646</v>
      </c>
      <c r="C31" s="51"/>
      <c r="D31" s="52"/>
      <c r="E31" s="51">
        <f t="shared" si="0"/>
        <v>0</v>
      </c>
      <c r="F31" s="55"/>
      <c r="G31" s="54">
        <f t="shared" si="1"/>
        <v>0</v>
      </c>
      <c r="H31" s="56"/>
    </row>
    <row r="32" spans="1:8">
      <c r="A32" s="57"/>
      <c r="B32" s="121" t="s">
        <v>2929</v>
      </c>
      <c r="C32" s="51"/>
      <c r="D32" s="52"/>
      <c r="E32" s="51">
        <f t="shared" si="0"/>
        <v>0</v>
      </c>
      <c r="F32" s="55"/>
      <c r="G32" s="54">
        <f t="shared" si="1"/>
        <v>0</v>
      </c>
      <c r="H32" s="56"/>
    </row>
    <row r="33" spans="1:253">
      <c r="A33" s="57"/>
      <c r="B33" s="121" t="s">
        <v>711</v>
      </c>
      <c r="C33" s="59">
        <v>75</v>
      </c>
      <c r="D33" s="60">
        <v>2</v>
      </c>
      <c r="E33" s="51">
        <f t="shared" si="0"/>
        <v>150</v>
      </c>
      <c r="F33" s="61">
        <v>0.5</v>
      </c>
      <c r="G33" s="54">
        <f t="shared" si="1"/>
        <v>75</v>
      </c>
      <c r="H33" s="56"/>
    </row>
    <row r="34" spans="1:253">
      <c r="A34" s="57"/>
      <c r="B34" s="121" t="s">
        <v>3608</v>
      </c>
      <c r="C34" s="51">
        <v>40</v>
      </c>
      <c r="D34" s="52">
        <v>5</v>
      </c>
      <c r="E34" s="51">
        <f t="shared" si="0"/>
        <v>200</v>
      </c>
      <c r="F34" s="55"/>
      <c r="G34" s="54">
        <f t="shared" si="1"/>
        <v>200</v>
      </c>
      <c r="H34" s="48"/>
    </row>
    <row r="35" spans="1:253">
      <c r="A35" s="57"/>
      <c r="B35" s="357" t="s">
        <v>3444</v>
      </c>
      <c r="C35" s="51">
        <v>250</v>
      </c>
      <c r="D35" s="60" t="s">
        <v>3067</v>
      </c>
      <c r="E35" s="51">
        <v>250</v>
      </c>
      <c r="F35" s="61"/>
      <c r="G35" s="54">
        <f t="shared" si="1"/>
        <v>250</v>
      </c>
      <c r="H35" s="48"/>
    </row>
    <row r="36" spans="1:253">
      <c r="A36" s="57"/>
      <c r="B36" s="121" t="s">
        <v>3047</v>
      </c>
      <c r="C36" s="170">
        <v>85</v>
      </c>
      <c r="D36" s="60" t="s">
        <v>3067</v>
      </c>
      <c r="E36" s="51">
        <v>85</v>
      </c>
      <c r="F36" s="61"/>
      <c r="G36" s="54">
        <f t="shared" si="1"/>
        <v>85</v>
      </c>
      <c r="H36" s="48"/>
    </row>
    <row r="37" spans="1:253">
      <c r="A37" s="57"/>
      <c r="B37" s="121" t="s">
        <v>2270</v>
      </c>
      <c r="C37" s="170"/>
      <c r="D37" s="52"/>
      <c r="E37" s="51">
        <f t="shared" si="0"/>
        <v>0</v>
      </c>
      <c r="F37" s="61"/>
      <c r="G37" s="54">
        <f t="shared" si="1"/>
        <v>0</v>
      </c>
      <c r="H37" s="48"/>
    </row>
    <row r="38" spans="1:253">
      <c r="A38" s="57"/>
      <c r="B38" s="121" t="s">
        <v>3041</v>
      </c>
      <c r="C38" s="170"/>
      <c r="D38" s="52"/>
      <c r="E38" s="51">
        <f t="shared" si="0"/>
        <v>0</v>
      </c>
      <c r="F38" s="55"/>
      <c r="G38" s="54">
        <f t="shared" si="1"/>
        <v>0</v>
      </c>
      <c r="H38" s="48"/>
    </row>
    <row r="39" spans="1:253">
      <c r="A39" s="57"/>
      <c r="B39" s="271" t="s">
        <v>3414</v>
      </c>
      <c r="C39" s="170">
        <v>30</v>
      </c>
      <c r="D39" s="62">
        <v>3</v>
      </c>
      <c r="E39" s="51">
        <f t="shared" si="0"/>
        <v>90</v>
      </c>
      <c r="F39" s="61"/>
      <c r="G39" s="54">
        <f t="shared" si="1"/>
        <v>90</v>
      </c>
      <c r="H39" s="48"/>
    </row>
    <row r="40" spans="1:253" ht="16" thickBot="1">
      <c r="A40" s="57"/>
      <c r="B40" s="63"/>
      <c r="C40" s="64"/>
      <c r="D40" s="65"/>
      <c r="E40" s="64"/>
      <c r="F40" s="66"/>
      <c r="G40" s="67">
        <f t="shared" si="1"/>
        <v>0</v>
      </c>
      <c r="H40" s="48"/>
    </row>
    <row r="41" spans="1:253" s="74" customFormat="1" ht="16" customHeight="1">
      <c r="A41" s="68"/>
      <c r="B41" s="69" t="s">
        <v>2837</v>
      </c>
      <c r="C41" s="70"/>
      <c r="D41" s="70"/>
      <c r="E41" s="72">
        <f>SUM(E24:E40)</f>
        <v>2245</v>
      </c>
      <c r="F41" s="72"/>
      <c r="G41" s="72">
        <f>SUM(G24:G40)</f>
        <v>1142.5</v>
      </c>
      <c r="H41" s="73"/>
    </row>
    <row r="43" spans="1:253">
      <c r="C43" s="75" t="s">
        <v>220</v>
      </c>
      <c r="D43" s="333">
        <f>G41/2</f>
        <v>571.25</v>
      </c>
      <c r="E43" s="333"/>
      <c r="F43" s="77"/>
    </row>
    <row r="45" spans="1:253">
      <c r="C45" s="78" t="s">
        <v>3548</v>
      </c>
      <c r="D45" s="78"/>
      <c r="E45" s="78"/>
      <c r="F45" s="79"/>
      <c r="G45" s="78"/>
      <c r="H45" s="78"/>
      <c r="I45" s="78"/>
    </row>
    <row r="46" spans="1:253">
      <c r="C46" s="78" t="s">
        <v>3397</v>
      </c>
      <c r="D46" s="78"/>
      <c r="E46" s="78"/>
      <c r="F46" s="79"/>
      <c r="G46" s="78"/>
      <c r="H46" s="78"/>
      <c r="I46" s="78"/>
    </row>
    <row r="47" spans="1:253">
      <c r="C47" s="334" t="s">
        <v>3625</v>
      </c>
      <c r="D47" s="334"/>
      <c r="E47" s="334"/>
      <c r="F47" s="335"/>
      <c r="G47" s="334"/>
      <c r="H47" s="334"/>
      <c r="I47" s="82"/>
      <c r="J47" s="805"/>
      <c r="K47" s="805"/>
      <c r="L47" s="805"/>
      <c r="M47" s="805"/>
      <c r="N47" s="805"/>
      <c r="O47" s="805"/>
      <c r="P47" s="805"/>
      <c r="Q47" s="805"/>
      <c r="R47" s="805"/>
      <c r="S47" s="805"/>
      <c r="T47" s="805"/>
      <c r="U47" s="805"/>
      <c r="V47" s="805" t="s">
        <v>3548</v>
      </c>
      <c r="W47" s="805"/>
      <c r="X47" s="805"/>
      <c r="Y47" s="805"/>
      <c r="Z47" s="805"/>
      <c r="AA47" s="805"/>
      <c r="AB47" s="805" t="s">
        <v>3548</v>
      </c>
      <c r="AC47" s="805"/>
      <c r="AD47" s="805"/>
      <c r="AE47" s="805"/>
      <c r="AF47" s="805"/>
      <c r="AG47" s="805"/>
      <c r="AH47" s="805" t="s">
        <v>3548</v>
      </c>
      <c r="AI47" s="805"/>
      <c r="AJ47" s="805"/>
      <c r="AK47" s="805"/>
      <c r="AL47" s="805"/>
      <c r="AM47" s="805"/>
      <c r="AN47" s="805" t="s">
        <v>3548</v>
      </c>
      <c r="AO47" s="805"/>
      <c r="AP47" s="805"/>
      <c r="AQ47" s="805"/>
      <c r="AR47" s="805"/>
      <c r="AS47" s="805"/>
      <c r="AT47" s="805" t="s">
        <v>3548</v>
      </c>
      <c r="AU47" s="805"/>
      <c r="AV47" s="805"/>
      <c r="AW47" s="805"/>
      <c r="AX47" s="805"/>
      <c r="AY47" s="805"/>
      <c r="AZ47" s="805" t="s">
        <v>3548</v>
      </c>
      <c r="BA47" s="805"/>
      <c r="BB47" s="805"/>
      <c r="BC47" s="805"/>
      <c r="BD47" s="805"/>
      <c r="BE47" s="805"/>
      <c r="BF47" s="805" t="s">
        <v>3548</v>
      </c>
      <c r="BG47" s="805"/>
      <c r="BH47" s="805"/>
      <c r="BI47" s="805"/>
      <c r="BJ47" s="805"/>
      <c r="BK47" s="805"/>
      <c r="BL47" s="805" t="s">
        <v>3548</v>
      </c>
      <c r="BM47" s="805"/>
      <c r="BN47" s="805"/>
      <c r="BO47" s="805"/>
      <c r="BP47" s="805"/>
      <c r="BQ47" s="805"/>
      <c r="BR47" s="805" t="s">
        <v>3548</v>
      </c>
      <c r="BS47" s="805"/>
      <c r="BT47" s="805"/>
      <c r="BU47" s="805"/>
      <c r="BV47" s="805"/>
      <c r="BW47" s="805"/>
      <c r="BX47" s="805" t="s">
        <v>3548</v>
      </c>
      <c r="BY47" s="805"/>
      <c r="BZ47" s="805"/>
      <c r="CA47" s="805"/>
      <c r="CB47" s="805"/>
      <c r="CC47" s="805"/>
      <c r="CD47" s="805" t="s">
        <v>3548</v>
      </c>
      <c r="CE47" s="805"/>
      <c r="CF47" s="805"/>
      <c r="CG47" s="805"/>
      <c r="CH47" s="805"/>
      <c r="CI47" s="805"/>
      <c r="CJ47" s="805" t="s">
        <v>3548</v>
      </c>
      <c r="CK47" s="805"/>
      <c r="CL47" s="805"/>
      <c r="CM47" s="805"/>
      <c r="CN47" s="805"/>
      <c r="CO47" s="805"/>
      <c r="CP47" s="805" t="s">
        <v>3548</v>
      </c>
      <c r="CQ47" s="805"/>
      <c r="CR47" s="805"/>
      <c r="CS47" s="805"/>
      <c r="CT47" s="805"/>
      <c r="CU47" s="805"/>
      <c r="CV47" s="805" t="s">
        <v>3548</v>
      </c>
      <c r="CW47" s="805"/>
      <c r="CX47" s="805"/>
      <c r="CY47" s="805"/>
      <c r="CZ47" s="805"/>
      <c r="DA47" s="805"/>
      <c r="DB47" s="805" t="s">
        <v>3548</v>
      </c>
      <c r="DC47" s="805"/>
      <c r="DD47" s="805"/>
      <c r="DE47" s="805"/>
      <c r="DF47" s="805"/>
      <c r="DG47" s="805"/>
      <c r="DH47" s="805" t="s">
        <v>3548</v>
      </c>
      <c r="DI47" s="805"/>
      <c r="DJ47" s="805"/>
      <c r="DK47" s="805"/>
      <c r="DL47" s="805"/>
      <c r="DM47" s="805"/>
      <c r="DN47" s="805" t="s">
        <v>3548</v>
      </c>
      <c r="DO47" s="805"/>
      <c r="DP47" s="805"/>
      <c r="DQ47" s="805"/>
      <c r="DR47" s="805"/>
      <c r="DS47" s="805"/>
      <c r="DT47" s="805" t="s">
        <v>3548</v>
      </c>
      <c r="DU47" s="805"/>
      <c r="DV47" s="805"/>
      <c r="DW47" s="805"/>
      <c r="DX47" s="805"/>
      <c r="DY47" s="805"/>
      <c r="DZ47" s="805" t="s">
        <v>3548</v>
      </c>
      <c r="EA47" s="805"/>
      <c r="EB47" s="805"/>
      <c r="EC47" s="805"/>
      <c r="ED47" s="805"/>
      <c r="EE47" s="805"/>
      <c r="EF47" s="805" t="s">
        <v>3548</v>
      </c>
      <c r="EG47" s="805"/>
      <c r="EH47" s="805"/>
      <c r="EI47" s="805"/>
      <c r="EJ47" s="805"/>
      <c r="EK47" s="805"/>
      <c r="EL47" s="805" t="s">
        <v>3548</v>
      </c>
      <c r="EM47" s="805"/>
      <c r="EN47" s="805"/>
      <c r="EO47" s="805"/>
      <c r="EP47" s="805"/>
      <c r="EQ47" s="805"/>
      <c r="ER47" s="805" t="s">
        <v>3548</v>
      </c>
      <c r="ES47" s="805"/>
      <c r="ET47" s="805"/>
      <c r="EU47" s="805"/>
      <c r="EV47" s="805"/>
      <c r="EW47" s="805"/>
      <c r="EX47" s="805" t="s">
        <v>3548</v>
      </c>
      <c r="EY47" s="805"/>
      <c r="EZ47" s="805"/>
      <c r="FA47" s="805"/>
      <c r="FB47" s="805"/>
      <c r="FC47" s="805"/>
      <c r="FD47" s="805" t="s">
        <v>3548</v>
      </c>
      <c r="FE47" s="805"/>
      <c r="FF47" s="805"/>
      <c r="FG47" s="805"/>
      <c r="FH47" s="805"/>
      <c r="FI47" s="805"/>
      <c r="FJ47" s="805" t="s">
        <v>3548</v>
      </c>
      <c r="FK47" s="805"/>
      <c r="FL47" s="805"/>
      <c r="FM47" s="805"/>
      <c r="FN47" s="805"/>
      <c r="FO47" s="805"/>
      <c r="FP47" s="805" t="s">
        <v>3548</v>
      </c>
      <c r="FQ47" s="805"/>
      <c r="FR47" s="805"/>
      <c r="FS47" s="805"/>
      <c r="FT47" s="805"/>
      <c r="FU47" s="805"/>
      <c r="FV47" s="805" t="s">
        <v>3548</v>
      </c>
      <c r="FW47" s="805"/>
      <c r="FX47" s="805"/>
      <c r="FY47" s="805"/>
      <c r="FZ47" s="805"/>
      <c r="GA47" s="805"/>
      <c r="GB47" s="805" t="s">
        <v>3548</v>
      </c>
      <c r="GC47" s="805"/>
      <c r="GD47" s="805"/>
      <c r="GE47" s="805"/>
      <c r="GF47" s="805"/>
      <c r="GG47" s="805"/>
      <c r="GH47" s="805" t="s">
        <v>3548</v>
      </c>
      <c r="GI47" s="805"/>
      <c r="GJ47" s="805"/>
      <c r="GK47" s="805"/>
      <c r="GL47" s="805"/>
      <c r="GM47" s="805"/>
      <c r="GN47" s="805" t="s">
        <v>3548</v>
      </c>
      <c r="GO47" s="805"/>
      <c r="GP47" s="805"/>
      <c r="GQ47" s="805"/>
      <c r="GR47" s="805"/>
      <c r="GS47" s="805"/>
      <c r="GT47" s="805" t="s">
        <v>3548</v>
      </c>
      <c r="GU47" s="805"/>
      <c r="GV47" s="805"/>
      <c r="GW47" s="805"/>
      <c r="GX47" s="805"/>
      <c r="GY47" s="805"/>
      <c r="GZ47" s="805" t="s">
        <v>3548</v>
      </c>
      <c r="HA47" s="805"/>
      <c r="HB47" s="805"/>
      <c r="HC47" s="805"/>
      <c r="HD47" s="805"/>
      <c r="HE47" s="805"/>
      <c r="HF47" s="805" t="s">
        <v>3548</v>
      </c>
      <c r="HG47" s="805"/>
      <c r="HH47" s="805"/>
      <c r="HI47" s="805"/>
      <c r="HJ47" s="805"/>
      <c r="HK47" s="805"/>
      <c r="HL47" s="805" t="s">
        <v>3548</v>
      </c>
      <c r="HM47" s="805"/>
      <c r="HN47" s="805"/>
      <c r="HO47" s="805"/>
      <c r="HP47" s="805"/>
      <c r="HQ47" s="805"/>
      <c r="HR47" s="805" t="s">
        <v>3548</v>
      </c>
      <c r="HS47" s="805"/>
      <c r="HT47" s="805"/>
      <c r="HU47" s="805"/>
      <c r="HV47" s="805"/>
      <c r="HW47" s="805"/>
      <c r="HX47" s="805" t="s">
        <v>3548</v>
      </c>
      <c r="HY47" s="805"/>
      <c r="HZ47" s="805"/>
      <c r="IA47" s="805"/>
      <c r="IB47" s="805"/>
      <c r="IC47" s="805"/>
      <c r="ID47" s="805" t="s">
        <v>3548</v>
      </c>
      <c r="IE47" s="805"/>
      <c r="IF47" s="805"/>
      <c r="IG47" s="805"/>
      <c r="IH47" s="805"/>
      <c r="II47" s="805"/>
      <c r="IJ47" s="805" t="s">
        <v>3548</v>
      </c>
      <c r="IK47" s="805"/>
      <c r="IL47" s="805"/>
      <c r="IM47" s="805"/>
      <c r="IN47" s="805"/>
      <c r="IO47" s="805"/>
      <c r="IP47" s="805" t="s">
        <v>3548</v>
      </c>
      <c r="IQ47" s="805"/>
      <c r="IR47" s="805"/>
      <c r="IS47" s="805"/>
    </row>
    <row r="48" spans="1:253">
      <c r="C48" s="78" t="s">
        <v>3626</v>
      </c>
      <c r="D48" s="78"/>
      <c r="E48" s="78"/>
      <c r="F48" s="79"/>
      <c r="G48" s="78"/>
      <c r="H48" s="78"/>
      <c r="I48" s="78"/>
      <c r="J48" s="805"/>
      <c r="K48" s="805"/>
      <c r="L48" s="805"/>
      <c r="M48" s="805"/>
      <c r="N48" s="805"/>
      <c r="O48" s="805"/>
      <c r="P48" s="805"/>
      <c r="Q48" s="805"/>
      <c r="R48" s="805"/>
      <c r="S48" s="805"/>
      <c r="T48" s="805"/>
      <c r="U48" s="805"/>
      <c r="V48" s="805" t="s">
        <v>2442</v>
      </c>
      <c r="W48" s="805"/>
      <c r="X48" s="805"/>
      <c r="Y48" s="805"/>
      <c r="Z48" s="805"/>
      <c r="AA48" s="805"/>
      <c r="AB48" s="805" t="s">
        <v>2442</v>
      </c>
      <c r="AC48" s="805"/>
      <c r="AD48" s="805"/>
      <c r="AE48" s="805"/>
      <c r="AF48" s="805"/>
      <c r="AG48" s="805"/>
      <c r="AH48" s="805" t="s">
        <v>2442</v>
      </c>
      <c r="AI48" s="805"/>
      <c r="AJ48" s="805"/>
      <c r="AK48" s="805"/>
      <c r="AL48" s="805"/>
      <c r="AM48" s="805"/>
      <c r="AN48" s="805" t="s">
        <v>2442</v>
      </c>
      <c r="AO48" s="805"/>
      <c r="AP48" s="805"/>
      <c r="AQ48" s="805"/>
      <c r="AR48" s="805"/>
      <c r="AS48" s="805"/>
      <c r="AT48" s="805" t="s">
        <v>2442</v>
      </c>
      <c r="AU48" s="805"/>
      <c r="AV48" s="805"/>
      <c r="AW48" s="805"/>
      <c r="AX48" s="805"/>
      <c r="AY48" s="805"/>
      <c r="AZ48" s="805" t="s">
        <v>2442</v>
      </c>
      <c r="BA48" s="805"/>
      <c r="BB48" s="805"/>
      <c r="BC48" s="805"/>
      <c r="BD48" s="805"/>
      <c r="BE48" s="805"/>
      <c r="BF48" s="805" t="s">
        <v>2442</v>
      </c>
      <c r="BG48" s="805"/>
      <c r="BH48" s="805"/>
      <c r="BI48" s="805"/>
      <c r="BJ48" s="805"/>
      <c r="BK48" s="805"/>
      <c r="BL48" s="805" t="s">
        <v>2442</v>
      </c>
      <c r="BM48" s="805"/>
      <c r="BN48" s="805"/>
      <c r="BO48" s="805"/>
      <c r="BP48" s="805"/>
      <c r="BQ48" s="805"/>
      <c r="BR48" s="805" t="s">
        <v>2442</v>
      </c>
      <c r="BS48" s="805"/>
      <c r="BT48" s="805"/>
      <c r="BU48" s="805"/>
      <c r="BV48" s="805"/>
      <c r="BW48" s="805"/>
      <c r="BX48" s="805" t="s">
        <v>2442</v>
      </c>
      <c r="BY48" s="805"/>
      <c r="BZ48" s="805"/>
      <c r="CA48" s="805"/>
      <c r="CB48" s="805"/>
      <c r="CC48" s="805"/>
      <c r="CD48" s="805" t="s">
        <v>2442</v>
      </c>
      <c r="CE48" s="805"/>
      <c r="CF48" s="805"/>
      <c r="CG48" s="805"/>
      <c r="CH48" s="805"/>
      <c r="CI48" s="805"/>
      <c r="CJ48" s="805" t="s">
        <v>2442</v>
      </c>
      <c r="CK48" s="805"/>
      <c r="CL48" s="805"/>
      <c r="CM48" s="805"/>
      <c r="CN48" s="805"/>
      <c r="CO48" s="805"/>
      <c r="CP48" s="805" t="s">
        <v>2442</v>
      </c>
      <c r="CQ48" s="805"/>
      <c r="CR48" s="805"/>
      <c r="CS48" s="805"/>
      <c r="CT48" s="805"/>
      <c r="CU48" s="805"/>
      <c r="CV48" s="805" t="s">
        <v>2442</v>
      </c>
      <c r="CW48" s="805"/>
      <c r="CX48" s="805"/>
      <c r="CY48" s="805"/>
      <c r="CZ48" s="805"/>
      <c r="DA48" s="805"/>
      <c r="DB48" s="805" t="s">
        <v>2442</v>
      </c>
      <c r="DC48" s="805"/>
      <c r="DD48" s="805"/>
      <c r="DE48" s="805"/>
      <c r="DF48" s="805"/>
      <c r="DG48" s="805"/>
      <c r="DH48" s="805" t="s">
        <v>2442</v>
      </c>
      <c r="DI48" s="805"/>
      <c r="DJ48" s="805"/>
      <c r="DK48" s="805"/>
      <c r="DL48" s="805"/>
      <c r="DM48" s="805"/>
      <c r="DN48" s="805" t="s">
        <v>2442</v>
      </c>
      <c r="DO48" s="805"/>
      <c r="DP48" s="805"/>
      <c r="DQ48" s="805"/>
      <c r="DR48" s="805"/>
      <c r="DS48" s="805"/>
      <c r="DT48" s="805" t="s">
        <v>2442</v>
      </c>
      <c r="DU48" s="805"/>
      <c r="DV48" s="805"/>
      <c r="DW48" s="805"/>
      <c r="DX48" s="805"/>
      <c r="DY48" s="805"/>
      <c r="DZ48" s="805" t="s">
        <v>2442</v>
      </c>
      <c r="EA48" s="805"/>
      <c r="EB48" s="805"/>
      <c r="EC48" s="805"/>
      <c r="ED48" s="805"/>
      <c r="EE48" s="805"/>
      <c r="EF48" s="805" t="s">
        <v>2442</v>
      </c>
      <c r="EG48" s="805"/>
      <c r="EH48" s="805"/>
      <c r="EI48" s="805"/>
      <c r="EJ48" s="805"/>
      <c r="EK48" s="805"/>
      <c r="EL48" s="805" t="s">
        <v>2442</v>
      </c>
      <c r="EM48" s="805"/>
      <c r="EN48" s="805"/>
      <c r="EO48" s="805"/>
      <c r="EP48" s="805"/>
      <c r="EQ48" s="805"/>
      <c r="ER48" s="805" t="s">
        <v>2442</v>
      </c>
      <c r="ES48" s="805"/>
      <c r="ET48" s="805"/>
      <c r="EU48" s="805"/>
      <c r="EV48" s="805"/>
      <c r="EW48" s="805"/>
      <c r="EX48" s="805" t="s">
        <v>2442</v>
      </c>
      <c r="EY48" s="805"/>
      <c r="EZ48" s="805"/>
      <c r="FA48" s="805"/>
      <c r="FB48" s="805"/>
      <c r="FC48" s="805"/>
      <c r="FD48" s="805" t="s">
        <v>2442</v>
      </c>
      <c r="FE48" s="805"/>
      <c r="FF48" s="805"/>
      <c r="FG48" s="805"/>
      <c r="FH48" s="805"/>
      <c r="FI48" s="805"/>
      <c r="FJ48" s="805" t="s">
        <v>2442</v>
      </c>
      <c r="FK48" s="805"/>
      <c r="FL48" s="805"/>
      <c r="FM48" s="805"/>
      <c r="FN48" s="805"/>
      <c r="FO48" s="805"/>
      <c r="FP48" s="805" t="s">
        <v>2442</v>
      </c>
      <c r="FQ48" s="805"/>
      <c r="FR48" s="805"/>
      <c r="FS48" s="805"/>
      <c r="FT48" s="805"/>
      <c r="FU48" s="805"/>
      <c r="FV48" s="805" t="s">
        <v>2442</v>
      </c>
      <c r="FW48" s="805"/>
      <c r="FX48" s="805"/>
      <c r="FY48" s="805"/>
      <c r="FZ48" s="805"/>
      <c r="GA48" s="805"/>
      <c r="GB48" s="805" t="s">
        <v>2442</v>
      </c>
      <c r="GC48" s="805"/>
      <c r="GD48" s="805"/>
      <c r="GE48" s="805"/>
      <c r="GF48" s="805"/>
      <c r="GG48" s="805"/>
      <c r="GH48" s="805" t="s">
        <v>2442</v>
      </c>
      <c r="GI48" s="805"/>
      <c r="GJ48" s="805"/>
      <c r="GK48" s="805"/>
      <c r="GL48" s="805"/>
      <c r="GM48" s="805"/>
      <c r="GN48" s="805" t="s">
        <v>2442</v>
      </c>
      <c r="GO48" s="805"/>
      <c r="GP48" s="805"/>
      <c r="GQ48" s="805"/>
      <c r="GR48" s="805"/>
      <c r="GS48" s="805"/>
      <c r="GT48" s="805" t="s">
        <v>2442</v>
      </c>
      <c r="GU48" s="805"/>
      <c r="GV48" s="805"/>
      <c r="GW48" s="805"/>
      <c r="GX48" s="805"/>
      <c r="GY48" s="805"/>
      <c r="GZ48" s="805" t="s">
        <v>2442</v>
      </c>
      <c r="HA48" s="805"/>
      <c r="HB48" s="805"/>
      <c r="HC48" s="805"/>
      <c r="HD48" s="805"/>
      <c r="HE48" s="805"/>
      <c r="HF48" s="805" t="s">
        <v>2442</v>
      </c>
      <c r="HG48" s="805"/>
      <c r="HH48" s="805"/>
      <c r="HI48" s="805"/>
      <c r="HJ48" s="805"/>
      <c r="HK48" s="805"/>
      <c r="HL48" s="805" t="s">
        <v>2442</v>
      </c>
      <c r="HM48" s="805"/>
      <c r="HN48" s="805"/>
      <c r="HO48" s="805"/>
      <c r="HP48" s="805"/>
      <c r="HQ48" s="805"/>
      <c r="HR48" s="805" t="s">
        <v>2442</v>
      </c>
      <c r="HS48" s="805"/>
      <c r="HT48" s="805"/>
      <c r="HU48" s="805"/>
      <c r="HV48" s="805"/>
      <c r="HW48" s="805"/>
      <c r="HX48" s="805" t="s">
        <v>2442</v>
      </c>
      <c r="HY48" s="805"/>
      <c r="HZ48" s="805"/>
      <c r="IA48" s="805"/>
      <c r="IB48" s="805"/>
      <c r="IC48" s="805"/>
      <c r="ID48" s="805" t="s">
        <v>2442</v>
      </c>
      <c r="IE48" s="805"/>
      <c r="IF48" s="805"/>
      <c r="IG48" s="805"/>
      <c r="IH48" s="805"/>
      <c r="II48" s="805"/>
      <c r="IJ48" s="805" t="s">
        <v>2442</v>
      </c>
      <c r="IK48" s="805"/>
      <c r="IL48" s="805"/>
      <c r="IM48" s="805"/>
      <c r="IN48" s="805"/>
      <c r="IO48" s="805"/>
      <c r="IP48" s="805" t="s">
        <v>2442</v>
      </c>
      <c r="IQ48" s="805"/>
      <c r="IR48" s="805"/>
      <c r="IS48" s="805"/>
    </row>
    <row r="49" spans="1:256">
      <c r="B49" s="78"/>
      <c r="C49" s="78"/>
      <c r="D49" s="78"/>
      <c r="E49" s="78"/>
      <c r="F49" s="79"/>
      <c r="G49" s="78"/>
      <c r="H49" s="78"/>
      <c r="I49" s="78"/>
      <c r="J49" s="78"/>
      <c r="K49" s="78"/>
      <c r="L49" s="78"/>
      <c r="M49" s="78"/>
      <c r="N49" s="78"/>
      <c r="O49" s="78"/>
      <c r="P49" s="805"/>
      <c r="Q49" s="805"/>
      <c r="R49" s="805"/>
      <c r="S49" s="805"/>
      <c r="T49" s="805"/>
      <c r="U49" s="805"/>
      <c r="V49" s="805" t="s">
        <v>3626</v>
      </c>
      <c r="W49" s="805"/>
      <c r="X49" s="805"/>
      <c r="Y49" s="805"/>
      <c r="Z49" s="805"/>
      <c r="AA49" s="805"/>
      <c r="AB49" s="805" t="s">
        <v>3626</v>
      </c>
      <c r="AC49" s="805"/>
      <c r="AD49" s="805"/>
      <c r="AE49" s="805"/>
      <c r="AF49" s="805"/>
      <c r="AG49" s="805"/>
      <c r="AH49" s="805" t="s">
        <v>3626</v>
      </c>
      <c r="AI49" s="805"/>
      <c r="AJ49" s="805"/>
      <c r="AK49" s="805"/>
      <c r="AL49" s="805"/>
      <c r="AM49" s="805"/>
      <c r="AN49" s="805" t="s">
        <v>3626</v>
      </c>
      <c r="AO49" s="805"/>
      <c r="AP49" s="805"/>
      <c r="AQ49" s="805"/>
      <c r="AR49" s="805"/>
      <c r="AS49" s="805"/>
      <c r="AT49" s="805" t="s">
        <v>3626</v>
      </c>
      <c r="AU49" s="805"/>
      <c r="AV49" s="805"/>
      <c r="AW49" s="805"/>
      <c r="AX49" s="805"/>
      <c r="AY49" s="805"/>
      <c r="AZ49" s="805" t="s">
        <v>3626</v>
      </c>
      <c r="BA49" s="805"/>
      <c r="BB49" s="805"/>
      <c r="BC49" s="805"/>
      <c r="BD49" s="805"/>
      <c r="BE49" s="805"/>
      <c r="BF49" s="805" t="s">
        <v>3626</v>
      </c>
      <c r="BG49" s="805"/>
      <c r="BH49" s="805"/>
      <c r="BI49" s="805"/>
      <c r="BJ49" s="805"/>
      <c r="BK49" s="805"/>
      <c r="BL49" s="805" t="s">
        <v>3626</v>
      </c>
      <c r="BM49" s="805"/>
      <c r="BN49" s="805"/>
      <c r="BO49" s="805"/>
      <c r="BP49" s="805"/>
      <c r="BQ49" s="805"/>
      <c r="BR49" s="805" t="s">
        <v>3626</v>
      </c>
      <c r="BS49" s="805"/>
      <c r="BT49" s="805"/>
      <c r="BU49" s="805"/>
      <c r="BV49" s="805"/>
      <c r="BW49" s="805"/>
      <c r="BX49" s="805" t="s">
        <v>3626</v>
      </c>
      <c r="BY49" s="805"/>
      <c r="BZ49" s="805"/>
      <c r="CA49" s="805"/>
      <c r="CB49" s="805"/>
      <c r="CC49" s="805"/>
      <c r="CD49" s="805" t="s">
        <v>3626</v>
      </c>
      <c r="CE49" s="805"/>
      <c r="CF49" s="805"/>
      <c r="CG49" s="805"/>
      <c r="CH49" s="805"/>
      <c r="CI49" s="805"/>
      <c r="CJ49" s="805" t="s">
        <v>3626</v>
      </c>
      <c r="CK49" s="805"/>
      <c r="CL49" s="805"/>
      <c r="CM49" s="805"/>
      <c r="CN49" s="805"/>
      <c r="CO49" s="805"/>
      <c r="CP49" s="805" t="s">
        <v>3626</v>
      </c>
      <c r="CQ49" s="805"/>
      <c r="CR49" s="805"/>
      <c r="CS49" s="805"/>
      <c r="CT49" s="805"/>
      <c r="CU49" s="805"/>
      <c r="CV49" s="805" t="s">
        <v>3626</v>
      </c>
      <c r="CW49" s="805"/>
      <c r="CX49" s="805"/>
      <c r="CY49" s="805"/>
      <c r="CZ49" s="805"/>
      <c r="DA49" s="805"/>
      <c r="DB49" s="805" t="s">
        <v>3626</v>
      </c>
      <c r="DC49" s="805"/>
      <c r="DD49" s="805"/>
      <c r="DE49" s="805"/>
      <c r="DF49" s="805"/>
      <c r="DG49" s="805"/>
      <c r="DH49" s="805" t="s">
        <v>3626</v>
      </c>
      <c r="DI49" s="805"/>
      <c r="DJ49" s="805"/>
      <c r="DK49" s="805"/>
      <c r="DL49" s="805"/>
      <c r="DM49" s="805"/>
      <c r="DN49" s="805" t="s">
        <v>3626</v>
      </c>
      <c r="DO49" s="805"/>
      <c r="DP49" s="805"/>
      <c r="DQ49" s="805"/>
      <c r="DR49" s="805"/>
      <c r="DS49" s="805"/>
      <c r="DT49" s="805" t="s">
        <v>3626</v>
      </c>
      <c r="DU49" s="805"/>
      <c r="DV49" s="805"/>
      <c r="DW49" s="805"/>
      <c r="DX49" s="805"/>
      <c r="DY49" s="805"/>
      <c r="DZ49" s="805" t="s">
        <v>3626</v>
      </c>
      <c r="EA49" s="805"/>
      <c r="EB49" s="805"/>
      <c r="EC49" s="805"/>
      <c r="ED49" s="805"/>
      <c r="EE49" s="805"/>
      <c r="EF49" s="805" t="s">
        <v>3626</v>
      </c>
      <c r="EG49" s="805"/>
      <c r="EH49" s="805"/>
      <c r="EI49" s="805"/>
      <c r="EJ49" s="805"/>
      <c r="EK49" s="805"/>
      <c r="EL49" s="805" t="s">
        <v>3626</v>
      </c>
      <c r="EM49" s="805"/>
      <c r="EN49" s="805"/>
      <c r="EO49" s="805"/>
      <c r="EP49" s="805"/>
      <c r="EQ49" s="805"/>
      <c r="ER49" s="805" t="s">
        <v>3626</v>
      </c>
      <c r="ES49" s="805"/>
      <c r="ET49" s="805"/>
      <c r="EU49" s="805"/>
      <c r="EV49" s="805"/>
      <c r="EW49" s="805"/>
      <c r="EX49" s="805" t="s">
        <v>3626</v>
      </c>
      <c r="EY49" s="805"/>
      <c r="EZ49" s="805"/>
      <c r="FA49" s="805"/>
      <c r="FB49" s="805"/>
      <c r="FC49" s="805"/>
      <c r="FD49" s="805" t="s">
        <v>3626</v>
      </c>
      <c r="FE49" s="805"/>
      <c r="FF49" s="805"/>
      <c r="FG49" s="805"/>
      <c r="FH49" s="805"/>
      <c r="FI49" s="805"/>
      <c r="FJ49" s="805" t="s">
        <v>3626</v>
      </c>
      <c r="FK49" s="805"/>
      <c r="FL49" s="805"/>
      <c r="FM49" s="805"/>
      <c r="FN49" s="805"/>
      <c r="FO49" s="805"/>
      <c r="FP49" s="805" t="s">
        <v>3626</v>
      </c>
      <c r="FQ49" s="805"/>
      <c r="FR49" s="805"/>
      <c r="FS49" s="805"/>
      <c r="FT49" s="805"/>
      <c r="FU49" s="805"/>
      <c r="FV49" s="805" t="s">
        <v>3626</v>
      </c>
      <c r="FW49" s="805"/>
      <c r="FX49" s="805"/>
      <c r="FY49" s="805"/>
      <c r="FZ49" s="805"/>
      <c r="GA49" s="805"/>
      <c r="GB49" s="805" t="s">
        <v>3626</v>
      </c>
      <c r="GC49" s="805"/>
      <c r="GD49" s="805"/>
      <c r="GE49" s="805"/>
      <c r="GF49" s="805"/>
      <c r="GG49" s="805"/>
      <c r="GH49" s="805" t="s">
        <v>3626</v>
      </c>
      <c r="GI49" s="805"/>
      <c r="GJ49" s="805"/>
      <c r="GK49" s="805"/>
      <c r="GL49" s="805"/>
      <c r="GM49" s="805"/>
      <c r="GN49" s="805" t="s">
        <v>3626</v>
      </c>
      <c r="GO49" s="805"/>
      <c r="GP49" s="805"/>
      <c r="GQ49" s="805"/>
      <c r="GR49" s="805"/>
      <c r="GS49" s="805"/>
      <c r="GT49" s="805" t="s">
        <v>3626</v>
      </c>
      <c r="GU49" s="805"/>
      <c r="GV49" s="805"/>
      <c r="GW49" s="805"/>
      <c r="GX49" s="805"/>
      <c r="GY49" s="805"/>
      <c r="GZ49" s="805" t="s">
        <v>3626</v>
      </c>
      <c r="HA49" s="805"/>
      <c r="HB49" s="805"/>
      <c r="HC49" s="805"/>
      <c r="HD49" s="805"/>
      <c r="HE49" s="805"/>
      <c r="HF49" s="805" t="s">
        <v>3626</v>
      </c>
      <c r="HG49" s="805"/>
      <c r="HH49" s="805"/>
      <c r="HI49" s="805"/>
      <c r="HJ49" s="805"/>
      <c r="HK49" s="805"/>
      <c r="HL49" s="805" t="s">
        <v>3626</v>
      </c>
      <c r="HM49" s="805"/>
      <c r="HN49" s="805"/>
      <c r="HO49" s="805"/>
      <c r="HP49" s="805"/>
      <c r="HQ49" s="805"/>
      <c r="HR49" s="805" t="s">
        <v>3626</v>
      </c>
      <c r="HS49" s="805"/>
      <c r="HT49" s="805"/>
      <c r="HU49" s="805"/>
      <c r="HV49" s="805"/>
      <c r="HW49" s="805"/>
      <c r="HX49" s="805" t="s">
        <v>3626</v>
      </c>
      <c r="HY49" s="805"/>
      <c r="HZ49" s="805"/>
      <c r="IA49" s="805"/>
      <c r="IB49" s="805"/>
      <c r="IC49" s="805"/>
      <c r="ID49" s="805" t="s">
        <v>3626</v>
      </c>
      <c r="IE49" s="805"/>
      <c r="IF49" s="805"/>
      <c r="IG49" s="805"/>
      <c r="IH49" s="805"/>
      <c r="II49" s="805"/>
      <c r="IJ49" s="805" t="s">
        <v>3626</v>
      </c>
      <c r="IK49" s="805"/>
      <c r="IL49" s="805"/>
      <c r="IM49" s="805"/>
      <c r="IN49" s="805"/>
      <c r="IO49" s="805"/>
      <c r="IP49" s="805" t="s">
        <v>3626</v>
      </c>
      <c r="IQ49" s="805"/>
      <c r="IR49" s="805"/>
      <c r="IS49" s="805"/>
      <c r="IT49" s="805"/>
      <c r="IU49" s="805"/>
      <c r="IV49" s="78" t="s">
        <v>3626</v>
      </c>
    </row>
    <row r="50" spans="1:256">
      <c r="A50" s="83"/>
      <c r="B50" s="83"/>
      <c r="C50" s="84"/>
      <c r="D50" s="84"/>
      <c r="E50" s="84"/>
      <c r="F50" s="85"/>
      <c r="G50" s="86"/>
    </row>
    <row r="51" spans="1:256">
      <c r="A51" s="7"/>
    </row>
    <row r="52" spans="1:256">
      <c r="A52" s="7"/>
    </row>
    <row r="53" spans="1:256" s="6" customFormat="1">
      <c r="A53" s="7"/>
      <c r="F53" s="35"/>
    </row>
    <row r="54" spans="1:256" s="6" customFormat="1">
      <c r="B54" s="7"/>
      <c r="C54" s="7"/>
      <c r="D54" s="7"/>
      <c r="E54" s="7"/>
      <c r="F54" s="9"/>
      <c r="G54" s="7"/>
      <c r="H54" s="7"/>
    </row>
    <row r="55" spans="1:256" s="6" customFormat="1">
      <c r="B55" s="7"/>
      <c r="C55" s="7"/>
      <c r="D55" s="7"/>
      <c r="E55" s="7"/>
      <c r="F55" s="9"/>
      <c r="G55" s="7"/>
      <c r="H55" s="7"/>
    </row>
    <row r="56" spans="1:256" s="6" customFormat="1">
      <c r="B56" s="7"/>
      <c r="C56" s="7"/>
      <c r="D56" s="7"/>
      <c r="E56" s="7"/>
      <c r="F56" s="9"/>
      <c r="G56" s="7"/>
      <c r="H56" s="7"/>
    </row>
    <row r="57" spans="1:256" s="6" customFormat="1">
      <c r="B57" s="7"/>
      <c r="C57" s="10"/>
      <c r="D57" s="10"/>
      <c r="E57" s="10"/>
      <c r="F57" s="9"/>
      <c r="G57" s="87"/>
      <c r="H57" s="7"/>
    </row>
    <row r="58" spans="1:256" s="6" customFormat="1">
      <c r="B58" s="7"/>
      <c r="C58" s="7"/>
      <c r="D58" s="7"/>
      <c r="E58" s="7"/>
      <c r="F58" s="9"/>
      <c r="G58" s="7"/>
      <c r="H58" s="7"/>
    </row>
  </sheetData>
  <mergeCells count="124">
    <mergeCell ref="GH49:GM49"/>
    <mergeCell ref="FP49:FU49"/>
    <mergeCell ref="FV49:GA49"/>
    <mergeCell ref="GN49:GS49"/>
    <mergeCell ref="DH47:DM47"/>
    <mergeCell ref="DN47:DS47"/>
    <mergeCell ref="CV48:DA48"/>
    <mergeCell ref="GT49:GY49"/>
    <mergeCell ref="GH47:GM47"/>
    <mergeCell ref="FJ47:FO47"/>
    <mergeCell ref="EL49:EQ49"/>
    <mergeCell ref="FD48:FI48"/>
    <mergeCell ref="FD49:FI49"/>
    <mergeCell ref="FP48:FU48"/>
    <mergeCell ref="FV48:GA48"/>
    <mergeCell ref="GB49:GG49"/>
    <mergeCell ref="FV47:GA47"/>
    <mergeCell ref="GB47:GG47"/>
    <mergeCell ref="FP47:FU47"/>
    <mergeCell ref="FJ48:FO48"/>
    <mergeCell ref="FJ49:FO49"/>
    <mergeCell ref="DZ47:EE47"/>
    <mergeCell ref="DT48:DY48"/>
    <mergeCell ref="CV47:DA47"/>
    <mergeCell ref="IP49:IU49"/>
    <mergeCell ref="GZ49:HE49"/>
    <mergeCell ref="HF49:HK49"/>
    <mergeCell ref="HL49:HQ49"/>
    <mergeCell ref="HR49:HW49"/>
    <mergeCell ref="HX49:IC49"/>
    <mergeCell ref="ID47:II47"/>
    <mergeCell ref="IJ47:IO47"/>
    <mergeCell ref="IJ48:IO48"/>
    <mergeCell ref="IP47:IS47"/>
    <mergeCell ref="HX47:IC47"/>
    <mergeCell ref="IP48:IS48"/>
    <mergeCell ref="HX48:IC48"/>
    <mergeCell ref="ID48:II48"/>
    <mergeCell ref="ID49:II49"/>
    <mergeCell ref="IJ49:IO49"/>
    <mergeCell ref="GZ48:HE48"/>
    <mergeCell ref="HF48:HK48"/>
    <mergeCell ref="HL48:HQ48"/>
    <mergeCell ref="HR48:HW48"/>
    <mergeCell ref="HR47:HW47"/>
    <mergeCell ref="GN48:GS48"/>
    <mergeCell ref="GT48:GY48"/>
    <mergeCell ref="HL47:HQ47"/>
    <mergeCell ref="EX48:FC48"/>
    <mergeCell ref="GB48:GG48"/>
    <mergeCell ref="GH48:GM48"/>
    <mergeCell ref="HF47:HK47"/>
    <mergeCell ref="GN47:GS47"/>
    <mergeCell ref="GT47:GY47"/>
    <mergeCell ref="GZ47:HE47"/>
    <mergeCell ref="FD47:FI47"/>
    <mergeCell ref="EX47:FC47"/>
    <mergeCell ref="DB47:DG47"/>
    <mergeCell ref="EL48:EQ48"/>
    <mergeCell ref="DT47:DY47"/>
    <mergeCell ref="BL48:BQ48"/>
    <mergeCell ref="BR48:BW48"/>
    <mergeCell ref="AT48:AY48"/>
    <mergeCell ref="DH48:DM48"/>
    <mergeCell ref="DN48:DS48"/>
    <mergeCell ref="DB48:DG48"/>
    <mergeCell ref="BF48:BK48"/>
    <mergeCell ref="DZ48:EE48"/>
    <mergeCell ref="CD47:CI47"/>
    <mergeCell ref="BR47:BW47"/>
    <mergeCell ref="BX47:CC47"/>
    <mergeCell ref="BF47:BK47"/>
    <mergeCell ref="BL47:BQ47"/>
    <mergeCell ref="CJ47:CO47"/>
    <mergeCell ref="EF47:EK47"/>
    <mergeCell ref="EF48:EK48"/>
    <mergeCell ref="ER49:EW49"/>
    <mergeCell ref="EX49:FC49"/>
    <mergeCell ref="EL47:EQ47"/>
    <mergeCell ref="ER47:EW47"/>
    <mergeCell ref="ER48:EW48"/>
    <mergeCell ref="CP48:CU48"/>
    <mergeCell ref="CP47:CU47"/>
    <mergeCell ref="CJ48:CO48"/>
    <mergeCell ref="P49:U49"/>
    <mergeCell ref="V49:AA49"/>
    <mergeCell ref="AB49:AG49"/>
    <mergeCell ref="AH49:AM49"/>
    <mergeCell ref="EF49:EK49"/>
    <mergeCell ref="DZ49:EE49"/>
    <mergeCell ref="DT49:DY49"/>
    <mergeCell ref="DH49:DM49"/>
    <mergeCell ref="DN49:DS49"/>
    <mergeCell ref="CV49:DA49"/>
    <mergeCell ref="DB49:DG49"/>
    <mergeCell ref="CJ49:CO49"/>
    <mergeCell ref="BL49:BQ49"/>
    <mergeCell ref="BR49:BW49"/>
    <mergeCell ref="BX49:CC49"/>
    <mergeCell ref="CD49:CI49"/>
    <mergeCell ref="CP49:CU49"/>
    <mergeCell ref="AN49:AS49"/>
    <mergeCell ref="AT49:AY49"/>
    <mergeCell ref="AZ49:BE49"/>
    <mergeCell ref="BF49:BK49"/>
    <mergeCell ref="AZ47:BE47"/>
    <mergeCell ref="AT47:AY47"/>
    <mergeCell ref="C1:G1"/>
    <mergeCell ref="C19:G19"/>
    <mergeCell ref="J47:O47"/>
    <mergeCell ref="P47:U47"/>
    <mergeCell ref="J48:O48"/>
    <mergeCell ref="P48:U48"/>
    <mergeCell ref="AB48:AG48"/>
    <mergeCell ref="AN47:AS47"/>
    <mergeCell ref="V47:AA47"/>
    <mergeCell ref="AB47:AG47"/>
    <mergeCell ref="AH47:AM47"/>
    <mergeCell ref="V48:AA48"/>
    <mergeCell ref="AH48:AM48"/>
    <mergeCell ref="AN48:AS48"/>
    <mergeCell ref="AZ48:BE48"/>
    <mergeCell ref="BX48:CC48"/>
    <mergeCell ref="CD48:CI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3" zoomScale="125" workbookViewId="0">
      <selection activeCell="C19" sqref="C19:G19"/>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3219</v>
      </c>
      <c r="D1" s="791"/>
      <c r="E1" s="791"/>
      <c r="F1" s="791"/>
      <c r="G1" s="791"/>
    </row>
    <row r="2" spans="1:8">
      <c r="A2" s="90" t="s">
        <v>2721</v>
      </c>
      <c r="G2" s="91"/>
    </row>
    <row r="3" spans="1:8">
      <c r="A3" s="89" t="s">
        <v>3187</v>
      </c>
      <c r="G3" s="92">
        <v>40499</v>
      </c>
    </row>
    <row r="4" spans="1:8">
      <c r="A4" s="89" t="s">
        <v>2999</v>
      </c>
      <c r="G4" s="93" t="s">
        <v>779</v>
      </c>
    </row>
    <row r="5" spans="1:8">
      <c r="A5" s="89" t="s">
        <v>3463</v>
      </c>
    </row>
    <row r="6" spans="1:8">
      <c r="C6" s="15" t="s">
        <v>3464</v>
      </c>
      <c r="D6" s="16"/>
      <c r="E6" s="16"/>
      <c r="F6" s="17"/>
      <c r="G6" s="18"/>
      <c r="H6" s="94"/>
    </row>
    <row r="7" spans="1:8">
      <c r="C7" s="95" t="s">
        <v>3179</v>
      </c>
      <c r="D7" s="20"/>
      <c r="E7" s="20"/>
      <c r="F7" s="21"/>
      <c r="G7" s="22"/>
      <c r="H7" s="94"/>
    </row>
    <row r="8" spans="1:8">
      <c r="A8" s="89" t="s">
        <v>3583</v>
      </c>
      <c r="C8" s="95" t="s">
        <v>3204</v>
      </c>
      <c r="D8" s="20"/>
      <c r="E8" s="20"/>
      <c r="F8" s="21"/>
      <c r="G8" s="96"/>
      <c r="H8" s="94"/>
    </row>
    <row r="9" spans="1:8">
      <c r="A9" s="89" t="s">
        <v>781</v>
      </c>
      <c r="C9" s="95" t="s">
        <v>3268</v>
      </c>
      <c r="D9" s="20"/>
      <c r="E9" s="20"/>
      <c r="F9" s="21"/>
      <c r="G9" s="96"/>
      <c r="H9" s="94"/>
    </row>
    <row r="10" spans="1:8">
      <c r="A10" s="89" t="s">
        <v>1539</v>
      </c>
      <c r="C10" s="97"/>
      <c r="D10" s="20"/>
      <c r="E10" s="20"/>
      <c r="F10" s="21"/>
      <c r="G10" s="96"/>
      <c r="H10" s="94"/>
    </row>
    <row r="11" spans="1:8">
      <c r="A11" s="89" t="s">
        <v>1538</v>
      </c>
      <c r="C11" s="25" t="s">
        <v>3196</v>
      </c>
      <c r="D11" s="94"/>
      <c r="E11" s="94"/>
      <c r="F11" s="99"/>
      <c r="G11" s="96"/>
      <c r="H11" s="94"/>
    </row>
    <row r="12" spans="1:8">
      <c r="C12" s="25" t="s">
        <v>2762</v>
      </c>
      <c r="D12" s="20"/>
      <c r="E12" s="20"/>
      <c r="F12" s="21"/>
      <c r="G12" s="96"/>
      <c r="H12" s="94"/>
    </row>
    <row r="13" spans="1:8">
      <c r="A13" s="98"/>
      <c r="C13" s="25" t="s">
        <v>2961</v>
      </c>
      <c r="D13" s="94"/>
      <c r="E13" s="94"/>
      <c r="F13" s="99"/>
      <c r="G13" s="96"/>
      <c r="H13" s="94"/>
    </row>
    <row r="14" spans="1:8">
      <c r="A14" s="100"/>
      <c r="C14" s="25" t="s">
        <v>2964</v>
      </c>
      <c r="D14" s="94"/>
      <c r="E14" s="94"/>
      <c r="F14" s="99"/>
      <c r="G14" s="101"/>
      <c r="H14" s="94"/>
    </row>
    <row r="15" spans="1:8">
      <c r="A15" s="100" t="s">
        <v>2965</v>
      </c>
      <c r="C15" s="97" t="s">
        <v>3738</v>
      </c>
      <c r="D15" s="94"/>
      <c r="E15" s="94"/>
      <c r="F15" s="99"/>
      <c r="G15" s="96"/>
      <c r="H15" s="94"/>
    </row>
    <row r="16" spans="1:8">
      <c r="A16" s="279" t="s">
        <v>1123</v>
      </c>
      <c r="C16" s="97"/>
      <c r="D16" s="94"/>
      <c r="E16" s="94"/>
      <c r="F16" s="99"/>
      <c r="G16" s="96"/>
      <c r="H16" s="94"/>
    </row>
    <row r="17" spans="1:8">
      <c r="C17" s="102" t="s">
        <v>780</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2713</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3111</v>
      </c>
      <c r="B23" s="45" t="s">
        <v>3485</v>
      </c>
      <c r="C23" s="45" t="s">
        <v>3486</v>
      </c>
      <c r="D23" s="321" t="s">
        <v>3609</v>
      </c>
      <c r="E23" s="45" t="s">
        <v>2884</v>
      </c>
      <c r="F23" s="47" t="s">
        <v>3228</v>
      </c>
      <c r="G23" s="45" t="s">
        <v>3229</v>
      </c>
      <c r="H23" s="48"/>
    </row>
    <row r="24" spans="1:8">
      <c r="A24" s="115">
        <v>40547</v>
      </c>
      <c r="B24" s="116" t="s">
        <v>2258</v>
      </c>
      <c r="C24" s="117">
        <v>225</v>
      </c>
      <c r="D24" s="118"/>
      <c r="E24" s="117">
        <f>C24*D24</f>
        <v>0</v>
      </c>
      <c r="F24" s="53"/>
      <c r="G24" s="54">
        <f>E24*(1-F24)</f>
        <v>0</v>
      </c>
      <c r="H24" s="48"/>
    </row>
    <row r="25" spans="1:8">
      <c r="A25" s="11"/>
      <c r="B25" s="116" t="s">
        <v>3197</v>
      </c>
      <c r="C25" s="117">
        <v>150</v>
      </c>
      <c r="D25" s="118"/>
      <c r="E25" s="117">
        <f>C25*D25</f>
        <v>0</v>
      </c>
      <c r="F25" s="119"/>
      <c r="G25" s="54">
        <f t="shared" ref="G25:G40" si="0">E25*(1-F25)</f>
        <v>0</v>
      </c>
      <c r="H25" s="56"/>
    </row>
    <row r="26" spans="1:8">
      <c r="A26" s="120"/>
      <c r="B26" s="121" t="s">
        <v>3122</v>
      </c>
      <c r="C26" s="117"/>
      <c r="D26" s="118"/>
      <c r="E26" s="117"/>
      <c r="F26" s="119"/>
      <c r="G26" s="54">
        <f t="shared" si="0"/>
        <v>0</v>
      </c>
      <c r="H26" s="56"/>
    </row>
    <row r="27" spans="1:8">
      <c r="A27" s="120"/>
      <c r="B27" s="121" t="s">
        <v>3611</v>
      </c>
      <c r="C27" s="117"/>
      <c r="D27" s="118"/>
      <c r="E27" s="117"/>
      <c r="F27" s="119"/>
      <c r="G27" s="54">
        <f t="shared" si="0"/>
        <v>0</v>
      </c>
      <c r="H27" s="56"/>
    </row>
    <row r="28" spans="1:8">
      <c r="A28" s="120"/>
      <c r="B28" s="121" t="s">
        <v>3685</v>
      </c>
      <c r="C28" s="117"/>
      <c r="D28" s="118"/>
      <c r="E28" s="117"/>
      <c r="F28" s="119"/>
      <c r="G28" s="54">
        <f t="shared" si="0"/>
        <v>0</v>
      </c>
      <c r="H28" s="56"/>
    </row>
    <row r="29" spans="1:8">
      <c r="A29" s="120"/>
      <c r="B29" s="121" t="s">
        <v>3504</v>
      </c>
      <c r="C29" s="117"/>
      <c r="D29" s="118"/>
      <c r="E29" s="117"/>
      <c r="F29" s="119"/>
      <c r="G29" s="54">
        <f t="shared" si="0"/>
        <v>0</v>
      </c>
      <c r="H29" s="56"/>
    </row>
    <row r="30" spans="1:8">
      <c r="A30" s="120"/>
      <c r="B30" s="121" t="s">
        <v>3505</v>
      </c>
      <c r="C30" s="117"/>
      <c r="D30" s="118"/>
      <c r="E30" s="117"/>
      <c r="F30" s="119"/>
      <c r="G30" s="54">
        <f t="shared" si="0"/>
        <v>0</v>
      </c>
      <c r="H30" s="56"/>
    </row>
    <row r="31" spans="1:8">
      <c r="A31" s="120"/>
      <c r="B31" s="121" t="s">
        <v>2928</v>
      </c>
      <c r="C31" s="117"/>
      <c r="D31" s="118"/>
      <c r="E31" s="117"/>
      <c r="F31" s="119"/>
      <c r="G31" s="54">
        <f t="shared" si="0"/>
        <v>0</v>
      </c>
      <c r="H31" s="56"/>
    </row>
    <row r="32" spans="1:8">
      <c r="A32" s="120"/>
      <c r="B32" s="121" t="s">
        <v>3507</v>
      </c>
      <c r="C32" s="117"/>
      <c r="D32" s="118"/>
      <c r="E32" s="117"/>
      <c r="F32" s="119"/>
      <c r="G32" s="54">
        <f t="shared" si="0"/>
        <v>0</v>
      </c>
      <c r="H32" s="56"/>
    </row>
    <row r="33" spans="1:253">
      <c r="A33" s="120"/>
      <c r="B33" s="121" t="s">
        <v>711</v>
      </c>
      <c r="C33" s="122">
        <v>50</v>
      </c>
      <c r="D33" s="123">
        <v>2</v>
      </c>
      <c r="E33" s="117">
        <f>C33*D33</f>
        <v>100</v>
      </c>
      <c r="F33" s="124"/>
      <c r="G33" s="54">
        <f t="shared" si="0"/>
        <v>100</v>
      </c>
      <c r="H33" s="56"/>
    </row>
    <row r="34" spans="1:253">
      <c r="A34" s="120"/>
      <c r="B34" s="121" t="s">
        <v>3608</v>
      </c>
      <c r="C34" s="117">
        <v>40</v>
      </c>
      <c r="D34" s="118"/>
      <c r="E34" s="117">
        <f>C34*D34</f>
        <v>0</v>
      </c>
      <c r="F34" s="119"/>
      <c r="G34" s="54">
        <f t="shared" si="0"/>
        <v>0</v>
      </c>
      <c r="H34" s="48"/>
    </row>
    <row r="35" spans="1:253">
      <c r="A35" s="120"/>
      <c r="B35" s="121" t="s">
        <v>626</v>
      </c>
      <c r="C35" s="117">
        <v>500</v>
      </c>
      <c r="D35" s="123" t="s">
        <v>3067</v>
      </c>
      <c r="E35" s="117">
        <v>500</v>
      </c>
      <c r="F35" s="124"/>
      <c r="G35" s="54">
        <f t="shared" si="0"/>
        <v>500</v>
      </c>
      <c r="H35" s="48"/>
    </row>
    <row r="36" spans="1:253">
      <c r="A36" s="120"/>
      <c r="B36" s="121" t="s">
        <v>3047</v>
      </c>
      <c r="C36" s="363"/>
      <c r="D36" s="123" t="s">
        <v>3067</v>
      </c>
      <c r="E36" s="117"/>
      <c r="F36" s="124"/>
      <c r="G36" s="54">
        <f t="shared" si="0"/>
        <v>0</v>
      </c>
      <c r="H36" s="48"/>
    </row>
    <row r="37" spans="1:253">
      <c r="A37" s="120"/>
      <c r="B37" s="121" t="s">
        <v>2270</v>
      </c>
      <c r="C37" s="363"/>
      <c r="D37" s="118"/>
      <c r="E37" s="117"/>
      <c r="F37" s="124"/>
      <c r="G37" s="54">
        <f t="shared" si="0"/>
        <v>0</v>
      </c>
      <c r="H37" s="48"/>
    </row>
    <row r="38" spans="1:253">
      <c r="A38" s="120"/>
      <c r="B38" s="121" t="s">
        <v>3041</v>
      </c>
      <c r="C38" s="363"/>
      <c r="D38" s="118"/>
      <c r="E38" s="117"/>
      <c r="F38" s="119"/>
      <c r="G38" s="54">
        <f t="shared" si="0"/>
        <v>0</v>
      </c>
      <c r="H38" s="48"/>
    </row>
    <row r="39" spans="1:253">
      <c r="A39" s="120"/>
      <c r="B39" s="271" t="s">
        <v>3414</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2837</v>
      </c>
      <c r="C41" s="131"/>
      <c r="D41" s="131"/>
      <c r="E41" s="72">
        <f>SUM(E24:E40)</f>
        <v>600</v>
      </c>
      <c r="F41" s="72"/>
      <c r="G41" s="72">
        <f>SUM(G24:G40)</f>
        <v>600</v>
      </c>
      <c r="H41" s="134"/>
    </row>
    <row r="43" spans="1:253">
      <c r="C43" s="136" t="s">
        <v>2838</v>
      </c>
      <c r="D43" s="340">
        <f>G41/2</f>
        <v>300</v>
      </c>
      <c r="E43" s="340"/>
      <c r="F43" s="138"/>
    </row>
    <row r="45" spans="1:253">
      <c r="C45" s="1" t="s">
        <v>3460</v>
      </c>
      <c r="D45" s="1"/>
      <c r="E45" s="1"/>
      <c r="F45" s="139"/>
      <c r="G45" s="1"/>
      <c r="H45" s="1"/>
      <c r="I45" s="1"/>
    </row>
    <row r="46" spans="1:253">
      <c r="C46" s="1" t="s">
        <v>3686</v>
      </c>
      <c r="D46" s="1"/>
      <c r="E46" s="1"/>
      <c r="F46" s="139"/>
      <c r="G46" s="1"/>
      <c r="H46" s="1"/>
      <c r="I46" s="1"/>
    </row>
    <row r="47" spans="1:253">
      <c r="C47" s="341" t="s">
        <v>3625</v>
      </c>
      <c r="D47" s="341"/>
      <c r="E47" s="341"/>
      <c r="F47" s="342"/>
      <c r="G47" s="341"/>
      <c r="H47" s="341"/>
      <c r="I47" s="142"/>
      <c r="J47" s="790"/>
      <c r="K47" s="790"/>
      <c r="L47" s="790"/>
      <c r="M47" s="790"/>
      <c r="N47" s="790"/>
      <c r="O47" s="790"/>
      <c r="P47" s="790"/>
      <c r="Q47" s="790"/>
      <c r="R47" s="790"/>
      <c r="S47" s="790"/>
      <c r="T47" s="790"/>
      <c r="U47" s="790"/>
      <c r="V47" s="790" t="s">
        <v>3460</v>
      </c>
      <c r="W47" s="790"/>
      <c r="X47" s="790"/>
      <c r="Y47" s="790"/>
      <c r="Z47" s="790"/>
      <c r="AA47" s="790"/>
      <c r="AB47" s="790" t="s">
        <v>3460</v>
      </c>
      <c r="AC47" s="790"/>
      <c r="AD47" s="790"/>
      <c r="AE47" s="790"/>
      <c r="AF47" s="790"/>
      <c r="AG47" s="790"/>
      <c r="AH47" s="790" t="s">
        <v>3460</v>
      </c>
      <c r="AI47" s="790"/>
      <c r="AJ47" s="790"/>
      <c r="AK47" s="790"/>
      <c r="AL47" s="790"/>
      <c r="AM47" s="790"/>
      <c r="AN47" s="790" t="s">
        <v>3460</v>
      </c>
      <c r="AO47" s="790"/>
      <c r="AP47" s="790"/>
      <c r="AQ47" s="790"/>
      <c r="AR47" s="790"/>
      <c r="AS47" s="790"/>
      <c r="AT47" s="790" t="s">
        <v>3460</v>
      </c>
      <c r="AU47" s="790"/>
      <c r="AV47" s="790"/>
      <c r="AW47" s="790"/>
      <c r="AX47" s="790"/>
      <c r="AY47" s="790"/>
      <c r="AZ47" s="790" t="s">
        <v>3460</v>
      </c>
      <c r="BA47" s="790"/>
      <c r="BB47" s="790"/>
      <c r="BC47" s="790"/>
      <c r="BD47" s="790"/>
      <c r="BE47" s="790"/>
      <c r="BF47" s="790" t="s">
        <v>3460</v>
      </c>
      <c r="BG47" s="790"/>
      <c r="BH47" s="790"/>
      <c r="BI47" s="790"/>
      <c r="BJ47" s="790"/>
      <c r="BK47" s="790"/>
      <c r="BL47" s="790" t="s">
        <v>3460</v>
      </c>
      <c r="BM47" s="790"/>
      <c r="BN47" s="790"/>
      <c r="BO47" s="790"/>
      <c r="BP47" s="790"/>
      <c r="BQ47" s="790"/>
      <c r="BR47" s="790" t="s">
        <v>3460</v>
      </c>
      <c r="BS47" s="790"/>
      <c r="BT47" s="790"/>
      <c r="BU47" s="790"/>
      <c r="BV47" s="790"/>
      <c r="BW47" s="790"/>
      <c r="BX47" s="790" t="s">
        <v>3460</v>
      </c>
      <c r="BY47" s="790"/>
      <c r="BZ47" s="790"/>
      <c r="CA47" s="790"/>
      <c r="CB47" s="790"/>
      <c r="CC47" s="790"/>
      <c r="CD47" s="790" t="s">
        <v>3460</v>
      </c>
      <c r="CE47" s="790"/>
      <c r="CF47" s="790"/>
      <c r="CG47" s="790"/>
      <c r="CH47" s="790"/>
      <c r="CI47" s="790"/>
      <c r="CJ47" s="790" t="s">
        <v>3460</v>
      </c>
      <c r="CK47" s="790"/>
      <c r="CL47" s="790"/>
      <c r="CM47" s="790"/>
      <c r="CN47" s="790"/>
      <c r="CO47" s="790"/>
      <c r="CP47" s="790" t="s">
        <v>3460</v>
      </c>
      <c r="CQ47" s="790"/>
      <c r="CR47" s="790"/>
      <c r="CS47" s="790"/>
      <c r="CT47" s="790"/>
      <c r="CU47" s="790"/>
      <c r="CV47" s="790" t="s">
        <v>3460</v>
      </c>
      <c r="CW47" s="790"/>
      <c r="CX47" s="790"/>
      <c r="CY47" s="790"/>
      <c r="CZ47" s="790"/>
      <c r="DA47" s="790"/>
      <c r="DB47" s="790" t="s">
        <v>3460</v>
      </c>
      <c r="DC47" s="790"/>
      <c r="DD47" s="790"/>
      <c r="DE47" s="790"/>
      <c r="DF47" s="790"/>
      <c r="DG47" s="790"/>
      <c r="DH47" s="790" t="s">
        <v>3460</v>
      </c>
      <c r="DI47" s="790"/>
      <c r="DJ47" s="790"/>
      <c r="DK47" s="790"/>
      <c r="DL47" s="790"/>
      <c r="DM47" s="790"/>
      <c r="DN47" s="790" t="s">
        <v>3460</v>
      </c>
      <c r="DO47" s="790"/>
      <c r="DP47" s="790"/>
      <c r="DQ47" s="790"/>
      <c r="DR47" s="790"/>
      <c r="DS47" s="790"/>
      <c r="DT47" s="790" t="s">
        <v>3460</v>
      </c>
      <c r="DU47" s="790"/>
      <c r="DV47" s="790"/>
      <c r="DW47" s="790"/>
      <c r="DX47" s="790"/>
      <c r="DY47" s="790"/>
      <c r="DZ47" s="790" t="s">
        <v>3460</v>
      </c>
      <c r="EA47" s="790"/>
      <c r="EB47" s="790"/>
      <c r="EC47" s="790"/>
      <c r="ED47" s="790"/>
      <c r="EE47" s="790"/>
      <c r="EF47" s="790" t="s">
        <v>3460</v>
      </c>
      <c r="EG47" s="790"/>
      <c r="EH47" s="790"/>
      <c r="EI47" s="790"/>
      <c r="EJ47" s="790"/>
      <c r="EK47" s="790"/>
      <c r="EL47" s="790" t="s">
        <v>3460</v>
      </c>
      <c r="EM47" s="790"/>
      <c r="EN47" s="790"/>
      <c r="EO47" s="790"/>
      <c r="EP47" s="790"/>
      <c r="EQ47" s="790"/>
      <c r="ER47" s="790" t="s">
        <v>3460</v>
      </c>
      <c r="ES47" s="790"/>
      <c r="ET47" s="790"/>
      <c r="EU47" s="790"/>
      <c r="EV47" s="790"/>
      <c r="EW47" s="790"/>
      <c r="EX47" s="790" t="s">
        <v>3460</v>
      </c>
      <c r="EY47" s="790"/>
      <c r="EZ47" s="790"/>
      <c r="FA47" s="790"/>
      <c r="FB47" s="790"/>
      <c r="FC47" s="790"/>
      <c r="FD47" s="790" t="s">
        <v>3460</v>
      </c>
      <c r="FE47" s="790"/>
      <c r="FF47" s="790"/>
      <c r="FG47" s="790"/>
      <c r="FH47" s="790"/>
      <c r="FI47" s="790"/>
      <c r="FJ47" s="790" t="s">
        <v>3460</v>
      </c>
      <c r="FK47" s="790"/>
      <c r="FL47" s="790"/>
      <c r="FM47" s="790"/>
      <c r="FN47" s="790"/>
      <c r="FO47" s="790"/>
      <c r="FP47" s="790" t="s">
        <v>3460</v>
      </c>
      <c r="FQ47" s="790"/>
      <c r="FR47" s="790"/>
      <c r="FS47" s="790"/>
      <c r="FT47" s="790"/>
      <c r="FU47" s="790"/>
      <c r="FV47" s="790" t="s">
        <v>3460</v>
      </c>
      <c r="FW47" s="790"/>
      <c r="FX47" s="790"/>
      <c r="FY47" s="790"/>
      <c r="FZ47" s="790"/>
      <c r="GA47" s="790"/>
      <c r="GB47" s="790" t="s">
        <v>3460</v>
      </c>
      <c r="GC47" s="790"/>
      <c r="GD47" s="790"/>
      <c r="GE47" s="790"/>
      <c r="GF47" s="790"/>
      <c r="GG47" s="790"/>
      <c r="GH47" s="790" t="s">
        <v>3460</v>
      </c>
      <c r="GI47" s="790"/>
      <c r="GJ47" s="790"/>
      <c r="GK47" s="790"/>
      <c r="GL47" s="790"/>
      <c r="GM47" s="790"/>
      <c r="GN47" s="790" t="s">
        <v>3460</v>
      </c>
      <c r="GO47" s="790"/>
      <c r="GP47" s="790"/>
      <c r="GQ47" s="790"/>
      <c r="GR47" s="790"/>
      <c r="GS47" s="790"/>
      <c r="GT47" s="790" t="s">
        <v>3460</v>
      </c>
      <c r="GU47" s="790"/>
      <c r="GV47" s="790"/>
      <c r="GW47" s="790"/>
      <c r="GX47" s="790"/>
      <c r="GY47" s="790"/>
      <c r="GZ47" s="790" t="s">
        <v>3460</v>
      </c>
      <c r="HA47" s="790"/>
      <c r="HB47" s="790"/>
      <c r="HC47" s="790"/>
      <c r="HD47" s="790"/>
      <c r="HE47" s="790"/>
      <c r="HF47" s="790" t="s">
        <v>3460</v>
      </c>
      <c r="HG47" s="790"/>
      <c r="HH47" s="790"/>
      <c r="HI47" s="790"/>
      <c r="HJ47" s="790"/>
      <c r="HK47" s="790"/>
      <c r="HL47" s="790" t="s">
        <v>3460</v>
      </c>
      <c r="HM47" s="790"/>
      <c r="HN47" s="790"/>
      <c r="HO47" s="790"/>
      <c r="HP47" s="790"/>
      <c r="HQ47" s="790"/>
      <c r="HR47" s="790" t="s">
        <v>3460</v>
      </c>
      <c r="HS47" s="790"/>
      <c r="HT47" s="790"/>
      <c r="HU47" s="790"/>
      <c r="HV47" s="790"/>
      <c r="HW47" s="790"/>
      <c r="HX47" s="790" t="s">
        <v>3460</v>
      </c>
      <c r="HY47" s="790"/>
      <c r="HZ47" s="790"/>
      <c r="IA47" s="790"/>
      <c r="IB47" s="790"/>
      <c r="IC47" s="790"/>
      <c r="ID47" s="790" t="s">
        <v>3460</v>
      </c>
      <c r="IE47" s="790"/>
      <c r="IF47" s="790"/>
      <c r="IG47" s="790"/>
      <c r="IH47" s="790"/>
      <c r="II47" s="790"/>
      <c r="IJ47" s="790" t="s">
        <v>3460</v>
      </c>
      <c r="IK47" s="790"/>
      <c r="IL47" s="790"/>
      <c r="IM47" s="790"/>
      <c r="IN47" s="790"/>
      <c r="IO47" s="790"/>
      <c r="IP47" s="790" t="s">
        <v>3460</v>
      </c>
      <c r="IQ47" s="790"/>
      <c r="IR47" s="790"/>
      <c r="IS47" s="790"/>
    </row>
    <row r="48" spans="1:253">
      <c r="C48" s="1" t="s">
        <v>3581</v>
      </c>
      <c r="D48" s="1"/>
      <c r="E48" s="1"/>
      <c r="F48" s="139"/>
      <c r="G48" s="1"/>
      <c r="H48" s="1"/>
      <c r="I48" s="1"/>
      <c r="J48" s="790"/>
      <c r="K48" s="790"/>
      <c r="L48" s="790"/>
      <c r="M48" s="790"/>
      <c r="N48" s="790"/>
      <c r="O48" s="790"/>
      <c r="P48" s="790"/>
      <c r="Q48" s="790"/>
      <c r="R48" s="790"/>
      <c r="S48" s="790"/>
      <c r="T48" s="790"/>
      <c r="U48" s="790"/>
      <c r="V48" s="790" t="s">
        <v>2442</v>
      </c>
      <c r="W48" s="790"/>
      <c r="X48" s="790"/>
      <c r="Y48" s="790"/>
      <c r="Z48" s="790"/>
      <c r="AA48" s="790"/>
      <c r="AB48" s="790" t="s">
        <v>2442</v>
      </c>
      <c r="AC48" s="790"/>
      <c r="AD48" s="790"/>
      <c r="AE48" s="790"/>
      <c r="AF48" s="790"/>
      <c r="AG48" s="790"/>
      <c r="AH48" s="790" t="s">
        <v>2442</v>
      </c>
      <c r="AI48" s="790"/>
      <c r="AJ48" s="790"/>
      <c r="AK48" s="790"/>
      <c r="AL48" s="790"/>
      <c r="AM48" s="790"/>
      <c r="AN48" s="790" t="s">
        <v>2442</v>
      </c>
      <c r="AO48" s="790"/>
      <c r="AP48" s="790"/>
      <c r="AQ48" s="790"/>
      <c r="AR48" s="790"/>
      <c r="AS48" s="790"/>
      <c r="AT48" s="790" t="s">
        <v>2442</v>
      </c>
      <c r="AU48" s="790"/>
      <c r="AV48" s="790"/>
      <c r="AW48" s="790"/>
      <c r="AX48" s="790"/>
      <c r="AY48" s="790"/>
      <c r="AZ48" s="790" t="s">
        <v>2442</v>
      </c>
      <c r="BA48" s="790"/>
      <c r="BB48" s="790"/>
      <c r="BC48" s="790"/>
      <c r="BD48" s="790"/>
      <c r="BE48" s="790"/>
      <c r="BF48" s="790" t="s">
        <v>2442</v>
      </c>
      <c r="BG48" s="790"/>
      <c r="BH48" s="790"/>
      <c r="BI48" s="790"/>
      <c r="BJ48" s="790"/>
      <c r="BK48" s="790"/>
      <c r="BL48" s="790" t="s">
        <v>2442</v>
      </c>
      <c r="BM48" s="790"/>
      <c r="BN48" s="790"/>
      <c r="BO48" s="790"/>
      <c r="BP48" s="790"/>
      <c r="BQ48" s="790"/>
      <c r="BR48" s="790" t="s">
        <v>2442</v>
      </c>
      <c r="BS48" s="790"/>
      <c r="BT48" s="790"/>
      <c r="BU48" s="790"/>
      <c r="BV48" s="790"/>
      <c r="BW48" s="790"/>
      <c r="BX48" s="790" t="s">
        <v>2442</v>
      </c>
      <c r="BY48" s="790"/>
      <c r="BZ48" s="790"/>
      <c r="CA48" s="790"/>
      <c r="CB48" s="790"/>
      <c r="CC48" s="790"/>
      <c r="CD48" s="790" t="s">
        <v>2442</v>
      </c>
      <c r="CE48" s="790"/>
      <c r="CF48" s="790"/>
      <c r="CG48" s="790"/>
      <c r="CH48" s="790"/>
      <c r="CI48" s="790"/>
      <c r="CJ48" s="790" t="s">
        <v>2442</v>
      </c>
      <c r="CK48" s="790"/>
      <c r="CL48" s="790"/>
      <c r="CM48" s="790"/>
      <c r="CN48" s="790"/>
      <c r="CO48" s="790"/>
      <c r="CP48" s="790" t="s">
        <v>2442</v>
      </c>
      <c r="CQ48" s="790"/>
      <c r="CR48" s="790"/>
      <c r="CS48" s="790"/>
      <c r="CT48" s="790"/>
      <c r="CU48" s="790"/>
      <c r="CV48" s="790" t="s">
        <v>2442</v>
      </c>
      <c r="CW48" s="790"/>
      <c r="CX48" s="790"/>
      <c r="CY48" s="790"/>
      <c r="CZ48" s="790"/>
      <c r="DA48" s="790"/>
      <c r="DB48" s="790" t="s">
        <v>2442</v>
      </c>
      <c r="DC48" s="790"/>
      <c r="DD48" s="790"/>
      <c r="DE48" s="790"/>
      <c r="DF48" s="790"/>
      <c r="DG48" s="790"/>
      <c r="DH48" s="790" t="s">
        <v>2442</v>
      </c>
      <c r="DI48" s="790"/>
      <c r="DJ48" s="790"/>
      <c r="DK48" s="790"/>
      <c r="DL48" s="790"/>
      <c r="DM48" s="790"/>
      <c r="DN48" s="790" t="s">
        <v>2442</v>
      </c>
      <c r="DO48" s="790"/>
      <c r="DP48" s="790"/>
      <c r="DQ48" s="790"/>
      <c r="DR48" s="790"/>
      <c r="DS48" s="790"/>
      <c r="DT48" s="790" t="s">
        <v>2442</v>
      </c>
      <c r="DU48" s="790"/>
      <c r="DV48" s="790"/>
      <c r="DW48" s="790"/>
      <c r="DX48" s="790"/>
      <c r="DY48" s="790"/>
      <c r="DZ48" s="790" t="s">
        <v>2442</v>
      </c>
      <c r="EA48" s="790"/>
      <c r="EB48" s="790"/>
      <c r="EC48" s="790"/>
      <c r="ED48" s="790"/>
      <c r="EE48" s="790"/>
      <c r="EF48" s="790" t="s">
        <v>2442</v>
      </c>
      <c r="EG48" s="790"/>
      <c r="EH48" s="790"/>
      <c r="EI48" s="790"/>
      <c r="EJ48" s="790"/>
      <c r="EK48" s="790"/>
      <c r="EL48" s="790" t="s">
        <v>2442</v>
      </c>
      <c r="EM48" s="790"/>
      <c r="EN48" s="790"/>
      <c r="EO48" s="790"/>
      <c r="EP48" s="790"/>
      <c r="EQ48" s="790"/>
      <c r="ER48" s="790" t="s">
        <v>2442</v>
      </c>
      <c r="ES48" s="790"/>
      <c r="ET48" s="790"/>
      <c r="EU48" s="790"/>
      <c r="EV48" s="790"/>
      <c r="EW48" s="790"/>
      <c r="EX48" s="790" t="s">
        <v>2442</v>
      </c>
      <c r="EY48" s="790"/>
      <c r="EZ48" s="790"/>
      <c r="FA48" s="790"/>
      <c r="FB48" s="790"/>
      <c r="FC48" s="790"/>
      <c r="FD48" s="790" t="s">
        <v>2442</v>
      </c>
      <c r="FE48" s="790"/>
      <c r="FF48" s="790"/>
      <c r="FG48" s="790"/>
      <c r="FH48" s="790"/>
      <c r="FI48" s="790"/>
      <c r="FJ48" s="790" t="s">
        <v>2442</v>
      </c>
      <c r="FK48" s="790"/>
      <c r="FL48" s="790"/>
      <c r="FM48" s="790"/>
      <c r="FN48" s="790"/>
      <c r="FO48" s="790"/>
      <c r="FP48" s="790" t="s">
        <v>2442</v>
      </c>
      <c r="FQ48" s="790"/>
      <c r="FR48" s="790"/>
      <c r="FS48" s="790"/>
      <c r="FT48" s="790"/>
      <c r="FU48" s="790"/>
      <c r="FV48" s="790" t="s">
        <v>2442</v>
      </c>
      <c r="FW48" s="790"/>
      <c r="FX48" s="790"/>
      <c r="FY48" s="790"/>
      <c r="FZ48" s="790"/>
      <c r="GA48" s="790"/>
      <c r="GB48" s="790" t="s">
        <v>2442</v>
      </c>
      <c r="GC48" s="790"/>
      <c r="GD48" s="790"/>
      <c r="GE48" s="790"/>
      <c r="GF48" s="790"/>
      <c r="GG48" s="790"/>
      <c r="GH48" s="790" t="s">
        <v>2442</v>
      </c>
      <c r="GI48" s="790"/>
      <c r="GJ48" s="790"/>
      <c r="GK48" s="790"/>
      <c r="GL48" s="790"/>
      <c r="GM48" s="790"/>
      <c r="GN48" s="790" t="s">
        <v>2442</v>
      </c>
      <c r="GO48" s="790"/>
      <c r="GP48" s="790"/>
      <c r="GQ48" s="790"/>
      <c r="GR48" s="790"/>
      <c r="GS48" s="790"/>
      <c r="GT48" s="790" t="s">
        <v>2442</v>
      </c>
      <c r="GU48" s="790"/>
      <c r="GV48" s="790"/>
      <c r="GW48" s="790"/>
      <c r="GX48" s="790"/>
      <c r="GY48" s="790"/>
      <c r="GZ48" s="790" t="s">
        <v>2442</v>
      </c>
      <c r="HA48" s="790"/>
      <c r="HB48" s="790"/>
      <c r="HC48" s="790"/>
      <c r="HD48" s="790"/>
      <c r="HE48" s="790"/>
      <c r="HF48" s="790" t="s">
        <v>2442</v>
      </c>
      <c r="HG48" s="790"/>
      <c r="HH48" s="790"/>
      <c r="HI48" s="790"/>
      <c r="HJ48" s="790"/>
      <c r="HK48" s="790"/>
      <c r="HL48" s="790" t="s">
        <v>2442</v>
      </c>
      <c r="HM48" s="790"/>
      <c r="HN48" s="790"/>
      <c r="HO48" s="790"/>
      <c r="HP48" s="790"/>
      <c r="HQ48" s="790"/>
      <c r="HR48" s="790" t="s">
        <v>2442</v>
      </c>
      <c r="HS48" s="790"/>
      <c r="HT48" s="790"/>
      <c r="HU48" s="790"/>
      <c r="HV48" s="790"/>
      <c r="HW48" s="790"/>
      <c r="HX48" s="790" t="s">
        <v>2442</v>
      </c>
      <c r="HY48" s="790"/>
      <c r="HZ48" s="790"/>
      <c r="IA48" s="790"/>
      <c r="IB48" s="790"/>
      <c r="IC48" s="790"/>
      <c r="ID48" s="790" t="s">
        <v>2442</v>
      </c>
      <c r="IE48" s="790"/>
      <c r="IF48" s="790"/>
      <c r="IG48" s="790"/>
      <c r="IH48" s="790"/>
      <c r="II48" s="790"/>
      <c r="IJ48" s="790" t="s">
        <v>2442</v>
      </c>
      <c r="IK48" s="790"/>
      <c r="IL48" s="790"/>
      <c r="IM48" s="790"/>
      <c r="IN48" s="790"/>
      <c r="IO48" s="790"/>
      <c r="IP48" s="790" t="s">
        <v>2442</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3581</v>
      </c>
      <c r="W49" s="790"/>
      <c r="X49" s="790"/>
      <c r="Y49" s="790"/>
      <c r="Z49" s="790"/>
      <c r="AA49" s="790"/>
      <c r="AB49" s="790" t="s">
        <v>3581</v>
      </c>
      <c r="AC49" s="790"/>
      <c r="AD49" s="790"/>
      <c r="AE49" s="790"/>
      <c r="AF49" s="790"/>
      <c r="AG49" s="790"/>
      <c r="AH49" s="790" t="s">
        <v>3581</v>
      </c>
      <c r="AI49" s="790"/>
      <c r="AJ49" s="790"/>
      <c r="AK49" s="790"/>
      <c r="AL49" s="790"/>
      <c r="AM49" s="790"/>
      <c r="AN49" s="790" t="s">
        <v>3581</v>
      </c>
      <c r="AO49" s="790"/>
      <c r="AP49" s="790"/>
      <c r="AQ49" s="790"/>
      <c r="AR49" s="790"/>
      <c r="AS49" s="790"/>
      <c r="AT49" s="790" t="s">
        <v>3581</v>
      </c>
      <c r="AU49" s="790"/>
      <c r="AV49" s="790"/>
      <c r="AW49" s="790"/>
      <c r="AX49" s="790"/>
      <c r="AY49" s="790"/>
      <c r="AZ49" s="790" t="s">
        <v>3581</v>
      </c>
      <c r="BA49" s="790"/>
      <c r="BB49" s="790"/>
      <c r="BC49" s="790"/>
      <c r="BD49" s="790"/>
      <c r="BE49" s="790"/>
      <c r="BF49" s="790" t="s">
        <v>3581</v>
      </c>
      <c r="BG49" s="790"/>
      <c r="BH49" s="790"/>
      <c r="BI49" s="790"/>
      <c r="BJ49" s="790"/>
      <c r="BK49" s="790"/>
      <c r="BL49" s="790" t="s">
        <v>3581</v>
      </c>
      <c r="BM49" s="790"/>
      <c r="BN49" s="790"/>
      <c r="BO49" s="790"/>
      <c r="BP49" s="790"/>
      <c r="BQ49" s="790"/>
      <c r="BR49" s="790" t="s">
        <v>3581</v>
      </c>
      <c r="BS49" s="790"/>
      <c r="BT49" s="790"/>
      <c r="BU49" s="790"/>
      <c r="BV49" s="790"/>
      <c r="BW49" s="790"/>
      <c r="BX49" s="790" t="s">
        <v>3581</v>
      </c>
      <c r="BY49" s="790"/>
      <c r="BZ49" s="790"/>
      <c r="CA49" s="790"/>
      <c r="CB49" s="790"/>
      <c r="CC49" s="790"/>
      <c r="CD49" s="790" t="s">
        <v>3581</v>
      </c>
      <c r="CE49" s="790"/>
      <c r="CF49" s="790"/>
      <c r="CG49" s="790"/>
      <c r="CH49" s="790"/>
      <c r="CI49" s="790"/>
      <c r="CJ49" s="790" t="s">
        <v>3581</v>
      </c>
      <c r="CK49" s="790"/>
      <c r="CL49" s="790"/>
      <c r="CM49" s="790"/>
      <c r="CN49" s="790"/>
      <c r="CO49" s="790"/>
      <c r="CP49" s="790" t="s">
        <v>3581</v>
      </c>
      <c r="CQ49" s="790"/>
      <c r="CR49" s="790"/>
      <c r="CS49" s="790"/>
      <c r="CT49" s="790"/>
      <c r="CU49" s="790"/>
      <c r="CV49" s="790" t="s">
        <v>3581</v>
      </c>
      <c r="CW49" s="790"/>
      <c r="CX49" s="790"/>
      <c r="CY49" s="790"/>
      <c r="CZ49" s="790"/>
      <c r="DA49" s="790"/>
      <c r="DB49" s="790" t="s">
        <v>3581</v>
      </c>
      <c r="DC49" s="790"/>
      <c r="DD49" s="790"/>
      <c r="DE49" s="790"/>
      <c r="DF49" s="790"/>
      <c r="DG49" s="790"/>
      <c r="DH49" s="790" t="s">
        <v>3581</v>
      </c>
      <c r="DI49" s="790"/>
      <c r="DJ49" s="790"/>
      <c r="DK49" s="790"/>
      <c r="DL49" s="790"/>
      <c r="DM49" s="790"/>
      <c r="DN49" s="790" t="s">
        <v>3581</v>
      </c>
      <c r="DO49" s="790"/>
      <c r="DP49" s="790"/>
      <c r="DQ49" s="790"/>
      <c r="DR49" s="790"/>
      <c r="DS49" s="790"/>
      <c r="DT49" s="790" t="s">
        <v>3581</v>
      </c>
      <c r="DU49" s="790"/>
      <c r="DV49" s="790"/>
      <c r="DW49" s="790"/>
      <c r="DX49" s="790"/>
      <c r="DY49" s="790"/>
      <c r="DZ49" s="790" t="s">
        <v>3581</v>
      </c>
      <c r="EA49" s="790"/>
      <c r="EB49" s="790"/>
      <c r="EC49" s="790"/>
      <c r="ED49" s="790"/>
      <c r="EE49" s="790"/>
      <c r="EF49" s="790" t="s">
        <v>3581</v>
      </c>
      <c r="EG49" s="790"/>
      <c r="EH49" s="790"/>
      <c r="EI49" s="790"/>
      <c r="EJ49" s="790"/>
      <c r="EK49" s="790"/>
      <c r="EL49" s="790" t="s">
        <v>3581</v>
      </c>
      <c r="EM49" s="790"/>
      <c r="EN49" s="790"/>
      <c r="EO49" s="790"/>
      <c r="EP49" s="790"/>
      <c r="EQ49" s="790"/>
      <c r="ER49" s="790" t="s">
        <v>3581</v>
      </c>
      <c r="ES49" s="790"/>
      <c r="ET49" s="790"/>
      <c r="EU49" s="790"/>
      <c r="EV49" s="790"/>
      <c r="EW49" s="790"/>
      <c r="EX49" s="790" t="s">
        <v>3581</v>
      </c>
      <c r="EY49" s="790"/>
      <c r="EZ49" s="790"/>
      <c r="FA49" s="790"/>
      <c r="FB49" s="790"/>
      <c r="FC49" s="790"/>
      <c r="FD49" s="790" t="s">
        <v>3581</v>
      </c>
      <c r="FE49" s="790"/>
      <c r="FF49" s="790"/>
      <c r="FG49" s="790"/>
      <c r="FH49" s="790"/>
      <c r="FI49" s="790"/>
      <c r="FJ49" s="790" t="s">
        <v>3581</v>
      </c>
      <c r="FK49" s="790"/>
      <c r="FL49" s="790"/>
      <c r="FM49" s="790"/>
      <c r="FN49" s="790"/>
      <c r="FO49" s="790"/>
      <c r="FP49" s="790" t="s">
        <v>3581</v>
      </c>
      <c r="FQ49" s="790"/>
      <c r="FR49" s="790"/>
      <c r="FS49" s="790"/>
      <c r="FT49" s="790"/>
      <c r="FU49" s="790"/>
      <c r="FV49" s="790" t="s">
        <v>3581</v>
      </c>
      <c r="FW49" s="790"/>
      <c r="FX49" s="790"/>
      <c r="FY49" s="790"/>
      <c r="FZ49" s="790"/>
      <c r="GA49" s="790"/>
      <c r="GB49" s="790" t="s">
        <v>3581</v>
      </c>
      <c r="GC49" s="790"/>
      <c r="GD49" s="790"/>
      <c r="GE49" s="790"/>
      <c r="GF49" s="790"/>
      <c r="GG49" s="790"/>
      <c r="GH49" s="790" t="s">
        <v>3581</v>
      </c>
      <c r="GI49" s="790"/>
      <c r="GJ49" s="790"/>
      <c r="GK49" s="790"/>
      <c r="GL49" s="790"/>
      <c r="GM49" s="790"/>
      <c r="GN49" s="790" t="s">
        <v>3581</v>
      </c>
      <c r="GO49" s="790"/>
      <c r="GP49" s="790"/>
      <c r="GQ49" s="790"/>
      <c r="GR49" s="790"/>
      <c r="GS49" s="790"/>
      <c r="GT49" s="790" t="s">
        <v>3581</v>
      </c>
      <c r="GU49" s="790"/>
      <c r="GV49" s="790"/>
      <c r="GW49" s="790"/>
      <c r="GX49" s="790"/>
      <c r="GY49" s="790"/>
      <c r="GZ49" s="790" t="s">
        <v>3581</v>
      </c>
      <c r="HA49" s="790"/>
      <c r="HB49" s="790"/>
      <c r="HC49" s="790"/>
      <c r="HD49" s="790"/>
      <c r="HE49" s="790"/>
      <c r="HF49" s="790" t="s">
        <v>3581</v>
      </c>
      <c r="HG49" s="790"/>
      <c r="HH49" s="790"/>
      <c r="HI49" s="790"/>
      <c r="HJ49" s="790"/>
      <c r="HK49" s="790"/>
      <c r="HL49" s="790" t="s">
        <v>3581</v>
      </c>
      <c r="HM49" s="790"/>
      <c r="HN49" s="790"/>
      <c r="HO49" s="790"/>
      <c r="HP49" s="790"/>
      <c r="HQ49" s="790"/>
      <c r="HR49" s="790" t="s">
        <v>3581</v>
      </c>
      <c r="HS49" s="790"/>
      <c r="HT49" s="790"/>
      <c r="HU49" s="790"/>
      <c r="HV49" s="790"/>
      <c r="HW49" s="790"/>
      <c r="HX49" s="790" t="s">
        <v>3581</v>
      </c>
      <c r="HY49" s="790"/>
      <c r="HZ49" s="790"/>
      <c r="IA49" s="790"/>
      <c r="IB49" s="790"/>
      <c r="IC49" s="790"/>
      <c r="ID49" s="790" t="s">
        <v>3581</v>
      </c>
      <c r="IE49" s="790"/>
      <c r="IF49" s="790"/>
      <c r="IG49" s="790"/>
      <c r="IH49" s="790"/>
      <c r="II49" s="790"/>
      <c r="IJ49" s="790" t="s">
        <v>3581</v>
      </c>
      <c r="IK49" s="790"/>
      <c r="IL49" s="790"/>
      <c r="IM49" s="790"/>
      <c r="IN49" s="790"/>
      <c r="IO49" s="790"/>
      <c r="IP49" s="790" t="s">
        <v>3581</v>
      </c>
      <c r="IQ49" s="790"/>
      <c r="IR49" s="790"/>
      <c r="IS49" s="790"/>
      <c r="IT49" s="790"/>
      <c r="IU49" s="790"/>
      <c r="IV49" s="1" t="s">
        <v>3581</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AZ49:BE49"/>
    <mergeCell ref="BF49:BK49"/>
    <mergeCell ref="BL49:BQ49"/>
    <mergeCell ref="BR49:BW49"/>
    <mergeCell ref="BX49:CC49"/>
    <mergeCell ref="CD49:CI49"/>
    <mergeCell ref="P49:U49"/>
    <mergeCell ref="V49:AA49"/>
    <mergeCell ref="AB49:AG49"/>
    <mergeCell ref="AH49:AM49"/>
    <mergeCell ref="AN49:AS49"/>
    <mergeCell ref="AT49:AY49"/>
    <mergeCell ref="HL49:HQ49"/>
    <mergeCell ref="ID49:II49"/>
    <mergeCell ref="DH48:DM48"/>
    <mergeCell ref="DB49:DG49"/>
    <mergeCell ref="DT48:DY48"/>
    <mergeCell ref="IP49:IU49"/>
    <mergeCell ref="ID48:II48"/>
    <mergeCell ref="HX48:IC48"/>
    <mergeCell ref="HR49:HW49"/>
    <mergeCell ref="FP49:FU49"/>
    <mergeCell ref="GZ49:HE49"/>
    <mergeCell ref="GN49:GS49"/>
    <mergeCell ref="FV49:GA49"/>
    <mergeCell ref="EF49:EK49"/>
    <mergeCell ref="EL49:EQ49"/>
    <mergeCell ref="IP48:IS48"/>
    <mergeCell ref="GZ48:HE48"/>
    <mergeCell ref="HF48:HK48"/>
    <mergeCell ref="HL48:HQ48"/>
    <mergeCell ref="HR48:HW48"/>
    <mergeCell ref="HX49:IC49"/>
    <mergeCell ref="IJ48:IO48"/>
    <mergeCell ref="IJ49:IO49"/>
    <mergeCell ref="GB48:GG48"/>
    <mergeCell ref="GB49:GG49"/>
    <mergeCell ref="GH49:GM49"/>
    <mergeCell ref="GN48:GS48"/>
    <mergeCell ref="CP49:CU49"/>
    <mergeCell ref="CV49:DA49"/>
    <mergeCell ref="DN49:DS49"/>
    <mergeCell ref="CJ49:CO49"/>
    <mergeCell ref="FJ48:FO48"/>
    <mergeCell ref="FD49:FI49"/>
    <mergeCell ref="FJ49:FO49"/>
    <mergeCell ref="DH49:DM49"/>
    <mergeCell ref="DT49:DY49"/>
    <mergeCell ref="DZ49:EE49"/>
    <mergeCell ref="ER49:EW49"/>
    <mergeCell ref="EX49:FC49"/>
    <mergeCell ref="DB48:DG48"/>
    <mergeCell ref="HF49:HK49"/>
    <mergeCell ref="FD47:FI47"/>
    <mergeCell ref="EL47:EQ47"/>
    <mergeCell ref="HX47:IC47"/>
    <mergeCell ref="HL47:HQ47"/>
    <mergeCell ref="CJ48:CO48"/>
    <mergeCell ref="CJ47:CO47"/>
    <mergeCell ref="CP47:CU47"/>
    <mergeCell ref="CV47:DA47"/>
    <mergeCell ref="CP48:CU48"/>
    <mergeCell ref="DN47:DS47"/>
    <mergeCell ref="DT47:DY47"/>
    <mergeCell ref="DZ47:EE47"/>
    <mergeCell ref="EF47:EK47"/>
    <mergeCell ref="EF48:EK48"/>
    <mergeCell ref="DB47:DG47"/>
    <mergeCell ref="EX47:FC47"/>
    <mergeCell ref="DN48:DS48"/>
    <mergeCell ref="ER47:EW47"/>
    <mergeCell ref="FP48:FU48"/>
    <mergeCell ref="FV48:GA48"/>
    <mergeCell ref="GH48:GM48"/>
    <mergeCell ref="GT48:GY48"/>
    <mergeCell ref="GT49:GY49"/>
    <mergeCell ref="C1:G1"/>
    <mergeCell ref="C19:G19"/>
    <mergeCell ref="J47:O47"/>
    <mergeCell ref="P47:U47"/>
    <mergeCell ref="CV48:DA48"/>
    <mergeCell ref="FD48:FI48"/>
    <mergeCell ref="EL48:EQ48"/>
    <mergeCell ref="DH47:DM47"/>
    <mergeCell ref="EX48:FC48"/>
    <mergeCell ref="ER48:EW48"/>
    <mergeCell ref="AH47:AM47"/>
    <mergeCell ref="AN47:AS47"/>
    <mergeCell ref="AT47:AY47"/>
    <mergeCell ref="AZ47:BE47"/>
    <mergeCell ref="BF47:BK47"/>
    <mergeCell ref="BL47:BQ47"/>
    <mergeCell ref="J48:O48"/>
    <mergeCell ref="P48:U48"/>
    <mergeCell ref="V48:AA48"/>
    <mergeCell ref="AB48:AG48"/>
    <mergeCell ref="V47:AA47"/>
    <mergeCell ref="AB47:AG47"/>
    <mergeCell ref="BR48:BW48"/>
    <mergeCell ref="BX48:CC48"/>
    <mergeCell ref="AH48:AM48"/>
    <mergeCell ref="AN48:AS48"/>
    <mergeCell ref="CD47:CI47"/>
    <mergeCell ref="CD48:CI48"/>
    <mergeCell ref="BL48:BQ48"/>
    <mergeCell ref="AZ48:BE48"/>
    <mergeCell ref="BF48:BK48"/>
    <mergeCell ref="AT48:AY48"/>
    <mergeCell ref="IP47:IS47"/>
    <mergeCell ref="GN47:GS47"/>
    <mergeCell ref="GT47:GY47"/>
    <mergeCell ref="FJ47:FO47"/>
    <mergeCell ref="FP47:FU47"/>
    <mergeCell ref="ID47:II47"/>
    <mergeCell ref="IJ47:IO47"/>
    <mergeCell ref="GZ47:HE47"/>
    <mergeCell ref="BR47:BW47"/>
    <mergeCell ref="BX47:CC47"/>
    <mergeCell ref="HR47:HW47"/>
    <mergeCell ref="HF47:HK47"/>
    <mergeCell ref="FV47:GA47"/>
    <mergeCell ref="GB47:GG47"/>
    <mergeCell ref="GH47:GM47"/>
    <mergeCell ref="DZ48:EE48"/>
  </mergeCells>
  <phoneticPr fontId="43" type="noConversion"/>
  <hyperlinks>
    <hyperlink ref="A9" r:id="rId1"/>
    <hyperlink ref="A10" r:id="rId2"/>
  </hyperlinks>
  <pageMargins left="0.75" right="0.75" top="0.5" bottom="0.5" header="0.5" footer="0.25"/>
  <headerFooter>
    <oddFooter>Page &amp;P of &amp;N</oddFooter>
  </headerFooter>
  <drawing r:id="rId3"/>
  <extLst>
    <ext xmlns:mx="http://schemas.microsoft.com/office/mac/excel/2008/main" uri="{64002731-A6B0-56B0-2670-7721B7C09600}">
      <mx:PLV Mode="0" OnePage="0" WScale="0"/>
    </ext>
  </extLst>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7" zoomScale="125" workbookViewId="0">
      <selection activeCell="D11" sqref="D1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3219</v>
      </c>
      <c r="D1" s="791"/>
      <c r="E1" s="791"/>
      <c r="F1" s="791"/>
      <c r="G1" s="791"/>
    </row>
    <row r="2" spans="1:8">
      <c r="A2" s="90" t="s">
        <v>2721</v>
      </c>
      <c r="G2" s="91"/>
    </row>
    <row r="3" spans="1:8">
      <c r="A3" s="89" t="s">
        <v>3187</v>
      </c>
      <c r="G3" s="92">
        <v>40499</v>
      </c>
    </row>
    <row r="4" spans="1:8">
      <c r="A4" s="89" t="s">
        <v>2999</v>
      </c>
      <c r="G4" s="93" t="s">
        <v>1450</v>
      </c>
    </row>
    <row r="5" spans="1:8">
      <c r="A5" s="89" t="s">
        <v>3463</v>
      </c>
    </row>
    <row r="6" spans="1:8">
      <c r="C6" s="15" t="s">
        <v>3464</v>
      </c>
      <c r="D6" s="16"/>
      <c r="E6" s="16"/>
      <c r="F6" s="17"/>
      <c r="G6" s="18"/>
      <c r="H6" s="94"/>
    </row>
    <row r="7" spans="1:8">
      <c r="C7" s="95" t="s">
        <v>3179</v>
      </c>
      <c r="D7" s="20" t="s">
        <v>1383</v>
      </c>
      <c r="E7" s="20"/>
      <c r="F7" s="21"/>
      <c r="G7" s="22"/>
      <c r="H7" s="94"/>
    </row>
    <row r="8" spans="1:8">
      <c r="A8" s="89" t="s">
        <v>3583</v>
      </c>
      <c r="C8" s="95" t="s">
        <v>3204</v>
      </c>
      <c r="D8" s="20" t="s">
        <v>2963</v>
      </c>
      <c r="E8" s="20"/>
      <c r="F8" s="21"/>
      <c r="G8" s="96"/>
      <c r="H8" s="94"/>
    </row>
    <row r="9" spans="1:8">
      <c r="A9" s="89" t="s">
        <v>1451</v>
      </c>
      <c r="C9" s="95" t="s">
        <v>3268</v>
      </c>
      <c r="D9" s="20" t="s">
        <v>2834</v>
      </c>
      <c r="E9" s="20"/>
      <c r="F9" s="21"/>
      <c r="G9" s="96"/>
      <c r="H9" s="94"/>
    </row>
    <row r="10" spans="1:8">
      <c r="A10" s="89" t="s">
        <v>645</v>
      </c>
      <c r="C10" s="97"/>
      <c r="D10" s="20"/>
      <c r="E10" s="20"/>
      <c r="F10" s="21"/>
      <c r="G10" s="96"/>
      <c r="H10" s="94"/>
    </row>
    <row r="11" spans="1:8">
      <c r="A11" s="89" t="s">
        <v>1452</v>
      </c>
      <c r="C11" s="25" t="s">
        <v>3196</v>
      </c>
      <c r="D11" s="94"/>
      <c r="E11" s="94"/>
      <c r="F11" s="99"/>
      <c r="G11" s="96"/>
      <c r="H11" s="94"/>
    </row>
    <row r="12" spans="1:8">
      <c r="A12" s="89" t="s">
        <v>1326</v>
      </c>
      <c r="C12" s="25" t="s">
        <v>2762</v>
      </c>
      <c r="D12" s="20"/>
      <c r="E12" s="20"/>
      <c r="F12" s="21"/>
      <c r="G12" s="96"/>
      <c r="H12" s="94"/>
    </row>
    <row r="13" spans="1:8">
      <c r="A13" s="98"/>
      <c r="C13" s="25" t="s">
        <v>2961</v>
      </c>
      <c r="D13" s="94"/>
      <c r="E13" s="94"/>
      <c r="F13" s="99"/>
      <c r="G13" s="96"/>
      <c r="H13" s="94"/>
    </row>
    <row r="14" spans="1:8">
      <c r="A14" s="100"/>
      <c r="C14" s="25" t="s">
        <v>2964</v>
      </c>
      <c r="D14" s="94"/>
      <c r="E14" s="94"/>
      <c r="F14" s="99"/>
      <c r="G14" s="101"/>
      <c r="H14" s="94"/>
    </row>
    <row r="15" spans="1:8">
      <c r="A15" s="100" t="s">
        <v>2965</v>
      </c>
      <c r="C15" s="97" t="s">
        <v>3738</v>
      </c>
      <c r="D15" s="94"/>
      <c r="E15" s="94"/>
      <c r="F15" s="99"/>
      <c r="G15" s="96"/>
      <c r="H15" s="94"/>
    </row>
    <row r="16" spans="1:8">
      <c r="A16" s="279" t="s">
        <v>650</v>
      </c>
      <c r="C16" s="97"/>
      <c r="D16" s="94"/>
      <c r="E16" s="94"/>
      <c r="F16" s="99"/>
      <c r="G16" s="96"/>
      <c r="H16" s="94"/>
    </row>
    <row r="17" spans="1:8">
      <c r="C17" s="102" t="s">
        <v>3424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2713</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3111</v>
      </c>
      <c r="B23" s="45" t="s">
        <v>3485</v>
      </c>
      <c r="C23" s="45" t="s">
        <v>3486</v>
      </c>
      <c r="D23" s="321" t="s">
        <v>3609</v>
      </c>
      <c r="E23" s="45" t="s">
        <v>2884</v>
      </c>
      <c r="F23" s="47" t="s">
        <v>3228</v>
      </c>
      <c r="G23" s="45" t="s">
        <v>3229</v>
      </c>
      <c r="H23" s="48"/>
    </row>
    <row r="24" spans="1:8">
      <c r="A24" s="115">
        <v>40547</v>
      </c>
      <c r="B24" s="116" t="s">
        <v>2258</v>
      </c>
      <c r="C24" s="117">
        <v>225</v>
      </c>
      <c r="D24" s="118">
        <v>3</v>
      </c>
      <c r="E24" s="117">
        <f>C24*D24</f>
        <v>675</v>
      </c>
      <c r="F24" s="53">
        <v>0.1</v>
      </c>
      <c r="G24" s="54">
        <f>E24*(1-F24)</f>
        <v>607.5</v>
      </c>
      <c r="H24" s="48"/>
    </row>
    <row r="25" spans="1:8">
      <c r="A25" s="11"/>
      <c r="B25" s="116" t="s">
        <v>3197</v>
      </c>
      <c r="C25" s="117">
        <v>150</v>
      </c>
      <c r="D25" s="118">
        <v>3</v>
      </c>
      <c r="E25" s="117">
        <f>C25*D25</f>
        <v>450</v>
      </c>
      <c r="F25" s="119">
        <v>0.1</v>
      </c>
      <c r="G25" s="54">
        <f t="shared" ref="G25:G40" si="0">E25*(1-F25)</f>
        <v>405</v>
      </c>
      <c r="H25" s="56"/>
    </row>
    <row r="26" spans="1:8">
      <c r="A26" s="120"/>
      <c r="B26" s="121" t="s">
        <v>3122</v>
      </c>
      <c r="C26" s="117"/>
      <c r="D26" s="118"/>
      <c r="E26" s="117"/>
      <c r="F26" s="119"/>
      <c r="G26" s="54">
        <f t="shared" si="0"/>
        <v>0</v>
      </c>
      <c r="H26" s="56"/>
    </row>
    <row r="27" spans="1:8">
      <c r="A27" s="120"/>
      <c r="B27" s="121" t="s">
        <v>3611</v>
      </c>
      <c r="C27" s="117"/>
      <c r="D27" s="118"/>
      <c r="E27" s="117"/>
      <c r="F27" s="119"/>
      <c r="G27" s="54">
        <f t="shared" si="0"/>
        <v>0</v>
      </c>
      <c r="H27" s="56"/>
    </row>
    <row r="28" spans="1:8">
      <c r="A28" s="120"/>
      <c r="B28" s="121" t="s">
        <v>3685</v>
      </c>
      <c r="C28" s="117"/>
      <c r="D28" s="118"/>
      <c r="E28" s="117"/>
      <c r="F28" s="119"/>
      <c r="G28" s="54">
        <f t="shared" si="0"/>
        <v>0</v>
      </c>
      <c r="H28" s="56"/>
    </row>
    <row r="29" spans="1:8">
      <c r="A29" s="120"/>
      <c r="B29" s="121" t="s">
        <v>3504</v>
      </c>
      <c r="C29" s="117"/>
      <c r="D29" s="118"/>
      <c r="E29" s="117"/>
      <c r="F29" s="119"/>
      <c r="G29" s="54">
        <f t="shared" si="0"/>
        <v>0</v>
      </c>
      <c r="H29" s="56"/>
    </row>
    <row r="30" spans="1:8">
      <c r="A30" s="120"/>
      <c r="B30" s="121" t="s">
        <v>3505</v>
      </c>
      <c r="C30" s="117"/>
      <c r="D30" s="118"/>
      <c r="E30" s="117"/>
      <c r="F30" s="119"/>
      <c r="G30" s="54">
        <f t="shared" si="0"/>
        <v>0</v>
      </c>
      <c r="H30" s="56"/>
    </row>
    <row r="31" spans="1:8">
      <c r="A31" s="120"/>
      <c r="B31" s="121" t="s">
        <v>2928</v>
      </c>
      <c r="C31" s="117"/>
      <c r="D31" s="118"/>
      <c r="E31" s="117"/>
      <c r="F31" s="119"/>
      <c r="G31" s="54">
        <f t="shared" si="0"/>
        <v>0</v>
      </c>
      <c r="H31" s="56"/>
    </row>
    <row r="32" spans="1:8">
      <c r="A32" s="120"/>
      <c r="B32" s="121" t="s">
        <v>3507</v>
      </c>
      <c r="C32" s="117"/>
      <c r="D32" s="118"/>
      <c r="E32" s="117"/>
      <c r="F32" s="119"/>
      <c r="G32" s="54">
        <f t="shared" si="0"/>
        <v>0</v>
      </c>
      <c r="H32" s="56"/>
    </row>
    <row r="33" spans="1:253">
      <c r="A33" s="120"/>
      <c r="B33" s="121" t="s">
        <v>711</v>
      </c>
      <c r="C33" s="122">
        <v>50</v>
      </c>
      <c r="D33" s="123">
        <v>2</v>
      </c>
      <c r="E33" s="117">
        <f>C33*D33</f>
        <v>100</v>
      </c>
      <c r="F33" s="124"/>
      <c r="G33" s="54">
        <f t="shared" si="0"/>
        <v>100</v>
      </c>
      <c r="H33" s="56"/>
    </row>
    <row r="34" spans="1:253">
      <c r="A34" s="120"/>
      <c r="B34" s="121" t="s">
        <v>3608</v>
      </c>
      <c r="C34" s="117">
        <v>40</v>
      </c>
      <c r="D34" s="118">
        <v>5</v>
      </c>
      <c r="E34" s="117">
        <f>C34*D34</f>
        <v>200</v>
      </c>
      <c r="F34" s="119"/>
      <c r="G34" s="54">
        <f t="shared" si="0"/>
        <v>200</v>
      </c>
      <c r="H34" s="48"/>
    </row>
    <row r="35" spans="1:253">
      <c r="A35" s="120"/>
      <c r="B35" s="121" t="s">
        <v>626</v>
      </c>
      <c r="C35" s="117">
        <v>500</v>
      </c>
      <c r="D35" s="123" t="s">
        <v>3067</v>
      </c>
      <c r="E35" s="117">
        <v>500</v>
      </c>
      <c r="F35" s="124"/>
      <c r="G35" s="54">
        <f t="shared" si="0"/>
        <v>500</v>
      </c>
      <c r="H35" s="48"/>
    </row>
    <row r="36" spans="1:253">
      <c r="A36" s="120"/>
      <c r="B36" s="121" t="s">
        <v>3047</v>
      </c>
      <c r="C36" s="363"/>
      <c r="D36" s="123"/>
      <c r="E36" s="117"/>
      <c r="F36" s="124"/>
      <c r="G36" s="54">
        <f t="shared" si="0"/>
        <v>0</v>
      </c>
      <c r="H36" s="48"/>
    </row>
    <row r="37" spans="1:253">
      <c r="A37" s="120"/>
      <c r="B37" s="121" t="s">
        <v>2270</v>
      </c>
      <c r="C37" s="117">
        <v>40</v>
      </c>
      <c r="D37" s="118">
        <v>4.5</v>
      </c>
      <c r="E37" s="117">
        <f>C37*D37</f>
        <v>180</v>
      </c>
      <c r="F37" s="124"/>
      <c r="G37" s="54">
        <f t="shared" si="0"/>
        <v>180</v>
      </c>
      <c r="H37" s="48"/>
    </row>
    <row r="38" spans="1:253">
      <c r="A38" s="120"/>
      <c r="B38" s="121" t="s">
        <v>3041</v>
      </c>
      <c r="C38" s="363"/>
      <c r="D38" s="118"/>
      <c r="E38" s="117"/>
      <c r="F38" s="119"/>
      <c r="G38" s="54">
        <f t="shared" si="0"/>
        <v>0</v>
      </c>
      <c r="H38" s="48"/>
    </row>
    <row r="39" spans="1:253">
      <c r="A39" s="120"/>
      <c r="B39" s="271" t="s">
        <v>3414</v>
      </c>
      <c r="C39" s="363"/>
      <c r="D39" s="125"/>
      <c r="E39" s="117"/>
      <c r="F39" s="12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2837</v>
      </c>
      <c r="C41" s="131"/>
      <c r="D41" s="131"/>
      <c r="E41" s="72">
        <f>SUM(E24:E40)</f>
        <v>2105</v>
      </c>
      <c r="F41" s="72"/>
      <c r="G41" s="72">
        <f>SUM(G24:G40)</f>
        <v>1992.5</v>
      </c>
      <c r="H41" s="134"/>
    </row>
    <row r="43" spans="1:253">
      <c r="C43" s="136" t="s">
        <v>2838</v>
      </c>
      <c r="D43" s="340">
        <f>G41/2</f>
        <v>996.25</v>
      </c>
      <c r="E43" s="340"/>
      <c r="F43" s="138"/>
    </row>
    <row r="45" spans="1:253">
      <c r="C45" s="1" t="s">
        <v>3460</v>
      </c>
      <c r="D45" s="1"/>
      <c r="E45" s="1"/>
      <c r="F45" s="139"/>
      <c r="G45" s="1"/>
      <c r="H45" s="1"/>
      <c r="I45" s="1"/>
    </row>
    <row r="46" spans="1:253">
      <c r="C46" s="1" t="s">
        <v>3686</v>
      </c>
      <c r="D46" s="1"/>
      <c r="E46" s="1"/>
      <c r="F46" s="139"/>
      <c r="G46" s="1"/>
      <c r="H46" s="1"/>
      <c r="I46" s="1"/>
    </row>
    <row r="47" spans="1:253">
      <c r="C47" s="341" t="s">
        <v>3625</v>
      </c>
      <c r="D47" s="341"/>
      <c r="E47" s="341"/>
      <c r="F47" s="342"/>
      <c r="G47" s="341"/>
      <c r="H47" s="341"/>
      <c r="I47" s="142"/>
      <c r="J47" s="790"/>
      <c r="K47" s="790"/>
      <c r="L47" s="790"/>
      <c r="M47" s="790"/>
      <c r="N47" s="790"/>
      <c r="O47" s="790"/>
      <c r="P47" s="790"/>
      <c r="Q47" s="790"/>
      <c r="R47" s="790"/>
      <c r="S47" s="790"/>
      <c r="T47" s="790"/>
      <c r="U47" s="790"/>
      <c r="V47" s="790" t="s">
        <v>3460</v>
      </c>
      <c r="W47" s="790"/>
      <c r="X47" s="790"/>
      <c r="Y47" s="790"/>
      <c r="Z47" s="790"/>
      <c r="AA47" s="790"/>
      <c r="AB47" s="790" t="s">
        <v>3460</v>
      </c>
      <c r="AC47" s="790"/>
      <c r="AD47" s="790"/>
      <c r="AE47" s="790"/>
      <c r="AF47" s="790"/>
      <c r="AG47" s="790"/>
      <c r="AH47" s="790" t="s">
        <v>3460</v>
      </c>
      <c r="AI47" s="790"/>
      <c r="AJ47" s="790"/>
      <c r="AK47" s="790"/>
      <c r="AL47" s="790"/>
      <c r="AM47" s="790"/>
      <c r="AN47" s="790" t="s">
        <v>3460</v>
      </c>
      <c r="AO47" s="790"/>
      <c r="AP47" s="790"/>
      <c r="AQ47" s="790"/>
      <c r="AR47" s="790"/>
      <c r="AS47" s="790"/>
      <c r="AT47" s="790" t="s">
        <v>3460</v>
      </c>
      <c r="AU47" s="790"/>
      <c r="AV47" s="790"/>
      <c r="AW47" s="790"/>
      <c r="AX47" s="790"/>
      <c r="AY47" s="790"/>
      <c r="AZ47" s="790" t="s">
        <v>3460</v>
      </c>
      <c r="BA47" s="790"/>
      <c r="BB47" s="790"/>
      <c r="BC47" s="790"/>
      <c r="BD47" s="790"/>
      <c r="BE47" s="790"/>
      <c r="BF47" s="790" t="s">
        <v>3460</v>
      </c>
      <c r="BG47" s="790"/>
      <c r="BH47" s="790"/>
      <c r="BI47" s="790"/>
      <c r="BJ47" s="790"/>
      <c r="BK47" s="790"/>
      <c r="BL47" s="790" t="s">
        <v>3460</v>
      </c>
      <c r="BM47" s="790"/>
      <c r="BN47" s="790"/>
      <c r="BO47" s="790"/>
      <c r="BP47" s="790"/>
      <c r="BQ47" s="790"/>
      <c r="BR47" s="790" t="s">
        <v>3460</v>
      </c>
      <c r="BS47" s="790"/>
      <c r="BT47" s="790"/>
      <c r="BU47" s="790"/>
      <c r="BV47" s="790"/>
      <c r="BW47" s="790"/>
      <c r="BX47" s="790" t="s">
        <v>3460</v>
      </c>
      <c r="BY47" s="790"/>
      <c r="BZ47" s="790"/>
      <c r="CA47" s="790"/>
      <c r="CB47" s="790"/>
      <c r="CC47" s="790"/>
      <c r="CD47" s="790" t="s">
        <v>3460</v>
      </c>
      <c r="CE47" s="790"/>
      <c r="CF47" s="790"/>
      <c r="CG47" s="790"/>
      <c r="CH47" s="790"/>
      <c r="CI47" s="790"/>
      <c r="CJ47" s="790" t="s">
        <v>3460</v>
      </c>
      <c r="CK47" s="790"/>
      <c r="CL47" s="790"/>
      <c r="CM47" s="790"/>
      <c r="CN47" s="790"/>
      <c r="CO47" s="790"/>
      <c r="CP47" s="790" t="s">
        <v>3460</v>
      </c>
      <c r="CQ47" s="790"/>
      <c r="CR47" s="790"/>
      <c r="CS47" s="790"/>
      <c r="CT47" s="790"/>
      <c r="CU47" s="790"/>
      <c r="CV47" s="790" t="s">
        <v>3460</v>
      </c>
      <c r="CW47" s="790"/>
      <c r="CX47" s="790"/>
      <c r="CY47" s="790"/>
      <c r="CZ47" s="790"/>
      <c r="DA47" s="790"/>
      <c r="DB47" s="790" t="s">
        <v>3460</v>
      </c>
      <c r="DC47" s="790"/>
      <c r="DD47" s="790"/>
      <c r="DE47" s="790"/>
      <c r="DF47" s="790"/>
      <c r="DG47" s="790"/>
      <c r="DH47" s="790" t="s">
        <v>3460</v>
      </c>
      <c r="DI47" s="790"/>
      <c r="DJ47" s="790"/>
      <c r="DK47" s="790"/>
      <c r="DL47" s="790"/>
      <c r="DM47" s="790"/>
      <c r="DN47" s="790" t="s">
        <v>3460</v>
      </c>
      <c r="DO47" s="790"/>
      <c r="DP47" s="790"/>
      <c r="DQ47" s="790"/>
      <c r="DR47" s="790"/>
      <c r="DS47" s="790"/>
      <c r="DT47" s="790" t="s">
        <v>3460</v>
      </c>
      <c r="DU47" s="790"/>
      <c r="DV47" s="790"/>
      <c r="DW47" s="790"/>
      <c r="DX47" s="790"/>
      <c r="DY47" s="790"/>
      <c r="DZ47" s="790" t="s">
        <v>3460</v>
      </c>
      <c r="EA47" s="790"/>
      <c r="EB47" s="790"/>
      <c r="EC47" s="790"/>
      <c r="ED47" s="790"/>
      <c r="EE47" s="790"/>
      <c r="EF47" s="790" t="s">
        <v>3460</v>
      </c>
      <c r="EG47" s="790"/>
      <c r="EH47" s="790"/>
      <c r="EI47" s="790"/>
      <c r="EJ47" s="790"/>
      <c r="EK47" s="790"/>
      <c r="EL47" s="790" t="s">
        <v>3460</v>
      </c>
      <c r="EM47" s="790"/>
      <c r="EN47" s="790"/>
      <c r="EO47" s="790"/>
      <c r="EP47" s="790"/>
      <c r="EQ47" s="790"/>
      <c r="ER47" s="790" t="s">
        <v>3460</v>
      </c>
      <c r="ES47" s="790"/>
      <c r="ET47" s="790"/>
      <c r="EU47" s="790"/>
      <c r="EV47" s="790"/>
      <c r="EW47" s="790"/>
      <c r="EX47" s="790" t="s">
        <v>3460</v>
      </c>
      <c r="EY47" s="790"/>
      <c r="EZ47" s="790"/>
      <c r="FA47" s="790"/>
      <c r="FB47" s="790"/>
      <c r="FC47" s="790"/>
      <c r="FD47" s="790" t="s">
        <v>3460</v>
      </c>
      <c r="FE47" s="790"/>
      <c r="FF47" s="790"/>
      <c r="FG47" s="790"/>
      <c r="FH47" s="790"/>
      <c r="FI47" s="790"/>
      <c r="FJ47" s="790" t="s">
        <v>3460</v>
      </c>
      <c r="FK47" s="790"/>
      <c r="FL47" s="790"/>
      <c r="FM47" s="790"/>
      <c r="FN47" s="790"/>
      <c r="FO47" s="790"/>
      <c r="FP47" s="790" t="s">
        <v>3460</v>
      </c>
      <c r="FQ47" s="790"/>
      <c r="FR47" s="790"/>
      <c r="FS47" s="790"/>
      <c r="FT47" s="790"/>
      <c r="FU47" s="790"/>
      <c r="FV47" s="790" t="s">
        <v>3460</v>
      </c>
      <c r="FW47" s="790"/>
      <c r="FX47" s="790"/>
      <c r="FY47" s="790"/>
      <c r="FZ47" s="790"/>
      <c r="GA47" s="790"/>
      <c r="GB47" s="790" t="s">
        <v>3460</v>
      </c>
      <c r="GC47" s="790"/>
      <c r="GD47" s="790"/>
      <c r="GE47" s="790"/>
      <c r="GF47" s="790"/>
      <c r="GG47" s="790"/>
      <c r="GH47" s="790" t="s">
        <v>3460</v>
      </c>
      <c r="GI47" s="790"/>
      <c r="GJ47" s="790"/>
      <c r="GK47" s="790"/>
      <c r="GL47" s="790"/>
      <c r="GM47" s="790"/>
      <c r="GN47" s="790" t="s">
        <v>3460</v>
      </c>
      <c r="GO47" s="790"/>
      <c r="GP47" s="790"/>
      <c r="GQ47" s="790"/>
      <c r="GR47" s="790"/>
      <c r="GS47" s="790"/>
      <c r="GT47" s="790" t="s">
        <v>3460</v>
      </c>
      <c r="GU47" s="790"/>
      <c r="GV47" s="790"/>
      <c r="GW47" s="790"/>
      <c r="GX47" s="790"/>
      <c r="GY47" s="790"/>
      <c r="GZ47" s="790" t="s">
        <v>3460</v>
      </c>
      <c r="HA47" s="790"/>
      <c r="HB47" s="790"/>
      <c r="HC47" s="790"/>
      <c r="HD47" s="790"/>
      <c r="HE47" s="790"/>
      <c r="HF47" s="790" t="s">
        <v>3460</v>
      </c>
      <c r="HG47" s="790"/>
      <c r="HH47" s="790"/>
      <c r="HI47" s="790"/>
      <c r="HJ47" s="790"/>
      <c r="HK47" s="790"/>
      <c r="HL47" s="790" t="s">
        <v>3460</v>
      </c>
      <c r="HM47" s="790"/>
      <c r="HN47" s="790"/>
      <c r="HO47" s="790"/>
      <c r="HP47" s="790"/>
      <c r="HQ47" s="790"/>
      <c r="HR47" s="790" t="s">
        <v>3460</v>
      </c>
      <c r="HS47" s="790"/>
      <c r="HT47" s="790"/>
      <c r="HU47" s="790"/>
      <c r="HV47" s="790"/>
      <c r="HW47" s="790"/>
      <c r="HX47" s="790" t="s">
        <v>3460</v>
      </c>
      <c r="HY47" s="790"/>
      <c r="HZ47" s="790"/>
      <c r="IA47" s="790"/>
      <c r="IB47" s="790"/>
      <c r="IC47" s="790"/>
      <c r="ID47" s="790" t="s">
        <v>3460</v>
      </c>
      <c r="IE47" s="790"/>
      <c r="IF47" s="790"/>
      <c r="IG47" s="790"/>
      <c r="IH47" s="790"/>
      <c r="II47" s="790"/>
      <c r="IJ47" s="790" t="s">
        <v>3460</v>
      </c>
      <c r="IK47" s="790"/>
      <c r="IL47" s="790"/>
      <c r="IM47" s="790"/>
      <c r="IN47" s="790"/>
      <c r="IO47" s="790"/>
      <c r="IP47" s="790" t="s">
        <v>3460</v>
      </c>
      <c r="IQ47" s="790"/>
      <c r="IR47" s="790"/>
      <c r="IS47" s="790"/>
    </row>
    <row r="48" spans="1:253">
      <c r="C48" s="1" t="s">
        <v>3581</v>
      </c>
      <c r="D48" s="1"/>
      <c r="E48" s="1"/>
      <c r="F48" s="139"/>
      <c r="G48" s="1"/>
      <c r="H48" s="1"/>
      <c r="I48" s="1"/>
      <c r="J48" s="790"/>
      <c r="K48" s="790"/>
      <c r="L48" s="790"/>
      <c r="M48" s="790"/>
      <c r="N48" s="790"/>
      <c r="O48" s="790"/>
      <c r="P48" s="790"/>
      <c r="Q48" s="790"/>
      <c r="R48" s="790"/>
      <c r="S48" s="790"/>
      <c r="T48" s="790"/>
      <c r="U48" s="790"/>
      <c r="V48" s="790" t="s">
        <v>2442</v>
      </c>
      <c r="W48" s="790"/>
      <c r="X48" s="790"/>
      <c r="Y48" s="790"/>
      <c r="Z48" s="790"/>
      <c r="AA48" s="790"/>
      <c r="AB48" s="790" t="s">
        <v>2442</v>
      </c>
      <c r="AC48" s="790"/>
      <c r="AD48" s="790"/>
      <c r="AE48" s="790"/>
      <c r="AF48" s="790"/>
      <c r="AG48" s="790"/>
      <c r="AH48" s="790" t="s">
        <v>2442</v>
      </c>
      <c r="AI48" s="790"/>
      <c r="AJ48" s="790"/>
      <c r="AK48" s="790"/>
      <c r="AL48" s="790"/>
      <c r="AM48" s="790"/>
      <c r="AN48" s="790" t="s">
        <v>2442</v>
      </c>
      <c r="AO48" s="790"/>
      <c r="AP48" s="790"/>
      <c r="AQ48" s="790"/>
      <c r="AR48" s="790"/>
      <c r="AS48" s="790"/>
      <c r="AT48" s="790" t="s">
        <v>2442</v>
      </c>
      <c r="AU48" s="790"/>
      <c r="AV48" s="790"/>
      <c r="AW48" s="790"/>
      <c r="AX48" s="790"/>
      <c r="AY48" s="790"/>
      <c r="AZ48" s="790" t="s">
        <v>2442</v>
      </c>
      <c r="BA48" s="790"/>
      <c r="BB48" s="790"/>
      <c r="BC48" s="790"/>
      <c r="BD48" s="790"/>
      <c r="BE48" s="790"/>
      <c r="BF48" s="790" t="s">
        <v>2442</v>
      </c>
      <c r="BG48" s="790"/>
      <c r="BH48" s="790"/>
      <c r="BI48" s="790"/>
      <c r="BJ48" s="790"/>
      <c r="BK48" s="790"/>
      <c r="BL48" s="790" t="s">
        <v>2442</v>
      </c>
      <c r="BM48" s="790"/>
      <c r="BN48" s="790"/>
      <c r="BO48" s="790"/>
      <c r="BP48" s="790"/>
      <c r="BQ48" s="790"/>
      <c r="BR48" s="790" t="s">
        <v>2442</v>
      </c>
      <c r="BS48" s="790"/>
      <c r="BT48" s="790"/>
      <c r="BU48" s="790"/>
      <c r="BV48" s="790"/>
      <c r="BW48" s="790"/>
      <c r="BX48" s="790" t="s">
        <v>2442</v>
      </c>
      <c r="BY48" s="790"/>
      <c r="BZ48" s="790"/>
      <c r="CA48" s="790"/>
      <c r="CB48" s="790"/>
      <c r="CC48" s="790"/>
      <c r="CD48" s="790" t="s">
        <v>2442</v>
      </c>
      <c r="CE48" s="790"/>
      <c r="CF48" s="790"/>
      <c r="CG48" s="790"/>
      <c r="CH48" s="790"/>
      <c r="CI48" s="790"/>
      <c r="CJ48" s="790" t="s">
        <v>2442</v>
      </c>
      <c r="CK48" s="790"/>
      <c r="CL48" s="790"/>
      <c r="CM48" s="790"/>
      <c r="CN48" s="790"/>
      <c r="CO48" s="790"/>
      <c r="CP48" s="790" t="s">
        <v>2442</v>
      </c>
      <c r="CQ48" s="790"/>
      <c r="CR48" s="790"/>
      <c r="CS48" s="790"/>
      <c r="CT48" s="790"/>
      <c r="CU48" s="790"/>
      <c r="CV48" s="790" t="s">
        <v>2442</v>
      </c>
      <c r="CW48" s="790"/>
      <c r="CX48" s="790"/>
      <c r="CY48" s="790"/>
      <c r="CZ48" s="790"/>
      <c r="DA48" s="790"/>
      <c r="DB48" s="790" t="s">
        <v>2442</v>
      </c>
      <c r="DC48" s="790"/>
      <c r="DD48" s="790"/>
      <c r="DE48" s="790"/>
      <c r="DF48" s="790"/>
      <c r="DG48" s="790"/>
      <c r="DH48" s="790" t="s">
        <v>2442</v>
      </c>
      <c r="DI48" s="790"/>
      <c r="DJ48" s="790"/>
      <c r="DK48" s="790"/>
      <c r="DL48" s="790"/>
      <c r="DM48" s="790"/>
      <c r="DN48" s="790" t="s">
        <v>2442</v>
      </c>
      <c r="DO48" s="790"/>
      <c r="DP48" s="790"/>
      <c r="DQ48" s="790"/>
      <c r="DR48" s="790"/>
      <c r="DS48" s="790"/>
      <c r="DT48" s="790" t="s">
        <v>2442</v>
      </c>
      <c r="DU48" s="790"/>
      <c r="DV48" s="790"/>
      <c r="DW48" s="790"/>
      <c r="DX48" s="790"/>
      <c r="DY48" s="790"/>
      <c r="DZ48" s="790" t="s">
        <v>2442</v>
      </c>
      <c r="EA48" s="790"/>
      <c r="EB48" s="790"/>
      <c r="EC48" s="790"/>
      <c r="ED48" s="790"/>
      <c r="EE48" s="790"/>
      <c r="EF48" s="790" t="s">
        <v>2442</v>
      </c>
      <c r="EG48" s="790"/>
      <c r="EH48" s="790"/>
      <c r="EI48" s="790"/>
      <c r="EJ48" s="790"/>
      <c r="EK48" s="790"/>
      <c r="EL48" s="790" t="s">
        <v>2442</v>
      </c>
      <c r="EM48" s="790"/>
      <c r="EN48" s="790"/>
      <c r="EO48" s="790"/>
      <c r="EP48" s="790"/>
      <c r="EQ48" s="790"/>
      <c r="ER48" s="790" t="s">
        <v>2442</v>
      </c>
      <c r="ES48" s="790"/>
      <c r="ET48" s="790"/>
      <c r="EU48" s="790"/>
      <c r="EV48" s="790"/>
      <c r="EW48" s="790"/>
      <c r="EX48" s="790" t="s">
        <v>2442</v>
      </c>
      <c r="EY48" s="790"/>
      <c r="EZ48" s="790"/>
      <c r="FA48" s="790"/>
      <c r="FB48" s="790"/>
      <c r="FC48" s="790"/>
      <c r="FD48" s="790" t="s">
        <v>2442</v>
      </c>
      <c r="FE48" s="790"/>
      <c r="FF48" s="790"/>
      <c r="FG48" s="790"/>
      <c r="FH48" s="790"/>
      <c r="FI48" s="790"/>
      <c r="FJ48" s="790" t="s">
        <v>2442</v>
      </c>
      <c r="FK48" s="790"/>
      <c r="FL48" s="790"/>
      <c r="FM48" s="790"/>
      <c r="FN48" s="790"/>
      <c r="FO48" s="790"/>
      <c r="FP48" s="790" t="s">
        <v>2442</v>
      </c>
      <c r="FQ48" s="790"/>
      <c r="FR48" s="790"/>
      <c r="FS48" s="790"/>
      <c r="FT48" s="790"/>
      <c r="FU48" s="790"/>
      <c r="FV48" s="790" t="s">
        <v>2442</v>
      </c>
      <c r="FW48" s="790"/>
      <c r="FX48" s="790"/>
      <c r="FY48" s="790"/>
      <c r="FZ48" s="790"/>
      <c r="GA48" s="790"/>
      <c r="GB48" s="790" t="s">
        <v>2442</v>
      </c>
      <c r="GC48" s="790"/>
      <c r="GD48" s="790"/>
      <c r="GE48" s="790"/>
      <c r="GF48" s="790"/>
      <c r="GG48" s="790"/>
      <c r="GH48" s="790" t="s">
        <v>2442</v>
      </c>
      <c r="GI48" s="790"/>
      <c r="GJ48" s="790"/>
      <c r="GK48" s="790"/>
      <c r="GL48" s="790"/>
      <c r="GM48" s="790"/>
      <c r="GN48" s="790" t="s">
        <v>2442</v>
      </c>
      <c r="GO48" s="790"/>
      <c r="GP48" s="790"/>
      <c r="GQ48" s="790"/>
      <c r="GR48" s="790"/>
      <c r="GS48" s="790"/>
      <c r="GT48" s="790" t="s">
        <v>2442</v>
      </c>
      <c r="GU48" s="790"/>
      <c r="GV48" s="790"/>
      <c r="GW48" s="790"/>
      <c r="GX48" s="790"/>
      <c r="GY48" s="790"/>
      <c r="GZ48" s="790" t="s">
        <v>2442</v>
      </c>
      <c r="HA48" s="790"/>
      <c r="HB48" s="790"/>
      <c r="HC48" s="790"/>
      <c r="HD48" s="790"/>
      <c r="HE48" s="790"/>
      <c r="HF48" s="790" t="s">
        <v>2442</v>
      </c>
      <c r="HG48" s="790"/>
      <c r="HH48" s="790"/>
      <c r="HI48" s="790"/>
      <c r="HJ48" s="790"/>
      <c r="HK48" s="790"/>
      <c r="HL48" s="790" t="s">
        <v>2442</v>
      </c>
      <c r="HM48" s="790"/>
      <c r="HN48" s="790"/>
      <c r="HO48" s="790"/>
      <c r="HP48" s="790"/>
      <c r="HQ48" s="790"/>
      <c r="HR48" s="790" t="s">
        <v>2442</v>
      </c>
      <c r="HS48" s="790"/>
      <c r="HT48" s="790"/>
      <c r="HU48" s="790"/>
      <c r="HV48" s="790"/>
      <c r="HW48" s="790"/>
      <c r="HX48" s="790" t="s">
        <v>2442</v>
      </c>
      <c r="HY48" s="790"/>
      <c r="HZ48" s="790"/>
      <c r="IA48" s="790"/>
      <c r="IB48" s="790"/>
      <c r="IC48" s="790"/>
      <c r="ID48" s="790" t="s">
        <v>2442</v>
      </c>
      <c r="IE48" s="790"/>
      <c r="IF48" s="790"/>
      <c r="IG48" s="790"/>
      <c r="IH48" s="790"/>
      <c r="II48" s="790"/>
      <c r="IJ48" s="790" t="s">
        <v>2442</v>
      </c>
      <c r="IK48" s="790"/>
      <c r="IL48" s="790"/>
      <c r="IM48" s="790"/>
      <c r="IN48" s="790"/>
      <c r="IO48" s="790"/>
      <c r="IP48" s="790" t="s">
        <v>2442</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3581</v>
      </c>
      <c r="W49" s="790"/>
      <c r="X49" s="790"/>
      <c r="Y49" s="790"/>
      <c r="Z49" s="790"/>
      <c r="AA49" s="790"/>
      <c r="AB49" s="790" t="s">
        <v>3581</v>
      </c>
      <c r="AC49" s="790"/>
      <c r="AD49" s="790"/>
      <c r="AE49" s="790"/>
      <c r="AF49" s="790"/>
      <c r="AG49" s="790"/>
      <c r="AH49" s="790" t="s">
        <v>3581</v>
      </c>
      <c r="AI49" s="790"/>
      <c r="AJ49" s="790"/>
      <c r="AK49" s="790"/>
      <c r="AL49" s="790"/>
      <c r="AM49" s="790"/>
      <c r="AN49" s="790" t="s">
        <v>3581</v>
      </c>
      <c r="AO49" s="790"/>
      <c r="AP49" s="790"/>
      <c r="AQ49" s="790"/>
      <c r="AR49" s="790"/>
      <c r="AS49" s="790"/>
      <c r="AT49" s="790" t="s">
        <v>3581</v>
      </c>
      <c r="AU49" s="790"/>
      <c r="AV49" s="790"/>
      <c r="AW49" s="790"/>
      <c r="AX49" s="790"/>
      <c r="AY49" s="790"/>
      <c r="AZ49" s="790" t="s">
        <v>3581</v>
      </c>
      <c r="BA49" s="790"/>
      <c r="BB49" s="790"/>
      <c r="BC49" s="790"/>
      <c r="BD49" s="790"/>
      <c r="BE49" s="790"/>
      <c r="BF49" s="790" t="s">
        <v>3581</v>
      </c>
      <c r="BG49" s="790"/>
      <c r="BH49" s="790"/>
      <c r="BI49" s="790"/>
      <c r="BJ49" s="790"/>
      <c r="BK49" s="790"/>
      <c r="BL49" s="790" t="s">
        <v>3581</v>
      </c>
      <c r="BM49" s="790"/>
      <c r="BN49" s="790"/>
      <c r="BO49" s="790"/>
      <c r="BP49" s="790"/>
      <c r="BQ49" s="790"/>
      <c r="BR49" s="790" t="s">
        <v>3581</v>
      </c>
      <c r="BS49" s="790"/>
      <c r="BT49" s="790"/>
      <c r="BU49" s="790"/>
      <c r="BV49" s="790"/>
      <c r="BW49" s="790"/>
      <c r="BX49" s="790" t="s">
        <v>3581</v>
      </c>
      <c r="BY49" s="790"/>
      <c r="BZ49" s="790"/>
      <c r="CA49" s="790"/>
      <c r="CB49" s="790"/>
      <c r="CC49" s="790"/>
      <c r="CD49" s="790" t="s">
        <v>3581</v>
      </c>
      <c r="CE49" s="790"/>
      <c r="CF49" s="790"/>
      <c r="CG49" s="790"/>
      <c r="CH49" s="790"/>
      <c r="CI49" s="790"/>
      <c r="CJ49" s="790" t="s">
        <v>3581</v>
      </c>
      <c r="CK49" s="790"/>
      <c r="CL49" s="790"/>
      <c r="CM49" s="790"/>
      <c r="CN49" s="790"/>
      <c r="CO49" s="790"/>
      <c r="CP49" s="790" t="s">
        <v>3581</v>
      </c>
      <c r="CQ49" s="790"/>
      <c r="CR49" s="790"/>
      <c r="CS49" s="790"/>
      <c r="CT49" s="790"/>
      <c r="CU49" s="790"/>
      <c r="CV49" s="790" t="s">
        <v>3581</v>
      </c>
      <c r="CW49" s="790"/>
      <c r="CX49" s="790"/>
      <c r="CY49" s="790"/>
      <c r="CZ49" s="790"/>
      <c r="DA49" s="790"/>
      <c r="DB49" s="790" t="s">
        <v>3581</v>
      </c>
      <c r="DC49" s="790"/>
      <c r="DD49" s="790"/>
      <c r="DE49" s="790"/>
      <c r="DF49" s="790"/>
      <c r="DG49" s="790"/>
      <c r="DH49" s="790" t="s">
        <v>3581</v>
      </c>
      <c r="DI49" s="790"/>
      <c r="DJ49" s="790"/>
      <c r="DK49" s="790"/>
      <c r="DL49" s="790"/>
      <c r="DM49" s="790"/>
      <c r="DN49" s="790" t="s">
        <v>3581</v>
      </c>
      <c r="DO49" s="790"/>
      <c r="DP49" s="790"/>
      <c r="DQ49" s="790"/>
      <c r="DR49" s="790"/>
      <c r="DS49" s="790"/>
      <c r="DT49" s="790" t="s">
        <v>3581</v>
      </c>
      <c r="DU49" s="790"/>
      <c r="DV49" s="790"/>
      <c r="DW49" s="790"/>
      <c r="DX49" s="790"/>
      <c r="DY49" s="790"/>
      <c r="DZ49" s="790" t="s">
        <v>3581</v>
      </c>
      <c r="EA49" s="790"/>
      <c r="EB49" s="790"/>
      <c r="EC49" s="790"/>
      <c r="ED49" s="790"/>
      <c r="EE49" s="790"/>
      <c r="EF49" s="790" t="s">
        <v>3581</v>
      </c>
      <c r="EG49" s="790"/>
      <c r="EH49" s="790"/>
      <c r="EI49" s="790"/>
      <c r="EJ49" s="790"/>
      <c r="EK49" s="790"/>
      <c r="EL49" s="790" t="s">
        <v>3581</v>
      </c>
      <c r="EM49" s="790"/>
      <c r="EN49" s="790"/>
      <c r="EO49" s="790"/>
      <c r="EP49" s="790"/>
      <c r="EQ49" s="790"/>
      <c r="ER49" s="790" t="s">
        <v>3581</v>
      </c>
      <c r="ES49" s="790"/>
      <c r="ET49" s="790"/>
      <c r="EU49" s="790"/>
      <c r="EV49" s="790"/>
      <c r="EW49" s="790"/>
      <c r="EX49" s="790" t="s">
        <v>3581</v>
      </c>
      <c r="EY49" s="790"/>
      <c r="EZ49" s="790"/>
      <c r="FA49" s="790"/>
      <c r="FB49" s="790"/>
      <c r="FC49" s="790"/>
      <c r="FD49" s="790" t="s">
        <v>3581</v>
      </c>
      <c r="FE49" s="790"/>
      <c r="FF49" s="790"/>
      <c r="FG49" s="790"/>
      <c r="FH49" s="790"/>
      <c r="FI49" s="790"/>
      <c r="FJ49" s="790" t="s">
        <v>3581</v>
      </c>
      <c r="FK49" s="790"/>
      <c r="FL49" s="790"/>
      <c r="FM49" s="790"/>
      <c r="FN49" s="790"/>
      <c r="FO49" s="790"/>
      <c r="FP49" s="790" t="s">
        <v>3581</v>
      </c>
      <c r="FQ49" s="790"/>
      <c r="FR49" s="790"/>
      <c r="FS49" s="790"/>
      <c r="FT49" s="790"/>
      <c r="FU49" s="790"/>
      <c r="FV49" s="790" t="s">
        <v>3581</v>
      </c>
      <c r="FW49" s="790"/>
      <c r="FX49" s="790"/>
      <c r="FY49" s="790"/>
      <c r="FZ49" s="790"/>
      <c r="GA49" s="790"/>
      <c r="GB49" s="790" t="s">
        <v>3581</v>
      </c>
      <c r="GC49" s="790"/>
      <c r="GD49" s="790"/>
      <c r="GE49" s="790"/>
      <c r="GF49" s="790"/>
      <c r="GG49" s="790"/>
      <c r="GH49" s="790" t="s">
        <v>3581</v>
      </c>
      <c r="GI49" s="790"/>
      <c r="GJ49" s="790"/>
      <c r="GK49" s="790"/>
      <c r="GL49" s="790"/>
      <c r="GM49" s="790"/>
      <c r="GN49" s="790" t="s">
        <v>3581</v>
      </c>
      <c r="GO49" s="790"/>
      <c r="GP49" s="790"/>
      <c r="GQ49" s="790"/>
      <c r="GR49" s="790"/>
      <c r="GS49" s="790"/>
      <c r="GT49" s="790" t="s">
        <v>3581</v>
      </c>
      <c r="GU49" s="790"/>
      <c r="GV49" s="790"/>
      <c r="GW49" s="790"/>
      <c r="GX49" s="790"/>
      <c r="GY49" s="790"/>
      <c r="GZ49" s="790" t="s">
        <v>3581</v>
      </c>
      <c r="HA49" s="790"/>
      <c r="HB49" s="790"/>
      <c r="HC49" s="790"/>
      <c r="HD49" s="790"/>
      <c r="HE49" s="790"/>
      <c r="HF49" s="790" t="s">
        <v>3581</v>
      </c>
      <c r="HG49" s="790"/>
      <c r="HH49" s="790"/>
      <c r="HI49" s="790"/>
      <c r="HJ49" s="790"/>
      <c r="HK49" s="790"/>
      <c r="HL49" s="790" t="s">
        <v>3581</v>
      </c>
      <c r="HM49" s="790"/>
      <c r="HN49" s="790"/>
      <c r="HO49" s="790"/>
      <c r="HP49" s="790"/>
      <c r="HQ49" s="790"/>
      <c r="HR49" s="790" t="s">
        <v>3581</v>
      </c>
      <c r="HS49" s="790"/>
      <c r="HT49" s="790"/>
      <c r="HU49" s="790"/>
      <c r="HV49" s="790"/>
      <c r="HW49" s="790"/>
      <c r="HX49" s="790" t="s">
        <v>3581</v>
      </c>
      <c r="HY49" s="790"/>
      <c r="HZ49" s="790"/>
      <c r="IA49" s="790"/>
      <c r="IB49" s="790"/>
      <c r="IC49" s="790"/>
      <c r="ID49" s="790" t="s">
        <v>3581</v>
      </c>
      <c r="IE49" s="790"/>
      <c r="IF49" s="790"/>
      <c r="IG49" s="790"/>
      <c r="IH49" s="790"/>
      <c r="II49" s="790"/>
      <c r="IJ49" s="790" t="s">
        <v>3581</v>
      </c>
      <c r="IK49" s="790"/>
      <c r="IL49" s="790"/>
      <c r="IM49" s="790"/>
      <c r="IN49" s="790"/>
      <c r="IO49" s="790"/>
      <c r="IP49" s="790" t="s">
        <v>3581</v>
      </c>
      <c r="IQ49" s="790"/>
      <c r="IR49" s="790"/>
      <c r="IS49" s="790"/>
      <c r="IT49" s="790"/>
      <c r="IU49" s="790"/>
      <c r="IV49" s="1" t="s">
        <v>3581</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AZ49:BE49"/>
    <mergeCell ref="BF49:BK49"/>
    <mergeCell ref="BL49:BQ49"/>
    <mergeCell ref="BR49:BW49"/>
    <mergeCell ref="BX49:CC49"/>
    <mergeCell ref="CD49:CI49"/>
    <mergeCell ref="P49:U49"/>
    <mergeCell ref="V49:AA49"/>
    <mergeCell ref="AB49:AG49"/>
    <mergeCell ref="AH49:AM49"/>
    <mergeCell ref="AN49:AS49"/>
    <mergeCell ref="AT49:AY49"/>
    <mergeCell ref="HL49:HQ49"/>
    <mergeCell ref="ID49:II49"/>
    <mergeCell ref="DH48:DM48"/>
    <mergeCell ref="DB49:DG49"/>
    <mergeCell ref="DT48:DY48"/>
    <mergeCell ref="IP49:IU49"/>
    <mergeCell ref="ID48:II48"/>
    <mergeCell ref="HX48:IC48"/>
    <mergeCell ref="HR49:HW49"/>
    <mergeCell ref="FP49:FU49"/>
    <mergeCell ref="GZ49:HE49"/>
    <mergeCell ref="GN49:GS49"/>
    <mergeCell ref="FV49:GA49"/>
    <mergeCell ref="EF49:EK49"/>
    <mergeCell ref="EL49:EQ49"/>
    <mergeCell ref="IP48:IS48"/>
    <mergeCell ref="GZ48:HE48"/>
    <mergeCell ref="HF48:HK48"/>
    <mergeCell ref="HL48:HQ48"/>
    <mergeCell ref="HR48:HW48"/>
    <mergeCell ref="HX49:IC49"/>
    <mergeCell ref="IJ48:IO48"/>
    <mergeCell ref="IJ49:IO49"/>
    <mergeCell ref="GB48:GG48"/>
    <mergeCell ref="GB49:GG49"/>
    <mergeCell ref="GH49:GM49"/>
    <mergeCell ref="GN48:GS48"/>
    <mergeCell ref="CP49:CU49"/>
    <mergeCell ref="CV49:DA49"/>
    <mergeCell ref="DN49:DS49"/>
    <mergeCell ref="CJ49:CO49"/>
    <mergeCell ref="FJ48:FO48"/>
    <mergeCell ref="FD49:FI49"/>
    <mergeCell ref="FJ49:FO49"/>
    <mergeCell ref="DH49:DM49"/>
    <mergeCell ref="DT49:DY49"/>
    <mergeCell ref="DZ49:EE49"/>
    <mergeCell ref="ER49:EW49"/>
    <mergeCell ref="EX49:FC49"/>
    <mergeCell ref="DB48:DG48"/>
    <mergeCell ref="HF49:HK49"/>
    <mergeCell ref="FD47:FI47"/>
    <mergeCell ref="EL47:EQ47"/>
    <mergeCell ref="HX47:IC47"/>
    <mergeCell ref="HL47:HQ47"/>
    <mergeCell ref="CJ48:CO48"/>
    <mergeCell ref="CJ47:CO47"/>
    <mergeCell ref="CP47:CU47"/>
    <mergeCell ref="CV47:DA47"/>
    <mergeCell ref="CP48:CU48"/>
    <mergeCell ref="DN47:DS47"/>
    <mergeCell ref="DT47:DY47"/>
    <mergeCell ref="DZ47:EE47"/>
    <mergeCell ref="EF47:EK47"/>
    <mergeCell ref="EF48:EK48"/>
    <mergeCell ref="DB47:DG47"/>
    <mergeCell ref="EX47:FC47"/>
    <mergeCell ref="DN48:DS48"/>
    <mergeCell ref="ER47:EW47"/>
    <mergeCell ref="FP48:FU48"/>
    <mergeCell ref="FV48:GA48"/>
    <mergeCell ref="GH48:GM48"/>
    <mergeCell ref="GT48:GY48"/>
    <mergeCell ref="GT49:GY49"/>
    <mergeCell ref="C1:G1"/>
    <mergeCell ref="C19:G19"/>
    <mergeCell ref="J47:O47"/>
    <mergeCell ref="P47:U47"/>
    <mergeCell ref="CV48:DA48"/>
    <mergeCell ref="FD48:FI48"/>
    <mergeCell ref="EL48:EQ48"/>
    <mergeCell ref="DH47:DM47"/>
    <mergeCell ref="EX48:FC48"/>
    <mergeCell ref="ER48:EW48"/>
    <mergeCell ref="AH47:AM47"/>
    <mergeCell ref="AN47:AS47"/>
    <mergeCell ref="AT47:AY47"/>
    <mergeCell ref="AZ47:BE47"/>
    <mergeCell ref="BF47:BK47"/>
    <mergeCell ref="BL47:BQ47"/>
    <mergeCell ref="J48:O48"/>
    <mergeCell ref="P48:U48"/>
    <mergeCell ref="V48:AA48"/>
    <mergeCell ref="AB48:AG48"/>
    <mergeCell ref="V47:AA47"/>
    <mergeCell ref="AB47:AG47"/>
    <mergeCell ref="BR48:BW48"/>
    <mergeCell ref="BX48:CC48"/>
    <mergeCell ref="AH48:AM48"/>
    <mergeCell ref="AN48:AS48"/>
    <mergeCell ref="CD47:CI47"/>
    <mergeCell ref="CD48:CI48"/>
    <mergeCell ref="BL48:BQ48"/>
    <mergeCell ref="AZ48:BE48"/>
    <mergeCell ref="BF48:BK48"/>
    <mergeCell ref="AT48:AY48"/>
    <mergeCell ref="IP47:IS47"/>
    <mergeCell ref="GN47:GS47"/>
    <mergeCell ref="GT47:GY47"/>
    <mergeCell ref="FJ47:FO47"/>
    <mergeCell ref="FP47:FU47"/>
    <mergeCell ref="ID47:II47"/>
    <mergeCell ref="IJ47:IO47"/>
    <mergeCell ref="GZ47:HE47"/>
    <mergeCell ref="BR47:BW47"/>
    <mergeCell ref="BX47:CC47"/>
    <mergeCell ref="HR47:HW47"/>
    <mergeCell ref="HF47:HK47"/>
    <mergeCell ref="FV47:GA47"/>
    <mergeCell ref="GB47:GG47"/>
    <mergeCell ref="GH47:GM47"/>
    <mergeCell ref="DZ48:EE48"/>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17" zoomScale="125" workbookViewId="0">
      <selection activeCell="E35" sqref="E35"/>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856</v>
      </c>
      <c r="G2" s="91"/>
    </row>
    <row r="3" spans="1:8">
      <c r="A3" s="89" t="s">
        <v>1337</v>
      </c>
      <c r="G3" s="92">
        <v>40498</v>
      </c>
    </row>
    <row r="4" spans="1:8">
      <c r="A4" s="89" t="s">
        <v>1473</v>
      </c>
      <c r="G4" s="93" t="s">
        <v>3550</v>
      </c>
    </row>
    <row r="5" spans="1:8">
      <c r="A5" s="89" t="s">
        <v>1621</v>
      </c>
    </row>
    <row r="6" spans="1:8">
      <c r="C6" s="15" t="s">
        <v>1740</v>
      </c>
      <c r="D6" s="16"/>
      <c r="E6" s="16"/>
      <c r="F6" s="17"/>
      <c r="G6" s="18"/>
      <c r="H6" s="94"/>
    </row>
    <row r="7" spans="1:8">
      <c r="C7" s="95" t="s">
        <v>1741</v>
      </c>
      <c r="D7" s="20" t="s">
        <v>3773</v>
      </c>
      <c r="E7" s="20"/>
      <c r="F7" s="21"/>
      <c r="G7" s="22"/>
      <c r="H7" s="94"/>
    </row>
    <row r="8" spans="1:8">
      <c r="A8" s="89" t="s">
        <v>1366</v>
      </c>
      <c r="C8" s="95" t="s">
        <v>1367</v>
      </c>
      <c r="D8" s="20" t="s">
        <v>3249</v>
      </c>
      <c r="E8" s="20"/>
      <c r="F8" s="21"/>
      <c r="G8" s="96"/>
      <c r="H8" s="94"/>
    </row>
    <row r="9" spans="1:8">
      <c r="A9" s="89" t="s">
        <v>3551</v>
      </c>
      <c r="C9" s="95" t="s">
        <v>1368</v>
      </c>
      <c r="D9" s="20" t="s">
        <v>3622</v>
      </c>
      <c r="E9" s="20"/>
      <c r="F9" s="21"/>
      <c r="G9" s="96"/>
      <c r="H9" s="94"/>
    </row>
    <row r="10" spans="1:8">
      <c r="A10" s="89" t="s">
        <v>3292</v>
      </c>
      <c r="C10" s="97"/>
      <c r="D10" s="20"/>
      <c r="E10" s="20"/>
      <c r="F10" s="21"/>
      <c r="G10" s="96"/>
      <c r="H10" s="94"/>
    </row>
    <row r="11" spans="1:8">
      <c r="A11" s="89" t="s">
        <v>2958</v>
      </c>
      <c r="C11" s="25" t="s">
        <v>1743</v>
      </c>
      <c r="D11" s="94"/>
      <c r="E11" s="94"/>
      <c r="F11" s="99"/>
      <c r="G11" s="96"/>
      <c r="H11" s="94"/>
    </row>
    <row r="12" spans="1:8">
      <c r="A12" s="89" t="s">
        <v>2959</v>
      </c>
      <c r="C12" s="25" t="s">
        <v>1735</v>
      </c>
      <c r="D12" s="20"/>
      <c r="E12" s="20"/>
      <c r="F12" s="21"/>
      <c r="G12" s="96"/>
      <c r="H12" s="94"/>
    </row>
    <row r="13" spans="1:8">
      <c r="A13" s="98"/>
      <c r="C13" s="25" t="s">
        <v>1209</v>
      </c>
      <c r="D13" s="94"/>
      <c r="E13" s="94"/>
      <c r="F13" s="99"/>
      <c r="G13" s="96"/>
      <c r="H13" s="94"/>
    </row>
    <row r="14" spans="1:8">
      <c r="A14" s="100"/>
      <c r="C14" s="25" t="s">
        <v>1210</v>
      </c>
      <c r="D14" s="94"/>
      <c r="E14" s="94"/>
      <c r="F14" s="99"/>
      <c r="G14" s="101"/>
      <c r="H14" s="94"/>
    </row>
    <row r="15" spans="1:8">
      <c r="A15" s="100" t="s">
        <v>730</v>
      </c>
      <c r="C15" s="97" t="s">
        <v>1266</v>
      </c>
      <c r="D15" s="94"/>
      <c r="E15" s="94"/>
      <c r="F15" s="99"/>
      <c r="G15" s="96"/>
      <c r="H15" s="94"/>
    </row>
    <row r="16" spans="1:8">
      <c r="A16" s="89" t="s">
        <v>2941</v>
      </c>
      <c r="C16" s="97"/>
      <c r="D16" s="94"/>
      <c r="E16" s="94"/>
      <c r="F16" s="99"/>
      <c r="G16" s="96"/>
      <c r="H16" s="94"/>
    </row>
    <row r="17" spans="1:8">
      <c r="C17" s="102" t="s">
        <v>3178</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1267</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1393</v>
      </c>
      <c r="B23" s="45" t="s">
        <v>759</v>
      </c>
      <c r="C23" s="45" t="s">
        <v>904</v>
      </c>
      <c r="D23" s="321" t="s">
        <v>3609</v>
      </c>
      <c r="E23" s="45" t="s">
        <v>766</v>
      </c>
      <c r="F23" s="47" t="s">
        <v>1432</v>
      </c>
      <c r="G23" s="45" t="s">
        <v>1171</v>
      </c>
      <c r="H23" s="48"/>
    </row>
    <row r="24" spans="1:8">
      <c r="A24" s="115">
        <v>40601</v>
      </c>
      <c r="B24" s="116" t="s">
        <v>2258</v>
      </c>
      <c r="C24" s="117">
        <v>315</v>
      </c>
      <c r="D24" s="118">
        <v>4</v>
      </c>
      <c r="E24" s="117">
        <f>C24*D24</f>
        <v>1260</v>
      </c>
      <c r="F24" s="53"/>
      <c r="G24" s="54">
        <f>E24*(1-F24)</f>
        <v>1260</v>
      </c>
      <c r="H24" s="48"/>
    </row>
    <row r="25" spans="1:8">
      <c r="A25" s="11"/>
      <c r="B25" s="116" t="s">
        <v>1172</v>
      </c>
      <c r="C25" s="117"/>
      <c r="D25" s="118"/>
      <c r="E25" s="117">
        <f t="shared" ref="E25:E39" si="0">C25*D25</f>
        <v>0</v>
      </c>
      <c r="F25" s="119"/>
      <c r="G25" s="54">
        <f t="shared" ref="G25:G40" si="1">E25*(1-F25)</f>
        <v>0</v>
      </c>
      <c r="H25" s="56"/>
    </row>
    <row r="26" spans="1:8">
      <c r="A26" s="120"/>
      <c r="B26" s="121" t="s">
        <v>1173</v>
      </c>
      <c r="C26" s="117"/>
      <c r="D26" s="118"/>
      <c r="E26" s="117">
        <f t="shared" si="0"/>
        <v>0</v>
      </c>
      <c r="F26" s="119"/>
      <c r="G26" s="54">
        <f t="shared" si="1"/>
        <v>0</v>
      </c>
      <c r="H26" s="56"/>
    </row>
    <row r="27" spans="1:8">
      <c r="A27" s="120"/>
      <c r="B27" s="121" t="s">
        <v>1174</v>
      </c>
      <c r="C27" s="117"/>
      <c r="D27" s="118"/>
      <c r="E27" s="117">
        <f t="shared" si="0"/>
        <v>0</v>
      </c>
      <c r="F27" s="119"/>
      <c r="G27" s="54">
        <f t="shared" si="1"/>
        <v>0</v>
      </c>
      <c r="H27" s="56"/>
    </row>
    <row r="28" spans="1:8">
      <c r="A28" s="120"/>
      <c r="B28" s="121" t="s">
        <v>504</v>
      </c>
      <c r="C28" s="117"/>
      <c r="D28" s="118"/>
      <c r="E28" s="117">
        <f t="shared" si="0"/>
        <v>0</v>
      </c>
      <c r="F28" s="119"/>
      <c r="G28" s="54">
        <f t="shared" si="1"/>
        <v>0</v>
      </c>
      <c r="H28" s="56"/>
    </row>
    <row r="29" spans="1:8">
      <c r="A29" s="120"/>
      <c r="B29" s="121" t="s">
        <v>1224</v>
      </c>
      <c r="C29" s="117"/>
      <c r="D29" s="118"/>
      <c r="E29" s="117">
        <f t="shared" si="0"/>
        <v>0</v>
      </c>
      <c r="F29" s="119"/>
      <c r="G29" s="54">
        <f t="shared" si="1"/>
        <v>0</v>
      </c>
      <c r="H29" s="56"/>
    </row>
    <row r="30" spans="1:8">
      <c r="A30" s="120"/>
      <c r="B30" s="121" t="s">
        <v>1318</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517</v>
      </c>
      <c r="C32" s="117"/>
      <c r="D32" s="118"/>
      <c r="E32" s="117">
        <f t="shared" si="0"/>
        <v>0</v>
      </c>
      <c r="F32" s="119"/>
      <c r="G32" s="54">
        <f t="shared" si="1"/>
        <v>0</v>
      </c>
      <c r="H32" s="56"/>
    </row>
    <row r="33" spans="1:253">
      <c r="A33" s="120"/>
      <c r="B33" s="121" t="s">
        <v>711</v>
      </c>
      <c r="C33" s="122">
        <v>75</v>
      </c>
      <c r="D33" s="123">
        <v>3</v>
      </c>
      <c r="E33" s="117">
        <f t="shared" si="0"/>
        <v>225</v>
      </c>
      <c r="F33" s="124"/>
      <c r="G33" s="54">
        <f t="shared" si="1"/>
        <v>225</v>
      </c>
      <c r="H33" s="56"/>
    </row>
    <row r="34" spans="1:253">
      <c r="A34" s="120"/>
      <c r="B34" s="121" t="s">
        <v>3608</v>
      </c>
      <c r="C34" s="117">
        <v>40</v>
      </c>
      <c r="D34" s="118">
        <v>7</v>
      </c>
      <c r="E34" s="117">
        <f t="shared" si="0"/>
        <v>280</v>
      </c>
      <c r="F34" s="119"/>
      <c r="G34" s="54">
        <f t="shared" si="1"/>
        <v>280</v>
      </c>
      <c r="H34" s="48"/>
    </row>
    <row r="35" spans="1:253">
      <c r="A35" s="120"/>
      <c r="B35" s="121" t="s">
        <v>1226</v>
      </c>
      <c r="C35" s="117">
        <v>250</v>
      </c>
      <c r="D35" s="123" t="s">
        <v>782</v>
      </c>
      <c r="E35" s="117">
        <v>250</v>
      </c>
      <c r="F35" s="124"/>
      <c r="G35" s="54">
        <f t="shared" si="1"/>
        <v>250</v>
      </c>
      <c r="H35" s="48"/>
    </row>
    <row r="36" spans="1:253">
      <c r="A36" s="120"/>
      <c r="B36" s="121" t="s">
        <v>3047</v>
      </c>
      <c r="C36" s="363"/>
      <c r="D36" s="123" t="s">
        <v>782</v>
      </c>
      <c r="E36" s="117"/>
      <c r="F36" s="124"/>
      <c r="G36" s="54">
        <f t="shared" si="1"/>
        <v>0</v>
      </c>
      <c r="H36" s="48"/>
    </row>
    <row r="37" spans="1:253">
      <c r="A37" s="120"/>
      <c r="B37" s="121" t="s">
        <v>2270</v>
      </c>
      <c r="C37" s="363"/>
      <c r="D37" s="118"/>
      <c r="E37" s="117">
        <f t="shared" si="0"/>
        <v>0</v>
      </c>
      <c r="F37" s="124"/>
      <c r="G37" s="54">
        <f t="shared" si="1"/>
        <v>0</v>
      </c>
      <c r="H37" s="48"/>
    </row>
    <row r="38" spans="1:253">
      <c r="A38" s="120"/>
      <c r="B38" s="121" t="s">
        <v>3041</v>
      </c>
      <c r="C38" s="363"/>
      <c r="D38" s="118"/>
      <c r="E38" s="117">
        <f t="shared" si="0"/>
        <v>0</v>
      </c>
      <c r="F38" s="119"/>
      <c r="G38" s="54">
        <f t="shared" si="1"/>
        <v>0</v>
      </c>
      <c r="H38" s="48"/>
    </row>
    <row r="39" spans="1:253">
      <c r="A39" s="120"/>
      <c r="B39" s="271" t="s">
        <v>3414</v>
      </c>
      <c r="C39" s="363"/>
      <c r="D39" s="125"/>
      <c r="E39" s="117">
        <f t="shared" si="0"/>
        <v>0</v>
      </c>
      <c r="F39" s="124"/>
      <c r="G39" s="54">
        <f t="shared" si="1"/>
        <v>0</v>
      </c>
      <c r="H39" s="48"/>
    </row>
    <row r="40" spans="1:253" ht="16" thickBot="1">
      <c r="A40" s="120"/>
      <c r="B40" s="126"/>
      <c r="C40" s="127"/>
      <c r="D40" s="128"/>
      <c r="E40" s="127"/>
      <c r="F40" s="129"/>
      <c r="G40" s="67">
        <f t="shared" si="1"/>
        <v>0</v>
      </c>
      <c r="H40" s="48"/>
    </row>
    <row r="41" spans="1:253" s="135" customFormat="1" ht="16" customHeight="1">
      <c r="A41" s="130"/>
      <c r="B41" s="69" t="s">
        <v>1201</v>
      </c>
      <c r="C41" s="131"/>
      <c r="D41" s="131"/>
      <c r="E41" s="72">
        <f>SUM(E24:E40)</f>
        <v>2015</v>
      </c>
      <c r="F41" s="72"/>
      <c r="G41" s="72">
        <f>SUM(G24:G40)</f>
        <v>2015</v>
      </c>
      <c r="H41" s="134"/>
    </row>
    <row r="43" spans="1:253">
      <c r="C43" s="136" t="s">
        <v>220</v>
      </c>
      <c r="D43" s="340">
        <f>G41/2</f>
        <v>1007.5</v>
      </c>
      <c r="E43" s="340"/>
      <c r="F43" s="138"/>
    </row>
    <row r="45" spans="1:253">
      <c r="C45" s="1" t="s">
        <v>1037</v>
      </c>
      <c r="D45" s="1"/>
      <c r="E45" s="1"/>
      <c r="F45" s="139"/>
      <c r="G45" s="1"/>
      <c r="H45" s="1"/>
      <c r="I45" s="1"/>
    </row>
    <row r="46" spans="1:253">
      <c r="C46" s="1" t="s">
        <v>1540</v>
      </c>
      <c r="D46" s="1"/>
      <c r="E46" s="1"/>
      <c r="F46" s="139"/>
      <c r="G46" s="1"/>
      <c r="H46" s="1"/>
      <c r="I46" s="1"/>
    </row>
    <row r="47" spans="1:253">
      <c r="C47" s="341" t="s">
        <v>826</v>
      </c>
      <c r="D47" s="341"/>
      <c r="E47" s="341"/>
      <c r="F47" s="342"/>
      <c r="G47" s="341"/>
      <c r="H47" s="341"/>
      <c r="I47" s="142"/>
      <c r="J47" s="790"/>
      <c r="K47" s="790"/>
      <c r="L47" s="790"/>
      <c r="M47" s="790"/>
      <c r="N47" s="790"/>
      <c r="O47" s="790"/>
      <c r="P47" s="790"/>
      <c r="Q47" s="790"/>
      <c r="R47" s="790"/>
      <c r="S47" s="790"/>
      <c r="T47" s="790"/>
      <c r="U47" s="790"/>
      <c r="V47" s="790" t="s">
        <v>840</v>
      </c>
      <c r="W47" s="790"/>
      <c r="X47" s="790"/>
      <c r="Y47" s="790"/>
      <c r="Z47" s="790"/>
      <c r="AA47" s="790"/>
      <c r="AB47" s="790" t="s">
        <v>840</v>
      </c>
      <c r="AC47" s="790"/>
      <c r="AD47" s="790"/>
      <c r="AE47" s="790"/>
      <c r="AF47" s="790"/>
      <c r="AG47" s="790"/>
      <c r="AH47" s="790" t="s">
        <v>840</v>
      </c>
      <c r="AI47" s="790"/>
      <c r="AJ47" s="790"/>
      <c r="AK47" s="790"/>
      <c r="AL47" s="790"/>
      <c r="AM47" s="790"/>
      <c r="AN47" s="790" t="s">
        <v>840</v>
      </c>
      <c r="AO47" s="790"/>
      <c r="AP47" s="790"/>
      <c r="AQ47" s="790"/>
      <c r="AR47" s="790"/>
      <c r="AS47" s="790"/>
      <c r="AT47" s="790" t="s">
        <v>840</v>
      </c>
      <c r="AU47" s="790"/>
      <c r="AV47" s="790"/>
      <c r="AW47" s="790"/>
      <c r="AX47" s="790"/>
      <c r="AY47" s="790"/>
      <c r="AZ47" s="790" t="s">
        <v>840</v>
      </c>
      <c r="BA47" s="790"/>
      <c r="BB47" s="790"/>
      <c r="BC47" s="790"/>
      <c r="BD47" s="790"/>
      <c r="BE47" s="790"/>
      <c r="BF47" s="790" t="s">
        <v>840</v>
      </c>
      <c r="BG47" s="790"/>
      <c r="BH47" s="790"/>
      <c r="BI47" s="790"/>
      <c r="BJ47" s="790"/>
      <c r="BK47" s="790"/>
      <c r="BL47" s="790" t="s">
        <v>840</v>
      </c>
      <c r="BM47" s="790"/>
      <c r="BN47" s="790"/>
      <c r="BO47" s="790"/>
      <c r="BP47" s="790"/>
      <c r="BQ47" s="790"/>
      <c r="BR47" s="790" t="s">
        <v>840</v>
      </c>
      <c r="BS47" s="790"/>
      <c r="BT47" s="790"/>
      <c r="BU47" s="790"/>
      <c r="BV47" s="790"/>
      <c r="BW47" s="790"/>
      <c r="BX47" s="790" t="s">
        <v>840</v>
      </c>
      <c r="BY47" s="790"/>
      <c r="BZ47" s="790"/>
      <c r="CA47" s="790"/>
      <c r="CB47" s="790"/>
      <c r="CC47" s="790"/>
      <c r="CD47" s="790" t="s">
        <v>840</v>
      </c>
      <c r="CE47" s="790"/>
      <c r="CF47" s="790"/>
      <c r="CG47" s="790"/>
      <c r="CH47" s="790"/>
      <c r="CI47" s="790"/>
      <c r="CJ47" s="790" t="s">
        <v>840</v>
      </c>
      <c r="CK47" s="790"/>
      <c r="CL47" s="790"/>
      <c r="CM47" s="790"/>
      <c r="CN47" s="790"/>
      <c r="CO47" s="790"/>
      <c r="CP47" s="790" t="s">
        <v>840</v>
      </c>
      <c r="CQ47" s="790"/>
      <c r="CR47" s="790"/>
      <c r="CS47" s="790"/>
      <c r="CT47" s="790"/>
      <c r="CU47" s="790"/>
      <c r="CV47" s="790" t="s">
        <v>840</v>
      </c>
      <c r="CW47" s="790"/>
      <c r="CX47" s="790"/>
      <c r="CY47" s="790"/>
      <c r="CZ47" s="790"/>
      <c r="DA47" s="790"/>
      <c r="DB47" s="790" t="s">
        <v>840</v>
      </c>
      <c r="DC47" s="790"/>
      <c r="DD47" s="790"/>
      <c r="DE47" s="790"/>
      <c r="DF47" s="790"/>
      <c r="DG47" s="790"/>
      <c r="DH47" s="790" t="s">
        <v>840</v>
      </c>
      <c r="DI47" s="790"/>
      <c r="DJ47" s="790"/>
      <c r="DK47" s="790"/>
      <c r="DL47" s="790"/>
      <c r="DM47" s="790"/>
      <c r="DN47" s="790" t="s">
        <v>840</v>
      </c>
      <c r="DO47" s="790"/>
      <c r="DP47" s="790"/>
      <c r="DQ47" s="790"/>
      <c r="DR47" s="790"/>
      <c r="DS47" s="790"/>
      <c r="DT47" s="790" t="s">
        <v>840</v>
      </c>
      <c r="DU47" s="790"/>
      <c r="DV47" s="790"/>
      <c r="DW47" s="790"/>
      <c r="DX47" s="790"/>
      <c r="DY47" s="790"/>
      <c r="DZ47" s="790" t="s">
        <v>840</v>
      </c>
      <c r="EA47" s="790"/>
      <c r="EB47" s="790"/>
      <c r="EC47" s="790"/>
      <c r="ED47" s="790"/>
      <c r="EE47" s="790"/>
      <c r="EF47" s="790" t="s">
        <v>840</v>
      </c>
      <c r="EG47" s="790"/>
      <c r="EH47" s="790"/>
      <c r="EI47" s="790"/>
      <c r="EJ47" s="790"/>
      <c r="EK47" s="790"/>
      <c r="EL47" s="790" t="s">
        <v>840</v>
      </c>
      <c r="EM47" s="790"/>
      <c r="EN47" s="790"/>
      <c r="EO47" s="790"/>
      <c r="EP47" s="790"/>
      <c r="EQ47" s="790"/>
      <c r="ER47" s="790" t="s">
        <v>840</v>
      </c>
      <c r="ES47" s="790"/>
      <c r="ET47" s="790"/>
      <c r="EU47" s="790"/>
      <c r="EV47" s="790"/>
      <c r="EW47" s="790"/>
      <c r="EX47" s="790" t="s">
        <v>840</v>
      </c>
      <c r="EY47" s="790"/>
      <c r="EZ47" s="790"/>
      <c r="FA47" s="790"/>
      <c r="FB47" s="790"/>
      <c r="FC47" s="790"/>
      <c r="FD47" s="790" t="s">
        <v>840</v>
      </c>
      <c r="FE47" s="790"/>
      <c r="FF47" s="790"/>
      <c r="FG47" s="790"/>
      <c r="FH47" s="790"/>
      <c r="FI47" s="790"/>
      <c r="FJ47" s="790" t="s">
        <v>840</v>
      </c>
      <c r="FK47" s="790"/>
      <c r="FL47" s="790"/>
      <c r="FM47" s="790"/>
      <c r="FN47" s="790"/>
      <c r="FO47" s="790"/>
      <c r="FP47" s="790" t="s">
        <v>840</v>
      </c>
      <c r="FQ47" s="790"/>
      <c r="FR47" s="790"/>
      <c r="FS47" s="790"/>
      <c r="FT47" s="790"/>
      <c r="FU47" s="790"/>
      <c r="FV47" s="790" t="s">
        <v>840</v>
      </c>
      <c r="FW47" s="790"/>
      <c r="FX47" s="790"/>
      <c r="FY47" s="790"/>
      <c r="FZ47" s="790"/>
      <c r="GA47" s="790"/>
      <c r="GB47" s="790" t="s">
        <v>840</v>
      </c>
      <c r="GC47" s="790"/>
      <c r="GD47" s="790"/>
      <c r="GE47" s="790"/>
      <c r="GF47" s="790"/>
      <c r="GG47" s="790"/>
      <c r="GH47" s="790" t="s">
        <v>840</v>
      </c>
      <c r="GI47" s="790"/>
      <c r="GJ47" s="790"/>
      <c r="GK47" s="790"/>
      <c r="GL47" s="790"/>
      <c r="GM47" s="790"/>
      <c r="GN47" s="790" t="s">
        <v>840</v>
      </c>
      <c r="GO47" s="790"/>
      <c r="GP47" s="790"/>
      <c r="GQ47" s="790"/>
      <c r="GR47" s="790"/>
      <c r="GS47" s="790"/>
      <c r="GT47" s="790" t="s">
        <v>840</v>
      </c>
      <c r="GU47" s="790"/>
      <c r="GV47" s="790"/>
      <c r="GW47" s="790"/>
      <c r="GX47" s="790"/>
      <c r="GY47" s="790"/>
      <c r="GZ47" s="790" t="s">
        <v>840</v>
      </c>
      <c r="HA47" s="790"/>
      <c r="HB47" s="790"/>
      <c r="HC47" s="790"/>
      <c r="HD47" s="790"/>
      <c r="HE47" s="790"/>
      <c r="HF47" s="790" t="s">
        <v>840</v>
      </c>
      <c r="HG47" s="790"/>
      <c r="HH47" s="790"/>
      <c r="HI47" s="790"/>
      <c r="HJ47" s="790"/>
      <c r="HK47" s="790"/>
      <c r="HL47" s="790" t="s">
        <v>840</v>
      </c>
      <c r="HM47" s="790"/>
      <c r="HN47" s="790"/>
      <c r="HO47" s="790"/>
      <c r="HP47" s="790"/>
      <c r="HQ47" s="790"/>
      <c r="HR47" s="790" t="s">
        <v>840</v>
      </c>
      <c r="HS47" s="790"/>
      <c r="HT47" s="790"/>
      <c r="HU47" s="790"/>
      <c r="HV47" s="790"/>
      <c r="HW47" s="790"/>
      <c r="HX47" s="790" t="s">
        <v>840</v>
      </c>
      <c r="HY47" s="790"/>
      <c r="HZ47" s="790"/>
      <c r="IA47" s="790"/>
      <c r="IB47" s="790"/>
      <c r="IC47" s="790"/>
      <c r="ID47" s="790" t="s">
        <v>840</v>
      </c>
      <c r="IE47" s="790"/>
      <c r="IF47" s="790"/>
      <c r="IG47" s="790"/>
      <c r="IH47" s="790"/>
      <c r="II47" s="790"/>
      <c r="IJ47" s="790" t="s">
        <v>840</v>
      </c>
      <c r="IK47" s="790"/>
      <c r="IL47" s="790"/>
      <c r="IM47" s="790"/>
      <c r="IN47" s="790"/>
      <c r="IO47" s="790"/>
      <c r="IP47" s="790" t="s">
        <v>840</v>
      </c>
      <c r="IQ47" s="790"/>
      <c r="IR47" s="790"/>
      <c r="IS47" s="790"/>
    </row>
    <row r="48" spans="1:253">
      <c r="C48" s="1" t="s">
        <v>1430</v>
      </c>
      <c r="D48" s="1"/>
      <c r="E48" s="1"/>
      <c r="F48" s="139"/>
      <c r="G48" s="1"/>
      <c r="H48" s="1"/>
      <c r="I48" s="1"/>
      <c r="J48" s="790"/>
      <c r="K48" s="790"/>
      <c r="L48" s="790"/>
      <c r="M48" s="790"/>
      <c r="N48" s="790"/>
      <c r="O48" s="790"/>
      <c r="P48" s="790"/>
      <c r="Q48" s="790"/>
      <c r="R48" s="790"/>
      <c r="S48" s="790"/>
      <c r="T48" s="790"/>
      <c r="U48" s="790"/>
      <c r="V48" s="790" t="s">
        <v>901</v>
      </c>
      <c r="W48" s="790"/>
      <c r="X48" s="790"/>
      <c r="Y48" s="790"/>
      <c r="Z48" s="790"/>
      <c r="AA48" s="790"/>
      <c r="AB48" s="790" t="s">
        <v>901</v>
      </c>
      <c r="AC48" s="790"/>
      <c r="AD48" s="790"/>
      <c r="AE48" s="790"/>
      <c r="AF48" s="790"/>
      <c r="AG48" s="790"/>
      <c r="AH48" s="790" t="s">
        <v>901</v>
      </c>
      <c r="AI48" s="790"/>
      <c r="AJ48" s="790"/>
      <c r="AK48" s="790"/>
      <c r="AL48" s="790"/>
      <c r="AM48" s="790"/>
      <c r="AN48" s="790" t="s">
        <v>901</v>
      </c>
      <c r="AO48" s="790"/>
      <c r="AP48" s="790"/>
      <c r="AQ48" s="790"/>
      <c r="AR48" s="790"/>
      <c r="AS48" s="790"/>
      <c r="AT48" s="790" t="s">
        <v>901</v>
      </c>
      <c r="AU48" s="790"/>
      <c r="AV48" s="790"/>
      <c r="AW48" s="790"/>
      <c r="AX48" s="790"/>
      <c r="AY48" s="790"/>
      <c r="AZ48" s="790" t="s">
        <v>901</v>
      </c>
      <c r="BA48" s="790"/>
      <c r="BB48" s="790"/>
      <c r="BC48" s="790"/>
      <c r="BD48" s="790"/>
      <c r="BE48" s="790"/>
      <c r="BF48" s="790" t="s">
        <v>901</v>
      </c>
      <c r="BG48" s="790"/>
      <c r="BH48" s="790"/>
      <c r="BI48" s="790"/>
      <c r="BJ48" s="790"/>
      <c r="BK48" s="790"/>
      <c r="BL48" s="790" t="s">
        <v>901</v>
      </c>
      <c r="BM48" s="790"/>
      <c r="BN48" s="790"/>
      <c r="BO48" s="790"/>
      <c r="BP48" s="790"/>
      <c r="BQ48" s="790"/>
      <c r="BR48" s="790" t="s">
        <v>901</v>
      </c>
      <c r="BS48" s="790"/>
      <c r="BT48" s="790"/>
      <c r="BU48" s="790"/>
      <c r="BV48" s="790"/>
      <c r="BW48" s="790"/>
      <c r="BX48" s="790" t="s">
        <v>901</v>
      </c>
      <c r="BY48" s="790"/>
      <c r="BZ48" s="790"/>
      <c r="CA48" s="790"/>
      <c r="CB48" s="790"/>
      <c r="CC48" s="790"/>
      <c r="CD48" s="790" t="s">
        <v>901</v>
      </c>
      <c r="CE48" s="790"/>
      <c r="CF48" s="790"/>
      <c r="CG48" s="790"/>
      <c r="CH48" s="790"/>
      <c r="CI48" s="790"/>
      <c r="CJ48" s="790" t="s">
        <v>901</v>
      </c>
      <c r="CK48" s="790"/>
      <c r="CL48" s="790"/>
      <c r="CM48" s="790"/>
      <c r="CN48" s="790"/>
      <c r="CO48" s="790"/>
      <c r="CP48" s="790" t="s">
        <v>901</v>
      </c>
      <c r="CQ48" s="790"/>
      <c r="CR48" s="790"/>
      <c r="CS48" s="790"/>
      <c r="CT48" s="790"/>
      <c r="CU48" s="790"/>
      <c r="CV48" s="790" t="s">
        <v>1566</v>
      </c>
      <c r="CW48" s="790"/>
      <c r="CX48" s="790"/>
      <c r="CY48" s="790"/>
      <c r="CZ48" s="790"/>
      <c r="DA48" s="790"/>
      <c r="DB48" s="790" t="s">
        <v>1566</v>
      </c>
      <c r="DC48" s="790"/>
      <c r="DD48" s="790"/>
      <c r="DE48" s="790"/>
      <c r="DF48" s="790"/>
      <c r="DG48" s="790"/>
      <c r="DH48" s="790" t="s">
        <v>1566</v>
      </c>
      <c r="DI48" s="790"/>
      <c r="DJ48" s="790"/>
      <c r="DK48" s="790"/>
      <c r="DL48" s="790"/>
      <c r="DM48" s="790"/>
      <c r="DN48" s="790" t="s">
        <v>1566</v>
      </c>
      <c r="DO48" s="790"/>
      <c r="DP48" s="790"/>
      <c r="DQ48" s="790"/>
      <c r="DR48" s="790"/>
      <c r="DS48" s="790"/>
      <c r="DT48" s="790" t="s">
        <v>1566</v>
      </c>
      <c r="DU48" s="790"/>
      <c r="DV48" s="790"/>
      <c r="DW48" s="790"/>
      <c r="DX48" s="790"/>
      <c r="DY48" s="790"/>
      <c r="DZ48" s="790" t="s">
        <v>1566</v>
      </c>
      <c r="EA48" s="790"/>
      <c r="EB48" s="790"/>
      <c r="EC48" s="790"/>
      <c r="ED48" s="790"/>
      <c r="EE48" s="790"/>
      <c r="EF48" s="790" t="s">
        <v>1022</v>
      </c>
      <c r="EG48" s="790"/>
      <c r="EH48" s="790"/>
      <c r="EI48" s="790"/>
      <c r="EJ48" s="790"/>
      <c r="EK48" s="790"/>
      <c r="EL48" s="790" t="s">
        <v>1022</v>
      </c>
      <c r="EM48" s="790"/>
      <c r="EN48" s="790"/>
      <c r="EO48" s="790"/>
      <c r="EP48" s="790"/>
      <c r="EQ48" s="790"/>
      <c r="ER48" s="790" t="s">
        <v>1022</v>
      </c>
      <c r="ES48" s="790"/>
      <c r="ET48" s="790"/>
      <c r="EU48" s="790"/>
      <c r="EV48" s="790"/>
      <c r="EW48" s="790"/>
      <c r="EX48" s="790" t="s">
        <v>1022</v>
      </c>
      <c r="EY48" s="790"/>
      <c r="EZ48" s="790"/>
      <c r="FA48" s="790"/>
      <c r="FB48" s="790"/>
      <c r="FC48" s="790"/>
      <c r="FD48" s="790" t="s">
        <v>1022</v>
      </c>
      <c r="FE48" s="790"/>
      <c r="FF48" s="790"/>
      <c r="FG48" s="790"/>
      <c r="FH48" s="790"/>
      <c r="FI48" s="790"/>
      <c r="FJ48" s="790" t="s">
        <v>1022</v>
      </c>
      <c r="FK48" s="790"/>
      <c r="FL48" s="790"/>
      <c r="FM48" s="790"/>
      <c r="FN48" s="790"/>
      <c r="FO48" s="790"/>
      <c r="FP48" s="790" t="s">
        <v>1566</v>
      </c>
      <c r="FQ48" s="790"/>
      <c r="FR48" s="790"/>
      <c r="FS48" s="790"/>
      <c r="FT48" s="790"/>
      <c r="FU48" s="790"/>
      <c r="FV48" s="790" t="s">
        <v>1566</v>
      </c>
      <c r="FW48" s="790"/>
      <c r="FX48" s="790"/>
      <c r="FY48" s="790"/>
      <c r="FZ48" s="790"/>
      <c r="GA48" s="790"/>
      <c r="GB48" s="790" t="s">
        <v>1566</v>
      </c>
      <c r="GC48" s="790"/>
      <c r="GD48" s="790"/>
      <c r="GE48" s="790"/>
      <c r="GF48" s="790"/>
      <c r="GG48" s="790"/>
      <c r="GH48" s="790" t="s">
        <v>1566</v>
      </c>
      <c r="GI48" s="790"/>
      <c r="GJ48" s="790"/>
      <c r="GK48" s="790"/>
      <c r="GL48" s="790"/>
      <c r="GM48" s="790"/>
      <c r="GN48" s="790" t="s">
        <v>1566</v>
      </c>
      <c r="GO48" s="790"/>
      <c r="GP48" s="790"/>
      <c r="GQ48" s="790"/>
      <c r="GR48" s="790"/>
      <c r="GS48" s="790"/>
      <c r="GT48" s="790" t="s">
        <v>1566</v>
      </c>
      <c r="GU48" s="790"/>
      <c r="GV48" s="790"/>
      <c r="GW48" s="790"/>
      <c r="GX48" s="790"/>
      <c r="GY48" s="790"/>
      <c r="GZ48" s="790" t="s">
        <v>1566</v>
      </c>
      <c r="HA48" s="790"/>
      <c r="HB48" s="790"/>
      <c r="HC48" s="790"/>
      <c r="HD48" s="790"/>
      <c r="HE48" s="790"/>
      <c r="HF48" s="790" t="s">
        <v>1566</v>
      </c>
      <c r="HG48" s="790"/>
      <c r="HH48" s="790"/>
      <c r="HI48" s="790"/>
      <c r="HJ48" s="790"/>
      <c r="HK48" s="790"/>
      <c r="HL48" s="790" t="s">
        <v>1566</v>
      </c>
      <c r="HM48" s="790"/>
      <c r="HN48" s="790"/>
      <c r="HO48" s="790"/>
      <c r="HP48" s="790"/>
      <c r="HQ48" s="790"/>
      <c r="HR48" s="790" t="s">
        <v>1566</v>
      </c>
      <c r="HS48" s="790"/>
      <c r="HT48" s="790"/>
      <c r="HU48" s="790"/>
      <c r="HV48" s="790"/>
      <c r="HW48" s="790"/>
      <c r="HX48" s="790" t="s">
        <v>1566</v>
      </c>
      <c r="HY48" s="790"/>
      <c r="HZ48" s="790"/>
      <c r="IA48" s="790"/>
      <c r="IB48" s="790"/>
      <c r="IC48" s="790"/>
      <c r="ID48" s="790" t="s">
        <v>1566</v>
      </c>
      <c r="IE48" s="790"/>
      <c r="IF48" s="790"/>
      <c r="IG48" s="790"/>
      <c r="IH48" s="790"/>
      <c r="II48" s="790"/>
      <c r="IJ48" s="790" t="s">
        <v>591</v>
      </c>
      <c r="IK48" s="790"/>
      <c r="IL48" s="790"/>
      <c r="IM48" s="790"/>
      <c r="IN48" s="790"/>
      <c r="IO48" s="790"/>
      <c r="IP48" s="790" t="s">
        <v>591</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1309</v>
      </c>
      <c r="W49" s="790"/>
      <c r="X49" s="790"/>
      <c r="Y49" s="790"/>
      <c r="Z49" s="790"/>
      <c r="AA49" s="790"/>
      <c r="AB49" s="790" t="s">
        <v>1309</v>
      </c>
      <c r="AC49" s="790"/>
      <c r="AD49" s="790"/>
      <c r="AE49" s="790"/>
      <c r="AF49" s="790"/>
      <c r="AG49" s="790"/>
      <c r="AH49" s="790" t="s">
        <v>1309</v>
      </c>
      <c r="AI49" s="790"/>
      <c r="AJ49" s="790"/>
      <c r="AK49" s="790"/>
      <c r="AL49" s="790"/>
      <c r="AM49" s="790"/>
      <c r="AN49" s="790" t="s">
        <v>1309</v>
      </c>
      <c r="AO49" s="790"/>
      <c r="AP49" s="790"/>
      <c r="AQ49" s="790"/>
      <c r="AR49" s="790"/>
      <c r="AS49" s="790"/>
      <c r="AT49" s="790" t="s">
        <v>1309</v>
      </c>
      <c r="AU49" s="790"/>
      <c r="AV49" s="790"/>
      <c r="AW49" s="790"/>
      <c r="AX49" s="790"/>
      <c r="AY49" s="790"/>
      <c r="AZ49" s="790" t="s">
        <v>1309</v>
      </c>
      <c r="BA49" s="790"/>
      <c r="BB49" s="790"/>
      <c r="BC49" s="790"/>
      <c r="BD49" s="790"/>
      <c r="BE49" s="790"/>
      <c r="BF49" s="790" t="s">
        <v>1309</v>
      </c>
      <c r="BG49" s="790"/>
      <c r="BH49" s="790"/>
      <c r="BI49" s="790"/>
      <c r="BJ49" s="790"/>
      <c r="BK49" s="790"/>
      <c r="BL49" s="790" t="s">
        <v>1175</v>
      </c>
      <c r="BM49" s="790"/>
      <c r="BN49" s="790"/>
      <c r="BO49" s="790"/>
      <c r="BP49" s="790"/>
      <c r="BQ49" s="790"/>
      <c r="BR49" s="790" t="s">
        <v>1175</v>
      </c>
      <c r="BS49" s="790"/>
      <c r="BT49" s="790"/>
      <c r="BU49" s="790"/>
      <c r="BV49" s="790"/>
      <c r="BW49" s="790"/>
      <c r="BX49" s="790" t="s">
        <v>1175</v>
      </c>
      <c r="BY49" s="790"/>
      <c r="BZ49" s="790"/>
      <c r="CA49" s="790"/>
      <c r="CB49" s="790"/>
      <c r="CC49" s="790"/>
      <c r="CD49" s="790" t="s">
        <v>1175</v>
      </c>
      <c r="CE49" s="790"/>
      <c r="CF49" s="790"/>
      <c r="CG49" s="790"/>
      <c r="CH49" s="790"/>
      <c r="CI49" s="790"/>
      <c r="CJ49" s="790" t="s">
        <v>1175</v>
      </c>
      <c r="CK49" s="790"/>
      <c r="CL49" s="790"/>
      <c r="CM49" s="790"/>
      <c r="CN49" s="790"/>
      <c r="CO49" s="790"/>
      <c r="CP49" s="790" t="s">
        <v>1175</v>
      </c>
      <c r="CQ49" s="790"/>
      <c r="CR49" s="790"/>
      <c r="CS49" s="790"/>
      <c r="CT49" s="790"/>
      <c r="CU49" s="790"/>
      <c r="CV49" s="790" t="s">
        <v>1308</v>
      </c>
      <c r="CW49" s="790"/>
      <c r="CX49" s="790"/>
      <c r="CY49" s="790"/>
      <c r="CZ49" s="790"/>
      <c r="DA49" s="790"/>
      <c r="DB49" s="790" t="s">
        <v>1308</v>
      </c>
      <c r="DC49" s="790"/>
      <c r="DD49" s="790"/>
      <c r="DE49" s="790"/>
      <c r="DF49" s="790"/>
      <c r="DG49" s="790"/>
      <c r="DH49" s="790" t="s">
        <v>1308</v>
      </c>
      <c r="DI49" s="790"/>
      <c r="DJ49" s="790"/>
      <c r="DK49" s="790"/>
      <c r="DL49" s="790"/>
      <c r="DM49" s="790"/>
      <c r="DN49" s="790" t="s">
        <v>1308</v>
      </c>
      <c r="DO49" s="790"/>
      <c r="DP49" s="790"/>
      <c r="DQ49" s="790"/>
      <c r="DR49" s="790"/>
      <c r="DS49" s="790"/>
      <c r="DT49" s="790" t="s">
        <v>1308</v>
      </c>
      <c r="DU49" s="790"/>
      <c r="DV49" s="790"/>
      <c r="DW49" s="790"/>
      <c r="DX49" s="790"/>
      <c r="DY49" s="790"/>
      <c r="DZ49" s="790" t="s">
        <v>1308</v>
      </c>
      <c r="EA49" s="790"/>
      <c r="EB49" s="790"/>
      <c r="EC49" s="790"/>
      <c r="ED49" s="790"/>
      <c r="EE49" s="790"/>
      <c r="EF49" s="790" t="s">
        <v>1308</v>
      </c>
      <c r="EG49" s="790"/>
      <c r="EH49" s="790"/>
      <c r="EI49" s="790"/>
      <c r="EJ49" s="790"/>
      <c r="EK49" s="790"/>
      <c r="EL49" s="790" t="s">
        <v>1308</v>
      </c>
      <c r="EM49" s="790"/>
      <c r="EN49" s="790"/>
      <c r="EO49" s="790"/>
      <c r="EP49" s="790"/>
      <c r="EQ49" s="790"/>
      <c r="ER49" s="790" t="s">
        <v>1308</v>
      </c>
      <c r="ES49" s="790"/>
      <c r="ET49" s="790"/>
      <c r="EU49" s="790"/>
      <c r="EV49" s="790"/>
      <c r="EW49" s="790"/>
      <c r="EX49" s="790" t="s">
        <v>1308</v>
      </c>
      <c r="EY49" s="790"/>
      <c r="EZ49" s="790"/>
      <c r="FA49" s="790"/>
      <c r="FB49" s="790"/>
      <c r="FC49" s="790"/>
      <c r="FD49" s="790" t="s">
        <v>1308</v>
      </c>
      <c r="FE49" s="790"/>
      <c r="FF49" s="790"/>
      <c r="FG49" s="790"/>
      <c r="FH49" s="790"/>
      <c r="FI49" s="790"/>
      <c r="FJ49" s="790" t="s">
        <v>1308</v>
      </c>
      <c r="FK49" s="790"/>
      <c r="FL49" s="790"/>
      <c r="FM49" s="790"/>
      <c r="FN49" s="790"/>
      <c r="FO49" s="790"/>
      <c r="FP49" s="790" t="s">
        <v>1308</v>
      </c>
      <c r="FQ49" s="790"/>
      <c r="FR49" s="790"/>
      <c r="FS49" s="790"/>
      <c r="FT49" s="790"/>
      <c r="FU49" s="790"/>
      <c r="FV49" s="790" t="s">
        <v>1308</v>
      </c>
      <c r="FW49" s="790"/>
      <c r="FX49" s="790"/>
      <c r="FY49" s="790"/>
      <c r="FZ49" s="790"/>
      <c r="GA49" s="790"/>
      <c r="GB49" s="790" t="s">
        <v>1308</v>
      </c>
      <c r="GC49" s="790"/>
      <c r="GD49" s="790"/>
      <c r="GE49" s="790"/>
      <c r="GF49" s="790"/>
      <c r="GG49" s="790"/>
      <c r="GH49" s="790" t="s">
        <v>1308</v>
      </c>
      <c r="GI49" s="790"/>
      <c r="GJ49" s="790"/>
      <c r="GK49" s="790"/>
      <c r="GL49" s="790"/>
      <c r="GM49" s="790"/>
      <c r="GN49" s="790" t="s">
        <v>1308</v>
      </c>
      <c r="GO49" s="790"/>
      <c r="GP49" s="790"/>
      <c r="GQ49" s="790"/>
      <c r="GR49" s="790"/>
      <c r="GS49" s="790"/>
      <c r="GT49" s="790" t="s">
        <v>1308</v>
      </c>
      <c r="GU49" s="790"/>
      <c r="GV49" s="790"/>
      <c r="GW49" s="790"/>
      <c r="GX49" s="790"/>
      <c r="GY49" s="790"/>
      <c r="GZ49" s="790" t="s">
        <v>1308</v>
      </c>
      <c r="HA49" s="790"/>
      <c r="HB49" s="790"/>
      <c r="HC49" s="790"/>
      <c r="HD49" s="790"/>
      <c r="HE49" s="790"/>
      <c r="HF49" s="790" t="s">
        <v>1308</v>
      </c>
      <c r="HG49" s="790"/>
      <c r="HH49" s="790"/>
      <c r="HI49" s="790"/>
      <c r="HJ49" s="790"/>
      <c r="HK49" s="790"/>
      <c r="HL49" s="790" t="s">
        <v>1308</v>
      </c>
      <c r="HM49" s="790"/>
      <c r="HN49" s="790"/>
      <c r="HO49" s="790"/>
      <c r="HP49" s="790"/>
      <c r="HQ49" s="790"/>
      <c r="HR49" s="790" t="s">
        <v>1308</v>
      </c>
      <c r="HS49" s="790"/>
      <c r="HT49" s="790"/>
      <c r="HU49" s="790"/>
      <c r="HV49" s="790"/>
      <c r="HW49" s="790"/>
      <c r="HX49" s="790" t="s">
        <v>1308</v>
      </c>
      <c r="HY49" s="790"/>
      <c r="HZ49" s="790"/>
      <c r="IA49" s="790"/>
      <c r="IB49" s="790"/>
      <c r="IC49" s="790"/>
      <c r="ID49" s="790" t="s">
        <v>1308</v>
      </c>
      <c r="IE49" s="790"/>
      <c r="IF49" s="790"/>
      <c r="IG49" s="790"/>
      <c r="IH49" s="790"/>
      <c r="II49" s="790"/>
      <c r="IJ49" s="790" t="s">
        <v>1308</v>
      </c>
      <c r="IK49" s="790"/>
      <c r="IL49" s="790"/>
      <c r="IM49" s="790"/>
      <c r="IN49" s="790"/>
      <c r="IO49" s="790"/>
      <c r="IP49" s="790" t="s">
        <v>1308</v>
      </c>
      <c r="IQ49" s="790"/>
      <c r="IR49" s="790"/>
      <c r="IS49" s="790"/>
      <c r="IT49" s="790"/>
      <c r="IU49" s="790"/>
      <c r="IV49" s="1" t="s">
        <v>1308</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FV48:GA48"/>
    <mergeCell ref="EF48:EK48"/>
    <mergeCell ref="EX48:FC48"/>
    <mergeCell ref="FD48:FI48"/>
    <mergeCell ref="DZ48:EE48"/>
    <mergeCell ref="ER48:EW48"/>
    <mergeCell ref="FJ48:FO48"/>
    <mergeCell ref="FP48:FU48"/>
    <mergeCell ref="EL48:EQ48"/>
    <mergeCell ref="J48:O48"/>
    <mergeCell ref="BF48:BK48"/>
    <mergeCell ref="AZ48:BE48"/>
    <mergeCell ref="AN48:AS48"/>
    <mergeCell ref="AT48:AY48"/>
    <mergeCell ref="AH48:AM48"/>
    <mergeCell ref="EX47:FC47"/>
    <mergeCell ref="V47:AA47"/>
    <mergeCell ref="BR47:BW47"/>
    <mergeCell ref="BX47:CC47"/>
    <mergeCell ref="DT48:DY48"/>
    <mergeCell ref="CP48:CU48"/>
    <mergeCell ref="CV48:DA48"/>
    <mergeCell ref="CD47:CI47"/>
    <mergeCell ref="CJ47:CO47"/>
    <mergeCell ref="BX48:CC48"/>
    <mergeCell ref="DB48:DG48"/>
    <mergeCell ref="CD48:CI48"/>
    <mergeCell ref="CJ48:CO48"/>
    <mergeCell ref="DT47:DY47"/>
    <mergeCell ref="EL47:EQ47"/>
    <mergeCell ref="DZ47:EE47"/>
    <mergeCell ref="ER47:EW47"/>
    <mergeCell ref="DH47:DM47"/>
    <mergeCell ref="GH47:GM47"/>
    <mergeCell ref="GN47:GS47"/>
    <mergeCell ref="BF47:BK47"/>
    <mergeCell ref="CP47:CU47"/>
    <mergeCell ref="CV47:DA47"/>
    <mergeCell ref="BL47:BQ47"/>
    <mergeCell ref="C1:G1"/>
    <mergeCell ref="C19:G19"/>
    <mergeCell ref="J47:O47"/>
    <mergeCell ref="P47:U47"/>
    <mergeCell ref="FP47:FU47"/>
    <mergeCell ref="EF47:EK47"/>
    <mergeCell ref="FD47:FI47"/>
    <mergeCell ref="DN47:DS47"/>
    <mergeCell ref="FV47:GA47"/>
    <mergeCell ref="AB47:AG47"/>
    <mergeCell ref="AH47:AM47"/>
    <mergeCell ref="AZ47:BE47"/>
    <mergeCell ref="AN47:AS47"/>
    <mergeCell ref="AT47:AY47"/>
    <mergeCell ref="DB47:DG47"/>
    <mergeCell ref="FJ47:FO47"/>
    <mergeCell ref="GB47:GG47"/>
    <mergeCell ref="IP47:IS47"/>
    <mergeCell ref="IP48:IS48"/>
    <mergeCell ref="HX48:IC48"/>
    <mergeCell ref="ID48:II48"/>
    <mergeCell ref="IJ48:IO48"/>
    <mergeCell ref="IJ47:IO47"/>
    <mergeCell ref="ID47:II47"/>
    <mergeCell ref="GZ47:HE47"/>
    <mergeCell ref="HX47:IC47"/>
    <mergeCell ref="HR47:HW47"/>
    <mergeCell ref="HL47:HQ47"/>
    <mergeCell ref="HL48:HQ48"/>
    <mergeCell ref="HF47:HK47"/>
    <mergeCell ref="HR48:HW48"/>
    <mergeCell ref="HF48:HK48"/>
    <mergeCell ref="GZ48:HE48"/>
    <mergeCell ref="GH48:GM48"/>
    <mergeCell ref="GN48:GS48"/>
    <mergeCell ref="GT47:GY47"/>
    <mergeCell ref="P49:U49"/>
    <mergeCell ref="V49:AA49"/>
    <mergeCell ref="AB49:AG49"/>
    <mergeCell ref="AH49:AM49"/>
    <mergeCell ref="P48:U48"/>
    <mergeCell ref="V48:AA48"/>
    <mergeCell ref="AB48:AG48"/>
    <mergeCell ref="GT48:GY48"/>
    <mergeCell ref="AN49:AS49"/>
    <mergeCell ref="AT49:AY49"/>
    <mergeCell ref="BL48:BQ48"/>
    <mergeCell ref="BL49:BQ49"/>
    <mergeCell ref="BR49:BW49"/>
    <mergeCell ref="DN48:DS48"/>
    <mergeCell ref="BR48:BW48"/>
    <mergeCell ref="BX49:CC49"/>
    <mergeCell ref="AZ49:BE49"/>
    <mergeCell ref="BF49:BK49"/>
    <mergeCell ref="CD49:CI49"/>
    <mergeCell ref="GB48:GG48"/>
    <mergeCell ref="DH48:DM48"/>
    <mergeCell ref="CJ49:CO49"/>
    <mergeCell ref="CP49:CU49"/>
    <mergeCell ref="CV49:DA49"/>
    <mergeCell ref="FP49:FU49"/>
    <mergeCell ref="EF49:EK49"/>
    <mergeCell ref="DT49:DY49"/>
    <mergeCell ref="DN49:DS49"/>
    <mergeCell ref="EL49:EQ49"/>
    <mergeCell ref="DZ49:EE49"/>
    <mergeCell ref="DB49:DG49"/>
    <mergeCell ref="DH49:DM49"/>
    <mergeCell ref="IP49:IU49"/>
    <mergeCell ref="GZ49:HE49"/>
    <mergeCell ref="HF49:HK49"/>
    <mergeCell ref="HL49:HQ49"/>
    <mergeCell ref="HR49:HW49"/>
    <mergeCell ref="ID49:II49"/>
    <mergeCell ref="IJ49:IO49"/>
    <mergeCell ref="HX49:IC49"/>
    <mergeCell ref="ER49:EW49"/>
    <mergeCell ref="EX49:FC49"/>
    <mergeCell ref="FV49:GA49"/>
    <mergeCell ref="FD49:FI49"/>
    <mergeCell ref="FJ49:FO49"/>
    <mergeCell ref="GB49:GG49"/>
    <mergeCell ref="GN49:GS49"/>
    <mergeCell ref="GT49:GY49"/>
    <mergeCell ref="GH49:GM49"/>
  </mergeCells>
  <phoneticPr fontId="43" type="noConversion"/>
  <hyperlinks>
    <hyperlink ref="A9" r:id="rId1"/>
    <hyperlink ref="A11" r:id="rId2"/>
  </hyperlinks>
  <pageMargins left="0.75" right="0.75" top="0.5" bottom="0.5" header="0.5" footer="0.25"/>
  <headerFooter>
    <oddFooter>Page &amp;P of &amp;N</oddFooter>
  </headerFooter>
  <drawing r:id="rId3"/>
  <extLst>
    <ext xmlns:mx="http://schemas.microsoft.com/office/mac/excel/2008/main" uri="{64002731-A6B0-56B0-2670-7721B7C09600}">
      <mx:PLV Mode="0" OnePage="0" WScale="0"/>
    </ext>
  </extLst>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zoomScale="125" workbookViewId="0">
      <selection activeCell="B23" sqref="B23"/>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3744</v>
      </c>
      <c r="G2" s="91"/>
    </row>
    <row r="3" spans="1:8">
      <c r="A3" s="89" t="s">
        <v>3514</v>
      </c>
      <c r="G3" s="92">
        <v>40498</v>
      </c>
    </row>
    <row r="4" spans="1:8">
      <c r="A4" s="89" t="s">
        <v>3322</v>
      </c>
      <c r="G4" s="93" t="s">
        <v>473</v>
      </c>
    </row>
    <row r="5" spans="1:8">
      <c r="A5" s="89" t="s">
        <v>3463</v>
      </c>
    </row>
    <row r="6" spans="1:8">
      <c r="C6" s="15" t="s">
        <v>3464</v>
      </c>
      <c r="D6" s="16"/>
      <c r="E6" s="16"/>
      <c r="F6" s="17"/>
      <c r="G6" s="18"/>
      <c r="H6" s="94"/>
    </row>
    <row r="7" spans="1:8">
      <c r="C7" s="95" t="s">
        <v>2613</v>
      </c>
      <c r="D7" s="20" t="s">
        <v>911</v>
      </c>
      <c r="E7" s="20"/>
      <c r="F7" s="21"/>
      <c r="G7" s="22"/>
      <c r="H7" s="94"/>
    </row>
    <row r="8" spans="1:8">
      <c r="A8" s="89" t="s">
        <v>3583</v>
      </c>
      <c r="C8" s="95" t="s">
        <v>3204</v>
      </c>
      <c r="D8" s="20" t="s">
        <v>1269</v>
      </c>
      <c r="E8" s="20"/>
      <c r="F8" s="21"/>
      <c r="G8" s="96"/>
      <c r="H8" s="94"/>
    </row>
    <row r="9" spans="1:8">
      <c r="A9" s="89" t="s">
        <v>721</v>
      </c>
      <c r="C9" s="95" t="s">
        <v>3478</v>
      </c>
      <c r="D9" s="20" t="s">
        <v>1270</v>
      </c>
      <c r="E9" s="20"/>
      <c r="F9" s="21"/>
      <c r="G9" s="96"/>
      <c r="H9" s="94"/>
    </row>
    <row r="10" spans="1:8">
      <c r="A10" s="108" t="s">
        <v>722</v>
      </c>
      <c r="C10" s="97"/>
      <c r="D10" s="20"/>
      <c r="E10" s="20"/>
      <c r="F10" s="21"/>
      <c r="G10" s="96"/>
      <c r="H10" s="94"/>
    </row>
    <row r="11" spans="1:8">
      <c r="A11" s="98"/>
      <c r="C11" s="25" t="s">
        <v>3351</v>
      </c>
      <c r="D11" s="94"/>
      <c r="E11" s="94"/>
      <c r="F11" s="99"/>
      <c r="G11" s="96"/>
      <c r="H11" s="94"/>
    </row>
    <row r="12" spans="1:8">
      <c r="A12" s="98"/>
      <c r="C12" s="25" t="s">
        <v>2762</v>
      </c>
      <c r="D12" s="20"/>
      <c r="E12" s="20"/>
      <c r="F12" s="21"/>
      <c r="G12" s="96"/>
      <c r="H12" s="94"/>
    </row>
    <row r="13" spans="1:8">
      <c r="A13" s="98"/>
      <c r="C13" s="25" t="s">
        <v>2938</v>
      </c>
      <c r="D13" s="94"/>
      <c r="E13" s="94"/>
      <c r="F13" s="99"/>
      <c r="G13" s="96"/>
      <c r="H13" s="94"/>
    </row>
    <row r="14" spans="1:8">
      <c r="A14" s="100"/>
      <c r="C14" s="25" t="s">
        <v>2474</v>
      </c>
      <c r="D14" s="94"/>
      <c r="E14" s="94"/>
      <c r="F14" s="99"/>
      <c r="G14" s="101"/>
      <c r="H14" s="94"/>
    </row>
    <row r="15" spans="1:8">
      <c r="A15" s="100" t="s">
        <v>2086</v>
      </c>
      <c r="C15" s="97" t="s">
        <v>2751</v>
      </c>
      <c r="D15" s="94"/>
      <c r="E15" s="94"/>
      <c r="F15" s="99"/>
      <c r="G15" s="96"/>
      <c r="H15" s="94"/>
    </row>
    <row r="16" spans="1:8">
      <c r="A16" s="261" t="s">
        <v>723</v>
      </c>
      <c r="C16" s="97"/>
      <c r="D16" s="94"/>
      <c r="E16" s="94"/>
      <c r="F16" s="99"/>
      <c r="G16" s="96"/>
      <c r="H16" s="94"/>
    </row>
    <row r="17" spans="1:8">
      <c r="C17" s="102" t="s">
        <v>1074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2713</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3484</v>
      </c>
      <c r="B23" s="45" t="s">
        <v>3485</v>
      </c>
      <c r="C23" s="45" t="s">
        <v>3486</v>
      </c>
      <c r="D23" s="321" t="s">
        <v>3609</v>
      </c>
      <c r="E23" s="45" t="s">
        <v>2884</v>
      </c>
      <c r="F23" s="47" t="s">
        <v>3228</v>
      </c>
      <c r="G23" s="45" t="s">
        <v>3229</v>
      </c>
      <c r="H23" s="48"/>
    </row>
    <row r="24" spans="1:8">
      <c r="A24" s="115">
        <v>40720</v>
      </c>
      <c r="B24" s="116" t="s">
        <v>2258</v>
      </c>
      <c r="C24" s="117">
        <v>315</v>
      </c>
      <c r="D24" s="118">
        <v>8</v>
      </c>
      <c r="E24" s="117">
        <f>C24*D24</f>
        <v>2520</v>
      </c>
      <c r="F24" s="53">
        <v>0.1</v>
      </c>
      <c r="G24" s="54">
        <f>E24*(1-F24)</f>
        <v>2268</v>
      </c>
      <c r="H24" s="48"/>
    </row>
    <row r="25" spans="1:8">
      <c r="A25" s="11"/>
      <c r="B25" s="116" t="s">
        <v>1172</v>
      </c>
      <c r="C25" s="117"/>
      <c r="D25" s="118"/>
      <c r="E25" s="117">
        <f t="shared" ref="E25:E34" si="0">C25*D25</f>
        <v>0</v>
      </c>
      <c r="F25" s="119"/>
      <c r="G25" s="54">
        <f t="shared" ref="G25:G40" si="1">E25*(1-F25)</f>
        <v>0</v>
      </c>
      <c r="H25" s="56"/>
    </row>
    <row r="26" spans="1:8">
      <c r="A26" s="120"/>
      <c r="B26" s="121" t="s">
        <v>1173</v>
      </c>
      <c r="C26" s="117"/>
      <c r="D26" s="118"/>
      <c r="E26" s="117">
        <f t="shared" si="0"/>
        <v>0</v>
      </c>
      <c r="F26" s="119"/>
      <c r="G26" s="54">
        <f t="shared" si="1"/>
        <v>0</v>
      </c>
      <c r="H26" s="56"/>
    </row>
    <row r="27" spans="1:8">
      <c r="A27" s="120"/>
      <c r="B27" s="121" t="s">
        <v>1174</v>
      </c>
      <c r="C27" s="117"/>
      <c r="D27" s="118"/>
      <c r="E27" s="117">
        <f t="shared" si="0"/>
        <v>0</v>
      </c>
      <c r="F27" s="119"/>
      <c r="G27" s="54">
        <f t="shared" si="1"/>
        <v>0</v>
      </c>
      <c r="H27" s="56"/>
    </row>
    <row r="28" spans="1:8">
      <c r="A28" s="120"/>
      <c r="B28" s="121" t="s">
        <v>3232</v>
      </c>
      <c r="C28" s="117"/>
      <c r="D28" s="118"/>
      <c r="E28" s="117">
        <f t="shared" si="0"/>
        <v>0</v>
      </c>
      <c r="F28" s="119"/>
      <c r="G28" s="54">
        <f t="shared" si="1"/>
        <v>0</v>
      </c>
      <c r="H28" s="56"/>
    </row>
    <row r="29" spans="1:8">
      <c r="A29" s="120"/>
      <c r="B29" s="121" t="s">
        <v>3613</v>
      </c>
      <c r="C29" s="117"/>
      <c r="D29" s="118"/>
      <c r="E29" s="117">
        <f t="shared" si="0"/>
        <v>0</v>
      </c>
      <c r="F29" s="119"/>
      <c r="G29" s="54">
        <f t="shared" si="1"/>
        <v>0</v>
      </c>
      <c r="H29" s="56"/>
    </row>
    <row r="30" spans="1:8">
      <c r="A30" s="120"/>
      <c r="B30" s="121" t="s">
        <v>3505</v>
      </c>
      <c r="C30" s="117"/>
      <c r="D30" s="118"/>
      <c r="E30" s="117">
        <f t="shared" si="0"/>
        <v>0</v>
      </c>
      <c r="F30" s="119"/>
      <c r="G30" s="54">
        <f t="shared" si="1"/>
        <v>0</v>
      </c>
      <c r="H30" s="56"/>
    </row>
    <row r="31" spans="1:8">
      <c r="A31" s="120"/>
      <c r="B31" s="121" t="s">
        <v>3506</v>
      </c>
      <c r="C31" s="117"/>
      <c r="D31" s="118"/>
      <c r="E31" s="117">
        <f t="shared" si="0"/>
        <v>0</v>
      </c>
      <c r="F31" s="119"/>
      <c r="G31" s="54">
        <f t="shared" si="1"/>
        <v>0</v>
      </c>
      <c r="H31" s="56"/>
    </row>
    <row r="32" spans="1:8">
      <c r="A32" s="120"/>
      <c r="B32" s="121" t="s">
        <v>3507</v>
      </c>
      <c r="C32" s="117"/>
      <c r="D32" s="118"/>
      <c r="E32" s="117">
        <f t="shared" si="0"/>
        <v>0</v>
      </c>
      <c r="F32" s="119"/>
      <c r="G32" s="54">
        <f t="shared" si="1"/>
        <v>0</v>
      </c>
      <c r="H32" s="56"/>
    </row>
    <row r="33" spans="1:253">
      <c r="A33" s="120"/>
      <c r="B33" s="121" t="s">
        <v>711</v>
      </c>
      <c r="C33" s="122">
        <v>100</v>
      </c>
      <c r="D33" s="123">
        <v>5</v>
      </c>
      <c r="E33" s="117">
        <f t="shared" si="0"/>
        <v>500</v>
      </c>
      <c r="F33" s="124"/>
      <c r="G33" s="54">
        <f t="shared" si="1"/>
        <v>500</v>
      </c>
      <c r="H33" s="56"/>
    </row>
    <row r="34" spans="1:253">
      <c r="A34" s="120"/>
      <c r="B34" s="121" t="s">
        <v>3608</v>
      </c>
      <c r="C34" s="117">
        <v>40</v>
      </c>
      <c r="D34" s="118">
        <v>13</v>
      </c>
      <c r="E34" s="117">
        <f t="shared" si="0"/>
        <v>520</v>
      </c>
      <c r="F34" s="119"/>
      <c r="G34" s="54">
        <f t="shared" si="1"/>
        <v>520</v>
      </c>
      <c r="H34" s="48"/>
    </row>
    <row r="35" spans="1:253">
      <c r="A35" s="120"/>
      <c r="B35" s="362" t="s">
        <v>3444</v>
      </c>
      <c r="C35" s="117">
        <v>500</v>
      </c>
      <c r="D35" s="123" t="s">
        <v>3337</v>
      </c>
      <c r="E35" s="117">
        <v>500</v>
      </c>
      <c r="F35" s="124"/>
      <c r="G35" s="54">
        <f t="shared" si="1"/>
        <v>500</v>
      </c>
      <c r="H35" s="48"/>
    </row>
    <row r="36" spans="1:253">
      <c r="A36" s="120"/>
      <c r="B36" s="121" t="s">
        <v>3047</v>
      </c>
      <c r="C36" s="363"/>
      <c r="D36" s="123" t="s">
        <v>1271</v>
      </c>
      <c r="E36" s="117"/>
      <c r="F36" s="124"/>
      <c r="G36" s="54">
        <f t="shared" si="1"/>
        <v>0</v>
      </c>
      <c r="H36" s="48"/>
    </row>
    <row r="37" spans="1:253">
      <c r="A37" s="120"/>
      <c r="B37" s="121" t="s">
        <v>2270</v>
      </c>
      <c r="C37" s="122">
        <v>50</v>
      </c>
      <c r="D37" s="123" t="s">
        <v>1272</v>
      </c>
      <c r="E37" s="117">
        <v>0</v>
      </c>
      <c r="F37" s="124"/>
      <c r="G37" s="54">
        <f t="shared" si="1"/>
        <v>0</v>
      </c>
      <c r="H37" s="48"/>
    </row>
    <row r="38" spans="1:253">
      <c r="A38" s="120"/>
      <c r="B38" s="121" t="s">
        <v>532</v>
      </c>
      <c r="C38" s="122">
        <v>15</v>
      </c>
      <c r="D38" s="123" t="s">
        <v>846</v>
      </c>
      <c r="E38" s="117">
        <v>0</v>
      </c>
      <c r="F38" s="119"/>
      <c r="G38" s="54">
        <f t="shared" si="1"/>
        <v>0</v>
      </c>
      <c r="H38" s="48"/>
    </row>
    <row r="39" spans="1:253">
      <c r="A39" s="120"/>
      <c r="B39" s="271" t="s">
        <v>3414</v>
      </c>
      <c r="C39" s="122">
        <v>30</v>
      </c>
      <c r="D39" s="123" t="s">
        <v>846</v>
      </c>
      <c r="E39" s="117">
        <v>0</v>
      </c>
      <c r="F39" s="124"/>
      <c r="G39" s="54">
        <f t="shared" si="1"/>
        <v>0</v>
      </c>
      <c r="H39" s="48"/>
    </row>
    <row r="40" spans="1:253" ht="16" thickBot="1">
      <c r="A40" s="120"/>
      <c r="B40" s="126"/>
      <c r="C40" s="364"/>
      <c r="D40" s="128"/>
      <c r="E40" s="127"/>
      <c r="F40" s="129"/>
      <c r="G40" s="67">
        <f t="shared" si="1"/>
        <v>0</v>
      </c>
      <c r="H40" s="48"/>
    </row>
    <row r="41" spans="1:253" s="135" customFormat="1" ht="16" customHeight="1">
      <c r="A41" s="130"/>
      <c r="B41" s="69" t="s">
        <v>3458</v>
      </c>
      <c r="C41" s="131"/>
      <c r="D41" s="131"/>
      <c r="E41" s="72">
        <f>SUM(E24:E40)</f>
        <v>4040</v>
      </c>
      <c r="F41" s="72"/>
      <c r="G41" s="72">
        <f>SUM(G24:G40)</f>
        <v>3788</v>
      </c>
      <c r="H41" s="134"/>
    </row>
    <row r="43" spans="1:253">
      <c r="C43" s="136" t="s">
        <v>2995</v>
      </c>
      <c r="D43" s="340">
        <f>G41/2</f>
        <v>1894</v>
      </c>
      <c r="E43" s="340"/>
      <c r="F43" s="138"/>
    </row>
    <row r="45" spans="1:253">
      <c r="C45" s="1" t="s">
        <v>3460</v>
      </c>
      <c r="D45" s="1"/>
      <c r="E45" s="1"/>
      <c r="F45" s="139"/>
      <c r="G45" s="1"/>
      <c r="H45" s="1"/>
      <c r="I45" s="1"/>
    </row>
    <row r="46" spans="1:253">
      <c r="C46" s="1" t="s">
        <v>3119</v>
      </c>
      <c r="D46" s="1"/>
      <c r="E46" s="1"/>
      <c r="F46" s="139"/>
      <c r="G46" s="1"/>
      <c r="H46" s="1"/>
      <c r="I46" s="1"/>
    </row>
    <row r="47" spans="1:253">
      <c r="C47" s="341" t="s">
        <v>3625</v>
      </c>
      <c r="D47" s="341"/>
      <c r="E47" s="341"/>
      <c r="F47" s="342"/>
      <c r="G47" s="341"/>
      <c r="H47" s="341"/>
      <c r="I47" s="142"/>
      <c r="J47" s="790"/>
      <c r="K47" s="790"/>
      <c r="L47" s="790"/>
      <c r="M47" s="790"/>
      <c r="N47" s="790"/>
      <c r="O47" s="790"/>
      <c r="P47" s="790"/>
      <c r="Q47" s="790"/>
      <c r="R47" s="790"/>
      <c r="S47" s="790"/>
      <c r="T47" s="790"/>
      <c r="U47" s="790"/>
      <c r="V47" s="790" t="s">
        <v>3460</v>
      </c>
      <c r="W47" s="790"/>
      <c r="X47" s="790"/>
      <c r="Y47" s="790"/>
      <c r="Z47" s="790"/>
      <c r="AA47" s="790"/>
      <c r="AB47" s="790" t="s">
        <v>3460</v>
      </c>
      <c r="AC47" s="790"/>
      <c r="AD47" s="790"/>
      <c r="AE47" s="790"/>
      <c r="AF47" s="790"/>
      <c r="AG47" s="790"/>
      <c r="AH47" s="790" t="s">
        <v>3460</v>
      </c>
      <c r="AI47" s="790"/>
      <c r="AJ47" s="790"/>
      <c r="AK47" s="790"/>
      <c r="AL47" s="790"/>
      <c r="AM47" s="790"/>
      <c r="AN47" s="790" t="s">
        <v>3460</v>
      </c>
      <c r="AO47" s="790"/>
      <c r="AP47" s="790"/>
      <c r="AQ47" s="790"/>
      <c r="AR47" s="790"/>
      <c r="AS47" s="790"/>
      <c r="AT47" s="790" t="s">
        <v>3460</v>
      </c>
      <c r="AU47" s="790"/>
      <c r="AV47" s="790"/>
      <c r="AW47" s="790"/>
      <c r="AX47" s="790"/>
      <c r="AY47" s="790"/>
      <c r="AZ47" s="790" t="s">
        <v>3460</v>
      </c>
      <c r="BA47" s="790"/>
      <c r="BB47" s="790"/>
      <c r="BC47" s="790"/>
      <c r="BD47" s="790"/>
      <c r="BE47" s="790"/>
      <c r="BF47" s="790" t="s">
        <v>3460</v>
      </c>
      <c r="BG47" s="790"/>
      <c r="BH47" s="790"/>
      <c r="BI47" s="790"/>
      <c r="BJ47" s="790"/>
      <c r="BK47" s="790"/>
      <c r="BL47" s="790" t="s">
        <v>3460</v>
      </c>
      <c r="BM47" s="790"/>
      <c r="BN47" s="790"/>
      <c r="BO47" s="790"/>
      <c r="BP47" s="790"/>
      <c r="BQ47" s="790"/>
      <c r="BR47" s="790" t="s">
        <v>3460</v>
      </c>
      <c r="BS47" s="790"/>
      <c r="BT47" s="790"/>
      <c r="BU47" s="790"/>
      <c r="BV47" s="790"/>
      <c r="BW47" s="790"/>
      <c r="BX47" s="790" t="s">
        <v>3460</v>
      </c>
      <c r="BY47" s="790"/>
      <c r="BZ47" s="790"/>
      <c r="CA47" s="790"/>
      <c r="CB47" s="790"/>
      <c r="CC47" s="790"/>
      <c r="CD47" s="790" t="s">
        <v>3460</v>
      </c>
      <c r="CE47" s="790"/>
      <c r="CF47" s="790"/>
      <c r="CG47" s="790"/>
      <c r="CH47" s="790"/>
      <c r="CI47" s="790"/>
      <c r="CJ47" s="790" t="s">
        <v>3460</v>
      </c>
      <c r="CK47" s="790"/>
      <c r="CL47" s="790"/>
      <c r="CM47" s="790"/>
      <c r="CN47" s="790"/>
      <c r="CO47" s="790"/>
      <c r="CP47" s="790" t="s">
        <v>3460</v>
      </c>
      <c r="CQ47" s="790"/>
      <c r="CR47" s="790"/>
      <c r="CS47" s="790"/>
      <c r="CT47" s="790"/>
      <c r="CU47" s="790"/>
      <c r="CV47" s="790" t="s">
        <v>3460</v>
      </c>
      <c r="CW47" s="790"/>
      <c r="CX47" s="790"/>
      <c r="CY47" s="790"/>
      <c r="CZ47" s="790"/>
      <c r="DA47" s="790"/>
      <c r="DB47" s="790" t="s">
        <v>3460</v>
      </c>
      <c r="DC47" s="790"/>
      <c r="DD47" s="790"/>
      <c r="DE47" s="790"/>
      <c r="DF47" s="790"/>
      <c r="DG47" s="790"/>
      <c r="DH47" s="790" t="s">
        <v>3460</v>
      </c>
      <c r="DI47" s="790"/>
      <c r="DJ47" s="790"/>
      <c r="DK47" s="790"/>
      <c r="DL47" s="790"/>
      <c r="DM47" s="790"/>
      <c r="DN47" s="790" t="s">
        <v>3460</v>
      </c>
      <c r="DO47" s="790"/>
      <c r="DP47" s="790"/>
      <c r="DQ47" s="790"/>
      <c r="DR47" s="790"/>
      <c r="DS47" s="790"/>
      <c r="DT47" s="790" t="s">
        <v>3460</v>
      </c>
      <c r="DU47" s="790"/>
      <c r="DV47" s="790"/>
      <c r="DW47" s="790"/>
      <c r="DX47" s="790"/>
      <c r="DY47" s="790"/>
      <c r="DZ47" s="790" t="s">
        <v>3460</v>
      </c>
      <c r="EA47" s="790"/>
      <c r="EB47" s="790"/>
      <c r="EC47" s="790"/>
      <c r="ED47" s="790"/>
      <c r="EE47" s="790"/>
      <c r="EF47" s="790" t="s">
        <v>3460</v>
      </c>
      <c r="EG47" s="790"/>
      <c r="EH47" s="790"/>
      <c r="EI47" s="790"/>
      <c r="EJ47" s="790"/>
      <c r="EK47" s="790"/>
      <c r="EL47" s="790" t="s">
        <v>3460</v>
      </c>
      <c r="EM47" s="790"/>
      <c r="EN47" s="790"/>
      <c r="EO47" s="790"/>
      <c r="EP47" s="790"/>
      <c r="EQ47" s="790"/>
      <c r="ER47" s="790" t="s">
        <v>3460</v>
      </c>
      <c r="ES47" s="790"/>
      <c r="ET47" s="790"/>
      <c r="EU47" s="790"/>
      <c r="EV47" s="790"/>
      <c r="EW47" s="790"/>
      <c r="EX47" s="790" t="s">
        <v>3460</v>
      </c>
      <c r="EY47" s="790"/>
      <c r="EZ47" s="790"/>
      <c r="FA47" s="790"/>
      <c r="FB47" s="790"/>
      <c r="FC47" s="790"/>
      <c r="FD47" s="790" t="s">
        <v>3460</v>
      </c>
      <c r="FE47" s="790"/>
      <c r="FF47" s="790"/>
      <c r="FG47" s="790"/>
      <c r="FH47" s="790"/>
      <c r="FI47" s="790"/>
      <c r="FJ47" s="790" t="s">
        <v>3460</v>
      </c>
      <c r="FK47" s="790"/>
      <c r="FL47" s="790"/>
      <c r="FM47" s="790"/>
      <c r="FN47" s="790"/>
      <c r="FO47" s="790"/>
      <c r="FP47" s="790" t="s">
        <v>3460</v>
      </c>
      <c r="FQ47" s="790"/>
      <c r="FR47" s="790"/>
      <c r="FS47" s="790"/>
      <c r="FT47" s="790"/>
      <c r="FU47" s="790"/>
      <c r="FV47" s="790" t="s">
        <v>3460</v>
      </c>
      <c r="FW47" s="790"/>
      <c r="FX47" s="790"/>
      <c r="FY47" s="790"/>
      <c r="FZ47" s="790"/>
      <c r="GA47" s="790"/>
      <c r="GB47" s="790" t="s">
        <v>3460</v>
      </c>
      <c r="GC47" s="790"/>
      <c r="GD47" s="790"/>
      <c r="GE47" s="790"/>
      <c r="GF47" s="790"/>
      <c r="GG47" s="790"/>
      <c r="GH47" s="790" t="s">
        <v>3460</v>
      </c>
      <c r="GI47" s="790"/>
      <c r="GJ47" s="790"/>
      <c r="GK47" s="790"/>
      <c r="GL47" s="790"/>
      <c r="GM47" s="790"/>
      <c r="GN47" s="790" t="s">
        <v>3460</v>
      </c>
      <c r="GO47" s="790"/>
      <c r="GP47" s="790"/>
      <c r="GQ47" s="790"/>
      <c r="GR47" s="790"/>
      <c r="GS47" s="790"/>
      <c r="GT47" s="790" t="s">
        <v>3460</v>
      </c>
      <c r="GU47" s="790"/>
      <c r="GV47" s="790"/>
      <c r="GW47" s="790"/>
      <c r="GX47" s="790"/>
      <c r="GY47" s="790"/>
      <c r="GZ47" s="790" t="s">
        <v>3460</v>
      </c>
      <c r="HA47" s="790"/>
      <c r="HB47" s="790"/>
      <c r="HC47" s="790"/>
      <c r="HD47" s="790"/>
      <c r="HE47" s="790"/>
      <c r="HF47" s="790" t="s">
        <v>3460</v>
      </c>
      <c r="HG47" s="790"/>
      <c r="HH47" s="790"/>
      <c r="HI47" s="790"/>
      <c r="HJ47" s="790"/>
      <c r="HK47" s="790"/>
      <c r="HL47" s="790" t="s">
        <v>3460</v>
      </c>
      <c r="HM47" s="790"/>
      <c r="HN47" s="790"/>
      <c r="HO47" s="790"/>
      <c r="HP47" s="790"/>
      <c r="HQ47" s="790"/>
      <c r="HR47" s="790" t="s">
        <v>3460</v>
      </c>
      <c r="HS47" s="790"/>
      <c r="HT47" s="790"/>
      <c r="HU47" s="790"/>
      <c r="HV47" s="790"/>
      <c r="HW47" s="790"/>
      <c r="HX47" s="790" t="s">
        <v>3460</v>
      </c>
      <c r="HY47" s="790"/>
      <c r="HZ47" s="790"/>
      <c r="IA47" s="790"/>
      <c r="IB47" s="790"/>
      <c r="IC47" s="790"/>
      <c r="ID47" s="790" t="s">
        <v>3460</v>
      </c>
      <c r="IE47" s="790"/>
      <c r="IF47" s="790"/>
      <c r="IG47" s="790"/>
      <c r="IH47" s="790"/>
      <c r="II47" s="790"/>
      <c r="IJ47" s="790" t="s">
        <v>3460</v>
      </c>
      <c r="IK47" s="790"/>
      <c r="IL47" s="790"/>
      <c r="IM47" s="790"/>
      <c r="IN47" s="790"/>
      <c r="IO47" s="790"/>
      <c r="IP47" s="790" t="s">
        <v>3460</v>
      </c>
      <c r="IQ47" s="790"/>
      <c r="IR47" s="790"/>
      <c r="IS47" s="790"/>
    </row>
    <row r="48" spans="1:253">
      <c r="C48" s="1" t="s">
        <v>3581</v>
      </c>
      <c r="D48" s="1"/>
      <c r="E48" s="1"/>
      <c r="F48" s="139"/>
      <c r="G48" s="1"/>
      <c r="H48" s="1"/>
      <c r="I48" s="1"/>
      <c r="J48" s="790"/>
      <c r="K48" s="790"/>
      <c r="L48" s="790"/>
      <c r="M48" s="790"/>
      <c r="N48" s="790"/>
      <c r="O48" s="790"/>
      <c r="P48" s="790"/>
      <c r="Q48" s="790"/>
      <c r="R48" s="790"/>
      <c r="S48" s="790"/>
      <c r="T48" s="790"/>
      <c r="U48" s="790"/>
      <c r="V48" s="790" t="s">
        <v>2442</v>
      </c>
      <c r="W48" s="790"/>
      <c r="X48" s="790"/>
      <c r="Y48" s="790"/>
      <c r="Z48" s="790"/>
      <c r="AA48" s="790"/>
      <c r="AB48" s="790" t="s">
        <v>2442</v>
      </c>
      <c r="AC48" s="790"/>
      <c r="AD48" s="790"/>
      <c r="AE48" s="790"/>
      <c r="AF48" s="790"/>
      <c r="AG48" s="790"/>
      <c r="AH48" s="790" t="s">
        <v>2442</v>
      </c>
      <c r="AI48" s="790"/>
      <c r="AJ48" s="790"/>
      <c r="AK48" s="790"/>
      <c r="AL48" s="790"/>
      <c r="AM48" s="790"/>
      <c r="AN48" s="790" t="s">
        <v>2442</v>
      </c>
      <c r="AO48" s="790"/>
      <c r="AP48" s="790"/>
      <c r="AQ48" s="790"/>
      <c r="AR48" s="790"/>
      <c r="AS48" s="790"/>
      <c r="AT48" s="790" t="s">
        <v>2442</v>
      </c>
      <c r="AU48" s="790"/>
      <c r="AV48" s="790"/>
      <c r="AW48" s="790"/>
      <c r="AX48" s="790"/>
      <c r="AY48" s="790"/>
      <c r="AZ48" s="790" t="s">
        <v>2442</v>
      </c>
      <c r="BA48" s="790"/>
      <c r="BB48" s="790"/>
      <c r="BC48" s="790"/>
      <c r="BD48" s="790"/>
      <c r="BE48" s="790"/>
      <c r="BF48" s="790" t="s">
        <v>2442</v>
      </c>
      <c r="BG48" s="790"/>
      <c r="BH48" s="790"/>
      <c r="BI48" s="790"/>
      <c r="BJ48" s="790"/>
      <c r="BK48" s="790"/>
      <c r="BL48" s="790" t="s">
        <v>2442</v>
      </c>
      <c r="BM48" s="790"/>
      <c r="BN48" s="790"/>
      <c r="BO48" s="790"/>
      <c r="BP48" s="790"/>
      <c r="BQ48" s="790"/>
      <c r="BR48" s="790" t="s">
        <v>2442</v>
      </c>
      <c r="BS48" s="790"/>
      <c r="BT48" s="790"/>
      <c r="BU48" s="790"/>
      <c r="BV48" s="790"/>
      <c r="BW48" s="790"/>
      <c r="BX48" s="790" t="s">
        <v>2442</v>
      </c>
      <c r="BY48" s="790"/>
      <c r="BZ48" s="790"/>
      <c r="CA48" s="790"/>
      <c r="CB48" s="790"/>
      <c r="CC48" s="790"/>
      <c r="CD48" s="790" t="s">
        <v>2442</v>
      </c>
      <c r="CE48" s="790"/>
      <c r="CF48" s="790"/>
      <c r="CG48" s="790"/>
      <c r="CH48" s="790"/>
      <c r="CI48" s="790"/>
      <c r="CJ48" s="790" t="s">
        <v>2442</v>
      </c>
      <c r="CK48" s="790"/>
      <c r="CL48" s="790"/>
      <c r="CM48" s="790"/>
      <c r="CN48" s="790"/>
      <c r="CO48" s="790"/>
      <c r="CP48" s="790" t="s">
        <v>2442</v>
      </c>
      <c r="CQ48" s="790"/>
      <c r="CR48" s="790"/>
      <c r="CS48" s="790"/>
      <c r="CT48" s="790"/>
      <c r="CU48" s="790"/>
      <c r="CV48" s="790" t="s">
        <v>2442</v>
      </c>
      <c r="CW48" s="790"/>
      <c r="CX48" s="790"/>
      <c r="CY48" s="790"/>
      <c r="CZ48" s="790"/>
      <c r="DA48" s="790"/>
      <c r="DB48" s="790" t="s">
        <v>2442</v>
      </c>
      <c r="DC48" s="790"/>
      <c r="DD48" s="790"/>
      <c r="DE48" s="790"/>
      <c r="DF48" s="790"/>
      <c r="DG48" s="790"/>
      <c r="DH48" s="790" t="s">
        <v>2442</v>
      </c>
      <c r="DI48" s="790"/>
      <c r="DJ48" s="790"/>
      <c r="DK48" s="790"/>
      <c r="DL48" s="790"/>
      <c r="DM48" s="790"/>
      <c r="DN48" s="790" t="s">
        <v>2442</v>
      </c>
      <c r="DO48" s="790"/>
      <c r="DP48" s="790"/>
      <c r="DQ48" s="790"/>
      <c r="DR48" s="790"/>
      <c r="DS48" s="790"/>
      <c r="DT48" s="790" t="s">
        <v>2442</v>
      </c>
      <c r="DU48" s="790"/>
      <c r="DV48" s="790"/>
      <c r="DW48" s="790"/>
      <c r="DX48" s="790"/>
      <c r="DY48" s="790"/>
      <c r="DZ48" s="790" t="s">
        <v>2442</v>
      </c>
      <c r="EA48" s="790"/>
      <c r="EB48" s="790"/>
      <c r="EC48" s="790"/>
      <c r="ED48" s="790"/>
      <c r="EE48" s="790"/>
      <c r="EF48" s="790" t="s">
        <v>2442</v>
      </c>
      <c r="EG48" s="790"/>
      <c r="EH48" s="790"/>
      <c r="EI48" s="790"/>
      <c r="EJ48" s="790"/>
      <c r="EK48" s="790"/>
      <c r="EL48" s="790" t="s">
        <v>2442</v>
      </c>
      <c r="EM48" s="790"/>
      <c r="EN48" s="790"/>
      <c r="EO48" s="790"/>
      <c r="EP48" s="790"/>
      <c r="EQ48" s="790"/>
      <c r="ER48" s="790" t="s">
        <v>2442</v>
      </c>
      <c r="ES48" s="790"/>
      <c r="ET48" s="790"/>
      <c r="EU48" s="790"/>
      <c r="EV48" s="790"/>
      <c r="EW48" s="790"/>
      <c r="EX48" s="790" t="s">
        <v>2442</v>
      </c>
      <c r="EY48" s="790"/>
      <c r="EZ48" s="790"/>
      <c r="FA48" s="790"/>
      <c r="FB48" s="790"/>
      <c r="FC48" s="790"/>
      <c r="FD48" s="790" t="s">
        <v>2442</v>
      </c>
      <c r="FE48" s="790"/>
      <c r="FF48" s="790"/>
      <c r="FG48" s="790"/>
      <c r="FH48" s="790"/>
      <c r="FI48" s="790"/>
      <c r="FJ48" s="790" t="s">
        <v>2442</v>
      </c>
      <c r="FK48" s="790"/>
      <c r="FL48" s="790"/>
      <c r="FM48" s="790"/>
      <c r="FN48" s="790"/>
      <c r="FO48" s="790"/>
      <c r="FP48" s="790" t="s">
        <v>2442</v>
      </c>
      <c r="FQ48" s="790"/>
      <c r="FR48" s="790"/>
      <c r="FS48" s="790"/>
      <c r="FT48" s="790"/>
      <c r="FU48" s="790"/>
      <c r="FV48" s="790" t="s">
        <v>2442</v>
      </c>
      <c r="FW48" s="790"/>
      <c r="FX48" s="790"/>
      <c r="FY48" s="790"/>
      <c r="FZ48" s="790"/>
      <c r="GA48" s="790"/>
      <c r="GB48" s="790" t="s">
        <v>2442</v>
      </c>
      <c r="GC48" s="790"/>
      <c r="GD48" s="790"/>
      <c r="GE48" s="790"/>
      <c r="GF48" s="790"/>
      <c r="GG48" s="790"/>
      <c r="GH48" s="790" t="s">
        <v>2442</v>
      </c>
      <c r="GI48" s="790"/>
      <c r="GJ48" s="790"/>
      <c r="GK48" s="790"/>
      <c r="GL48" s="790"/>
      <c r="GM48" s="790"/>
      <c r="GN48" s="790" t="s">
        <v>2442</v>
      </c>
      <c r="GO48" s="790"/>
      <c r="GP48" s="790"/>
      <c r="GQ48" s="790"/>
      <c r="GR48" s="790"/>
      <c r="GS48" s="790"/>
      <c r="GT48" s="790" t="s">
        <v>2442</v>
      </c>
      <c r="GU48" s="790"/>
      <c r="GV48" s="790"/>
      <c r="GW48" s="790"/>
      <c r="GX48" s="790"/>
      <c r="GY48" s="790"/>
      <c r="GZ48" s="790" t="s">
        <v>2442</v>
      </c>
      <c r="HA48" s="790"/>
      <c r="HB48" s="790"/>
      <c r="HC48" s="790"/>
      <c r="HD48" s="790"/>
      <c r="HE48" s="790"/>
      <c r="HF48" s="790" t="s">
        <v>2442</v>
      </c>
      <c r="HG48" s="790"/>
      <c r="HH48" s="790"/>
      <c r="HI48" s="790"/>
      <c r="HJ48" s="790"/>
      <c r="HK48" s="790"/>
      <c r="HL48" s="790" t="s">
        <v>2442</v>
      </c>
      <c r="HM48" s="790"/>
      <c r="HN48" s="790"/>
      <c r="HO48" s="790"/>
      <c r="HP48" s="790"/>
      <c r="HQ48" s="790"/>
      <c r="HR48" s="790" t="s">
        <v>2442</v>
      </c>
      <c r="HS48" s="790"/>
      <c r="HT48" s="790"/>
      <c r="HU48" s="790"/>
      <c r="HV48" s="790"/>
      <c r="HW48" s="790"/>
      <c r="HX48" s="790" t="s">
        <v>2442</v>
      </c>
      <c r="HY48" s="790"/>
      <c r="HZ48" s="790"/>
      <c r="IA48" s="790"/>
      <c r="IB48" s="790"/>
      <c r="IC48" s="790"/>
      <c r="ID48" s="790" t="s">
        <v>2442</v>
      </c>
      <c r="IE48" s="790"/>
      <c r="IF48" s="790"/>
      <c r="IG48" s="790"/>
      <c r="IH48" s="790"/>
      <c r="II48" s="790"/>
      <c r="IJ48" s="790" t="s">
        <v>2442</v>
      </c>
      <c r="IK48" s="790"/>
      <c r="IL48" s="790"/>
      <c r="IM48" s="790"/>
      <c r="IN48" s="790"/>
      <c r="IO48" s="790"/>
      <c r="IP48" s="790" t="s">
        <v>2442</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3581</v>
      </c>
      <c r="W49" s="790"/>
      <c r="X49" s="790"/>
      <c r="Y49" s="790"/>
      <c r="Z49" s="790"/>
      <c r="AA49" s="790"/>
      <c r="AB49" s="790" t="s">
        <v>3581</v>
      </c>
      <c r="AC49" s="790"/>
      <c r="AD49" s="790"/>
      <c r="AE49" s="790"/>
      <c r="AF49" s="790"/>
      <c r="AG49" s="790"/>
      <c r="AH49" s="790" t="s">
        <v>3581</v>
      </c>
      <c r="AI49" s="790"/>
      <c r="AJ49" s="790"/>
      <c r="AK49" s="790"/>
      <c r="AL49" s="790"/>
      <c r="AM49" s="790"/>
      <c r="AN49" s="790" t="s">
        <v>3581</v>
      </c>
      <c r="AO49" s="790"/>
      <c r="AP49" s="790"/>
      <c r="AQ49" s="790"/>
      <c r="AR49" s="790"/>
      <c r="AS49" s="790"/>
      <c r="AT49" s="790" t="s">
        <v>3581</v>
      </c>
      <c r="AU49" s="790"/>
      <c r="AV49" s="790"/>
      <c r="AW49" s="790"/>
      <c r="AX49" s="790"/>
      <c r="AY49" s="790"/>
      <c r="AZ49" s="790" t="s">
        <v>3581</v>
      </c>
      <c r="BA49" s="790"/>
      <c r="BB49" s="790"/>
      <c r="BC49" s="790"/>
      <c r="BD49" s="790"/>
      <c r="BE49" s="790"/>
      <c r="BF49" s="790" t="s">
        <v>3581</v>
      </c>
      <c r="BG49" s="790"/>
      <c r="BH49" s="790"/>
      <c r="BI49" s="790"/>
      <c r="BJ49" s="790"/>
      <c r="BK49" s="790"/>
      <c r="BL49" s="790" t="s">
        <v>3581</v>
      </c>
      <c r="BM49" s="790"/>
      <c r="BN49" s="790"/>
      <c r="BO49" s="790"/>
      <c r="BP49" s="790"/>
      <c r="BQ49" s="790"/>
      <c r="BR49" s="790" t="s">
        <v>3581</v>
      </c>
      <c r="BS49" s="790"/>
      <c r="BT49" s="790"/>
      <c r="BU49" s="790"/>
      <c r="BV49" s="790"/>
      <c r="BW49" s="790"/>
      <c r="BX49" s="790" t="s">
        <v>3581</v>
      </c>
      <c r="BY49" s="790"/>
      <c r="BZ49" s="790"/>
      <c r="CA49" s="790"/>
      <c r="CB49" s="790"/>
      <c r="CC49" s="790"/>
      <c r="CD49" s="790" t="s">
        <v>3581</v>
      </c>
      <c r="CE49" s="790"/>
      <c r="CF49" s="790"/>
      <c r="CG49" s="790"/>
      <c r="CH49" s="790"/>
      <c r="CI49" s="790"/>
      <c r="CJ49" s="790" t="s">
        <v>3581</v>
      </c>
      <c r="CK49" s="790"/>
      <c r="CL49" s="790"/>
      <c r="CM49" s="790"/>
      <c r="CN49" s="790"/>
      <c r="CO49" s="790"/>
      <c r="CP49" s="790" t="s">
        <v>3581</v>
      </c>
      <c r="CQ49" s="790"/>
      <c r="CR49" s="790"/>
      <c r="CS49" s="790"/>
      <c r="CT49" s="790"/>
      <c r="CU49" s="790"/>
      <c r="CV49" s="790" t="s">
        <v>3581</v>
      </c>
      <c r="CW49" s="790"/>
      <c r="CX49" s="790"/>
      <c r="CY49" s="790"/>
      <c r="CZ49" s="790"/>
      <c r="DA49" s="790"/>
      <c r="DB49" s="790" t="s">
        <v>3581</v>
      </c>
      <c r="DC49" s="790"/>
      <c r="DD49" s="790"/>
      <c r="DE49" s="790"/>
      <c r="DF49" s="790"/>
      <c r="DG49" s="790"/>
      <c r="DH49" s="790" t="s">
        <v>3581</v>
      </c>
      <c r="DI49" s="790"/>
      <c r="DJ49" s="790"/>
      <c r="DK49" s="790"/>
      <c r="DL49" s="790"/>
      <c r="DM49" s="790"/>
      <c r="DN49" s="790" t="s">
        <v>3581</v>
      </c>
      <c r="DO49" s="790"/>
      <c r="DP49" s="790"/>
      <c r="DQ49" s="790"/>
      <c r="DR49" s="790"/>
      <c r="DS49" s="790"/>
      <c r="DT49" s="790" t="s">
        <v>3581</v>
      </c>
      <c r="DU49" s="790"/>
      <c r="DV49" s="790"/>
      <c r="DW49" s="790"/>
      <c r="DX49" s="790"/>
      <c r="DY49" s="790"/>
      <c r="DZ49" s="790" t="s">
        <v>3581</v>
      </c>
      <c r="EA49" s="790"/>
      <c r="EB49" s="790"/>
      <c r="EC49" s="790"/>
      <c r="ED49" s="790"/>
      <c r="EE49" s="790"/>
      <c r="EF49" s="790" t="s">
        <v>3581</v>
      </c>
      <c r="EG49" s="790"/>
      <c r="EH49" s="790"/>
      <c r="EI49" s="790"/>
      <c r="EJ49" s="790"/>
      <c r="EK49" s="790"/>
      <c r="EL49" s="790" t="s">
        <v>3581</v>
      </c>
      <c r="EM49" s="790"/>
      <c r="EN49" s="790"/>
      <c r="EO49" s="790"/>
      <c r="EP49" s="790"/>
      <c r="EQ49" s="790"/>
      <c r="ER49" s="790" t="s">
        <v>3581</v>
      </c>
      <c r="ES49" s="790"/>
      <c r="ET49" s="790"/>
      <c r="EU49" s="790"/>
      <c r="EV49" s="790"/>
      <c r="EW49" s="790"/>
      <c r="EX49" s="790" t="s">
        <v>3581</v>
      </c>
      <c r="EY49" s="790"/>
      <c r="EZ49" s="790"/>
      <c r="FA49" s="790"/>
      <c r="FB49" s="790"/>
      <c r="FC49" s="790"/>
      <c r="FD49" s="790" t="s">
        <v>3581</v>
      </c>
      <c r="FE49" s="790"/>
      <c r="FF49" s="790"/>
      <c r="FG49" s="790"/>
      <c r="FH49" s="790"/>
      <c r="FI49" s="790"/>
      <c r="FJ49" s="790" t="s">
        <v>3581</v>
      </c>
      <c r="FK49" s="790"/>
      <c r="FL49" s="790"/>
      <c r="FM49" s="790"/>
      <c r="FN49" s="790"/>
      <c r="FO49" s="790"/>
      <c r="FP49" s="790" t="s">
        <v>3581</v>
      </c>
      <c r="FQ49" s="790"/>
      <c r="FR49" s="790"/>
      <c r="FS49" s="790"/>
      <c r="FT49" s="790"/>
      <c r="FU49" s="790"/>
      <c r="FV49" s="790" t="s">
        <v>3581</v>
      </c>
      <c r="FW49" s="790"/>
      <c r="FX49" s="790"/>
      <c r="FY49" s="790"/>
      <c r="FZ49" s="790"/>
      <c r="GA49" s="790"/>
      <c r="GB49" s="790" t="s">
        <v>3581</v>
      </c>
      <c r="GC49" s="790"/>
      <c r="GD49" s="790"/>
      <c r="GE49" s="790"/>
      <c r="GF49" s="790"/>
      <c r="GG49" s="790"/>
      <c r="GH49" s="790" t="s">
        <v>3581</v>
      </c>
      <c r="GI49" s="790"/>
      <c r="GJ49" s="790"/>
      <c r="GK49" s="790"/>
      <c r="GL49" s="790"/>
      <c r="GM49" s="790"/>
      <c r="GN49" s="790" t="s">
        <v>3581</v>
      </c>
      <c r="GO49" s="790"/>
      <c r="GP49" s="790"/>
      <c r="GQ49" s="790"/>
      <c r="GR49" s="790"/>
      <c r="GS49" s="790"/>
      <c r="GT49" s="790" t="s">
        <v>3581</v>
      </c>
      <c r="GU49" s="790"/>
      <c r="GV49" s="790"/>
      <c r="GW49" s="790"/>
      <c r="GX49" s="790"/>
      <c r="GY49" s="790"/>
      <c r="GZ49" s="790" t="s">
        <v>3581</v>
      </c>
      <c r="HA49" s="790"/>
      <c r="HB49" s="790"/>
      <c r="HC49" s="790"/>
      <c r="HD49" s="790"/>
      <c r="HE49" s="790"/>
      <c r="HF49" s="790" t="s">
        <v>3581</v>
      </c>
      <c r="HG49" s="790"/>
      <c r="HH49" s="790"/>
      <c r="HI49" s="790"/>
      <c r="HJ49" s="790"/>
      <c r="HK49" s="790"/>
      <c r="HL49" s="790" t="s">
        <v>3581</v>
      </c>
      <c r="HM49" s="790"/>
      <c r="HN49" s="790"/>
      <c r="HO49" s="790"/>
      <c r="HP49" s="790"/>
      <c r="HQ49" s="790"/>
      <c r="HR49" s="790" t="s">
        <v>3581</v>
      </c>
      <c r="HS49" s="790"/>
      <c r="HT49" s="790"/>
      <c r="HU49" s="790"/>
      <c r="HV49" s="790"/>
      <c r="HW49" s="790"/>
      <c r="HX49" s="790" t="s">
        <v>3581</v>
      </c>
      <c r="HY49" s="790"/>
      <c r="HZ49" s="790"/>
      <c r="IA49" s="790"/>
      <c r="IB49" s="790"/>
      <c r="IC49" s="790"/>
      <c r="ID49" s="790" t="s">
        <v>3581</v>
      </c>
      <c r="IE49" s="790"/>
      <c r="IF49" s="790"/>
      <c r="IG49" s="790"/>
      <c r="IH49" s="790"/>
      <c r="II49" s="790"/>
      <c r="IJ49" s="790" t="s">
        <v>3581</v>
      </c>
      <c r="IK49" s="790"/>
      <c r="IL49" s="790"/>
      <c r="IM49" s="790"/>
      <c r="IN49" s="790"/>
      <c r="IO49" s="790"/>
      <c r="IP49" s="790" t="s">
        <v>3581</v>
      </c>
      <c r="IQ49" s="790"/>
      <c r="IR49" s="790"/>
      <c r="IS49" s="790"/>
      <c r="IT49" s="790"/>
      <c r="IU49" s="790"/>
      <c r="IV49" s="1" t="s">
        <v>3581</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AZ49:BE49"/>
    <mergeCell ref="BF49:BK49"/>
    <mergeCell ref="BL49:BQ49"/>
    <mergeCell ref="BR49:BW49"/>
    <mergeCell ref="BX49:CC49"/>
    <mergeCell ref="CD49:CI49"/>
    <mergeCell ref="P49:U49"/>
    <mergeCell ref="V49:AA49"/>
    <mergeCell ref="AB49:AG49"/>
    <mergeCell ref="AH49:AM49"/>
    <mergeCell ref="AN49:AS49"/>
    <mergeCell ref="AT49:AY49"/>
    <mergeCell ref="HL49:HQ49"/>
    <mergeCell ref="ID49:II49"/>
    <mergeCell ref="DH48:DM48"/>
    <mergeCell ref="DB49:DG49"/>
    <mergeCell ref="DT48:DY48"/>
    <mergeCell ref="IP49:IU49"/>
    <mergeCell ref="ID48:II48"/>
    <mergeCell ref="HX48:IC48"/>
    <mergeCell ref="HR49:HW49"/>
    <mergeCell ref="FP49:FU49"/>
    <mergeCell ref="GZ49:HE49"/>
    <mergeCell ref="GN49:GS49"/>
    <mergeCell ref="FV49:GA49"/>
    <mergeCell ref="EF49:EK49"/>
    <mergeCell ref="EL49:EQ49"/>
    <mergeCell ref="IP48:IS48"/>
    <mergeCell ref="GZ48:HE48"/>
    <mergeCell ref="HF48:HK48"/>
    <mergeCell ref="HL48:HQ48"/>
    <mergeCell ref="HR48:HW48"/>
    <mergeCell ref="HX49:IC49"/>
    <mergeCell ref="IJ48:IO48"/>
    <mergeCell ref="IJ49:IO49"/>
    <mergeCell ref="GB48:GG48"/>
    <mergeCell ref="GB49:GG49"/>
    <mergeCell ref="GH49:GM49"/>
    <mergeCell ref="GN48:GS48"/>
    <mergeCell ref="CP49:CU49"/>
    <mergeCell ref="CV49:DA49"/>
    <mergeCell ref="DN49:DS49"/>
    <mergeCell ref="CJ49:CO49"/>
    <mergeCell ref="FJ48:FO48"/>
    <mergeCell ref="FD49:FI49"/>
    <mergeCell ref="FJ49:FO49"/>
    <mergeCell ref="DH49:DM49"/>
    <mergeCell ref="DT49:DY49"/>
    <mergeCell ref="DZ49:EE49"/>
    <mergeCell ref="ER49:EW49"/>
    <mergeCell ref="EX49:FC49"/>
    <mergeCell ref="DB48:DG48"/>
    <mergeCell ref="HF49:HK49"/>
    <mergeCell ref="FD47:FI47"/>
    <mergeCell ref="EL47:EQ47"/>
    <mergeCell ref="HX47:IC47"/>
    <mergeCell ref="HL47:HQ47"/>
    <mergeCell ref="CJ48:CO48"/>
    <mergeCell ref="CJ47:CO47"/>
    <mergeCell ref="CP47:CU47"/>
    <mergeCell ref="CV47:DA47"/>
    <mergeCell ref="CP48:CU48"/>
    <mergeCell ref="DN47:DS47"/>
    <mergeCell ref="DT47:DY47"/>
    <mergeCell ref="DZ47:EE47"/>
    <mergeCell ref="EF47:EK47"/>
    <mergeCell ref="EF48:EK48"/>
    <mergeCell ref="DB47:DG47"/>
    <mergeCell ref="EX47:FC47"/>
    <mergeCell ref="DN48:DS48"/>
    <mergeCell ref="ER47:EW47"/>
    <mergeCell ref="FP48:FU48"/>
    <mergeCell ref="FV48:GA48"/>
    <mergeCell ref="GH48:GM48"/>
    <mergeCell ref="GT48:GY48"/>
    <mergeCell ref="GT49:GY49"/>
    <mergeCell ref="C1:G1"/>
    <mergeCell ref="C19:G19"/>
    <mergeCell ref="J47:O47"/>
    <mergeCell ref="P47:U47"/>
    <mergeCell ref="CV48:DA48"/>
    <mergeCell ref="FD48:FI48"/>
    <mergeCell ref="EL48:EQ48"/>
    <mergeCell ref="DH47:DM47"/>
    <mergeCell ref="EX48:FC48"/>
    <mergeCell ref="ER48:EW48"/>
    <mergeCell ref="AH47:AM47"/>
    <mergeCell ref="AN47:AS47"/>
    <mergeCell ref="AT47:AY47"/>
    <mergeCell ref="AZ47:BE47"/>
    <mergeCell ref="BF47:BK47"/>
    <mergeCell ref="BL47:BQ47"/>
    <mergeCell ref="J48:O48"/>
    <mergeCell ref="P48:U48"/>
    <mergeCell ref="V48:AA48"/>
    <mergeCell ref="AB48:AG48"/>
    <mergeCell ref="V47:AA47"/>
    <mergeCell ref="AB47:AG47"/>
    <mergeCell ref="BR48:BW48"/>
    <mergeCell ref="BX48:CC48"/>
    <mergeCell ref="AH48:AM48"/>
    <mergeCell ref="AN48:AS48"/>
    <mergeCell ref="CD47:CI47"/>
    <mergeCell ref="CD48:CI48"/>
    <mergeCell ref="BL48:BQ48"/>
    <mergeCell ref="AZ48:BE48"/>
    <mergeCell ref="BF48:BK48"/>
    <mergeCell ref="AT48:AY48"/>
    <mergeCell ref="IP47:IS47"/>
    <mergeCell ref="GN47:GS47"/>
    <mergeCell ref="GT47:GY47"/>
    <mergeCell ref="FJ47:FO47"/>
    <mergeCell ref="FP47:FU47"/>
    <mergeCell ref="ID47:II47"/>
    <mergeCell ref="IJ47:IO47"/>
    <mergeCell ref="GZ47:HE47"/>
    <mergeCell ref="BR47:BW47"/>
    <mergeCell ref="BX47:CC47"/>
    <mergeCell ref="HR47:HW47"/>
    <mergeCell ref="HF47:HK47"/>
    <mergeCell ref="FV47:GA47"/>
    <mergeCell ref="GB47:GG47"/>
    <mergeCell ref="GH47:GM47"/>
    <mergeCell ref="DZ48:EE48"/>
  </mergeCells>
  <phoneticPr fontId="43" type="noConversion"/>
  <hyperlinks>
    <hyperlink ref="A10"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8"/>
  <sheetViews>
    <sheetView topLeftCell="A8" zoomScale="125" workbookViewId="0">
      <selection activeCell="C35" sqref="C35"/>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3186</v>
      </c>
      <c r="G2" s="91"/>
    </row>
    <row r="3" spans="1:8">
      <c r="A3" s="89" t="s">
        <v>1128</v>
      </c>
      <c r="G3" s="92">
        <v>40493</v>
      </c>
    </row>
    <row r="4" spans="1:8">
      <c r="A4" s="89" t="s">
        <v>1129</v>
      </c>
      <c r="G4" s="93" t="s">
        <v>2581</v>
      </c>
    </row>
    <row r="5" spans="1:8">
      <c r="A5" s="89" t="s">
        <v>893</v>
      </c>
    </row>
    <row r="6" spans="1:8">
      <c r="C6" s="15" t="s">
        <v>894</v>
      </c>
      <c r="D6" s="16"/>
      <c r="E6" s="16"/>
      <c r="F6" s="17"/>
      <c r="G6" s="18"/>
      <c r="H6" s="94"/>
    </row>
    <row r="7" spans="1:8">
      <c r="C7" s="95" t="s">
        <v>3179</v>
      </c>
      <c r="D7" s="20" t="s">
        <v>3033</v>
      </c>
      <c r="E7" s="20"/>
      <c r="F7" s="21"/>
      <c r="G7" s="22"/>
      <c r="H7" s="94"/>
    </row>
    <row r="8" spans="1:8">
      <c r="A8" s="89" t="s">
        <v>895</v>
      </c>
      <c r="C8" s="95" t="s">
        <v>2765</v>
      </c>
      <c r="D8" s="20" t="s">
        <v>3032</v>
      </c>
      <c r="E8" s="20"/>
      <c r="F8" s="21"/>
      <c r="G8" s="96"/>
      <c r="H8" s="94"/>
    </row>
    <row r="9" spans="1:8">
      <c r="A9" s="89" t="s">
        <v>3112</v>
      </c>
      <c r="B9" s="349"/>
      <c r="C9" s="95" t="s">
        <v>2908</v>
      </c>
      <c r="D9" s="20" t="s">
        <v>3048</v>
      </c>
      <c r="E9" s="20"/>
      <c r="F9" s="21"/>
      <c r="G9" s="96"/>
      <c r="H9" s="94"/>
    </row>
    <row r="10" spans="1:8">
      <c r="A10" s="89" t="s">
        <v>3113</v>
      </c>
      <c r="B10" s="349"/>
      <c r="C10" s="97"/>
      <c r="D10" s="20"/>
      <c r="E10" s="20"/>
      <c r="F10" s="21"/>
      <c r="G10" s="96"/>
      <c r="H10" s="94"/>
    </row>
    <row r="11" spans="1:8">
      <c r="A11" s="89" t="s">
        <v>3246</v>
      </c>
      <c r="B11" s="349"/>
      <c r="C11" s="25" t="s">
        <v>888</v>
      </c>
      <c r="D11" s="94"/>
      <c r="E11" s="94"/>
      <c r="F11" s="99"/>
      <c r="G11" s="96"/>
      <c r="H11" s="94"/>
    </row>
    <row r="12" spans="1:8">
      <c r="A12" s="89" t="s">
        <v>3030</v>
      </c>
      <c r="B12" s="349"/>
      <c r="C12" s="25" t="s">
        <v>1735</v>
      </c>
      <c r="D12" s="20"/>
      <c r="E12" s="20"/>
      <c r="F12" s="21"/>
      <c r="G12" s="96"/>
      <c r="H12" s="94"/>
    </row>
    <row r="13" spans="1:8">
      <c r="A13" s="98"/>
      <c r="C13" s="25" t="s">
        <v>1209</v>
      </c>
      <c r="D13" s="94"/>
      <c r="E13" s="94"/>
      <c r="F13" s="99"/>
      <c r="G13" s="96"/>
      <c r="H13" s="94"/>
    </row>
    <row r="14" spans="1:8">
      <c r="A14" s="100"/>
      <c r="C14" s="25" t="s">
        <v>1241</v>
      </c>
      <c r="D14" s="94"/>
      <c r="E14" s="94"/>
      <c r="F14" s="99"/>
      <c r="G14" s="101"/>
      <c r="H14" s="94"/>
    </row>
    <row r="15" spans="1:8">
      <c r="A15" s="100" t="s">
        <v>730</v>
      </c>
      <c r="C15" s="97"/>
      <c r="D15" s="94"/>
      <c r="E15" s="94"/>
      <c r="F15" s="99"/>
      <c r="G15" s="96"/>
      <c r="H15" s="94"/>
    </row>
    <row r="16" spans="1:8">
      <c r="A16" s="89" t="s">
        <v>3031</v>
      </c>
      <c r="C16" s="97"/>
      <c r="D16" s="94"/>
      <c r="E16" s="94"/>
      <c r="F16" s="99"/>
      <c r="G16" s="96"/>
      <c r="H16" s="94"/>
    </row>
    <row r="17" spans="1:8">
      <c r="C17" s="102" t="s">
        <v>3024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794</v>
      </c>
      <c r="C20" s="100"/>
      <c r="D20" s="100"/>
      <c r="E20" s="100"/>
      <c r="F20" s="106"/>
    </row>
    <row r="21" spans="1:8">
      <c r="A21" s="352"/>
      <c r="C21" s="100"/>
      <c r="D21" s="100"/>
      <c r="E21" s="100"/>
      <c r="F21" s="106"/>
    </row>
    <row r="22" spans="1:8" s="112" customFormat="1" ht="16" customHeight="1">
      <c r="A22" s="108"/>
      <c r="B22" s="38"/>
      <c r="C22" s="86"/>
      <c r="D22" s="86"/>
      <c r="E22" s="86"/>
      <c r="F22" s="109"/>
      <c r="G22" s="110"/>
      <c r="H22" s="111"/>
    </row>
    <row r="23" spans="1:8" ht="29" customHeight="1">
      <c r="A23" s="113" t="s">
        <v>531</v>
      </c>
      <c r="B23" s="45" t="s">
        <v>1394</v>
      </c>
      <c r="C23" s="114" t="s">
        <v>904</v>
      </c>
      <c r="D23" s="45" t="s">
        <v>905</v>
      </c>
      <c r="E23" s="45" t="s">
        <v>906</v>
      </c>
      <c r="F23" s="47" t="s">
        <v>1432</v>
      </c>
      <c r="G23" s="45" t="s">
        <v>1171</v>
      </c>
      <c r="H23" s="48"/>
    </row>
    <row r="24" spans="1:8">
      <c r="A24" s="115">
        <v>40692</v>
      </c>
      <c r="B24" s="116" t="s">
        <v>2258</v>
      </c>
      <c r="C24" s="117">
        <v>255</v>
      </c>
      <c r="D24" s="118">
        <v>2</v>
      </c>
      <c r="E24" s="117">
        <f>C24*D24</f>
        <v>510</v>
      </c>
      <c r="F24" s="53"/>
      <c r="G24" s="54">
        <f t="shared" ref="G24:G40" si="0">E24*(1-F24)</f>
        <v>510</v>
      </c>
      <c r="H24" s="48"/>
    </row>
    <row r="25" spans="1:8">
      <c r="A25" s="11"/>
      <c r="B25" s="116" t="s">
        <v>1172</v>
      </c>
      <c r="C25" s="117"/>
      <c r="D25" s="118"/>
      <c r="E25" s="117"/>
      <c r="F25" s="119"/>
      <c r="G25" s="54">
        <f t="shared" si="0"/>
        <v>0</v>
      </c>
      <c r="H25" s="56"/>
    </row>
    <row r="26" spans="1:8">
      <c r="A26" s="120"/>
      <c r="B26" s="121" t="s">
        <v>1173</v>
      </c>
      <c r="C26" s="117"/>
      <c r="D26" s="118"/>
      <c r="E26" s="117"/>
      <c r="F26" s="119"/>
      <c r="G26" s="54">
        <f t="shared" si="0"/>
        <v>0</v>
      </c>
      <c r="H26" s="56"/>
    </row>
    <row r="27" spans="1:8">
      <c r="A27" s="120"/>
      <c r="B27" s="121" t="s">
        <v>1174</v>
      </c>
      <c r="C27" s="117"/>
      <c r="D27" s="118"/>
      <c r="E27" s="117"/>
      <c r="F27" s="119"/>
      <c r="G27" s="54">
        <f t="shared" si="0"/>
        <v>0</v>
      </c>
      <c r="H27" s="56"/>
    </row>
    <row r="28" spans="1:8">
      <c r="A28" s="120"/>
      <c r="B28" s="121" t="s">
        <v>504</v>
      </c>
      <c r="C28" s="117"/>
      <c r="D28" s="118"/>
      <c r="E28" s="117"/>
      <c r="F28" s="119"/>
      <c r="G28" s="54">
        <f t="shared" si="0"/>
        <v>0</v>
      </c>
      <c r="H28" s="56"/>
    </row>
    <row r="29" spans="1:8">
      <c r="A29" s="120"/>
      <c r="B29" s="121" t="s">
        <v>1224</v>
      </c>
      <c r="C29" s="117"/>
      <c r="D29" s="118"/>
      <c r="E29" s="117"/>
      <c r="F29" s="119"/>
      <c r="G29" s="54">
        <f t="shared" si="0"/>
        <v>0</v>
      </c>
      <c r="H29" s="56"/>
    </row>
    <row r="30" spans="1:8">
      <c r="A30" s="120"/>
      <c r="B30" s="121" t="s">
        <v>818</v>
      </c>
      <c r="C30" s="117"/>
      <c r="D30" s="118"/>
      <c r="E30" s="117"/>
      <c r="F30" s="119"/>
      <c r="G30" s="54">
        <f t="shared" si="0"/>
        <v>0</v>
      </c>
      <c r="H30" s="56"/>
    </row>
    <row r="31" spans="1:8">
      <c r="A31" s="120"/>
      <c r="B31" s="121" t="s">
        <v>646</v>
      </c>
      <c r="C31" s="117"/>
      <c r="D31" s="118"/>
      <c r="E31" s="117"/>
      <c r="F31" s="119"/>
      <c r="G31" s="54">
        <f t="shared" si="0"/>
        <v>0</v>
      </c>
      <c r="H31" s="56"/>
    </row>
    <row r="32" spans="1:8">
      <c r="A32" s="120"/>
      <c r="B32" s="121" t="s">
        <v>517</v>
      </c>
      <c r="C32" s="117"/>
      <c r="D32" s="118"/>
      <c r="E32" s="117"/>
      <c r="F32" s="119"/>
      <c r="G32" s="54">
        <f t="shared" si="0"/>
        <v>0</v>
      </c>
      <c r="H32" s="56"/>
    </row>
    <row r="33" spans="1:253">
      <c r="A33" s="120"/>
      <c r="B33" s="121" t="s">
        <v>711</v>
      </c>
      <c r="C33" s="122">
        <v>75</v>
      </c>
      <c r="D33" s="123">
        <v>3.5</v>
      </c>
      <c r="E33" s="117">
        <f>C33*D33</f>
        <v>262.5</v>
      </c>
      <c r="F33" s="124"/>
      <c r="G33" s="54">
        <f t="shared" si="0"/>
        <v>262.5</v>
      </c>
      <c r="H33" s="56"/>
    </row>
    <row r="34" spans="1:253">
      <c r="A34" s="120"/>
      <c r="B34" s="121" t="s">
        <v>3025</v>
      </c>
      <c r="C34" s="117">
        <v>40</v>
      </c>
      <c r="D34" s="118">
        <v>5.5</v>
      </c>
      <c r="E34" s="117">
        <f>C34*D34</f>
        <v>220</v>
      </c>
      <c r="F34" s="119"/>
      <c r="G34" s="54">
        <f t="shared" si="0"/>
        <v>220</v>
      </c>
      <c r="H34" s="48"/>
    </row>
    <row r="35" spans="1:253">
      <c r="A35" s="120"/>
      <c r="B35" s="121" t="s">
        <v>1226</v>
      </c>
      <c r="C35" s="117">
        <v>350</v>
      </c>
      <c r="D35" s="123" t="s">
        <v>782</v>
      </c>
      <c r="E35" s="117">
        <v>350</v>
      </c>
      <c r="F35" s="124"/>
      <c r="G35" s="54">
        <f t="shared" si="0"/>
        <v>350</v>
      </c>
      <c r="H35" s="48"/>
    </row>
    <row r="36" spans="1:253">
      <c r="A36" s="120"/>
      <c r="B36" s="121" t="s">
        <v>3047</v>
      </c>
      <c r="C36" s="117"/>
      <c r="D36" s="123"/>
      <c r="E36" s="117"/>
      <c r="F36" s="124"/>
      <c r="G36" s="54">
        <f t="shared" si="0"/>
        <v>0</v>
      </c>
      <c r="H36" s="48"/>
    </row>
    <row r="37" spans="1:253">
      <c r="A37" s="120"/>
      <c r="B37" s="121" t="s">
        <v>2270</v>
      </c>
      <c r="C37" s="117"/>
      <c r="D37" s="118"/>
      <c r="E37" s="117"/>
      <c r="F37" s="119"/>
      <c r="G37" s="54">
        <f t="shared" si="0"/>
        <v>0</v>
      </c>
      <c r="H37" s="48"/>
    </row>
    <row r="38" spans="1:253">
      <c r="A38" s="120"/>
      <c r="B38" s="121" t="s">
        <v>3041</v>
      </c>
      <c r="C38" s="117"/>
      <c r="D38" s="125"/>
      <c r="E38" s="117"/>
      <c r="F38" s="124"/>
      <c r="G38" s="54">
        <f t="shared" si="0"/>
        <v>0</v>
      </c>
      <c r="H38" s="48"/>
    </row>
    <row r="39" spans="1:253">
      <c r="A39" s="120"/>
      <c r="B39" s="271" t="s">
        <v>3414</v>
      </c>
      <c r="C39" s="272"/>
      <c r="D39" s="356"/>
      <c r="E39" s="272"/>
      <c r="F39" s="274"/>
      <c r="G39" s="54">
        <f t="shared" si="0"/>
        <v>0</v>
      </c>
      <c r="H39" s="48"/>
    </row>
    <row r="40" spans="1:253" ht="16" thickBot="1">
      <c r="A40" s="120"/>
      <c r="B40" s="126"/>
      <c r="C40" s="127"/>
      <c r="D40" s="128"/>
      <c r="E40" s="127"/>
      <c r="F40" s="129"/>
      <c r="G40" s="67">
        <f t="shared" si="0"/>
        <v>0</v>
      </c>
      <c r="H40" s="48"/>
    </row>
    <row r="41" spans="1:253" s="135" customFormat="1" ht="16" customHeight="1">
      <c r="A41" s="130"/>
      <c r="B41" s="69" t="s">
        <v>421</v>
      </c>
      <c r="C41" s="131"/>
      <c r="D41" s="131"/>
      <c r="E41" s="72">
        <f>SUM(E24:E40)</f>
        <v>1342.5</v>
      </c>
      <c r="F41" s="72"/>
      <c r="G41" s="72">
        <f>SUM(G24:G40)</f>
        <v>1342.5</v>
      </c>
      <c r="H41" s="134"/>
    </row>
    <row r="43" spans="1:253">
      <c r="C43" s="136" t="s">
        <v>851</v>
      </c>
      <c r="D43" s="340">
        <f>G41/2</f>
        <v>671.25</v>
      </c>
      <c r="E43" s="340"/>
      <c r="F43" s="138"/>
    </row>
    <row r="45" spans="1:253">
      <c r="C45" s="1" t="s">
        <v>1016</v>
      </c>
      <c r="D45" s="1"/>
      <c r="E45" s="1"/>
      <c r="F45" s="139"/>
      <c r="G45" s="1"/>
      <c r="H45" s="1"/>
      <c r="I45" s="1"/>
    </row>
    <row r="46" spans="1:253">
      <c r="C46" s="1" t="s">
        <v>1017</v>
      </c>
      <c r="D46" s="1"/>
      <c r="E46" s="1"/>
      <c r="F46" s="139"/>
      <c r="G46" s="1"/>
      <c r="H46" s="1"/>
      <c r="I46" s="1"/>
    </row>
    <row r="47" spans="1:253">
      <c r="C47" s="353" t="s">
        <v>1276</v>
      </c>
      <c r="D47" s="353"/>
      <c r="E47" s="353"/>
      <c r="F47" s="354"/>
      <c r="G47" s="353"/>
      <c r="H47" s="353"/>
      <c r="I47" s="142"/>
      <c r="J47" s="790"/>
      <c r="K47" s="790"/>
      <c r="L47" s="790"/>
      <c r="M47" s="790"/>
      <c r="N47" s="790"/>
      <c r="O47" s="790"/>
      <c r="P47" s="790"/>
      <c r="Q47" s="790"/>
      <c r="R47" s="790"/>
      <c r="S47" s="790"/>
      <c r="T47" s="790"/>
      <c r="U47" s="790"/>
      <c r="V47" s="790" t="s">
        <v>1016</v>
      </c>
      <c r="W47" s="790"/>
      <c r="X47" s="790"/>
      <c r="Y47" s="790"/>
      <c r="Z47" s="790"/>
      <c r="AA47" s="790"/>
      <c r="AB47" s="790" t="s">
        <v>1016</v>
      </c>
      <c r="AC47" s="790"/>
      <c r="AD47" s="790"/>
      <c r="AE47" s="790"/>
      <c r="AF47" s="790"/>
      <c r="AG47" s="790"/>
      <c r="AH47" s="790" t="s">
        <v>1016</v>
      </c>
      <c r="AI47" s="790"/>
      <c r="AJ47" s="790"/>
      <c r="AK47" s="790"/>
      <c r="AL47" s="790"/>
      <c r="AM47" s="790"/>
      <c r="AN47" s="790" t="s">
        <v>1016</v>
      </c>
      <c r="AO47" s="790"/>
      <c r="AP47" s="790"/>
      <c r="AQ47" s="790"/>
      <c r="AR47" s="790"/>
      <c r="AS47" s="790"/>
      <c r="AT47" s="790" t="s">
        <v>1016</v>
      </c>
      <c r="AU47" s="790"/>
      <c r="AV47" s="790"/>
      <c r="AW47" s="790"/>
      <c r="AX47" s="790"/>
      <c r="AY47" s="790"/>
      <c r="AZ47" s="790" t="s">
        <v>1016</v>
      </c>
      <c r="BA47" s="790"/>
      <c r="BB47" s="790"/>
      <c r="BC47" s="790"/>
      <c r="BD47" s="790"/>
      <c r="BE47" s="790"/>
      <c r="BF47" s="790" t="s">
        <v>1016</v>
      </c>
      <c r="BG47" s="790"/>
      <c r="BH47" s="790"/>
      <c r="BI47" s="790"/>
      <c r="BJ47" s="790"/>
      <c r="BK47" s="790"/>
      <c r="BL47" s="790" t="s">
        <v>1016</v>
      </c>
      <c r="BM47" s="790"/>
      <c r="BN47" s="790"/>
      <c r="BO47" s="790"/>
      <c r="BP47" s="790"/>
      <c r="BQ47" s="790"/>
      <c r="BR47" s="790" t="s">
        <v>1016</v>
      </c>
      <c r="BS47" s="790"/>
      <c r="BT47" s="790"/>
      <c r="BU47" s="790"/>
      <c r="BV47" s="790"/>
      <c r="BW47" s="790"/>
      <c r="BX47" s="790" t="s">
        <v>1016</v>
      </c>
      <c r="BY47" s="790"/>
      <c r="BZ47" s="790"/>
      <c r="CA47" s="790"/>
      <c r="CB47" s="790"/>
      <c r="CC47" s="790"/>
      <c r="CD47" s="790" t="s">
        <v>1016</v>
      </c>
      <c r="CE47" s="790"/>
      <c r="CF47" s="790"/>
      <c r="CG47" s="790"/>
      <c r="CH47" s="790"/>
      <c r="CI47" s="790"/>
      <c r="CJ47" s="790" t="s">
        <v>1016</v>
      </c>
      <c r="CK47" s="790"/>
      <c r="CL47" s="790"/>
      <c r="CM47" s="790"/>
      <c r="CN47" s="790"/>
      <c r="CO47" s="790"/>
      <c r="CP47" s="790" t="s">
        <v>1016</v>
      </c>
      <c r="CQ47" s="790"/>
      <c r="CR47" s="790"/>
      <c r="CS47" s="790"/>
      <c r="CT47" s="790"/>
      <c r="CU47" s="790"/>
      <c r="CV47" s="790" t="s">
        <v>1016</v>
      </c>
      <c r="CW47" s="790"/>
      <c r="CX47" s="790"/>
      <c r="CY47" s="790"/>
      <c r="CZ47" s="790"/>
      <c r="DA47" s="790"/>
      <c r="DB47" s="790" t="s">
        <v>1016</v>
      </c>
      <c r="DC47" s="790"/>
      <c r="DD47" s="790"/>
      <c r="DE47" s="790"/>
      <c r="DF47" s="790"/>
      <c r="DG47" s="790"/>
      <c r="DH47" s="790" t="s">
        <v>1016</v>
      </c>
      <c r="DI47" s="790"/>
      <c r="DJ47" s="790"/>
      <c r="DK47" s="790"/>
      <c r="DL47" s="790"/>
      <c r="DM47" s="790"/>
      <c r="DN47" s="790" t="s">
        <v>1016</v>
      </c>
      <c r="DO47" s="790"/>
      <c r="DP47" s="790"/>
      <c r="DQ47" s="790"/>
      <c r="DR47" s="790"/>
      <c r="DS47" s="790"/>
      <c r="DT47" s="790" t="s">
        <v>1016</v>
      </c>
      <c r="DU47" s="790"/>
      <c r="DV47" s="790"/>
      <c r="DW47" s="790"/>
      <c r="DX47" s="790"/>
      <c r="DY47" s="790"/>
      <c r="DZ47" s="790" t="s">
        <v>1016</v>
      </c>
      <c r="EA47" s="790"/>
      <c r="EB47" s="790"/>
      <c r="EC47" s="790"/>
      <c r="ED47" s="790"/>
      <c r="EE47" s="790"/>
      <c r="EF47" s="790" t="s">
        <v>1016</v>
      </c>
      <c r="EG47" s="790"/>
      <c r="EH47" s="790"/>
      <c r="EI47" s="790"/>
      <c r="EJ47" s="790"/>
      <c r="EK47" s="790"/>
      <c r="EL47" s="790" t="s">
        <v>1016</v>
      </c>
      <c r="EM47" s="790"/>
      <c r="EN47" s="790"/>
      <c r="EO47" s="790"/>
      <c r="EP47" s="790"/>
      <c r="EQ47" s="790"/>
      <c r="ER47" s="790" t="s">
        <v>1016</v>
      </c>
      <c r="ES47" s="790"/>
      <c r="ET47" s="790"/>
      <c r="EU47" s="790"/>
      <c r="EV47" s="790"/>
      <c r="EW47" s="790"/>
      <c r="EX47" s="790" t="s">
        <v>1016</v>
      </c>
      <c r="EY47" s="790"/>
      <c r="EZ47" s="790"/>
      <c r="FA47" s="790"/>
      <c r="FB47" s="790"/>
      <c r="FC47" s="790"/>
      <c r="FD47" s="790" t="s">
        <v>1016</v>
      </c>
      <c r="FE47" s="790"/>
      <c r="FF47" s="790"/>
      <c r="FG47" s="790"/>
      <c r="FH47" s="790"/>
      <c r="FI47" s="790"/>
      <c r="FJ47" s="790" t="s">
        <v>1016</v>
      </c>
      <c r="FK47" s="790"/>
      <c r="FL47" s="790"/>
      <c r="FM47" s="790"/>
      <c r="FN47" s="790"/>
      <c r="FO47" s="790"/>
      <c r="FP47" s="790" t="s">
        <v>1016</v>
      </c>
      <c r="FQ47" s="790"/>
      <c r="FR47" s="790"/>
      <c r="FS47" s="790"/>
      <c r="FT47" s="790"/>
      <c r="FU47" s="790"/>
      <c r="FV47" s="790" t="s">
        <v>1016</v>
      </c>
      <c r="FW47" s="790"/>
      <c r="FX47" s="790"/>
      <c r="FY47" s="790"/>
      <c r="FZ47" s="790"/>
      <c r="GA47" s="790"/>
      <c r="GB47" s="790" t="s">
        <v>1016</v>
      </c>
      <c r="GC47" s="790"/>
      <c r="GD47" s="790"/>
      <c r="GE47" s="790"/>
      <c r="GF47" s="790"/>
      <c r="GG47" s="790"/>
      <c r="GH47" s="790" t="s">
        <v>1016</v>
      </c>
      <c r="GI47" s="790"/>
      <c r="GJ47" s="790"/>
      <c r="GK47" s="790"/>
      <c r="GL47" s="790"/>
      <c r="GM47" s="790"/>
      <c r="GN47" s="790" t="s">
        <v>1016</v>
      </c>
      <c r="GO47" s="790"/>
      <c r="GP47" s="790"/>
      <c r="GQ47" s="790"/>
      <c r="GR47" s="790"/>
      <c r="GS47" s="790"/>
      <c r="GT47" s="790" t="s">
        <v>1016</v>
      </c>
      <c r="GU47" s="790"/>
      <c r="GV47" s="790"/>
      <c r="GW47" s="790"/>
      <c r="GX47" s="790"/>
      <c r="GY47" s="790"/>
      <c r="GZ47" s="790" t="s">
        <v>1016</v>
      </c>
      <c r="HA47" s="790"/>
      <c r="HB47" s="790"/>
      <c r="HC47" s="790"/>
      <c r="HD47" s="790"/>
      <c r="HE47" s="790"/>
      <c r="HF47" s="790" t="s">
        <v>1016</v>
      </c>
      <c r="HG47" s="790"/>
      <c r="HH47" s="790"/>
      <c r="HI47" s="790"/>
      <c r="HJ47" s="790"/>
      <c r="HK47" s="790"/>
      <c r="HL47" s="790" t="s">
        <v>1016</v>
      </c>
      <c r="HM47" s="790"/>
      <c r="HN47" s="790"/>
      <c r="HO47" s="790"/>
      <c r="HP47" s="790"/>
      <c r="HQ47" s="790"/>
      <c r="HR47" s="790" t="s">
        <v>1016</v>
      </c>
      <c r="HS47" s="790"/>
      <c r="HT47" s="790"/>
      <c r="HU47" s="790"/>
      <c r="HV47" s="790"/>
      <c r="HW47" s="790"/>
      <c r="HX47" s="790" t="s">
        <v>1016</v>
      </c>
      <c r="HY47" s="790"/>
      <c r="HZ47" s="790"/>
      <c r="IA47" s="790"/>
      <c r="IB47" s="790"/>
      <c r="IC47" s="790"/>
      <c r="ID47" s="790" t="s">
        <v>1016</v>
      </c>
      <c r="IE47" s="790"/>
      <c r="IF47" s="790"/>
      <c r="IG47" s="790"/>
      <c r="IH47" s="790"/>
      <c r="II47" s="790"/>
      <c r="IJ47" s="790" t="s">
        <v>1016</v>
      </c>
      <c r="IK47" s="790"/>
      <c r="IL47" s="790"/>
      <c r="IM47" s="790"/>
      <c r="IN47" s="790"/>
      <c r="IO47" s="790"/>
      <c r="IP47" s="790" t="s">
        <v>1016</v>
      </c>
      <c r="IQ47" s="790"/>
      <c r="IR47" s="790"/>
      <c r="IS47" s="790"/>
    </row>
    <row r="48" spans="1:253">
      <c r="C48" s="1" t="s">
        <v>849</v>
      </c>
      <c r="D48" s="1"/>
      <c r="E48" s="1"/>
      <c r="F48" s="139"/>
      <c r="G48" s="1"/>
      <c r="H48" s="1"/>
      <c r="I48" s="1"/>
      <c r="J48" s="790"/>
      <c r="K48" s="790"/>
      <c r="L48" s="790"/>
      <c r="M48" s="790"/>
      <c r="N48" s="790"/>
      <c r="O48" s="790"/>
      <c r="P48" s="790"/>
      <c r="Q48" s="790"/>
      <c r="R48" s="790"/>
      <c r="S48" s="790"/>
      <c r="T48" s="790"/>
      <c r="U48" s="790"/>
      <c r="V48" s="790" t="s">
        <v>901</v>
      </c>
      <c r="W48" s="790"/>
      <c r="X48" s="790"/>
      <c r="Y48" s="790"/>
      <c r="Z48" s="790"/>
      <c r="AA48" s="790"/>
      <c r="AB48" s="790" t="s">
        <v>901</v>
      </c>
      <c r="AC48" s="790"/>
      <c r="AD48" s="790"/>
      <c r="AE48" s="790"/>
      <c r="AF48" s="790"/>
      <c r="AG48" s="790"/>
      <c r="AH48" s="790" t="s">
        <v>901</v>
      </c>
      <c r="AI48" s="790"/>
      <c r="AJ48" s="790"/>
      <c r="AK48" s="790"/>
      <c r="AL48" s="790"/>
      <c r="AM48" s="790"/>
      <c r="AN48" s="790" t="s">
        <v>901</v>
      </c>
      <c r="AO48" s="790"/>
      <c r="AP48" s="790"/>
      <c r="AQ48" s="790"/>
      <c r="AR48" s="790"/>
      <c r="AS48" s="790"/>
      <c r="AT48" s="790" t="s">
        <v>901</v>
      </c>
      <c r="AU48" s="790"/>
      <c r="AV48" s="790"/>
      <c r="AW48" s="790"/>
      <c r="AX48" s="790"/>
      <c r="AY48" s="790"/>
      <c r="AZ48" s="790" t="s">
        <v>901</v>
      </c>
      <c r="BA48" s="790"/>
      <c r="BB48" s="790"/>
      <c r="BC48" s="790"/>
      <c r="BD48" s="790"/>
      <c r="BE48" s="790"/>
      <c r="BF48" s="790" t="s">
        <v>901</v>
      </c>
      <c r="BG48" s="790"/>
      <c r="BH48" s="790"/>
      <c r="BI48" s="790"/>
      <c r="BJ48" s="790"/>
      <c r="BK48" s="790"/>
      <c r="BL48" s="790" t="s">
        <v>901</v>
      </c>
      <c r="BM48" s="790"/>
      <c r="BN48" s="790"/>
      <c r="BO48" s="790"/>
      <c r="BP48" s="790"/>
      <c r="BQ48" s="790"/>
      <c r="BR48" s="790" t="s">
        <v>901</v>
      </c>
      <c r="BS48" s="790"/>
      <c r="BT48" s="790"/>
      <c r="BU48" s="790"/>
      <c r="BV48" s="790"/>
      <c r="BW48" s="790"/>
      <c r="BX48" s="790" t="s">
        <v>901</v>
      </c>
      <c r="BY48" s="790"/>
      <c r="BZ48" s="790"/>
      <c r="CA48" s="790"/>
      <c r="CB48" s="790"/>
      <c r="CC48" s="790"/>
      <c r="CD48" s="790" t="s">
        <v>901</v>
      </c>
      <c r="CE48" s="790"/>
      <c r="CF48" s="790"/>
      <c r="CG48" s="790"/>
      <c r="CH48" s="790"/>
      <c r="CI48" s="790"/>
      <c r="CJ48" s="790" t="s">
        <v>901</v>
      </c>
      <c r="CK48" s="790"/>
      <c r="CL48" s="790"/>
      <c r="CM48" s="790"/>
      <c r="CN48" s="790"/>
      <c r="CO48" s="790"/>
      <c r="CP48" s="790" t="s">
        <v>901</v>
      </c>
      <c r="CQ48" s="790"/>
      <c r="CR48" s="790"/>
      <c r="CS48" s="790"/>
      <c r="CT48" s="790"/>
      <c r="CU48" s="790"/>
      <c r="CV48" s="790" t="s">
        <v>901</v>
      </c>
      <c r="CW48" s="790"/>
      <c r="CX48" s="790"/>
      <c r="CY48" s="790"/>
      <c r="CZ48" s="790"/>
      <c r="DA48" s="790"/>
      <c r="DB48" s="790" t="s">
        <v>901</v>
      </c>
      <c r="DC48" s="790"/>
      <c r="DD48" s="790"/>
      <c r="DE48" s="790"/>
      <c r="DF48" s="790"/>
      <c r="DG48" s="790"/>
      <c r="DH48" s="790" t="s">
        <v>901</v>
      </c>
      <c r="DI48" s="790"/>
      <c r="DJ48" s="790"/>
      <c r="DK48" s="790"/>
      <c r="DL48" s="790"/>
      <c r="DM48" s="790"/>
      <c r="DN48" s="790" t="s">
        <v>901</v>
      </c>
      <c r="DO48" s="790"/>
      <c r="DP48" s="790"/>
      <c r="DQ48" s="790"/>
      <c r="DR48" s="790"/>
      <c r="DS48" s="790"/>
      <c r="DT48" s="790" t="s">
        <v>901</v>
      </c>
      <c r="DU48" s="790"/>
      <c r="DV48" s="790"/>
      <c r="DW48" s="790"/>
      <c r="DX48" s="790"/>
      <c r="DY48" s="790"/>
      <c r="DZ48" s="790" t="s">
        <v>901</v>
      </c>
      <c r="EA48" s="790"/>
      <c r="EB48" s="790"/>
      <c r="EC48" s="790"/>
      <c r="ED48" s="790"/>
      <c r="EE48" s="790"/>
      <c r="EF48" s="790" t="s">
        <v>901</v>
      </c>
      <c r="EG48" s="790"/>
      <c r="EH48" s="790"/>
      <c r="EI48" s="790"/>
      <c r="EJ48" s="790"/>
      <c r="EK48" s="790"/>
      <c r="EL48" s="790" t="s">
        <v>901</v>
      </c>
      <c r="EM48" s="790"/>
      <c r="EN48" s="790"/>
      <c r="EO48" s="790"/>
      <c r="EP48" s="790"/>
      <c r="EQ48" s="790"/>
      <c r="ER48" s="790" t="s">
        <v>901</v>
      </c>
      <c r="ES48" s="790"/>
      <c r="ET48" s="790"/>
      <c r="EU48" s="790"/>
      <c r="EV48" s="790"/>
      <c r="EW48" s="790"/>
      <c r="EX48" s="790" t="s">
        <v>901</v>
      </c>
      <c r="EY48" s="790"/>
      <c r="EZ48" s="790"/>
      <c r="FA48" s="790"/>
      <c r="FB48" s="790"/>
      <c r="FC48" s="790"/>
      <c r="FD48" s="790" t="s">
        <v>901</v>
      </c>
      <c r="FE48" s="790"/>
      <c r="FF48" s="790"/>
      <c r="FG48" s="790"/>
      <c r="FH48" s="790"/>
      <c r="FI48" s="790"/>
      <c r="FJ48" s="790" t="s">
        <v>901</v>
      </c>
      <c r="FK48" s="790"/>
      <c r="FL48" s="790"/>
      <c r="FM48" s="790"/>
      <c r="FN48" s="790"/>
      <c r="FO48" s="790"/>
      <c r="FP48" s="790" t="s">
        <v>901</v>
      </c>
      <c r="FQ48" s="790"/>
      <c r="FR48" s="790"/>
      <c r="FS48" s="790"/>
      <c r="FT48" s="790"/>
      <c r="FU48" s="790"/>
      <c r="FV48" s="790" t="s">
        <v>901</v>
      </c>
      <c r="FW48" s="790"/>
      <c r="FX48" s="790"/>
      <c r="FY48" s="790"/>
      <c r="FZ48" s="790"/>
      <c r="GA48" s="790"/>
      <c r="GB48" s="790" t="s">
        <v>901</v>
      </c>
      <c r="GC48" s="790"/>
      <c r="GD48" s="790"/>
      <c r="GE48" s="790"/>
      <c r="GF48" s="790"/>
      <c r="GG48" s="790"/>
      <c r="GH48" s="790" t="s">
        <v>901</v>
      </c>
      <c r="GI48" s="790"/>
      <c r="GJ48" s="790"/>
      <c r="GK48" s="790"/>
      <c r="GL48" s="790"/>
      <c r="GM48" s="790"/>
      <c r="GN48" s="790" t="s">
        <v>901</v>
      </c>
      <c r="GO48" s="790"/>
      <c r="GP48" s="790"/>
      <c r="GQ48" s="790"/>
      <c r="GR48" s="790"/>
      <c r="GS48" s="790"/>
      <c r="GT48" s="790" t="s">
        <v>901</v>
      </c>
      <c r="GU48" s="790"/>
      <c r="GV48" s="790"/>
      <c r="GW48" s="790"/>
      <c r="GX48" s="790"/>
      <c r="GY48" s="790"/>
      <c r="GZ48" s="790" t="s">
        <v>901</v>
      </c>
      <c r="HA48" s="790"/>
      <c r="HB48" s="790"/>
      <c r="HC48" s="790"/>
      <c r="HD48" s="790"/>
      <c r="HE48" s="790"/>
      <c r="HF48" s="790" t="s">
        <v>901</v>
      </c>
      <c r="HG48" s="790"/>
      <c r="HH48" s="790"/>
      <c r="HI48" s="790"/>
      <c r="HJ48" s="790"/>
      <c r="HK48" s="790"/>
      <c r="HL48" s="790" t="s">
        <v>901</v>
      </c>
      <c r="HM48" s="790"/>
      <c r="HN48" s="790"/>
      <c r="HO48" s="790"/>
      <c r="HP48" s="790"/>
      <c r="HQ48" s="790"/>
      <c r="HR48" s="790" t="s">
        <v>901</v>
      </c>
      <c r="HS48" s="790"/>
      <c r="HT48" s="790"/>
      <c r="HU48" s="790"/>
      <c r="HV48" s="790"/>
      <c r="HW48" s="790"/>
      <c r="HX48" s="790" t="s">
        <v>901</v>
      </c>
      <c r="HY48" s="790"/>
      <c r="HZ48" s="790"/>
      <c r="IA48" s="790"/>
      <c r="IB48" s="790"/>
      <c r="IC48" s="790"/>
      <c r="ID48" s="790" t="s">
        <v>901</v>
      </c>
      <c r="IE48" s="790"/>
      <c r="IF48" s="790"/>
      <c r="IG48" s="790"/>
      <c r="IH48" s="790"/>
      <c r="II48" s="790"/>
      <c r="IJ48" s="790" t="s">
        <v>901</v>
      </c>
      <c r="IK48" s="790"/>
      <c r="IL48" s="790"/>
      <c r="IM48" s="790"/>
      <c r="IN48" s="790"/>
      <c r="IO48" s="790"/>
      <c r="IP48" s="790" t="s">
        <v>901</v>
      </c>
      <c r="IQ48" s="790"/>
      <c r="IR48" s="790"/>
      <c r="IS48" s="790"/>
    </row>
    <row r="49" spans="1:256">
      <c r="B49" s="1"/>
      <c r="C49" s="1"/>
      <c r="D49" s="1"/>
      <c r="E49" s="1"/>
      <c r="F49" s="139"/>
      <c r="G49" s="1"/>
      <c r="H49" s="1"/>
      <c r="I49" s="1"/>
      <c r="J49" s="1"/>
      <c r="K49" s="1"/>
      <c r="L49" s="1"/>
      <c r="M49" s="1"/>
      <c r="N49" s="1"/>
      <c r="O49" s="1"/>
      <c r="P49" s="790"/>
      <c r="Q49" s="790"/>
      <c r="R49" s="790"/>
      <c r="S49" s="790"/>
      <c r="T49" s="790"/>
      <c r="U49" s="790"/>
      <c r="V49" s="790" t="s">
        <v>849</v>
      </c>
      <c r="W49" s="790"/>
      <c r="X49" s="790"/>
      <c r="Y49" s="790"/>
      <c r="Z49" s="790"/>
      <c r="AA49" s="790"/>
      <c r="AB49" s="790" t="s">
        <v>849</v>
      </c>
      <c r="AC49" s="790"/>
      <c r="AD49" s="790"/>
      <c r="AE49" s="790"/>
      <c r="AF49" s="790"/>
      <c r="AG49" s="790"/>
      <c r="AH49" s="790" t="s">
        <v>849</v>
      </c>
      <c r="AI49" s="790"/>
      <c r="AJ49" s="790"/>
      <c r="AK49" s="790"/>
      <c r="AL49" s="790"/>
      <c r="AM49" s="790"/>
      <c r="AN49" s="790" t="s">
        <v>849</v>
      </c>
      <c r="AO49" s="790"/>
      <c r="AP49" s="790"/>
      <c r="AQ49" s="790"/>
      <c r="AR49" s="790"/>
      <c r="AS49" s="790"/>
      <c r="AT49" s="790" t="s">
        <v>849</v>
      </c>
      <c r="AU49" s="790"/>
      <c r="AV49" s="790"/>
      <c r="AW49" s="790"/>
      <c r="AX49" s="790"/>
      <c r="AY49" s="790"/>
      <c r="AZ49" s="790" t="s">
        <v>849</v>
      </c>
      <c r="BA49" s="790"/>
      <c r="BB49" s="790"/>
      <c r="BC49" s="790"/>
      <c r="BD49" s="790"/>
      <c r="BE49" s="790"/>
      <c r="BF49" s="790" t="s">
        <v>849</v>
      </c>
      <c r="BG49" s="790"/>
      <c r="BH49" s="790"/>
      <c r="BI49" s="790"/>
      <c r="BJ49" s="790"/>
      <c r="BK49" s="790"/>
      <c r="BL49" s="790" t="s">
        <v>849</v>
      </c>
      <c r="BM49" s="790"/>
      <c r="BN49" s="790"/>
      <c r="BO49" s="790"/>
      <c r="BP49" s="790"/>
      <c r="BQ49" s="790"/>
      <c r="BR49" s="790" t="s">
        <v>849</v>
      </c>
      <c r="BS49" s="790"/>
      <c r="BT49" s="790"/>
      <c r="BU49" s="790"/>
      <c r="BV49" s="790"/>
      <c r="BW49" s="790"/>
      <c r="BX49" s="790" t="s">
        <v>849</v>
      </c>
      <c r="BY49" s="790"/>
      <c r="BZ49" s="790"/>
      <c r="CA49" s="790"/>
      <c r="CB49" s="790"/>
      <c r="CC49" s="790"/>
      <c r="CD49" s="790" t="s">
        <v>849</v>
      </c>
      <c r="CE49" s="790"/>
      <c r="CF49" s="790"/>
      <c r="CG49" s="790"/>
      <c r="CH49" s="790"/>
      <c r="CI49" s="790"/>
      <c r="CJ49" s="790" t="s">
        <v>849</v>
      </c>
      <c r="CK49" s="790"/>
      <c r="CL49" s="790"/>
      <c r="CM49" s="790"/>
      <c r="CN49" s="790"/>
      <c r="CO49" s="790"/>
      <c r="CP49" s="790" t="s">
        <v>849</v>
      </c>
      <c r="CQ49" s="790"/>
      <c r="CR49" s="790"/>
      <c r="CS49" s="790"/>
      <c r="CT49" s="790"/>
      <c r="CU49" s="790"/>
      <c r="CV49" s="790" t="s">
        <v>849</v>
      </c>
      <c r="CW49" s="790"/>
      <c r="CX49" s="790"/>
      <c r="CY49" s="790"/>
      <c r="CZ49" s="790"/>
      <c r="DA49" s="790"/>
      <c r="DB49" s="790" t="s">
        <v>849</v>
      </c>
      <c r="DC49" s="790"/>
      <c r="DD49" s="790"/>
      <c r="DE49" s="790"/>
      <c r="DF49" s="790"/>
      <c r="DG49" s="790"/>
      <c r="DH49" s="790" t="s">
        <v>849</v>
      </c>
      <c r="DI49" s="790"/>
      <c r="DJ49" s="790"/>
      <c r="DK49" s="790"/>
      <c r="DL49" s="790"/>
      <c r="DM49" s="790"/>
      <c r="DN49" s="790" t="s">
        <v>849</v>
      </c>
      <c r="DO49" s="790"/>
      <c r="DP49" s="790"/>
      <c r="DQ49" s="790"/>
      <c r="DR49" s="790"/>
      <c r="DS49" s="790"/>
      <c r="DT49" s="790" t="s">
        <v>849</v>
      </c>
      <c r="DU49" s="790"/>
      <c r="DV49" s="790"/>
      <c r="DW49" s="790"/>
      <c r="DX49" s="790"/>
      <c r="DY49" s="790"/>
      <c r="DZ49" s="790" t="s">
        <v>849</v>
      </c>
      <c r="EA49" s="790"/>
      <c r="EB49" s="790"/>
      <c r="EC49" s="790"/>
      <c r="ED49" s="790"/>
      <c r="EE49" s="790"/>
      <c r="EF49" s="790" t="s">
        <v>849</v>
      </c>
      <c r="EG49" s="790"/>
      <c r="EH49" s="790"/>
      <c r="EI49" s="790"/>
      <c r="EJ49" s="790"/>
      <c r="EK49" s="790"/>
      <c r="EL49" s="790" t="s">
        <v>849</v>
      </c>
      <c r="EM49" s="790"/>
      <c r="EN49" s="790"/>
      <c r="EO49" s="790"/>
      <c r="EP49" s="790"/>
      <c r="EQ49" s="790"/>
      <c r="ER49" s="790" t="s">
        <v>849</v>
      </c>
      <c r="ES49" s="790"/>
      <c r="ET49" s="790"/>
      <c r="EU49" s="790"/>
      <c r="EV49" s="790"/>
      <c r="EW49" s="790"/>
      <c r="EX49" s="790" t="s">
        <v>849</v>
      </c>
      <c r="EY49" s="790"/>
      <c r="EZ49" s="790"/>
      <c r="FA49" s="790"/>
      <c r="FB49" s="790"/>
      <c r="FC49" s="790"/>
      <c r="FD49" s="790" t="s">
        <v>849</v>
      </c>
      <c r="FE49" s="790"/>
      <c r="FF49" s="790"/>
      <c r="FG49" s="790"/>
      <c r="FH49" s="790"/>
      <c r="FI49" s="790"/>
      <c r="FJ49" s="790" t="s">
        <v>849</v>
      </c>
      <c r="FK49" s="790"/>
      <c r="FL49" s="790"/>
      <c r="FM49" s="790"/>
      <c r="FN49" s="790"/>
      <c r="FO49" s="790"/>
      <c r="FP49" s="790" t="s">
        <v>849</v>
      </c>
      <c r="FQ49" s="790"/>
      <c r="FR49" s="790"/>
      <c r="FS49" s="790"/>
      <c r="FT49" s="790"/>
      <c r="FU49" s="790"/>
      <c r="FV49" s="790" t="s">
        <v>849</v>
      </c>
      <c r="FW49" s="790"/>
      <c r="FX49" s="790"/>
      <c r="FY49" s="790"/>
      <c r="FZ49" s="790"/>
      <c r="GA49" s="790"/>
      <c r="GB49" s="790" t="s">
        <v>849</v>
      </c>
      <c r="GC49" s="790"/>
      <c r="GD49" s="790"/>
      <c r="GE49" s="790"/>
      <c r="GF49" s="790"/>
      <c r="GG49" s="790"/>
      <c r="GH49" s="790" t="s">
        <v>849</v>
      </c>
      <c r="GI49" s="790"/>
      <c r="GJ49" s="790"/>
      <c r="GK49" s="790"/>
      <c r="GL49" s="790"/>
      <c r="GM49" s="790"/>
      <c r="GN49" s="790" t="s">
        <v>849</v>
      </c>
      <c r="GO49" s="790"/>
      <c r="GP49" s="790"/>
      <c r="GQ49" s="790"/>
      <c r="GR49" s="790"/>
      <c r="GS49" s="790"/>
      <c r="GT49" s="790" t="s">
        <v>849</v>
      </c>
      <c r="GU49" s="790"/>
      <c r="GV49" s="790"/>
      <c r="GW49" s="790"/>
      <c r="GX49" s="790"/>
      <c r="GY49" s="790"/>
      <c r="GZ49" s="790" t="s">
        <v>849</v>
      </c>
      <c r="HA49" s="790"/>
      <c r="HB49" s="790"/>
      <c r="HC49" s="790"/>
      <c r="HD49" s="790"/>
      <c r="HE49" s="790"/>
      <c r="HF49" s="790" t="s">
        <v>849</v>
      </c>
      <c r="HG49" s="790"/>
      <c r="HH49" s="790"/>
      <c r="HI49" s="790"/>
      <c r="HJ49" s="790"/>
      <c r="HK49" s="790"/>
      <c r="HL49" s="790" t="s">
        <v>849</v>
      </c>
      <c r="HM49" s="790"/>
      <c r="HN49" s="790"/>
      <c r="HO49" s="790"/>
      <c r="HP49" s="790"/>
      <c r="HQ49" s="790"/>
      <c r="HR49" s="790" t="s">
        <v>849</v>
      </c>
      <c r="HS49" s="790"/>
      <c r="HT49" s="790"/>
      <c r="HU49" s="790"/>
      <c r="HV49" s="790"/>
      <c r="HW49" s="790"/>
      <c r="HX49" s="790" t="s">
        <v>849</v>
      </c>
      <c r="HY49" s="790"/>
      <c r="HZ49" s="790"/>
      <c r="IA49" s="790"/>
      <c r="IB49" s="790"/>
      <c r="IC49" s="790"/>
      <c r="ID49" s="790" t="s">
        <v>849</v>
      </c>
      <c r="IE49" s="790"/>
      <c r="IF49" s="790"/>
      <c r="IG49" s="790"/>
      <c r="IH49" s="790"/>
      <c r="II49" s="790"/>
      <c r="IJ49" s="790" t="s">
        <v>849</v>
      </c>
      <c r="IK49" s="790"/>
      <c r="IL49" s="790"/>
      <c r="IM49" s="790"/>
      <c r="IN49" s="790"/>
      <c r="IO49" s="790"/>
      <c r="IP49" s="790" t="s">
        <v>849</v>
      </c>
      <c r="IQ49" s="790"/>
      <c r="IR49" s="790"/>
      <c r="IS49" s="790"/>
      <c r="IT49" s="790"/>
      <c r="IU49" s="790"/>
      <c r="IV49" s="1" t="s">
        <v>849</v>
      </c>
    </row>
    <row r="50" spans="1:256">
      <c r="A50" s="83"/>
      <c r="B50" s="83"/>
      <c r="C50" s="84"/>
      <c r="D50" s="84"/>
      <c r="E50" s="84"/>
      <c r="F50" s="85"/>
      <c r="G50" s="86"/>
    </row>
    <row r="51" spans="1:256">
      <c r="A51" s="11"/>
    </row>
    <row r="52" spans="1:256">
      <c r="A52" s="11"/>
    </row>
    <row r="53" spans="1:256" s="89" customFormat="1">
      <c r="A53" s="11"/>
      <c r="F53" s="106"/>
    </row>
    <row r="54" spans="1:256" s="89" customFormat="1">
      <c r="B54" s="11"/>
      <c r="C54" s="11"/>
      <c r="D54" s="11"/>
      <c r="E54" s="11"/>
      <c r="F54" s="12"/>
      <c r="G54" s="11"/>
      <c r="H54" s="11"/>
    </row>
    <row r="55" spans="1:256" s="89" customFormat="1">
      <c r="B55" s="11"/>
      <c r="C55" s="11"/>
      <c r="D55" s="11"/>
      <c r="E55" s="11"/>
      <c r="F55" s="12"/>
      <c r="G55" s="11"/>
      <c r="H55" s="11"/>
    </row>
    <row r="56" spans="1:256" s="89" customFormat="1">
      <c r="B56" s="11"/>
      <c r="C56" s="11"/>
      <c r="D56" s="11"/>
      <c r="E56" s="11"/>
      <c r="F56" s="12"/>
      <c r="G56" s="11"/>
      <c r="H56" s="11"/>
    </row>
    <row r="57" spans="1:256" s="89" customFormat="1">
      <c r="B57" s="11"/>
      <c r="C57" s="91"/>
      <c r="D57" s="91"/>
      <c r="E57" s="91"/>
      <c r="F57" s="12"/>
      <c r="G57" s="143"/>
      <c r="H57" s="11"/>
    </row>
    <row r="58" spans="1:256" s="89" customFormat="1">
      <c r="B58" s="11"/>
      <c r="C58" s="11"/>
      <c r="D58" s="11"/>
      <c r="E58" s="11"/>
      <c r="F58" s="12"/>
      <c r="G58" s="11"/>
      <c r="H58" s="11"/>
    </row>
  </sheetData>
  <mergeCells count="124">
    <mergeCell ref="FV48:GA48"/>
    <mergeCell ref="EF48:EK48"/>
    <mergeCell ref="EX48:FC48"/>
    <mergeCell ref="FD48:FI48"/>
    <mergeCell ref="DZ48:EE48"/>
    <mergeCell ref="ER48:EW48"/>
    <mergeCell ref="FJ48:FO48"/>
    <mergeCell ref="FP48:FU48"/>
    <mergeCell ref="EL48:EQ48"/>
    <mergeCell ref="J48:O48"/>
    <mergeCell ref="BF48:BK48"/>
    <mergeCell ref="AZ48:BE48"/>
    <mergeCell ref="AN48:AS48"/>
    <mergeCell ref="AT48:AY48"/>
    <mergeCell ref="AH48:AM48"/>
    <mergeCell ref="EX47:FC47"/>
    <mergeCell ref="V47:AA47"/>
    <mergeCell ref="BR47:BW47"/>
    <mergeCell ref="BX47:CC47"/>
    <mergeCell ref="DT48:DY48"/>
    <mergeCell ref="CP48:CU48"/>
    <mergeCell ref="CV48:DA48"/>
    <mergeCell ref="CD47:CI47"/>
    <mergeCell ref="CJ47:CO47"/>
    <mergeCell ref="BX48:CC48"/>
    <mergeCell ref="DB48:DG48"/>
    <mergeCell ref="CD48:CI48"/>
    <mergeCell ref="CJ48:CO48"/>
    <mergeCell ref="DT47:DY47"/>
    <mergeCell ref="EL47:EQ47"/>
    <mergeCell ref="DZ47:EE47"/>
    <mergeCell ref="ER47:EW47"/>
    <mergeCell ref="DH47:DM47"/>
    <mergeCell ref="GH47:GM47"/>
    <mergeCell ref="GN47:GS47"/>
    <mergeCell ref="BF47:BK47"/>
    <mergeCell ref="CP47:CU47"/>
    <mergeCell ref="CV47:DA47"/>
    <mergeCell ref="BL47:BQ47"/>
    <mergeCell ref="C1:G1"/>
    <mergeCell ref="C19:G19"/>
    <mergeCell ref="J47:O47"/>
    <mergeCell ref="P47:U47"/>
    <mergeCell ref="FP47:FU47"/>
    <mergeCell ref="EF47:EK47"/>
    <mergeCell ref="FD47:FI47"/>
    <mergeCell ref="DN47:DS47"/>
    <mergeCell ref="FV47:GA47"/>
    <mergeCell ref="AB47:AG47"/>
    <mergeCell ref="AH47:AM47"/>
    <mergeCell ref="AZ47:BE47"/>
    <mergeCell ref="AN47:AS47"/>
    <mergeCell ref="AT47:AY47"/>
    <mergeCell ref="DB47:DG47"/>
    <mergeCell ref="FJ47:FO47"/>
    <mergeCell ref="GB47:GG47"/>
    <mergeCell ref="IP47:IS47"/>
    <mergeCell ref="IP48:IS48"/>
    <mergeCell ref="HX48:IC48"/>
    <mergeCell ref="ID48:II48"/>
    <mergeCell ref="IJ48:IO48"/>
    <mergeCell ref="IJ47:IO47"/>
    <mergeCell ref="ID47:II47"/>
    <mergeCell ref="GZ47:HE47"/>
    <mergeCell ref="HX47:IC47"/>
    <mergeCell ref="HR47:HW47"/>
    <mergeCell ref="HL47:HQ47"/>
    <mergeCell ref="HL48:HQ48"/>
    <mergeCell ref="HF47:HK47"/>
    <mergeCell ref="HR48:HW48"/>
    <mergeCell ref="HF48:HK48"/>
    <mergeCell ref="GZ48:HE48"/>
    <mergeCell ref="GH48:GM48"/>
    <mergeCell ref="GN48:GS48"/>
    <mergeCell ref="GT47:GY47"/>
    <mergeCell ref="P49:U49"/>
    <mergeCell ref="V49:AA49"/>
    <mergeCell ref="AB49:AG49"/>
    <mergeCell ref="AH49:AM49"/>
    <mergeCell ref="P48:U48"/>
    <mergeCell ref="V48:AA48"/>
    <mergeCell ref="AB48:AG48"/>
    <mergeCell ref="GT48:GY48"/>
    <mergeCell ref="AN49:AS49"/>
    <mergeCell ref="AT49:AY49"/>
    <mergeCell ref="BL48:BQ48"/>
    <mergeCell ref="BL49:BQ49"/>
    <mergeCell ref="BR49:BW49"/>
    <mergeCell ref="DN48:DS48"/>
    <mergeCell ref="BR48:BW48"/>
    <mergeCell ref="BX49:CC49"/>
    <mergeCell ref="AZ49:BE49"/>
    <mergeCell ref="BF49:BK49"/>
    <mergeCell ref="CD49:CI49"/>
    <mergeCell ref="GB48:GG48"/>
    <mergeCell ref="DH48:DM48"/>
    <mergeCell ref="CJ49:CO49"/>
    <mergeCell ref="CP49:CU49"/>
    <mergeCell ref="CV49:DA49"/>
    <mergeCell ref="FP49:FU49"/>
    <mergeCell ref="EF49:EK49"/>
    <mergeCell ref="DT49:DY49"/>
    <mergeCell ref="DN49:DS49"/>
    <mergeCell ref="EL49:EQ49"/>
    <mergeCell ref="DZ49:EE49"/>
    <mergeCell ref="DB49:DG49"/>
    <mergeCell ref="DH49:DM49"/>
    <mergeCell ref="IP49:IU49"/>
    <mergeCell ref="GZ49:HE49"/>
    <mergeCell ref="HF49:HK49"/>
    <mergeCell ref="HL49:HQ49"/>
    <mergeCell ref="HR49:HW49"/>
    <mergeCell ref="ID49:II49"/>
    <mergeCell ref="IJ49:IO49"/>
    <mergeCell ref="HX49:IC49"/>
    <mergeCell ref="ER49:EW49"/>
    <mergeCell ref="EX49:FC49"/>
    <mergeCell ref="FV49:GA49"/>
    <mergeCell ref="FD49:FI49"/>
    <mergeCell ref="FJ49:FO49"/>
    <mergeCell ref="GB49:GG49"/>
    <mergeCell ref="GN49:GS49"/>
    <mergeCell ref="GT49:GY49"/>
    <mergeCell ref="GH49:GM49"/>
  </mergeCells>
  <phoneticPr fontId="43" type="noConversion"/>
  <hyperlinks>
    <hyperlink ref="A9" r:id="rId1"/>
    <hyperlink ref="A11" r:id="rId2"/>
  </hyperlinks>
  <pageMargins left="0.75" right="0.75" top="0.5" bottom="0.5" header="0.5" footer="0.25"/>
  <headerFooter>
    <oddFooter>Page &amp;P of &amp;N</oddFooter>
  </headerFooter>
  <drawing r:id="rId3"/>
  <extLst>
    <ext xmlns:mx="http://schemas.microsoft.com/office/mac/excel/2008/main" uri="{64002731-A6B0-56B0-2670-7721B7C09600}">
      <mx:PLV Mode="0" OnePage="0" WScale="0"/>
    </ext>
  </extLst>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8" zoomScale="125" workbookViewId="0">
      <selection activeCell="C25" sqref="C25"/>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2720</v>
      </c>
      <c r="D1" s="791"/>
      <c r="E1" s="791"/>
      <c r="F1" s="791"/>
      <c r="G1" s="791"/>
    </row>
    <row r="2" spans="1:8">
      <c r="A2" s="90" t="s">
        <v>2721</v>
      </c>
      <c r="G2" s="91"/>
    </row>
    <row r="3" spans="1:8">
      <c r="A3" s="89" t="s">
        <v>3514</v>
      </c>
      <c r="G3" s="92">
        <v>40500</v>
      </c>
    </row>
    <row r="4" spans="1:8">
      <c r="A4" s="89" t="s">
        <v>2999</v>
      </c>
      <c r="G4" s="93" t="s">
        <v>3237</v>
      </c>
    </row>
    <row r="5" spans="1:8">
      <c r="A5" s="89" t="s">
        <v>3221</v>
      </c>
    </row>
    <row r="6" spans="1:8">
      <c r="C6" s="15" t="s">
        <v>3222</v>
      </c>
      <c r="D6" s="16"/>
      <c r="E6" s="16"/>
      <c r="F6" s="17"/>
      <c r="G6" s="18"/>
      <c r="H6" s="94"/>
    </row>
    <row r="7" spans="1:8">
      <c r="C7" s="95" t="s">
        <v>720</v>
      </c>
      <c r="D7" s="20"/>
      <c r="E7" s="20"/>
      <c r="F7" s="21"/>
      <c r="G7" s="22"/>
      <c r="H7" s="94"/>
    </row>
    <row r="8" spans="1:8">
      <c r="A8" s="89" t="s">
        <v>3583</v>
      </c>
      <c r="C8" s="95" t="s">
        <v>855</v>
      </c>
      <c r="D8" s="20"/>
      <c r="E8" s="20"/>
      <c r="F8" s="21"/>
      <c r="G8" s="96"/>
      <c r="H8" s="94"/>
    </row>
    <row r="9" spans="1:8">
      <c r="A9" s="358" t="s">
        <v>3227</v>
      </c>
      <c r="B9" s="349"/>
      <c r="C9" s="95" t="s">
        <v>2520</v>
      </c>
      <c r="D9" s="20"/>
      <c r="E9" s="20"/>
      <c r="F9" s="21"/>
      <c r="G9" s="96"/>
      <c r="H9" s="94"/>
    </row>
    <row r="10" spans="1:8">
      <c r="A10" s="358" t="s">
        <v>3549</v>
      </c>
      <c r="B10" s="349"/>
      <c r="C10" s="97"/>
      <c r="D10" s="20"/>
      <c r="E10" s="20"/>
      <c r="F10" s="21"/>
      <c r="G10" s="96"/>
      <c r="H10" s="94"/>
    </row>
    <row r="11" spans="1:8">
      <c r="A11" s="351" t="s">
        <v>3334</v>
      </c>
      <c r="B11" s="349"/>
      <c r="C11" s="25" t="s">
        <v>3196</v>
      </c>
      <c r="D11" s="94"/>
      <c r="E11" s="94"/>
      <c r="F11" s="99"/>
      <c r="G11" s="96"/>
      <c r="H11" s="94"/>
    </row>
    <row r="12" spans="1:8">
      <c r="A12" s="358" t="s">
        <v>3335</v>
      </c>
      <c r="B12" s="349"/>
      <c r="C12" s="25" t="s">
        <v>2762</v>
      </c>
      <c r="D12" s="20"/>
      <c r="E12" s="20"/>
      <c r="F12" s="21"/>
      <c r="G12" s="96"/>
      <c r="H12" s="94"/>
    </row>
    <row r="13" spans="1:8">
      <c r="A13" s="98"/>
      <c r="C13" s="25" t="s">
        <v>2961</v>
      </c>
      <c r="D13" s="94"/>
      <c r="E13" s="94"/>
      <c r="F13" s="99"/>
      <c r="G13" s="96"/>
      <c r="H13" s="94"/>
    </row>
    <row r="14" spans="1:8">
      <c r="A14" s="100"/>
      <c r="C14" s="25" t="s">
        <v>2865</v>
      </c>
      <c r="D14" s="94"/>
      <c r="E14" s="94"/>
      <c r="F14" s="99"/>
      <c r="G14" s="101"/>
      <c r="H14" s="94"/>
    </row>
    <row r="15" spans="1:8">
      <c r="A15" s="100" t="s">
        <v>2086</v>
      </c>
      <c r="C15" s="97" t="s">
        <v>2751</v>
      </c>
      <c r="D15" s="94"/>
      <c r="E15" s="94"/>
      <c r="F15" s="99"/>
      <c r="G15" s="96"/>
      <c r="H15" s="94"/>
    </row>
    <row r="16" spans="1:8">
      <c r="A16" s="144" t="s">
        <v>3549</v>
      </c>
      <c r="C16" s="97"/>
      <c r="D16" s="94"/>
      <c r="E16" s="94"/>
      <c r="F16" s="99"/>
      <c r="G16" s="96"/>
      <c r="H16" s="94"/>
    </row>
    <row r="17" spans="1:8">
      <c r="C17" s="102" t="s">
        <v>2507</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2713</v>
      </c>
      <c r="C20" s="100"/>
      <c r="D20" s="100"/>
      <c r="E20" s="100"/>
      <c r="F20" s="106"/>
    </row>
    <row r="21" spans="1:8">
      <c r="A21" s="359"/>
      <c r="C21" s="100"/>
      <c r="D21" s="100"/>
      <c r="E21" s="100"/>
      <c r="F21" s="106"/>
    </row>
    <row r="22" spans="1:8" s="112" customFormat="1" ht="16" customHeight="1">
      <c r="A22" s="108"/>
      <c r="B22" s="38"/>
      <c r="C22" s="86"/>
      <c r="D22" s="86"/>
      <c r="E22" s="86"/>
      <c r="F22" s="109"/>
      <c r="G22" s="110"/>
      <c r="H22" s="111"/>
    </row>
    <row r="23" spans="1:8" ht="29" customHeight="1">
      <c r="A23" s="113" t="s">
        <v>3288</v>
      </c>
      <c r="B23" s="45" t="s">
        <v>3150</v>
      </c>
      <c r="C23" s="114" t="s">
        <v>3120</v>
      </c>
      <c r="D23" s="45" t="s">
        <v>2902</v>
      </c>
      <c r="E23" s="45" t="s">
        <v>2836</v>
      </c>
      <c r="F23" s="47" t="s">
        <v>3198</v>
      </c>
      <c r="G23" s="45" t="s">
        <v>3772</v>
      </c>
      <c r="H23" s="48"/>
    </row>
    <row r="24" spans="1:8">
      <c r="A24" s="115">
        <v>40573</v>
      </c>
      <c r="B24" s="116" t="s">
        <v>2258</v>
      </c>
      <c r="C24" s="117">
        <v>315</v>
      </c>
      <c r="D24" s="118">
        <v>5</v>
      </c>
      <c r="E24" s="117">
        <f t="shared" ref="E24:E34" si="0">C24*D24</f>
        <v>1575</v>
      </c>
      <c r="F24" s="53"/>
      <c r="G24" s="54">
        <f t="shared" ref="G24:G39" si="1">E24*(1-F24)</f>
        <v>1575</v>
      </c>
      <c r="H24" s="48"/>
    </row>
    <row r="25" spans="1:8">
      <c r="A25" s="11"/>
      <c r="B25" s="116" t="s">
        <v>3197</v>
      </c>
      <c r="C25" s="117"/>
      <c r="D25" s="118"/>
      <c r="E25" s="117">
        <f t="shared" si="0"/>
        <v>0</v>
      </c>
      <c r="F25" s="119"/>
      <c r="G25" s="54">
        <f t="shared" si="1"/>
        <v>0</v>
      </c>
      <c r="H25" s="56"/>
    </row>
    <row r="26" spans="1:8">
      <c r="A26" s="120"/>
      <c r="B26" s="121" t="s">
        <v>3610</v>
      </c>
      <c r="C26" s="117"/>
      <c r="D26" s="118"/>
      <c r="E26" s="117">
        <f t="shared" si="0"/>
        <v>0</v>
      </c>
      <c r="F26" s="119"/>
      <c r="G26" s="54">
        <f t="shared" si="1"/>
        <v>0</v>
      </c>
      <c r="H26" s="56"/>
    </row>
    <row r="27" spans="1:8">
      <c r="A27" s="120"/>
      <c r="B27" s="121" t="s">
        <v>3278</v>
      </c>
      <c r="C27" s="117"/>
      <c r="D27" s="118"/>
      <c r="E27" s="117">
        <f t="shared" si="0"/>
        <v>0</v>
      </c>
      <c r="F27" s="119"/>
      <c r="G27" s="54">
        <f t="shared" si="1"/>
        <v>0</v>
      </c>
      <c r="H27" s="56"/>
    </row>
    <row r="28" spans="1:8">
      <c r="A28" s="120"/>
      <c r="B28" s="121" t="s">
        <v>3232</v>
      </c>
      <c r="C28" s="117"/>
      <c r="D28" s="118"/>
      <c r="E28" s="117">
        <f t="shared" si="0"/>
        <v>0</v>
      </c>
      <c r="F28" s="119"/>
      <c r="G28" s="54">
        <f t="shared" si="1"/>
        <v>0</v>
      </c>
      <c r="H28" s="56"/>
    </row>
    <row r="29" spans="1:8">
      <c r="A29" s="120"/>
      <c r="B29" s="121" t="s">
        <v>3504</v>
      </c>
      <c r="C29" s="117"/>
      <c r="D29" s="118"/>
      <c r="E29" s="117">
        <f t="shared" si="0"/>
        <v>0</v>
      </c>
      <c r="F29" s="119"/>
      <c r="G29" s="54">
        <f t="shared" si="1"/>
        <v>0</v>
      </c>
      <c r="H29" s="56"/>
    </row>
    <row r="30" spans="1:8">
      <c r="A30" s="120"/>
      <c r="B30" s="121" t="s">
        <v>3505</v>
      </c>
      <c r="C30" s="117"/>
      <c r="D30" s="118"/>
      <c r="E30" s="117">
        <f t="shared" si="0"/>
        <v>0</v>
      </c>
      <c r="F30" s="119"/>
      <c r="G30" s="54">
        <f t="shared" si="1"/>
        <v>0</v>
      </c>
      <c r="H30" s="56"/>
    </row>
    <row r="31" spans="1:8">
      <c r="A31" s="120"/>
      <c r="B31" s="121" t="s">
        <v>3506</v>
      </c>
      <c r="C31" s="117"/>
      <c r="D31" s="118"/>
      <c r="E31" s="117">
        <f t="shared" si="0"/>
        <v>0</v>
      </c>
      <c r="F31" s="119"/>
      <c r="G31" s="54">
        <f t="shared" si="1"/>
        <v>0</v>
      </c>
      <c r="H31" s="56"/>
    </row>
    <row r="32" spans="1:8">
      <c r="A32" s="120"/>
      <c r="B32" s="121" t="s">
        <v>3507</v>
      </c>
      <c r="C32" s="117"/>
      <c r="D32" s="118"/>
      <c r="E32" s="117">
        <f t="shared" si="0"/>
        <v>0</v>
      </c>
      <c r="F32" s="119"/>
      <c r="G32" s="54">
        <f t="shared" si="1"/>
        <v>0</v>
      </c>
      <c r="H32" s="56"/>
    </row>
    <row r="33" spans="1:256">
      <c r="A33" s="120"/>
      <c r="B33" s="121" t="s">
        <v>711</v>
      </c>
      <c r="C33" s="122">
        <v>100</v>
      </c>
      <c r="D33" s="123">
        <v>2</v>
      </c>
      <c r="E33" s="117">
        <f t="shared" si="0"/>
        <v>200</v>
      </c>
      <c r="F33" s="124"/>
      <c r="G33" s="54">
        <f t="shared" si="1"/>
        <v>200</v>
      </c>
      <c r="H33" s="56"/>
    </row>
    <row r="34" spans="1:256">
      <c r="A34" s="120"/>
      <c r="B34" s="121" t="s">
        <v>3331</v>
      </c>
      <c r="C34" s="117">
        <v>30</v>
      </c>
      <c r="D34" s="118">
        <v>7</v>
      </c>
      <c r="E34" s="117">
        <f t="shared" si="0"/>
        <v>210</v>
      </c>
      <c r="F34" s="119"/>
      <c r="G34" s="54">
        <f t="shared" si="1"/>
        <v>210</v>
      </c>
      <c r="H34" s="48"/>
    </row>
    <row r="35" spans="1:256">
      <c r="A35" s="120"/>
      <c r="B35" s="121" t="s">
        <v>3457</v>
      </c>
      <c r="C35" s="117">
        <v>250</v>
      </c>
      <c r="D35" s="123" t="s">
        <v>3337</v>
      </c>
      <c r="E35" s="117">
        <v>250</v>
      </c>
      <c r="F35" s="124"/>
      <c r="G35" s="54">
        <f t="shared" si="1"/>
        <v>250</v>
      </c>
      <c r="H35" s="48"/>
    </row>
    <row r="36" spans="1:256">
      <c r="A36" s="120"/>
      <c r="B36" s="121" t="s">
        <v>3321</v>
      </c>
      <c r="C36" s="117">
        <v>50</v>
      </c>
      <c r="D36" s="123" t="s">
        <v>549</v>
      </c>
      <c r="E36" s="117">
        <v>50</v>
      </c>
      <c r="F36" s="124"/>
      <c r="G36" s="54">
        <f t="shared" si="1"/>
        <v>50</v>
      </c>
      <c r="H36" s="48"/>
    </row>
    <row r="37" spans="1:256">
      <c r="A37" s="120"/>
      <c r="B37" s="121" t="s">
        <v>2270</v>
      </c>
      <c r="C37" s="117">
        <v>40</v>
      </c>
      <c r="D37" s="118"/>
      <c r="E37" s="117">
        <f>C37*D37</f>
        <v>0</v>
      </c>
      <c r="F37" s="119"/>
      <c r="G37" s="54">
        <f t="shared" si="1"/>
        <v>0</v>
      </c>
      <c r="H37" s="48"/>
    </row>
    <row r="38" spans="1:256">
      <c r="A38" s="120"/>
      <c r="B38" s="121" t="s">
        <v>2525</v>
      </c>
      <c r="C38" s="117"/>
      <c r="D38" s="125"/>
      <c r="E38" s="117">
        <f>C38*D38</f>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3458</v>
      </c>
      <c r="C40" s="131"/>
      <c r="D40" s="131"/>
      <c r="E40" s="131"/>
      <c r="F40" s="133"/>
      <c r="G40" s="72">
        <f>SUM(G24:G39)</f>
        <v>2285</v>
      </c>
      <c r="H40" s="134"/>
    </row>
    <row r="42" spans="1:256">
      <c r="C42" s="136" t="s">
        <v>2527</v>
      </c>
      <c r="D42" s="340">
        <f>G40/2</f>
        <v>1142.5</v>
      </c>
      <c r="E42" s="340"/>
      <c r="F42" s="138"/>
    </row>
    <row r="44" spans="1:256">
      <c r="C44" s="1" t="s">
        <v>3460</v>
      </c>
      <c r="D44" s="1"/>
      <c r="E44" s="1"/>
      <c r="F44" s="139"/>
      <c r="G44" s="1"/>
      <c r="H44" s="1"/>
      <c r="I44" s="1"/>
    </row>
    <row r="45" spans="1:256">
      <c r="C45" s="1" t="s">
        <v>3397</v>
      </c>
      <c r="D45" s="1"/>
      <c r="E45" s="1"/>
      <c r="F45" s="139"/>
      <c r="G45" s="1"/>
      <c r="H45" s="1"/>
      <c r="I45" s="1"/>
    </row>
    <row r="46" spans="1:256">
      <c r="C46" s="360" t="s">
        <v>3472</v>
      </c>
      <c r="D46" s="360"/>
      <c r="E46" s="360"/>
      <c r="F46" s="361"/>
      <c r="G46" s="360"/>
      <c r="H46" s="360"/>
      <c r="I46" s="142"/>
      <c r="J46" s="790"/>
      <c r="K46" s="790"/>
      <c r="L46" s="790"/>
      <c r="M46" s="790"/>
      <c r="N46" s="790"/>
      <c r="O46" s="790"/>
      <c r="P46" s="790"/>
      <c r="Q46" s="790"/>
      <c r="R46" s="790"/>
      <c r="S46" s="790"/>
      <c r="T46" s="790"/>
      <c r="U46" s="790"/>
      <c r="V46" s="790" t="s">
        <v>3460</v>
      </c>
      <c r="W46" s="790"/>
      <c r="X46" s="790"/>
      <c r="Y46" s="790"/>
      <c r="Z46" s="790"/>
      <c r="AA46" s="790"/>
      <c r="AB46" s="790" t="s">
        <v>3460</v>
      </c>
      <c r="AC46" s="790"/>
      <c r="AD46" s="790"/>
      <c r="AE46" s="790"/>
      <c r="AF46" s="790"/>
      <c r="AG46" s="790"/>
      <c r="AH46" s="790" t="s">
        <v>3460</v>
      </c>
      <c r="AI46" s="790"/>
      <c r="AJ46" s="790"/>
      <c r="AK46" s="790"/>
      <c r="AL46" s="790"/>
      <c r="AM46" s="790"/>
      <c r="AN46" s="790" t="s">
        <v>3460</v>
      </c>
      <c r="AO46" s="790"/>
      <c r="AP46" s="790"/>
      <c r="AQ46" s="790"/>
      <c r="AR46" s="790"/>
      <c r="AS46" s="790"/>
      <c r="AT46" s="790" t="s">
        <v>3460</v>
      </c>
      <c r="AU46" s="790"/>
      <c r="AV46" s="790"/>
      <c r="AW46" s="790"/>
      <c r="AX46" s="790"/>
      <c r="AY46" s="790"/>
      <c r="AZ46" s="790" t="s">
        <v>3460</v>
      </c>
      <c r="BA46" s="790"/>
      <c r="BB46" s="790"/>
      <c r="BC46" s="790"/>
      <c r="BD46" s="790"/>
      <c r="BE46" s="790"/>
      <c r="BF46" s="790" t="s">
        <v>3460</v>
      </c>
      <c r="BG46" s="790"/>
      <c r="BH46" s="790"/>
      <c r="BI46" s="790"/>
      <c r="BJ46" s="790"/>
      <c r="BK46" s="790"/>
      <c r="BL46" s="790" t="s">
        <v>3460</v>
      </c>
      <c r="BM46" s="790"/>
      <c r="BN46" s="790"/>
      <c r="BO46" s="790"/>
      <c r="BP46" s="790"/>
      <c r="BQ46" s="790"/>
      <c r="BR46" s="790" t="s">
        <v>3460</v>
      </c>
      <c r="BS46" s="790"/>
      <c r="BT46" s="790"/>
      <c r="BU46" s="790"/>
      <c r="BV46" s="790"/>
      <c r="BW46" s="790"/>
      <c r="BX46" s="790" t="s">
        <v>3460</v>
      </c>
      <c r="BY46" s="790"/>
      <c r="BZ46" s="790"/>
      <c r="CA46" s="790"/>
      <c r="CB46" s="790"/>
      <c r="CC46" s="790"/>
      <c r="CD46" s="790" t="s">
        <v>3460</v>
      </c>
      <c r="CE46" s="790"/>
      <c r="CF46" s="790"/>
      <c r="CG46" s="790"/>
      <c r="CH46" s="790"/>
      <c r="CI46" s="790"/>
      <c r="CJ46" s="790" t="s">
        <v>3460</v>
      </c>
      <c r="CK46" s="790"/>
      <c r="CL46" s="790"/>
      <c r="CM46" s="790"/>
      <c r="CN46" s="790"/>
      <c r="CO46" s="790"/>
      <c r="CP46" s="790" t="s">
        <v>3460</v>
      </c>
      <c r="CQ46" s="790"/>
      <c r="CR46" s="790"/>
      <c r="CS46" s="790"/>
      <c r="CT46" s="790"/>
      <c r="CU46" s="790"/>
      <c r="CV46" s="790" t="s">
        <v>3460</v>
      </c>
      <c r="CW46" s="790"/>
      <c r="CX46" s="790"/>
      <c r="CY46" s="790"/>
      <c r="CZ46" s="790"/>
      <c r="DA46" s="790"/>
      <c r="DB46" s="790" t="s">
        <v>3460</v>
      </c>
      <c r="DC46" s="790"/>
      <c r="DD46" s="790"/>
      <c r="DE46" s="790"/>
      <c r="DF46" s="790"/>
      <c r="DG46" s="790"/>
      <c r="DH46" s="790" t="s">
        <v>3460</v>
      </c>
      <c r="DI46" s="790"/>
      <c r="DJ46" s="790"/>
      <c r="DK46" s="790"/>
      <c r="DL46" s="790"/>
      <c r="DM46" s="790"/>
      <c r="DN46" s="790" t="s">
        <v>3460</v>
      </c>
      <c r="DO46" s="790"/>
      <c r="DP46" s="790"/>
      <c r="DQ46" s="790"/>
      <c r="DR46" s="790"/>
      <c r="DS46" s="790"/>
      <c r="DT46" s="790" t="s">
        <v>3460</v>
      </c>
      <c r="DU46" s="790"/>
      <c r="DV46" s="790"/>
      <c r="DW46" s="790"/>
      <c r="DX46" s="790"/>
      <c r="DY46" s="790"/>
      <c r="DZ46" s="790" t="s">
        <v>3460</v>
      </c>
      <c r="EA46" s="790"/>
      <c r="EB46" s="790"/>
      <c r="EC46" s="790"/>
      <c r="ED46" s="790"/>
      <c r="EE46" s="790"/>
      <c r="EF46" s="790" t="s">
        <v>3460</v>
      </c>
      <c r="EG46" s="790"/>
      <c r="EH46" s="790"/>
      <c r="EI46" s="790"/>
      <c r="EJ46" s="790"/>
      <c r="EK46" s="790"/>
      <c r="EL46" s="790" t="s">
        <v>3460</v>
      </c>
      <c r="EM46" s="790"/>
      <c r="EN46" s="790"/>
      <c r="EO46" s="790"/>
      <c r="EP46" s="790"/>
      <c r="EQ46" s="790"/>
      <c r="ER46" s="790" t="s">
        <v>3460</v>
      </c>
      <c r="ES46" s="790"/>
      <c r="ET46" s="790"/>
      <c r="EU46" s="790"/>
      <c r="EV46" s="790"/>
      <c r="EW46" s="790"/>
      <c r="EX46" s="790" t="s">
        <v>3460</v>
      </c>
      <c r="EY46" s="790"/>
      <c r="EZ46" s="790"/>
      <c r="FA46" s="790"/>
      <c r="FB46" s="790"/>
      <c r="FC46" s="790"/>
      <c r="FD46" s="790" t="s">
        <v>3460</v>
      </c>
      <c r="FE46" s="790"/>
      <c r="FF46" s="790"/>
      <c r="FG46" s="790"/>
      <c r="FH46" s="790"/>
      <c r="FI46" s="790"/>
      <c r="FJ46" s="790" t="s">
        <v>3460</v>
      </c>
      <c r="FK46" s="790"/>
      <c r="FL46" s="790"/>
      <c r="FM46" s="790"/>
      <c r="FN46" s="790"/>
      <c r="FO46" s="790"/>
      <c r="FP46" s="790" t="s">
        <v>3460</v>
      </c>
      <c r="FQ46" s="790"/>
      <c r="FR46" s="790"/>
      <c r="FS46" s="790"/>
      <c r="FT46" s="790"/>
      <c r="FU46" s="790"/>
      <c r="FV46" s="790" t="s">
        <v>3460</v>
      </c>
      <c r="FW46" s="790"/>
      <c r="FX46" s="790"/>
      <c r="FY46" s="790"/>
      <c r="FZ46" s="790"/>
      <c r="GA46" s="790"/>
      <c r="GB46" s="790" t="s">
        <v>3460</v>
      </c>
      <c r="GC46" s="790"/>
      <c r="GD46" s="790"/>
      <c r="GE46" s="790"/>
      <c r="GF46" s="790"/>
      <c r="GG46" s="790"/>
      <c r="GH46" s="790" t="s">
        <v>3460</v>
      </c>
      <c r="GI46" s="790"/>
      <c r="GJ46" s="790"/>
      <c r="GK46" s="790"/>
      <c r="GL46" s="790"/>
      <c r="GM46" s="790"/>
      <c r="GN46" s="790" t="s">
        <v>3460</v>
      </c>
      <c r="GO46" s="790"/>
      <c r="GP46" s="790"/>
      <c r="GQ46" s="790"/>
      <c r="GR46" s="790"/>
      <c r="GS46" s="790"/>
      <c r="GT46" s="790" t="s">
        <v>3460</v>
      </c>
      <c r="GU46" s="790"/>
      <c r="GV46" s="790"/>
      <c r="GW46" s="790"/>
      <c r="GX46" s="790"/>
      <c r="GY46" s="790"/>
      <c r="GZ46" s="790" t="s">
        <v>3460</v>
      </c>
      <c r="HA46" s="790"/>
      <c r="HB46" s="790"/>
      <c r="HC46" s="790"/>
      <c r="HD46" s="790"/>
      <c r="HE46" s="790"/>
      <c r="HF46" s="790" t="s">
        <v>3460</v>
      </c>
      <c r="HG46" s="790"/>
      <c r="HH46" s="790"/>
      <c r="HI46" s="790"/>
      <c r="HJ46" s="790"/>
      <c r="HK46" s="790"/>
      <c r="HL46" s="790" t="s">
        <v>3460</v>
      </c>
      <c r="HM46" s="790"/>
      <c r="HN46" s="790"/>
      <c r="HO46" s="790"/>
      <c r="HP46" s="790"/>
      <c r="HQ46" s="790"/>
      <c r="HR46" s="790" t="s">
        <v>3460</v>
      </c>
      <c r="HS46" s="790"/>
      <c r="HT46" s="790"/>
      <c r="HU46" s="790"/>
      <c r="HV46" s="790"/>
      <c r="HW46" s="790"/>
      <c r="HX46" s="790" t="s">
        <v>3460</v>
      </c>
      <c r="HY46" s="790"/>
      <c r="HZ46" s="790"/>
      <c r="IA46" s="790"/>
      <c r="IB46" s="790"/>
      <c r="IC46" s="790"/>
      <c r="ID46" s="790" t="s">
        <v>3460</v>
      </c>
      <c r="IE46" s="790"/>
      <c r="IF46" s="790"/>
      <c r="IG46" s="790"/>
      <c r="IH46" s="790"/>
      <c r="II46" s="790"/>
      <c r="IJ46" s="790" t="s">
        <v>3460</v>
      </c>
      <c r="IK46" s="790"/>
      <c r="IL46" s="790"/>
      <c r="IM46" s="790"/>
      <c r="IN46" s="790"/>
      <c r="IO46" s="790"/>
      <c r="IP46" s="790" t="s">
        <v>3460</v>
      </c>
      <c r="IQ46" s="790"/>
      <c r="IR46" s="790"/>
      <c r="IS46" s="790"/>
    </row>
    <row r="47" spans="1:256">
      <c r="C47" s="1" t="s">
        <v>3581</v>
      </c>
      <c r="D47" s="1"/>
      <c r="E47" s="1"/>
      <c r="F47" s="139"/>
      <c r="G47" s="1"/>
      <c r="H47" s="1"/>
      <c r="I47" s="1"/>
      <c r="J47" s="790"/>
      <c r="K47" s="790"/>
      <c r="L47" s="790"/>
      <c r="M47" s="790"/>
      <c r="N47" s="790"/>
      <c r="O47" s="790"/>
      <c r="P47" s="790"/>
      <c r="Q47" s="790"/>
      <c r="R47" s="790"/>
      <c r="S47" s="790"/>
      <c r="T47" s="790"/>
      <c r="U47" s="790"/>
      <c r="V47" s="790" t="s">
        <v>2442</v>
      </c>
      <c r="W47" s="790"/>
      <c r="X47" s="790"/>
      <c r="Y47" s="790"/>
      <c r="Z47" s="790"/>
      <c r="AA47" s="790"/>
      <c r="AB47" s="790" t="s">
        <v>2442</v>
      </c>
      <c r="AC47" s="790"/>
      <c r="AD47" s="790"/>
      <c r="AE47" s="790"/>
      <c r="AF47" s="790"/>
      <c r="AG47" s="790"/>
      <c r="AH47" s="790" t="s">
        <v>2442</v>
      </c>
      <c r="AI47" s="790"/>
      <c r="AJ47" s="790"/>
      <c r="AK47" s="790"/>
      <c r="AL47" s="790"/>
      <c r="AM47" s="790"/>
      <c r="AN47" s="790" t="s">
        <v>2442</v>
      </c>
      <c r="AO47" s="790"/>
      <c r="AP47" s="790"/>
      <c r="AQ47" s="790"/>
      <c r="AR47" s="790"/>
      <c r="AS47" s="790"/>
      <c r="AT47" s="790" t="s">
        <v>2442</v>
      </c>
      <c r="AU47" s="790"/>
      <c r="AV47" s="790"/>
      <c r="AW47" s="790"/>
      <c r="AX47" s="790"/>
      <c r="AY47" s="790"/>
      <c r="AZ47" s="790" t="s">
        <v>2442</v>
      </c>
      <c r="BA47" s="790"/>
      <c r="BB47" s="790"/>
      <c r="BC47" s="790"/>
      <c r="BD47" s="790"/>
      <c r="BE47" s="790"/>
      <c r="BF47" s="790" t="s">
        <v>2442</v>
      </c>
      <c r="BG47" s="790"/>
      <c r="BH47" s="790"/>
      <c r="BI47" s="790"/>
      <c r="BJ47" s="790"/>
      <c r="BK47" s="790"/>
      <c r="BL47" s="790" t="s">
        <v>2442</v>
      </c>
      <c r="BM47" s="790"/>
      <c r="BN47" s="790"/>
      <c r="BO47" s="790"/>
      <c r="BP47" s="790"/>
      <c r="BQ47" s="790"/>
      <c r="BR47" s="790" t="s">
        <v>2442</v>
      </c>
      <c r="BS47" s="790"/>
      <c r="BT47" s="790"/>
      <c r="BU47" s="790"/>
      <c r="BV47" s="790"/>
      <c r="BW47" s="790"/>
      <c r="BX47" s="790" t="s">
        <v>2442</v>
      </c>
      <c r="BY47" s="790"/>
      <c r="BZ47" s="790"/>
      <c r="CA47" s="790"/>
      <c r="CB47" s="790"/>
      <c r="CC47" s="790"/>
      <c r="CD47" s="790" t="s">
        <v>2442</v>
      </c>
      <c r="CE47" s="790"/>
      <c r="CF47" s="790"/>
      <c r="CG47" s="790"/>
      <c r="CH47" s="790"/>
      <c r="CI47" s="790"/>
      <c r="CJ47" s="790" t="s">
        <v>2442</v>
      </c>
      <c r="CK47" s="790"/>
      <c r="CL47" s="790"/>
      <c r="CM47" s="790"/>
      <c r="CN47" s="790"/>
      <c r="CO47" s="790"/>
      <c r="CP47" s="790" t="s">
        <v>2442</v>
      </c>
      <c r="CQ47" s="790"/>
      <c r="CR47" s="790"/>
      <c r="CS47" s="790"/>
      <c r="CT47" s="790"/>
      <c r="CU47" s="790"/>
      <c r="CV47" s="790" t="s">
        <v>2442</v>
      </c>
      <c r="CW47" s="790"/>
      <c r="CX47" s="790"/>
      <c r="CY47" s="790"/>
      <c r="CZ47" s="790"/>
      <c r="DA47" s="790"/>
      <c r="DB47" s="790" t="s">
        <v>2442</v>
      </c>
      <c r="DC47" s="790"/>
      <c r="DD47" s="790"/>
      <c r="DE47" s="790"/>
      <c r="DF47" s="790"/>
      <c r="DG47" s="790"/>
      <c r="DH47" s="790" t="s">
        <v>2442</v>
      </c>
      <c r="DI47" s="790"/>
      <c r="DJ47" s="790"/>
      <c r="DK47" s="790"/>
      <c r="DL47" s="790"/>
      <c r="DM47" s="790"/>
      <c r="DN47" s="790" t="s">
        <v>2442</v>
      </c>
      <c r="DO47" s="790"/>
      <c r="DP47" s="790"/>
      <c r="DQ47" s="790"/>
      <c r="DR47" s="790"/>
      <c r="DS47" s="790"/>
      <c r="DT47" s="790" t="s">
        <v>2442</v>
      </c>
      <c r="DU47" s="790"/>
      <c r="DV47" s="790"/>
      <c r="DW47" s="790"/>
      <c r="DX47" s="790"/>
      <c r="DY47" s="790"/>
      <c r="DZ47" s="790" t="s">
        <v>2442</v>
      </c>
      <c r="EA47" s="790"/>
      <c r="EB47" s="790"/>
      <c r="EC47" s="790"/>
      <c r="ED47" s="790"/>
      <c r="EE47" s="790"/>
      <c r="EF47" s="790" t="s">
        <v>2442</v>
      </c>
      <c r="EG47" s="790"/>
      <c r="EH47" s="790"/>
      <c r="EI47" s="790"/>
      <c r="EJ47" s="790"/>
      <c r="EK47" s="790"/>
      <c r="EL47" s="790" t="s">
        <v>2442</v>
      </c>
      <c r="EM47" s="790"/>
      <c r="EN47" s="790"/>
      <c r="EO47" s="790"/>
      <c r="EP47" s="790"/>
      <c r="EQ47" s="790"/>
      <c r="ER47" s="790" t="s">
        <v>2442</v>
      </c>
      <c r="ES47" s="790"/>
      <c r="ET47" s="790"/>
      <c r="EU47" s="790"/>
      <c r="EV47" s="790"/>
      <c r="EW47" s="790"/>
      <c r="EX47" s="790" t="s">
        <v>2442</v>
      </c>
      <c r="EY47" s="790"/>
      <c r="EZ47" s="790"/>
      <c r="FA47" s="790"/>
      <c r="FB47" s="790"/>
      <c r="FC47" s="790"/>
      <c r="FD47" s="790" t="s">
        <v>2442</v>
      </c>
      <c r="FE47" s="790"/>
      <c r="FF47" s="790"/>
      <c r="FG47" s="790"/>
      <c r="FH47" s="790"/>
      <c r="FI47" s="790"/>
      <c r="FJ47" s="790" t="s">
        <v>2442</v>
      </c>
      <c r="FK47" s="790"/>
      <c r="FL47" s="790"/>
      <c r="FM47" s="790"/>
      <c r="FN47" s="790"/>
      <c r="FO47" s="790"/>
      <c r="FP47" s="790" t="s">
        <v>2442</v>
      </c>
      <c r="FQ47" s="790"/>
      <c r="FR47" s="790"/>
      <c r="FS47" s="790"/>
      <c r="FT47" s="790"/>
      <c r="FU47" s="790"/>
      <c r="FV47" s="790" t="s">
        <v>2442</v>
      </c>
      <c r="FW47" s="790"/>
      <c r="FX47" s="790"/>
      <c r="FY47" s="790"/>
      <c r="FZ47" s="790"/>
      <c r="GA47" s="790"/>
      <c r="GB47" s="790" t="s">
        <v>2442</v>
      </c>
      <c r="GC47" s="790"/>
      <c r="GD47" s="790"/>
      <c r="GE47" s="790"/>
      <c r="GF47" s="790"/>
      <c r="GG47" s="790"/>
      <c r="GH47" s="790" t="s">
        <v>2442</v>
      </c>
      <c r="GI47" s="790"/>
      <c r="GJ47" s="790"/>
      <c r="GK47" s="790"/>
      <c r="GL47" s="790"/>
      <c r="GM47" s="790"/>
      <c r="GN47" s="790" t="s">
        <v>2442</v>
      </c>
      <c r="GO47" s="790"/>
      <c r="GP47" s="790"/>
      <c r="GQ47" s="790"/>
      <c r="GR47" s="790"/>
      <c r="GS47" s="790"/>
      <c r="GT47" s="790" t="s">
        <v>2442</v>
      </c>
      <c r="GU47" s="790"/>
      <c r="GV47" s="790"/>
      <c r="GW47" s="790"/>
      <c r="GX47" s="790"/>
      <c r="GY47" s="790"/>
      <c r="GZ47" s="790" t="s">
        <v>2442</v>
      </c>
      <c r="HA47" s="790"/>
      <c r="HB47" s="790"/>
      <c r="HC47" s="790"/>
      <c r="HD47" s="790"/>
      <c r="HE47" s="790"/>
      <c r="HF47" s="790" t="s">
        <v>2442</v>
      </c>
      <c r="HG47" s="790"/>
      <c r="HH47" s="790"/>
      <c r="HI47" s="790"/>
      <c r="HJ47" s="790"/>
      <c r="HK47" s="790"/>
      <c r="HL47" s="790" t="s">
        <v>2442</v>
      </c>
      <c r="HM47" s="790"/>
      <c r="HN47" s="790"/>
      <c r="HO47" s="790"/>
      <c r="HP47" s="790"/>
      <c r="HQ47" s="790"/>
      <c r="HR47" s="790" t="s">
        <v>2442</v>
      </c>
      <c r="HS47" s="790"/>
      <c r="HT47" s="790"/>
      <c r="HU47" s="790"/>
      <c r="HV47" s="790"/>
      <c r="HW47" s="790"/>
      <c r="HX47" s="790" t="s">
        <v>2442</v>
      </c>
      <c r="HY47" s="790"/>
      <c r="HZ47" s="790"/>
      <c r="IA47" s="790"/>
      <c r="IB47" s="790"/>
      <c r="IC47" s="790"/>
      <c r="ID47" s="790" t="s">
        <v>2442</v>
      </c>
      <c r="IE47" s="790"/>
      <c r="IF47" s="790"/>
      <c r="IG47" s="790"/>
      <c r="IH47" s="790"/>
      <c r="II47" s="790"/>
      <c r="IJ47" s="790" t="s">
        <v>2442</v>
      </c>
      <c r="IK47" s="790"/>
      <c r="IL47" s="790"/>
      <c r="IM47" s="790"/>
      <c r="IN47" s="790"/>
      <c r="IO47" s="790"/>
      <c r="IP47" s="790" t="s">
        <v>2442</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3581</v>
      </c>
      <c r="W48" s="790"/>
      <c r="X48" s="790"/>
      <c r="Y48" s="790"/>
      <c r="Z48" s="790"/>
      <c r="AA48" s="790"/>
      <c r="AB48" s="790" t="s">
        <v>3581</v>
      </c>
      <c r="AC48" s="790"/>
      <c r="AD48" s="790"/>
      <c r="AE48" s="790"/>
      <c r="AF48" s="790"/>
      <c r="AG48" s="790"/>
      <c r="AH48" s="790" t="s">
        <v>3581</v>
      </c>
      <c r="AI48" s="790"/>
      <c r="AJ48" s="790"/>
      <c r="AK48" s="790"/>
      <c r="AL48" s="790"/>
      <c r="AM48" s="790"/>
      <c r="AN48" s="790" t="s">
        <v>3581</v>
      </c>
      <c r="AO48" s="790"/>
      <c r="AP48" s="790"/>
      <c r="AQ48" s="790"/>
      <c r="AR48" s="790"/>
      <c r="AS48" s="790"/>
      <c r="AT48" s="790" t="s">
        <v>3581</v>
      </c>
      <c r="AU48" s="790"/>
      <c r="AV48" s="790"/>
      <c r="AW48" s="790"/>
      <c r="AX48" s="790"/>
      <c r="AY48" s="790"/>
      <c r="AZ48" s="790" t="s">
        <v>3581</v>
      </c>
      <c r="BA48" s="790"/>
      <c r="BB48" s="790"/>
      <c r="BC48" s="790"/>
      <c r="BD48" s="790"/>
      <c r="BE48" s="790"/>
      <c r="BF48" s="790" t="s">
        <v>3581</v>
      </c>
      <c r="BG48" s="790"/>
      <c r="BH48" s="790"/>
      <c r="BI48" s="790"/>
      <c r="BJ48" s="790"/>
      <c r="BK48" s="790"/>
      <c r="BL48" s="790" t="s">
        <v>3581</v>
      </c>
      <c r="BM48" s="790"/>
      <c r="BN48" s="790"/>
      <c r="BO48" s="790"/>
      <c r="BP48" s="790"/>
      <c r="BQ48" s="790"/>
      <c r="BR48" s="790" t="s">
        <v>3581</v>
      </c>
      <c r="BS48" s="790"/>
      <c r="BT48" s="790"/>
      <c r="BU48" s="790"/>
      <c r="BV48" s="790"/>
      <c r="BW48" s="790"/>
      <c r="BX48" s="790" t="s">
        <v>3581</v>
      </c>
      <c r="BY48" s="790"/>
      <c r="BZ48" s="790"/>
      <c r="CA48" s="790"/>
      <c r="CB48" s="790"/>
      <c r="CC48" s="790"/>
      <c r="CD48" s="790" t="s">
        <v>3581</v>
      </c>
      <c r="CE48" s="790"/>
      <c r="CF48" s="790"/>
      <c r="CG48" s="790"/>
      <c r="CH48" s="790"/>
      <c r="CI48" s="790"/>
      <c r="CJ48" s="790" t="s">
        <v>3581</v>
      </c>
      <c r="CK48" s="790"/>
      <c r="CL48" s="790"/>
      <c r="CM48" s="790"/>
      <c r="CN48" s="790"/>
      <c r="CO48" s="790"/>
      <c r="CP48" s="790" t="s">
        <v>3581</v>
      </c>
      <c r="CQ48" s="790"/>
      <c r="CR48" s="790"/>
      <c r="CS48" s="790"/>
      <c r="CT48" s="790"/>
      <c r="CU48" s="790"/>
      <c r="CV48" s="790" t="s">
        <v>3581</v>
      </c>
      <c r="CW48" s="790"/>
      <c r="CX48" s="790"/>
      <c r="CY48" s="790"/>
      <c r="CZ48" s="790"/>
      <c r="DA48" s="790"/>
      <c r="DB48" s="790" t="s">
        <v>3581</v>
      </c>
      <c r="DC48" s="790"/>
      <c r="DD48" s="790"/>
      <c r="DE48" s="790"/>
      <c r="DF48" s="790"/>
      <c r="DG48" s="790"/>
      <c r="DH48" s="790" t="s">
        <v>3581</v>
      </c>
      <c r="DI48" s="790"/>
      <c r="DJ48" s="790"/>
      <c r="DK48" s="790"/>
      <c r="DL48" s="790"/>
      <c r="DM48" s="790"/>
      <c r="DN48" s="790" t="s">
        <v>3581</v>
      </c>
      <c r="DO48" s="790"/>
      <c r="DP48" s="790"/>
      <c r="DQ48" s="790"/>
      <c r="DR48" s="790"/>
      <c r="DS48" s="790"/>
      <c r="DT48" s="790" t="s">
        <v>3581</v>
      </c>
      <c r="DU48" s="790"/>
      <c r="DV48" s="790"/>
      <c r="DW48" s="790"/>
      <c r="DX48" s="790"/>
      <c r="DY48" s="790"/>
      <c r="DZ48" s="790" t="s">
        <v>3581</v>
      </c>
      <c r="EA48" s="790"/>
      <c r="EB48" s="790"/>
      <c r="EC48" s="790"/>
      <c r="ED48" s="790"/>
      <c r="EE48" s="790"/>
      <c r="EF48" s="790" t="s">
        <v>3581</v>
      </c>
      <c r="EG48" s="790"/>
      <c r="EH48" s="790"/>
      <c r="EI48" s="790"/>
      <c r="EJ48" s="790"/>
      <c r="EK48" s="790"/>
      <c r="EL48" s="790" t="s">
        <v>3581</v>
      </c>
      <c r="EM48" s="790"/>
      <c r="EN48" s="790"/>
      <c r="EO48" s="790"/>
      <c r="EP48" s="790"/>
      <c r="EQ48" s="790"/>
      <c r="ER48" s="790" t="s">
        <v>3581</v>
      </c>
      <c r="ES48" s="790"/>
      <c r="ET48" s="790"/>
      <c r="EU48" s="790"/>
      <c r="EV48" s="790"/>
      <c r="EW48" s="790"/>
      <c r="EX48" s="790" t="s">
        <v>3581</v>
      </c>
      <c r="EY48" s="790"/>
      <c r="EZ48" s="790"/>
      <c r="FA48" s="790"/>
      <c r="FB48" s="790"/>
      <c r="FC48" s="790"/>
      <c r="FD48" s="790" t="s">
        <v>3581</v>
      </c>
      <c r="FE48" s="790"/>
      <c r="FF48" s="790"/>
      <c r="FG48" s="790"/>
      <c r="FH48" s="790"/>
      <c r="FI48" s="790"/>
      <c r="FJ48" s="790" t="s">
        <v>3581</v>
      </c>
      <c r="FK48" s="790"/>
      <c r="FL48" s="790"/>
      <c r="FM48" s="790"/>
      <c r="FN48" s="790"/>
      <c r="FO48" s="790"/>
      <c r="FP48" s="790" t="s">
        <v>3581</v>
      </c>
      <c r="FQ48" s="790"/>
      <c r="FR48" s="790"/>
      <c r="FS48" s="790"/>
      <c r="FT48" s="790"/>
      <c r="FU48" s="790"/>
      <c r="FV48" s="790" t="s">
        <v>3581</v>
      </c>
      <c r="FW48" s="790"/>
      <c r="FX48" s="790"/>
      <c r="FY48" s="790"/>
      <c r="FZ48" s="790"/>
      <c r="GA48" s="790"/>
      <c r="GB48" s="790" t="s">
        <v>3581</v>
      </c>
      <c r="GC48" s="790"/>
      <c r="GD48" s="790"/>
      <c r="GE48" s="790"/>
      <c r="GF48" s="790"/>
      <c r="GG48" s="790"/>
      <c r="GH48" s="790" t="s">
        <v>3581</v>
      </c>
      <c r="GI48" s="790"/>
      <c r="GJ48" s="790"/>
      <c r="GK48" s="790"/>
      <c r="GL48" s="790"/>
      <c r="GM48" s="790"/>
      <c r="GN48" s="790" t="s">
        <v>3581</v>
      </c>
      <c r="GO48" s="790"/>
      <c r="GP48" s="790"/>
      <c r="GQ48" s="790"/>
      <c r="GR48" s="790"/>
      <c r="GS48" s="790"/>
      <c r="GT48" s="790" t="s">
        <v>3581</v>
      </c>
      <c r="GU48" s="790"/>
      <c r="GV48" s="790"/>
      <c r="GW48" s="790"/>
      <c r="GX48" s="790"/>
      <c r="GY48" s="790"/>
      <c r="GZ48" s="790" t="s">
        <v>3581</v>
      </c>
      <c r="HA48" s="790"/>
      <c r="HB48" s="790"/>
      <c r="HC48" s="790"/>
      <c r="HD48" s="790"/>
      <c r="HE48" s="790"/>
      <c r="HF48" s="790" t="s">
        <v>3581</v>
      </c>
      <c r="HG48" s="790"/>
      <c r="HH48" s="790"/>
      <c r="HI48" s="790"/>
      <c r="HJ48" s="790"/>
      <c r="HK48" s="790"/>
      <c r="HL48" s="790" t="s">
        <v>3581</v>
      </c>
      <c r="HM48" s="790"/>
      <c r="HN48" s="790"/>
      <c r="HO48" s="790"/>
      <c r="HP48" s="790"/>
      <c r="HQ48" s="790"/>
      <c r="HR48" s="790" t="s">
        <v>3581</v>
      </c>
      <c r="HS48" s="790"/>
      <c r="HT48" s="790"/>
      <c r="HU48" s="790"/>
      <c r="HV48" s="790"/>
      <c r="HW48" s="790"/>
      <c r="HX48" s="790" t="s">
        <v>3581</v>
      </c>
      <c r="HY48" s="790"/>
      <c r="HZ48" s="790"/>
      <c r="IA48" s="790"/>
      <c r="IB48" s="790"/>
      <c r="IC48" s="790"/>
      <c r="ID48" s="790" t="s">
        <v>3581</v>
      </c>
      <c r="IE48" s="790"/>
      <c r="IF48" s="790"/>
      <c r="IG48" s="790"/>
      <c r="IH48" s="790"/>
      <c r="II48" s="790"/>
      <c r="IJ48" s="790" t="s">
        <v>3581</v>
      </c>
      <c r="IK48" s="790"/>
      <c r="IL48" s="790"/>
      <c r="IM48" s="790"/>
      <c r="IN48" s="790"/>
      <c r="IO48" s="790"/>
      <c r="IP48" s="790" t="s">
        <v>3581</v>
      </c>
      <c r="IQ48" s="790"/>
      <c r="IR48" s="790"/>
      <c r="IS48" s="790"/>
      <c r="IT48" s="790"/>
      <c r="IU48" s="790"/>
      <c r="IV48" s="1" t="s">
        <v>3581</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P48:U48"/>
    <mergeCell ref="V48:AA48"/>
    <mergeCell ref="AB48:AG48"/>
    <mergeCell ref="AH48:AM48"/>
    <mergeCell ref="BX48:CC48"/>
    <mergeCell ref="CJ48:CO48"/>
    <mergeCell ref="DH48:DM48"/>
    <mergeCell ref="AN48:AS48"/>
    <mergeCell ref="AT48:AY48"/>
    <mergeCell ref="DZ48:EE48"/>
    <mergeCell ref="DB48:DG48"/>
    <mergeCell ref="AZ48:BE48"/>
    <mergeCell ref="BF48:BK48"/>
    <mergeCell ref="CV48:DA48"/>
    <mergeCell ref="DN48:DS48"/>
    <mergeCell ref="DT48:DY48"/>
    <mergeCell ref="BL48:BQ48"/>
    <mergeCell ref="CD48:CI48"/>
    <mergeCell ref="BR48:BW48"/>
    <mergeCell ref="EF48:EK48"/>
    <mergeCell ref="ER48:EW48"/>
    <mergeCell ref="EL48:EQ48"/>
    <mergeCell ref="CP48:CU48"/>
    <mergeCell ref="IP46:IS46"/>
    <mergeCell ref="ID46:II46"/>
    <mergeCell ref="HF46:HK46"/>
    <mergeCell ref="HR47:HW47"/>
    <mergeCell ref="IJ46:IO46"/>
    <mergeCell ref="IJ47:IO47"/>
    <mergeCell ref="HR46:HW46"/>
    <mergeCell ref="HL47:HQ47"/>
    <mergeCell ref="HF47:HK47"/>
    <mergeCell ref="HX46:IC46"/>
    <mergeCell ref="IP48:IU48"/>
    <mergeCell ref="ER47:EW47"/>
    <mergeCell ref="EX47:FC47"/>
    <mergeCell ref="GN47:GS47"/>
    <mergeCell ref="FD48:FI48"/>
    <mergeCell ref="IP47:IS47"/>
    <mergeCell ref="ID47:II47"/>
    <mergeCell ref="ID48:II48"/>
    <mergeCell ref="HR48:HW48"/>
    <mergeCell ref="HX47:IC47"/>
    <mergeCell ref="IJ48:IO48"/>
    <mergeCell ref="GZ47:HE47"/>
    <mergeCell ref="FV47:GA47"/>
    <mergeCell ref="HX48:IC48"/>
    <mergeCell ref="HL46:HQ46"/>
    <mergeCell ref="HL48:HQ48"/>
    <mergeCell ref="GB46:GG46"/>
    <mergeCell ref="FV46:GA46"/>
    <mergeCell ref="FJ46:FO46"/>
    <mergeCell ref="FP46:FU46"/>
    <mergeCell ref="GB47:GG47"/>
    <mergeCell ref="GZ48:HE48"/>
    <mergeCell ref="HF48:HK48"/>
    <mergeCell ref="GN48:GS48"/>
    <mergeCell ref="GZ46:HE46"/>
    <mergeCell ref="FP48:FU48"/>
    <mergeCell ref="FV48:GA48"/>
    <mergeCell ref="GT48:GY48"/>
    <mergeCell ref="EX48:FC48"/>
    <mergeCell ref="GB48:GG48"/>
    <mergeCell ref="GH48:GM48"/>
    <mergeCell ref="FJ48:FO48"/>
    <mergeCell ref="GT46:GY46"/>
    <mergeCell ref="GH47:GM47"/>
    <mergeCell ref="FD46:FI46"/>
    <mergeCell ref="GH46:GM46"/>
    <mergeCell ref="GN46:GS46"/>
    <mergeCell ref="FD47:FI47"/>
    <mergeCell ref="GT47:GY47"/>
    <mergeCell ref="CJ46:CO46"/>
    <mergeCell ref="DB46:DG46"/>
    <mergeCell ref="DT46:DY46"/>
    <mergeCell ref="DN46:DS46"/>
    <mergeCell ref="CP46:CU46"/>
    <mergeCell ref="BR47:BW47"/>
    <mergeCell ref="BX47:CC47"/>
    <mergeCell ref="CV46:DA46"/>
    <mergeCell ref="DH46:DM46"/>
    <mergeCell ref="CV47:DA47"/>
    <mergeCell ref="BR46:BW46"/>
    <mergeCell ref="DH47:DM47"/>
    <mergeCell ref="CJ47:CO47"/>
    <mergeCell ref="CP47:CU47"/>
    <mergeCell ref="DN47:DS47"/>
    <mergeCell ref="DT47:DY47"/>
    <mergeCell ref="BX46:CC46"/>
    <mergeCell ref="CD46:CI46"/>
    <mergeCell ref="CD47:CI47"/>
    <mergeCell ref="EF46:EK46"/>
    <mergeCell ref="EX46:FC46"/>
    <mergeCell ref="ER46:EW46"/>
    <mergeCell ref="FP47:FU47"/>
    <mergeCell ref="FJ47:FO47"/>
    <mergeCell ref="EL47:EQ47"/>
    <mergeCell ref="EF47:EK47"/>
    <mergeCell ref="DZ47:EE47"/>
    <mergeCell ref="DB47:DG47"/>
    <mergeCell ref="EL46:EQ46"/>
    <mergeCell ref="DZ46:EE46"/>
    <mergeCell ref="C1:G1"/>
    <mergeCell ref="C19:G19"/>
    <mergeCell ref="J46:O46"/>
    <mergeCell ref="P46:U46"/>
    <mergeCell ref="AT46:AY46"/>
    <mergeCell ref="AN46:AS46"/>
    <mergeCell ref="AN47:AS47"/>
    <mergeCell ref="AH46:AM46"/>
    <mergeCell ref="AH47:AM47"/>
    <mergeCell ref="AT47:AY47"/>
    <mergeCell ref="V46:AA46"/>
    <mergeCell ref="AB46:AG46"/>
    <mergeCell ref="AZ46:BE46"/>
    <mergeCell ref="BF46:BK46"/>
    <mergeCell ref="J47:O47"/>
    <mergeCell ref="P47:U47"/>
    <mergeCell ref="V47:AA47"/>
    <mergeCell ref="AB47:AG47"/>
    <mergeCell ref="AZ47:BE47"/>
    <mergeCell ref="BF47:BK47"/>
    <mergeCell ref="BL46:BQ46"/>
    <mergeCell ref="BL47:BQ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4" zoomScale="125" workbookViewId="0">
      <selection activeCell="B24" sqref="B2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3186</v>
      </c>
      <c r="G2" s="91"/>
    </row>
    <row r="3" spans="1:8">
      <c r="A3" s="89" t="s">
        <v>3187</v>
      </c>
      <c r="G3" s="92">
        <v>40493</v>
      </c>
    </row>
    <row r="4" spans="1:8">
      <c r="A4" s="89" t="s">
        <v>1129</v>
      </c>
      <c r="G4" s="93" t="s">
        <v>3237</v>
      </c>
    </row>
    <row r="5" spans="1:8">
      <c r="A5" s="89" t="s">
        <v>893</v>
      </c>
    </row>
    <row r="6" spans="1:8">
      <c r="C6" s="15" t="s">
        <v>894</v>
      </c>
      <c r="D6" s="16"/>
      <c r="E6" s="16"/>
      <c r="F6" s="17"/>
      <c r="G6" s="18"/>
      <c r="H6" s="94"/>
    </row>
    <row r="7" spans="1:8">
      <c r="C7" s="95" t="s">
        <v>2668</v>
      </c>
      <c r="D7" s="20"/>
      <c r="E7" s="20"/>
      <c r="F7" s="21"/>
      <c r="G7" s="22"/>
      <c r="H7" s="94"/>
    </row>
    <row r="8" spans="1:8">
      <c r="A8" s="89" t="s">
        <v>895</v>
      </c>
      <c r="C8" s="95" t="s">
        <v>3226</v>
      </c>
      <c r="D8" s="20"/>
      <c r="E8" s="20"/>
      <c r="F8" s="21"/>
      <c r="G8" s="96"/>
      <c r="H8" s="94"/>
    </row>
    <row r="9" spans="1:8">
      <c r="A9" s="355" t="s">
        <v>3227</v>
      </c>
      <c r="B9" s="349"/>
      <c r="C9" s="95" t="s">
        <v>2520</v>
      </c>
      <c r="D9" s="20"/>
      <c r="E9" s="20"/>
      <c r="F9" s="21"/>
      <c r="G9" s="96"/>
      <c r="H9" s="94"/>
    </row>
    <row r="10" spans="1:8">
      <c r="A10" s="350" t="s">
        <v>3549</v>
      </c>
      <c r="B10" s="349"/>
      <c r="C10" s="97"/>
      <c r="D10" s="20"/>
      <c r="E10" s="20"/>
      <c r="F10" s="21"/>
      <c r="G10" s="96"/>
      <c r="H10" s="94"/>
    </row>
    <row r="11" spans="1:8">
      <c r="A11" s="351" t="s">
        <v>3334</v>
      </c>
      <c r="B11" s="349"/>
      <c r="C11" s="25" t="s">
        <v>888</v>
      </c>
      <c r="D11" s="94"/>
      <c r="E11" s="94"/>
      <c r="F11" s="99"/>
      <c r="G11" s="96"/>
      <c r="H11" s="94"/>
    </row>
    <row r="12" spans="1:8">
      <c r="A12" s="350" t="s">
        <v>3335</v>
      </c>
      <c r="B12" s="349"/>
      <c r="C12" s="25" t="s">
        <v>1198</v>
      </c>
      <c r="D12" s="20"/>
      <c r="E12" s="20"/>
      <c r="F12" s="21"/>
      <c r="G12" s="96"/>
      <c r="H12" s="94"/>
    </row>
    <row r="13" spans="1:8">
      <c r="A13" s="98"/>
      <c r="C13" s="25" t="s">
        <v>1209</v>
      </c>
      <c r="D13" s="94"/>
      <c r="E13" s="94"/>
      <c r="F13" s="99"/>
      <c r="G13" s="96"/>
      <c r="H13" s="94"/>
    </row>
    <row r="14" spans="1:8">
      <c r="A14" s="100"/>
      <c r="C14" s="25" t="s">
        <v>1210</v>
      </c>
      <c r="D14" s="94"/>
      <c r="E14" s="94"/>
      <c r="F14" s="99"/>
      <c r="G14" s="101"/>
      <c r="H14" s="94"/>
    </row>
    <row r="15" spans="1:8">
      <c r="A15" s="100" t="s">
        <v>730</v>
      </c>
      <c r="C15" s="97" t="s">
        <v>2932</v>
      </c>
      <c r="D15" s="94"/>
      <c r="E15" s="94"/>
      <c r="F15" s="99"/>
      <c r="G15" s="96"/>
      <c r="H15" s="94"/>
    </row>
    <row r="16" spans="1:8">
      <c r="A16" s="144" t="s">
        <v>3549</v>
      </c>
      <c r="C16" s="97"/>
      <c r="D16" s="94"/>
      <c r="E16" s="94"/>
      <c r="F16" s="99"/>
      <c r="G16" s="96"/>
      <c r="H16" s="94"/>
    </row>
    <row r="17" spans="1:8">
      <c r="C17" s="102" t="s">
        <v>2594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1267</v>
      </c>
      <c r="C20" s="100"/>
      <c r="D20" s="100"/>
      <c r="E20" s="100"/>
      <c r="F20" s="106"/>
    </row>
    <row r="21" spans="1:8">
      <c r="A21" s="352"/>
      <c r="C21" s="100"/>
      <c r="D21" s="100"/>
      <c r="E21" s="100"/>
      <c r="F21" s="106"/>
    </row>
    <row r="22" spans="1:8" s="112" customFormat="1" ht="16" customHeight="1">
      <c r="A22" s="108"/>
      <c r="B22" s="38"/>
      <c r="C22" s="86"/>
      <c r="D22" s="86"/>
      <c r="E22" s="86"/>
      <c r="F22" s="109"/>
      <c r="G22" s="110"/>
      <c r="H22" s="111"/>
    </row>
    <row r="23" spans="1:8" ht="29" customHeight="1">
      <c r="A23" s="113" t="s">
        <v>1393</v>
      </c>
      <c r="B23" s="45" t="s">
        <v>1394</v>
      </c>
      <c r="C23" s="114" t="s">
        <v>904</v>
      </c>
      <c r="D23" s="45" t="s">
        <v>905</v>
      </c>
      <c r="E23" s="45" t="s">
        <v>906</v>
      </c>
      <c r="F23" s="47" t="s">
        <v>1432</v>
      </c>
      <c r="G23" s="45" t="s">
        <v>1171</v>
      </c>
      <c r="H23" s="48"/>
    </row>
    <row r="24" spans="1:8">
      <c r="A24" s="115">
        <v>40568</v>
      </c>
      <c r="B24" s="116" t="s">
        <v>2258</v>
      </c>
      <c r="C24" s="117">
        <v>295</v>
      </c>
      <c r="D24" s="118">
        <v>3</v>
      </c>
      <c r="E24" s="117">
        <f t="shared" ref="E24:E34" si="0">C24*D24</f>
        <v>885</v>
      </c>
      <c r="F24" s="53"/>
      <c r="G24" s="54">
        <f t="shared" ref="G24:G39" si="1">E24*(1-F24)</f>
        <v>885</v>
      </c>
      <c r="H24" s="48"/>
    </row>
    <row r="25" spans="1:8">
      <c r="A25" s="11"/>
      <c r="B25" s="116" t="s">
        <v>1172</v>
      </c>
      <c r="C25" s="117"/>
      <c r="D25" s="118"/>
      <c r="E25" s="117">
        <f t="shared" si="0"/>
        <v>0</v>
      </c>
      <c r="F25" s="119"/>
      <c r="G25" s="54">
        <f t="shared" si="1"/>
        <v>0</v>
      </c>
      <c r="H25" s="56"/>
    </row>
    <row r="26" spans="1:8">
      <c r="A26" s="120"/>
      <c r="B26" s="121" t="s">
        <v>1173</v>
      </c>
      <c r="C26" s="117"/>
      <c r="D26" s="118"/>
      <c r="E26" s="117">
        <f t="shared" si="0"/>
        <v>0</v>
      </c>
      <c r="F26" s="119"/>
      <c r="G26" s="54">
        <f t="shared" si="1"/>
        <v>0</v>
      </c>
      <c r="H26" s="56"/>
    </row>
    <row r="27" spans="1:8">
      <c r="A27" s="120"/>
      <c r="B27" s="121" t="s">
        <v>1174</v>
      </c>
      <c r="C27" s="117"/>
      <c r="D27" s="118"/>
      <c r="E27" s="117">
        <f t="shared" si="0"/>
        <v>0</v>
      </c>
      <c r="F27" s="119"/>
      <c r="G27" s="54">
        <f t="shared" si="1"/>
        <v>0</v>
      </c>
      <c r="H27" s="56"/>
    </row>
    <row r="28" spans="1:8">
      <c r="A28" s="120"/>
      <c r="B28" s="121" t="s">
        <v>504</v>
      </c>
      <c r="C28" s="117"/>
      <c r="D28" s="118"/>
      <c r="E28" s="117">
        <f t="shared" si="0"/>
        <v>0</v>
      </c>
      <c r="F28" s="119"/>
      <c r="G28" s="54">
        <f t="shared" si="1"/>
        <v>0</v>
      </c>
      <c r="H28" s="56"/>
    </row>
    <row r="29" spans="1:8">
      <c r="A29" s="120"/>
      <c r="B29" s="121" t="s">
        <v>1224</v>
      </c>
      <c r="C29" s="117"/>
      <c r="D29" s="118"/>
      <c r="E29" s="117">
        <f t="shared" si="0"/>
        <v>0</v>
      </c>
      <c r="F29" s="119"/>
      <c r="G29" s="54">
        <f t="shared" si="1"/>
        <v>0</v>
      </c>
      <c r="H29" s="56"/>
    </row>
    <row r="30" spans="1:8">
      <c r="A30" s="120"/>
      <c r="B30" s="121" t="s">
        <v>818</v>
      </c>
      <c r="C30" s="117"/>
      <c r="D30" s="118"/>
      <c r="E30" s="117">
        <f t="shared" si="0"/>
        <v>0</v>
      </c>
      <c r="F30" s="119"/>
      <c r="G30" s="54">
        <f t="shared" si="1"/>
        <v>0</v>
      </c>
      <c r="H30" s="56"/>
    </row>
    <row r="31" spans="1:8">
      <c r="A31" s="120"/>
      <c r="B31" s="121" t="s">
        <v>646</v>
      </c>
      <c r="C31" s="117"/>
      <c r="D31" s="118"/>
      <c r="E31" s="117">
        <f t="shared" si="0"/>
        <v>0</v>
      </c>
      <c r="F31" s="119"/>
      <c r="G31" s="54">
        <f t="shared" si="1"/>
        <v>0</v>
      </c>
      <c r="H31" s="56"/>
    </row>
    <row r="32" spans="1:8">
      <c r="A32" s="120"/>
      <c r="B32" s="121" t="s">
        <v>517</v>
      </c>
      <c r="C32" s="117"/>
      <c r="D32" s="118"/>
      <c r="E32" s="117">
        <f t="shared" si="0"/>
        <v>0</v>
      </c>
      <c r="F32" s="119"/>
      <c r="G32" s="54">
        <f t="shared" si="1"/>
        <v>0</v>
      </c>
      <c r="H32" s="56"/>
    </row>
    <row r="33" spans="1:256">
      <c r="A33" s="120"/>
      <c r="B33" s="121" t="s">
        <v>711</v>
      </c>
      <c r="C33" s="122">
        <v>75</v>
      </c>
      <c r="D33" s="123">
        <v>2</v>
      </c>
      <c r="E33" s="117">
        <f t="shared" si="0"/>
        <v>150</v>
      </c>
      <c r="F33" s="124"/>
      <c r="G33" s="54">
        <f t="shared" si="1"/>
        <v>150</v>
      </c>
      <c r="H33" s="56"/>
    </row>
    <row r="34" spans="1:256">
      <c r="A34" s="120"/>
      <c r="B34" s="121" t="s">
        <v>3331</v>
      </c>
      <c r="C34" s="117">
        <v>30</v>
      </c>
      <c r="D34" s="118">
        <v>5</v>
      </c>
      <c r="E34" s="117">
        <f t="shared" si="0"/>
        <v>150</v>
      </c>
      <c r="F34" s="119"/>
      <c r="G34" s="54">
        <f t="shared" si="1"/>
        <v>150</v>
      </c>
      <c r="H34" s="48"/>
    </row>
    <row r="35" spans="1:256">
      <c r="A35" s="120"/>
      <c r="B35" s="121" t="s">
        <v>3068</v>
      </c>
      <c r="C35" s="117">
        <v>250</v>
      </c>
      <c r="D35" s="123" t="s">
        <v>3067</v>
      </c>
      <c r="E35" s="117">
        <v>250</v>
      </c>
      <c r="F35" s="124"/>
      <c r="G35" s="54">
        <f t="shared" si="1"/>
        <v>250</v>
      </c>
      <c r="H35" s="48"/>
    </row>
    <row r="36" spans="1:256">
      <c r="A36" s="120"/>
      <c r="B36" s="121" t="s">
        <v>3321</v>
      </c>
      <c r="C36" s="117">
        <v>50</v>
      </c>
      <c r="D36" s="123" t="s">
        <v>549</v>
      </c>
      <c r="E36" s="117">
        <v>50</v>
      </c>
      <c r="F36" s="124"/>
      <c r="G36" s="54">
        <f t="shared" si="1"/>
        <v>50</v>
      </c>
      <c r="H36" s="48"/>
    </row>
    <row r="37" spans="1:256">
      <c r="A37" s="120"/>
      <c r="B37" s="121" t="s">
        <v>2270</v>
      </c>
      <c r="C37" s="117">
        <v>40</v>
      </c>
      <c r="D37" s="118"/>
      <c r="E37" s="117">
        <f>C37*D37</f>
        <v>0</v>
      </c>
      <c r="F37" s="119"/>
      <c r="G37" s="54">
        <f t="shared" si="1"/>
        <v>0</v>
      </c>
      <c r="H37" s="48"/>
    </row>
    <row r="38" spans="1:256">
      <c r="A38" s="120"/>
      <c r="B38" s="121" t="s">
        <v>3387</v>
      </c>
      <c r="C38" s="117"/>
      <c r="D38" s="125"/>
      <c r="E38" s="117">
        <f>C38*D38</f>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2837</v>
      </c>
      <c r="C40" s="131"/>
      <c r="D40" s="131"/>
      <c r="E40" s="131"/>
      <c r="F40" s="133"/>
      <c r="G40" s="72">
        <f>SUM(G24:G39)</f>
        <v>1485</v>
      </c>
      <c r="H40" s="134"/>
    </row>
    <row r="42" spans="1:256">
      <c r="C42" s="136" t="s">
        <v>2838</v>
      </c>
      <c r="D42" s="340">
        <f>G40/2</f>
        <v>742.5</v>
      </c>
      <c r="E42" s="340"/>
      <c r="F42" s="138"/>
    </row>
    <row r="44" spans="1:256">
      <c r="C44" s="1" t="s">
        <v>3548</v>
      </c>
      <c r="D44" s="1"/>
      <c r="E44" s="1"/>
      <c r="F44" s="139"/>
      <c r="G44" s="1"/>
      <c r="H44" s="1"/>
      <c r="I44" s="1"/>
    </row>
    <row r="45" spans="1:256">
      <c r="C45" s="1" t="s">
        <v>1017</v>
      </c>
      <c r="D45" s="1"/>
      <c r="E45" s="1"/>
      <c r="F45" s="139"/>
      <c r="G45" s="1"/>
      <c r="H45" s="1"/>
      <c r="I45" s="1"/>
    </row>
    <row r="46" spans="1:256">
      <c r="C46" s="353" t="s">
        <v>1276</v>
      </c>
      <c r="D46" s="353"/>
      <c r="E46" s="353"/>
      <c r="F46" s="354"/>
      <c r="G46" s="353"/>
      <c r="H46" s="353"/>
      <c r="I46" s="142"/>
      <c r="J46" s="790"/>
      <c r="K46" s="790"/>
      <c r="L46" s="790"/>
      <c r="M46" s="790"/>
      <c r="N46" s="790"/>
      <c r="O46" s="790"/>
      <c r="P46" s="790"/>
      <c r="Q46" s="790"/>
      <c r="R46" s="790"/>
      <c r="S46" s="790"/>
      <c r="T46" s="790"/>
      <c r="U46" s="790"/>
      <c r="V46" s="790" t="s">
        <v>1016</v>
      </c>
      <c r="W46" s="790"/>
      <c r="X46" s="790"/>
      <c r="Y46" s="790"/>
      <c r="Z46" s="790"/>
      <c r="AA46" s="790"/>
      <c r="AB46" s="790" t="s">
        <v>1016</v>
      </c>
      <c r="AC46" s="790"/>
      <c r="AD46" s="790"/>
      <c r="AE46" s="790"/>
      <c r="AF46" s="790"/>
      <c r="AG46" s="790"/>
      <c r="AH46" s="790" t="s">
        <v>1016</v>
      </c>
      <c r="AI46" s="790"/>
      <c r="AJ46" s="790"/>
      <c r="AK46" s="790"/>
      <c r="AL46" s="790"/>
      <c r="AM46" s="790"/>
      <c r="AN46" s="790" t="s">
        <v>1016</v>
      </c>
      <c r="AO46" s="790"/>
      <c r="AP46" s="790"/>
      <c r="AQ46" s="790"/>
      <c r="AR46" s="790"/>
      <c r="AS46" s="790"/>
      <c r="AT46" s="790" t="s">
        <v>1016</v>
      </c>
      <c r="AU46" s="790"/>
      <c r="AV46" s="790"/>
      <c r="AW46" s="790"/>
      <c r="AX46" s="790"/>
      <c r="AY46" s="790"/>
      <c r="AZ46" s="790" t="s">
        <v>1016</v>
      </c>
      <c r="BA46" s="790"/>
      <c r="BB46" s="790"/>
      <c r="BC46" s="790"/>
      <c r="BD46" s="790"/>
      <c r="BE46" s="790"/>
      <c r="BF46" s="790" t="s">
        <v>1016</v>
      </c>
      <c r="BG46" s="790"/>
      <c r="BH46" s="790"/>
      <c r="BI46" s="790"/>
      <c r="BJ46" s="790"/>
      <c r="BK46" s="790"/>
      <c r="BL46" s="790" t="s">
        <v>1016</v>
      </c>
      <c r="BM46" s="790"/>
      <c r="BN46" s="790"/>
      <c r="BO46" s="790"/>
      <c r="BP46" s="790"/>
      <c r="BQ46" s="790"/>
      <c r="BR46" s="790" t="s">
        <v>1016</v>
      </c>
      <c r="BS46" s="790"/>
      <c r="BT46" s="790"/>
      <c r="BU46" s="790"/>
      <c r="BV46" s="790"/>
      <c r="BW46" s="790"/>
      <c r="BX46" s="790" t="s">
        <v>1016</v>
      </c>
      <c r="BY46" s="790"/>
      <c r="BZ46" s="790"/>
      <c r="CA46" s="790"/>
      <c r="CB46" s="790"/>
      <c r="CC46" s="790"/>
      <c r="CD46" s="790" t="s">
        <v>1016</v>
      </c>
      <c r="CE46" s="790"/>
      <c r="CF46" s="790"/>
      <c r="CG46" s="790"/>
      <c r="CH46" s="790"/>
      <c r="CI46" s="790"/>
      <c r="CJ46" s="790" t="s">
        <v>1016</v>
      </c>
      <c r="CK46" s="790"/>
      <c r="CL46" s="790"/>
      <c r="CM46" s="790"/>
      <c r="CN46" s="790"/>
      <c r="CO46" s="790"/>
      <c r="CP46" s="790" t="s">
        <v>1016</v>
      </c>
      <c r="CQ46" s="790"/>
      <c r="CR46" s="790"/>
      <c r="CS46" s="790"/>
      <c r="CT46" s="790"/>
      <c r="CU46" s="790"/>
      <c r="CV46" s="790" t="s">
        <v>1016</v>
      </c>
      <c r="CW46" s="790"/>
      <c r="CX46" s="790"/>
      <c r="CY46" s="790"/>
      <c r="CZ46" s="790"/>
      <c r="DA46" s="790"/>
      <c r="DB46" s="790" t="s">
        <v>1016</v>
      </c>
      <c r="DC46" s="790"/>
      <c r="DD46" s="790"/>
      <c r="DE46" s="790"/>
      <c r="DF46" s="790"/>
      <c r="DG46" s="790"/>
      <c r="DH46" s="790" t="s">
        <v>1016</v>
      </c>
      <c r="DI46" s="790"/>
      <c r="DJ46" s="790"/>
      <c r="DK46" s="790"/>
      <c r="DL46" s="790"/>
      <c r="DM46" s="790"/>
      <c r="DN46" s="790" t="s">
        <v>1016</v>
      </c>
      <c r="DO46" s="790"/>
      <c r="DP46" s="790"/>
      <c r="DQ46" s="790"/>
      <c r="DR46" s="790"/>
      <c r="DS46" s="790"/>
      <c r="DT46" s="790" t="s">
        <v>1016</v>
      </c>
      <c r="DU46" s="790"/>
      <c r="DV46" s="790"/>
      <c r="DW46" s="790"/>
      <c r="DX46" s="790"/>
      <c r="DY46" s="790"/>
      <c r="DZ46" s="790" t="s">
        <v>1016</v>
      </c>
      <c r="EA46" s="790"/>
      <c r="EB46" s="790"/>
      <c r="EC46" s="790"/>
      <c r="ED46" s="790"/>
      <c r="EE46" s="790"/>
      <c r="EF46" s="790" t="s">
        <v>1016</v>
      </c>
      <c r="EG46" s="790"/>
      <c r="EH46" s="790"/>
      <c r="EI46" s="790"/>
      <c r="EJ46" s="790"/>
      <c r="EK46" s="790"/>
      <c r="EL46" s="790" t="s">
        <v>1016</v>
      </c>
      <c r="EM46" s="790"/>
      <c r="EN46" s="790"/>
      <c r="EO46" s="790"/>
      <c r="EP46" s="790"/>
      <c r="EQ46" s="790"/>
      <c r="ER46" s="790" t="s">
        <v>1016</v>
      </c>
      <c r="ES46" s="790"/>
      <c r="ET46" s="790"/>
      <c r="EU46" s="790"/>
      <c r="EV46" s="790"/>
      <c r="EW46" s="790"/>
      <c r="EX46" s="790" t="s">
        <v>1016</v>
      </c>
      <c r="EY46" s="790"/>
      <c r="EZ46" s="790"/>
      <c r="FA46" s="790"/>
      <c r="FB46" s="790"/>
      <c r="FC46" s="790"/>
      <c r="FD46" s="790" t="s">
        <v>1016</v>
      </c>
      <c r="FE46" s="790"/>
      <c r="FF46" s="790"/>
      <c r="FG46" s="790"/>
      <c r="FH46" s="790"/>
      <c r="FI46" s="790"/>
      <c r="FJ46" s="790" t="s">
        <v>1016</v>
      </c>
      <c r="FK46" s="790"/>
      <c r="FL46" s="790"/>
      <c r="FM46" s="790"/>
      <c r="FN46" s="790"/>
      <c r="FO46" s="790"/>
      <c r="FP46" s="790" t="s">
        <v>1016</v>
      </c>
      <c r="FQ46" s="790"/>
      <c r="FR46" s="790"/>
      <c r="FS46" s="790"/>
      <c r="FT46" s="790"/>
      <c r="FU46" s="790"/>
      <c r="FV46" s="790" t="s">
        <v>1016</v>
      </c>
      <c r="FW46" s="790"/>
      <c r="FX46" s="790"/>
      <c r="FY46" s="790"/>
      <c r="FZ46" s="790"/>
      <c r="GA46" s="790"/>
      <c r="GB46" s="790" t="s">
        <v>1016</v>
      </c>
      <c r="GC46" s="790"/>
      <c r="GD46" s="790"/>
      <c r="GE46" s="790"/>
      <c r="GF46" s="790"/>
      <c r="GG46" s="790"/>
      <c r="GH46" s="790" t="s">
        <v>1016</v>
      </c>
      <c r="GI46" s="790"/>
      <c r="GJ46" s="790"/>
      <c r="GK46" s="790"/>
      <c r="GL46" s="790"/>
      <c r="GM46" s="790"/>
      <c r="GN46" s="790" t="s">
        <v>1016</v>
      </c>
      <c r="GO46" s="790"/>
      <c r="GP46" s="790"/>
      <c r="GQ46" s="790"/>
      <c r="GR46" s="790"/>
      <c r="GS46" s="790"/>
      <c r="GT46" s="790" t="s">
        <v>1016</v>
      </c>
      <c r="GU46" s="790"/>
      <c r="GV46" s="790"/>
      <c r="GW46" s="790"/>
      <c r="GX46" s="790"/>
      <c r="GY46" s="790"/>
      <c r="GZ46" s="790" t="s">
        <v>1016</v>
      </c>
      <c r="HA46" s="790"/>
      <c r="HB46" s="790"/>
      <c r="HC46" s="790"/>
      <c r="HD46" s="790"/>
      <c r="HE46" s="790"/>
      <c r="HF46" s="790" t="s">
        <v>1016</v>
      </c>
      <c r="HG46" s="790"/>
      <c r="HH46" s="790"/>
      <c r="HI46" s="790"/>
      <c r="HJ46" s="790"/>
      <c r="HK46" s="790"/>
      <c r="HL46" s="790" t="s">
        <v>1016</v>
      </c>
      <c r="HM46" s="790"/>
      <c r="HN46" s="790"/>
      <c r="HO46" s="790"/>
      <c r="HP46" s="790"/>
      <c r="HQ46" s="790"/>
      <c r="HR46" s="790" t="s">
        <v>1016</v>
      </c>
      <c r="HS46" s="790"/>
      <c r="HT46" s="790"/>
      <c r="HU46" s="790"/>
      <c r="HV46" s="790"/>
      <c r="HW46" s="790"/>
      <c r="HX46" s="790" t="s">
        <v>1016</v>
      </c>
      <c r="HY46" s="790"/>
      <c r="HZ46" s="790"/>
      <c r="IA46" s="790"/>
      <c r="IB46" s="790"/>
      <c r="IC46" s="790"/>
      <c r="ID46" s="790" t="s">
        <v>1016</v>
      </c>
      <c r="IE46" s="790"/>
      <c r="IF46" s="790"/>
      <c r="IG46" s="790"/>
      <c r="IH46" s="790"/>
      <c r="II46" s="790"/>
      <c r="IJ46" s="790" t="s">
        <v>1016</v>
      </c>
      <c r="IK46" s="790"/>
      <c r="IL46" s="790"/>
      <c r="IM46" s="790"/>
      <c r="IN46" s="790"/>
      <c r="IO46" s="790"/>
      <c r="IP46" s="790" t="s">
        <v>1016</v>
      </c>
      <c r="IQ46" s="790"/>
      <c r="IR46" s="790"/>
      <c r="IS46" s="790"/>
    </row>
    <row r="47" spans="1:256">
      <c r="C47" s="1" t="s">
        <v>849</v>
      </c>
      <c r="D47" s="1"/>
      <c r="E47" s="1"/>
      <c r="F47" s="139"/>
      <c r="G47" s="1"/>
      <c r="H47" s="1"/>
      <c r="I47" s="1"/>
      <c r="J47" s="790"/>
      <c r="K47" s="790"/>
      <c r="L47" s="790"/>
      <c r="M47" s="790"/>
      <c r="N47" s="790"/>
      <c r="O47" s="790"/>
      <c r="P47" s="790"/>
      <c r="Q47" s="790"/>
      <c r="R47" s="790"/>
      <c r="S47" s="790"/>
      <c r="T47" s="790"/>
      <c r="U47" s="790"/>
      <c r="V47" s="790" t="s">
        <v>901</v>
      </c>
      <c r="W47" s="790"/>
      <c r="X47" s="790"/>
      <c r="Y47" s="790"/>
      <c r="Z47" s="790"/>
      <c r="AA47" s="790"/>
      <c r="AB47" s="790" t="s">
        <v>901</v>
      </c>
      <c r="AC47" s="790"/>
      <c r="AD47" s="790"/>
      <c r="AE47" s="790"/>
      <c r="AF47" s="790"/>
      <c r="AG47" s="790"/>
      <c r="AH47" s="790" t="s">
        <v>901</v>
      </c>
      <c r="AI47" s="790"/>
      <c r="AJ47" s="790"/>
      <c r="AK47" s="790"/>
      <c r="AL47" s="790"/>
      <c r="AM47" s="790"/>
      <c r="AN47" s="790" t="s">
        <v>901</v>
      </c>
      <c r="AO47" s="790"/>
      <c r="AP47" s="790"/>
      <c r="AQ47" s="790"/>
      <c r="AR47" s="790"/>
      <c r="AS47" s="790"/>
      <c r="AT47" s="790" t="s">
        <v>901</v>
      </c>
      <c r="AU47" s="790"/>
      <c r="AV47" s="790"/>
      <c r="AW47" s="790"/>
      <c r="AX47" s="790"/>
      <c r="AY47" s="790"/>
      <c r="AZ47" s="790" t="s">
        <v>901</v>
      </c>
      <c r="BA47" s="790"/>
      <c r="BB47" s="790"/>
      <c r="BC47" s="790"/>
      <c r="BD47" s="790"/>
      <c r="BE47" s="790"/>
      <c r="BF47" s="790" t="s">
        <v>901</v>
      </c>
      <c r="BG47" s="790"/>
      <c r="BH47" s="790"/>
      <c r="BI47" s="790"/>
      <c r="BJ47" s="790"/>
      <c r="BK47" s="790"/>
      <c r="BL47" s="790" t="s">
        <v>901</v>
      </c>
      <c r="BM47" s="790"/>
      <c r="BN47" s="790"/>
      <c r="BO47" s="790"/>
      <c r="BP47" s="790"/>
      <c r="BQ47" s="790"/>
      <c r="BR47" s="790" t="s">
        <v>901</v>
      </c>
      <c r="BS47" s="790"/>
      <c r="BT47" s="790"/>
      <c r="BU47" s="790"/>
      <c r="BV47" s="790"/>
      <c r="BW47" s="790"/>
      <c r="BX47" s="790" t="s">
        <v>901</v>
      </c>
      <c r="BY47" s="790"/>
      <c r="BZ47" s="790"/>
      <c r="CA47" s="790"/>
      <c r="CB47" s="790"/>
      <c r="CC47" s="790"/>
      <c r="CD47" s="790" t="s">
        <v>901</v>
      </c>
      <c r="CE47" s="790"/>
      <c r="CF47" s="790"/>
      <c r="CG47" s="790"/>
      <c r="CH47" s="790"/>
      <c r="CI47" s="790"/>
      <c r="CJ47" s="790" t="s">
        <v>901</v>
      </c>
      <c r="CK47" s="790"/>
      <c r="CL47" s="790"/>
      <c r="CM47" s="790"/>
      <c r="CN47" s="790"/>
      <c r="CO47" s="790"/>
      <c r="CP47" s="790" t="s">
        <v>901</v>
      </c>
      <c r="CQ47" s="790"/>
      <c r="CR47" s="790"/>
      <c r="CS47" s="790"/>
      <c r="CT47" s="790"/>
      <c r="CU47" s="790"/>
      <c r="CV47" s="790" t="s">
        <v>901</v>
      </c>
      <c r="CW47" s="790"/>
      <c r="CX47" s="790"/>
      <c r="CY47" s="790"/>
      <c r="CZ47" s="790"/>
      <c r="DA47" s="790"/>
      <c r="DB47" s="790" t="s">
        <v>901</v>
      </c>
      <c r="DC47" s="790"/>
      <c r="DD47" s="790"/>
      <c r="DE47" s="790"/>
      <c r="DF47" s="790"/>
      <c r="DG47" s="790"/>
      <c r="DH47" s="790" t="s">
        <v>901</v>
      </c>
      <c r="DI47" s="790"/>
      <c r="DJ47" s="790"/>
      <c r="DK47" s="790"/>
      <c r="DL47" s="790"/>
      <c r="DM47" s="790"/>
      <c r="DN47" s="790" t="s">
        <v>901</v>
      </c>
      <c r="DO47" s="790"/>
      <c r="DP47" s="790"/>
      <c r="DQ47" s="790"/>
      <c r="DR47" s="790"/>
      <c r="DS47" s="790"/>
      <c r="DT47" s="790" t="s">
        <v>901</v>
      </c>
      <c r="DU47" s="790"/>
      <c r="DV47" s="790"/>
      <c r="DW47" s="790"/>
      <c r="DX47" s="790"/>
      <c r="DY47" s="790"/>
      <c r="DZ47" s="790" t="s">
        <v>901</v>
      </c>
      <c r="EA47" s="790"/>
      <c r="EB47" s="790"/>
      <c r="EC47" s="790"/>
      <c r="ED47" s="790"/>
      <c r="EE47" s="790"/>
      <c r="EF47" s="790" t="s">
        <v>901</v>
      </c>
      <c r="EG47" s="790"/>
      <c r="EH47" s="790"/>
      <c r="EI47" s="790"/>
      <c r="EJ47" s="790"/>
      <c r="EK47" s="790"/>
      <c r="EL47" s="790" t="s">
        <v>901</v>
      </c>
      <c r="EM47" s="790"/>
      <c r="EN47" s="790"/>
      <c r="EO47" s="790"/>
      <c r="EP47" s="790"/>
      <c r="EQ47" s="790"/>
      <c r="ER47" s="790" t="s">
        <v>901</v>
      </c>
      <c r="ES47" s="790"/>
      <c r="ET47" s="790"/>
      <c r="EU47" s="790"/>
      <c r="EV47" s="790"/>
      <c r="EW47" s="790"/>
      <c r="EX47" s="790" t="s">
        <v>901</v>
      </c>
      <c r="EY47" s="790"/>
      <c r="EZ47" s="790"/>
      <c r="FA47" s="790"/>
      <c r="FB47" s="790"/>
      <c r="FC47" s="790"/>
      <c r="FD47" s="790" t="s">
        <v>901</v>
      </c>
      <c r="FE47" s="790"/>
      <c r="FF47" s="790"/>
      <c r="FG47" s="790"/>
      <c r="FH47" s="790"/>
      <c r="FI47" s="790"/>
      <c r="FJ47" s="790" t="s">
        <v>901</v>
      </c>
      <c r="FK47" s="790"/>
      <c r="FL47" s="790"/>
      <c r="FM47" s="790"/>
      <c r="FN47" s="790"/>
      <c r="FO47" s="790"/>
      <c r="FP47" s="790" t="s">
        <v>901</v>
      </c>
      <c r="FQ47" s="790"/>
      <c r="FR47" s="790"/>
      <c r="FS47" s="790"/>
      <c r="FT47" s="790"/>
      <c r="FU47" s="790"/>
      <c r="FV47" s="790" t="s">
        <v>901</v>
      </c>
      <c r="FW47" s="790"/>
      <c r="FX47" s="790"/>
      <c r="FY47" s="790"/>
      <c r="FZ47" s="790"/>
      <c r="GA47" s="790"/>
      <c r="GB47" s="790" t="s">
        <v>901</v>
      </c>
      <c r="GC47" s="790"/>
      <c r="GD47" s="790"/>
      <c r="GE47" s="790"/>
      <c r="GF47" s="790"/>
      <c r="GG47" s="790"/>
      <c r="GH47" s="790" t="s">
        <v>901</v>
      </c>
      <c r="GI47" s="790"/>
      <c r="GJ47" s="790"/>
      <c r="GK47" s="790"/>
      <c r="GL47" s="790"/>
      <c r="GM47" s="790"/>
      <c r="GN47" s="790" t="s">
        <v>901</v>
      </c>
      <c r="GO47" s="790"/>
      <c r="GP47" s="790"/>
      <c r="GQ47" s="790"/>
      <c r="GR47" s="790"/>
      <c r="GS47" s="790"/>
      <c r="GT47" s="790" t="s">
        <v>901</v>
      </c>
      <c r="GU47" s="790"/>
      <c r="GV47" s="790"/>
      <c r="GW47" s="790"/>
      <c r="GX47" s="790"/>
      <c r="GY47" s="790"/>
      <c r="GZ47" s="790" t="s">
        <v>901</v>
      </c>
      <c r="HA47" s="790"/>
      <c r="HB47" s="790"/>
      <c r="HC47" s="790"/>
      <c r="HD47" s="790"/>
      <c r="HE47" s="790"/>
      <c r="HF47" s="790" t="s">
        <v>901</v>
      </c>
      <c r="HG47" s="790"/>
      <c r="HH47" s="790"/>
      <c r="HI47" s="790"/>
      <c r="HJ47" s="790"/>
      <c r="HK47" s="790"/>
      <c r="HL47" s="790" t="s">
        <v>901</v>
      </c>
      <c r="HM47" s="790"/>
      <c r="HN47" s="790"/>
      <c r="HO47" s="790"/>
      <c r="HP47" s="790"/>
      <c r="HQ47" s="790"/>
      <c r="HR47" s="790" t="s">
        <v>901</v>
      </c>
      <c r="HS47" s="790"/>
      <c r="HT47" s="790"/>
      <c r="HU47" s="790"/>
      <c r="HV47" s="790"/>
      <c r="HW47" s="790"/>
      <c r="HX47" s="790" t="s">
        <v>901</v>
      </c>
      <c r="HY47" s="790"/>
      <c r="HZ47" s="790"/>
      <c r="IA47" s="790"/>
      <c r="IB47" s="790"/>
      <c r="IC47" s="790"/>
      <c r="ID47" s="790" t="s">
        <v>901</v>
      </c>
      <c r="IE47" s="790"/>
      <c r="IF47" s="790"/>
      <c r="IG47" s="790"/>
      <c r="IH47" s="790"/>
      <c r="II47" s="790"/>
      <c r="IJ47" s="790" t="s">
        <v>901</v>
      </c>
      <c r="IK47" s="790"/>
      <c r="IL47" s="790"/>
      <c r="IM47" s="790"/>
      <c r="IN47" s="790"/>
      <c r="IO47" s="790"/>
      <c r="IP47" s="790" t="s">
        <v>901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849</v>
      </c>
      <c r="W48" s="790"/>
      <c r="X48" s="790"/>
      <c r="Y48" s="790"/>
      <c r="Z48" s="790"/>
      <c r="AA48" s="790"/>
      <c r="AB48" s="790" t="s">
        <v>849</v>
      </c>
      <c r="AC48" s="790"/>
      <c r="AD48" s="790"/>
      <c r="AE48" s="790"/>
      <c r="AF48" s="790"/>
      <c r="AG48" s="790"/>
      <c r="AH48" s="790" t="s">
        <v>849</v>
      </c>
      <c r="AI48" s="790"/>
      <c r="AJ48" s="790"/>
      <c r="AK48" s="790"/>
      <c r="AL48" s="790"/>
      <c r="AM48" s="790"/>
      <c r="AN48" s="790" t="s">
        <v>849</v>
      </c>
      <c r="AO48" s="790"/>
      <c r="AP48" s="790"/>
      <c r="AQ48" s="790"/>
      <c r="AR48" s="790"/>
      <c r="AS48" s="790"/>
      <c r="AT48" s="790" t="s">
        <v>849</v>
      </c>
      <c r="AU48" s="790"/>
      <c r="AV48" s="790"/>
      <c r="AW48" s="790"/>
      <c r="AX48" s="790"/>
      <c r="AY48" s="790"/>
      <c r="AZ48" s="790" t="s">
        <v>849</v>
      </c>
      <c r="BA48" s="790"/>
      <c r="BB48" s="790"/>
      <c r="BC48" s="790"/>
      <c r="BD48" s="790"/>
      <c r="BE48" s="790"/>
      <c r="BF48" s="790" t="s">
        <v>849</v>
      </c>
      <c r="BG48" s="790"/>
      <c r="BH48" s="790"/>
      <c r="BI48" s="790"/>
      <c r="BJ48" s="790"/>
      <c r="BK48" s="790"/>
      <c r="BL48" s="790" t="s">
        <v>849</v>
      </c>
      <c r="BM48" s="790"/>
      <c r="BN48" s="790"/>
      <c r="BO48" s="790"/>
      <c r="BP48" s="790"/>
      <c r="BQ48" s="790"/>
      <c r="BR48" s="790" t="s">
        <v>849</v>
      </c>
      <c r="BS48" s="790"/>
      <c r="BT48" s="790"/>
      <c r="BU48" s="790"/>
      <c r="BV48" s="790"/>
      <c r="BW48" s="790"/>
      <c r="BX48" s="790" t="s">
        <v>849</v>
      </c>
      <c r="BY48" s="790"/>
      <c r="BZ48" s="790"/>
      <c r="CA48" s="790"/>
      <c r="CB48" s="790"/>
      <c r="CC48" s="790"/>
      <c r="CD48" s="790" t="s">
        <v>849</v>
      </c>
      <c r="CE48" s="790"/>
      <c r="CF48" s="790"/>
      <c r="CG48" s="790"/>
      <c r="CH48" s="790"/>
      <c r="CI48" s="790"/>
      <c r="CJ48" s="790" t="s">
        <v>849</v>
      </c>
      <c r="CK48" s="790"/>
      <c r="CL48" s="790"/>
      <c r="CM48" s="790"/>
      <c r="CN48" s="790"/>
      <c r="CO48" s="790"/>
      <c r="CP48" s="790" t="s">
        <v>849</v>
      </c>
      <c r="CQ48" s="790"/>
      <c r="CR48" s="790"/>
      <c r="CS48" s="790"/>
      <c r="CT48" s="790"/>
      <c r="CU48" s="790"/>
      <c r="CV48" s="790" t="s">
        <v>849</v>
      </c>
      <c r="CW48" s="790"/>
      <c r="CX48" s="790"/>
      <c r="CY48" s="790"/>
      <c r="CZ48" s="790"/>
      <c r="DA48" s="790"/>
      <c r="DB48" s="790" t="s">
        <v>849</v>
      </c>
      <c r="DC48" s="790"/>
      <c r="DD48" s="790"/>
      <c r="DE48" s="790"/>
      <c r="DF48" s="790"/>
      <c r="DG48" s="790"/>
      <c r="DH48" s="790" t="s">
        <v>849</v>
      </c>
      <c r="DI48" s="790"/>
      <c r="DJ48" s="790"/>
      <c r="DK48" s="790"/>
      <c r="DL48" s="790"/>
      <c r="DM48" s="790"/>
      <c r="DN48" s="790" t="s">
        <v>849</v>
      </c>
      <c r="DO48" s="790"/>
      <c r="DP48" s="790"/>
      <c r="DQ48" s="790"/>
      <c r="DR48" s="790"/>
      <c r="DS48" s="790"/>
      <c r="DT48" s="790" t="s">
        <v>849</v>
      </c>
      <c r="DU48" s="790"/>
      <c r="DV48" s="790"/>
      <c r="DW48" s="790"/>
      <c r="DX48" s="790"/>
      <c r="DY48" s="790"/>
      <c r="DZ48" s="790" t="s">
        <v>849</v>
      </c>
      <c r="EA48" s="790"/>
      <c r="EB48" s="790"/>
      <c r="EC48" s="790"/>
      <c r="ED48" s="790"/>
      <c r="EE48" s="790"/>
      <c r="EF48" s="790" t="s">
        <v>849</v>
      </c>
      <c r="EG48" s="790"/>
      <c r="EH48" s="790"/>
      <c r="EI48" s="790"/>
      <c r="EJ48" s="790"/>
      <c r="EK48" s="790"/>
      <c r="EL48" s="790" t="s">
        <v>849</v>
      </c>
      <c r="EM48" s="790"/>
      <c r="EN48" s="790"/>
      <c r="EO48" s="790"/>
      <c r="EP48" s="790"/>
      <c r="EQ48" s="790"/>
      <c r="ER48" s="790" t="s">
        <v>849</v>
      </c>
      <c r="ES48" s="790"/>
      <c r="ET48" s="790"/>
      <c r="EU48" s="790"/>
      <c r="EV48" s="790"/>
      <c r="EW48" s="790"/>
      <c r="EX48" s="790" t="s">
        <v>849</v>
      </c>
      <c r="EY48" s="790"/>
      <c r="EZ48" s="790"/>
      <c r="FA48" s="790"/>
      <c r="FB48" s="790"/>
      <c r="FC48" s="790"/>
      <c r="FD48" s="790" t="s">
        <v>849</v>
      </c>
      <c r="FE48" s="790"/>
      <c r="FF48" s="790"/>
      <c r="FG48" s="790"/>
      <c r="FH48" s="790"/>
      <c r="FI48" s="790"/>
      <c r="FJ48" s="790" t="s">
        <v>849</v>
      </c>
      <c r="FK48" s="790"/>
      <c r="FL48" s="790"/>
      <c r="FM48" s="790"/>
      <c r="FN48" s="790"/>
      <c r="FO48" s="790"/>
      <c r="FP48" s="790" t="s">
        <v>849</v>
      </c>
      <c r="FQ48" s="790"/>
      <c r="FR48" s="790"/>
      <c r="FS48" s="790"/>
      <c r="FT48" s="790"/>
      <c r="FU48" s="790"/>
      <c r="FV48" s="790" t="s">
        <v>849</v>
      </c>
      <c r="FW48" s="790"/>
      <c r="FX48" s="790"/>
      <c r="FY48" s="790"/>
      <c r="FZ48" s="790"/>
      <c r="GA48" s="790"/>
      <c r="GB48" s="790" t="s">
        <v>849</v>
      </c>
      <c r="GC48" s="790"/>
      <c r="GD48" s="790"/>
      <c r="GE48" s="790"/>
      <c r="GF48" s="790"/>
      <c r="GG48" s="790"/>
      <c r="GH48" s="790" t="s">
        <v>849</v>
      </c>
      <c r="GI48" s="790"/>
      <c r="GJ48" s="790"/>
      <c r="GK48" s="790"/>
      <c r="GL48" s="790"/>
      <c r="GM48" s="790"/>
      <c r="GN48" s="790" t="s">
        <v>849</v>
      </c>
      <c r="GO48" s="790"/>
      <c r="GP48" s="790"/>
      <c r="GQ48" s="790"/>
      <c r="GR48" s="790"/>
      <c r="GS48" s="790"/>
      <c r="GT48" s="790" t="s">
        <v>849</v>
      </c>
      <c r="GU48" s="790"/>
      <c r="GV48" s="790"/>
      <c r="GW48" s="790"/>
      <c r="GX48" s="790"/>
      <c r="GY48" s="790"/>
      <c r="GZ48" s="790" t="s">
        <v>849</v>
      </c>
      <c r="HA48" s="790"/>
      <c r="HB48" s="790"/>
      <c r="HC48" s="790"/>
      <c r="HD48" s="790"/>
      <c r="HE48" s="790"/>
      <c r="HF48" s="790" t="s">
        <v>849</v>
      </c>
      <c r="HG48" s="790"/>
      <c r="HH48" s="790"/>
      <c r="HI48" s="790"/>
      <c r="HJ48" s="790"/>
      <c r="HK48" s="790"/>
      <c r="HL48" s="790" t="s">
        <v>849</v>
      </c>
      <c r="HM48" s="790"/>
      <c r="HN48" s="790"/>
      <c r="HO48" s="790"/>
      <c r="HP48" s="790"/>
      <c r="HQ48" s="790"/>
      <c r="HR48" s="790" t="s">
        <v>849</v>
      </c>
      <c r="HS48" s="790"/>
      <c r="HT48" s="790"/>
      <c r="HU48" s="790"/>
      <c r="HV48" s="790"/>
      <c r="HW48" s="790"/>
      <c r="HX48" s="790" t="s">
        <v>849</v>
      </c>
      <c r="HY48" s="790"/>
      <c r="HZ48" s="790"/>
      <c r="IA48" s="790"/>
      <c r="IB48" s="790"/>
      <c r="IC48" s="790"/>
      <c r="ID48" s="790" t="s">
        <v>849</v>
      </c>
      <c r="IE48" s="790"/>
      <c r="IF48" s="790"/>
      <c r="IG48" s="790"/>
      <c r="IH48" s="790"/>
      <c r="II48" s="790"/>
      <c r="IJ48" s="790" t="s">
        <v>849</v>
      </c>
      <c r="IK48" s="790"/>
      <c r="IL48" s="790"/>
      <c r="IM48" s="790"/>
      <c r="IN48" s="790"/>
      <c r="IO48" s="790"/>
      <c r="IP48" s="790" t="s">
        <v>849</v>
      </c>
      <c r="IQ48" s="790"/>
      <c r="IR48" s="790"/>
      <c r="IS48" s="790"/>
      <c r="IT48" s="790"/>
      <c r="IU48" s="790"/>
      <c r="IV48" s="1" t="s">
        <v>849</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BX48:CC48"/>
    <mergeCell ref="AH47:AM47"/>
    <mergeCell ref="CD46:CI46"/>
    <mergeCell ref="CV47:DA47"/>
    <mergeCell ref="DT46:DY46"/>
    <mergeCell ref="DN46:DS46"/>
    <mergeCell ref="CJ46:CO46"/>
    <mergeCell ref="DH46:DM46"/>
    <mergeCell ref="CJ47:CO47"/>
    <mergeCell ref="BX46:CC46"/>
    <mergeCell ref="BL47:BQ47"/>
    <mergeCell ref="BF46:BK46"/>
    <mergeCell ref="BL46:BQ46"/>
    <mergeCell ref="DN47:DS47"/>
    <mergeCell ref="DH47:DM47"/>
    <mergeCell ref="DT47:DY47"/>
    <mergeCell ref="DB46:DG46"/>
    <mergeCell ref="CP46:CU46"/>
    <mergeCell ref="CV46:DA46"/>
    <mergeCell ref="DB47:DG47"/>
    <mergeCell ref="BX47:CC47"/>
    <mergeCell ref="CP47:CU47"/>
    <mergeCell ref="J47:O47"/>
    <mergeCell ref="P47:U47"/>
    <mergeCell ref="V47:AA47"/>
    <mergeCell ref="AB47:AG47"/>
    <mergeCell ref="BR47:BW47"/>
    <mergeCell ref="BL48:BQ48"/>
    <mergeCell ref="BR48:BW48"/>
    <mergeCell ref="AT46:AY46"/>
    <mergeCell ref="AZ46:BE46"/>
    <mergeCell ref="AH46:AM46"/>
    <mergeCell ref="AN46:AS46"/>
    <mergeCell ref="AT47:AY47"/>
    <mergeCell ref="AZ47:BE47"/>
    <mergeCell ref="AN47:AS47"/>
    <mergeCell ref="BF47:BK47"/>
    <mergeCell ref="AT48:AY48"/>
    <mergeCell ref="AZ48:BE48"/>
    <mergeCell ref="BF48:BK48"/>
    <mergeCell ref="C1:G1"/>
    <mergeCell ref="C19:G19"/>
    <mergeCell ref="J46:O46"/>
    <mergeCell ref="P46:U46"/>
    <mergeCell ref="P48:U48"/>
    <mergeCell ref="V48:AA48"/>
    <mergeCell ref="EX48:FC48"/>
    <mergeCell ref="EX46:FC46"/>
    <mergeCell ref="EX47:FC47"/>
    <mergeCell ref="ER47:EW47"/>
    <mergeCell ref="V46:AA46"/>
    <mergeCell ref="AB46:AG46"/>
    <mergeCell ref="AB48:AG48"/>
    <mergeCell ref="AH48:AM48"/>
    <mergeCell ref="BR46:BW46"/>
    <mergeCell ref="AN48:AS48"/>
    <mergeCell ref="DZ47:EE47"/>
    <mergeCell ref="ER48:EW48"/>
    <mergeCell ref="EL46:EQ46"/>
    <mergeCell ref="EL47:EQ47"/>
    <mergeCell ref="ER46:EW46"/>
    <mergeCell ref="DZ48:EE48"/>
    <mergeCell ref="EF47:EK47"/>
    <mergeCell ref="DZ46:EE46"/>
    <mergeCell ref="EF46:EK46"/>
    <mergeCell ref="CD48:CI48"/>
    <mergeCell ref="CJ48:CO48"/>
    <mergeCell ref="DH48:DM48"/>
    <mergeCell ref="DN48:DS48"/>
    <mergeCell ref="DT48:DY48"/>
    <mergeCell ref="EL48:EQ48"/>
    <mergeCell ref="FJ47:FO47"/>
    <mergeCell ref="FV47:GA47"/>
    <mergeCell ref="CD47:CI47"/>
    <mergeCell ref="EF48:EK48"/>
    <mergeCell ref="CV48:DA48"/>
    <mergeCell ref="DB48:DG48"/>
    <mergeCell ref="FV48:GA48"/>
    <mergeCell ref="CP48:CU48"/>
    <mergeCell ref="FD46:FI46"/>
    <mergeCell ref="GT46:GY46"/>
    <mergeCell ref="GH46:GM46"/>
    <mergeCell ref="FP46:FU46"/>
    <mergeCell ref="FJ46:FO46"/>
    <mergeCell ref="GB46:GG46"/>
    <mergeCell ref="FD47:FI47"/>
    <mergeCell ref="HL46:HQ46"/>
    <mergeCell ref="GZ46:HE46"/>
    <mergeCell ref="GB47:GG47"/>
    <mergeCell ref="FV46:GA46"/>
    <mergeCell ref="GN46:GS46"/>
    <mergeCell ref="HF46:HK46"/>
    <mergeCell ref="HL47:HQ47"/>
    <mergeCell ref="GH47:GM47"/>
    <mergeCell ref="IJ46:IO46"/>
    <mergeCell ref="IP48:IU48"/>
    <mergeCell ref="HR48:HW48"/>
    <mergeCell ref="IJ48:IO48"/>
    <mergeCell ref="ID48:II48"/>
    <mergeCell ref="HX48:IC48"/>
    <mergeCell ref="HR46:HW46"/>
    <mergeCell ref="HR47:HW47"/>
    <mergeCell ref="HX47:IC47"/>
    <mergeCell ref="IP46:IS46"/>
    <mergeCell ref="HX46:IC46"/>
    <mergeCell ref="ID46:II46"/>
    <mergeCell ref="ID47:II47"/>
    <mergeCell ref="IP47:IS47"/>
    <mergeCell ref="IJ47:IO47"/>
    <mergeCell ref="HL48:HQ48"/>
    <mergeCell ref="FD48:FI48"/>
    <mergeCell ref="FJ48:FO48"/>
    <mergeCell ref="GB48:GG48"/>
    <mergeCell ref="HF47:HK47"/>
    <mergeCell ref="GT47:GY47"/>
    <mergeCell ref="GZ47:HE47"/>
    <mergeCell ref="FP48:FU48"/>
    <mergeCell ref="GT48:GY48"/>
    <mergeCell ref="GN48:GS48"/>
    <mergeCell ref="GH48:GM48"/>
    <mergeCell ref="GZ48:HE48"/>
    <mergeCell ref="HF48:HK48"/>
    <mergeCell ref="FP47:FU47"/>
    <mergeCell ref="GN47:GS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4" zoomScale="125" workbookViewId="0">
      <selection activeCell="B1" sqref="B1"/>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1124</v>
      </c>
      <c r="D1" s="791"/>
      <c r="E1" s="791"/>
      <c r="F1" s="791"/>
      <c r="G1" s="791"/>
    </row>
    <row r="2" spans="1:8">
      <c r="A2" s="90" t="s">
        <v>856</v>
      </c>
      <c r="G2" s="91"/>
    </row>
    <row r="3" spans="1:8">
      <c r="A3" s="89" t="s">
        <v>1128</v>
      </c>
      <c r="G3" s="92">
        <v>40491</v>
      </c>
    </row>
    <row r="4" spans="1:8">
      <c r="A4" s="89" t="s">
        <v>1129</v>
      </c>
      <c r="G4" s="93" t="s">
        <v>939</v>
      </c>
    </row>
    <row r="5" spans="1:8">
      <c r="A5" s="89" t="s">
        <v>893</v>
      </c>
    </row>
    <row r="6" spans="1:8">
      <c r="C6" s="15" t="s">
        <v>894</v>
      </c>
      <c r="D6" s="16"/>
      <c r="E6" s="16"/>
      <c r="F6" s="17"/>
      <c r="G6" s="18"/>
      <c r="H6" s="94"/>
    </row>
    <row r="7" spans="1:8">
      <c r="C7" s="95" t="s">
        <v>2229</v>
      </c>
      <c r="D7" s="20"/>
      <c r="E7" s="20"/>
      <c r="F7" s="21"/>
      <c r="G7" s="22"/>
      <c r="H7" s="94"/>
    </row>
    <row r="8" spans="1:8">
      <c r="A8" s="89" t="s">
        <v>895</v>
      </c>
      <c r="C8" s="95" t="s">
        <v>940</v>
      </c>
      <c r="D8" s="20"/>
      <c r="E8" s="20"/>
      <c r="F8" s="21"/>
      <c r="G8" s="96"/>
      <c r="H8" s="94"/>
    </row>
    <row r="9" spans="1:8">
      <c r="A9" s="98" t="s">
        <v>625</v>
      </c>
      <c r="C9" s="95" t="s">
        <v>941</v>
      </c>
      <c r="D9" s="20"/>
      <c r="E9" s="20"/>
      <c r="F9" s="21"/>
      <c r="G9" s="96"/>
      <c r="H9" s="94"/>
    </row>
    <row r="10" spans="1:8">
      <c r="A10" s="261" t="s">
        <v>432</v>
      </c>
      <c r="C10" s="97"/>
      <c r="D10" s="20"/>
      <c r="E10" s="20"/>
      <c r="F10" s="21"/>
      <c r="G10" s="96"/>
      <c r="H10" s="94"/>
    </row>
    <row r="11" spans="1:8">
      <c r="A11" s="98" t="s">
        <v>620</v>
      </c>
      <c r="C11" s="25" t="s">
        <v>888</v>
      </c>
      <c r="D11" s="94"/>
      <c r="E11" s="94"/>
      <c r="F11" s="99"/>
      <c r="G11" s="96"/>
      <c r="H11" s="94"/>
    </row>
    <row r="12" spans="1:8">
      <c r="A12" s="98" t="s">
        <v>433</v>
      </c>
      <c r="C12" s="25" t="s">
        <v>1198</v>
      </c>
      <c r="D12" s="20"/>
      <c r="E12" s="20"/>
      <c r="F12" s="21"/>
      <c r="G12" s="96"/>
      <c r="H12" s="94"/>
    </row>
    <row r="13" spans="1:8">
      <c r="A13" s="98"/>
      <c r="C13" s="25" t="s">
        <v>1209</v>
      </c>
      <c r="D13" s="94"/>
      <c r="E13" s="94"/>
      <c r="F13" s="99"/>
      <c r="G13" s="96"/>
      <c r="H13" s="94"/>
    </row>
    <row r="14" spans="1:8">
      <c r="A14" s="100"/>
      <c r="C14" s="25" t="s">
        <v>1210</v>
      </c>
      <c r="D14" s="94"/>
      <c r="E14" s="94"/>
      <c r="F14" s="99"/>
      <c r="G14" s="101"/>
      <c r="H14" s="94"/>
    </row>
    <row r="15" spans="1:8">
      <c r="A15" s="100" t="s">
        <v>730</v>
      </c>
      <c r="C15" s="97" t="s">
        <v>1266</v>
      </c>
      <c r="D15" s="94"/>
      <c r="E15" s="94"/>
      <c r="F15" s="99"/>
      <c r="G15" s="96"/>
      <c r="H15" s="94"/>
    </row>
    <row r="16" spans="1:8">
      <c r="A16" s="261" t="s">
        <v>1665</v>
      </c>
      <c r="C16" s="97"/>
      <c r="D16" s="94"/>
      <c r="E16" s="94"/>
      <c r="F16" s="99"/>
      <c r="G16" s="96"/>
      <c r="H16" s="94"/>
    </row>
    <row r="17" spans="1:8">
      <c r="C17" s="102" t="s">
        <v>2594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1267</v>
      </c>
      <c r="C20" s="100"/>
      <c r="D20" s="100"/>
      <c r="E20" s="100"/>
      <c r="F20" s="106"/>
    </row>
    <row r="21" spans="1:8">
      <c r="A21" s="346"/>
      <c r="C21" s="100"/>
      <c r="D21" s="100"/>
      <c r="E21" s="100"/>
      <c r="F21" s="106"/>
    </row>
    <row r="22" spans="1:8" s="112" customFormat="1" ht="16" customHeight="1">
      <c r="A22" s="108"/>
      <c r="B22" s="38"/>
      <c r="C22" s="86"/>
      <c r="D22" s="86"/>
      <c r="E22" s="86"/>
      <c r="F22" s="109"/>
      <c r="G22" s="110"/>
      <c r="H22" s="111"/>
    </row>
    <row r="23" spans="1:8" ht="29" customHeight="1">
      <c r="A23" s="113" t="s">
        <v>1393</v>
      </c>
      <c r="B23" s="45" t="s">
        <v>1394</v>
      </c>
      <c r="C23" s="114" t="s">
        <v>904</v>
      </c>
      <c r="D23" s="45" t="s">
        <v>905</v>
      </c>
      <c r="E23" s="45" t="s">
        <v>906</v>
      </c>
      <c r="F23" s="47" t="s">
        <v>1432</v>
      </c>
      <c r="G23" s="45" t="s">
        <v>1171</v>
      </c>
      <c r="H23" s="48"/>
    </row>
    <row r="24" spans="1:8">
      <c r="A24" s="115">
        <v>40620</v>
      </c>
      <c r="B24" s="116" t="s">
        <v>2258</v>
      </c>
      <c r="C24" s="117">
        <v>295</v>
      </c>
      <c r="D24" s="118">
        <v>3.5</v>
      </c>
      <c r="E24" s="117">
        <f t="shared" ref="E24:E34" si="0">C24*D24</f>
        <v>1032.5</v>
      </c>
      <c r="F24" s="53"/>
      <c r="G24" s="54">
        <f t="shared" ref="G24:G39" si="1">E24*(1-F24)</f>
        <v>1032.5</v>
      </c>
      <c r="H24" s="48"/>
    </row>
    <row r="25" spans="1:8">
      <c r="A25" s="11"/>
      <c r="B25" s="116" t="s">
        <v>1172</v>
      </c>
      <c r="C25" s="117"/>
      <c r="D25" s="118"/>
      <c r="E25" s="117">
        <f t="shared" si="0"/>
        <v>0</v>
      </c>
      <c r="F25" s="119"/>
      <c r="G25" s="54">
        <f t="shared" si="1"/>
        <v>0</v>
      </c>
      <c r="H25" s="56"/>
    </row>
    <row r="26" spans="1:8">
      <c r="A26" s="120"/>
      <c r="B26" s="121" t="s">
        <v>1173</v>
      </c>
      <c r="C26" s="117"/>
      <c r="D26" s="118"/>
      <c r="E26" s="117">
        <f t="shared" si="0"/>
        <v>0</v>
      </c>
      <c r="F26" s="119"/>
      <c r="G26" s="54">
        <f t="shared" si="1"/>
        <v>0</v>
      </c>
      <c r="H26" s="56"/>
    </row>
    <row r="27" spans="1:8">
      <c r="A27" s="120"/>
      <c r="B27" s="121" t="s">
        <v>1174</v>
      </c>
      <c r="C27" s="117"/>
      <c r="D27" s="118"/>
      <c r="E27" s="117">
        <f t="shared" si="0"/>
        <v>0</v>
      </c>
      <c r="F27" s="119"/>
      <c r="G27" s="54">
        <f t="shared" si="1"/>
        <v>0</v>
      </c>
      <c r="H27" s="56"/>
    </row>
    <row r="28" spans="1:8">
      <c r="A28" s="120"/>
      <c r="B28" s="121" t="s">
        <v>1202</v>
      </c>
      <c r="C28" s="117"/>
      <c r="D28" s="118"/>
      <c r="E28" s="117">
        <f t="shared" si="0"/>
        <v>0</v>
      </c>
      <c r="F28" s="119"/>
      <c r="G28" s="54">
        <f t="shared" si="1"/>
        <v>0</v>
      </c>
      <c r="H28" s="56"/>
    </row>
    <row r="29" spans="1:8">
      <c r="A29" s="120"/>
      <c r="B29" s="121" t="s">
        <v>1097</v>
      </c>
      <c r="C29" s="117"/>
      <c r="D29" s="118"/>
      <c r="E29" s="117">
        <f t="shared" si="0"/>
        <v>0</v>
      </c>
      <c r="F29" s="119"/>
      <c r="G29" s="54">
        <f t="shared" si="1"/>
        <v>0</v>
      </c>
      <c r="H29" s="56"/>
    </row>
    <row r="30" spans="1:8">
      <c r="A30" s="120"/>
      <c r="B30" s="121" t="s">
        <v>818</v>
      </c>
      <c r="C30" s="117"/>
      <c r="D30" s="118"/>
      <c r="E30" s="117">
        <f t="shared" si="0"/>
        <v>0</v>
      </c>
      <c r="F30" s="119"/>
      <c r="G30" s="54">
        <f t="shared" si="1"/>
        <v>0</v>
      </c>
      <c r="H30" s="56"/>
    </row>
    <row r="31" spans="1:8">
      <c r="A31" s="120"/>
      <c r="B31" s="121" t="s">
        <v>646</v>
      </c>
      <c r="C31" s="117"/>
      <c r="D31" s="118"/>
      <c r="E31" s="117">
        <f t="shared" si="0"/>
        <v>0</v>
      </c>
      <c r="F31" s="119"/>
      <c r="G31" s="54">
        <f t="shared" si="1"/>
        <v>0</v>
      </c>
      <c r="H31" s="56"/>
    </row>
    <row r="32" spans="1:8">
      <c r="A32" s="120"/>
      <c r="B32" s="121" t="s">
        <v>517</v>
      </c>
      <c r="C32" s="117"/>
      <c r="D32" s="118"/>
      <c r="E32" s="117">
        <f t="shared" si="0"/>
        <v>0</v>
      </c>
      <c r="F32" s="119"/>
      <c r="G32" s="54">
        <f t="shared" si="1"/>
        <v>0</v>
      </c>
      <c r="H32" s="56"/>
    </row>
    <row r="33" spans="1:256">
      <c r="A33" s="120"/>
      <c r="B33" s="121" t="s">
        <v>711</v>
      </c>
      <c r="C33" s="122">
        <v>75</v>
      </c>
      <c r="D33" s="123">
        <v>2</v>
      </c>
      <c r="E33" s="117">
        <f t="shared" si="0"/>
        <v>150</v>
      </c>
      <c r="F33" s="124"/>
      <c r="G33" s="54">
        <f t="shared" si="1"/>
        <v>150</v>
      </c>
      <c r="H33" s="56"/>
    </row>
    <row r="34" spans="1:256">
      <c r="A34" s="120"/>
      <c r="B34" s="121" t="s">
        <v>3331</v>
      </c>
      <c r="C34" s="117">
        <v>30</v>
      </c>
      <c r="D34" s="118">
        <v>5.5</v>
      </c>
      <c r="E34" s="117">
        <f t="shared" si="0"/>
        <v>165</v>
      </c>
      <c r="F34" s="119"/>
      <c r="G34" s="54">
        <f t="shared" si="1"/>
        <v>165</v>
      </c>
      <c r="H34" s="48"/>
    </row>
    <row r="35" spans="1:256">
      <c r="A35" s="120"/>
      <c r="B35" s="121" t="s">
        <v>518</v>
      </c>
      <c r="C35" s="117">
        <v>500</v>
      </c>
      <c r="D35" s="123" t="s">
        <v>782</v>
      </c>
      <c r="E35" s="117">
        <v>500</v>
      </c>
      <c r="F35" s="124"/>
      <c r="G35" s="54">
        <f t="shared" si="1"/>
        <v>500</v>
      </c>
      <c r="H35" s="48"/>
    </row>
    <row r="36" spans="1:256">
      <c r="A36" s="120"/>
      <c r="B36" s="121" t="s">
        <v>548</v>
      </c>
      <c r="C36" s="117">
        <v>75</v>
      </c>
      <c r="D36" s="123" t="s">
        <v>549</v>
      </c>
      <c r="E36" s="117">
        <v>75</v>
      </c>
      <c r="F36" s="124"/>
      <c r="G36" s="54">
        <f t="shared" si="1"/>
        <v>75</v>
      </c>
      <c r="H36" s="48"/>
    </row>
    <row r="37" spans="1:256">
      <c r="A37" s="120"/>
      <c r="B37" s="121" t="s">
        <v>2270</v>
      </c>
      <c r="C37" s="117">
        <v>40</v>
      </c>
      <c r="D37" s="118"/>
      <c r="E37" s="117">
        <f>C37*D37</f>
        <v>0</v>
      </c>
      <c r="F37" s="119"/>
      <c r="G37" s="54">
        <f t="shared" si="1"/>
        <v>0</v>
      </c>
      <c r="H37" s="48"/>
    </row>
    <row r="38" spans="1:256">
      <c r="A38" s="120"/>
      <c r="B38" s="121" t="s">
        <v>1005</v>
      </c>
      <c r="C38" s="117"/>
      <c r="D38" s="125"/>
      <c r="E38" s="117">
        <f>C38*D38</f>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421</v>
      </c>
      <c r="C40" s="131"/>
      <c r="D40" s="131"/>
      <c r="E40" s="131"/>
      <c r="F40" s="133"/>
      <c r="G40" s="72">
        <f>SUM(G24:G39)</f>
        <v>1922.5</v>
      </c>
      <c r="H40" s="134"/>
    </row>
    <row r="42" spans="1:256">
      <c r="C42" s="136" t="s">
        <v>851</v>
      </c>
      <c r="D42" s="340">
        <f>G40/2</f>
        <v>961.25</v>
      </c>
      <c r="E42" s="340"/>
      <c r="F42" s="138"/>
    </row>
    <row r="44" spans="1:256">
      <c r="C44" s="1" t="s">
        <v>1016</v>
      </c>
      <c r="D44" s="1"/>
      <c r="E44" s="1"/>
      <c r="F44" s="139"/>
      <c r="G44" s="1"/>
      <c r="H44" s="1"/>
      <c r="I44" s="1"/>
    </row>
    <row r="45" spans="1:256">
      <c r="C45" s="1" t="s">
        <v>1017</v>
      </c>
      <c r="D45" s="1"/>
      <c r="E45" s="1"/>
      <c r="F45" s="139"/>
      <c r="G45" s="1"/>
      <c r="H45" s="1"/>
      <c r="I45" s="1"/>
    </row>
    <row r="46" spans="1:256">
      <c r="C46" s="347" t="s">
        <v>1276</v>
      </c>
      <c r="D46" s="347"/>
      <c r="E46" s="347"/>
      <c r="F46" s="348"/>
      <c r="G46" s="347"/>
      <c r="H46" s="347"/>
      <c r="I46" s="142"/>
      <c r="J46" s="790"/>
      <c r="K46" s="790"/>
      <c r="L46" s="790"/>
      <c r="M46" s="790"/>
      <c r="N46" s="790"/>
      <c r="O46" s="790"/>
      <c r="P46" s="790"/>
      <c r="Q46" s="790"/>
      <c r="R46" s="790"/>
      <c r="S46" s="790"/>
      <c r="T46" s="790"/>
      <c r="U46" s="790"/>
      <c r="V46" s="790" t="s">
        <v>1016</v>
      </c>
      <c r="W46" s="790"/>
      <c r="X46" s="790"/>
      <c r="Y46" s="790"/>
      <c r="Z46" s="790"/>
      <c r="AA46" s="790"/>
      <c r="AB46" s="790" t="s">
        <v>1016</v>
      </c>
      <c r="AC46" s="790"/>
      <c r="AD46" s="790"/>
      <c r="AE46" s="790"/>
      <c r="AF46" s="790"/>
      <c r="AG46" s="790"/>
      <c r="AH46" s="790" t="s">
        <v>1016</v>
      </c>
      <c r="AI46" s="790"/>
      <c r="AJ46" s="790"/>
      <c r="AK46" s="790"/>
      <c r="AL46" s="790"/>
      <c r="AM46" s="790"/>
      <c r="AN46" s="790" t="s">
        <v>1016</v>
      </c>
      <c r="AO46" s="790"/>
      <c r="AP46" s="790"/>
      <c r="AQ46" s="790"/>
      <c r="AR46" s="790"/>
      <c r="AS46" s="790"/>
      <c r="AT46" s="790" t="s">
        <v>1016</v>
      </c>
      <c r="AU46" s="790"/>
      <c r="AV46" s="790"/>
      <c r="AW46" s="790"/>
      <c r="AX46" s="790"/>
      <c r="AY46" s="790"/>
      <c r="AZ46" s="790" t="s">
        <v>1016</v>
      </c>
      <c r="BA46" s="790"/>
      <c r="BB46" s="790"/>
      <c r="BC46" s="790"/>
      <c r="BD46" s="790"/>
      <c r="BE46" s="790"/>
      <c r="BF46" s="790" t="s">
        <v>1016</v>
      </c>
      <c r="BG46" s="790"/>
      <c r="BH46" s="790"/>
      <c r="BI46" s="790"/>
      <c r="BJ46" s="790"/>
      <c r="BK46" s="790"/>
      <c r="BL46" s="790" t="s">
        <v>1016</v>
      </c>
      <c r="BM46" s="790"/>
      <c r="BN46" s="790"/>
      <c r="BO46" s="790"/>
      <c r="BP46" s="790"/>
      <c r="BQ46" s="790"/>
      <c r="BR46" s="790" t="s">
        <v>1016</v>
      </c>
      <c r="BS46" s="790"/>
      <c r="BT46" s="790"/>
      <c r="BU46" s="790"/>
      <c r="BV46" s="790"/>
      <c r="BW46" s="790"/>
      <c r="BX46" s="790" t="s">
        <v>1016</v>
      </c>
      <c r="BY46" s="790"/>
      <c r="BZ46" s="790"/>
      <c r="CA46" s="790"/>
      <c r="CB46" s="790"/>
      <c r="CC46" s="790"/>
      <c r="CD46" s="790" t="s">
        <v>1016</v>
      </c>
      <c r="CE46" s="790"/>
      <c r="CF46" s="790"/>
      <c r="CG46" s="790"/>
      <c r="CH46" s="790"/>
      <c r="CI46" s="790"/>
      <c r="CJ46" s="790" t="s">
        <v>1016</v>
      </c>
      <c r="CK46" s="790"/>
      <c r="CL46" s="790"/>
      <c r="CM46" s="790"/>
      <c r="CN46" s="790"/>
      <c r="CO46" s="790"/>
      <c r="CP46" s="790" t="s">
        <v>1016</v>
      </c>
      <c r="CQ46" s="790"/>
      <c r="CR46" s="790"/>
      <c r="CS46" s="790"/>
      <c r="CT46" s="790"/>
      <c r="CU46" s="790"/>
      <c r="CV46" s="790" t="s">
        <v>1016</v>
      </c>
      <c r="CW46" s="790"/>
      <c r="CX46" s="790"/>
      <c r="CY46" s="790"/>
      <c r="CZ46" s="790"/>
      <c r="DA46" s="790"/>
      <c r="DB46" s="790" t="s">
        <v>1016</v>
      </c>
      <c r="DC46" s="790"/>
      <c r="DD46" s="790"/>
      <c r="DE46" s="790"/>
      <c r="DF46" s="790"/>
      <c r="DG46" s="790"/>
      <c r="DH46" s="790" t="s">
        <v>1016</v>
      </c>
      <c r="DI46" s="790"/>
      <c r="DJ46" s="790"/>
      <c r="DK46" s="790"/>
      <c r="DL46" s="790"/>
      <c r="DM46" s="790"/>
      <c r="DN46" s="790" t="s">
        <v>1016</v>
      </c>
      <c r="DO46" s="790"/>
      <c r="DP46" s="790"/>
      <c r="DQ46" s="790"/>
      <c r="DR46" s="790"/>
      <c r="DS46" s="790"/>
      <c r="DT46" s="790" t="s">
        <v>1016</v>
      </c>
      <c r="DU46" s="790"/>
      <c r="DV46" s="790"/>
      <c r="DW46" s="790"/>
      <c r="DX46" s="790"/>
      <c r="DY46" s="790"/>
      <c r="DZ46" s="790" t="s">
        <v>1016</v>
      </c>
      <c r="EA46" s="790"/>
      <c r="EB46" s="790"/>
      <c r="EC46" s="790"/>
      <c r="ED46" s="790"/>
      <c r="EE46" s="790"/>
      <c r="EF46" s="790" t="s">
        <v>1016</v>
      </c>
      <c r="EG46" s="790"/>
      <c r="EH46" s="790"/>
      <c r="EI46" s="790"/>
      <c r="EJ46" s="790"/>
      <c r="EK46" s="790"/>
      <c r="EL46" s="790" t="s">
        <v>1016</v>
      </c>
      <c r="EM46" s="790"/>
      <c r="EN46" s="790"/>
      <c r="EO46" s="790"/>
      <c r="EP46" s="790"/>
      <c r="EQ46" s="790"/>
      <c r="ER46" s="790" t="s">
        <v>1016</v>
      </c>
      <c r="ES46" s="790"/>
      <c r="ET46" s="790"/>
      <c r="EU46" s="790"/>
      <c r="EV46" s="790"/>
      <c r="EW46" s="790"/>
      <c r="EX46" s="790" t="s">
        <v>1016</v>
      </c>
      <c r="EY46" s="790"/>
      <c r="EZ46" s="790"/>
      <c r="FA46" s="790"/>
      <c r="FB46" s="790"/>
      <c r="FC46" s="790"/>
      <c r="FD46" s="790" t="s">
        <v>1016</v>
      </c>
      <c r="FE46" s="790"/>
      <c r="FF46" s="790"/>
      <c r="FG46" s="790"/>
      <c r="FH46" s="790"/>
      <c r="FI46" s="790"/>
      <c r="FJ46" s="790" t="s">
        <v>1016</v>
      </c>
      <c r="FK46" s="790"/>
      <c r="FL46" s="790"/>
      <c r="FM46" s="790"/>
      <c r="FN46" s="790"/>
      <c r="FO46" s="790"/>
      <c r="FP46" s="790" t="s">
        <v>1016</v>
      </c>
      <c r="FQ46" s="790"/>
      <c r="FR46" s="790"/>
      <c r="FS46" s="790"/>
      <c r="FT46" s="790"/>
      <c r="FU46" s="790"/>
      <c r="FV46" s="790" t="s">
        <v>1016</v>
      </c>
      <c r="FW46" s="790"/>
      <c r="FX46" s="790"/>
      <c r="FY46" s="790"/>
      <c r="FZ46" s="790"/>
      <c r="GA46" s="790"/>
      <c r="GB46" s="790" t="s">
        <v>1016</v>
      </c>
      <c r="GC46" s="790"/>
      <c r="GD46" s="790"/>
      <c r="GE46" s="790"/>
      <c r="GF46" s="790"/>
      <c r="GG46" s="790"/>
      <c r="GH46" s="790" t="s">
        <v>1016</v>
      </c>
      <c r="GI46" s="790"/>
      <c r="GJ46" s="790"/>
      <c r="GK46" s="790"/>
      <c r="GL46" s="790"/>
      <c r="GM46" s="790"/>
      <c r="GN46" s="790" t="s">
        <v>1016</v>
      </c>
      <c r="GO46" s="790"/>
      <c r="GP46" s="790"/>
      <c r="GQ46" s="790"/>
      <c r="GR46" s="790"/>
      <c r="GS46" s="790"/>
      <c r="GT46" s="790" t="s">
        <v>1016</v>
      </c>
      <c r="GU46" s="790"/>
      <c r="GV46" s="790"/>
      <c r="GW46" s="790"/>
      <c r="GX46" s="790"/>
      <c r="GY46" s="790"/>
      <c r="GZ46" s="790" t="s">
        <v>1016</v>
      </c>
      <c r="HA46" s="790"/>
      <c r="HB46" s="790"/>
      <c r="HC46" s="790"/>
      <c r="HD46" s="790"/>
      <c r="HE46" s="790"/>
      <c r="HF46" s="790" t="s">
        <v>1016</v>
      </c>
      <c r="HG46" s="790"/>
      <c r="HH46" s="790"/>
      <c r="HI46" s="790"/>
      <c r="HJ46" s="790"/>
      <c r="HK46" s="790"/>
      <c r="HL46" s="790" t="s">
        <v>1016</v>
      </c>
      <c r="HM46" s="790"/>
      <c r="HN46" s="790"/>
      <c r="HO46" s="790"/>
      <c r="HP46" s="790"/>
      <c r="HQ46" s="790"/>
      <c r="HR46" s="790" t="s">
        <v>1016</v>
      </c>
      <c r="HS46" s="790"/>
      <c r="HT46" s="790"/>
      <c r="HU46" s="790"/>
      <c r="HV46" s="790"/>
      <c r="HW46" s="790"/>
      <c r="HX46" s="790" t="s">
        <v>1016</v>
      </c>
      <c r="HY46" s="790"/>
      <c r="HZ46" s="790"/>
      <c r="IA46" s="790"/>
      <c r="IB46" s="790"/>
      <c r="IC46" s="790"/>
      <c r="ID46" s="790" t="s">
        <v>1016</v>
      </c>
      <c r="IE46" s="790"/>
      <c r="IF46" s="790"/>
      <c r="IG46" s="790"/>
      <c r="IH46" s="790"/>
      <c r="II46" s="790"/>
      <c r="IJ46" s="790" t="s">
        <v>1016</v>
      </c>
      <c r="IK46" s="790"/>
      <c r="IL46" s="790"/>
      <c r="IM46" s="790"/>
      <c r="IN46" s="790"/>
      <c r="IO46" s="790"/>
      <c r="IP46" s="790" t="s">
        <v>1016</v>
      </c>
      <c r="IQ46" s="790"/>
      <c r="IR46" s="790"/>
      <c r="IS46" s="790"/>
    </row>
    <row r="47" spans="1:256">
      <c r="C47" s="1" t="s">
        <v>849</v>
      </c>
      <c r="D47" s="1"/>
      <c r="E47" s="1"/>
      <c r="F47" s="139"/>
      <c r="G47" s="1"/>
      <c r="H47" s="1"/>
      <c r="I47" s="1"/>
      <c r="J47" s="790"/>
      <c r="K47" s="790"/>
      <c r="L47" s="790"/>
      <c r="M47" s="790"/>
      <c r="N47" s="790"/>
      <c r="O47" s="790"/>
      <c r="P47" s="790"/>
      <c r="Q47" s="790"/>
      <c r="R47" s="790"/>
      <c r="S47" s="790"/>
      <c r="T47" s="790"/>
      <c r="U47" s="790"/>
      <c r="V47" s="790" t="s">
        <v>901</v>
      </c>
      <c r="W47" s="790"/>
      <c r="X47" s="790"/>
      <c r="Y47" s="790"/>
      <c r="Z47" s="790"/>
      <c r="AA47" s="790"/>
      <c r="AB47" s="790" t="s">
        <v>901</v>
      </c>
      <c r="AC47" s="790"/>
      <c r="AD47" s="790"/>
      <c r="AE47" s="790"/>
      <c r="AF47" s="790"/>
      <c r="AG47" s="790"/>
      <c r="AH47" s="790" t="s">
        <v>901</v>
      </c>
      <c r="AI47" s="790"/>
      <c r="AJ47" s="790"/>
      <c r="AK47" s="790"/>
      <c r="AL47" s="790"/>
      <c r="AM47" s="790"/>
      <c r="AN47" s="790" t="s">
        <v>901</v>
      </c>
      <c r="AO47" s="790"/>
      <c r="AP47" s="790"/>
      <c r="AQ47" s="790"/>
      <c r="AR47" s="790"/>
      <c r="AS47" s="790"/>
      <c r="AT47" s="790" t="s">
        <v>901</v>
      </c>
      <c r="AU47" s="790"/>
      <c r="AV47" s="790"/>
      <c r="AW47" s="790"/>
      <c r="AX47" s="790"/>
      <c r="AY47" s="790"/>
      <c r="AZ47" s="790" t="s">
        <v>901</v>
      </c>
      <c r="BA47" s="790"/>
      <c r="BB47" s="790"/>
      <c r="BC47" s="790"/>
      <c r="BD47" s="790"/>
      <c r="BE47" s="790"/>
      <c r="BF47" s="790" t="s">
        <v>901</v>
      </c>
      <c r="BG47" s="790"/>
      <c r="BH47" s="790"/>
      <c r="BI47" s="790"/>
      <c r="BJ47" s="790"/>
      <c r="BK47" s="790"/>
      <c r="BL47" s="790" t="s">
        <v>901</v>
      </c>
      <c r="BM47" s="790"/>
      <c r="BN47" s="790"/>
      <c r="BO47" s="790"/>
      <c r="BP47" s="790"/>
      <c r="BQ47" s="790"/>
      <c r="BR47" s="790" t="s">
        <v>901</v>
      </c>
      <c r="BS47" s="790"/>
      <c r="BT47" s="790"/>
      <c r="BU47" s="790"/>
      <c r="BV47" s="790"/>
      <c r="BW47" s="790"/>
      <c r="BX47" s="790" t="s">
        <v>901</v>
      </c>
      <c r="BY47" s="790"/>
      <c r="BZ47" s="790"/>
      <c r="CA47" s="790"/>
      <c r="CB47" s="790"/>
      <c r="CC47" s="790"/>
      <c r="CD47" s="790" t="s">
        <v>901</v>
      </c>
      <c r="CE47" s="790"/>
      <c r="CF47" s="790"/>
      <c r="CG47" s="790"/>
      <c r="CH47" s="790"/>
      <c r="CI47" s="790"/>
      <c r="CJ47" s="790" t="s">
        <v>901</v>
      </c>
      <c r="CK47" s="790"/>
      <c r="CL47" s="790"/>
      <c r="CM47" s="790"/>
      <c r="CN47" s="790"/>
      <c r="CO47" s="790"/>
      <c r="CP47" s="790" t="s">
        <v>901</v>
      </c>
      <c r="CQ47" s="790"/>
      <c r="CR47" s="790"/>
      <c r="CS47" s="790"/>
      <c r="CT47" s="790"/>
      <c r="CU47" s="790"/>
      <c r="CV47" s="790" t="s">
        <v>901</v>
      </c>
      <c r="CW47" s="790"/>
      <c r="CX47" s="790"/>
      <c r="CY47" s="790"/>
      <c r="CZ47" s="790"/>
      <c r="DA47" s="790"/>
      <c r="DB47" s="790" t="s">
        <v>901</v>
      </c>
      <c r="DC47" s="790"/>
      <c r="DD47" s="790"/>
      <c r="DE47" s="790"/>
      <c r="DF47" s="790"/>
      <c r="DG47" s="790"/>
      <c r="DH47" s="790" t="s">
        <v>901</v>
      </c>
      <c r="DI47" s="790"/>
      <c r="DJ47" s="790"/>
      <c r="DK47" s="790"/>
      <c r="DL47" s="790"/>
      <c r="DM47" s="790"/>
      <c r="DN47" s="790" t="s">
        <v>901</v>
      </c>
      <c r="DO47" s="790"/>
      <c r="DP47" s="790"/>
      <c r="DQ47" s="790"/>
      <c r="DR47" s="790"/>
      <c r="DS47" s="790"/>
      <c r="DT47" s="790" t="s">
        <v>901</v>
      </c>
      <c r="DU47" s="790"/>
      <c r="DV47" s="790"/>
      <c r="DW47" s="790"/>
      <c r="DX47" s="790"/>
      <c r="DY47" s="790"/>
      <c r="DZ47" s="790" t="s">
        <v>901</v>
      </c>
      <c r="EA47" s="790"/>
      <c r="EB47" s="790"/>
      <c r="EC47" s="790"/>
      <c r="ED47" s="790"/>
      <c r="EE47" s="790"/>
      <c r="EF47" s="790" t="s">
        <v>901</v>
      </c>
      <c r="EG47" s="790"/>
      <c r="EH47" s="790"/>
      <c r="EI47" s="790"/>
      <c r="EJ47" s="790"/>
      <c r="EK47" s="790"/>
      <c r="EL47" s="790" t="s">
        <v>901</v>
      </c>
      <c r="EM47" s="790"/>
      <c r="EN47" s="790"/>
      <c r="EO47" s="790"/>
      <c r="EP47" s="790"/>
      <c r="EQ47" s="790"/>
      <c r="ER47" s="790" t="s">
        <v>901</v>
      </c>
      <c r="ES47" s="790"/>
      <c r="ET47" s="790"/>
      <c r="EU47" s="790"/>
      <c r="EV47" s="790"/>
      <c r="EW47" s="790"/>
      <c r="EX47" s="790" t="s">
        <v>901</v>
      </c>
      <c r="EY47" s="790"/>
      <c r="EZ47" s="790"/>
      <c r="FA47" s="790"/>
      <c r="FB47" s="790"/>
      <c r="FC47" s="790"/>
      <c r="FD47" s="790" t="s">
        <v>901</v>
      </c>
      <c r="FE47" s="790"/>
      <c r="FF47" s="790"/>
      <c r="FG47" s="790"/>
      <c r="FH47" s="790"/>
      <c r="FI47" s="790"/>
      <c r="FJ47" s="790" t="s">
        <v>901</v>
      </c>
      <c r="FK47" s="790"/>
      <c r="FL47" s="790"/>
      <c r="FM47" s="790"/>
      <c r="FN47" s="790"/>
      <c r="FO47" s="790"/>
      <c r="FP47" s="790" t="s">
        <v>901</v>
      </c>
      <c r="FQ47" s="790"/>
      <c r="FR47" s="790"/>
      <c r="FS47" s="790"/>
      <c r="FT47" s="790"/>
      <c r="FU47" s="790"/>
      <c r="FV47" s="790" t="s">
        <v>901</v>
      </c>
      <c r="FW47" s="790"/>
      <c r="FX47" s="790"/>
      <c r="FY47" s="790"/>
      <c r="FZ47" s="790"/>
      <c r="GA47" s="790"/>
      <c r="GB47" s="790" t="s">
        <v>901</v>
      </c>
      <c r="GC47" s="790"/>
      <c r="GD47" s="790"/>
      <c r="GE47" s="790"/>
      <c r="GF47" s="790"/>
      <c r="GG47" s="790"/>
      <c r="GH47" s="790" t="s">
        <v>901</v>
      </c>
      <c r="GI47" s="790"/>
      <c r="GJ47" s="790"/>
      <c r="GK47" s="790"/>
      <c r="GL47" s="790"/>
      <c r="GM47" s="790"/>
      <c r="GN47" s="790" t="s">
        <v>901</v>
      </c>
      <c r="GO47" s="790"/>
      <c r="GP47" s="790"/>
      <c r="GQ47" s="790"/>
      <c r="GR47" s="790"/>
      <c r="GS47" s="790"/>
      <c r="GT47" s="790" t="s">
        <v>901</v>
      </c>
      <c r="GU47" s="790"/>
      <c r="GV47" s="790"/>
      <c r="GW47" s="790"/>
      <c r="GX47" s="790"/>
      <c r="GY47" s="790"/>
      <c r="GZ47" s="790" t="s">
        <v>901</v>
      </c>
      <c r="HA47" s="790"/>
      <c r="HB47" s="790"/>
      <c r="HC47" s="790"/>
      <c r="HD47" s="790"/>
      <c r="HE47" s="790"/>
      <c r="HF47" s="790" t="s">
        <v>901</v>
      </c>
      <c r="HG47" s="790"/>
      <c r="HH47" s="790"/>
      <c r="HI47" s="790"/>
      <c r="HJ47" s="790"/>
      <c r="HK47" s="790"/>
      <c r="HL47" s="790" t="s">
        <v>901</v>
      </c>
      <c r="HM47" s="790"/>
      <c r="HN47" s="790"/>
      <c r="HO47" s="790"/>
      <c r="HP47" s="790"/>
      <c r="HQ47" s="790"/>
      <c r="HR47" s="790" t="s">
        <v>901</v>
      </c>
      <c r="HS47" s="790"/>
      <c r="HT47" s="790"/>
      <c r="HU47" s="790"/>
      <c r="HV47" s="790"/>
      <c r="HW47" s="790"/>
      <c r="HX47" s="790" t="s">
        <v>901</v>
      </c>
      <c r="HY47" s="790"/>
      <c r="HZ47" s="790"/>
      <c r="IA47" s="790"/>
      <c r="IB47" s="790"/>
      <c r="IC47" s="790"/>
      <c r="ID47" s="790" t="s">
        <v>901</v>
      </c>
      <c r="IE47" s="790"/>
      <c r="IF47" s="790"/>
      <c r="IG47" s="790"/>
      <c r="IH47" s="790"/>
      <c r="II47" s="790"/>
      <c r="IJ47" s="790" t="s">
        <v>901</v>
      </c>
      <c r="IK47" s="790"/>
      <c r="IL47" s="790"/>
      <c r="IM47" s="790"/>
      <c r="IN47" s="790"/>
      <c r="IO47" s="790"/>
      <c r="IP47" s="790" t="s">
        <v>901</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849</v>
      </c>
      <c r="W48" s="790"/>
      <c r="X48" s="790"/>
      <c r="Y48" s="790"/>
      <c r="Z48" s="790"/>
      <c r="AA48" s="790"/>
      <c r="AB48" s="790" t="s">
        <v>849</v>
      </c>
      <c r="AC48" s="790"/>
      <c r="AD48" s="790"/>
      <c r="AE48" s="790"/>
      <c r="AF48" s="790"/>
      <c r="AG48" s="790"/>
      <c r="AH48" s="790" t="s">
        <v>849</v>
      </c>
      <c r="AI48" s="790"/>
      <c r="AJ48" s="790"/>
      <c r="AK48" s="790"/>
      <c r="AL48" s="790"/>
      <c r="AM48" s="790"/>
      <c r="AN48" s="790" t="s">
        <v>849</v>
      </c>
      <c r="AO48" s="790"/>
      <c r="AP48" s="790"/>
      <c r="AQ48" s="790"/>
      <c r="AR48" s="790"/>
      <c r="AS48" s="790"/>
      <c r="AT48" s="790" t="s">
        <v>849</v>
      </c>
      <c r="AU48" s="790"/>
      <c r="AV48" s="790"/>
      <c r="AW48" s="790"/>
      <c r="AX48" s="790"/>
      <c r="AY48" s="790"/>
      <c r="AZ48" s="790" t="s">
        <v>849</v>
      </c>
      <c r="BA48" s="790"/>
      <c r="BB48" s="790"/>
      <c r="BC48" s="790"/>
      <c r="BD48" s="790"/>
      <c r="BE48" s="790"/>
      <c r="BF48" s="790" t="s">
        <v>849</v>
      </c>
      <c r="BG48" s="790"/>
      <c r="BH48" s="790"/>
      <c r="BI48" s="790"/>
      <c r="BJ48" s="790"/>
      <c r="BK48" s="790"/>
      <c r="BL48" s="790" t="s">
        <v>849</v>
      </c>
      <c r="BM48" s="790"/>
      <c r="BN48" s="790"/>
      <c r="BO48" s="790"/>
      <c r="BP48" s="790"/>
      <c r="BQ48" s="790"/>
      <c r="BR48" s="790" t="s">
        <v>849</v>
      </c>
      <c r="BS48" s="790"/>
      <c r="BT48" s="790"/>
      <c r="BU48" s="790"/>
      <c r="BV48" s="790"/>
      <c r="BW48" s="790"/>
      <c r="BX48" s="790" t="s">
        <v>849</v>
      </c>
      <c r="BY48" s="790"/>
      <c r="BZ48" s="790"/>
      <c r="CA48" s="790"/>
      <c r="CB48" s="790"/>
      <c r="CC48" s="790"/>
      <c r="CD48" s="790" t="s">
        <v>849</v>
      </c>
      <c r="CE48" s="790"/>
      <c r="CF48" s="790"/>
      <c r="CG48" s="790"/>
      <c r="CH48" s="790"/>
      <c r="CI48" s="790"/>
      <c r="CJ48" s="790" t="s">
        <v>849</v>
      </c>
      <c r="CK48" s="790"/>
      <c r="CL48" s="790"/>
      <c r="CM48" s="790"/>
      <c r="CN48" s="790"/>
      <c r="CO48" s="790"/>
      <c r="CP48" s="790" t="s">
        <v>849</v>
      </c>
      <c r="CQ48" s="790"/>
      <c r="CR48" s="790"/>
      <c r="CS48" s="790"/>
      <c r="CT48" s="790"/>
      <c r="CU48" s="790"/>
      <c r="CV48" s="790" t="s">
        <v>849</v>
      </c>
      <c r="CW48" s="790"/>
      <c r="CX48" s="790"/>
      <c r="CY48" s="790"/>
      <c r="CZ48" s="790"/>
      <c r="DA48" s="790"/>
      <c r="DB48" s="790" t="s">
        <v>849</v>
      </c>
      <c r="DC48" s="790"/>
      <c r="DD48" s="790"/>
      <c r="DE48" s="790"/>
      <c r="DF48" s="790"/>
      <c r="DG48" s="790"/>
      <c r="DH48" s="790" t="s">
        <v>849</v>
      </c>
      <c r="DI48" s="790"/>
      <c r="DJ48" s="790"/>
      <c r="DK48" s="790"/>
      <c r="DL48" s="790"/>
      <c r="DM48" s="790"/>
      <c r="DN48" s="790" t="s">
        <v>849</v>
      </c>
      <c r="DO48" s="790"/>
      <c r="DP48" s="790"/>
      <c r="DQ48" s="790"/>
      <c r="DR48" s="790"/>
      <c r="DS48" s="790"/>
      <c r="DT48" s="790" t="s">
        <v>849</v>
      </c>
      <c r="DU48" s="790"/>
      <c r="DV48" s="790"/>
      <c r="DW48" s="790"/>
      <c r="DX48" s="790"/>
      <c r="DY48" s="790"/>
      <c r="DZ48" s="790" t="s">
        <v>849</v>
      </c>
      <c r="EA48" s="790"/>
      <c r="EB48" s="790"/>
      <c r="EC48" s="790"/>
      <c r="ED48" s="790"/>
      <c r="EE48" s="790"/>
      <c r="EF48" s="790" t="s">
        <v>849</v>
      </c>
      <c r="EG48" s="790"/>
      <c r="EH48" s="790"/>
      <c r="EI48" s="790"/>
      <c r="EJ48" s="790"/>
      <c r="EK48" s="790"/>
      <c r="EL48" s="790" t="s">
        <v>849</v>
      </c>
      <c r="EM48" s="790"/>
      <c r="EN48" s="790"/>
      <c r="EO48" s="790"/>
      <c r="EP48" s="790"/>
      <c r="EQ48" s="790"/>
      <c r="ER48" s="790" t="s">
        <v>849</v>
      </c>
      <c r="ES48" s="790"/>
      <c r="ET48" s="790"/>
      <c r="EU48" s="790"/>
      <c r="EV48" s="790"/>
      <c r="EW48" s="790"/>
      <c r="EX48" s="790" t="s">
        <v>849</v>
      </c>
      <c r="EY48" s="790"/>
      <c r="EZ48" s="790"/>
      <c r="FA48" s="790"/>
      <c r="FB48" s="790"/>
      <c r="FC48" s="790"/>
      <c r="FD48" s="790" t="s">
        <v>849</v>
      </c>
      <c r="FE48" s="790"/>
      <c r="FF48" s="790"/>
      <c r="FG48" s="790"/>
      <c r="FH48" s="790"/>
      <c r="FI48" s="790"/>
      <c r="FJ48" s="790" t="s">
        <v>849</v>
      </c>
      <c r="FK48" s="790"/>
      <c r="FL48" s="790"/>
      <c r="FM48" s="790"/>
      <c r="FN48" s="790"/>
      <c r="FO48" s="790"/>
      <c r="FP48" s="790" t="s">
        <v>849</v>
      </c>
      <c r="FQ48" s="790"/>
      <c r="FR48" s="790"/>
      <c r="FS48" s="790"/>
      <c r="FT48" s="790"/>
      <c r="FU48" s="790"/>
      <c r="FV48" s="790" t="s">
        <v>849</v>
      </c>
      <c r="FW48" s="790"/>
      <c r="FX48" s="790"/>
      <c r="FY48" s="790"/>
      <c r="FZ48" s="790"/>
      <c r="GA48" s="790"/>
      <c r="GB48" s="790" t="s">
        <v>849</v>
      </c>
      <c r="GC48" s="790"/>
      <c r="GD48" s="790"/>
      <c r="GE48" s="790"/>
      <c r="GF48" s="790"/>
      <c r="GG48" s="790"/>
      <c r="GH48" s="790" t="s">
        <v>849</v>
      </c>
      <c r="GI48" s="790"/>
      <c r="GJ48" s="790"/>
      <c r="GK48" s="790"/>
      <c r="GL48" s="790"/>
      <c r="GM48" s="790"/>
      <c r="GN48" s="790" t="s">
        <v>849</v>
      </c>
      <c r="GO48" s="790"/>
      <c r="GP48" s="790"/>
      <c r="GQ48" s="790"/>
      <c r="GR48" s="790"/>
      <c r="GS48" s="790"/>
      <c r="GT48" s="790" t="s">
        <v>849</v>
      </c>
      <c r="GU48" s="790"/>
      <c r="GV48" s="790"/>
      <c r="GW48" s="790"/>
      <c r="GX48" s="790"/>
      <c r="GY48" s="790"/>
      <c r="GZ48" s="790" t="s">
        <v>849</v>
      </c>
      <c r="HA48" s="790"/>
      <c r="HB48" s="790"/>
      <c r="HC48" s="790"/>
      <c r="HD48" s="790"/>
      <c r="HE48" s="790"/>
      <c r="HF48" s="790" t="s">
        <v>849</v>
      </c>
      <c r="HG48" s="790"/>
      <c r="HH48" s="790"/>
      <c r="HI48" s="790"/>
      <c r="HJ48" s="790"/>
      <c r="HK48" s="790"/>
      <c r="HL48" s="790" t="s">
        <v>849</v>
      </c>
      <c r="HM48" s="790"/>
      <c r="HN48" s="790"/>
      <c r="HO48" s="790"/>
      <c r="HP48" s="790"/>
      <c r="HQ48" s="790"/>
      <c r="HR48" s="790" t="s">
        <v>849</v>
      </c>
      <c r="HS48" s="790"/>
      <c r="HT48" s="790"/>
      <c r="HU48" s="790"/>
      <c r="HV48" s="790"/>
      <c r="HW48" s="790"/>
      <c r="HX48" s="790" t="s">
        <v>849</v>
      </c>
      <c r="HY48" s="790"/>
      <c r="HZ48" s="790"/>
      <c r="IA48" s="790"/>
      <c r="IB48" s="790"/>
      <c r="IC48" s="790"/>
      <c r="ID48" s="790" t="s">
        <v>849</v>
      </c>
      <c r="IE48" s="790"/>
      <c r="IF48" s="790"/>
      <c r="IG48" s="790"/>
      <c r="IH48" s="790"/>
      <c r="II48" s="790"/>
      <c r="IJ48" s="790" t="s">
        <v>849</v>
      </c>
      <c r="IK48" s="790"/>
      <c r="IL48" s="790"/>
      <c r="IM48" s="790"/>
      <c r="IN48" s="790"/>
      <c r="IO48" s="790"/>
      <c r="IP48" s="790" t="s">
        <v>849</v>
      </c>
      <c r="IQ48" s="790"/>
      <c r="IR48" s="790"/>
      <c r="IS48" s="790"/>
      <c r="IT48" s="790"/>
      <c r="IU48" s="790"/>
      <c r="IV48" s="1" t="s">
        <v>849</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4">
    <mergeCell ref="FJ46:FO46"/>
    <mergeCell ref="FP46:FU46"/>
    <mergeCell ref="EX46:FC46"/>
    <mergeCell ref="ER46:EW46"/>
    <mergeCell ref="BL47:BQ47"/>
    <mergeCell ref="DZ47:EE47"/>
    <mergeCell ref="BX47:CC47"/>
    <mergeCell ref="BR47:BW47"/>
    <mergeCell ref="DZ46:EE46"/>
    <mergeCell ref="BX46:CC46"/>
    <mergeCell ref="BR46:BW46"/>
    <mergeCell ref="BL46:BQ46"/>
    <mergeCell ref="DT46:DY46"/>
    <mergeCell ref="DH46:DM46"/>
    <mergeCell ref="AH46:AM46"/>
    <mergeCell ref="AN46:AS46"/>
    <mergeCell ref="EL46:EQ46"/>
    <mergeCell ref="DB46:DG46"/>
    <mergeCell ref="FD46:FI46"/>
    <mergeCell ref="AT46:AY46"/>
    <mergeCell ref="CD46:CI46"/>
    <mergeCell ref="DN46:DS46"/>
    <mergeCell ref="CV46:DA46"/>
    <mergeCell ref="EF46:EK46"/>
    <mergeCell ref="CJ46:CO46"/>
    <mergeCell ref="CP46:CU46"/>
    <mergeCell ref="AZ46:BE46"/>
    <mergeCell ref="BF46:BK46"/>
    <mergeCell ref="C1:G1"/>
    <mergeCell ref="C19:G19"/>
    <mergeCell ref="J46:O46"/>
    <mergeCell ref="P46:U46"/>
    <mergeCell ref="J47:O47"/>
    <mergeCell ref="P47:U47"/>
    <mergeCell ref="V47:AA47"/>
    <mergeCell ref="V46:AA46"/>
    <mergeCell ref="AB46:AG46"/>
    <mergeCell ref="BL48:BQ48"/>
    <mergeCell ref="P48:U48"/>
    <mergeCell ref="V48:AA48"/>
    <mergeCell ref="EL47:EQ47"/>
    <mergeCell ref="CV47:DA47"/>
    <mergeCell ref="DB47:DG47"/>
    <mergeCell ref="AB48:AG48"/>
    <mergeCell ref="AH48:AM48"/>
    <mergeCell ref="AH47:AM47"/>
    <mergeCell ref="DT47:DY47"/>
    <mergeCell ref="CP47:CU47"/>
    <mergeCell ref="BX48:CC48"/>
    <mergeCell ref="AB47:AG47"/>
    <mergeCell ref="AZ47:BE47"/>
    <mergeCell ref="BF47:BK47"/>
    <mergeCell ref="BR48:BW48"/>
    <mergeCell ref="AN48:AS48"/>
    <mergeCell ref="AT48:AY48"/>
    <mergeCell ref="AZ48:BE48"/>
    <mergeCell ref="BF48:BK48"/>
    <mergeCell ref="CJ47:CO47"/>
    <mergeCell ref="DN47:DS47"/>
    <mergeCell ref="AN47:AS47"/>
    <mergeCell ref="AT47:AY47"/>
    <mergeCell ref="ER48:EW48"/>
    <mergeCell ref="FD48:FI48"/>
    <mergeCell ref="EX48:FC48"/>
    <mergeCell ref="DZ48:EE48"/>
    <mergeCell ref="FD47:FI47"/>
    <mergeCell ref="CP48:CU48"/>
    <mergeCell ref="CV48:DA48"/>
    <mergeCell ref="DB48:DG48"/>
    <mergeCell ref="CD47:CI47"/>
    <mergeCell ref="EF47:EK47"/>
    <mergeCell ref="EL48:EQ48"/>
    <mergeCell ref="DN48:DS48"/>
    <mergeCell ref="DH47:DM47"/>
    <mergeCell ref="EF48:EK48"/>
    <mergeCell ref="DT48:DY48"/>
    <mergeCell ref="CD48:CI48"/>
    <mergeCell ref="CJ48:CO48"/>
    <mergeCell ref="DH48:DM48"/>
    <mergeCell ref="ER47:EW47"/>
    <mergeCell ref="EX47:FC47"/>
    <mergeCell ref="GN48:GS48"/>
    <mergeCell ref="FP47:FU47"/>
    <mergeCell ref="GT48:GY48"/>
    <mergeCell ref="FJ48:FO48"/>
    <mergeCell ref="FP48:FU48"/>
    <mergeCell ref="FV48:GA48"/>
    <mergeCell ref="GB48:GG48"/>
    <mergeCell ref="GH48:GM48"/>
    <mergeCell ref="GT47:GY47"/>
    <mergeCell ref="FJ47:FO47"/>
    <mergeCell ref="GN46:GS46"/>
    <mergeCell ref="GN47:GS47"/>
    <mergeCell ref="HX47:IC47"/>
    <mergeCell ref="HL47:HQ47"/>
    <mergeCell ref="HR47:HW47"/>
    <mergeCell ref="GZ46:HE46"/>
    <mergeCell ref="GH46:GM46"/>
    <mergeCell ref="FV46:GA46"/>
    <mergeCell ref="GB46:GG46"/>
    <mergeCell ref="HR48:HW48"/>
    <mergeCell ref="GT46:GY46"/>
    <mergeCell ref="HL46:HQ46"/>
    <mergeCell ref="HR46:HW46"/>
    <mergeCell ref="FV47:GA47"/>
    <mergeCell ref="GB47:GG47"/>
    <mergeCell ref="GH47:GM47"/>
    <mergeCell ref="IP48:IU48"/>
    <mergeCell ref="GZ48:HE48"/>
    <mergeCell ref="HF48:HK48"/>
    <mergeCell ref="HL48:HQ48"/>
    <mergeCell ref="ID48:II48"/>
    <mergeCell ref="HX48:IC48"/>
    <mergeCell ref="IJ48:IO48"/>
    <mergeCell ref="IP47:IS47"/>
    <mergeCell ref="HF47:HK47"/>
    <mergeCell ref="IP46:IS46"/>
    <mergeCell ref="ID46:II46"/>
    <mergeCell ref="IJ46:IO46"/>
    <mergeCell ref="IJ47:IO47"/>
    <mergeCell ref="ID47:II47"/>
    <mergeCell ref="HF46:HK46"/>
    <mergeCell ref="HX46:IC46"/>
    <mergeCell ref="GZ47:HE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15" zoomScale="125" workbookViewId="0">
      <selection activeCell="B14" sqref="B1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2720</v>
      </c>
      <c r="D1" s="791"/>
      <c r="E1" s="791"/>
      <c r="F1" s="791"/>
      <c r="G1" s="791"/>
    </row>
    <row r="2" spans="1:8">
      <c r="A2" s="90" t="s">
        <v>2721</v>
      </c>
      <c r="G2" s="91"/>
    </row>
    <row r="3" spans="1:8">
      <c r="A3" s="89" t="s">
        <v>3514</v>
      </c>
      <c r="G3" s="92">
        <v>40488</v>
      </c>
    </row>
    <row r="4" spans="1:8">
      <c r="A4" s="89" t="s">
        <v>3462</v>
      </c>
      <c r="G4" s="93" t="s">
        <v>3743</v>
      </c>
    </row>
    <row r="5" spans="1:8">
      <c r="A5" s="89" t="s">
        <v>3463</v>
      </c>
    </row>
    <row r="6" spans="1:8">
      <c r="C6" s="15" t="s">
        <v>3464</v>
      </c>
      <c r="D6" s="16"/>
      <c r="E6" s="16"/>
      <c r="F6" s="17"/>
      <c r="G6" s="18"/>
      <c r="H6" s="94"/>
    </row>
    <row r="7" spans="1:8">
      <c r="C7" s="95" t="s">
        <v>2968</v>
      </c>
      <c r="D7" s="20"/>
      <c r="E7" s="20"/>
      <c r="F7" s="21"/>
      <c r="G7" s="22"/>
      <c r="H7" s="94"/>
    </row>
    <row r="8" spans="1:8">
      <c r="A8" s="89" t="s">
        <v>3583</v>
      </c>
      <c r="C8" s="95" t="s">
        <v>2895</v>
      </c>
      <c r="D8" s="20"/>
      <c r="E8" s="20"/>
      <c r="F8" s="21"/>
      <c r="G8" s="96"/>
      <c r="H8" s="94"/>
    </row>
    <row r="9" spans="1:8">
      <c r="A9" s="89" t="s">
        <v>3205</v>
      </c>
      <c r="C9" s="95" t="s">
        <v>2896</v>
      </c>
      <c r="D9" s="20"/>
      <c r="E9" s="20"/>
      <c r="F9" s="21"/>
      <c r="G9" s="96"/>
      <c r="H9" s="94"/>
    </row>
    <row r="10" spans="1:8">
      <c r="A10" s="261" t="s">
        <v>3345</v>
      </c>
      <c r="C10" s="97"/>
      <c r="D10" s="20"/>
      <c r="E10" s="20"/>
      <c r="F10" s="21"/>
      <c r="G10" s="96"/>
      <c r="H10" s="94"/>
    </row>
    <row r="11" spans="1:8">
      <c r="A11" s="98" t="s">
        <v>3344</v>
      </c>
      <c r="C11" s="25" t="s">
        <v>3351</v>
      </c>
      <c r="D11" s="94"/>
      <c r="E11" s="94"/>
      <c r="F11" s="99"/>
      <c r="G11" s="96"/>
      <c r="H11" s="94"/>
    </row>
    <row r="12" spans="1:8">
      <c r="A12" s="98"/>
      <c r="C12" s="25" t="s">
        <v>2762</v>
      </c>
      <c r="D12" s="20"/>
      <c r="E12" s="20"/>
      <c r="F12" s="21"/>
      <c r="G12" s="96"/>
      <c r="H12" s="94"/>
    </row>
    <row r="13" spans="1:8">
      <c r="A13" s="98"/>
      <c r="C13" s="25" t="s">
        <v>2938</v>
      </c>
      <c r="D13" s="94"/>
      <c r="E13" s="94"/>
      <c r="F13" s="99"/>
      <c r="G13" s="96"/>
      <c r="H13" s="94"/>
    </row>
    <row r="14" spans="1:8">
      <c r="A14" s="100"/>
      <c r="C14" s="25" t="s">
        <v>2474</v>
      </c>
      <c r="D14" s="94"/>
      <c r="E14" s="94"/>
      <c r="F14" s="99"/>
      <c r="G14" s="101"/>
      <c r="H14" s="94"/>
    </row>
    <row r="15" spans="1:8">
      <c r="A15" s="100" t="s">
        <v>2086</v>
      </c>
      <c r="C15" s="97" t="s">
        <v>2751</v>
      </c>
      <c r="D15" s="94"/>
      <c r="E15" s="94"/>
      <c r="F15" s="99"/>
      <c r="G15" s="96"/>
      <c r="H15" s="94"/>
    </row>
    <row r="16" spans="1:8">
      <c r="A16" s="261" t="s">
        <v>2894</v>
      </c>
      <c r="C16" s="97"/>
      <c r="D16" s="94"/>
      <c r="E16" s="94"/>
      <c r="F16" s="99"/>
      <c r="G16" s="96"/>
      <c r="H16" s="94"/>
    </row>
    <row r="17" spans="1:8">
      <c r="C17" s="102" t="s">
        <v>2507</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2713</v>
      </c>
      <c r="C20" s="100"/>
      <c r="D20" s="100"/>
      <c r="E20" s="100"/>
      <c r="F20" s="106"/>
    </row>
    <row r="21" spans="1:8">
      <c r="A21" s="337"/>
      <c r="C21" s="100"/>
      <c r="D21" s="100"/>
      <c r="E21" s="100"/>
      <c r="F21" s="106"/>
    </row>
    <row r="22" spans="1:8" s="112" customFormat="1" ht="16" customHeight="1">
      <c r="A22" s="108"/>
      <c r="B22" s="38"/>
      <c r="C22" s="86"/>
      <c r="D22" s="86"/>
      <c r="E22" s="86"/>
      <c r="F22" s="109"/>
      <c r="G22" s="110"/>
      <c r="H22" s="111"/>
    </row>
    <row r="23" spans="1:8" ht="29" customHeight="1">
      <c r="A23" s="113" t="s">
        <v>3484</v>
      </c>
      <c r="B23" s="45" t="s">
        <v>3485</v>
      </c>
      <c r="C23" s="114" t="s">
        <v>3486</v>
      </c>
      <c r="D23" s="45" t="s">
        <v>3806</v>
      </c>
      <c r="E23" s="45" t="s">
        <v>2884</v>
      </c>
      <c r="F23" s="47" t="s">
        <v>3228</v>
      </c>
      <c r="G23" s="45" t="s">
        <v>3229</v>
      </c>
      <c r="H23" s="48"/>
    </row>
    <row r="24" spans="1:8">
      <c r="A24" s="115">
        <v>40532</v>
      </c>
      <c r="B24" s="116" t="s">
        <v>2258</v>
      </c>
      <c r="C24" s="117">
        <v>315</v>
      </c>
      <c r="D24" s="118">
        <v>4</v>
      </c>
      <c r="E24" s="117">
        <f t="shared" ref="E24:E32" si="0">C24*D24</f>
        <v>1260</v>
      </c>
      <c r="F24" s="53"/>
      <c r="G24" s="54">
        <f t="shared" ref="G24:G38" si="1">E24*(1-F24)</f>
        <v>1260</v>
      </c>
      <c r="H24" s="48"/>
    </row>
    <row r="25" spans="1:8">
      <c r="A25" s="11"/>
      <c r="B25" s="116" t="s">
        <v>3230</v>
      </c>
      <c r="C25" s="117"/>
      <c r="D25" s="118"/>
      <c r="E25" s="117">
        <f t="shared" si="0"/>
        <v>0</v>
      </c>
      <c r="F25" s="119"/>
      <c r="G25" s="54">
        <f t="shared" si="1"/>
        <v>0</v>
      </c>
      <c r="H25" s="56"/>
    </row>
    <row r="26" spans="1:8">
      <c r="A26" s="120"/>
      <c r="B26" s="121" t="s">
        <v>3231</v>
      </c>
      <c r="C26" s="117"/>
      <c r="D26" s="118"/>
      <c r="E26" s="117">
        <f t="shared" si="0"/>
        <v>0</v>
      </c>
      <c r="F26" s="119"/>
      <c r="G26" s="54">
        <f t="shared" si="1"/>
        <v>0</v>
      </c>
      <c r="H26" s="56"/>
    </row>
    <row r="27" spans="1:8">
      <c r="A27" s="120"/>
      <c r="B27" s="121" t="s">
        <v>3278</v>
      </c>
      <c r="C27" s="117"/>
      <c r="D27" s="118"/>
      <c r="E27" s="117">
        <f t="shared" si="0"/>
        <v>0</v>
      </c>
      <c r="F27" s="119"/>
      <c r="G27" s="54">
        <f t="shared" si="1"/>
        <v>0</v>
      </c>
      <c r="H27" s="56"/>
    </row>
    <row r="28" spans="1:8">
      <c r="A28" s="120"/>
      <c r="B28" s="121" t="s">
        <v>3232</v>
      </c>
      <c r="C28" s="117"/>
      <c r="D28" s="118"/>
      <c r="E28" s="117">
        <f t="shared" si="0"/>
        <v>0</v>
      </c>
      <c r="F28" s="119"/>
      <c r="G28" s="54">
        <f t="shared" si="1"/>
        <v>0</v>
      </c>
      <c r="H28" s="56"/>
    </row>
    <row r="29" spans="1:8">
      <c r="A29" s="120"/>
      <c r="B29" s="121" t="s">
        <v>3504</v>
      </c>
      <c r="C29" s="117"/>
      <c r="D29" s="118"/>
      <c r="E29" s="117">
        <f t="shared" si="0"/>
        <v>0</v>
      </c>
      <c r="F29" s="119"/>
      <c r="G29" s="54">
        <f t="shared" si="1"/>
        <v>0</v>
      </c>
      <c r="H29" s="56"/>
    </row>
    <row r="30" spans="1:8">
      <c r="A30" s="120"/>
      <c r="B30" s="121" t="s">
        <v>3505</v>
      </c>
      <c r="C30" s="117"/>
      <c r="D30" s="118"/>
      <c r="E30" s="117">
        <f t="shared" si="0"/>
        <v>0</v>
      </c>
      <c r="F30" s="119"/>
      <c r="G30" s="54">
        <f t="shared" si="1"/>
        <v>0</v>
      </c>
      <c r="H30" s="56"/>
    </row>
    <row r="31" spans="1:8">
      <c r="A31" s="120"/>
      <c r="B31" s="121" t="s">
        <v>3506</v>
      </c>
      <c r="C31" s="117"/>
      <c r="D31" s="118"/>
      <c r="E31" s="117">
        <f t="shared" si="0"/>
        <v>0</v>
      </c>
      <c r="F31" s="119"/>
      <c r="G31" s="54">
        <f t="shared" si="1"/>
        <v>0</v>
      </c>
      <c r="H31" s="56"/>
    </row>
    <row r="32" spans="1:8">
      <c r="A32" s="120"/>
      <c r="B32" s="121" t="s">
        <v>3507</v>
      </c>
      <c r="C32" s="117"/>
      <c r="D32" s="118"/>
      <c r="E32" s="117">
        <f t="shared" si="0"/>
        <v>0</v>
      </c>
      <c r="F32" s="119"/>
      <c r="G32" s="54">
        <f t="shared" si="1"/>
        <v>0</v>
      </c>
      <c r="H32" s="56"/>
    </row>
    <row r="33" spans="1:256">
      <c r="A33" s="120"/>
      <c r="B33" s="121" t="s">
        <v>3331</v>
      </c>
      <c r="C33" s="122">
        <v>30</v>
      </c>
      <c r="D33" s="123">
        <v>6</v>
      </c>
      <c r="E33" s="117">
        <f>C33*D33</f>
        <v>180</v>
      </c>
      <c r="F33" s="124"/>
      <c r="G33" s="54">
        <f t="shared" si="1"/>
        <v>180</v>
      </c>
      <c r="H33" s="56"/>
    </row>
    <row r="34" spans="1:256">
      <c r="A34" s="120"/>
      <c r="B34" s="121" t="s">
        <v>3807</v>
      </c>
      <c r="C34" s="117">
        <v>75</v>
      </c>
      <c r="D34" s="118">
        <v>2</v>
      </c>
      <c r="E34" s="117">
        <f>C34*D34</f>
        <v>150</v>
      </c>
      <c r="F34" s="119"/>
      <c r="G34" s="54">
        <f t="shared" si="1"/>
        <v>150</v>
      </c>
      <c r="H34" s="48"/>
    </row>
    <row r="35" spans="1:256">
      <c r="A35" s="120"/>
      <c r="B35" s="121" t="s">
        <v>3580</v>
      </c>
      <c r="C35" s="117">
        <v>500</v>
      </c>
      <c r="D35" s="123" t="s">
        <v>3337</v>
      </c>
      <c r="E35" s="117">
        <v>500</v>
      </c>
      <c r="F35" s="124"/>
      <c r="G35" s="54">
        <f t="shared" si="1"/>
        <v>500</v>
      </c>
      <c r="H35" s="48"/>
    </row>
    <row r="36" spans="1:256">
      <c r="A36" s="120"/>
      <c r="B36" s="121" t="s">
        <v>2270</v>
      </c>
      <c r="C36" s="117">
        <v>40</v>
      </c>
      <c r="D36" s="118">
        <v>6</v>
      </c>
      <c r="E36" s="117">
        <f>C36*D36</f>
        <v>240</v>
      </c>
      <c r="F36" s="119"/>
      <c r="G36" s="54">
        <f t="shared" si="1"/>
        <v>240</v>
      </c>
      <c r="H36" s="48"/>
    </row>
    <row r="37" spans="1:256">
      <c r="A37" s="120"/>
      <c r="B37" s="121" t="s">
        <v>2525</v>
      </c>
      <c r="C37" s="117"/>
      <c r="D37" s="125"/>
      <c r="E37" s="117">
        <f>C37*D37</f>
        <v>0</v>
      </c>
      <c r="F37" s="124"/>
      <c r="G37" s="54">
        <f t="shared" si="1"/>
        <v>0</v>
      </c>
      <c r="H37" s="48"/>
    </row>
    <row r="38" spans="1:256" ht="16" thickBot="1">
      <c r="A38" s="120"/>
      <c r="B38" s="126"/>
      <c r="C38" s="127"/>
      <c r="D38" s="128"/>
      <c r="E38" s="127"/>
      <c r="F38" s="129"/>
      <c r="G38" s="67">
        <f t="shared" si="1"/>
        <v>0</v>
      </c>
      <c r="H38" s="48"/>
    </row>
    <row r="39" spans="1:256" s="135" customFormat="1" ht="16" customHeight="1">
      <c r="A39" s="130"/>
      <c r="B39" s="69" t="s">
        <v>2526</v>
      </c>
      <c r="C39" s="131"/>
      <c r="D39" s="131"/>
      <c r="E39" s="131"/>
      <c r="F39" s="133"/>
      <c r="G39" s="72">
        <f>SUM(G24:G38)</f>
        <v>2330</v>
      </c>
      <c r="H39" s="134"/>
    </row>
    <row r="41" spans="1:256">
      <c r="C41" s="136" t="s">
        <v>2527</v>
      </c>
      <c r="D41" s="340">
        <f>G39/2</f>
        <v>1165</v>
      </c>
      <c r="E41" s="340"/>
      <c r="F41" s="138"/>
    </row>
    <row r="43" spans="1:256">
      <c r="C43" s="1" t="s">
        <v>2528</v>
      </c>
      <c r="D43" s="1"/>
      <c r="E43" s="1"/>
      <c r="F43" s="139"/>
      <c r="G43" s="1"/>
      <c r="H43" s="1"/>
      <c r="I43" s="1"/>
    </row>
    <row r="44" spans="1:256">
      <c r="C44" s="1" t="s">
        <v>3397</v>
      </c>
      <c r="D44" s="1"/>
      <c r="E44" s="1"/>
      <c r="F44" s="139"/>
      <c r="G44" s="1"/>
      <c r="H44" s="1"/>
      <c r="I44" s="1"/>
    </row>
    <row r="45" spans="1:256">
      <c r="C45" s="338" t="s">
        <v>3472</v>
      </c>
      <c r="D45" s="338"/>
      <c r="E45" s="338"/>
      <c r="F45" s="339"/>
      <c r="G45" s="338"/>
      <c r="H45" s="338"/>
      <c r="I45" s="142"/>
      <c r="J45" s="790"/>
      <c r="K45" s="790"/>
      <c r="L45" s="790"/>
      <c r="M45" s="790"/>
      <c r="N45" s="790"/>
      <c r="O45" s="790"/>
      <c r="P45" s="790"/>
      <c r="Q45" s="790"/>
      <c r="R45" s="790"/>
      <c r="S45" s="790"/>
      <c r="T45" s="790"/>
      <c r="U45" s="790"/>
      <c r="V45" s="790" t="s">
        <v>2528</v>
      </c>
      <c r="W45" s="790"/>
      <c r="X45" s="790"/>
      <c r="Y45" s="790"/>
      <c r="Z45" s="790"/>
      <c r="AA45" s="790"/>
      <c r="AB45" s="790" t="s">
        <v>2528</v>
      </c>
      <c r="AC45" s="790"/>
      <c r="AD45" s="790"/>
      <c r="AE45" s="790"/>
      <c r="AF45" s="790"/>
      <c r="AG45" s="790"/>
      <c r="AH45" s="790" t="s">
        <v>2528</v>
      </c>
      <c r="AI45" s="790"/>
      <c r="AJ45" s="790"/>
      <c r="AK45" s="790"/>
      <c r="AL45" s="790"/>
      <c r="AM45" s="790"/>
      <c r="AN45" s="790" t="s">
        <v>2528</v>
      </c>
      <c r="AO45" s="790"/>
      <c r="AP45" s="790"/>
      <c r="AQ45" s="790"/>
      <c r="AR45" s="790"/>
      <c r="AS45" s="790"/>
      <c r="AT45" s="790" t="s">
        <v>2528</v>
      </c>
      <c r="AU45" s="790"/>
      <c r="AV45" s="790"/>
      <c r="AW45" s="790"/>
      <c r="AX45" s="790"/>
      <c r="AY45" s="790"/>
      <c r="AZ45" s="790" t="s">
        <v>2528</v>
      </c>
      <c r="BA45" s="790"/>
      <c r="BB45" s="790"/>
      <c r="BC45" s="790"/>
      <c r="BD45" s="790"/>
      <c r="BE45" s="790"/>
      <c r="BF45" s="790" t="s">
        <v>2528</v>
      </c>
      <c r="BG45" s="790"/>
      <c r="BH45" s="790"/>
      <c r="BI45" s="790"/>
      <c r="BJ45" s="790"/>
      <c r="BK45" s="790"/>
      <c r="BL45" s="790" t="s">
        <v>2528</v>
      </c>
      <c r="BM45" s="790"/>
      <c r="BN45" s="790"/>
      <c r="BO45" s="790"/>
      <c r="BP45" s="790"/>
      <c r="BQ45" s="790"/>
      <c r="BR45" s="790" t="s">
        <v>2528</v>
      </c>
      <c r="BS45" s="790"/>
      <c r="BT45" s="790"/>
      <c r="BU45" s="790"/>
      <c r="BV45" s="790"/>
      <c r="BW45" s="790"/>
      <c r="BX45" s="790" t="s">
        <v>2528</v>
      </c>
      <c r="BY45" s="790"/>
      <c r="BZ45" s="790"/>
      <c r="CA45" s="790"/>
      <c r="CB45" s="790"/>
      <c r="CC45" s="790"/>
      <c r="CD45" s="790" t="s">
        <v>2528</v>
      </c>
      <c r="CE45" s="790"/>
      <c r="CF45" s="790"/>
      <c r="CG45" s="790"/>
      <c r="CH45" s="790"/>
      <c r="CI45" s="790"/>
      <c r="CJ45" s="790" t="s">
        <v>2528</v>
      </c>
      <c r="CK45" s="790"/>
      <c r="CL45" s="790"/>
      <c r="CM45" s="790"/>
      <c r="CN45" s="790"/>
      <c r="CO45" s="790"/>
      <c r="CP45" s="790" t="s">
        <v>2528</v>
      </c>
      <c r="CQ45" s="790"/>
      <c r="CR45" s="790"/>
      <c r="CS45" s="790"/>
      <c r="CT45" s="790"/>
      <c r="CU45" s="790"/>
      <c r="CV45" s="790" t="s">
        <v>2528</v>
      </c>
      <c r="CW45" s="790"/>
      <c r="CX45" s="790"/>
      <c r="CY45" s="790"/>
      <c r="CZ45" s="790"/>
      <c r="DA45" s="790"/>
      <c r="DB45" s="790" t="s">
        <v>2528</v>
      </c>
      <c r="DC45" s="790"/>
      <c r="DD45" s="790"/>
      <c r="DE45" s="790"/>
      <c r="DF45" s="790"/>
      <c r="DG45" s="790"/>
      <c r="DH45" s="790" t="s">
        <v>2528</v>
      </c>
      <c r="DI45" s="790"/>
      <c r="DJ45" s="790"/>
      <c r="DK45" s="790"/>
      <c r="DL45" s="790"/>
      <c r="DM45" s="790"/>
      <c r="DN45" s="790" t="s">
        <v>2528</v>
      </c>
      <c r="DO45" s="790"/>
      <c r="DP45" s="790"/>
      <c r="DQ45" s="790"/>
      <c r="DR45" s="790"/>
      <c r="DS45" s="790"/>
      <c r="DT45" s="790" t="s">
        <v>2528</v>
      </c>
      <c r="DU45" s="790"/>
      <c r="DV45" s="790"/>
      <c r="DW45" s="790"/>
      <c r="DX45" s="790"/>
      <c r="DY45" s="790"/>
      <c r="DZ45" s="790" t="s">
        <v>2528</v>
      </c>
      <c r="EA45" s="790"/>
      <c r="EB45" s="790"/>
      <c r="EC45" s="790"/>
      <c r="ED45" s="790"/>
      <c r="EE45" s="790"/>
      <c r="EF45" s="790" t="s">
        <v>2528</v>
      </c>
      <c r="EG45" s="790"/>
      <c r="EH45" s="790"/>
      <c r="EI45" s="790"/>
      <c r="EJ45" s="790"/>
      <c r="EK45" s="790"/>
      <c r="EL45" s="790" t="s">
        <v>2528</v>
      </c>
      <c r="EM45" s="790"/>
      <c r="EN45" s="790"/>
      <c r="EO45" s="790"/>
      <c r="EP45" s="790"/>
      <c r="EQ45" s="790"/>
      <c r="ER45" s="790" t="s">
        <v>2528</v>
      </c>
      <c r="ES45" s="790"/>
      <c r="ET45" s="790"/>
      <c r="EU45" s="790"/>
      <c r="EV45" s="790"/>
      <c r="EW45" s="790"/>
      <c r="EX45" s="790" t="s">
        <v>2528</v>
      </c>
      <c r="EY45" s="790"/>
      <c r="EZ45" s="790"/>
      <c r="FA45" s="790"/>
      <c r="FB45" s="790"/>
      <c r="FC45" s="790"/>
      <c r="FD45" s="790" t="s">
        <v>2528</v>
      </c>
      <c r="FE45" s="790"/>
      <c r="FF45" s="790"/>
      <c r="FG45" s="790"/>
      <c r="FH45" s="790"/>
      <c r="FI45" s="790"/>
      <c r="FJ45" s="790" t="s">
        <v>2528</v>
      </c>
      <c r="FK45" s="790"/>
      <c r="FL45" s="790"/>
      <c r="FM45" s="790"/>
      <c r="FN45" s="790"/>
      <c r="FO45" s="790"/>
      <c r="FP45" s="790" t="s">
        <v>2528</v>
      </c>
      <c r="FQ45" s="790"/>
      <c r="FR45" s="790"/>
      <c r="FS45" s="790"/>
      <c r="FT45" s="790"/>
      <c r="FU45" s="790"/>
      <c r="FV45" s="790" t="s">
        <v>2528</v>
      </c>
      <c r="FW45" s="790"/>
      <c r="FX45" s="790"/>
      <c r="FY45" s="790"/>
      <c r="FZ45" s="790"/>
      <c r="GA45" s="790"/>
      <c r="GB45" s="790" t="s">
        <v>2528</v>
      </c>
      <c r="GC45" s="790"/>
      <c r="GD45" s="790"/>
      <c r="GE45" s="790"/>
      <c r="GF45" s="790"/>
      <c r="GG45" s="790"/>
      <c r="GH45" s="790" t="s">
        <v>2528</v>
      </c>
      <c r="GI45" s="790"/>
      <c r="GJ45" s="790"/>
      <c r="GK45" s="790"/>
      <c r="GL45" s="790"/>
      <c r="GM45" s="790"/>
      <c r="GN45" s="790" t="s">
        <v>2528</v>
      </c>
      <c r="GO45" s="790"/>
      <c r="GP45" s="790"/>
      <c r="GQ45" s="790"/>
      <c r="GR45" s="790"/>
      <c r="GS45" s="790"/>
      <c r="GT45" s="790" t="s">
        <v>2528</v>
      </c>
      <c r="GU45" s="790"/>
      <c r="GV45" s="790"/>
      <c r="GW45" s="790"/>
      <c r="GX45" s="790"/>
      <c r="GY45" s="790"/>
      <c r="GZ45" s="790" t="s">
        <v>2528</v>
      </c>
      <c r="HA45" s="790"/>
      <c r="HB45" s="790"/>
      <c r="HC45" s="790"/>
      <c r="HD45" s="790"/>
      <c r="HE45" s="790"/>
      <c r="HF45" s="790" t="s">
        <v>2528</v>
      </c>
      <c r="HG45" s="790"/>
      <c r="HH45" s="790"/>
      <c r="HI45" s="790"/>
      <c r="HJ45" s="790"/>
      <c r="HK45" s="790"/>
      <c r="HL45" s="790" t="s">
        <v>2528</v>
      </c>
      <c r="HM45" s="790"/>
      <c r="HN45" s="790"/>
      <c r="HO45" s="790"/>
      <c r="HP45" s="790"/>
      <c r="HQ45" s="790"/>
      <c r="HR45" s="790" t="s">
        <v>2528</v>
      </c>
      <c r="HS45" s="790"/>
      <c r="HT45" s="790"/>
      <c r="HU45" s="790"/>
      <c r="HV45" s="790"/>
      <c r="HW45" s="790"/>
      <c r="HX45" s="790" t="s">
        <v>2528</v>
      </c>
      <c r="HY45" s="790"/>
      <c r="HZ45" s="790"/>
      <c r="IA45" s="790"/>
      <c r="IB45" s="790"/>
      <c r="IC45" s="790"/>
      <c r="ID45" s="790" t="s">
        <v>2528</v>
      </c>
      <c r="IE45" s="790"/>
      <c r="IF45" s="790"/>
      <c r="IG45" s="790"/>
      <c r="IH45" s="790"/>
      <c r="II45" s="790"/>
      <c r="IJ45" s="790" t="s">
        <v>2528</v>
      </c>
      <c r="IK45" s="790"/>
      <c r="IL45" s="790"/>
      <c r="IM45" s="790"/>
      <c r="IN45" s="790"/>
      <c r="IO45" s="790"/>
      <c r="IP45" s="790" t="s">
        <v>2528</v>
      </c>
      <c r="IQ45" s="790"/>
      <c r="IR45" s="790"/>
      <c r="IS45" s="790"/>
    </row>
    <row r="46" spans="1:256">
      <c r="C46" s="1" t="s">
        <v>3338</v>
      </c>
      <c r="D46" s="1"/>
      <c r="E46" s="1"/>
      <c r="F46" s="139"/>
      <c r="G46" s="1"/>
      <c r="H46" s="1"/>
      <c r="I46" s="1"/>
      <c r="J46" s="790"/>
      <c r="K46" s="790"/>
      <c r="L46" s="790"/>
      <c r="M46" s="790"/>
      <c r="N46" s="790"/>
      <c r="O46" s="790"/>
      <c r="P46" s="790"/>
      <c r="Q46" s="790"/>
      <c r="R46" s="790"/>
      <c r="S46" s="790"/>
      <c r="T46" s="790"/>
      <c r="U46" s="790"/>
      <c r="V46" s="790" t="s">
        <v>2442</v>
      </c>
      <c r="W46" s="790"/>
      <c r="X46" s="790"/>
      <c r="Y46" s="790"/>
      <c r="Z46" s="790"/>
      <c r="AA46" s="790"/>
      <c r="AB46" s="790" t="s">
        <v>2442</v>
      </c>
      <c r="AC46" s="790"/>
      <c r="AD46" s="790"/>
      <c r="AE46" s="790"/>
      <c r="AF46" s="790"/>
      <c r="AG46" s="790"/>
      <c r="AH46" s="790" t="s">
        <v>2442</v>
      </c>
      <c r="AI46" s="790"/>
      <c r="AJ46" s="790"/>
      <c r="AK46" s="790"/>
      <c r="AL46" s="790"/>
      <c r="AM46" s="790"/>
      <c r="AN46" s="790" t="s">
        <v>2442</v>
      </c>
      <c r="AO46" s="790"/>
      <c r="AP46" s="790"/>
      <c r="AQ46" s="790"/>
      <c r="AR46" s="790"/>
      <c r="AS46" s="790"/>
      <c r="AT46" s="790" t="s">
        <v>2442</v>
      </c>
      <c r="AU46" s="790"/>
      <c r="AV46" s="790"/>
      <c r="AW46" s="790"/>
      <c r="AX46" s="790"/>
      <c r="AY46" s="790"/>
      <c r="AZ46" s="790" t="s">
        <v>2442</v>
      </c>
      <c r="BA46" s="790"/>
      <c r="BB46" s="790"/>
      <c r="BC46" s="790"/>
      <c r="BD46" s="790"/>
      <c r="BE46" s="790"/>
      <c r="BF46" s="790" t="s">
        <v>2442</v>
      </c>
      <c r="BG46" s="790"/>
      <c r="BH46" s="790"/>
      <c r="BI46" s="790"/>
      <c r="BJ46" s="790"/>
      <c r="BK46" s="790"/>
      <c r="BL46" s="790" t="s">
        <v>2442</v>
      </c>
      <c r="BM46" s="790"/>
      <c r="BN46" s="790"/>
      <c r="BO46" s="790"/>
      <c r="BP46" s="790"/>
      <c r="BQ46" s="790"/>
      <c r="BR46" s="790" t="s">
        <v>2442</v>
      </c>
      <c r="BS46" s="790"/>
      <c r="BT46" s="790"/>
      <c r="BU46" s="790"/>
      <c r="BV46" s="790"/>
      <c r="BW46" s="790"/>
      <c r="BX46" s="790" t="s">
        <v>2442</v>
      </c>
      <c r="BY46" s="790"/>
      <c r="BZ46" s="790"/>
      <c r="CA46" s="790"/>
      <c r="CB46" s="790"/>
      <c r="CC46" s="790"/>
      <c r="CD46" s="790" t="s">
        <v>2442</v>
      </c>
      <c r="CE46" s="790"/>
      <c r="CF46" s="790"/>
      <c r="CG46" s="790"/>
      <c r="CH46" s="790"/>
      <c r="CI46" s="790"/>
      <c r="CJ46" s="790" t="s">
        <v>2442</v>
      </c>
      <c r="CK46" s="790"/>
      <c r="CL46" s="790"/>
      <c r="CM46" s="790"/>
      <c r="CN46" s="790"/>
      <c r="CO46" s="790"/>
      <c r="CP46" s="790" t="s">
        <v>2442</v>
      </c>
      <c r="CQ46" s="790"/>
      <c r="CR46" s="790"/>
      <c r="CS46" s="790"/>
      <c r="CT46" s="790"/>
      <c r="CU46" s="790"/>
      <c r="CV46" s="790" t="s">
        <v>2442</v>
      </c>
      <c r="CW46" s="790"/>
      <c r="CX46" s="790"/>
      <c r="CY46" s="790"/>
      <c r="CZ46" s="790"/>
      <c r="DA46" s="790"/>
      <c r="DB46" s="790" t="s">
        <v>2442</v>
      </c>
      <c r="DC46" s="790"/>
      <c r="DD46" s="790"/>
      <c r="DE46" s="790"/>
      <c r="DF46" s="790"/>
      <c r="DG46" s="790"/>
      <c r="DH46" s="790" t="s">
        <v>2442</v>
      </c>
      <c r="DI46" s="790"/>
      <c r="DJ46" s="790"/>
      <c r="DK46" s="790"/>
      <c r="DL46" s="790"/>
      <c r="DM46" s="790"/>
      <c r="DN46" s="790" t="s">
        <v>2442</v>
      </c>
      <c r="DO46" s="790"/>
      <c r="DP46" s="790"/>
      <c r="DQ46" s="790"/>
      <c r="DR46" s="790"/>
      <c r="DS46" s="790"/>
      <c r="DT46" s="790" t="s">
        <v>2442</v>
      </c>
      <c r="DU46" s="790"/>
      <c r="DV46" s="790"/>
      <c r="DW46" s="790"/>
      <c r="DX46" s="790"/>
      <c r="DY46" s="790"/>
      <c r="DZ46" s="790" t="s">
        <v>2442</v>
      </c>
      <c r="EA46" s="790"/>
      <c r="EB46" s="790"/>
      <c r="EC46" s="790"/>
      <c r="ED46" s="790"/>
      <c r="EE46" s="790"/>
      <c r="EF46" s="790" t="s">
        <v>2442</v>
      </c>
      <c r="EG46" s="790"/>
      <c r="EH46" s="790"/>
      <c r="EI46" s="790"/>
      <c r="EJ46" s="790"/>
      <c r="EK46" s="790"/>
      <c r="EL46" s="790" t="s">
        <v>2442</v>
      </c>
      <c r="EM46" s="790"/>
      <c r="EN46" s="790"/>
      <c r="EO46" s="790"/>
      <c r="EP46" s="790"/>
      <c r="EQ46" s="790"/>
      <c r="ER46" s="790" t="s">
        <v>2442</v>
      </c>
      <c r="ES46" s="790"/>
      <c r="ET46" s="790"/>
      <c r="EU46" s="790"/>
      <c r="EV46" s="790"/>
      <c r="EW46" s="790"/>
      <c r="EX46" s="790" t="s">
        <v>2442</v>
      </c>
      <c r="EY46" s="790"/>
      <c r="EZ46" s="790"/>
      <c r="FA46" s="790"/>
      <c r="FB46" s="790"/>
      <c r="FC46" s="790"/>
      <c r="FD46" s="790" t="s">
        <v>2442</v>
      </c>
      <c r="FE46" s="790"/>
      <c r="FF46" s="790"/>
      <c r="FG46" s="790"/>
      <c r="FH46" s="790"/>
      <c r="FI46" s="790"/>
      <c r="FJ46" s="790" t="s">
        <v>2442</v>
      </c>
      <c r="FK46" s="790"/>
      <c r="FL46" s="790"/>
      <c r="FM46" s="790"/>
      <c r="FN46" s="790"/>
      <c r="FO46" s="790"/>
      <c r="FP46" s="790" t="s">
        <v>2442</v>
      </c>
      <c r="FQ46" s="790"/>
      <c r="FR46" s="790"/>
      <c r="FS46" s="790"/>
      <c r="FT46" s="790"/>
      <c r="FU46" s="790"/>
      <c r="FV46" s="790" t="s">
        <v>2442</v>
      </c>
      <c r="FW46" s="790"/>
      <c r="FX46" s="790"/>
      <c r="FY46" s="790"/>
      <c r="FZ46" s="790"/>
      <c r="GA46" s="790"/>
      <c r="GB46" s="790" t="s">
        <v>2442</v>
      </c>
      <c r="GC46" s="790"/>
      <c r="GD46" s="790"/>
      <c r="GE46" s="790"/>
      <c r="GF46" s="790"/>
      <c r="GG46" s="790"/>
      <c r="GH46" s="790" t="s">
        <v>2442</v>
      </c>
      <c r="GI46" s="790"/>
      <c r="GJ46" s="790"/>
      <c r="GK46" s="790"/>
      <c r="GL46" s="790"/>
      <c r="GM46" s="790"/>
      <c r="GN46" s="790" t="s">
        <v>2442</v>
      </c>
      <c r="GO46" s="790"/>
      <c r="GP46" s="790"/>
      <c r="GQ46" s="790"/>
      <c r="GR46" s="790"/>
      <c r="GS46" s="790"/>
      <c r="GT46" s="790" t="s">
        <v>2442</v>
      </c>
      <c r="GU46" s="790"/>
      <c r="GV46" s="790"/>
      <c r="GW46" s="790"/>
      <c r="GX46" s="790"/>
      <c r="GY46" s="790"/>
      <c r="GZ46" s="790" t="s">
        <v>2442</v>
      </c>
      <c r="HA46" s="790"/>
      <c r="HB46" s="790"/>
      <c r="HC46" s="790"/>
      <c r="HD46" s="790"/>
      <c r="HE46" s="790"/>
      <c r="HF46" s="790" t="s">
        <v>2442</v>
      </c>
      <c r="HG46" s="790"/>
      <c r="HH46" s="790"/>
      <c r="HI46" s="790"/>
      <c r="HJ46" s="790"/>
      <c r="HK46" s="790"/>
      <c r="HL46" s="790" t="s">
        <v>2442</v>
      </c>
      <c r="HM46" s="790"/>
      <c r="HN46" s="790"/>
      <c r="HO46" s="790"/>
      <c r="HP46" s="790"/>
      <c r="HQ46" s="790"/>
      <c r="HR46" s="790" t="s">
        <v>2442</v>
      </c>
      <c r="HS46" s="790"/>
      <c r="HT46" s="790"/>
      <c r="HU46" s="790"/>
      <c r="HV46" s="790"/>
      <c r="HW46" s="790"/>
      <c r="HX46" s="790" t="s">
        <v>2442</v>
      </c>
      <c r="HY46" s="790"/>
      <c r="HZ46" s="790"/>
      <c r="IA46" s="790"/>
      <c r="IB46" s="790"/>
      <c r="IC46" s="790"/>
      <c r="ID46" s="790" t="s">
        <v>2442</v>
      </c>
      <c r="IE46" s="790"/>
      <c r="IF46" s="790"/>
      <c r="IG46" s="790"/>
      <c r="IH46" s="790"/>
      <c r="II46" s="790"/>
      <c r="IJ46" s="790" t="s">
        <v>2442</v>
      </c>
      <c r="IK46" s="790"/>
      <c r="IL46" s="790"/>
      <c r="IM46" s="790"/>
      <c r="IN46" s="790"/>
      <c r="IO46" s="790"/>
      <c r="IP46" s="790" t="s">
        <v>2442</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3338</v>
      </c>
      <c r="W47" s="790"/>
      <c r="X47" s="790"/>
      <c r="Y47" s="790"/>
      <c r="Z47" s="790"/>
      <c r="AA47" s="790"/>
      <c r="AB47" s="790" t="s">
        <v>3338</v>
      </c>
      <c r="AC47" s="790"/>
      <c r="AD47" s="790"/>
      <c r="AE47" s="790"/>
      <c r="AF47" s="790"/>
      <c r="AG47" s="790"/>
      <c r="AH47" s="790" t="s">
        <v>3338</v>
      </c>
      <c r="AI47" s="790"/>
      <c r="AJ47" s="790"/>
      <c r="AK47" s="790"/>
      <c r="AL47" s="790"/>
      <c r="AM47" s="790"/>
      <c r="AN47" s="790" t="s">
        <v>3338</v>
      </c>
      <c r="AO47" s="790"/>
      <c r="AP47" s="790"/>
      <c r="AQ47" s="790"/>
      <c r="AR47" s="790"/>
      <c r="AS47" s="790"/>
      <c r="AT47" s="790" t="s">
        <v>3338</v>
      </c>
      <c r="AU47" s="790"/>
      <c r="AV47" s="790"/>
      <c r="AW47" s="790"/>
      <c r="AX47" s="790"/>
      <c r="AY47" s="790"/>
      <c r="AZ47" s="790" t="s">
        <v>3338</v>
      </c>
      <c r="BA47" s="790"/>
      <c r="BB47" s="790"/>
      <c r="BC47" s="790"/>
      <c r="BD47" s="790"/>
      <c r="BE47" s="790"/>
      <c r="BF47" s="790" t="s">
        <v>3338</v>
      </c>
      <c r="BG47" s="790"/>
      <c r="BH47" s="790"/>
      <c r="BI47" s="790"/>
      <c r="BJ47" s="790"/>
      <c r="BK47" s="790"/>
      <c r="BL47" s="790" t="s">
        <v>3338</v>
      </c>
      <c r="BM47" s="790"/>
      <c r="BN47" s="790"/>
      <c r="BO47" s="790"/>
      <c r="BP47" s="790"/>
      <c r="BQ47" s="790"/>
      <c r="BR47" s="790" t="s">
        <v>3338</v>
      </c>
      <c r="BS47" s="790"/>
      <c r="BT47" s="790"/>
      <c r="BU47" s="790"/>
      <c r="BV47" s="790"/>
      <c r="BW47" s="790"/>
      <c r="BX47" s="790" t="s">
        <v>3338</v>
      </c>
      <c r="BY47" s="790"/>
      <c r="BZ47" s="790"/>
      <c r="CA47" s="790"/>
      <c r="CB47" s="790"/>
      <c r="CC47" s="790"/>
      <c r="CD47" s="790" t="s">
        <v>3338</v>
      </c>
      <c r="CE47" s="790"/>
      <c r="CF47" s="790"/>
      <c r="CG47" s="790"/>
      <c r="CH47" s="790"/>
      <c r="CI47" s="790"/>
      <c r="CJ47" s="790" t="s">
        <v>3338</v>
      </c>
      <c r="CK47" s="790"/>
      <c r="CL47" s="790"/>
      <c r="CM47" s="790"/>
      <c r="CN47" s="790"/>
      <c r="CO47" s="790"/>
      <c r="CP47" s="790" t="s">
        <v>3338</v>
      </c>
      <c r="CQ47" s="790"/>
      <c r="CR47" s="790"/>
      <c r="CS47" s="790"/>
      <c r="CT47" s="790"/>
      <c r="CU47" s="790"/>
      <c r="CV47" s="790" t="s">
        <v>3338</v>
      </c>
      <c r="CW47" s="790"/>
      <c r="CX47" s="790"/>
      <c r="CY47" s="790"/>
      <c r="CZ47" s="790"/>
      <c r="DA47" s="790"/>
      <c r="DB47" s="790" t="s">
        <v>3338</v>
      </c>
      <c r="DC47" s="790"/>
      <c r="DD47" s="790"/>
      <c r="DE47" s="790"/>
      <c r="DF47" s="790"/>
      <c r="DG47" s="790"/>
      <c r="DH47" s="790" t="s">
        <v>3338</v>
      </c>
      <c r="DI47" s="790"/>
      <c r="DJ47" s="790"/>
      <c r="DK47" s="790"/>
      <c r="DL47" s="790"/>
      <c r="DM47" s="790"/>
      <c r="DN47" s="790" t="s">
        <v>3338</v>
      </c>
      <c r="DO47" s="790"/>
      <c r="DP47" s="790"/>
      <c r="DQ47" s="790"/>
      <c r="DR47" s="790"/>
      <c r="DS47" s="790"/>
      <c r="DT47" s="790" t="s">
        <v>3338</v>
      </c>
      <c r="DU47" s="790"/>
      <c r="DV47" s="790"/>
      <c r="DW47" s="790"/>
      <c r="DX47" s="790"/>
      <c r="DY47" s="790"/>
      <c r="DZ47" s="790" t="s">
        <v>3338</v>
      </c>
      <c r="EA47" s="790"/>
      <c r="EB47" s="790"/>
      <c r="EC47" s="790"/>
      <c r="ED47" s="790"/>
      <c r="EE47" s="790"/>
      <c r="EF47" s="790" t="s">
        <v>3338</v>
      </c>
      <c r="EG47" s="790"/>
      <c r="EH47" s="790"/>
      <c r="EI47" s="790"/>
      <c r="EJ47" s="790"/>
      <c r="EK47" s="790"/>
      <c r="EL47" s="790" t="s">
        <v>3338</v>
      </c>
      <c r="EM47" s="790"/>
      <c r="EN47" s="790"/>
      <c r="EO47" s="790"/>
      <c r="EP47" s="790"/>
      <c r="EQ47" s="790"/>
      <c r="ER47" s="790" t="s">
        <v>3338</v>
      </c>
      <c r="ES47" s="790"/>
      <c r="ET47" s="790"/>
      <c r="EU47" s="790"/>
      <c r="EV47" s="790"/>
      <c r="EW47" s="790"/>
      <c r="EX47" s="790" t="s">
        <v>3338</v>
      </c>
      <c r="EY47" s="790"/>
      <c r="EZ47" s="790"/>
      <c r="FA47" s="790"/>
      <c r="FB47" s="790"/>
      <c r="FC47" s="790"/>
      <c r="FD47" s="790" t="s">
        <v>3338</v>
      </c>
      <c r="FE47" s="790"/>
      <c r="FF47" s="790"/>
      <c r="FG47" s="790"/>
      <c r="FH47" s="790"/>
      <c r="FI47" s="790"/>
      <c r="FJ47" s="790" t="s">
        <v>3338</v>
      </c>
      <c r="FK47" s="790"/>
      <c r="FL47" s="790"/>
      <c r="FM47" s="790"/>
      <c r="FN47" s="790"/>
      <c r="FO47" s="790"/>
      <c r="FP47" s="790" t="s">
        <v>3338</v>
      </c>
      <c r="FQ47" s="790"/>
      <c r="FR47" s="790"/>
      <c r="FS47" s="790"/>
      <c r="FT47" s="790"/>
      <c r="FU47" s="790"/>
      <c r="FV47" s="790" t="s">
        <v>3338</v>
      </c>
      <c r="FW47" s="790"/>
      <c r="FX47" s="790"/>
      <c r="FY47" s="790"/>
      <c r="FZ47" s="790"/>
      <c r="GA47" s="790"/>
      <c r="GB47" s="790" t="s">
        <v>3338</v>
      </c>
      <c r="GC47" s="790"/>
      <c r="GD47" s="790"/>
      <c r="GE47" s="790"/>
      <c r="GF47" s="790"/>
      <c r="GG47" s="790"/>
      <c r="GH47" s="790" t="s">
        <v>3338</v>
      </c>
      <c r="GI47" s="790"/>
      <c r="GJ47" s="790"/>
      <c r="GK47" s="790"/>
      <c r="GL47" s="790"/>
      <c r="GM47" s="790"/>
      <c r="GN47" s="790" t="s">
        <v>3338</v>
      </c>
      <c r="GO47" s="790"/>
      <c r="GP47" s="790"/>
      <c r="GQ47" s="790"/>
      <c r="GR47" s="790"/>
      <c r="GS47" s="790"/>
      <c r="GT47" s="790" t="s">
        <v>3338</v>
      </c>
      <c r="GU47" s="790"/>
      <c r="GV47" s="790"/>
      <c r="GW47" s="790"/>
      <c r="GX47" s="790"/>
      <c r="GY47" s="790"/>
      <c r="GZ47" s="790" t="s">
        <v>3338</v>
      </c>
      <c r="HA47" s="790"/>
      <c r="HB47" s="790"/>
      <c r="HC47" s="790"/>
      <c r="HD47" s="790"/>
      <c r="HE47" s="790"/>
      <c r="HF47" s="790" t="s">
        <v>3338</v>
      </c>
      <c r="HG47" s="790"/>
      <c r="HH47" s="790"/>
      <c r="HI47" s="790"/>
      <c r="HJ47" s="790"/>
      <c r="HK47" s="790"/>
      <c r="HL47" s="790" t="s">
        <v>3338</v>
      </c>
      <c r="HM47" s="790"/>
      <c r="HN47" s="790"/>
      <c r="HO47" s="790"/>
      <c r="HP47" s="790"/>
      <c r="HQ47" s="790"/>
      <c r="HR47" s="790" t="s">
        <v>3338</v>
      </c>
      <c r="HS47" s="790"/>
      <c r="HT47" s="790"/>
      <c r="HU47" s="790"/>
      <c r="HV47" s="790"/>
      <c r="HW47" s="790"/>
      <c r="HX47" s="790" t="s">
        <v>3338</v>
      </c>
      <c r="HY47" s="790"/>
      <c r="HZ47" s="790"/>
      <c r="IA47" s="790"/>
      <c r="IB47" s="790"/>
      <c r="IC47" s="790"/>
      <c r="ID47" s="790" t="s">
        <v>3338</v>
      </c>
      <c r="IE47" s="790"/>
      <c r="IF47" s="790"/>
      <c r="IG47" s="790"/>
      <c r="IH47" s="790"/>
      <c r="II47" s="790"/>
      <c r="IJ47" s="790" t="s">
        <v>3338</v>
      </c>
      <c r="IK47" s="790"/>
      <c r="IL47" s="790"/>
      <c r="IM47" s="790"/>
      <c r="IN47" s="790"/>
      <c r="IO47" s="790"/>
      <c r="IP47" s="790" t="s">
        <v>3338</v>
      </c>
      <c r="IQ47" s="790"/>
      <c r="IR47" s="790"/>
      <c r="IS47" s="790"/>
      <c r="IT47" s="790"/>
      <c r="IU47" s="790"/>
      <c r="IV47" s="1" t="s">
        <v>3338</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4">
    <mergeCell ref="J46:O46"/>
    <mergeCell ref="AN46:AS46"/>
    <mergeCell ref="P46:U46"/>
    <mergeCell ref="V46:AA46"/>
    <mergeCell ref="AB46:AG46"/>
    <mergeCell ref="AH46:AM46"/>
    <mergeCell ref="C1:G1"/>
    <mergeCell ref="C19:G19"/>
    <mergeCell ref="J45:O45"/>
    <mergeCell ref="P45:U45"/>
    <mergeCell ref="AH45:AM45"/>
    <mergeCell ref="AN45:AS45"/>
    <mergeCell ref="V45:AA45"/>
    <mergeCell ref="AB45:AG45"/>
    <mergeCell ref="AZ46:BE46"/>
    <mergeCell ref="BF46:BK46"/>
    <mergeCell ref="AT46:AY46"/>
    <mergeCell ref="CV45:DA45"/>
    <mergeCell ref="DB45:DG45"/>
    <mergeCell ref="CP45:CU45"/>
    <mergeCell ref="CD45:CI45"/>
    <mergeCell ref="AT45:AY45"/>
    <mergeCell ref="AZ45:BE45"/>
    <mergeCell ref="BF45:BK45"/>
    <mergeCell ref="BR45:BW45"/>
    <mergeCell ref="BL45:BQ45"/>
    <mergeCell ref="BL46:BQ46"/>
    <mergeCell ref="BX45:CC45"/>
    <mergeCell ref="BX46:CC46"/>
    <mergeCell ref="DB46:DG46"/>
    <mergeCell ref="BR46:BW46"/>
    <mergeCell ref="DN45:DS45"/>
    <mergeCell ref="DT45:DY45"/>
    <mergeCell ref="DH45:DM45"/>
    <mergeCell ref="CP46:CU46"/>
    <mergeCell ref="DH46:DM46"/>
    <mergeCell ref="CJ46:CO46"/>
    <mergeCell ref="DN46:DS46"/>
    <mergeCell ref="DZ45:EE45"/>
    <mergeCell ref="CJ45:CO45"/>
    <mergeCell ref="DZ46:EE46"/>
    <mergeCell ref="DT46:DY46"/>
    <mergeCell ref="CV46:DA46"/>
    <mergeCell ref="IP46:IS46"/>
    <mergeCell ref="HX47:IC47"/>
    <mergeCell ref="HR47:HW47"/>
    <mergeCell ref="HR46:HW46"/>
    <mergeCell ref="ID47:II47"/>
    <mergeCell ref="IJ47:IO47"/>
    <mergeCell ref="IP47:IU47"/>
    <mergeCell ref="IJ46:IO46"/>
    <mergeCell ref="ID46:II46"/>
    <mergeCell ref="P47:U47"/>
    <mergeCell ref="V47:AA47"/>
    <mergeCell ref="AB47:AG47"/>
    <mergeCell ref="AH47:AM47"/>
    <mergeCell ref="AN47:AS47"/>
    <mergeCell ref="AT47:AY47"/>
    <mergeCell ref="AZ47:BE47"/>
    <mergeCell ref="BF47:BK47"/>
    <mergeCell ref="HL47:HQ47"/>
    <mergeCell ref="GT47:GY47"/>
    <mergeCell ref="GZ47:HE47"/>
    <mergeCell ref="HF47:HK47"/>
    <mergeCell ref="GN47:GS47"/>
    <mergeCell ref="GB47:GG47"/>
    <mergeCell ref="GH47:GM47"/>
    <mergeCell ref="FV47:GA47"/>
    <mergeCell ref="FP47:FU47"/>
    <mergeCell ref="FJ47:FO47"/>
    <mergeCell ref="EF47:EK47"/>
    <mergeCell ref="EL47:EQ47"/>
    <mergeCell ref="ER47:EW47"/>
    <mergeCell ref="FD47:FI47"/>
    <mergeCell ref="EX47:FC47"/>
    <mergeCell ref="CP47:CU47"/>
    <mergeCell ref="DZ47:EE47"/>
    <mergeCell ref="BL47:BQ47"/>
    <mergeCell ref="CJ47:CO47"/>
    <mergeCell ref="DT47:DY47"/>
    <mergeCell ref="EL45:EQ45"/>
    <mergeCell ref="ER45:EW45"/>
    <mergeCell ref="FP46:FU46"/>
    <mergeCell ref="GT45:GY45"/>
    <mergeCell ref="GB46:GG46"/>
    <mergeCell ref="EF45:EK45"/>
    <mergeCell ref="GN45:GS45"/>
    <mergeCell ref="GH45:GM45"/>
    <mergeCell ref="FV45:GA45"/>
    <mergeCell ref="GB45:GG45"/>
    <mergeCell ref="BR47:BW47"/>
    <mergeCell ref="BX47:CC47"/>
    <mergeCell ref="DH47:DM47"/>
    <mergeCell ref="CD46:CI46"/>
    <mergeCell ref="EL46:EQ46"/>
    <mergeCell ref="EF46:EK46"/>
    <mergeCell ref="CV47:DA47"/>
    <mergeCell ref="DB47:DG47"/>
    <mergeCell ref="CD47:CI47"/>
    <mergeCell ref="DN47:DS47"/>
    <mergeCell ref="IJ45:IO45"/>
    <mergeCell ref="HX45:IC45"/>
    <mergeCell ref="ID45:II45"/>
    <mergeCell ref="HR45:HW45"/>
    <mergeCell ref="IP45:IS45"/>
    <mergeCell ref="ER46:EW46"/>
    <mergeCell ref="FJ46:FO46"/>
    <mergeCell ref="FD46:FI46"/>
    <mergeCell ref="HL46:HQ46"/>
    <mergeCell ref="FJ45:FO45"/>
    <mergeCell ref="HL45:HQ45"/>
    <mergeCell ref="HF45:HK45"/>
    <mergeCell ref="HX46:IC46"/>
    <mergeCell ref="EX45:FC45"/>
    <mergeCell ref="FD45:FI45"/>
    <mergeCell ref="HF46:HK46"/>
    <mergeCell ref="FV46:GA46"/>
    <mergeCell ref="GH46:GM46"/>
    <mergeCell ref="GN46:GS46"/>
    <mergeCell ref="GZ46:HE46"/>
    <mergeCell ref="FP45:FU45"/>
    <mergeCell ref="GZ45:HE45"/>
    <mergeCell ref="EX46:FC46"/>
    <mergeCell ref="GT46:GY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17" zoomScale="125" workbookViewId="0">
      <selection activeCell="B17" sqref="B17"/>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1474</v>
      </c>
      <c r="G2" s="91"/>
    </row>
    <row r="3" spans="1:8">
      <c r="A3" s="89" t="s">
        <v>1337</v>
      </c>
      <c r="G3" s="92">
        <v>40487</v>
      </c>
    </row>
    <row r="4" spans="1:8">
      <c r="A4" s="89" t="s">
        <v>1473</v>
      </c>
      <c r="G4" s="93" t="s">
        <v>1659</v>
      </c>
    </row>
    <row r="5" spans="1:8">
      <c r="A5" s="89" t="s">
        <v>1621</v>
      </c>
    </row>
    <row r="6" spans="1:8">
      <c r="C6" s="15" t="s">
        <v>1740</v>
      </c>
      <c r="D6" s="16"/>
      <c r="E6" s="16"/>
      <c r="F6" s="17"/>
      <c r="G6" s="18"/>
      <c r="H6" s="94"/>
    </row>
    <row r="7" spans="1:8">
      <c r="C7" s="95" t="s">
        <v>1741</v>
      </c>
      <c r="D7" s="20"/>
      <c r="E7" s="20"/>
      <c r="F7" s="21"/>
      <c r="G7" s="22"/>
      <c r="H7" s="94"/>
    </row>
    <row r="8" spans="1:8">
      <c r="A8" s="89" t="s">
        <v>1366</v>
      </c>
      <c r="C8" s="95" t="s">
        <v>1367</v>
      </c>
      <c r="D8" s="20"/>
      <c r="E8" s="20"/>
      <c r="F8" s="21"/>
      <c r="G8" s="96"/>
      <c r="H8" s="94"/>
    </row>
    <row r="9" spans="1:8">
      <c r="A9" s="89" t="s">
        <v>880</v>
      </c>
      <c r="C9" s="95" t="s">
        <v>1368</v>
      </c>
      <c r="D9" s="20"/>
      <c r="E9" s="20"/>
      <c r="F9" s="21"/>
      <c r="G9" s="96"/>
      <c r="H9" s="94"/>
    </row>
    <row r="10" spans="1:8">
      <c r="A10" s="89" t="s">
        <v>1006</v>
      </c>
      <c r="C10" s="97"/>
      <c r="D10" s="20"/>
      <c r="E10" s="20"/>
      <c r="F10" s="21"/>
      <c r="G10" s="96"/>
      <c r="H10" s="94"/>
    </row>
    <row r="11" spans="1:8">
      <c r="A11" s="89" t="s">
        <v>1378</v>
      </c>
      <c r="C11" s="25" t="s">
        <v>1743</v>
      </c>
      <c r="D11" s="94"/>
      <c r="E11" s="94"/>
      <c r="F11" s="99"/>
      <c r="G11" s="96"/>
      <c r="H11" s="94"/>
    </row>
    <row r="12" spans="1:8">
      <c r="A12" s="89" t="s">
        <v>1379</v>
      </c>
      <c r="C12" s="25" t="s">
        <v>1735</v>
      </c>
      <c r="D12" s="20"/>
      <c r="E12" s="20"/>
      <c r="F12" s="21"/>
      <c r="G12" s="96"/>
      <c r="H12" s="94"/>
    </row>
    <row r="13" spans="1:8">
      <c r="A13" s="98"/>
      <c r="C13" s="25" t="s">
        <v>1163</v>
      </c>
      <c r="D13" s="94"/>
      <c r="E13" s="94"/>
      <c r="F13" s="99"/>
      <c r="G13" s="96"/>
      <c r="H13" s="94"/>
    </row>
    <row r="14" spans="1:8">
      <c r="A14" s="100"/>
      <c r="C14" s="25" t="s">
        <v>1241</v>
      </c>
      <c r="D14" s="94"/>
      <c r="E14" s="94"/>
      <c r="F14" s="99"/>
      <c r="G14" s="101"/>
      <c r="H14" s="94"/>
    </row>
    <row r="15" spans="1:8">
      <c r="A15" s="100" t="s">
        <v>1161</v>
      </c>
      <c r="C15" s="97" t="s">
        <v>552</v>
      </c>
      <c r="D15" s="94"/>
      <c r="E15" s="94"/>
      <c r="F15" s="99"/>
      <c r="G15" s="96"/>
      <c r="H15" s="94"/>
    </row>
    <row r="16" spans="1:8">
      <c r="A16" s="279" t="s">
        <v>975</v>
      </c>
      <c r="C16" s="97"/>
      <c r="D16" s="94"/>
      <c r="E16" s="94"/>
      <c r="F16" s="99"/>
      <c r="G16" s="96"/>
      <c r="H16" s="94"/>
    </row>
    <row r="17" spans="1:8">
      <c r="C17" s="102" t="s">
        <v>879</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794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531</v>
      </c>
      <c r="B23" s="45" t="s">
        <v>759</v>
      </c>
      <c r="C23" s="114" t="s">
        <v>764</v>
      </c>
      <c r="D23" s="45" t="s">
        <v>765</v>
      </c>
      <c r="E23" s="45" t="s">
        <v>766</v>
      </c>
      <c r="F23" s="47" t="s">
        <v>833</v>
      </c>
      <c r="G23" s="45" t="s">
        <v>1349</v>
      </c>
      <c r="H23" s="48"/>
    </row>
    <row r="24" spans="1:8">
      <c r="A24" s="115" t="s">
        <v>846</v>
      </c>
      <c r="B24" s="116" t="s">
        <v>2258</v>
      </c>
      <c r="C24" s="117"/>
      <c r="D24" s="118"/>
      <c r="E24" s="117"/>
      <c r="F24" s="53"/>
      <c r="G24" s="54">
        <f>E24*(1-F24)</f>
        <v>0</v>
      </c>
      <c r="H24" s="48"/>
    </row>
    <row r="25" spans="1:8">
      <c r="A25" s="11"/>
      <c r="B25" s="116" t="s">
        <v>3151</v>
      </c>
      <c r="C25" s="117">
        <v>110</v>
      </c>
      <c r="D25" s="118">
        <v>1.5</v>
      </c>
      <c r="E25" s="117">
        <f>C25*D25</f>
        <v>165</v>
      </c>
      <c r="F25" s="119"/>
      <c r="G25" s="54">
        <f t="shared" ref="G25:G38" si="0">E25*(1-F25)</f>
        <v>165</v>
      </c>
      <c r="H25" s="56"/>
    </row>
    <row r="26" spans="1:8">
      <c r="A26" s="120"/>
      <c r="B26" s="121" t="s">
        <v>3122</v>
      </c>
      <c r="C26" s="117"/>
      <c r="D26" s="118"/>
      <c r="E26" s="117"/>
      <c r="F26" s="119"/>
      <c r="G26" s="54">
        <f t="shared" si="0"/>
        <v>0</v>
      </c>
      <c r="H26" s="56"/>
    </row>
    <row r="27" spans="1:8">
      <c r="A27" s="120"/>
      <c r="B27" s="121" t="s">
        <v>3008</v>
      </c>
      <c r="C27" s="117"/>
      <c r="D27" s="118"/>
      <c r="E27" s="117"/>
      <c r="F27" s="119"/>
      <c r="G27" s="54">
        <f t="shared" si="0"/>
        <v>0</v>
      </c>
      <c r="H27" s="56"/>
    </row>
    <row r="28" spans="1:8">
      <c r="A28" s="120"/>
      <c r="B28" s="121" t="s">
        <v>3009</v>
      </c>
      <c r="C28" s="117"/>
      <c r="D28" s="118"/>
      <c r="E28" s="117"/>
      <c r="F28" s="119"/>
      <c r="G28" s="54">
        <f t="shared" si="0"/>
        <v>0</v>
      </c>
      <c r="H28" s="56"/>
    </row>
    <row r="29" spans="1:8">
      <c r="A29" s="120"/>
      <c r="B29" s="121" t="s">
        <v>3688</v>
      </c>
      <c r="C29" s="117"/>
      <c r="D29" s="118"/>
      <c r="E29" s="117"/>
      <c r="F29" s="119"/>
      <c r="G29" s="54">
        <f t="shared" si="0"/>
        <v>0</v>
      </c>
      <c r="H29" s="56"/>
    </row>
    <row r="30" spans="1:8">
      <c r="A30" s="120"/>
      <c r="B30" s="121" t="s">
        <v>1350</v>
      </c>
      <c r="C30" s="117"/>
      <c r="D30" s="118"/>
      <c r="E30" s="117"/>
      <c r="F30" s="119"/>
      <c r="G30" s="54">
        <f t="shared" si="0"/>
        <v>0</v>
      </c>
      <c r="H30" s="56"/>
    </row>
    <row r="31" spans="1:8">
      <c r="A31" s="120"/>
      <c r="B31" s="121" t="s">
        <v>3395</v>
      </c>
      <c r="C31" s="117"/>
      <c r="D31" s="118"/>
      <c r="E31" s="117"/>
      <c r="F31" s="119"/>
      <c r="G31" s="54">
        <f t="shared" si="0"/>
        <v>0</v>
      </c>
      <c r="H31" s="56"/>
    </row>
    <row r="32" spans="1:8">
      <c r="A32" s="120"/>
      <c r="B32" s="121" t="s">
        <v>3406</v>
      </c>
      <c r="C32" s="117"/>
      <c r="D32" s="118"/>
      <c r="E32" s="117"/>
      <c r="F32" s="119"/>
      <c r="G32" s="54">
        <f t="shared" si="0"/>
        <v>0</v>
      </c>
      <c r="H32" s="56"/>
    </row>
    <row r="33" spans="1:256">
      <c r="A33" s="120"/>
      <c r="B33" s="121" t="s">
        <v>1375</v>
      </c>
      <c r="C33" s="122">
        <v>30</v>
      </c>
      <c r="D33" s="123">
        <v>3.5</v>
      </c>
      <c r="E33" s="117">
        <f>C33*D33</f>
        <v>105</v>
      </c>
      <c r="F33" s="124"/>
      <c r="G33" s="54">
        <f t="shared" si="0"/>
        <v>105</v>
      </c>
      <c r="H33" s="56"/>
    </row>
    <row r="34" spans="1:256">
      <c r="A34" s="120"/>
      <c r="B34" s="121" t="s">
        <v>1717</v>
      </c>
      <c r="C34" s="117">
        <v>50</v>
      </c>
      <c r="D34" s="118">
        <v>2</v>
      </c>
      <c r="E34" s="117">
        <f>C34*D34</f>
        <v>100</v>
      </c>
      <c r="F34" s="119"/>
      <c r="G34" s="54">
        <f t="shared" si="0"/>
        <v>100</v>
      </c>
      <c r="H34" s="48"/>
    </row>
    <row r="35" spans="1:256">
      <c r="A35" s="120"/>
      <c r="B35" s="121" t="s">
        <v>1226</v>
      </c>
      <c r="C35" s="117">
        <v>250</v>
      </c>
      <c r="D35" s="123" t="s">
        <v>3393</v>
      </c>
      <c r="E35" s="117">
        <v>250</v>
      </c>
      <c r="F35" s="124"/>
      <c r="G35" s="54">
        <f t="shared" si="0"/>
        <v>250</v>
      </c>
      <c r="H35" s="48"/>
    </row>
    <row r="36" spans="1:256">
      <c r="A36" s="120"/>
      <c r="B36" s="121" t="s">
        <v>1469</v>
      </c>
      <c r="C36" s="117">
        <v>40</v>
      </c>
      <c r="D36" s="118">
        <v>3.5</v>
      </c>
      <c r="E36" s="117">
        <f>C36*D36</f>
        <v>140</v>
      </c>
      <c r="F36" s="119"/>
      <c r="G36" s="54">
        <f t="shared" si="0"/>
        <v>140</v>
      </c>
      <c r="H36" s="48"/>
    </row>
    <row r="37" spans="1:256">
      <c r="A37" s="120"/>
      <c r="B37" s="121" t="s">
        <v>573</v>
      </c>
      <c r="C37" s="117"/>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3394</v>
      </c>
      <c r="C39" s="131"/>
      <c r="D39" s="131"/>
      <c r="E39" s="72">
        <f>SUM(E24:E38)</f>
        <v>760</v>
      </c>
      <c r="F39" s="133"/>
      <c r="G39" s="72">
        <f>SUM(G24:G38)</f>
        <v>760</v>
      </c>
      <c r="H39" s="134"/>
    </row>
    <row r="41" spans="1:256">
      <c r="C41" s="136" t="s">
        <v>220</v>
      </c>
      <c r="D41" s="340">
        <f>G39/2</f>
        <v>380</v>
      </c>
      <c r="E41" s="340"/>
      <c r="F41" s="138"/>
    </row>
    <row r="43" spans="1:256">
      <c r="C43" s="1" t="s">
        <v>1037</v>
      </c>
      <c r="D43" s="1"/>
      <c r="E43" s="1"/>
      <c r="F43" s="139"/>
      <c r="G43" s="1"/>
      <c r="H43" s="1"/>
      <c r="I43" s="1"/>
    </row>
    <row r="44" spans="1:256">
      <c r="C44" s="1" t="s">
        <v>3119</v>
      </c>
      <c r="D44" s="1"/>
      <c r="E44" s="1"/>
      <c r="F44" s="139"/>
      <c r="G44" s="1"/>
      <c r="H44" s="1"/>
      <c r="I44" s="1"/>
    </row>
    <row r="45" spans="1:256">
      <c r="C45" s="341" t="s">
        <v>3625</v>
      </c>
      <c r="D45" s="341"/>
      <c r="E45" s="341"/>
      <c r="F45" s="342"/>
      <c r="G45" s="341"/>
      <c r="H45" s="341"/>
      <c r="I45" s="142"/>
      <c r="J45" s="790"/>
      <c r="K45" s="790"/>
      <c r="L45" s="790"/>
      <c r="M45" s="790"/>
      <c r="N45" s="790"/>
      <c r="O45" s="790"/>
      <c r="P45" s="790"/>
      <c r="Q45" s="790"/>
      <c r="R45" s="790"/>
      <c r="S45" s="790"/>
      <c r="T45" s="790"/>
      <c r="U45" s="790"/>
      <c r="V45" s="790" t="s">
        <v>3276</v>
      </c>
      <c r="W45" s="790"/>
      <c r="X45" s="790"/>
      <c r="Y45" s="790"/>
      <c r="Z45" s="790"/>
      <c r="AA45" s="790"/>
      <c r="AB45" s="790" t="s">
        <v>3276</v>
      </c>
      <c r="AC45" s="790"/>
      <c r="AD45" s="790"/>
      <c r="AE45" s="790"/>
      <c r="AF45" s="790"/>
      <c r="AG45" s="790"/>
      <c r="AH45" s="790" t="s">
        <v>3276</v>
      </c>
      <c r="AI45" s="790"/>
      <c r="AJ45" s="790"/>
      <c r="AK45" s="790"/>
      <c r="AL45" s="790"/>
      <c r="AM45" s="790"/>
      <c r="AN45" s="790" t="s">
        <v>3276</v>
      </c>
      <c r="AO45" s="790"/>
      <c r="AP45" s="790"/>
      <c r="AQ45" s="790"/>
      <c r="AR45" s="790"/>
      <c r="AS45" s="790"/>
      <c r="AT45" s="790" t="s">
        <v>3276</v>
      </c>
      <c r="AU45" s="790"/>
      <c r="AV45" s="790"/>
      <c r="AW45" s="790"/>
      <c r="AX45" s="790"/>
      <c r="AY45" s="790"/>
      <c r="AZ45" s="790" t="s">
        <v>3276</v>
      </c>
      <c r="BA45" s="790"/>
      <c r="BB45" s="790"/>
      <c r="BC45" s="790"/>
      <c r="BD45" s="790"/>
      <c r="BE45" s="790"/>
      <c r="BF45" s="790" t="s">
        <v>3276</v>
      </c>
      <c r="BG45" s="790"/>
      <c r="BH45" s="790"/>
      <c r="BI45" s="790"/>
      <c r="BJ45" s="790"/>
      <c r="BK45" s="790"/>
      <c r="BL45" s="790" t="s">
        <v>3276</v>
      </c>
      <c r="BM45" s="790"/>
      <c r="BN45" s="790"/>
      <c r="BO45" s="790"/>
      <c r="BP45" s="790"/>
      <c r="BQ45" s="790"/>
      <c r="BR45" s="790" t="s">
        <v>3276</v>
      </c>
      <c r="BS45" s="790"/>
      <c r="BT45" s="790"/>
      <c r="BU45" s="790"/>
      <c r="BV45" s="790"/>
      <c r="BW45" s="790"/>
      <c r="BX45" s="790" t="s">
        <v>3276</v>
      </c>
      <c r="BY45" s="790"/>
      <c r="BZ45" s="790"/>
      <c r="CA45" s="790"/>
      <c r="CB45" s="790"/>
      <c r="CC45" s="790"/>
      <c r="CD45" s="790" t="s">
        <v>3276</v>
      </c>
      <c r="CE45" s="790"/>
      <c r="CF45" s="790"/>
      <c r="CG45" s="790"/>
      <c r="CH45" s="790"/>
      <c r="CI45" s="790"/>
      <c r="CJ45" s="790" t="s">
        <v>3276</v>
      </c>
      <c r="CK45" s="790"/>
      <c r="CL45" s="790"/>
      <c r="CM45" s="790"/>
      <c r="CN45" s="790"/>
      <c r="CO45" s="790"/>
      <c r="CP45" s="790" t="s">
        <v>3276</v>
      </c>
      <c r="CQ45" s="790"/>
      <c r="CR45" s="790"/>
      <c r="CS45" s="790"/>
      <c r="CT45" s="790"/>
      <c r="CU45" s="790"/>
      <c r="CV45" s="790" t="s">
        <v>3276</v>
      </c>
      <c r="CW45" s="790"/>
      <c r="CX45" s="790"/>
      <c r="CY45" s="790"/>
      <c r="CZ45" s="790"/>
      <c r="DA45" s="790"/>
      <c r="DB45" s="790" t="s">
        <v>3276</v>
      </c>
      <c r="DC45" s="790"/>
      <c r="DD45" s="790"/>
      <c r="DE45" s="790"/>
      <c r="DF45" s="790"/>
      <c r="DG45" s="790"/>
      <c r="DH45" s="790" t="s">
        <v>3276</v>
      </c>
      <c r="DI45" s="790"/>
      <c r="DJ45" s="790"/>
      <c r="DK45" s="790"/>
      <c r="DL45" s="790"/>
      <c r="DM45" s="790"/>
      <c r="DN45" s="790" t="s">
        <v>3276</v>
      </c>
      <c r="DO45" s="790"/>
      <c r="DP45" s="790"/>
      <c r="DQ45" s="790"/>
      <c r="DR45" s="790"/>
      <c r="DS45" s="790"/>
      <c r="DT45" s="790" t="s">
        <v>3276</v>
      </c>
      <c r="DU45" s="790"/>
      <c r="DV45" s="790"/>
      <c r="DW45" s="790"/>
      <c r="DX45" s="790"/>
      <c r="DY45" s="790"/>
      <c r="DZ45" s="790" t="s">
        <v>3276</v>
      </c>
      <c r="EA45" s="790"/>
      <c r="EB45" s="790"/>
      <c r="EC45" s="790"/>
      <c r="ED45" s="790"/>
      <c r="EE45" s="790"/>
      <c r="EF45" s="790" t="s">
        <v>3276</v>
      </c>
      <c r="EG45" s="790"/>
      <c r="EH45" s="790"/>
      <c r="EI45" s="790"/>
      <c r="EJ45" s="790"/>
      <c r="EK45" s="790"/>
      <c r="EL45" s="790" t="s">
        <v>3276</v>
      </c>
      <c r="EM45" s="790"/>
      <c r="EN45" s="790"/>
      <c r="EO45" s="790"/>
      <c r="EP45" s="790"/>
      <c r="EQ45" s="790"/>
      <c r="ER45" s="790" t="s">
        <v>3276</v>
      </c>
      <c r="ES45" s="790"/>
      <c r="ET45" s="790"/>
      <c r="EU45" s="790"/>
      <c r="EV45" s="790"/>
      <c r="EW45" s="790"/>
      <c r="EX45" s="790" t="s">
        <v>3276</v>
      </c>
      <c r="EY45" s="790"/>
      <c r="EZ45" s="790"/>
      <c r="FA45" s="790"/>
      <c r="FB45" s="790"/>
      <c r="FC45" s="790"/>
      <c r="FD45" s="790" t="s">
        <v>3276</v>
      </c>
      <c r="FE45" s="790"/>
      <c r="FF45" s="790"/>
      <c r="FG45" s="790"/>
      <c r="FH45" s="790"/>
      <c r="FI45" s="790"/>
      <c r="FJ45" s="790" t="s">
        <v>3276</v>
      </c>
      <c r="FK45" s="790"/>
      <c r="FL45" s="790"/>
      <c r="FM45" s="790"/>
      <c r="FN45" s="790"/>
      <c r="FO45" s="790"/>
      <c r="FP45" s="790" t="s">
        <v>3276</v>
      </c>
      <c r="FQ45" s="790"/>
      <c r="FR45" s="790"/>
      <c r="FS45" s="790"/>
      <c r="FT45" s="790"/>
      <c r="FU45" s="790"/>
      <c r="FV45" s="790" t="s">
        <v>3276</v>
      </c>
      <c r="FW45" s="790"/>
      <c r="FX45" s="790"/>
      <c r="FY45" s="790"/>
      <c r="FZ45" s="790"/>
      <c r="GA45" s="790"/>
      <c r="GB45" s="790" t="s">
        <v>3276</v>
      </c>
      <c r="GC45" s="790"/>
      <c r="GD45" s="790"/>
      <c r="GE45" s="790"/>
      <c r="GF45" s="790"/>
      <c r="GG45" s="790"/>
      <c r="GH45" s="790" t="s">
        <v>3276</v>
      </c>
      <c r="GI45" s="790"/>
      <c r="GJ45" s="790"/>
      <c r="GK45" s="790"/>
      <c r="GL45" s="790"/>
      <c r="GM45" s="790"/>
      <c r="GN45" s="790" t="s">
        <v>3276</v>
      </c>
      <c r="GO45" s="790"/>
      <c r="GP45" s="790"/>
      <c r="GQ45" s="790"/>
      <c r="GR45" s="790"/>
      <c r="GS45" s="790"/>
      <c r="GT45" s="790" t="s">
        <v>3276</v>
      </c>
      <c r="GU45" s="790"/>
      <c r="GV45" s="790"/>
      <c r="GW45" s="790"/>
      <c r="GX45" s="790"/>
      <c r="GY45" s="790"/>
      <c r="GZ45" s="790" t="s">
        <v>3276</v>
      </c>
      <c r="HA45" s="790"/>
      <c r="HB45" s="790"/>
      <c r="HC45" s="790"/>
      <c r="HD45" s="790"/>
      <c r="HE45" s="790"/>
      <c r="HF45" s="790" t="s">
        <v>3276</v>
      </c>
      <c r="HG45" s="790"/>
      <c r="HH45" s="790"/>
      <c r="HI45" s="790"/>
      <c r="HJ45" s="790"/>
      <c r="HK45" s="790"/>
      <c r="HL45" s="790" t="s">
        <v>3276</v>
      </c>
      <c r="HM45" s="790"/>
      <c r="HN45" s="790"/>
      <c r="HO45" s="790"/>
      <c r="HP45" s="790"/>
      <c r="HQ45" s="790"/>
      <c r="HR45" s="790" t="s">
        <v>3276</v>
      </c>
      <c r="HS45" s="790"/>
      <c r="HT45" s="790"/>
      <c r="HU45" s="790"/>
      <c r="HV45" s="790"/>
      <c r="HW45" s="790"/>
      <c r="HX45" s="790" t="s">
        <v>3276</v>
      </c>
      <c r="HY45" s="790"/>
      <c r="HZ45" s="790"/>
      <c r="IA45" s="790"/>
      <c r="IB45" s="790"/>
      <c r="IC45" s="790"/>
      <c r="ID45" s="790" t="s">
        <v>3276</v>
      </c>
      <c r="IE45" s="790"/>
      <c r="IF45" s="790"/>
      <c r="IG45" s="790"/>
      <c r="IH45" s="790"/>
      <c r="II45" s="790"/>
      <c r="IJ45" s="790" t="s">
        <v>3276</v>
      </c>
      <c r="IK45" s="790"/>
      <c r="IL45" s="790"/>
      <c r="IM45" s="790"/>
      <c r="IN45" s="790"/>
      <c r="IO45" s="790"/>
      <c r="IP45" s="790" t="s">
        <v>3276</v>
      </c>
      <c r="IQ45" s="790"/>
      <c r="IR45" s="790"/>
      <c r="IS45" s="790"/>
    </row>
    <row r="46" spans="1:256">
      <c r="C46" s="1" t="s">
        <v>2875</v>
      </c>
      <c r="D46" s="1"/>
      <c r="E46" s="1"/>
      <c r="F46" s="139"/>
      <c r="G46" s="1"/>
      <c r="H46" s="1"/>
      <c r="I46" s="1"/>
      <c r="J46" s="790"/>
      <c r="K46" s="790"/>
      <c r="L46" s="790"/>
      <c r="M46" s="790"/>
      <c r="N46" s="790"/>
      <c r="O46" s="790"/>
      <c r="P46" s="790"/>
      <c r="Q46" s="790"/>
      <c r="R46" s="790"/>
      <c r="S46" s="790"/>
      <c r="T46" s="790"/>
      <c r="U46" s="790"/>
      <c r="V46" s="790" t="s">
        <v>3324</v>
      </c>
      <c r="W46" s="790"/>
      <c r="X46" s="790"/>
      <c r="Y46" s="790"/>
      <c r="Z46" s="790"/>
      <c r="AA46" s="790"/>
      <c r="AB46" s="790" t="s">
        <v>3324</v>
      </c>
      <c r="AC46" s="790"/>
      <c r="AD46" s="790"/>
      <c r="AE46" s="790"/>
      <c r="AF46" s="790"/>
      <c r="AG46" s="790"/>
      <c r="AH46" s="790" t="s">
        <v>3324</v>
      </c>
      <c r="AI46" s="790"/>
      <c r="AJ46" s="790"/>
      <c r="AK46" s="790"/>
      <c r="AL46" s="790"/>
      <c r="AM46" s="790"/>
      <c r="AN46" s="790" t="s">
        <v>3324</v>
      </c>
      <c r="AO46" s="790"/>
      <c r="AP46" s="790"/>
      <c r="AQ46" s="790"/>
      <c r="AR46" s="790"/>
      <c r="AS46" s="790"/>
      <c r="AT46" s="790" t="s">
        <v>3324</v>
      </c>
      <c r="AU46" s="790"/>
      <c r="AV46" s="790"/>
      <c r="AW46" s="790"/>
      <c r="AX46" s="790"/>
      <c r="AY46" s="790"/>
      <c r="AZ46" s="790" t="s">
        <v>3324</v>
      </c>
      <c r="BA46" s="790"/>
      <c r="BB46" s="790"/>
      <c r="BC46" s="790"/>
      <c r="BD46" s="790"/>
      <c r="BE46" s="790"/>
      <c r="BF46" s="790" t="s">
        <v>3324</v>
      </c>
      <c r="BG46" s="790"/>
      <c r="BH46" s="790"/>
      <c r="BI46" s="790"/>
      <c r="BJ46" s="790"/>
      <c r="BK46" s="790"/>
      <c r="BL46" s="790" t="s">
        <v>3324</v>
      </c>
      <c r="BM46" s="790"/>
      <c r="BN46" s="790"/>
      <c r="BO46" s="790"/>
      <c r="BP46" s="790"/>
      <c r="BQ46" s="790"/>
      <c r="BR46" s="790" t="s">
        <v>3324</v>
      </c>
      <c r="BS46" s="790"/>
      <c r="BT46" s="790"/>
      <c r="BU46" s="790"/>
      <c r="BV46" s="790"/>
      <c r="BW46" s="790"/>
      <c r="BX46" s="790" t="s">
        <v>3324</v>
      </c>
      <c r="BY46" s="790"/>
      <c r="BZ46" s="790"/>
      <c r="CA46" s="790"/>
      <c r="CB46" s="790"/>
      <c r="CC46" s="790"/>
      <c r="CD46" s="790" t="s">
        <v>3324</v>
      </c>
      <c r="CE46" s="790"/>
      <c r="CF46" s="790"/>
      <c r="CG46" s="790"/>
      <c r="CH46" s="790"/>
      <c r="CI46" s="790"/>
      <c r="CJ46" s="790" t="s">
        <v>3324</v>
      </c>
      <c r="CK46" s="790"/>
      <c r="CL46" s="790"/>
      <c r="CM46" s="790"/>
      <c r="CN46" s="790"/>
      <c r="CO46" s="790"/>
      <c r="CP46" s="790" t="s">
        <v>3324</v>
      </c>
      <c r="CQ46" s="790"/>
      <c r="CR46" s="790"/>
      <c r="CS46" s="790"/>
      <c r="CT46" s="790"/>
      <c r="CU46" s="790"/>
      <c r="CV46" s="790" t="s">
        <v>1566</v>
      </c>
      <c r="CW46" s="790"/>
      <c r="CX46" s="790"/>
      <c r="CY46" s="790"/>
      <c r="CZ46" s="790"/>
      <c r="DA46" s="790"/>
      <c r="DB46" s="790" t="s">
        <v>1566</v>
      </c>
      <c r="DC46" s="790"/>
      <c r="DD46" s="790"/>
      <c r="DE46" s="790"/>
      <c r="DF46" s="790"/>
      <c r="DG46" s="790"/>
      <c r="DH46" s="790" t="s">
        <v>1566</v>
      </c>
      <c r="DI46" s="790"/>
      <c r="DJ46" s="790"/>
      <c r="DK46" s="790"/>
      <c r="DL46" s="790"/>
      <c r="DM46" s="790"/>
      <c r="DN46" s="790" t="s">
        <v>1566</v>
      </c>
      <c r="DO46" s="790"/>
      <c r="DP46" s="790"/>
      <c r="DQ46" s="790"/>
      <c r="DR46" s="790"/>
      <c r="DS46" s="790"/>
      <c r="DT46" s="790" t="s">
        <v>1566</v>
      </c>
      <c r="DU46" s="790"/>
      <c r="DV46" s="790"/>
      <c r="DW46" s="790"/>
      <c r="DX46" s="790"/>
      <c r="DY46" s="790"/>
      <c r="DZ46" s="790" t="s">
        <v>1566</v>
      </c>
      <c r="EA46" s="790"/>
      <c r="EB46" s="790"/>
      <c r="EC46" s="790"/>
      <c r="ED46" s="790"/>
      <c r="EE46" s="790"/>
      <c r="EF46" s="790" t="s">
        <v>1022</v>
      </c>
      <c r="EG46" s="790"/>
      <c r="EH46" s="790"/>
      <c r="EI46" s="790"/>
      <c r="EJ46" s="790"/>
      <c r="EK46" s="790"/>
      <c r="EL46" s="790" t="s">
        <v>1022</v>
      </c>
      <c r="EM46" s="790"/>
      <c r="EN46" s="790"/>
      <c r="EO46" s="790"/>
      <c r="EP46" s="790"/>
      <c r="EQ46" s="790"/>
      <c r="ER46" s="790" t="s">
        <v>1022</v>
      </c>
      <c r="ES46" s="790"/>
      <c r="ET46" s="790"/>
      <c r="EU46" s="790"/>
      <c r="EV46" s="790"/>
      <c r="EW46" s="790"/>
      <c r="EX46" s="790" t="s">
        <v>1022</v>
      </c>
      <c r="EY46" s="790"/>
      <c r="EZ46" s="790"/>
      <c r="FA46" s="790"/>
      <c r="FB46" s="790"/>
      <c r="FC46" s="790"/>
      <c r="FD46" s="790" t="s">
        <v>1022</v>
      </c>
      <c r="FE46" s="790"/>
      <c r="FF46" s="790"/>
      <c r="FG46" s="790"/>
      <c r="FH46" s="790"/>
      <c r="FI46" s="790"/>
      <c r="FJ46" s="790" t="s">
        <v>1022</v>
      </c>
      <c r="FK46" s="790"/>
      <c r="FL46" s="790"/>
      <c r="FM46" s="790"/>
      <c r="FN46" s="790"/>
      <c r="FO46" s="790"/>
      <c r="FP46" s="790" t="s">
        <v>1566</v>
      </c>
      <c r="FQ46" s="790"/>
      <c r="FR46" s="790"/>
      <c r="FS46" s="790"/>
      <c r="FT46" s="790"/>
      <c r="FU46" s="790"/>
      <c r="FV46" s="790" t="s">
        <v>1566</v>
      </c>
      <c r="FW46" s="790"/>
      <c r="FX46" s="790"/>
      <c r="FY46" s="790"/>
      <c r="FZ46" s="790"/>
      <c r="GA46" s="790"/>
      <c r="GB46" s="790" t="s">
        <v>1566</v>
      </c>
      <c r="GC46" s="790"/>
      <c r="GD46" s="790"/>
      <c r="GE46" s="790"/>
      <c r="GF46" s="790"/>
      <c r="GG46" s="790"/>
      <c r="GH46" s="790" t="s">
        <v>1566</v>
      </c>
      <c r="GI46" s="790"/>
      <c r="GJ46" s="790"/>
      <c r="GK46" s="790"/>
      <c r="GL46" s="790"/>
      <c r="GM46" s="790"/>
      <c r="GN46" s="790" t="s">
        <v>1566</v>
      </c>
      <c r="GO46" s="790"/>
      <c r="GP46" s="790"/>
      <c r="GQ46" s="790"/>
      <c r="GR46" s="790"/>
      <c r="GS46" s="790"/>
      <c r="GT46" s="790" t="s">
        <v>1566</v>
      </c>
      <c r="GU46" s="790"/>
      <c r="GV46" s="790"/>
      <c r="GW46" s="790"/>
      <c r="GX46" s="790"/>
      <c r="GY46" s="790"/>
      <c r="GZ46" s="790" t="s">
        <v>1566</v>
      </c>
      <c r="HA46" s="790"/>
      <c r="HB46" s="790"/>
      <c r="HC46" s="790"/>
      <c r="HD46" s="790"/>
      <c r="HE46" s="790"/>
      <c r="HF46" s="790" t="s">
        <v>1566</v>
      </c>
      <c r="HG46" s="790"/>
      <c r="HH46" s="790"/>
      <c r="HI46" s="790"/>
      <c r="HJ46" s="790"/>
      <c r="HK46" s="790"/>
      <c r="HL46" s="790" t="s">
        <v>1566</v>
      </c>
      <c r="HM46" s="790"/>
      <c r="HN46" s="790"/>
      <c r="HO46" s="790"/>
      <c r="HP46" s="790"/>
      <c r="HQ46" s="790"/>
      <c r="HR46" s="790" t="s">
        <v>1566</v>
      </c>
      <c r="HS46" s="790"/>
      <c r="HT46" s="790"/>
      <c r="HU46" s="790"/>
      <c r="HV46" s="790"/>
      <c r="HW46" s="790"/>
      <c r="HX46" s="790" t="s">
        <v>1566</v>
      </c>
      <c r="HY46" s="790"/>
      <c r="HZ46" s="790"/>
      <c r="IA46" s="790"/>
      <c r="IB46" s="790"/>
      <c r="IC46" s="790"/>
      <c r="ID46" s="790" t="s">
        <v>1566</v>
      </c>
      <c r="IE46" s="790"/>
      <c r="IF46" s="790"/>
      <c r="IG46" s="790"/>
      <c r="IH46" s="790"/>
      <c r="II46" s="790"/>
      <c r="IJ46" s="790" t="s">
        <v>591</v>
      </c>
      <c r="IK46" s="790"/>
      <c r="IL46" s="790"/>
      <c r="IM46" s="790"/>
      <c r="IN46" s="790"/>
      <c r="IO46" s="790"/>
      <c r="IP46" s="790" t="s">
        <v>591</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1309</v>
      </c>
      <c r="W47" s="790"/>
      <c r="X47" s="790"/>
      <c r="Y47" s="790"/>
      <c r="Z47" s="790"/>
      <c r="AA47" s="790"/>
      <c r="AB47" s="790" t="s">
        <v>1309</v>
      </c>
      <c r="AC47" s="790"/>
      <c r="AD47" s="790"/>
      <c r="AE47" s="790"/>
      <c r="AF47" s="790"/>
      <c r="AG47" s="790"/>
      <c r="AH47" s="790" t="s">
        <v>1309</v>
      </c>
      <c r="AI47" s="790"/>
      <c r="AJ47" s="790"/>
      <c r="AK47" s="790"/>
      <c r="AL47" s="790"/>
      <c r="AM47" s="790"/>
      <c r="AN47" s="790" t="s">
        <v>1309</v>
      </c>
      <c r="AO47" s="790"/>
      <c r="AP47" s="790"/>
      <c r="AQ47" s="790"/>
      <c r="AR47" s="790"/>
      <c r="AS47" s="790"/>
      <c r="AT47" s="790" t="s">
        <v>1309</v>
      </c>
      <c r="AU47" s="790"/>
      <c r="AV47" s="790"/>
      <c r="AW47" s="790"/>
      <c r="AX47" s="790"/>
      <c r="AY47" s="790"/>
      <c r="AZ47" s="790" t="s">
        <v>1309</v>
      </c>
      <c r="BA47" s="790"/>
      <c r="BB47" s="790"/>
      <c r="BC47" s="790"/>
      <c r="BD47" s="790"/>
      <c r="BE47" s="790"/>
      <c r="BF47" s="790" t="s">
        <v>1309</v>
      </c>
      <c r="BG47" s="790"/>
      <c r="BH47" s="790"/>
      <c r="BI47" s="790"/>
      <c r="BJ47" s="790"/>
      <c r="BK47" s="790"/>
      <c r="BL47" s="790" t="s">
        <v>1175</v>
      </c>
      <c r="BM47" s="790"/>
      <c r="BN47" s="790"/>
      <c r="BO47" s="790"/>
      <c r="BP47" s="790"/>
      <c r="BQ47" s="790"/>
      <c r="BR47" s="790" t="s">
        <v>1175</v>
      </c>
      <c r="BS47" s="790"/>
      <c r="BT47" s="790"/>
      <c r="BU47" s="790"/>
      <c r="BV47" s="790"/>
      <c r="BW47" s="790"/>
      <c r="BX47" s="790" t="s">
        <v>1175</v>
      </c>
      <c r="BY47" s="790"/>
      <c r="BZ47" s="790"/>
      <c r="CA47" s="790"/>
      <c r="CB47" s="790"/>
      <c r="CC47" s="790"/>
      <c r="CD47" s="790" t="s">
        <v>1175</v>
      </c>
      <c r="CE47" s="790"/>
      <c r="CF47" s="790"/>
      <c r="CG47" s="790"/>
      <c r="CH47" s="790"/>
      <c r="CI47" s="790"/>
      <c r="CJ47" s="790" t="s">
        <v>1175</v>
      </c>
      <c r="CK47" s="790"/>
      <c r="CL47" s="790"/>
      <c r="CM47" s="790"/>
      <c r="CN47" s="790"/>
      <c r="CO47" s="790"/>
      <c r="CP47" s="790" t="s">
        <v>1175</v>
      </c>
      <c r="CQ47" s="790"/>
      <c r="CR47" s="790"/>
      <c r="CS47" s="790"/>
      <c r="CT47" s="790"/>
      <c r="CU47" s="790"/>
      <c r="CV47" s="790" t="s">
        <v>1308</v>
      </c>
      <c r="CW47" s="790"/>
      <c r="CX47" s="790"/>
      <c r="CY47" s="790"/>
      <c r="CZ47" s="790"/>
      <c r="DA47" s="790"/>
      <c r="DB47" s="790" t="s">
        <v>1308</v>
      </c>
      <c r="DC47" s="790"/>
      <c r="DD47" s="790"/>
      <c r="DE47" s="790"/>
      <c r="DF47" s="790"/>
      <c r="DG47" s="790"/>
      <c r="DH47" s="790" t="s">
        <v>1308</v>
      </c>
      <c r="DI47" s="790"/>
      <c r="DJ47" s="790"/>
      <c r="DK47" s="790"/>
      <c r="DL47" s="790"/>
      <c r="DM47" s="790"/>
      <c r="DN47" s="790" t="s">
        <v>1308</v>
      </c>
      <c r="DO47" s="790"/>
      <c r="DP47" s="790"/>
      <c r="DQ47" s="790"/>
      <c r="DR47" s="790"/>
      <c r="DS47" s="790"/>
      <c r="DT47" s="790" t="s">
        <v>1308</v>
      </c>
      <c r="DU47" s="790"/>
      <c r="DV47" s="790"/>
      <c r="DW47" s="790"/>
      <c r="DX47" s="790"/>
      <c r="DY47" s="790"/>
      <c r="DZ47" s="790" t="s">
        <v>1308</v>
      </c>
      <c r="EA47" s="790"/>
      <c r="EB47" s="790"/>
      <c r="EC47" s="790"/>
      <c r="ED47" s="790"/>
      <c r="EE47" s="790"/>
      <c r="EF47" s="790" t="s">
        <v>1308</v>
      </c>
      <c r="EG47" s="790"/>
      <c r="EH47" s="790"/>
      <c r="EI47" s="790"/>
      <c r="EJ47" s="790"/>
      <c r="EK47" s="790"/>
      <c r="EL47" s="790" t="s">
        <v>1308</v>
      </c>
      <c r="EM47" s="790"/>
      <c r="EN47" s="790"/>
      <c r="EO47" s="790"/>
      <c r="EP47" s="790"/>
      <c r="EQ47" s="790"/>
      <c r="ER47" s="790" t="s">
        <v>1308</v>
      </c>
      <c r="ES47" s="790"/>
      <c r="ET47" s="790"/>
      <c r="EU47" s="790"/>
      <c r="EV47" s="790"/>
      <c r="EW47" s="790"/>
      <c r="EX47" s="790" t="s">
        <v>1308</v>
      </c>
      <c r="EY47" s="790"/>
      <c r="EZ47" s="790"/>
      <c r="FA47" s="790"/>
      <c r="FB47" s="790"/>
      <c r="FC47" s="790"/>
      <c r="FD47" s="790" t="s">
        <v>1308</v>
      </c>
      <c r="FE47" s="790"/>
      <c r="FF47" s="790"/>
      <c r="FG47" s="790"/>
      <c r="FH47" s="790"/>
      <c r="FI47" s="790"/>
      <c r="FJ47" s="790" t="s">
        <v>1308</v>
      </c>
      <c r="FK47" s="790"/>
      <c r="FL47" s="790"/>
      <c r="FM47" s="790"/>
      <c r="FN47" s="790"/>
      <c r="FO47" s="790"/>
      <c r="FP47" s="790" t="s">
        <v>1308</v>
      </c>
      <c r="FQ47" s="790"/>
      <c r="FR47" s="790"/>
      <c r="FS47" s="790"/>
      <c r="FT47" s="790"/>
      <c r="FU47" s="790"/>
      <c r="FV47" s="790" t="s">
        <v>1308</v>
      </c>
      <c r="FW47" s="790"/>
      <c r="FX47" s="790"/>
      <c r="FY47" s="790"/>
      <c r="FZ47" s="790"/>
      <c r="GA47" s="790"/>
      <c r="GB47" s="790" t="s">
        <v>1308</v>
      </c>
      <c r="GC47" s="790"/>
      <c r="GD47" s="790"/>
      <c r="GE47" s="790"/>
      <c r="GF47" s="790"/>
      <c r="GG47" s="790"/>
      <c r="GH47" s="790" t="s">
        <v>1308</v>
      </c>
      <c r="GI47" s="790"/>
      <c r="GJ47" s="790"/>
      <c r="GK47" s="790"/>
      <c r="GL47" s="790"/>
      <c r="GM47" s="790"/>
      <c r="GN47" s="790" t="s">
        <v>1308</v>
      </c>
      <c r="GO47" s="790"/>
      <c r="GP47" s="790"/>
      <c r="GQ47" s="790"/>
      <c r="GR47" s="790"/>
      <c r="GS47" s="790"/>
      <c r="GT47" s="790" t="s">
        <v>1308</v>
      </c>
      <c r="GU47" s="790"/>
      <c r="GV47" s="790"/>
      <c r="GW47" s="790"/>
      <c r="GX47" s="790"/>
      <c r="GY47" s="790"/>
      <c r="GZ47" s="790" t="s">
        <v>1308</v>
      </c>
      <c r="HA47" s="790"/>
      <c r="HB47" s="790"/>
      <c r="HC47" s="790"/>
      <c r="HD47" s="790"/>
      <c r="HE47" s="790"/>
      <c r="HF47" s="790" t="s">
        <v>1308</v>
      </c>
      <c r="HG47" s="790"/>
      <c r="HH47" s="790"/>
      <c r="HI47" s="790"/>
      <c r="HJ47" s="790"/>
      <c r="HK47" s="790"/>
      <c r="HL47" s="790" t="s">
        <v>1308</v>
      </c>
      <c r="HM47" s="790"/>
      <c r="HN47" s="790"/>
      <c r="HO47" s="790"/>
      <c r="HP47" s="790"/>
      <c r="HQ47" s="790"/>
      <c r="HR47" s="790" t="s">
        <v>1308</v>
      </c>
      <c r="HS47" s="790"/>
      <c r="HT47" s="790"/>
      <c r="HU47" s="790"/>
      <c r="HV47" s="790"/>
      <c r="HW47" s="790"/>
      <c r="HX47" s="790" t="s">
        <v>1308</v>
      </c>
      <c r="HY47" s="790"/>
      <c r="HZ47" s="790"/>
      <c r="IA47" s="790"/>
      <c r="IB47" s="790"/>
      <c r="IC47" s="790"/>
      <c r="ID47" s="790" t="s">
        <v>1308</v>
      </c>
      <c r="IE47" s="790"/>
      <c r="IF47" s="790"/>
      <c r="IG47" s="790"/>
      <c r="IH47" s="790"/>
      <c r="II47" s="790"/>
      <c r="IJ47" s="790" t="s">
        <v>1308</v>
      </c>
      <c r="IK47" s="790"/>
      <c r="IL47" s="790"/>
      <c r="IM47" s="790"/>
      <c r="IN47" s="790"/>
      <c r="IO47" s="790"/>
      <c r="IP47" s="790" t="s">
        <v>1308</v>
      </c>
      <c r="IQ47" s="790"/>
      <c r="IR47" s="790"/>
      <c r="IS47" s="790"/>
      <c r="IT47" s="790"/>
      <c r="IU47" s="790"/>
      <c r="IV47" s="1" t="s">
        <v>1308</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4">
    <mergeCell ref="P47:U47"/>
    <mergeCell ref="V47:AA47"/>
    <mergeCell ref="AB47:AG47"/>
    <mergeCell ref="AH47:AM47"/>
    <mergeCell ref="ID46:II46"/>
    <mergeCell ref="HX47:IC47"/>
    <mergeCell ref="AN47:AS47"/>
    <mergeCell ref="AT47:AY47"/>
    <mergeCell ref="DT47:DY47"/>
    <mergeCell ref="EF46:EK46"/>
    <mergeCell ref="EL46:EQ46"/>
    <mergeCell ref="ER46:EW46"/>
    <mergeCell ref="GZ46:HE46"/>
    <mergeCell ref="BX47:CC47"/>
    <mergeCell ref="CP47:CU47"/>
    <mergeCell ref="CD47:CI47"/>
    <mergeCell ref="BR46:BW46"/>
    <mergeCell ref="DZ47:EE47"/>
    <mergeCell ref="CJ47:CO47"/>
    <mergeCell ref="GT47:GY47"/>
    <mergeCell ref="GZ47:HE47"/>
    <mergeCell ref="CV47:DA47"/>
    <mergeCell ref="AZ47:BE47"/>
    <mergeCell ref="BF47:BK47"/>
    <mergeCell ref="BL47:BQ47"/>
    <mergeCell ref="BR47:BW47"/>
    <mergeCell ref="ER47:EW47"/>
    <mergeCell ref="IP46:IS46"/>
    <mergeCell ref="HL47:HQ47"/>
    <mergeCell ref="HF46:HK46"/>
    <mergeCell ref="HR46:HW46"/>
    <mergeCell ref="HL46:HQ46"/>
    <mergeCell ref="HR47:HW47"/>
    <mergeCell ref="HF47:HK47"/>
    <mergeCell ref="HX46:IC46"/>
    <mergeCell ref="IJ46:IO46"/>
    <mergeCell ref="ID47:II47"/>
    <mergeCell ref="IP47:IU47"/>
    <mergeCell ref="IJ47:IO47"/>
    <mergeCell ref="DZ46:EE46"/>
    <mergeCell ref="DN47:DS47"/>
    <mergeCell ref="DB47:DG47"/>
    <mergeCell ref="GN46:GS46"/>
    <mergeCell ref="FP46:FU46"/>
    <mergeCell ref="GH46:GM46"/>
    <mergeCell ref="FV46:GA46"/>
    <mergeCell ref="GB46:GG46"/>
    <mergeCell ref="FJ47:FO47"/>
    <mergeCell ref="GN47:GS47"/>
    <mergeCell ref="GH47:GM47"/>
    <mergeCell ref="EF47:EK47"/>
    <mergeCell ref="EL47:EQ47"/>
    <mergeCell ref="GZ45:HE45"/>
    <mergeCell ref="GN45:GS45"/>
    <mergeCell ref="GH45:GM45"/>
    <mergeCell ref="FV45:GA45"/>
    <mergeCell ref="FV47:GA47"/>
    <mergeCell ref="GB47:GG47"/>
    <mergeCell ref="GT46:GY46"/>
    <mergeCell ref="IP45:IS45"/>
    <mergeCell ref="ID45:II45"/>
    <mergeCell ref="IJ45:IO45"/>
    <mergeCell ref="GT45:GY45"/>
    <mergeCell ref="HR45:HW45"/>
    <mergeCell ref="HX45:IC45"/>
    <mergeCell ref="HF45:HK45"/>
    <mergeCell ref="HL45:HQ45"/>
    <mergeCell ref="GB45:GG45"/>
    <mergeCell ref="DH45:DM45"/>
    <mergeCell ref="DN45:DS45"/>
    <mergeCell ref="FP45:FU45"/>
    <mergeCell ref="EX47:FC47"/>
    <mergeCell ref="FD47:FI47"/>
    <mergeCell ref="FJ46:FO46"/>
    <mergeCell ref="FD46:FI46"/>
    <mergeCell ref="EX46:FC46"/>
    <mergeCell ref="FP47:FU47"/>
    <mergeCell ref="DT45:DY45"/>
    <mergeCell ref="FJ45:FO45"/>
    <mergeCell ref="DZ45:EE45"/>
    <mergeCell ref="EL45:EQ45"/>
    <mergeCell ref="ER45:EW45"/>
    <mergeCell ref="EF45:EK45"/>
    <mergeCell ref="EX45:FC45"/>
    <mergeCell ref="FD45:FI45"/>
    <mergeCell ref="DN46:DS46"/>
    <mergeCell ref="DH46:DM46"/>
    <mergeCell ref="DT46:DY46"/>
    <mergeCell ref="DH47:DM47"/>
    <mergeCell ref="C1:G1"/>
    <mergeCell ref="C19:G19"/>
    <mergeCell ref="J45:O45"/>
    <mergeCell ref="P45:U45"/>
    <mergeCell ref="BF45:BK45"/>
    <mergeCell ref="CD45:CI45"/>
    <mergeCell ref="BX45:CC45"/>
    <mergeCell ref="AN45:AS45"/>
    <mergeCell ref="BL45:BQ45"/>
    <mergeCell ref="BR45:BW45"/>
    <mergeCell ref="V45:AA45"/>
    <mergeCell ref="AB45:AG45"/>
    <mergeCell ref="AT45:AY45"/>
    <mergeCell ref="AZ45:BE45"/>
    <mergeCell ref="BL46:BQ46"/>
    <mergeCell ref="DB45:DG45"/>
    <mergeCell ref="CJ45:CO45"/>
    <mergeCell ref="CP45:CU45"/>
    <mergeCell ref="CV45:DA45"/>
    <mergeCell ref="J46:O46"/>
    <mergeCell ref="P46:U46"/>
    <mergeCell ref="V46:AA46"/>
    <mergeCell ref="AB46:AG46"/>
    <mergeCell ref="AH46:AM46"/>
    <mergeCell ref="AT46:AY46"/>
    <mergeCell ref="AZ46:BE46"/>
    <mergeCell ref="BF46:BK46"/>
    <mergeCell ref="AN46:AS46"/>
    <mergeCell ref="CD46:CI46"/>
    <mergeCell ref="CV46:DA46"/>
    <mergeCell ref="DB46:DG46"/>
    <mergeCell ref="BX46:CC46"/>
    <mergeCell ref="AH45:AM45"/>
    <mergeCell ref="CJ46:CO46"/>
    <mergeCell ref="CP46:CU46"/>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13" zoomScale="125" workbookViewId="0">
      <selection activeCell="B35" sqref="B35"/>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1474</v>
      </c>
      <c r="G2" s="91"/>
    </row>
    <row r="3" spans="1:8">
      <c r="A3" s="89" t="s">
        <v>1337</v>
      </c>
      <c r="G3" s="92">
        <v>40487</v>
      </c>
    </row>
    <row r="4" spans="1:8">
      <c r="A4" s="89" t="s">
        <v>1473</v>
      </c>
      <c r="G4" s="93" t="s">
        <v>915</v>
      </c>
    </row>
    <row r="5" spans="1:8">
      <c r="A5" s="89" t="s">
        <v>1621</v>
      </c>
    </row>
    <row r="6" spans="1:8">
      <c r="C6" s="15" t="s">
        <v>1740</v>
      </c>
      <c r="D6" s="16"/>
      <c r="E6" s="16"/>
      <c r="F6" s="17"/>
      <c r="G6" s="18"/>
      <c r="H6" s="94"/>
    </row>
    <row r="7" spans="1:8">
      <c r="C7" s="95" t="s">
        <v>1741</v>
      </c>
      <c r="D7" s="20" t="s">
        <v>913</v>
      </c>
      <c r="E7" s="20"/>
      <c r="F7" s="21"/>
      <c r="G7" s="22"/>
      <c r="H7" s="94"/>
    </row>
    <row r="8" spans="1:8">
      <c r="A8" s="89" t="s">
        <v>1366</v>
      </c>
      <c r="C8" s="95" t="s">
        <v>1367</v>
      </c>
      <c r="D8" s="20" t="s">
        <v>778</v>
      </c>
      <c r="E8" s="20"/>
      <c r="F8" s="21"/>
      <c r="G8" s="96"/>
      <c r="H8" s="94"/>
    </row>
    <row r="9" spans="1:8">
      <c r="A9" s="89" t="s">
        <v>537</v>
      </c>
      <c r="C9" s="95" t="s">
        <v>1368</v>
      </c>
      <c r="D9" s="20" t="s">
        <v>3624</v>
      </c>
      <c r="E9" s="20"/>
      <c r="F9" s="21"/>
      <c r="G9" s="96"/>
      <c r="H9" s="94"/>
    </row>
    <row r="10" spans="1:8">
      <c r="A10" s="89" t="s">
        <v>578</v>
      </c>
      <c r="C10" s="97"/>
      <c r="D10" s="20"/>
      <c r="E10" s="20"/>
      <c r="F10" s="21"/>
      <c r="G10" s="96"/>
      <c r="H10" s="94"/>
    </row>
    <row r="11" spans="1:8">
      <c r="A11" s="89" t="s">
        <v>698</v>
      </c>
      <c r="C11" s="25" t="s">
        <v>1743</v>
      </c>
      <c r="D11" s="94"/>
      <c r="E11" s="94"/>
      <c r="F11" s="99"/>
      <c r="G11" s="96"/>
      <c r="H11" s="94"/>
    </row>
    <row r="12" spans="1:8">
      <c r="A12" s="89" t="s">
        <v>948</v>
      </c>
      <c r="C12" s="25" t="s">
        <v>1735</v>
      </c>
      <c r="D12" s="20"/>
      <c r="E12" s="20"/>
      <c r="F12" s="21"/>
      <c r="G12" s="96"/>
      <c r="H12" s="94"/>
    </row>
    <row r="13" spans="1:8">
      <c r="A13" s="98"/>
      <c r="C13" s="25" t="s">
        <v>1163</v>
      </c>
      <c r="D13" s="94"/>
      <c r="E13" s="94"/>
      <c r="F13" s="99"/>
      <c r="G13" s="96"/>
      <c r="H13" s="94"/>
    </row>
    <row r="14" spans="1:8">
      <c r="A14" s="100"/>
      <c r="C14" s="25" t="s">
        <v>1241</v>
      </c>
      <c r="D14" s="94"/>
      <c r="E14" s="94"/>
      <c r="F14" s="99"/>
      <c r="G14" s="101"/>
      <c r="H14" s="94"/>
    </row>
    <row r="15" spans="1:8">
      <c r="A15" s="100" t="s">
        <v>1161</v>
      </c>
      <c r="C15" s="97" t="s">
        <v>552</v>
      </c>
      <c r="D15" s="94"/>
      <c r="E15" s="94"/>
      <c r="F15" s="99"/>
      <c r="G15" s="96"/>
      <c r="H15" s="94"/>
    </row>
    <row r="16" spans="1:8">
      <c r="A16" s="261" t="s">
        <v>1660</v>
      </c>
      <c r="C16" s="97"/>
      <c r="D16" s="94"/>
      <c r="E16" s="94"/>
      <c r="F16" s="99"/>
      <c r="G16" s="96"/>
      <c r="H16" s="94"/>
    </row>
    <row r="17" spans="1:8">
      <c r="C17" s="102" t="s">
        <v>914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794</v>
      </c>
      <c r="C20" s="100"/>
      <c r="D20" s="100"/>
      <c r="E20" s="100"/>
      <c r="F20" s="106"/>
    </row>
    <row r="21" spans="1:8">
      <c r="A21" s="336"/>
      <c r="C21" s="100"/>
      <c r="D21" s="100"/>
      <c r="E21" s="100"/>
      <c r="F21" s="106"/>
    </row>
    <row r="22" spans="1:8" s="112" customFormat="1" ht="16" customHeight="1">
      <c r="A22" s="108"/>
      <c r="B22" s="38"/>
      <c r="C22" s="86"/>
      <c r="D22" s="86"/>
      <c r="E22" s="86"/>
      <c r="F22" s="109"/>
      <c r="G22" s="110"/>
      <c r="H22" s="111"/>
    </row>
    <row r="23" spans="1:8" ht="29" customHeight="1">
      <c r="A23" s="113" t="s">
        <v>531</v>
      </c>
      <c r="B23" s="45" t="s">
        <v>759</v>
      </c>
      <c r="C23" s="114" t="s">
        <v>764</v>
      </c>
      <c r="D23" s="45" t="s">
        <v>765</v>
      </c>
      <c r="E23" s="45" t="s">
        <v>766</v>
      </c>
      <c r="F23" s="47" t="s">
        <v>833</v>
      </c>
      <c r="G23" s="45" t="s">
        <v>1349</v>
      </c>
      <c r="H23" s="48"/>
    </row>
    <row r="24" spans="1:8">
      <c r="A24" s="115">
        <v>40521</v>
      </c>
      <c r="B24" s="116" t="s">
        <v>2258</v>
      </c>
      <c r="C24" s="117">
        <v>295</v>
      </c>
      <c r="D24" s="118">
        <v>3</v>
      </c>
      <c r="E24" s="117">
        <f>C24*D24</f>
        <v>885</v>
      </c>
      <c r="F24" s="53">
        <v>0.1</v>
      </c>
      <c r="G24" s="54">
        <f>E24*(1-F24)</f>
        <v>796.5</v>
      </c>
      <c r="H24" s="48"/>
    </row>
    <row r="25" spans="1:8">
      <c r="A25" s="11"/>
      <c r="B25" s="116" t="s">
        <v>3151</v>
      </c>
      <c r="C25" s="117">
        <v>195</v>
      </c>
      <c r="D25" s="118">
        <v>3</v>
      </c>
      <c r="E25" s="117">
        <f>C25*D25</f>
        <v>585</v>
      </c>
      <c r="F25" s="119">
        <v>0.1</v>
      </c>
      <c r="G25" s="54">
        <f t="shared" ref="G25:G38" si="0">E25*(1-F25)</f>
        <v>526.5</v>
      </c>
      <c r="H25" s="56"/>
    </row>
    <row r="26" spans="1:8">
      <c r="A26" s="120"/>
      <c r="B26" s="121" t="s">
        <v>3122</v>
      </c>
      <c r="C26" s="117"/>
      <c r="D26" s="118"/>
      <c r="E26" s="117"/>
      <c r="F26" s="119"/>
      <c r="G26" s="54">
        <f t="shared" si="0"/>
        <v>0</v>
      </c>
      <c r="H26" s="56"/>
    </row>
    <row r="27" spans="1:8">
      <c r="A27" s="120"/>
      <c r="B27" s="121" t="s">
        <v>3008</v>
      </c>
      <c r="C27" s="117"/>
      <c r="D27" s="118"/>
      <c r="E27" s="117"/>
      <c r="F27" s="119"/>
      <c r="G27" s="54">
        <f t="shared" si="0"/>
        <v>0</v>
      </c>
      <c r="H27" s="56"/>
    </row>
    <row r="28" spans="1:8">
      <c r="A28" s="120"/>
      <c r="B28" s="121" t="s">
        <v>3009</v>
      </c>
      <c r="C28" s="117"/>
      <c r="D28" s="118"/>
      <c r="E28" s="117"/>
      <c r="F28" s="119"/>
      <c r="G28" s="54">
        <f t="shared" si="0"/>
        <v>0</v>
      </c>
      <c r="H28" s="56"/>
    </row>
    <row r="29" spans="1:8">
      <c r="A29" s="120"/>
      <c r="B29" s="121" t="s">
        <v>3688</v>
      </c>
      <c r="C29" s="117"/>
      <c r="D29" s="118"/>
      <c r="E29" s="117"/>
      <c r="F29" s="119"/>
      <c r="G29" s="54">
        <f t="shared" si="0"/>
        <v>0</v>
      </c>
      <c r="H29" s="56"/>
    </row>
    <row r="30" spans="1:8">
      <c r="A30" s="120"/>
      <c r="B30" s="121" t="s">
        <v>1350</v>
      </c>
      <c r="C30" s="117"/>
      <c r="D30" s="118"/>
      <c r="E30" s="117"/>
      <c r="F30" s="119"/>
      <c r="G30" s="54">
        <f t="shared" si="0"/>
        <v>0</v>
      </c>
      <c r="H30" s="56"/>
    </row>
    <row r="31" spans="1:8">
      <c r="A31" s="120"/>
      <c r="B31" s="121" t="s">
        <v>3395</v>
      </c>
      <c r="C31" s="117"/>
      <c r="D31" s="118"/>
      <c r="E31" s="117"/>
      <c r="F31" s="119"/>
      <c r="G31" s="54">
        <f t="shared" si="0"/>
        <v>0</v>
      </c>
      <c r="H31" s="56"/>
    </row>
    <row r="32" spans="1:8">
      <c r="A32" s="120"/>
      <c r="B32" s="121" t="s">
        <v>3406</v>
      </c>
      <c r="C32" s="117"/>
      <c r="D32" s="118"/>
      <c r="E32" s="117"/>
      <c r="F32" s="119"/>
      <c r="G32" s="54">
        <f t="shared" si="0"/>
        <v>0</v>
      </c>
      <c r="H32" s="56"/>
    </row>
    <row r="33" spans="1:256">
      <c r="A33" s="120"/>
      <c r="B33" s="121" t="s">
        <v>3332</v>
      </c>
      <c r="C33" s="122">
        <v>30</v>
      </c>
      <c r="D33" s="123">
        <v>5</v>
      </c>
      <c r="E33" s="117">
        <f>C33*D33</f>
        <v>150</v>
      </c>
      <c r="F33" s="124"/>
      <c r="G33" s="54">
        <f t="shared" si="0"/>
        <v>150</v>
      </c>
      <c r="H33" s="56"/>
    </row>
    <row r="34" spans="1:256">
      <c r="A34" s="120"/>
      <c r="B34" s="121" t="s">
        <v>1717</v>
      </c>
      <c r="C34" s="117">
        <v>75</v>
      </c>
      <c r="D34" s="118">
        <v>2</v>
      </c>
      <c r="E34" s="117">
        <f>C34*D34</f>
        <v>150</v>
      </c>
      <c r="F34" s="119">
        <v>1</v>
      </c>
      <c r="G34" s="54">
        <f t="shared" si="0"/>
        <v>0</v>
      </c>
      <c r="H34" s="48"/>
    </row>
    <row r="35" spans="1:256">
      <c r="A35" s="120"/>
      <c r="B35" s="121" t="s">
        <v>3267</v>
      </c>
      <c r="C35" s="117">
        <v>500</v>
      </c>
      <c r="D35" s="123" t="s">
        <v>3393</v>
      </c>
      <c r="E35" s="117">
        <v>500</v>
      </c>
      <c r="F35" s="124">
        <v>0.5</v>
      </c>
      <c r="G35" s="54">
        <f t="shared" si="0"/>
        <v>250</v>
      </c>
      <c r="H35" s="48"/>
    </row>
    <row r="36" spans="1:256">
      <c r="A36" s="120"/>
      <c r="B36" s="121" t="s">
        <v>2270</v>
      </c>
      <c r="C36" s="117">
        <v>40</v>
      </c>
      <c r="D36" s="118">
        <v>5</v>
      </c>
      <c r="E36" s="117">
        <f>C36*D36</f>
        <v>200</v>
      </c>
      <c r="F36" s="119"/>
      <c r="G36" s="54">
        <f t="shared" si="0"/>
        <v>200</v>
      </c>
      <c r="H36" s="48"/>
    </row>
    <row r="37" spans="1:256">
      <c r="A37" s="120"/>
      <c r="B37" s="121" t="s">
        <v>573</v>
      </c>
      <c r="C37" s="117"/>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3394</v>
      </c>
      <c r="C39" s="131"/>
      <c r="D39" s="131"/>
      <c r="E39" s="72">
        <f>SUM(E24:E38)</f>
        <v>2470</v>
      </c>
      <c r="F39" s="133"/>
      <c r="G39" s="72">
        <f>SUM(G24:G38)</f>
        <v>1923</v>
      </c>
      <c r="H39" s="134"/>
    </row>
    <row r="41" spans="1:256">
      <c r="C41" s="136" t="s">
        <v>220</v>
      </c>
      <c r="D41" s="340">
        <f>G39/2</f>
        <v>961.5</v>
      </c>
      <c r="E41" s="340"/>
      <c r="F41" s="138"/>
    </row>
    <row r="43" spans="1:256">
      <c r="C43" s="1" t="s">
        <v>1037</v>
      </c>
      <c r="D43" s="1"/>
      <c r="E43" s="1"/>
      <c r="F43" s="139"/>
      <c r="G43" s="1"/>
      <c r="H43" s="1"/>
      <c r="I43" s="1"/>
    </row>
    <row r="44" spans="1:256">
      <c r="C44" s="1" t="s">
        <v>3119</v>
      </c>
      <c r="D44" s="1"/>
      <c r="E44" s="1"/>
      <c r="F44" s="139"/>
      <c r="G44" s="1"/>
      <c r="H44" s="1"/>
      <c r="I44" s="1"/>
    </row>
    <row r="45" spans="1:256">
      <c r="C45" s="341" t="s">
        <v>3625</v>
      </c>
      <c r="D45" s="341"/>
      <c r="E45" s="341"/>
      <c r="F45" s="342"/>
      <c r="G45" s="341"/>
      <c r="H45" s="341"/>
      <c r="I45" s="142"/>
      <c r="J45" s="790"/>
      <c r="K45" s="790"/>
      <c r="L45" s="790"/>
      <c r="M45" s="790"/>
      <c r="N45" s="790"/>
      <c r="O45" s="790"/>
      <c r="P45" s="790"/>
      <c r="Q45" s="790"/>
      <c r="R45" s="790"/>
      <c r="S45" s="790"/>
      <c r="T45" s="790"/>
      <c r="U45" s="790"/>
      <c r="V45" s="790" t="s">
        <v>3276</v>
      </c>
      <c r="W45" s="790"/>
      <c r="X45" s="790"/>
      <c r="Y45" s="790"/>
      <c r="Z45" s="790"/>
      <c r="AA45" s="790"/>
      <c r="AB45" s="790" t="s">
        <v>3276</v>
      </c>
      <c r="AC45" s="790"/>
      <c r="AD45" s="790"/>
      <c r="AE45" s="790"/>
      <c r="AF45" s="790"/>
      <c r="AG45" s="790"/>
      <c r="AH45" s="790" t="s">
        <v>3276</v>
      </c>
      <c r="AI45" s="790"/>
      <c r="AJ45" s="790"/>
      <c r="AK45" s="790"/>
      <c r="AL45" s="790"/>
      <c r="AM45" s="790"/>
      <c r="AN45" s="790" t="s">
        <v>3276</v>
      </c>
      <c r="AO45" s="790"/>
      <c r="AP45" s="790"/>
      <c r="AQ45" s="790"/>
      <c r="AR45" s="790"/>
      <c r="AS45" s="790"/>
      <c r="AT45" s="790" t="s">
        <v>3276</v>
      </c>
      <c r="AU45" s="790"/>
      <c r="AV45" s="790"/>
      <c r="AW45" s="790"/>
      <c r="AX45" s="790"/>
      <c r="AY45" s="790"/>
      <c r="AZ45" s="790" t="s">
        <v>3276</v>
      </c>
      <c r="BA45" s="790"/>
      <c r="BB45" s="790"/>
      <c r="BC45" s="790"/>
      <c r="BD45" s="790"/>
      <c r="BE45" s="790"/>
      <c r="BF45" s="790" t="s">
        <v>3276</v>
      </c>
      <c r="BG45" s="790"/>
      <c r="BH45" s="790"/>
      <c r="BI45" s="790"/>
      <c r="BJ45" s="790"/>
      <c r="BK45" s="790"/>
      <c r="BL45" s="790" t="s">
        <v>3276</v>
      </c>
      <c r="BM45" s="790"/>
      <c r="BN45" s="790"/>
      <c r="BO45" s="790"/>
      <c r="BP45" s="790"/>
      <c r="BQ45" s="790"/>
      <c r="BR45" s="790" t="s">
        <v>3276</v>
      </c>
      <c r="BS45" s="790"/>
      <c r="BT45" s="790"/>
      <c r="BU45" s="790"/>
      <c r="BV45" s="790"/>
      <c r="BW45" s="790"/>
      <c r="BX45" s="790" t="s">
        <v>3276</v>
      </c>
      <c r="BY45" s="790"/>
      <c r="BZ45" s="790"/>
      <c r="CA45" s="790"/>
      <c r="CB45" s="790"/>
      <c r="CC45" s="790"/>
      <c r="CD45" s="790" t="s">
        <v>3276</v>
      </c>
      <c r="CE45" s="790"/>
      <c r="CF45" s="790"/>
      <c r="CG45" s="790"/>
      <c r="CH45" s="790"/>
      <c r="CI45" s="790"/>
      <c r="CJ45" s="790" t="s">
        <v>3276</v>
      </c>
      <c r="CK45" s="790"/>
      <c r="CL45" s="790"/>
      <c r="CM45" s="790"/>
      <c r="CN45" s="790"/>
      <c r="CO45" s="790"/>
      <c r="CP45" s="790" t="s">
        <v>3276</v>
      </c>
      <c r="CQ45" s="790"/>
      <c r="CR45" s="790"/>
      <c r="CS45" s="790"/>
      <c r="CT45" s="790"/>
      <c r="CU45" s="790"/>
      <c r="CV45" s="790" t="s">
        <v>3276</v>
      </c>
      <c r="CW45" s="790"/>
      <c r="CX45" s="790"/>
      <c r="CY45" s="790"/>
      <c r="CZ45" s="790"/>
      <c r="DA45" s="790"/>
      <c r="DB45" s="790" t="s">
        <v>3276</v>
      </c>
      <c r="DC45" s="790"/>
      <c r="DD45" s="790"/>
      <c r="DE45" s="790"/>
      <c r="DF45" s="790"/>
      <c r="DG45" s="790"/>
      <c r="DH45" s="790" t="s">
        <v>3276</v>
      </c>
      <c r="DI45" s="790"/>
      <c r="DJ45" s="790"/>
      <c r="DK45" s="790"/>
      <c r="DL45" s="790"/>
      <c r="DM45" s="790"/>
      <c r="DN45" s="790" t="s">
        <v>3276</v>
      </c>
      <c r="DO45" s="790"/>
      <c r="DP45" s="790"/>
      <c r="DQ45" s="790"/>
      <c r="DR45" s="790"/>
      <c r="DS45" s="790"/>
      <c r="DT45" s="790" t="s">
        <v>3276</v>
      </c>
      <c r="DU45" s="790"/>
      <c r="DV45" s="790"/>
      <c r="DW45" s="790"/>
      <c r="DX45" s="790"/>
      <c r="DY45" s="790"/>
      <c r="DZ45" s="790" t="s">
        <v>3276</v>
      </c>
      <c r="EA45" s="790"/>
      <c r="EB45" s="790"/>
      <c r="EC45" s="790"/>
      <c r="ED45" s="790"/>
      <c r="EE45" s="790"/>
      <c r="EF45" s="790" t="s">
        <v>3276</v>
      </c>
      <c r="EG45" s="790"/>
      <c r="EH45" s="790"/>
      <c r="EI45" s="790"/>
      <c r="EJ45" s="790"/>
      <c r="EK45" s="790"/>
      <c r="EL45" s="790" t="s">
        <v>3276</v>
      </c>
      <c r="EM45" s="790"/>
      <c r="EN45" s="790"/>
      <c r="EO45" s="790"/>
      <c r="EP45" s="790"/>
      <c r="EQ45" s="790"/>
      <c r="ER45" s="790" t="s">
        <v>3276</v>
      </c>
      <c r="ES45" s="790"/>
      <c r="ET45" s="790"/>
      <c r="EU45" s="790"/>
      <c r="EV45" s="790"/>
      <c r="EW45" s="790"/>
      <c r="EX45" s="790" t="s">
        <v>3276</v>
      </c>
      <c r="EY45" s="790"/>
      <c r="EZ45" s="790"/>
      <c r="FA45" s="790"/>
      <c r="FB45" s="790"/>
      <c r="FC45" s="790"/>
      <c r="FD45" s="790" t="s">
        <v>3276</v>
      </c>
      <c r="FE45" s="790"/>
      <c r="FF45" s="790"/>
      <c r="FG45" s="790"/>
      <c r="FH45" s="790"/>
      <c r="FI45" s="790"/>
      <c r="FJ45" s="790" t="s">
        <v>3276</v>
      </c>
      <c r="FK45" s="790"/>
      <c r="FL45" s="790"/>
      <c r="FM45" s="790"/>
      <c r="FN45" s="790"/>
      <c r="FO45" s="790"/>
      <c r="FP45" s="790" t="s">
        <v>3276</v>
      </c>
      <c r="FQ45" s="790"/>
      <c r="FR45" s="790"/>
      <c r="FS45" s="790"/>
      <c r="FT45" s="790"/>
      <c r="FU45" s="790"/>
      <c r="FV45" s="790" t="s">
        <v>3276</v>
      </c>
      <c r="FW45" s="790"/>
      <c r="FX45" s="790"/>
      <c r="FY45" s="790"/>
      <c r="FZ45" s="790"/>
      <c r="GA45" s="790"/>
      <c r="GB45" s="790" t="s">
        <v>3276</v>
      </c>
      <c r="GC45" s="790"/>
      <c r="GD45" s="790"/>
      <c r="GE45" s="790"/>
      <c r="GF45" s="790"/>
      <c r="GG45" s="790"/>
      <c r="GH45" s="790" t="s">
        <v>3276</v>
      </c>
      <c r="GI45" s="790"/>
      <c r="GJ45" s="790"/>
      <c r="GK45" s="790"/>
      <c r="GL45" s="790"/>
      <c r="GM45" s="790"/>
      <c r="GN45" s="790" t="s">
        <v>3276</v>
      </c>
      <c r="GO45" s="790"/>
      <c r="GP45" s="790"/>
      <c r="GQ45" s="790"/>
      <c r="GR45" s="790"/>
      <c r="GS45" s="790"/>
      <c r="GT45" s="790" t="s">
        <v>3276</v>
      </c>
      <c r="GU45" s="790"/>
      <c r="GV45" s="790"/>
      <c r="GW45" s="790"/>
      <c r="GX45" s="790"/>
      <c r="GY45" s="790"/>
      <c r="GZ45" s="790" t="s">
        <v>3276</v>
      </c>
      <c r="HA45" s="790"/>
      <c r="HB45" s="790"/>
      <c r="HC45" s="790"/>
      <c r="HD45" s="790"/>
      <c r="HE45" s="790"/>
      <c r="HF45" s="790" t="s">
        <v>3276</v>
      </c>
      <c r="HG45" s="790"/>
      <c r="HH45" s="790"/>
      <c r="HI45" s="790"/>
      <c r="HJ45" s="790"/>
      <c r="HK45" s="790"/>
      <c r="HL45" s="790" t="s">
        <v>3276</v>
      </c>
      <c r="HM45" s="790"/>
      <c r="HN45" s="790"/>
      <c r="HO45" s="790"/>
      <c r="HP45" s="790"/>
      <c r="HQ45" s="790"/>
      <c r="HR45" s="790" t="s">
        <v>3276</v>
      </c>
      <c r="HS45" s="790"/>
      <c r="HT45" s="790"/>
      <c r="HU45" s="790"/>
      <c r="HV45" s="790"/>
      <c r="HW45" s="790"/>
      <c r="HX45" s="790" t="s">
        <v>3276</v>
      </c>
      <c r="HY45" s="790"/>
      <c r="HZ45" s="790"/>
      <c r="IA45" s="790"/>
      <c r="IB45" s="790"/>
      <c r="IC45" s="790"/>
      <c r="ID45" s="790" t="s">
        <v>3276</v>
      </c>
      <c r="IE45" s="790"/>
      <c r="IF45" s="790"/>
      <c r="IG45" s="790"/>
      <c r="IH45" s="790"/>
      <c r="II45" s="790"/>
      <c r="IJ45" s="790" t="s">
        <v>3276</v>
      </c>
      <c r="IK45" s="790"/>
      <c r="IL45" s="790"/>
      <c r="IM45" s="790"/>
      <c r="IN45" s="790"/>
      <c r="IO45" s="790"/>
      <c r="IP45" s="790" t="s">
        <v>3276</v>
      </c>
      <c r="IQ45" s="790"/>
      <c r="IR45" s="790"/>
      <c r="IS45" s="790"/>
    </row>
    <row r="46" spans="1:256">
      <c r="C46" s="1" t="s">
        <v>2875</v>
      </c>
      <c r="D46" s="1"/>
      <c r="E46" s="1"/>
      <c r="F46" s="139"/>
      <c r="G46" s="1"/>
      <c r="H46" s="1"/>
      <c r="I46" s="1"/>
      <c r="J46" s="790"/>
      <c r="K46" s="790"/>
      <c r="L46" s="790"/>
      <c r="M46" s="790"/>
      <c r="N46" s="790"/>
      <c r="O46" s="790"/>
      <c r="P46" s="790"/>
      <c r="Q46" s="790"/>
      <c r="R46" s="790"/>
      <c r="S46" s="790"/>
      <c r="T46" s="790"/>
      <c r="U46" s="790"/>
      <c r="V46" s="790" t="s">
        <v>3324</v>
      </c>
      <c r="W46" s="790"/>
      <c r="X46" s="790"/>
      <c r="Y46" s="790"/>
      <c r="Z46" s="790"/>
      <c r="AA46" s="790"/>
      <c r="AB46" s="790" t="s">
        <v>3324</v>
      </c>
      <c r="AC46" s="790"/>
      <c r="AD46" s="790"/>
      <c r="AE46" s="790"/>
      <c r="AF46" s="790"/>
      <c r="AG46" s="790"/>
      <c r="AH46" s="790" t="s">
        <v>3324</v>
      </c>
      <c r="AI46" s="790"/>
      <c r="AJ46" s="790"/>
      <c r="AK46" s="790"/>
      <c r="AL46" s="790"/>
      <c r="AM46" s="790"/>
      <c r="AN46" s="790" t="s">
        <v>3324</v>
      </c>
      <c r="AO46" s="790"/>
      <c r="AP46" s="790"/>
      <c r="AQ46" s="790"/>
      <c r="AR46" s="790"/>
      <c r="AS46" s="790"/>
      <c r="AT46" s="790" t="s">
        <v>3324</v>
      </c>
      <c r="AU46" s="790"/>
      <c r="AV46" s="790"/>
      <c r="AW46" s="790"/>
      <c r="AX46" s="790"/>
      <c r="AY46" s="790"/>
      <c r="AZ46" s="790" t="s">
        <v>3324</v>
      </c>
      <c r="BA46" s="790"/>
      <c r="BB46" s="790"/>
      <c r="BC46" s="790"/>
      <c r="BD46" s="790"/>
      <c r="BE46" s="790"/>
      <c r="BF46" s="790" t="s">
        <v>3324</v>
      </c>
      <c r="BG46" s="790"/>
      <c r="BH46" s="790"/>
      <c r="BI46" s="790"/>
      <c r="BJ46" s="790"/>
      <c r="BK46" s="790"/>
      <c r="BL46" s="790" t="s">
        <v>3324</v>
      </c>
      <c r="BM46" s="790"/>
      <c r="BN46" s="790"/>
      <c r="BO46" s="790"/>
      <c r="BP46" s="790"/>
      <c r="BQ46" s="790"/>
      <c r="BR46" s="790" t="s">
        <v>3324</v>
      </c>
      <c r="BS46" s="790"/>
      <c r="BT46" s="790"/>
      <c r="BU46" s="790"/>
      <c r="BV46" s="790"/>
      <c r="BW46" s="790"/>
      <c r="BX46" s="790" t="s">
        <v>3324</v>
      </c>
      <c r="BY46" s="790"/>
      <c r="BZ46" s="790"/>
      <c r="CA46" s="790"/>
      <c r="CB46" s="790"/>
      <c r="CC46" s="790"/>
      <c r="CD46" s="790" t="s">
        <v>3324</v>
      </c>
      <c r="CE46" s="790"/>
      <c r="CF46" s="790"/>
      <c r="CG46" s="790"/>
      <c r="CH46" s="790"/>
      <c r="CI46" s="790"/>
      <c r="CJ46" s="790" t="s">
        <v>3324</v>
      </c>
      <c r="CK46" s="790"/>
      <c r="CL46" s="790"/>
      <c r="CM46" s="790"/>
      <c r="CN46" s="790"/>
      <c r="CO46" s="790"/>
      <c r="CP46" s="790" t="s">
        <v>3324</v>
      </c>
      <c r="CQ46" s="790"/>
      <c r="CR46" s="790"/>
      <c r="CS46" s="790"/>
      <c r="CT46" s="790"/>
      <c r="CU46" s="790"/>
      <c r="CV46" s="790" t="s">
        <v>1566</v>
      </c>
      <c r="CW46" s="790"/>
      <c r="CX46" s="790"/>
      <c r="CY46" s="790"/>
      <c r="CZ46" s="790"/>
      <c r="DA46" s="790"/>
      <c r="DB46" s="790" t="s">
        <v>1566</v>
      </c>
      <c r="DC46" s="790"/>
      <c r="DD46" s="790"/>
      <c r="DE46" s="790"/>
      <c r="DF46" s="790"/>
      <c r="DG46" s="790"/>
      <c r="DH46" s="790" t="s">
        <v>1566</v>
      </c>
      <c r="DI46" s="790"/>
      <c r="DJ46" s="790"/>
      <c r="DK46" s="790"/>
      <c r="DL46" s="790"/>
      <c r="DM46" s="790"/>
      <c r="DN46" s="790" t="s">
        <v>1566</v>
      </c>
      <c r="DO46" s="790"/>
      <c r="DP46" s="790"/>
      <c r="DQ46" s="790"/>
      <c r="DR46" s="790"/>
      <c r="DS46" s="790"/>
      <c r="DT46" s="790" t="s">
        <v>1566</v>
      </c>
      <c r="DU46" s="790"/>
      <c r="DV46" s="790"/>
      <c r="DW46" s="790"/>
      <c r="DX46" s="790"/>
      <c r="DY46" s="790"/>
      <c r="DZ46" s="790" t="s">
        <v>1566</v>
      </c>
      <c r="EA46" s="790"/>
      <c r="EB46" s="790"/>
      <c r="EC46" s="790"/>
      <c r="ED46" s="790"/>
      <c r="EE46" s="790"/>
      <c r="EF46" s="790" t="s">
        <v>1022</v>
      </c>
      <c r="EG46" s="790"/>
      <c r="EH46" s="790"/>
      <c r="EI46" s="790"/>
      <c r="EJ46" s="790"/>
      <c r="EK46" s="790"/>
      <c r="EL46" s="790" t="s">
        <v>1022</v>
      </c>
      <c r="EM46" s="790"/>
      <c r="EN46" s="790"/>
      <c r="EO46" s="790"/>
      <c r="EP46" s="790"/>
      <c r="EQ46" s="790"/>
      <c r="ER46" s="790" t="s">
        <v>1022</v>
      </c>
      <c r="ES46" s="790"/>
      <c r="ET46" s="790"/>
      <c r="EU46" s="790"/>
      <c r="EV46" s="790"/>
      <c r="EW46" s="790"/>
      <c r="EX46" s="790" t="s">
        <v>1022</v>
      </c>
      <c r="EY46" s="790"/>
      <c r="EZ46" s="790"/>
      <c r="FA46" s="790"/>
      <c r="FB46" s="790"/>
      <c r="FC46" s="790"/>
      <c r="FD46" s="790" t="s">
        <v>1022</v>
      </c>
      <c r="FE46" s="790"/>
      <c r="FF46" s="790"/>
      <c r="FG46" s="790"/>
      <c r="FH46" s="790"/>
      <c r="FI46" s="790"/>
      <c r="FJ46" s="790" t="s">
        <v>1022</v>
      </c>
      <c r="FK46" s="790"/>
      <c r="FL46" s="790"/>
      <c r="FM46" s="790"/>
      <c r="FN46" s="790"/>
      <c r="FO46" s="790"/>
      <c r="FP46" s="790" t="s">
        <v>1566</v>
      </c>
      <c r="FQ46" s="790"/>
      <c r="FR46" s="790"/>
      <c r="FS46" s="790"/>
      <c r="FT46" s="790"/>
      <c r="FU46" s="790"/>
      <c r="FV46" s="790" t="s">
        <v>1566</v>
      </c>
      <c r="FW46" s="790"/>
      <c r="FX46" s="790"/>
      <c r="FY46" s="790"/>
      <c r="FZ46" s="790"/>
      <c r="GA46" s="790"/>
      <c r="GB46" s="790" t="s">
        <v>1566</v>
      </c>
      <c r="GC46" s="790"/>
      <c r="GD46" s="790"/>
      <c r="GE46" s="790"/>
      <c r="GF46" s="790"/>
      <c r="GG46" s="790"/>
      <c r="GH46" s="790" t="s">
        <v>1566</v>
      </c>
      <c r="GI46" s="790"/>
      <c r="GJ46" s="790"/>
      <c r="GK46" s="790"/>
      <c r="GL46" s="790"/>
      <c r="GM46" s="790"/>
      <c r="GN46" s="790" t="s">
        <v>1566</v>
      </c>
      <c r="GO46" s="790"/>
      <c r="GP46" s="790"/>
      <c r="GQ46" s="790"/>
      <c r="GR46" s="790"/>
      <c r="GS46" s="790"/>
      <c r="GT46" s="790" t="s">
        <v>1566</v>
      </c>
      <c r="GU46" s="790"/>
      <c r="GV46" s="790"/>
      <c r="GW46" s="790"/>
      <c r="GX46" s="790"/>
      <c r="GY46" s="790"/>
      <c r="GZ46" s="790" t="s">
        <v>1566</v>
      </c>
      <c r="HA46" s="790"/>
      <c r="HB46" s="790"/>
      <c r="HC46" s="790"/>
      <c r="HD46" s="790"/>
      <c r="HE46" s="790"/>
      <c r="HF46" s="790" t="s">
        <v>1566</v>
      </c>
      <c r="HG46" s="790"/>
      <c r="HH46" s="790"/>
      <c r="HI46" s="790"/>
      <c r="HJ46" s="790"/>
      <c r="HK46" s="790"/>
      <c r="HL46" s="790" t="s">
        <v>1566</v>
      </c>
      <c r="HM46" s="790"/>
      <c r="HN46" s="790"/>
      <c r="HO46" s="790"/>
      <c r="HP46" s="790"/>
      <c r="HQ46" s="790"/>
      <c r="HR46" s="790" t="s">
        <v>1566</v>
      </c>
      <c r="HS46" s="790"/>
      <c r="HT46" s="790"/>
      <c r="HU46" s="790"/>
      <c r="HV46" s="790"/>
      <c r="HW46" s="790"/>
      <c r="HX46" s="790" t="s">
        <v>1566</v>
      </c>
      <c r="HY46" s="790"/>
      <c r="HZ46" s="790"/>
      <c r="IA46" s="790"/>
      <c r="IB46" s="790"/>
      <c r="IC46" s="790"/>
      <c r="ID46" s="790" t="s">
        <v>1566</v>
      </c>
      <c r="IE46" s="790"/>
      <c r="IF46" s="790"/>
      <c r="IG46" s="790"/>
      <c r="IH46" s="790"/>
      <c r="II46" s="790"/>
      <c r="IJ46" s="790" t="s">
        <v>591</v>
      </c>
      <c r="IK46" s="790"/>
      <c r="IL46" s="790"/>
      <c r="IM46" s="790"/>
      <c r="IN46" s="790"/>
      <c r="IO46" s="790"/>
      <c r="IP46" s="790" t="s">
        <v>591</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1309</v>
      </c>
      <c r="W47" s="790"/>
      <c r="X47" s="790"/>
      <c r="Y47" s="790"/>
      <c r="Z47" s="790"/>
      <c r="AA47" s="790"/>
      <c r="AB47" s="790" t="s">
        <v>1309</v>
      </c>
      <c r="AC47" s="790"/>
      <c r="AD47" s="790"/>
      <c r="AE47" s="790"/>
      <c r="AF47" s="790"/>
      <c r="AG47" s="790"/>
      <c r="AH47" s="790" t="s">
        <v>1309</v>
      </c>
      <c r="AI47" s="790"/>
      <c r="AJ47" s="790"/>
      <c r="AK47" s="790"/>
      <c r="AL47" s="790"/>
      <c r="AM47" s="790"/>
      <c r="AN47" s="790" t="s">
        <v>1309</v>
      </c>
      <c r="AO47" s="790"/>
      <c r="AP47" s="790"/>
      <c r="AQ47" s="790"/>
      <c r="AR47" s="790"/>
      <c r="AS47" s="790"/>
      <c r="AT47" s="790" t="s">
        <v>1309</v>
      </c>
      <c r="AU47" s="790"/>
      <c r="AV47" s="790"/>
      <c r="AW47" s="790"/>
      <c r="AX47" s="790"/>
      <c r="AY47" s="790"/>
      <c r="AZ47" s="790" t="s">
        <v>1309</v>
      </c>
      <c r="BA47" s="790"/>
      <c r="BB47" s="790"/>
      <c r="BC47" s="790"/>
      <c r="BD47" s="790"/>
      <c r="BE47" s="790"/>
      <c r="BF47" s="790" t="s">
        <v>1309</v>
      </c>
      <c r="BG47" s="790"/>
      <c r="BH47" s="790"/>
      <c r="BI47" s="790"/>
      <c r="BJ47" s="790"/>
      <c r="BK47" s="790"/>
      <c r="BL47" s="790" t="s">
        <v>1175</v>
      </c>
      <c r="BM47" s="790"/>
      <c r="BN47" s="790"/>
      <c r="BO47" s="790"/>
      <c r="BP47" s="790"/>
      <c r="BQ47" s="790"/>
      <c r="BR47" s="790" t="s">
        <v>1175</v>
      </c>
      <c r="BS47" s="790"/>
      <c r="BT47" s="790"/>
      <c r="BU47" s="790"/>
      <c r="BV47" s="790"/>
      <c r="BW47" s="790"/>
      <c r="BX47" s="790" t="s">
        <v>1175</v>
      </c>
      <c r="BY47" s="790"/>
      <c r="BZ47" s="790"/>
      <c r="CA47" s="790"/>
      <c r="CB47" s="790"/>
      <c r="CC47" s="790"/>
      <c r="CD47" s="790" t="s">
        <v>1175</v>
      </c>
      <c r="CE47" s="790"/>
      <c r="CF47" s="790"/>
      <c r="CG47" s="790"/>
      <c r="CH47" s="790"/>
      <c r="CI47" s="790"/>
      <c r="CJ47" s="790" t="s">
        <v>1175</v>
      </c>
      <c r="CK47" s="790"/>
      <c r="CL47" s="790"/>
      <c r="CM47" s="790"/>
      <c r="CN47" s="790"/>
      <c r="CO47" s="790"/>
      <c r="CP47" s="790" t="s">
        <v>1175</v>
      </c>
      <c r="CQ47" s="790"/>
      <c r="CR47" s="790"/>
      <c r="CS47" s="790"/>
      <c r="CT47" s="790"/>
      <c r="CU47" s="790"/>
      <c r="CV47" s="790" t="s">
        <v>1308</v>
      </c>
      <c r="CW47" s="790"/>
      <c r="CX47" s="790"/>
      <c r="CY47" s="790"/>
      <c r="CZ47" s="790"/>
      <c r="DA47" s="790"/>
      <c r="DB47" s="790" t="s">
        <v>1308</v>
      </c>
      <c r="DC47" s="790"/>
      <c r="DD47" s="790"/>
      <c r="DE47" s="790"/>
      <c r="DF47" s="790"/>
      <c r="DG47" s="790"/>
      <c r="DH47" s="790" t="s">
        <v>1308</v>
      </c>
      <c r="DI47" s="790"/>
      <c r="DJ47" s="790"/>
      <c r="DK47" s="790"/>
      <c r="DL47" s="790"/>
      <c r="DM47" s="790"/>
      <c r="DN47" s="790" t="s">
        <v>1308</v>
      </c>
      <c r="DO47" s="790"/>
      <c r="DP47" s="790"/>
      <c r="DQ47" s="790"/>
      <c r="DR47" s="790"/>
      <c r="DS47" s="790"/>
      <c r="DT47" s="790" t="s">
        <v>1308</v>
      </c>
      <c r="DU47" s="790"/>
      <c r="DV47" s="790"/>
      <c r="DW47" s="790"/>
      <c r="DX47" s="790"/>
      <c r="DY47" s="790"/>
      <c r="DZ47" s="790" t="s">
        <v>1308</v>
      </c>
      <c r="EA47" s="790"/>
      <c r="EB47" s="790"/>
      <c r="EC47" s="790"/>
      <c r="ED47" s="790"/>
      <c r="EE47" s="790"/>
      <c r="EF47" s="790" t="s">
        <v>1308</v>
      </c>
      <c r="EG47" s="790"/>
      <c r="EH47" s="790"/>
      <c r="EI47" s="790"/>
      <c r="EJ47" s="790"/>
      <c r="EK47" s="790"/>
      <c r="EL47" s="790" t="s">
        <v>1308</v>
      </c>
      <c r="EM47" s="790"/>
      <c r="EN47" s="790"/>
      <c r="EO47" s="790"/>
      <c r="EP47" s="790"/>
      <c r="EQ47" s="790"/>
      <c r="ER47" s="790" t="s">
        <v>1308</v>
      </c>
      <c r="ES47" s="790"/>
      <c r="ET47" s="790"/>
      <c r="EU47" s="790"/>
      <c r="EV47" s="790"/>
      <c r="EW47" s="790"/>
      <c r="EX47" s="790" t="s">
        <v>1308</v>
      </c>
      <c r="EY47" s="790"/>
      <c r="EZ47" s="790"/>
      <c r="FA47" s="790"/>
      <c r="FB47" s="790"/>
      <c r="FC47" s="790"/>
      <c r="FD47" s="790" t="s">
        <v>1308</v>
      </c>
      <c r="FE47" s="790"/>
      <c r="FF47" s="790"/>
      <c r="FG47" s="790"/>
      <c r="FH47" s="790"/>
      <c r="FI47" s="790"/>
      <c r="FJ47" s="790" t="s">
        <v>1308</v>
      </c>
      <c r="FK47" s="790"/>
      <c r="FL47" s="790"/>
      <c r="FM47" s="790"/>
      <c r="FN47" s="790"/>
      <c r="FO47" s="790"/>
      <c r="FP47" s="790" t="s">
        <v>1308</v>
      </c>
      <c r="FQ47" s="790"/>
      <c r="FR47" s="790"/>
      <c r="FS47" s="790"/>
      <c r="FT47" s="790"/>
      <c r="FU47" s="790"/>
      <c r="FV47" s="790" t="s">
        <v>1308</v>
      </c>
      <c r="FW47" s="790"/>
      <c r="FX47" s="790"/>
      <c r="FY47" s="790"/>
      <c r="FZ47" s="790"/>
      <c r="GA47" s="790"/>
      <c r="GB47" s="790" t="s">
        <v>1308</v>
      </c>
      <c r="GC47" s="790"/>
      <c r="GD47" s="790"/>
      <c r="GE47" s="790"/>
      <c r="GF47" s="790"/>
      <c r="GG47" s="790"/>
      <c r="GH47" s="790" t="s">
        <v>1308</v>
      </c>
      <c r="GI47" s="790"/>
      <c r="GJ47" s="790"/>
      <c r="GK47" s="790"/>
      <c r="GL47" s="790"/>
      <c r="GM47" s="790"/>
      <c r="GN47" s="790" t="s">
        <v>1308</v>
      </c>
      <c r="GO47" s="790"/>
      <c r="GP47" s="790"/>
      <c r="GQ47" s="790"/>
      <c r="GR47" s="790"/>
      <c r="GS47" s="790"/>
      <c r="GT47" s="790" t="s">
        <v>1308</v>
      </c>
      <c r="GU47" s="790"/>
      <c r="GV47" s="790"/>
      <c r="GW47" s="790"/>
      <c r="GX47" s="790"/>
      <c r="GY47" s="790"/>
      <c r="GZ47" s="790" t="s">
        <v>1308</v>
      </c>
      <c r="HA47" s="790"/>
      <c r="HB47" s="790"/>
      <c r="HC47" s="790"/>
      <c r="HD47" s="790"/>
      <c r="HE47" s="790"/>
      <c r="HF47" s="790" t="s">
        <v>1308</v>
      </c>
      <c r="HG47" s="790"/>
      <c r="HH47" s="790"/>
      <c r="HI47" s="790"/>
      <c r="HJ47" s="790"/>
      <c r="HK47" s="790"/>
      <c r="HL47" s="790" t="s">
        <v>1308</v>
      </c>
      <c r="HM47" s="790"/>
      <c r="HN47" s="790"/>
      <c r="HO47" s="790"/>
      <c r="HP47" s="790"/>
      <c r="HQ47" s="790"/>
      <c r="HR47" s="790" t="s">
        <v>1308</v>
      </c>
      <c r="HS47" s="790"/>
      <c r="HT47" s="790"/>
      <c r="HU47" s="790"/>
      <c r="HV47" s="790"/>
      <c r="HW47" s="790"/>
      <c r="HX47" s="790" t="s">
        <v>1308</v>
      </c>
      <c r="HY47" s="790"/>
      <c r="HZ47" s="790"/>
      <c r="IA47" s="790"/>
      <c r="IB47" s="790"/>
      <c r="IC47" s="790"/>
      <c r="ID47" s="790" t="s">
        <v>1308</v>
      </c>
      <c r="IE47" s="790"/>
      <c r="IF47" s="790"/>
      <c r="IG47" s="790"/>
      <c r="IH47" s="790"/>
      <c r="II47" s="790"/>
      <c r="IJ47" s="790" t="s">
        <v>1308</v>
      </c>
      <c r="IK47" s="790"/>
      <c r="IL47" s="790"/>
      <c r="IM47" s="790"/>
      <c r="IN47" s="790"/>
      <c r="IO47" s="790"/>
      <c r="IP47" s="790" t="s">
        <v>1308</v>
      </c>
      <c r="IQ47" s="790"/>
      <c r="IR47" s="790"/>
      <c r="IS47" s="790"/>
      <c r="IT47" s="790"/>
      <c r="IU47" s="790"/>
      <c r="IV47" s="1" t="s">
        <v>1308</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4">
    <mergeCell ref="P47:U47"/>
    <mergeCell ref="V47:AA47"/>
    <mergeCell ref="AB47:AG47"/>
    <mergeCell ref="AH47:AM47"/>
    <mergeCell ref="ID46:II46"/>
    <mergeCell ref="HX47:IC47"/>
    <mergeCell ref="AN47:AS47"/>
    <mergeCell ref="AT47:AY47"/>
    <mergeCell ref="DT47:DY47"/>
    <mergeCell ref="EF46:EK46"/>
    <mergeCell ref="EL46:EQ46"/>
    <mergeCell ref="ER46:EW46"/>
    <mergeCell ref="GZ46:HE46"/>
    <mergeCell ref="BX47:CC47"/>
    <mergeCell ref="CP47:CU47"/>
    <mergeCell ref="CD47:CI47"/>
    <mergeCell ref="BR46:BW46"/>
    <mergeCell ref="DZ47:EE47"/>
    <mergeCell ref="CJ47:CO47"/>
    <mergeCell ref="GT47:GY47"/>
    <mergeCell ref="GZ47:HE47"/>
    <mergeCell ref="CV47:DA47"/>
    <mergeCell ref="AZ47:BE47"/>
    <mergeCell ref="BF47:BK47"/>
    <mergeCell ref="BL47:BQ47"/>
    <mergeCell ref="BR47:BW47"/>
    <mergeCell ref="ER47:EW47"/>
    <mergeCell ref="IP46:IS46"/>
    <mergeCell ref="HL47:HQ47"/>
    <mergeCell ref="HF46:HK46"/>
    <mergeCell ref="HR46:HW46"/>
    <mergeCell ref="HL46:HQ46"/>
    <mergeCell ref="HR47:HW47"/>
    <mergeCell ref="HF47:HK47"/>
    <mergeCell ref="HX46:IC46"/>
    <mergeCell ref="IJ46:IO46"/>
    <mergeCell ref="ID47:II47"/>
    <mergeCell ref="IP47:IU47"/>
    <mergeCell ref="IJ47:IO47"/>
    <mergeCell ref="DZ46:EE46"/>
    <mergeCell ref="DN47:DS47"/>
    <mergeCell ref="DB47:DG47"/>
    <mergeCell ref="GN46:GS46"/>
    <mergeCell ref="FP46:FU46"/>
    <mergeCell ref="GH46:GM46"/>
    <mergeCell ref="FV46:GA46"/>
    <mergeCell ref="GB46:GG46"/>
    <mergeCell ref="FJ47:FO47"/>
    <mergeCell ref="GN47:GS47"/>
    <mergeCell ref="GH47:GM47"/>
    <mergeCell ref="EF47:EK47"/>
    <mergeCell ref="EL47:EQ47"/>
    <mergeCell ref="GZ45:HE45"/>
    <mergeCell ref="GN45:GS45"/>
    <mergeCell ref="GH45:GM45"/>
    <mergeCell ref="FV45:GA45"/>
    <mergeCell ref="FV47:GA47"/>
    <mergeCell ref="GB47:GG47"/>
    <mergeCell ref="GT46:GY46"/>
    <mergeCell ref="IP45:IS45"/>
    <mergeCell ref="ID45:II45"/>
    <mergeCell ref="IJ45:IO45"/>
    <mergeCell ref="GT45:GY45"/>
    <mergeCell ref="HR45:HW45"/>
    <mergeCell ref="HX45:IC45"/>
    <mergeCell ref="HF45:HK45"/>
    <mergeCell ref="HL45:HQ45"/>
    <mergeCell ref="GB45:GG45"/>
    <mergeCell ref="DH45:DM45"/>
    <mergeCell ref="DN45:DS45"/>
    <mergeCell ref="FP45:FU45"/>
    <mergeCell ref="EX47:FC47"/>
    <mergeCell ref="FD47:FI47"/>
    <mergeCell ref="FJ46:FO46"/>
    <mergeCell ref="FD46:FI46"/>
    <mergeCell ref="EX46:FC46"/>
    <mergeCell ref="FP47:FU47"/>
    <mergeCell ref="DT45:DY45"/>
    <mergeCell ref="FJ45:FO45"/>
    <mergeCell ref="DZ45:EE45"/>
    <mergeCell ref="EL45:EQ45"/>
    <mergeCell ref="ER45:EW45"/>
    <mergeCell ref="EF45:EK45"/>
    <mergeCell ref="EX45:FC45"/>
    <mergeCell ref="FD45:FI45"/>
    <mergeCell ref="DN46:DS46"/>
    <mergeCell ref="DH46:DM46"/>
    <mergeCell ref="DT46:DY46"/>
    <mergeCell ref="DH47:DM47"/>
    <mergeCell ref="C1:G1"/>
    <mergeCell ref="C19:G19"/>
    <mergeCell ref="J45:O45"/>
    <mergeCell ref="P45:U45"/>
    <mergeCell ref="BF45:BK45"/>
    <mergeCell ref="CD45:CI45"/>
    <mergeCell ref="BX45:CC45"/>
    <mergeCell ref="AN45:AS45"/>
    <mergeCell ref="BL45:BQ45"/>
    <mergeCell ref="BR45:BW45"/>
    <mergeCell ref="V45:AA45"/>
    <mergeCell ref="AB45:AG45"/>
    <mergeCell ref="AT45:AY45"/>
    <mergeCell ref="AZ45:BE45"/>
    <mergeCell ref="BL46:BQ46"/>
    <mergeCell ref="DB45:DG45"/>
    <mergeCell ref="CJ45:CO45"/>
    <mergeCell ref="CP45:CU45"/>
    <mergeCell ref="CV45:DA45"/>
    <mergeCell ref="J46:O46"/>
    <mergeCell ref="P46:U46"/>
    <mergeCell ref="V46:AA46"/>
    <mergeCell ref="AB46:AG46"/>
    <mergeCell ref="AH46:AM46"/>
    <mergeCell ref="AT46:AY46"/>
    <mergeCell ref="AZ46:BE46"/>
    <mergeCell ref="BF46:BK46"/>
    <mergeCell ref="AN46:AS46"/>
    <mergeCell ref="CD46:CI46"/>
    <mergeCell ref="CV46:DA46"/>
    <mergeCell ref="DB46:DG46"/>
    <mergeCell ref="BX46:CC46"/>
    <mergeCell ref="AH45:AM45"/>
    <mergeCell ref="CJ46:CO46"/>
    <mergeCell ref="CP46:CU46"/>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B1" zoomScale="125" workbookViewId="0">
      <selection activeCell="B19" sqref="B19"/>
    </sheetView>
  </sheetViews>
  <sheetFormatPr baseColWidth="10" defaultColWidth="10.7109375" defaultRowHeight="15" x14ac:dyDescent="0"/>
  <cols>
    <col min="1" max="1" width="9.5703125" style="89" customWidth="1"/>
    <col min="2" max="2" width="39.42578125" style="11" customWidth="1"/>
    <col min="3" max="3" width="13.140625" style="11" customWidth="1"/>
    <col min="4" max="6" width="9" style="11" customWidth="1"/>
    <col min="7" max="7" width="9" style="12" customWidth="1"/>
    <col min="8" max="8" width="14.28515625" style="11" customWidth="1"/>
    <col min="9" max="9" width="8.28515625" style="11" customWidth="1"/>
    <col min="10" max="16384" width="10.7109375" style="11"/>
  </cols>
  <sheetData>
    <row r="1" spans="1:9" ht="105" customHeight="1">
      <c r="C1" s="791" t="s">
        <v>3057</v>
      </c>
      <c r="D1" s="791"/>
      <c r="E1" s="791"/>
      <c r="F1" s="791"/>
      <c r="G1" s="791"/>
      <c r="H1" s="791"/>
    </row>
    <row r="2" spans="1:9">
      <c r="A2" s="90" t="s">
        <v>1200</v>
      </c>
      <c r="H2" s="91"/>
    </row>
    <row r="3" spans="1:9">
      <c r="A3" s="89" t="s">
        <v>989</v>
      </c>
      <c r="H3" s="92">
        <v>40486</v>
      </c>
    </row>
    <row r="4" spans="1:9">
      <c r="A4" s="89" t="s">
        <v>962</v>
      </c>
      <c r="H4" s="93" t="s">
        <v>3190</v>
      </c>
    </row>
    <row r="5" spans="1:9">
      <c r="A5" s="89" t="s">
        <v>1144</v>
      </c>
    </row>
    <row r="6" spans="1:9">
      <c r="C6" s="15" t="s">
        <v>2438</v>
      </c>
      <c r="D6" s="16"/>
      <c r="E6" s="16"/>
      <c r="F6" s="16"/>
      <c r="G6" s="17"/>
      <c r="H6" s="18"/>
      <c r="I6" s="94"/>
    </row>
    <row r="7" spans="1:9">
      <c r="C7" s="95" t="s">
        <v>2613</v>
      </c>
      <c r="D7" s="20" t="s">
        <v>2524</v>
      </c>
      <c r="E7" s="20"/>
      <c r="F7" s="20"/>
      <c r="G7" s="21"/>
      <c r="H7" s="22"/>
      <c r="I7" s="94"/>
    </row>
    <row r="8" spans="1:9">
      <c r="A8" s="89" t="s">
        <v>944</v>
      </c>
      <c r="C8" s="95" t="s">
        <v>3477</v>
      </c>
      <c r="D8" s="20" t="s">
        <v>2523</v>
      </c>
      <c r="E8" s="20"/>
      <c r="F8" s="20"/>
      <c r="G8" s="21"/>
      <c r="H8" s="96"/>
      <c r="I8" s="94"/>
    </row>
    <row r="9" spans="1:9">
      <c r="A9" s="322"/>
      <c r="C9" s="95" t="s">
        <v>3478</v>
      </c>
      <c r="D9" s="20" t="s">
        <v>3069</v>
      </c>
      <c r="E9" s="20"/>
      <c r="F9" s="20"/>
      <c r="G9" s="21"/>
      <c r="H9" s="96"/>
      <c r="I9" s="94"/>
    </row>
    <row r="10" spans="1:9">
      <c r="A10" s="323"/>
      <c r="C10" s="97"/>
      <c r="D10" s="20"/>
      <c r="E10" s="20"/>
      <c r="F10" s="20"/>
      <c r="G10" s="21"/>
      <c r="H10" s="96"/>
      <c r="I10" s="94"/>
    </row>
    <row r="11" spans="1:9">
      <c r="A11" s="324"/>
      <c r="C11" s="25" t="s">
        <v>899</v>
      </c>
      <c r="D11" s="94"/>
      <c r="E11" s="94"/>
      <c r="F11" s="94"/>
      <c r="G11" s="99"/>
      <c r="H11" s="96"/>
      <c r="I11" s="94"/>
    </row>
    <row r="12" spans="1:9">
      <c r="A12" s="11"/>
      <c r="C12" s="25" t="s">
        <v>1227</v>
      </c>
      <c r="D12" s="20"/>
      <c r="E12" s="20"/>
      <c r="F12" s="20"/>
      <c r="G12" s="21"/>
      <c r="H12" s="96"/>
      <c r="I12" s="94"/>
    </row>
    <row r="13" spans="1:9">
      <c r="A13" s="98"/>
      <c r="C13" s="25" t="s">
        <v>1785</v>
      </c>
      <c r="D13" s="94"/>
      <c r="E13" s="94"/>
      <c r="F13" s="94"/>
      <c r="G13" s="99"/>
      <c r="H13" s="96"/>
      <c r="I13" s="94"/>
    </row>
    <row r="14" spans="1:9">
      <c r="A14" s="100"/>
      <c r="C14" s="25" t="s">
        <v>1242</v>
      </c>
      <c r="D14" s="94"/>
      <c r="E14" s="94"/>
      <c r="F14" s="94"/>
      <c r="G14" s="99"/>
      <c r="H14" s="101"/>
      <c r="I14" s="94"/>
    </row>
    <row r="15" spans="1:9">
      <c r="A15" s="100" t="s">
        <v>1715</v>
      </c>
      <c r="C15" s="97" t="s">
        <v>1095</v>
      </c>
      <c r="D15" s="94"/>
      <c r="E15" s="94"/>
      <c r="F15" s="94"/>
      <c r="G15" s="99"/>
      <c r="H15" s="96"/>
      <c r="I15" s="94"/>
    </row>
    <row r="16" spans="1:9">
      <c r="A16" s="144"/>
      <c r="C16" s="97"/>
      <c r="D16" s="94"/>
      <c r="E16" s="94"/>
      <c r="F16" s="94"/>
      <c r="G16" s="99"/>
      <c r="H16" s="96"/>
      <c r="I16" s="94"/>
    </row>
    <row r="17" spans="1:9">
      <c r="C17" s="102" t="s">
        <v>2791</v>
      </c>
      <c r="D17" s="103"/>
      <c r="E17" s="103"/>
      <c r="F17" s="103"/>
      <c r="G17" s="104"/>
      <c r="H17" s="105"/>
      <c r="I17" s="94"/>
    </row>
    <row r="18" spans="1:9">
      <c r="C18" s="94"/>
      <c r="D18" s="94"/>
      <c r="E18" s="94"/>
      <c r="F18" s="94"/>
      <c r="G18" s="99"/>
      <c r="H18" s="94"/>
      <c r="I18" s="94"/>
    </row>
    <row r="19" spans="1:9">
      <c r="A19" s="89" t="s">
        <v>2705</v>
      </c>
      <c r="C19" s="795"/>
      <c r="D19" s="795"/>
      <c r="E19" s="795"/>
      <c r="F19" s="795"/>
      <c r="G19" s="795"/>
      <c r="H19" s="795"/>
    </row>
    <row r="20" spans="1:9">
      <c r="A20" s="100" t="s">
        <v>1656</v>
      </c>
      <c r="C20" s="100"/>
      <c r="D20" s="100"/>
      <c r="E20" s="100"/>
      <c r="F20" s="100"/>
      <c r="G20" s="106"/>
    </row>
    <row r="21" spans="1:9">
      <c r="A21" s="325"/>
      <c r="C21" s="100"/>
      <c r="D21" s="100"/>
      <c r="E21" s="100"/>
      <c r="F21" s="100"/>
      <c r="G21" s="106"/>
    </row>
    <row r="22" spans="1:9" s="112" customFormat="1" ht="16" customHeight="1">
      <c r="A22" s="108"/>
      <c r="B22" s="38"/>
      <c r="C22" s="86"/>
      <c r="D22" s="86"/>
      <c r="E22" s="86"/>
      <c r="F22" s="86"/>
      <c r="G22" s="109"/>
      <c r="H22" s="110"/>
      <c r="I22" s="111"/>
    </row>
    <row r="23" spans="1:9" ht="29" customHeight="1">
      <c r="A23" s="113" t="s">
        <v>850</v>
      </c>
      <c r="B23" s="45" t="s">
        <v>1063</v>
      </c>
      <c r="C23" s="45" t="s">
        <v>1096</v>
      </c>
      <c r="D23" s="321" t="s">
        <v>2883</v>
      </c>
      <c r="E23" s="321" t="s">
        <v>3056</v>
      </c>
      <c r="F23" s="45" t="s">
        <v>3372</v>
      </c>
      <c r="G23" s="47" t="s">
        <v>1049</v>
      </c>
      <c r="H23" s="321" t="s">
        <v>3350</v>
      </c>
      <c r="I23" s="320" t="s">
        <v>3330</v>
      </c>
    </row>
    <row r="24" spans="1:9">
      <c r="A24" s="115">
        <v>40489</v>
      </c>
      <c r="B24" s="116" t="s">
        <v>2258</v>
      </c>
      <c r="C24" s="117"/>
      <c r="D24" s="118"/>
      <c r="E24" s="118"/>
      <c r="F24" s="117"/>
      <c r="G24" s="53"/>
      <c r="H24" s="54">
        <f t="shared" ref="H24:H37" si="0">F24*(1-G24)</f>
        <v>0</v>
      </c>
      <c r="I24" s="317"/>
    </row>
    <row r="25" spans="1:9">
      <c r="A25" s="11"/>
      <c r="B25" s="116" t="s">
        <v>3197</v>
      </c>
      <c r="C25" s="117">
        <v>225</v>
      </c>
      <c r="D25" s="118">
        <v>2</v>
      </c>
      <c r="E25" s="118"/>
      <c r="F25" s="117">
        <f>C25*D25</f>
        <v>450</v>
      </c>
      <c r="G25" s="119"/>
      <c r="H25" s="54">
        <f t="shared" si="0"/>
        <v>450</v>
      </c>
      <c r="I25" s="318"/>
    </row>
    <row r="26" spans="1:9">
      <c r="A26" s="120"/>
      <c r="B26" s="121" t="s">
        <v>1052</v>
      </c>
      <c r="C26" s="117"/>
      <c r="D26" s="118"/>
      <c r="E26" s="118"/>
      <c r="F26" s="117"/>
      <c r="G26" s="119"/>
      <c r="H26" s="54">
        <f t="shared" si="0"/>
        <v>0</v>
      </c>
      <c r="I26" s="318"/>
    </row>
    <row r="27" spans="1:9">
      <c r="A27" s="120"/>
      <c r="B27" s="121" t="s">
        <v>3008</v>
      </c>
      <c r="C27" s="117"/>
      <c r="D27" s="118"/>
      <c r="E27" s="118"/>
      <c r="F27" s="117"/>
      <c r="G27" s="119"/>
      <c r="H27" s="54">
        <f t="shared" si="0"/>
        <v>0</v>
      </c>
      <c r="I27" s="318"/>
    </row>
    <row r="28" spans="1:9">
      <c r="A28" s="120"/>
      <c r="B28" s="121" t="s">
        <v>1467</v>
      </c>
      <c r="C28" s="117"/>
      <c r="D28" s="118"/>
      <c r="E28" s="118"/>
      <c r="F28" s="117"/>
      <c r="G28" s="119"/>
      <c r="H28" s="54">
        <f t="shared" si="0"/>
        <v>0</v>
      </c>
      <c r="I28" s="318"/>
    </row>
    <row r="29" spans="1:9">
      <c r="A29" s="120"/>
      <c r="B29" s="121" t="s">
        <v>1229</v>
      </c>
      <c r="C29" s="117"/>
      <c r="D29" s="118"/>
      <c r="E29" s="118"/>
      <c r="F29" s="117"/>
      <c r="G29" s="119"/>
      <c r="H29" s="54">
        <f t="shared" si="0"/>
        <v>0</v>
      </c>
      <c r="I29" s="318"/>
    </row>
    <row r="30" spans="1:9">
      <c r="A30" s="120"/>
      <c r="B30" s="121" t="s">
        <v>986</v>
      </c>
      <c r="C30" s="117"/>
      <c r="D30" s="118"/>
      <c r="E30" s="118"/>
      <c r="F30" s="117"/>
      <c r="G30" s="119"/>
      <c r="H30" s="54">
        <f t="shared" si="0"/>
        <v>0</v>
      </c>
      <c r="I30" s="318"/>
    </row>
    <row r="31" spans="1:9">
      <c r="A31" s="120"/>
      <c r="B31" s="121" t="s">
        <v>1381</v>
      </c>
      <c r="C31" s="117"/>
      <c r="D31" s="118"/>
      <c r="E31" s="118"/>
      <c r="F31" s="117"/>
      <c r="G31" s="119"/>
      <c r="H31" s="54">
        <f t="shared" si="0"/>
        <v>0</v>
      </c>
      <c r="I31" s="318"/>
    </row>
    <row r="32" spans="1:9">
      <c r="A32" s="120"/>
      <c r="B32" s="121" t="s">
        <v>1371</v>
      </c>
      <c r="C32" s="117"/>
      <c r="D32" s="118"/>
      <c r="E32" s="118"/>
      <c r="F32" s="117"/>
      <c r="G32" s="119"/>
      <c r="H32" s="54">
        <f t="shared" si="0"/>
        <v>0</v>
      </c>
      <c r="I32" s="318"/>
    </row>
    <row r="33" spans="1:256">
      <c r="A33" s="120"/>
      <c r="B33" s="121" t="s">
        <v>3600</v>
      </c>
      <c r="C33" s="117">
        <v>75</v>
      </c>
      <c r="D33" s="118">
        <v>2</v>
      </c>
      <c r="E33" s="118"/>
      <c r="F33" s="117">
        <f>C33*D33</f>
        <v>150</v>
      </c>
      <c r="G33" s="119"/>
      <c r="H33" s="54">
        <f>F33*(1-G33)</f>
        <v>150</v>
      </c>
      <c r="I33" s="317"/>
    </row>
    <row r="34" spans="1:256">
      <c r="A34" s="120"/>
      <c r="B34" s="121" t="s">
        <v>3220</v>
      </c>
      <c r="C34" s="122">
        <v>30</v>
      </c>
      <c r="D34" s="123">
        <v>4</v>
      </c>
      <c r="E34" s="123"/>
      <c r="F34" s="117">
        <f>C34*D34</f>
        <v>120</v>
      </c>
      <c r="G34" s="124"/>
      <c r="H34" s="54">
        <f t="shared" si="0"/>
        <v>120</v>
      </c>
      <c r="I34" s="318"/>
    </row>
    <row r="35" spans="1:256">
      <c r="A35" s="120"/>
      <c r="B35" s="121" t="s">
        <v>1121</v>
      </c>
      <c r="C35" s="117">
        <v>250</v>
      </c>
      <c r="D35" s="123" t="s">
        <v>1051</v>
      </c>
      <c r="E35" s="123"/>
      <c r="F35" s="117">
        <v>250</v>
      </c>
      <c r="G35" s="124"/>
      <c r="H35" s="54">
        <f t="shared" si="0"/>
        <v>250</v>
      </c>
      <c r="I35" s="317"/>
    </row>
    <row r="36" spans="1:256">
      <c r="A36" s="120"/>
      <c r="B36" s="121" t="s">
        <v>2270</v>
      </c>
      <c r="C36" s="117"/>
      <c r="D36" s="118"/>
      <c r="E36" s="118"/>
      <c r="F36" s="117"/>
      <c r="G36" s="119"/>
      <c r="H36" s="54">
        <f t="shared" si="0"/>
        <v>0</v>
      </c>
      <c r="I36" s="317"/>
    </row>
    <row r="37" spans="1:256" ht="16" thickBot="1">
      <c r="A37" s="120"/>
      <c r="B37" s="126"/>
      <c r="C37" s="127"/>
      <c r="D37" s="128"/>
      <c r="E37" s="128"/>
      <c r="F37" s="127"/>
      <c r="G37" s="129"/>
      <c r="H37" s="67">
        <f t="shared" si="0"/>
        <v>0</v>
      </c>
      <c r="I37" s="317"/>
    </row>
    <row r="38" spans="1:256" s="135" customFormat="1" ht="16" customHeight="1">
      <c r="A38" s="130"/>
      <c r="B38" s="69" t="s">
        <v>3458</v>
      </c>
      <c r="C38" s="131"/>
      <c r="D38" s="131"/>
      <c r="E38" s="131"/>
      <c r="F38" s="132">
        <f>SUM(F24:F37)</f>
        <v>970</v>
      </c>
      <c r="G38" s="133"/>
      <c r="H38" s="72">
        <f>SUM(H24:H37)</f>
        <v>970</v>
      </c>
      <c r="I38" s="327"/>
    </row>
    <row r="40" spans="1:256">
      <c r="C40" s="136" t="s">
        <v>1716</v>
      </c>
      <c r="D40" s="137">
        <f>H38/2</f>
        <v>485</v>
      </c>
      <c r="E40" s="137"/>
      <c r="F40" s="137"/>
      <c r="G40" s="138"/>
    </row>
    <row r="42" spans="1:256">
      <c r="C42" s="1" t="s">
        <v>3460</v>
      </c>
      <c r="D42" s="1"/>
      <c r="E42" s="1"/>
      <c r="F42" s="1"/>
      <c r="G42" s="139"/>
      <c r="H42" s="1"/>
      <c r="I42" s="1"/>
      <c r="J42" s="1"/>
    </row>
    <row r="43" spans="1:256">
      <c r="C43" s="1" t="s">
        <v>835</v>
      </c>
      <c r="D43" s="1"/>
      <c r="E43" s="1"/>
      <c r="F43" s="1"/>
      <c r="G43" s="139"/>
      <c r="H43" s="1"/>
      <c r="I43" s="1"/>
      <c r="J43" s="1"/>
    </row>
    <row r="44" spans="1:256">
      <c r="C44" s="328" t="s">
        <v>3594</v>
      </c>
      <c r="D44" s="328"/>
      <c r="E44" s="328"/>
      <c r="F44" s="328"/>
      <c r="G44" s="329"/>
      <c r="H44" s="328"/>
      <c r="I44" s="328"/>
      <c r="J44" s="142"/>
      <c r="K44" s="790"/>
      <c r="L44" s="790"/>
      <c r="M44" s="790"/>
      <c r="N44" s="790"/>
      <c r="O44" s="790"/>
      <c r="P44" s="790"/>
      <c r="Q44" s="790"/>
      <c r="R44" s="790"/>
      <c r="S44" s="790"/>
      <c r="T44" s="790"/>
      <c r="U44" s="790"/>
      <c r="V44" s="790"/>
      <c r="W44" s="790" t="s">
        <v>3460</v>
      </c>
      <c r="X44" s="790"/>
      <c r="Y44" s="790"/>
      <c r="Z44" s="790"/>
      <c r="AA44" s="790"/>
      <c r="AB44" s="790"/>
      <c r="AC44" s="790" t="s">
        <v>3460</v>
      </c>
      <c r="AD44" s="790"/>
      <c r="AE44" s="790"/>
      <c r="AF44" s="790"/>
      <c r="AG44" s="790"/>
      <c r="AH44" s="790"/>
      <c r="AI44" s="790" t="s">
        <v>3460</v>
      </c>
      <c r="AJ44" s="790"/>
      <c r="AK44" s="790"/>
      <c r="AL44" s="790"/>
      <c r="AM44" s="790"/>
      <c r="AN44" s="790"/>
      <c r="AO44" s="790" t="s">
        <v>3460</v>
      </c>
      <c r="AP44" s="790"/>
      <c r="AQ44" s="790"/>
      <c r="AR44" s="790"/>
      <c r="AS44" s="790"/>
      <c r="AT44" s="790"/>
      <c r="AU44" s="790" t="s">
        <v>3460</v>
      </c>
      <c r="AV44" s="790"/>
      <c r="AW44" s="790"/>
      <c r="AX44" s="790"/>
      <c r="AY44" s="790"/>
      <c r="AZ44" s="790"/>
      <c r="BA44" s="790" t="s">
        <v>3460</v>
      </c>
      <c r="BB44" s="790"/>
      <c r="BC44" s="790"/>
      <c r="BD44" s="790"/>
      <c r="BE44" s="790"/>
      <c r="BF44" s="790"/>
      <c r="BG44" s="790" t="s">
        <v>3460</v>
      </c>
      <c r="BH44" s="790"/>
      <c r="BI44" s="790"/>
      <c r="BJ44" s="790"/>
      <c r="BK44" s="790"/>
      <c r="BL44" s="790"/>
      <c r="BM44" s="790" t="s">
        <v>3460</v>
      </c>
      <c r="BN44" s="790"/>
      <c r="BO44" s="790"/>
      <c r="BP44" s="790"/>
      <c r="BQ44" s="790"/>
      <c r="BR44" s="790"/>
      <c r="BS44" s="790" t="s">
        <v>3460</v>
      </c>
      <c r="BT44" s="790"/>
      <c r="BU44" s="790"/>
      <c r="BV44" s="790"/>
      <c r="BW44" s="790"/>
      <c r="BX44" s="790"/>
      <c r="BY44" s="790" t="s">
        <v>3460</v>
      </c>
      <c r="BZ44" s="790"/>
      <c r="CA44" s="790"/>
      <c r="CB44" s="790"/>
      <c r="CC44" s="790"/>
      <c r="CD44" s="790"/>
      <c r="CE44" s="790" t="s">
        <v>3460</v>
      </c>
      <c r="CF44" s="790"/>
      <c r="CG44" s="790"/>
      <c r="CH44" s="790"/>
      <c r="CI44" s="790"/>
      <c r="CJ44" s="790"/>
      <c r="CK44" s="790" t="s">
        <v>3460</v>
      </c>
      <c r="CL44" s="790"/>
      <c r="CM44" s="790"/>
      <c r="CN44" s="790"/>
      <c r="CO44" s="790"/>
      <c r="CP44" s="790"/>
      <c r="CQ44" s="790" t="s">
        <v>3460</v>
      </c>
      <c r="CR44" s="790"/>
      <c r="CS44" s="790"/>
      <c r="CT44" s="790"/>
      <c r="CU44" s="790"/>
      <c r="CV44" s="790"/>
      <c r="CW44" s="790" t="s">
        <v>3460</v>
      </c>
      <c r="CX44" s="790"/>
      <c r="CY44" s="790"/>
      <c r="CZ44" s="790"/>
      <c r="DA44" s="790"/>
      <c r="DB44" s="790"/>
      <c r="DC44" s="790" t="s">
        <v>3460</v>
      </c>
      <c r="DD44" s="790"/>
      <c r="DE44" s="790"/>
      <c r="DF44" s="790"/>
      <c r="DG44" s="790"/>
      <c r="DH44" s="790"/>
      <c r="DI44" s="790" t="s">
        <v>3460</v>
      </c>
      <c r="DJ44" s="790"/>
      <c r="DK44" s="790"/>
      <c r="DL44" s="790"/>
      <c r="DM44" s="790"/>
      <c r="DN44" s="790"/>
      <c r="DO44" s="790" t="s">
        <v>3460</v>
      </c>
      <c r="DP44" s="790"/>
      <c r="DQ44" s="790"/>
      <c r="DR44" s="790"/>
      <c r="DS44" s="790"/>
      <c r="DT44" s="790"/>
      <c r="DU44" s="790" t="s">
        <v>3460</v>
      </c>
      <c r="DV44" s="790"/>
      <c r="DW44" s="790"/>
      <c r="DX44" s="790"/>
      <c r="DY44" s="790"/>
      <c r="DZ44" s="790"/>
      <c r="EA44" s="790" t="s">
        <v>3460</v>
      </c>
      <c r="EB44" s="790"/>
      <c r="EC44" s="790"/>
      <c r="ED44" s="790"/>
      <c r="EE44" s="790"/>
      <c r="EF44" s="790"/>
      <c r="EG44" s="790" t="s">
        <v>3460</v>
      </c>
      <c r="EH44" s="790"/>
      <c r="EI44" s="790"/>
      <c r="EJ44" s="790"/>
      <c r="EK44" s="790"/>
      <c r="EL44" s="790"/>
      <c r="EM44" s="790" t="s">
        <v>3460</v>
      </c>
      <c r="EN44" s="790"/>
      <c r="EO44" s="790"/>
      <c r="EP44" s="790"/>
      <c r="EQ44" s="790"/>
      <c r="ER44" s="790"/>
      <c r="ES44" s="790" t="s">
        <v>3460</v>
      </c>
      <c r="ET44" s="790"/>
      <c r="EU44" s="790"/>
      <c r="EV44" s="790"/>
      <c r="EW44" s="790"/>
      <c r="EX44" s="790"/>
      <c r="EY44" s="790" t="s">
        <v>3460</v>
      </c>
      <c r="EZ44" s="790"/>
      <c r="FA44" s="790"/>
      <c r="FB44" s="790"/>
      <c r="FC44" s="790"/>
      <c r="FD44" s="790"/>
      <c r="FE44" s="790" t="s">
        <v>3460</v>
      </c>
      <c r="FF44" s="790"/>
      <c r="FG44" s="790"/>
      <c r="FH44" s="790"/>
      <c r="FI44" s="790"/>
      <c r="FJ44" s="790"/>
      <c r="FK44" s="790" t="s">
        <v>3460</v>
      </c>
      <c r="FL44" s="790"/>
      <c r="FM44" s="790"/>
      <c r="FN44" s="790"/>
      <c r="FO44" s="790"/>
      <c r="FP44" s="790"/>
      <c r="FQ44" s="790" t="s">
        <v>3460</v>
      </c>
      <c r="FR44" s="790"/>
      <c r="FS44" s="790"/>
      <c r="FT44" s="790"/>
      <c r="FU44" s="790"/>
      <c r="FV44" s="790"/>
      <c r="FW44" s="790" t="s">
        <v>3460</v>
      </c>
      <c r="FX44" s="790"/>
      <c r="FY44" s="790"/>
      <c r="FZ44" s="790"/>
      <c r="GA44" s="790"/>
      <c r="GB44" s="790"/>
      <c r="GC44" s="790" t="s">
        <v>3460</v>
      </c>
      <c r="GD44" s="790"/>
      <c r="GE44" s="790"/>
      <c r="GF44" s="790"/>
      <c r="GG44" s="790"/>
      <c r="GH44" s="790"/>
      <c r="GI44" s="790" t="s">
        <v>3460</v>
      </c>
      <c r="GJ44" s="790"/>
      <c r="GK44" s="790"/>
      <c r="GL44" s="790"/>
      <c r="GM44" s="790"/>
      <c r="GN44" s="790"/>
      <c r="GO44" s="790" t="s">
        <v>3460</v>
      </c>
      <c r="GP44" s="790"/>
      <c r="GQ44" s="790"/>
      <c r="GR44" s="790"/>
      <c r="GS44" s="790"/>
      <c r="GT44" s="790"/>
      <c r="GU44" s="790" t="s">
        <v>3460</v>
      </c>
      <c r="GV44" s="790"/>
      <c r="GW44" s="790"/>
      <c r="GX44" s="790"/>
      <c r="GY44" s="790"/>
      <c r="GZ44" s="790"/>
      <c r="HA44" s="790" t="s">
        <v>3460</v>
      </c>
      <c r="HB44" s="790"/>
      <c r="HC44" s="790"/>
      <c r="HD44" s="790"/>
      <c r="HE44" s="790"/>
      <c r="HF44" s="790"/>
      <c r="HG44" s="790" t="s">
        <v>3460</v>
      </c>
      <c r="HH44" s="790"/>
      <c r="HI44" s="790"/>
      <c r="HJ44" s="790"/>
      <c r="HK44" s="790"/>
      <c r="HL44" s="790"/>
      <c r="HM44" s="790" t="s">
        <v>3460</v>
      </c>
      <c r="HN44" s="790"/>
      <c r="HO44" s="790"/>
      <c r="HP44" s="790"/>
      <c r="HQ44" s="790"/>
      <c r="HR44" s="790"/>
      <c r="HS44" s="790" t="s">
        <v>3460</v>
      </c>
      <c r="HT44" s="790"/>
      <c r="HU44" s="790"/>
      <c r="HV44" s="790"/>
      <c r="HW44" s="790"/>
      <c r="HX44" s="790"/>
      <c r="HY44" s="790" t="s">
        <v>3460</v>
      </c>
      <c r="HZ44" s="790"/>
      <c r="IA44" s="790"/>
      <c r="IB44" s="790"/>
      <c r="IC44" s="790"/>
      <c r="ID44" s="790"/>
      <c r="IE44" s="790" t="s">
        <v>3460</v>
      </c>
      <c r="IF44" s="790"/>
      <c r="IG44" s="790"/>
      <c r="IH44" s="790"/>
      <c r="II44" s="790"/>
      <c r="IJ44" s="790"/>
      <c r="IK44" s="790" t="s">
        <v>3460</v>
      </c>
      <c r="IL44" s="790"/>
      <c r="IM44" s="790"/>
      <c r="IN44" s="790"/>
      <c r="IO44" s="790"/>
      <c r="IP44" s="790"/>
      <c r="IQ44" s="790" t="s">
        <v>3460</v>
      </c>
      <c r="IR44" s="790"/>
      <c r="IS44" s="790"/>
      <c r="IT44" s="790"/>
    </row>
    <row r="45" spans="1:256">
      <c r="C45" s="1" t="s">
        <v>1662</v>
      </c>
      <c r="D45" s="1"/>
      <c r="E45" s="1"/>
      <c r="F45" s="1"/>
      <c r="G45" s="139"/>
      <c r="H45" s="1"/>
      <c r="I45" s="1"/>
      <c r="J45" s="1"/>
      <c r="K45" s="790"/>
      <c r="L45" s="790"/>
      <c r="M45" s="790"/>
      <c r="N45" s="790"/>
      <c r="O45" s="790"/>
      <c r="P45" s="790"/>
      <c r="Q45" s="790"/>
      <c r="R45" s="790"/>
      <c r="S45" s="790"/>
      <c r="T45" s="790"/>
      <c r="U45" s="790"/>
      <c r="V45" s="790"/>
      <c r="W45" s="790" t="s">
        <v>3595</v>
      </c>
      <c r="X45" s="790"/>
      <c r="Y45" s="790"/>
      <c r="Z45" s="790"/>
      <c r="AA45" s="790"/>
      <c r="AB45" s="790"/>
      <c r="AC45" s="790" t="s">
        <v>3595</v>
      </c>
      <c r="AD45" s="790"/>
      <c r="AE45" s="790"/>
      <c r="AF45" s="790"/>
      <c r="AG45" s="790"/>
      <c r="AH45" s="790"/>
      <c r="AI45" s="790" t="s">
        <v>3595</v>
      </c>
      <c r="AJ45" s="790"/>
      <c r="AK45" s="790"/>
      <c r="AL45" s="790"/>
      <c r="AM45" s="790"/>
      <c r="AN45" s="790"/>
      <c r="AO45" s="790" t="s">
        <v>3595</v>
      </c>
      <c r="AP45" s="790"/>
      <c r="AQ45" s="790"/>
      <c r="AR45" s="790"/>
      <c r="AS45" s="790"/>
      <c r="AT45" s="790"/>
      <c r="AU45" s="790" t="s">
        <v>3595</v>
      </c>
      <c r="AV45" s="790"/>
      <c r="AW45" s="790"/>
      <c r="AX45" s="790"/>
      <c r="AY45" s="790"/>
      <c r="AZ45" s="790"/>
      <c r="BA45" s="790" t="s">
        <v>3595</v>
      </c>
      <c r="BB45" s="790"/>
      <c r="BC45" s="790"/>
      <c r="BD45" s="790"/>
      <c r="BE45" s="790"/>
      <c r="BF45" s="790"/>
      <c r="BG45" s="790" t="s">
        <v>3595</v>
      </c>
      <c r="BH45" s="790"/>
      <c r="BI45" s="790"/>
      <c r="BJ45" s="790"/>
      <c r="BK45" s="790"/>
      <c r="BL45" s="790"/>
      <c r="BM45" s="790" t="s">
        <v>3595</v>
      </c>
      <c r="BN45" s="790"/>
      <c r="BO45" s="790"/>
      <c r="BP45" s="790"/>
      <c r="BQ45" s="790"/>
      <c r="BR45" s="790"/>
      <c r="BS45" s="790" t="s">
        <v>3595</v>
      </c>
      <c r="BT45" s="790"/>
      <c r="BU45" s="790"/>
      <c r="BV45" s="790"/>
      <c r="BW45" s="790"/>
      <c r="BX45" s="790"/>
      <c r="BY45" s="790" t="s">
        <v>3595</v>
      </c>
      <c r="BZ45" s="790"/>
      <c r="CA45" s="790"/>
      <c r="CB45" s="790"/>
      <c r="CC45" s="790"/>
      <c r="CD45" s="790"/>
      <c r="CE45" s="790" t="s">
        <v>3595</v>
      </c>
      <c r="CF45" s="790"/>
      <c r="CG45" s="790"/>
      <c r="CH45" s="790"/>
      <c r="CI45" s="790"/>
      <c r="CJ45" s="790"/>
      <c r="CK45" s="790" t="s">
        <v>3595</v>
      </c>
      <c r="CL45" s="790"/>
      <c r="CM45" s="790"/>
      <c r="CN45" s="790"/>
      <c r="CO45" s="790"/>
      <c r="CP45" s="790"/>
      <c r="CQ45" s="790" t="s">
        <v>3595</v>
      </c>
      <c r="CR45" s="790"/>
      <c r="CS45" s="790"/>
      <c r="CT45" s="790"/>
      <c r="CU45" s="790"/>
      <c r="CV45" s="790"/>
      <c r="CW45" s="790" t="s">
        <v>3595</v>
      </c>
      <c r="CX45" s="790"/>
      <c r="CY45" s="790"/>
      <c r="CZ45" s="790"/>
      <c r="DA45" s="790"/>
      <c r="DB45" s="790"/>
      <c r="DC45" s="790" t="s">
        <v>3595</v>
      </c>
      <c r="DD45" s="790"/>
      <c r="DE45" s="790"/>
      <c r="DF45" s="790"/>
      <c r="DG45" s="790"/>
      <c r="DH45" s="790"/>
      <c r="DI45" s="790" t="s">
        <v>3595</v>
      </c>
      <c r="DJ45" s="790"/>
      <c r="DK45" s="790"/>
      <c r="DL45" s="790"/>
      <c r="DM45" s="790"/>
      <c r="DN45" s="790"/>
      <c r="DO45" s="790" t="s">
        <v>3595</v>
      </c>
      <c r="DP45" s="790"/>
      <c r="DQ45" s="790"/>
      <c r="DR45" s="790"/>
      <c r="DS45" s="790"/>
      <c r="DT45" s="790"/>
      <c r="DU45" s="790" t="s">
        <v>3595</v>
      </c>
      <c r="DV45" s="790"/>
      <c r="DW45" s="790"/>
      <c r="DX45" s="790"/>
      <c r="DY45" s="790"/>
      <c r="DZ45" s="790"/>
      <c r="EA45" s="790" t="s">
        <v>3595</v>
      </c>
      <c r="EB45" s="790"/>
      <c r="EC45" s="790"/>
      <c r="ED45" s="790"/>
      <c r="EE45" s="790"/>
      <c r="EF45" s="790"/>
      <c r="EG45" s="790" t="s">
        <v>3595</v>
      </c>
      <c r="EH45" s="790"/>
      <c r="EI45" s="790"/>
      <c r="EJ45" s="790"/>
      <c r="EK45" s="790"/>
      <c r="EL45" s="790"/>
      <c r="EM45" s="790" t="s">
        <v>3595</v>
      </c>
      <c r="EN45" s="790"/>
      <c r="EO45" s="790"/>
      <c r="EP45" s="790"/>
      <c r="EQ45" s="790"/>
      <c r="ER45" s="790"/>
      <c r="ES45" s="790" t="s">
        <v>3595</v>
      </c>
      <c r="ET45" s="790"/>
      <c r="EU45" s="790"/>
      <c r="EV45" s="790"/>
      <c r="EW45" s="790"/>
      <c r="EX45" s="790"/>
      <c r="EY45" s="790" t="s">
        <v>3595</v>
      </c>
      <c r="EZ45" s="790"/>
      <c r="FA45" s="790"/>
      <c r="FB45" s="790"/>
      <c r="FC45" s="790"/>
      <c r="FD45" s="790"/>
      <c r="FE45" s="790" t="s">
        <v>3595</v>
      </c>
      <c r="FF45" s="790"/>
      <c r="FG45" s="790"/>
      <c r="FH45" s="790"/>
      <c r="FI45" s="790"/>
      <c r="FJ45" s="790"/>
      <c r="FK45" s="790" t="s">
        <v>3595</v>
      </c>
      <c r="FL45" s="790"/>
      <c r="FM45" s="790"/>
      <c r="FN45" s="790"/>
      <c r="FO45" s="790"/>
      <c r="FP45" s="790"/>
      <c r="FQ45" s="790" t="s">
        <v>3595</v>
      </c>
      <c r="FR45" s="790"/>
      <c r="FS45" s="790"/>
      <c r="FT45" s="790"/>
      <c r="FU45" s="790"/>
      <c r="FV45" s="790"/>
      <c r="FW45" s="790" t="s">
        <v>3595</v>
      </c>
      <c r="FX45" s="790"/>
      <c r="FY45" s="790"/>
      <c r="FZ45" s="790"/>
      <c r="GA45" s="790"/>
      <c r="GB45" s="790"/>
      <c r="GC45" s="790" t="s">
        <v>3595</v>
      </c>
      <c r="GD45" s="790"/>
      <c r="GE45" s="790"/>
      <c r="GF45" s="790"/>
      <c r="GG45" s="790"/>
      <c r="GH45" s="790"/>
      <c r="GI45" s="790" t="s">
        <v>3595</v>
      </c>
      <c r="GJ45" s="790"/>
      <c r="GK45" s="790"/>
      <c r="GL45" s="790"/>
      <c r="GM45" s="790"/>
      <c r="GN45" s="790"/>
      <c r="GO45" s="790" t="s">
        <v>3595</v>
      </c>
      <c r="GP45" s="790"/>
      <c r="GQ45" s="790"/>
      <c r="GR45" s="790"/>
      <c r="GS45" s="790"/>
      <c r="GT45" s="790"/>
      <c r="GU45" s="790" t="s">
        <v>3595</v>
      </c>
      <c r="GV45" s="790"/>
      <c r="GW45" s="790"/>
      <c r="GX45" s="790"/>
      <c r="GY45" s="790"/>
      <c r="GZ45" s="790"/>
      <c r="HA45" s="790" t="s">
        <v>3595</v>
      </c>
      <c r="HB45" s="790"/>
      <c r="HC45" s="790"/>
      <c r="HD45" s="790"/>
      <c r="HE45" s="790"/>
      <c r="HF45" s="790"/>
      <c r="HG45" s="790" t="s">
        <v>3595</v>
      </c>
      <c r="HH45" s="790"/>
      <c r="HI45" s="790"/>
      <c r="HJ45" s="790"/>
      <c r="HK45" s="790"/>
      <c r="HL45" s="790"/>
      <c r="HM45" s="790" t="s">
        <v>3595</v>
      </c>
      <c r="HN45" s="790"/>
      <c r="HO45" s="790"/>
      <c r="HP45" s="790"/>
      <c r="HQ45" s="790"/>
      <c r="HR45" s="790"/>
      <c r="HS45" s="790" t="s">
        <v>3595</v>
      </c>
      <c r="HT45" s="790"/>
      <c r="HU45" s="790"/>
      <c r="HV45" s="790"/>
      <c r="HW45" s="790"/>
      <c r="HX45" s="790"/>
      <c r="HY45" s="790" t="s">
        <v>3595</v>
      </c>
      <c r="HZ45" s="790"/>
      <c r="IA45" s="790"/>
      <c r="IB45" s="790"/>
      <c r="IC45" s="790"/>
      <c r="ID45" s="790"/>
      <c r="IE45" s="790" t="s">
        <v>3595</v>
      </c>
      <c r="IF45" s="790"/>
      <c r="IG45" s="790"/>
      <c r="IH45" s="790"/>
      <c r="II45" s="790"/>
      <c r="IJ45" s="790"/>
      <c r="IK45" s="790" t="s">
        <v>3595</v>
      </c>
      <c r="IL45" s="790"/>
      <c r="IM45" s="790"/>
      <c r="IN45" s="790"/>
      <c r="IO45" s="790"/>
      <c r="IP45" s="790"/>
      <c r="IQ45" s="790" t="s">
        <v>3595</v>
      </c>
      <c r="IR45" s="790"/>
      <c r="IS45" s="790"/>
      <c r="IT45" s="790"/>
    </row>
    <row r="46" spans="1:256">
      <c r="B46" s="1"/>
      <c r="C46" s="1"/>
      <c r="D46" s="1"/>
      <c r="E46" s="1"/>
      <c r="F46" s="1"/>
      <c r="G46" s="139"/>
      <c r="H46" s="1"/>
      <c r="I46" s="1"/>
      <c r="J46" s="1"/>
      <c r="K46" s="1"/>
      <c r="L46" s="1"/>
      <c r="M46" s="1"/>
      <c r="N46" s="1"/>
      <c r="O46" s="1"/>
      <c r="P46" s="1"/>
      <c r="Q46" s="790"/>
      <c r="R46" s="790"/>
      <c r="S46" s="790"/>
      <c r="T46" s="790"/>
      <c r="U46" s="790"/>
      <c r="V46" s="790"/>
      <c r="W46" s="790" t="s">
        <v>1662</v>
      </c>
      <c r="X46" s="790"/>
      <c r="Y46" s="790"/>
      <c r="Z46" s="790"/>
      <c r="AA46" s="790"/>
      <c r="AB46" s="790"/>
      <c r="AC46" s="790" t="s">
        <v>1662</v>
      </c>
      <c r="AD46" s="790"/>
      <c r="AE46" s="790"/>
      <c r="AF46" s="790"/>
      <c r="AG46" s="790"/>
      <c r="AH46" s="790"/>
      <c r="AI46" s="790" t="s">
        <v>1662</v>
      </c>
      <c r="AJ46" s="790"/>
      <c r="AK46" s="790"/>
      <c r="AL46" s="790"/>
      <c r="AM46" s="790"/>
      <c r="AN46" s="790"/>
      <c r="AO46" s="790" t="s">
        <v>1662</v>
      </c>
      <c r="AP46" s="790"/>
      <c r="AQ46" s="790"/>
      <c r="AR46" s="790"/>
      <c r="AS46" s="790"/>
      <c r="AT46" s="790"/>
      <c r="AU46" s="790" t="s">
        <v>1662</v>
      </c>
      <c r="AV46" s="790"/>
      <c r="AW46" s="790"/>
      <c r="AX46" s="790"/>
      <c r="AY46" s="790"/>
      <c r="AZ46" s="790"/>
      <c r="BA46" s="790" t="s">
        <v>1662</v>
      </c>
      <c r="BB46" s="790"/>
      <c r="BC46" s="790"/>
      <c r="BD46" s="790"/>
      <c r="BE46" s="790"/>
      <c r="BF46" s="790"/>
      <c r="BG46" s="790" t="s">
        <v>1662</v>
      </c>
      <c r="BH46" s="790"/>
      <c r="BI46" s="790"/>
      <c r="BJ46" s="790"/>
      <c r="BK46" s="790"/>
      <c r="BL46" s="790"/>
      <c r="BM46" s="790" t="s">
        <v>1662</v>
      </c>
      <c r="BN46" s="790"/>
      <c r="BO46" s="790"/>
      <c r="BP46" s="790"/>
      <c r="BQ46" s="790"/>
      <c r="BR46" s="790"/>
      <c r="BS46" s="790" t="s">
        <v>1662</v>
      </c>
      <c r="BT46" s="790"/>
      <c r="BU46" s="790"/>
      <c r="BV46" s="790"/>
      <c r="BW46" s="790"/>
      <c r="BX46" s="790"/>
      <c r="BY46" s="790" t="s">
        <v>1662</v>
      </c>
      <c r="BZ46" s="790"/>
      <c r="CA46" s="790"/>
      <c r="CB46" s="790"/>
      <c r="CC46" s="790"/>
      <c r="CD46" s="790"/>
      <c r="CE46" s="790" t="s">
        <v>1662</v>
      </c>
      <c r="CF46" s="790"/>
      <c r="CG46" s="790"/>
      <c r="CH46" s="790"/>
      <c r="CI46" s="790"/>
      <c r="CJ46" s="790"/>
      <c r="CK46" s="790" t="s">
        <v>1662</v>
      </c>
      <c r="CL46" s="790"/>
      <c r="CM46" s="790"/>
      <c r="CN46" s="790"/>
      <c r="CO46" s="790"/>
      <c r="CP46" s="790"/>
      <c r="CQ46" s="790" t="s">
        <v>1662</v>
      </c>
      <c r="CR46" s="790"/>
      <c r="CS46" s="790"/>
      <c r="CT46" s="790"/>
      <c r="CU46" s="790"/>
      <c r="CV46" s="790"/>
      <c r="CW46" s="790" t="s">
        <v>1662</v>
      </c>
      <c r="CX46" s="790"/>
      <c r="CY46" s="790"/>
      <c r="CZ46" s="790"/>
      <c r="DA46" s="790"/>
      <c r="DB46" s="790"/>
      <c r="DC46" s="790" t="s">
        <v>1662</v>
      </c>
      <c r="DD46" s="790"/>
      <c r="DE46" s="790"/>
      <c r="DF46" s="790"/>
      <c r="DG46" s="790"/>
      <c r="DH46" s="790"/>
      <c r="DI46" s="790" t="s">
        <v>1662</v>
      </c>
      <c r="DJ46" s="790"/>
      <c r="DK46" s="790"/>
      <c r="DL46" s="790"/>
      <c r="DM46" s="790"/>
      <c r="DN46" s="790"/>
      <c r="DO46" s="790" t="s">
        <v>1662</v>
      </c>
      <c r="DP46" s="790"/>
      <c r="DQ46" s="790"/>
      <c r="DR46" s="790"/>
      <c r="DS46" s="790"/>
      <c r="DT46" s="790"/>
      <c r="DU46" s="790" t="s">
        <v>1662</v>
      </c>
      <c r="DV46" s="790"/>
      <c r="DW46" s="790"/>
      <c r="DX46" s="790"/>
      <c r="DY46" s="790"/>
      <c r="DZ46" s="790"/>
      <c r="EA46" s="790" t="s">
        <v>1662</v>
      </c>
      <c r="EB46" s="790"/>
      <c r="EC46" s="790"/>
      <c r="ED46" s="790"/>
      <c r="EE46" s="790"/>
      <c r="EF46" s="790"/>
      <c r="EG46" s="790" t="s">
        <v>1662</v>
      </c>
      <c r="EH46" s="790"/>
      <c r="EI46" s="790"/>
      <c r="EJ46" s="790"/>
      <c r="EK46" s="790"/>
      <c r="EL46" s="790"/>
      <c r="EM46" s="790" t="s">
        <v>1662</v>
      </c>
      <c r="EN46" s="790"/>
      <c r="EO46" s="790"/>
      <c r="EP46" s="790"/>
      <c r="EQ46" s="790"/>
      <c r="ER46" s="790"/>
      <c r="ES46" s="790" t="s">
        <v>1662</v>
      </c>
      <c r="ET46" s="790"/>
      <c r="EU46" s="790"/>
      <c r="EV46" s="790"/>
      <c r="EW46" s="790"/>
      <c r="EX46" s="790"/>
      <c r="EY46" s="790" t="s">
        <v>1662</v>
      </c>
      <c r="EZ46" s="790"/>
      <c r="FA46" s="790"/>
      <c r="FB46" s="790"/>
      <c r="FC46" s="790"/>
      <c r="FD46" s="790"/>
      <c r="FE46" s="790" t="s">
        <v>1662</v>
      </c>
      <c r="FF46" s="790"/>
      <c r="FG46" s="790"/>
      <c r="FH46" s="790"/>
      <c r="FI46" s="790"/>
      <c r="FJ46" s="790"/>
      <c r="FK46" s="790" t="s">
        <v>1662</v>
      </c>
      <c r="FL46" s="790"/>
      <c r="FM46" s="790"/>
      <c r="FN46" s="790"/>
      <c r="FO46" s="790"/>
      <c r="FP46" s="790"/>
      <c r="FQ46" s="790" t="s">
        <v>1662</v>
      </c>
      <c r="FR46" s="790"/>
      <c r="FS46" s="790"/>
      <c r="FT46" s="790"/>
      <c r="FU46" s="790"/>
      <c r="FV46" s="790"/>
      <c r="FW46" s="790" t="s">
        <v>1662</v>
      </c>
      <c r="FX46" s="790"/>
      <c r="FY46" s="790"/>
      <c r="FZ46" s="790"/>
      <c r="GA46" s="790"/>
      <c r="GB46" s="790"/>
      <c r="GC46" s="790" t="s">
        <v>1662</v>
      </c>
      <c r="GD46" s="790"/>
      <c r="GE46" s="790"/>
      <c r="GF46" s="790"/>
      <c r="GG46" s="790"/>
      <c r="GH46" s="790"/>
      <c r="GI46" s="790" t="s">
        <v>1662</v>
      </c>
      <c r="GJ46" s="790"/>
      <c r="GK46" s="790"/>
      <c r="GL46" s="790"/>
      <c r="GM46" s="790"/>
      <c r="GN46" s="790"/>
      <c r="GO46" s="790" t="s">
        <v>1662</v>
      </c>
      <c r="GP46" s="790"/>
      <c r="GQ46" s="790"/>
      <c r="GR46" s="790"/>
      <c r="GS46" s="790"/>
      <c r="GT46" s="790"/>
      <c r="GU46" s="790" t="s">
        <v>1662</v>
      </c>
      <c r="GV46" s="790"/>
      <c r="GW46" s="790"/>
      <c r="GX46" s="790"/>
      <c r="GY46" s="790"/>
      <c r="GZ46" s="790"/>
      <c r="HA46" s="790" t="s">
        <v>1662</v>
      </c>
      <c r="HB46" s="790"/>
      <c r="HC46" s="790"/>
      <c r="HD46" s="790"/>
      <c r="HE46" s="790"/>
      <c r="HF46" s="790"/>
      <c r="HG46" s="790" t="s">
        <v>1662</v>
      </c>
      <c r="HH46" s="790"/>
      <c r="HI46" s="790"/>
      <c r="HJ46" s="790"/>
      <c r="HK46" s="790"/>
      <c r="HL46" s="790"/>
      <c r="HM46" s="790" t="s">
        <v>1662</v>
      </c>
      <c r="HN46" s="790"/>
      <c r="HO46" s="790"/>
      <c r="HP46" s="790"/>
      <c r="HQ46" s="790"/>
      <c r="HR46" s="790"/>
      <c r="HS46" s="790" t="s">
        <v>1662</v>
      </c>
      <c r="HT46" s="790"/>
      <c r="HU46" s="790"/>
      <c r="HV46" s="790"/>
      <c r="HW46" s="790"/>
      <c r="HX46" s="790"/>
      <c r="HY46" s="790" t="s">
        <v>1662</v>
      </c>
      <c r="HZ46" s="790"/>
      <c r="IA46" s="790"/>
      <c r="IB46" s="790"/>
      <c r="IC46" s="790"/>
      <c r="ID46" s="790"/>
      <c r="IE46" s="790" t="s">
        <v>1662</v>
      </c>
      <c r="IF46" s="790"/>
      <c r="IG46" s="790"/>
      <c r="IH46" s="790"/>
      <c r="II46" s="790"/>
      <c r="IJ46" s="790"/>
      <c r="IK46" s="790" t="s">
        <v>1662</v>
      </c>
      <c r="IL46" s="790"/>
      <c r="IM46" s="790"/>
      <c r="IN46" s="790"/>
      <c r="IO46" s="790"/>
      <c r="IP46" s="790"/>
      <c r="IQ46" s="790" t="s">
        <v>1662</v>
      </c>
      <c r="IR46" s="790"/>
      <c r="IS46" s="790"/>
      <c r="IT46" s="790"/>
      <c r="IU46" s="790"/>
      <c r="IV46" s="790"/>
    </row>
    <row r="47" spans="1:256">
      <c r="A47" s="83"/>
      <c r="B47" s="83"/>
      <c r="C47" s="84"/>
      <c r="D47" s="84"/>
      <c r="E47" s="84"/>
      <c r="F47" s="84"/>
      <c r="G47" s="85"/>
      <c r="H47" s="86"/>
    </row>
    <row r="48" spans="1:256">
      <c r="A48" s="11"/>
    </row>
    <row r="49" spans="1:9">
      <c r="A49" s="11"/>
    </row>
    <row r="50" spans="1:9" s="89" customFormat="1">
      <c r="A50" s="11"/>
      <c r="G50" s="106"/>
    </row>
    <row r="51" spans="1:9" s="89" customFormat="1">
      <c r="B51" s="11"/>
      <c r="C51" s="11"/>
      <c r="D51" s="11"/>
      <c r="E51" s="11"/>
      <c r="F51" s="11"/>
      <c r="G51" s="12"/>
      <c r="H51" s="11"/>
      <c r="I51" s="11"/>
    </row>
    <row r="52" spans="1:9" s="89" customFormat="1">
      <c r="B52" s="11"/>
      <c r="C52" s="11"/>
      <c r="D52" s="11"/>
      <c r="E52" s="11"/>
      <c r="F52" s="11"/>
      <c r="G52" s="12"/>
      <c r="H52" s="11"/>
      <c r="I52" s="11"/>
    </row>
    <row r="53" spans="1:9" s="89" customFormat="1">
      <c r="B53" s="11"/>
      <c r="C53" s="11"/>
      <c r="D53" s="11"/>
      <c r="E53" s="11"/>
      <c r="F53" s="11"/>
      <c r="G53" s="12"/>
      <c r="H53" s="11"/>
      <c r="I53" s="11"/>
    </row>
    <row r="54" spans="1:9" s="89" customFormat="1">
      <c r="B54" s="11"/>
      <c r="C54" s="91"/>
      <c r="D54" s="91"/>
      <c r="E54" s="91"/>
      <c r="F54" s="91"/>
      <c r="G54" s="12"/>
      <c r="H54" s="143"/>
      <c r="I54" s="11"/>
    </row>
    <row r="55" spans="1:9" s="89" customFormat="1">
      <c r="B55" s="11"/>
      <c r="C55" s="11"/>
      <c r="D55" s="11"/>
      <c r="E55" s="11"/>
      <c r="F55" s="11"/>
      <c r="G55" s="12"/>
      <c r="H55" s="11"/>
      <c r="I55" s="11"/>
    </row>
  </sheetData>
  <mergeCells count="124">
    <mergeCell ref="C1:H1"/>
    <mergeCell ref="C19:H19"/>
    <mergeCell ref="K44:P44"/>
    <mergeCell ref="Q44:V44"/>
    <mergeCell ref="EA45:EF45"/>
    <mergeCell ref="AC44:AH44"/>
    <mergeCell ref="IK45:IP45"/>
    <mergeCell ref="HY45:ID45"/>
    <mergeCell ref="HA45:HF45"/>
    <mergeCell ref="FE44:FJ44"/>
    <mergeCell ref="GI44:GN44"/>
    <mergeCell ref="GO44:GT44"/>
    <mergeCell ref="FW44:GB44"/>
    <mergeCell ref="EY44:FD44"/>
    <mergeCell ref="BS44:BX44"/>
    <mergeCell ref="HS45:HX45"/>
    <mergeCell ref="CE45:CJ45"/>
    <mergeCell ref="EM44:ER44"/>
    <mergeCell ref="FQ45:FV45"/>
    <mergeCell ref="HM45:HR45"/>
    <mergeCell ref="GU44:GZ44"/>
    <mergeCell ref="GI45:GN45"/>
    <mergeCell ref="EM45:ER45"/>
    <mergeCell ref="DC44:DH44"/>
    <mergeCell ref="IQ44:IT44"/>
    <mergeCell ref="IQ45:IT45"/>
    <mergeCell ref="IE45:IJ45"/>
    <mergeCell ref="FK44:FP44"/>
    <mergeCell ref="FQ44:FV44"/>
    <mergeCell ref="FK45:FP45"/>
    <mergeCell ref="GU45:GZ45"/>
    <mergeCell ref="GC45:GH45"/>
    <mergeCell ref="HM44:HR44"/>
    <mergeCell ref="GO45:GT45"/>
    <mergeCell ref="IK44:IP44"/>
    <mergeCell ref="IE44:IJ44"/>
    <mergeCell ref="HS44:HX44"/>
    <mergeCell ref="HG45:HL45"/>
    <mergeCell ref="HY44:ID44"/>
    <mergeCell ref="GC44:GH44"/>
    <mergeCell ref="ES44:EX44"/>
    <mergeCell ref="EA44:EF44"/>
    <mergeCell ref="EG44:EL44"/>
    <mergeCell ref="CK44:CP44"/>
    <mergeCell ref="FW45:GB45"/>
    <mergeCell ref="HG44:HL44"/>
    <mergeCell ref="HA44:HF44"/>
    <mergeCell ref="CQ44:CV44"/>
    <mergeCell ref="CW44:DB44"/>
    <mergeCell ref="DI44:DN44"/>
    <mergeCell ref="DI45:DN45"/>
    <mergeCell ref="DO45:DT45"/>
    <mergeCell ref="FE45:FJ45"/>
    <mergeCell ref="EY45:FD45"/>
    <mergeCell ref="ES45:EX45"/>
    <mergeCell ref="EG45:EL45"/>
    <mergeCell ref="DO44:DT44"/>
    <mergeCell ref="DU44:DZ44"/>
    <mergeCell ref="CW45:DB45"/>
    <mergeCell ref="CK45:CP45"/>
    <mergeCell ref="DU45:DZ45"/>
    <mergeCell ref="K45:P45"/>
    <mergeCell ref="Q45:V45"/>
    <mergeCell ref="W45:AB45"/>
    <mergeCell ref="AC45:AH45"/>
    <mergeCell ref="CQ45:CV45"/>
    <mergeCell ref="DC45:DH45"/>
    <mergeCell ref="AI44:AN44"/>
    <mergeCell ref="AO45:AT45"/>
    <mergeCell ref="AU45:AZ45"/>
    <mergeCell ref="BA45:BF45"/>
    <mergeCell ref="BG44:BL44"/>
    <mergeCell ref="BM44:BR44"/>
    <mergeCell ref="BG45:BL45"/>
    <mergeCell ref="AO44:AT44"/>
    <mergeCell ref="BA44:BF44"/>
    <mergeCell ref="HY46:ID46"/>
    <mergeCell ref="IE46:IJ46"/>
    <mergeCell ref="IK46:IP46"/>
    <mergeCell ref="GU46:GZ46"/>
    <mergeCell ref="AU44:AZ44"/>
    <mergeCell ref="W44:AB44"/>
    <mergeCell ref="BM45:BR45"/>
    <mergeCell ref="BS45:BX45"/>
    <mergeCell ref="AI45:AN45"/>
    <mergeCell ref="BY44:CD44"/>
    <mergeCell ref="BM46:BR46"/>
    <mergeCell ref="BY46:CD46"/>
    <mergeCell ref="BS46:BX46"/>
    <mergeCell ref="GO46:GT46"/>
    <mergeCell ref="CK46:CP46"/>
    <mergeCell ref="FK46:FP46"/>
    <mergeCell ref="FQ46:FV46"/>
    <mergeCell ref="GC46:GH46"/>
    <mergeCell ref="DU46:DZ46"/>
    <mergeCell ref="EA46:EF46"/>
    <mergeCell ref="FW46:GB46"/>
    <mergeCell ref="EG46:EL46"/>
    <mergeCell ref="EM46:ER46"/>
    <mergeCell ref="CE44:CJ44"/>
    <mergeCell ref="Q46:V46"/>
    <mergeCell ref="W46:AB46"/>
    <mergeCell ref="AC46:AH46"/>
    <mergeCell ref="AI46:AN46"/>
    <mergeCell ref="BY45:CD45"/>
    <mergeCell ref="IQ46:IV46"/>
    <mergeCell ref="HA46:HF46"/>
    <mergeCell ref="HG46:HL46"/>
    <mergeCell ref="HM46:HR46"/>
    <mergeCell ref="HS46:HX46"/>
    <mergeCell ref="CW46:DB46"/>
    <mergeCell ref="GI46:GN46"/>
    <mergeCell ref="CQ46:CV46"/>
    <mergeCell ref="DO46:DT46"/>
    <mergeCell ref="ES46:EX46"/>
    <mergeCell ref="EY46:FD46"/>
    <mergeCell ref="FE46:FJ46"/>
    <mergeCell ref="DC46:DH46"/>
    <mergeCell ref="DI46:DN46"/>
    <mergeCell ref="CE46:CJ46"/>
    <mergeCell ref="AO46:AT46"/>
    <mergeCell ref="AU46:AZ46"/>
    <mergeCell ref="BA46:BF46"/>
    <mergeCell ref="BG46:BL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21" zoomScale="125" workbookViewId="0">
      <selection activeCell="B16" sqref="B16"/>
    </sheetView>
  </sheetViews>
  <sheetFormatPr baseColWidth="10" defaultColWidth="10.7109375" defaultRowHeight="15" x14ac:dyDescent="0"/>
  <cols>
    <col min="1" max="1" width="9.5703125" style="89" customWidth="1"/>
    <col min="2" max="2" width="39.42578125" style="11" customWidth="1"/>
    <col min="3" max="3" width="13.140625" style="11" customWidth="1"/>
    <col min="4" max="6" width="9" style="11" customWidth="1"/>
    <col min="7" max="7" width="9" style="12" customWidth="1"/>
    <col min="8" max="8" width="14.28515625" style="11" customWidth="1"/>
    <col min="9" max="9" width="8.28515625" style="11" customWidth="1"/>
    <col min="10" max="16384" width="10.7109375" style="11"/>
  </cols>
  <sheetData>
    <row r="1" spans="1:9" ht="105" customHeight="1">
      <c r="C1" s="791" t="s">
        <v>3057</v>
      </c>
      <c r="D1" s="791"/>
      <c r="E1" s="791"/>
      <c r="F1" s="791"/>
      <c r="G1" s="791"/>
      <c r="H1" s="791"/>
    </row>
    <row r="2" spans="1:9">
      <c r="A2" s="90" t="s">
        <v>2704</v>
      </c>
      <c r="H2" s="91"/>
    </row>
    <row r="3" spans="1:9">
      <c r="A3" s="89" t="s">
        <v>2084</v>
      </c>
      <c r="H3" s="92">
        <v>40484</v>
      </c>
    </row>
    <row r="4" spans="1:9">
      <c r="A4" s="89" t="s">
        <v>2209</v>
      </c>
      <c r="H4" s="93" t="s">
        <v>1408</v>
      </c>
    </row>
    <row r="5" spans="1:9">
      <c r="A5" s="89" t="s">
        <v>2675</v>
      </c>
    </row>
    <row r="6" spans="1:9">
      <c r="C6" s="15" t="s">
        <v>2438</v>
      </c>
      <c r="D6" s="16"/>
      <c r="E6" s="16"/>
      <c r="F6" s="16"/>
      <c r="G6" s="17"/>
      <c r="H6" s="18"/>
      <c r="I6" s="94"/>
    </row>
    <row r="7" spans="1:9">
      <c r="C7" s="95" t="s">
        <v>2229</v>
      </c>
      <c r="D7" s="20"/>
      <c r="E7" s="20"/>
      <c r="F7" s="20"/>
      <c r="G7" s="21"/>
      <c r="H7" s="22"/>
      <c r="I7" s="94"/>
    </row>
    <row r="8" spans="1:9">
      <c r="A8" s="89" t="s">
        <v>2217</v>
      </c>
      <c r="C8" s="95" t="s">
        <v>1025</v>
      </c>
      <c r="D8" s="20"/>
      <c r="E8" s="20"/>
      <c r="F8" s="20"/>
      <c r="G8" s="21"/>
      <c r="H8" s="96"/>
      <c r="I8" s="94"/>
    </row>
    <row r="9" spans="1:9">
      <c r="A9" s="322" t="s">
        <v>1500</v>
      </c>
      <c r="C9" s="95" t="s">
        <v>1026</v>
      </c>
      <c r="D9" s="20"/>
      <c r="E9" s="20"/>
      <c r="F9" s="20"/>
      <c r="G9" s="21"/>
      <c r="H9" s="96"/>
      <c r="I9" s="94"/>
    </row>
    <row r="10" spans="1:9">
      <c r="A10" s="323" t="s">
        <v>908</v>
      </c>
      <c r="C10" s="97"/>
      <c r="D10" s="20"/>
      <c r="E10" s="20"/>
      <c r="F10" s="20"/>
      <c r="G10" s="21"/>
      <c r="H10" s="96"/>
      <c r="I10" s="94"/>
    </row>
    <row r="11" spans="1:9">
      <c r="A11" s="324" t="s">
        <v>1341</v>
      </c>
      <c r="C11" s="25" t="s">
        <v>3196</v>
      </c>
      <c r="D11" s="94"/>
      <c r="E11" s="94"/>
      <c r="F11" s="94"/>
      <c r="G11" s="99"/>
      <c r="H11" s="96"/>
      <c r="I11" s="94"/>
    </row>
    <row r="12" spans="1:9">
      <c r="A12" s="11" t="s">
        <v>1130</v>
      </c>
      <c r="C12" s="25" t="s">
        <v>1856</v>
      </c>
      <c r="D12" s="20"/>
      <c r="E12" s="20"/>
      <c r="F12" s="20"/>
      <c r="G12" s="21"/>
      <c r="H12" s="96"/>
      <c r="I12" s="94"/>
    </row>
    <row r="13" spans="1:9">
      <c r="A13" s="98"/>
      <c r="C13" s="25" t="s">
        <v>1165</v>
      </c>
      <c r="D13" s="94"/>
      <c r="E13" s="94"/>
      <c r="F13" s="94"/>
      <c r="G13" s="99"/>
      <c r="H13" s="96"/>
      <c r="I13" s="94"/>
    </row>
    <row r="14" spans="1:9">
      <c r="A14" s="100"/>
      <c r="C14" s="25" t="s">
        <v>2872</v>
      </c>
      <c r="D14" s="94"/>
      <c r="E14" s="94"/>
      <c r="F14" s="94"/>
      <c r="G14" s="99"/>
      <c r="H14" s="101"/>
      <c r="I14" s="94"/>
    </row>
    <row r="15" spans="1:9">
      <c r="A15" s="100" t="s">
        <v>2873</v>
      </c>
      <c r="C15" s="97" t="s">
        <v>2602</v>
      </c>
      <c r="D15" s="94"/>
      <c r="E15" s="94"/>
      <c r="F15" s="94"/>
      <c r="G15" s="99"/>
      <c r="H15" s="96"/>
      <c r="I15" s="94"/>
    </row>
    <row r="16" spans="1:9">
      <c r="A16" s="144" t="s">
        <v>1027</v>
      </c>
      <c r="C16" s="97"/>
      <c r="D16" s="94"/>
      <c r="E16" s="94"/>
      <c r="F16" s="94"/>
      <c r="G16" s="99"/>
      <c r="H16" s="96"/>
      <c r="I16" s="94"/>
    </row>
    <row r="17" spans="1:9">
      <c r="C17" s="102" t="s">
        <v>2594</v>
      </c>
      <c r="D17" s="103"/>
      <c r="E17" s="103"/>
      <c r="F17" s="103"/>
      <c r="G17" s="104"/>
      <c r="H17" s="105"/>
      <c r="I17" s="94"/>
    </row>
    <row r="18" spans="1:9">
      <c r="C18" s="94"/>
      <c r="D18" s="94"/>
      <c r="E18" s="94"/>
      <c r="F18" s="94"/>
      <c r="G18" s="99"/>
      <c r="H18" s="94"/>
      <c r="I18" s="94"/>
    </row>
    <row r="19" spans="1:9">
      <c r="A19" s="89" t="s">
        <v>2705</v>
      </c>
      <c r="C19" s="795"/>
      <c r="D19" s="795"/>
      <c r="E19" s="795"/>
      <c r="F19" s="795"/>
      <c r="G19" s="795"/>
      <c r="H19" s="795"/>
    </row>
    <row r="20" spans="1:9">
      <c r="A20" s="100" t="s">
        <v>2603</v>
      </c>
      <c r="C20" s="100"/>
      <c r="D20" s="100"/>
      <c r="E20" s="100"/>
      <c r="F20" s="100"/>
      <c r="G20" s="106"/>
    </row>
    <row r="21" spans="1:9">
      <c r="A21" s="325"/>
      <c r="C21" s="100"/>
      <c r="D21" s="100"/>
      <c r="E21" s="100"/>
      <c r="F21" s="100"/>
      <c r="G21" s="106"/>
    </row>
    <row r="22" spans="1:9" s="112" customFormat="1" ht="16" customHeight="1">
      <c r="A22" s="108"/>
      <c r="B22" s="38"/>
      <c r="C22" s="86"/>
      <c r="D22" s="86"/>
      <c r="E22" s="86"/>
      <c r="F22" s="86"/>
      <c r="G22" s="109"/>
      <c r="H22" s="110"/>
      <c r="I22" s="111"/>
    </row>
    <row r="23" spans="1:9" ht="29" customHeight="1">
      <c r="A23" s="113" t="s">
        <v>2643</v>
      </c>
      <c r="B23" s="45" t="s">
        <v>3150</v>
      </c>
      <c r="C23" s="45" t="s">
        <v>2858</v>
      </c>
      <c r="D23" s="321" t="s">
        <v>2883</v>
      </c>
      <c r="E23" s="321" t="s">
        <v>3056</v>
      </c>
      <c r="F23" s="45" t="s">
        <v>3372</v>
      </c>
      <c r="G23" s="47" t="s">
        <v>3373</v>
      </c>
      <c r="H23" s="321" t="s">
        <v>3350</v>
      </c>
      <c r="I23" s="320" t="s">
        <v>3330</v>
      </c>
    </row>
    <row r="24" spans="1:9">
      <c r="A24" s="115">
        <v>40520</v>
      </c>
      <c r="B24" s="116" t="s">
        <v>2258</v>
      </c>
      <c r="C24" s="117">
        <v>295</v>
      </c>
      <c r="D24" s="118">
        <v>5</v>
      </c>
      <c r="E24" s="118"/>
      <c r="F24" s="117">
        <f t="shared" ref="F24:F34" si="0">C24*D24</f>
        <v>1475</v>
      </c>
      <c r="G24" s="53"/>
      <c r="H24" s="54">
        <f t="shared" ref="H24:H37" si="1">F24*(1-G24)</f>
        <v>1475</v>
      </c>
      <c r="I24" s="317"/>
    </row>
    <row r="25" spans="1:9">
      <c r="A25" s="11"/>
      <c r="B25" s="116" t="s">
        <v>3197</v>
      </c>
      <c r="C25" s="117"/>
      <c r="D25" s="118"/>
      <c r="E25" s="118"/>
      <c r="F25" s="117">
        <f t="shared" si="0"/>
        <v>0</v>
      </c>
      <c r="G25" s="119"/>
      <c r="H25" s="54">
        <f t="shared" si="1"/>
        <v>0</v>
      </c>
      <c r="I25" s="318"/>
    </row>
    <row r="26" spans="1:9">
      <c r="A26" s="120"/>
      <c r="B26" s="121" t="s">
        <v>2386</v>
      </c>
      <c r="C26" s="117"/>
      <c r="D26" s="118"/>
      <c r="E26" s="118"/>
      <c r="F26" s="117">
        <f t="shared" si="0"/>
        <v>0</v>
      </c>
      <c r="G26" s="119"/>
      <c r="H26" s="54">
        <f t="shared" si="1"/>
        <v>0</v>
      </c>
      <c r="I26" s="318"/>
    </row>
    <row r="27" spans="1:9">
      <c r="A27" s="120"/>
      <c r="B27" s="121" t="s">
        <v>3008</v>
      </c>
      <c r="C27" s="117"/>
      <c r="D27" s="118"/>
      <c r="E27" s="118"/>
      <c r="F27" s="117">
        <f t="shared" si="0"/>
        <v>0</v>
      </c>
      <c r="G27" s="119"/>
      <c r="H27" s="54">
        <f t="shared" si="1"/>
        <v>0</v>
      </c>
      <c r="I27" s="318"/>
    </row>
    <row r="28" spans="1:9">
      <c r="A28" s="120"/>
      <c r="B28" s="121" t="s">
        <v>3264</v>
      </c>
      <c r="C28" s="117"/>
      <c r="D28" s="118"/>
      <c r="E28" s="118"/>
      <c r="F28" s="117">
        <f t="shared" si="0"/>
        <v>0</v>
      </c>
      <c r="G28" s="119"/>
      <c r="H28" s="54">
        <f t="shared" si="1"/>
        <v>0</v>
      </c>
      <c r="I28" s="318"/>
    </row>
    <row r="29" spans="1:9">
      <c r="A29" s="120"/>
      <c r="B29" s="121" t="s">
        <v>3459</v>
      </c>
      <c r="C29" s="117"/>
      <c r="D29" s="118"/>
      <c r="E29" s="118"/>
      <c r="F29" s="117">
        <f t="shared" si="0"/>
        <v>0</v>
      </c>
      <c r="G29" s="119"/>
      <c r="H29" s="54">
        <f t="shared" si="1"/>
        <v>0</v>
      </c>
      <c r="I29" s="318"/>
    </row>
    <row r="30" spans="1:9">
      <c r="A30" s="120"/>
      <c r="B30" s="121" t="s">
        <v>3355</v>
      </c>
      <c r="C30" s="117"/>
      <c r="D30" s="118"/>
      <c r="E30" s="118"/>
      <c r="F30" s="117">
        <f t="shared" si="0"/>
        <v>0</v>
      </c>
      <c r="G30" s="119"/>
      <c r="H30" s="54">
        <f t="shared" si="1"/>
        <v>0</v>
      </c>
      <c r="I30" s="318"/>
    </row>
    <row r="31" spans="1:9">
      <c r="A31" s="120"/>
      <c r="B31" s="121" t="s">
        <v>2639</v>
      </c>
      <c r="C31" s="117"/>
      <c r="D31" s="118"/>
      <c r="E31" s="118"/>
      <c r="F31" s="117">
        <f t="shared" si="0"/>
        <v>0</v>
      </c>
      <c r="G31" s="119"/>
      <c r="H31" s="54">
        <f t="shared" si="1"/>
        <v>0</v>
      </c>
      <c r="I31" s="318"/>
    </row>
    <row r="32" spans="1:9">
      <c r="A32" s="120"/>
      <c r="B32" s="121" t="s">
        <v>2929</v>
      </c>
      <c r="C32" s="117"/>
      <c r="D32" s="118"/>
      <c r="E32" s="118"/>
      <c r="F32" s="117">
        <f t="shared" si="0"/>
        <v>0</v>
      </c>
      <c r="G32" s="119"/>
      <c r="H32" s="54">
        <f t="shared" si="1"/>
        <v>0</v>
      </c>
      <c r="I32" s="318"/>
    </row>
    <row r="33" spans="1:256">
      <c r="A33" s="120"/>
      <c r="B33" s="121" t="s">
        <v>3220</v>
      </c>
      <c r="C33" s="122">
        <v>30</v>
      </c>
      <c r="D33" s="123">
        <v>7</v>
      </c>
      <c r="E33" s="123"/>
      <c r="F33" s="117">
        <f t="shared" si="0"/>
        <v>210</v>
      </c>
      <c r="G33" s="124"/>
      <c r="H33" s="54">
        <f t="shared" si="1"/>
        <v>210</v>
      </c>
      <c r="I33" s="318"/>
    </row>
    <row r="34" spans="1:256">
      <c r="A34" s="120"/>
      <c r="B34" s="121" t="s">
        <v>3600</v>
      </c>
      <c r="C34" s="117">
        <v>50</v>
      </c>
      <c r="D34" s="118">
        <v>2</v>
      </c>
      <c r="E34" s="118"/>
      <c r="F34" s="117">
        <f t="shared" si="0"/>
        <v>100</v>
      </c>
      <c r="G34" s="119"/>
      <c r="H34" s="54">
        <f t="shared" si="1"/>
        <v>100</v>
      </c>
      <c r="I34" s="317"/>
    </row>
    <row r="35" spans="1:256">
      <c r="A35" s="120"/>
      <c r="B35" s="121" t="s">
        <v>2893</v>
      </c>
      <c r="C35" s="117">
        <v>350</v>
      </c>
      <c r="D35" s="123" t="s">
        <v>3456</v>
      </c>
      <c r="E35" s="123"/>
      <c r="F35" s="117">
        <v>350</v>
      </c>
      <c r="G35" s="124"/>
      <c r="H35" s="54">
        <f t="shared" si="1"/>
        <v>350</v>
      </c>
      <c r="I35" s="317"/>
    </row>
    <row r="36" spans="1:256">
      <c r="A36" s="120"/>
      <c r="B36" s="121" t="s">
        <v>2270</v>
      </c>
      <c r="C36" s="117">
        <v>40</v>
      </c>
      <c r="D36" s="118"/>
      <c r="E36" s="118"/>
      <c r="F36" s="117">
        <f>C36*D36</f>
        <v>0</v>
      </c>
      <c r="G36" s="119"/>
      <c r="H36" s="54">
        <f t="shared" si="1"/>
        <v>0</v>
      </c>
      <c r="I36" s="317"/>
    </row>
    <row r="37" spans="1:256" ht="16" thickBot="1">
      <c r="A37" s="120"/>
      <c r="B37" s="126"/>
      <c r="C37" s="127"/>
      <c r="D37" s="128"/>
      <c r="E37" s="128"/>
      <c r="F37" s="127"/>
      <c r="G37" s="129"/>
      <c r="H37" s="67">
        <f t="shared" si="1"/>
        <v>0</v>
      </c>
      <c r="I37" s="317"/>
    </row>
    <row r="38" spans="1:256" s="135" customFormat="1" ht="16" customHeight="1">
      <c r="A38" s="130"/>
      <c r="B38" s="69" t="s">
        <v>3458</v>
      </c>
      <c r="C38" s="131"/>
      <c r="D38" s="131"/>
      <c r="E38" s="131"/>
      <c r="F38" s="132">
        <f>SUM(F24:F37)</f>
        <v>2135</v>
      </c>
      <c r="G38" s="133"/>
      <c r="H38" s="72">
        <f>SUM(H24:H37)</f>
        <v>2135</v>
      </c>
      <c r="I38" s="327"/>
    </row>
    <row r="40" spans="1:256">
      <c r="C40" s="136" t="s">
        <v>3135</v>
      </c>
      <c r="D40" s="137">
        <f>H38/2</f>
        <v>1067.5</v>
      </c>
      <c r="E40" s="137"/>
      <c r="F40" s="137"/>
      <c r="G40" s="138"/>
    </row>
    <row r="42" spans="1:256">
      <c r="C42" s="1" t="s">
        <v>3460</v>
      </c>
      <c r="D42" s="1"/>
      <c r="E42" s="1"/>
      <c r="F42" s="1"/>
      <c r="G42" s="139"/>
      <c r="H42" s="1"/>
      <c r="I42" s="1"/>
      <c r="J42" s="1"/>
    </row>
    <row r="43" spans="1:256">
      <c r="C43" s="1" t="s">
        <v>2487</v>
      </c>
      <c r="D43" s="1"/>
      <c r="E43" s="1"/>
      <c r="F43" s="1"/>
      <c r="G43" s="139"/>
      <c r="H43" s="1"/>
      <c r="I43" s="1"/>
      <c r="J43" s="1"/>
    </row>
    <row r="44" spans="1:256">
      <c r="C44" s="328" t="s">
        <v>3594</v>
      </c>
      <c r="D44" s="328"/>
      <c r="E44" s="328"/>
      <c r="F44" s="328"/>
      <c r="G44" s="329"/>
      <c r="H44" s="328"/>
      <c r="I44" s="328"/>
      <c r="J44" s="142"/>
      <c r="K44" s="790"/>
      <c r="L44" s="790"/>
      <c r="M44" s="790"/>
      <c r="N44" s="790"/>
      <c r="O44" s="790"/>
      <c r="P44" s="790"/>
      <c r="Q44" s="790"/>
      <c r="R44" s="790"/>
      <c r="S44" s="790"/>
      <c r="T44" s="790"/>
      <c r="U44" s="790"/>
      <c r="V44" s="790"/>
      <c r="W44" s="790" t="s">
        <v>3460</v>
      </c>
      <c r="X44" s="790"/>
      <c r="Y44" s="790"/>
      <c r="Z44" s="790"/>
      <c r="AA44" s="790"/>
      <c r="AB44" s="790"/>
      <c r="AC44" s="790" t="s">
        <v>3460</v>
      </c>
      <c r="AD44" s="790"/>
      <c r="AE44" s="790"/>
      <c r="AF44" s="790"/>
      <c r="AG44" s="790"/>
      <c r="AH44" s="790"/>
      <c r="AI44" s="790" t="s">
        <v>3460</v>
      </c>
      <c r="AJ44" s="790"/>
      <c r="AK44" s="790"/>
      <c r="AL44" s="790"/>
      <c r="AM44" s="790"/>
      <c r="AN44" s="790"/>
      <c r="AO44" s="790" t="s">
        <v>3460</v>
      </c>
      <c r="AP44" s="790"/>
      <c r="AQ44" s="790"/>
      <c r="AR44" s="790"/>
      <c r="AS44" s="790"/>
      <c r="AT44" s="790"/>
      <c r="AU44" s="790" t="s">
        <v>3460</v>
      </c>
      <c r="AV44" s="790"/>
      <c r="AW44" s="790"/>
      <c r="AX44" s="790"/>
      <c r="AY44" s="790"/>
      <c r="AZ44" s="790"/>
      <c r="BA44" s="790" t="s">
        <v>3460</v>
      </c>
      <c r="BB44" s="790"/>
      <c r="BC44" s="790"/>
      <c r="BD44" s="790"/>
      <c r="BE44" s="790"/>
      <c r="BF44" s="790"/>
      <c r="BG44" s="790" t="s">
        <v>3460</v>
      </c>
      <c r="BH44" s="790"/>
      <c r="BI44" s="790"/>
      <c r="BJ44" s="790"/>
      <c r="BK44" s="790"/>
      <c r="BL44" s="790"/>
      <c r="BM44" s="790" t="s">
        <v>3460</v>
      </c>
      <c r="BN44" s="790"/>
      <c r="BO44" s="790"/>
      <c r="BP44" s="790"/>
      <c r="BQ44" s="790"/>
      <c r="BR44" s="790"/>
      <c r="BS44" s="790" t="s">
        <v>3460</v>
      </c>
      <c r="BT44" s="790"/>
      <c r="BU44" s="790"/>
      <c r="BV44" s="790"/>
      <c r="BW44" s="790"/>
      <c r="BX44" s="790"/>
      <c r="BY44" s="790" t="s">
        <v>3460</v>
      </c>
      <c r="BZ44" s="790"/>
      <c r="CA44" s="790"/>
      <c r="CB44" s="790"/>
      <c r="CC44" s="790"/>
      <c r="CD44" s="790"/>
      <c r="CE44" s="790" t="s">
        <v>3460</v>
      </c>
      <c r="CF44" s="790"/>
      <c r="CG44" s="790"/>
      <c r="CH44" s="790"/>
      <c r="CI44" s="790"/>
      <c r="CJ44" s="790"/>
      <c r="CK44" s="790" t="s">
        <v>3460</v>
      </c>
      <c r="CL44" s="790"/>
      <c r="CM44" s="790"/>
      <c r="CN44" s="790"/>
      <c r="CO44" s="790"/>
      <c r="CP44" s="790"/>
      <c r="CQ44" s="790" t="s">
        <v>3460</v>
      </c>
      <c r="CR44" s="790"/>
      <c r="CS44" s="790"/>
      <c r="CT44" s="790"/>
      <c r="CU44" s="790"/>
      <c r="CV44" s="790"/>
      <c r="CW44" s="790" t="s">
        <v>3460</v>
      </c>
      <c r="CX44" s="790"/>
      <c r="CY44" s="790"/>
      <c r="CZ44" s="790"/>
      <c r="DA44" s="790"/>
      <c r="DB44" s="790"/>
      <c r="DC44" s="790" t="s">
        <v>3460</v>
      </c>
      <c r="DD44" s="790"/>
      <c r="DE44" s="790"/>
      <c r="DF44" s="790"/>
      <c r="DG44" s="790"/>
      <c r="DH44" s="790"/>
      <c r="DI44" s="790" t="s">
        <v>3460</v>
      </c>
      <c r="DJ44" s="790"/>
      <c r="DK44" s="790"/>
      <c r="DL44" s="790"/>
      <c r="DM44" s="790"/>
      <c r="DN44" s="790"/>
      <c r="DO44" s="790" t="s">
        <v>3460</v>
      </c>
      <c r="DP44" s="790"/>
      <c r="DQ44" s="790"/>
      <c r="DR44" s="790"/>
      <c r="DS44" s="790"/>
      <c r="DT44" s="790"/>
      <c r="DU44" s="790" t="s">
        <v>3460</v>
      </c>
      <c r="DV44" s="790"/>
      <c r="DW44" s="790"/>
      <c r="DX44" s="790"/>
      <c r="DY44" s="790"/>
      <c r="DZ44" s="790"/>
      <c r="EA44" s="790" t="s">
        <v>3460</v>
      </c>
      <c r="EB44" s="790"/>
      <c r="EC44" s="790"/>
      <c r="ED44" s="790"/>
      <c r="EE44" s="790"/>
      <c r="EF44" s="790"/>
      <c r="EG44" s="790" t="s">
        <v>3460</v>
      </c>
      <c r="EH44" s="790"/>
      <c r="EI44" s="790"/>
      <c r="EJ44" s="790"/>
      <c r="EK44" s="790"/>
      <c r="EL44" s="790"/>
      <c r="EM44" s="790" t="s">
        <v>3460</v>
      </c>
      <c r="EN44" s="790"/>
      <c r="EO44" s="790"/>
      <c r="EP44" s="790"/>
      <c r="EQ44" s="790"/>
      <c r="ER44" s="790"/>
      <c r="ES44" s="790" t="s">
        <v>3460</v>
      </c>
      <c r="ET44" s="790"/>
      <c r="EU44" s="790"/>
      <c r="EV44" s="790"/>
      <c r="EW44" s="790"/>
      <c r="EX44" s="790"/>
      <c r="EY44" s="790" t="s">
        <v>3460</v>
      </c>
      <c r="EZ44" s="790"/>
      <c r="FA44" s="790"/>
      <c r="FB44" s="790"/>
      <c r="FC44" s="790"/>
      <c r="FD44" s="790"/>
      <c r="FE44" s="790" t="s">
        <v>3460</v>
      </c>
      <c r="FF44" s="790"/>
      <c r="FG44" s="790"/>
      <c r="FH44" s="790"/>
      <c r="FI44" s="790"/>
      <c r="FJ44" s="790"/>
      <c r="FK44" s="790" t="s">
        <v>3460</v>
      </c>
      <c r="FL44" s="790"/>
      <c r="FM44" s="790"/>
      <c r="FN44" s="790"/>
      <c r="FO44" s="790"/>
      <c r="FP44" s="790"/>
      <c r="FQ44" s="790" t="s">
        <v>3460</v>
      </c>
      <c r="FR44" s="790"/>
      <c r="FS44" s="790"/>
      <c r="FT44" s="790"/>
      <c r="FU44" s="790"/>
      <c r="FV44" s="790"/>
      <c r="FW44" s="790" t="s">
        <v>3460</v>
      </c>
      <c r="FX44" s="790"/>
      <c r="FY44" s="790"/>
      <c r="FZ44" s="790"/>
      <c r="GA44" s="790"/>
      <c r="GB44" s="790"/>
      <c r="GC44" s="790" t="s">
        <v>3460</v>
      </c>
      <c r="GD44" s="790"/>
      <c r="GE44" s="790"/>
      <c r="GF44" s="790"/>
      <c r="GG44" s="790"/>
      <c r="GH44" s="790"/>
      <c r="GI44" s="790" t="s">
        <v>3460</v>
      </c>
      <c r="GJ44" s="790"/>
      <c r="GK44" s="790"/>
      <c r="GL44" s="790"/>
      <c r="GM44" s="790"/>
      <c r="GN44" s="790"/>
      <c r="GO44" s="790" t="s">
        <v>3460</v>
      </c>
      <c r="GP44" s="790"/>
      <c r="GQ44" s="790"/>
      <c r="GR44" s="790"/>
      <c r="GS44" s="790"/>
      <c r="GT44" s="790"/>
      <c r="GU44" s="790" t="s">
        <v>3460</v>
      </c>
      <c r="GV44" s="790"/>
      <c r="GW44" s="790"/>
      <c r="GX44" s="790"/>
      <c r="GY44" s="790"/>
      <c r="GZ44" s="790"/>
      <c r="HA44" s="790" t="s">
        <v>3460</v>
      </c>
      <c r="HB44" s="790"/>
      <c r="HC44" s="790"/>
      <c r="HD44" s="790"/>
      <c r="HE44" s="790"/>
      <c r="HF44" s="790"/>
      <c r="HG44" s="790" t="s">
        <v>3460</v>
      </c>
      <c r="HH44" s="790"/>
      <c r="HI44" s="790"/>
      <c r="HJ44" s="790"/>
      <c r="HK44" s="790"/>
      <c r="HL44" s="790"/>
      <c r="HM44" s="790" t="s">
        <v>3460</v>
      </c>
      <c r="HN44" s="790"/>
      <c r="HO44" s="790"/>
      <c r="HP44" s="790"/>
      <c r="HQ44" s="790"/>
      <c r="HR44" s="790"/>
      <c r="HS44" s="790" t="s">
        <v>3460</v>
      </c>
      <c r="HT44" s="790"/>
      <c r="HU44" s="790"/>
      <c r="HV44" s="790"/>
      <c r="HW44" s="790"/>
      <c r="HX44" s="790"/>
      <c r="HY44" s="790" t="s">
        <v>3460</v>
      </c>
      <c r="HZ44" s="790"/>
      <c r="IA44" s="790"/>
      <c r="IB44" s="790"/>
      <c r="IC44" s="790"/>
      <c r="ID44" s="790"/>
      <c r="IE44" s="790" t="s">
        <v>3460</v>
      </c>
      <c r="IF44" s="790"/>
      <c r="IG44" s="790"/>
      <c r="IH44" s="790"/>
      <c r="II44" s="790"/>
      <c r="IJ44" s="790"/>
      <c r="IK44" s="790" t="s">
        <v>3460</v>
      </c>
      <c r="IL44" s="790"/>
      <c r="IM44" s="790"/>
      <c r="IN44" s="790"/>
      <c r="IO44" s="790"/>
      <c r="IP44" s="790"/>
      <c r="IQ44" s="790" t="s">
        <v>3460</v>
      </c>
      <c r="IR44" s="790"/>
      <c r="IS44" s="790"/>
      <c r="IT44" s="790"/>
    </row>
    <row r="45" spans="1:256">
      <c r="C45" s="1" t="s">
        <v>3581</v>
      </c>
      <c r="D45" s="1"/>
      <c r="E45" s="1"/>
      <c r="F45" s="1"/>
      <c r="G45" s="139"/>
      <c r="H45" s="1"/>
      <c r="I45" s="1"/>
      <c r="J45" s="1"/>
      <c r="K45" s="790"/>
      <c r="L45" s="790"/>
      <c r="M45" s="790"/>
      <c r="N45" s="790"/>
      <c r="O45" s="790"/>
      <c r="P45" s="790"/>
      <c r="Q45" s="790"/>
      <c r="R45" s="790"/>
      <c r="S45" s="790"/>
      <c r="T45" s="790"/>
      <c r="U45" s="790"/>
      <c r="V45" s="790"/>
      <c r="W45" s="790" t="s">
        <v>3595</v>
      </c>
      <c r="X45" s="790"/>
      <c r="Y45" s="790"/>
      <c r="Z45" s="790"/>
      <c r="AA45" s="790"/>
      <c r="AB45" s="790"/>
      <c r="AC45" s="790" t="s">
        <v>3595</v>
      </c>
      <c r="AD45" s="790"/>
      <c r="AE45" s="790"/>
      <c r="AF45" s="790"/>
      <c r="AG45" s="790"/>
      <c r="AH45" s="790"/>
      <c r="AI45" s="790" t="s">
        <v>3595</v>
      </c>
      <c r="AJ45" s="790"/>
      <c r="AK45" s="790"/>
      <c r="AL45" s="790"/>
      <c r="AM45" s="790"/>
      <c r="AN45" s="790"/>
      <c r="AO45" s="790" t="s">
        <v>3595</v>
      </c>
      <c r="AP45" s="790"/>
      <c r="AQ45" s="790"/>
      <c r="AR45" s="790"/>
      <c r="AS45" s="790"/>
      <c r="AT45" s="790"/>
      <c r="AU45" s="790" t="s">
        <v>3595</v>
      </c>
      <c r="AV45" s="790"/>
      <c r="AW45" s="790"/>
      <c r="AX45" s="790"/>
      <c r="AY45" s="790"/>
      <c r="AZ45" s="790"/>
      <c r="BA45" s="790" t="s">
        <v>3595</v>
      </c>
      <c r="BB45" s="790"/>
      <c r="BC45" s="790"/>
      <c r="BD45" s="790"/>
      <c r="BE45" s="790"/>
      <c r="BF45" s="790"/>
      <c r="BG45" s="790" t="s">
        <v>3595</v>
      </c>
      <c r="BH45" s="790"/>
      <c r="BI45" s="790"/>
      <c r="BJ45" s="790"/>
      <c r="BK45" s="790"/>
      <c r="BL45" s="790"/>
      <c r="BM45" s="790" t="s">
        <v>3595</v>
      </c>
      <c r="BN45" s="790"/>
      <c r="BO45" s="790"/>
      <c r="BP45" s="790"/>
      <c r="BQ45" s="790"/>
      <c r="BR45" s="790"/>
      <c r="BS45" s="790" t="s">
        <v>3595</v>
      </c>
      <c r="BT45" s="790"/>
      <c r="BU45" s="790"/>
      <c r="BV45" s="790"/>
      <c r="BW45" s="790"/>
      <c r="BX45" s="790"/>
      <c r="BY45" s="790" t="s">
        <v>3595</v>
      </c>
      <c r="BZ45" s="790"/>
      <c r="CA45" s="790"/>
      <c r="CB45" s="790"/>
      <c r="CC45" s="790"/>
      <c r="CD45" s="790"/>
      <c r="CE45" s="790" t="s">
        <v>3595</v>
      </c>
      <c r="CF45" s="790"/>
      <c r="CG45" s="790"/>
      <c r="CH45" s="790"/>
      <c r="CI45" s="790"/>
      <c r="CJ45" s="790"/>
      <c r="CK45" s="790" t="s">
        <v>3595</v>
      </c>
      <c r="CL45" s="790"/>
      <c r="CM45" s="790"/>
      <c r="CN45" s="790"/>
      <c r="CO45" s="790"/>
      <c r="CP45" s="790"/>
      <c r="CQ45" s="790" t="s">
        <v>3595</v>
      </c>
      <c r="CR45" s="790"/>
      <c r="CS45" s="790"/>
      <c r="CT45" s="790"/>
      <c r="CU45" s="790"/>
      <c r="CV45" s="790"/>
      <c r="CW45" s="790" t="s">
        <v>3595</v>
      </c>
      <c r="CX45" s="790"/>
      <c r="CY45" s="790"/>
      <c r="CZ45" s="790"/>
      <c r="DA45" s="790"/>
      <c r="DB45" s="790"/>
      <c r="DC45" s="790" t="s">
        <v>3595</v>
      </c>
      <c r="DD45" s="790"/>
      <c r="DE45" s="790"/>
      <c r="DF45" s="790"/>
      <c r="DG45" s="790"/>
      <c r="DH45" s="790"/>
      <c r="DI45" s="790" t="s">
        <v>3595</v>
      </c>
      <c r="DJ45" s="790"/>
      <c r="DK45" s="790"/>
      <c r="DL45" s="790"/>
      <c r="DM45" s="790"/>
      <c r="DN45" s="790"/>
      <c r="DO45" s="790" t="s">
        <v>3595</v>
      </c>
      <c r="DP45" s="790"/>
      <c r="DQ45" s="790"/>
      <c r="DR45" s="790"/>
      <c r="DS45" s="790"/>
      <c r="DT45" s="790"/>
      <c r="DU45" s="790" t="s">
        <v>3595</v>
      </c>
      <c r="DV45" s="790"/>
      <c r="DW45" s="790"/>
      <c r="DX45" s="790"/>
      <c r="DY45" s="790"/>
      <c r="DZ45" s="790"/>
      <c r="EA45" s="790" t="s">
        <v>3595</v>
      </c>
      <c r="EB45" s="790"/>
      <c r="EC45" s="790"/>
      <c r="ED45" s="790"/>
      <c r="EE45" s="790"/>
      <c r="EF45" s="790"/>
      <c r="EG45" s="790" t="s">
        <v>3595</v>
      </c>
      <c r="EH45" s="790"/>
      <c r="EI45" s="790"/>
      <c r="EJ45" s="790"/>
      <c r="EK45" s="790"/>
      <c r="EL45" s="790"/>
      <c r="EM45" s="790" t="s">
        <v>3595</v>
      </c>
      <c r="EN45" s="790"/>
      <c r="EO45" s="790"/>
      <c r="EP45" s="790"/>
      <c r="EQ45" s="790"/>
      <c r="ER45" s="790"/>
      <c r="ES45" s="790" t="s">
        <v>3595</v>
      </c>
      <c r="ET45" s="790"/>
      <c r="EU45" s="790"/>
      <c r="EV45" s="790"/>
      <c r="EW45" s="790"/>
      <c r="EX45" s="790"/>
      <c r="EY45" s="790" t="s">
        <v>3595</v>
      </c>
      <c r="EZ45" s="790"/>
      <c r="FA45" s="790"/>
      <c r="FB45" s="790"/>
      <c r="FC45" s="790"/>
      <c r="FD45" s="790"/>
      <c r="FE45" s="790" t="s">
        <v>3595</v>
      </c>
      <c r="FF45" s="790"/>
      <c r="FG45" s="790"/>
      <c r="FH45" s="790"/>
      <c r="FI45" s="790"/>
      <c r="FJ45" s="790"/>
      <c r="FK45" s="790" t="s">
        <v>3595</v>
      </c>
      <c r="FL45" s="790"/>
      <c r="FM45" s="790"/>
      <c r="FN45" s="790"/>
      <c r="FO45" s="790"/>
      <c r="FP45" s="790"/>
      <c r="FQ45" s="790" t="s">
        <v>3595</v>
      </c>
      <c r="FR45" s="790"/>
      <c r="FS45" s="790"/>
      <c r="FT45" s="790"/>
      <c r="FU45" s="790"/>
      <c r="FV45" s="790"/>
      <c r="FW45" s="790" t="s">
        <v>3595</v>
      </c>
      <c r="FX45" s="790"/>
      <c r="FY45" s="790"/>
      <c r="FZ45" s="790"/>
      <c r="GA45" s="790"/>
      <c r="GB45" s="790"/>
      <c r="GC45" s="790" t="s">
        <v>3595</v>
      </c>
      <c r="GD45" s="790"/>
      <c r="GE45" s="790"/>
      <c r="GF45" s="790"/>
      <c r="GG45" s="790"/>
      <c r="GH45" s="790"/>
      <c r="GI45" s="790" t="s">
        <v>3595</v>
      </c>
      <c r="GJ45" s="790"/>
      <c r="GK45" s="790"/>
      <c r="GL45" s="790"/>
      <c r="GM45" s="790"/>
      <c r="GN45" s="790"/>
      <c r="GO45" s="790" t="s">
        <v>3595</v>
      </c>
      <c r="GP45" s="790"/>
      <c r="GQ45" s="790"/>
      <c r="GR45" s="790"/>
      <c r="GS45" s="790"/>
      <c r="GT45" s="790"/>
      <c r="GU45" s="790" t="s">
        <v>3595</v>
      </c>
      <c r="GV45" s="790"/>
      <c r="GW45" s="790"/>
      <c r="GX45" s="790"/>
      <c r="GY45" s="790"/>
      <c r="GZ45" s="790"/>
      <c r="HA45" s="790" t="s">
        <v>3595</v>
      </c>
      <c r="HB45" s="790"/>
      <c r="HC45" s="790"/>
      <c r="HD45" s="790"/>
      <c r="HE45" s="790"/>
      <c r="HF45" s="790"/>
      <c r="HG45" s="790" t="s">
        <v>3595</v>
      </c>
      <c r="HH45" s="790"/>
      <c r="HI45" s="790"/>
      <c r="HJ45" s="790"/>
      <c r="HK45" s="790"/>
      <c r="HL45" s="790"/>
      <c r="HM45" s="790" t="s">
        <v>3595</v>
      </c>
      <c r="HN45" s="790"/>
      <c r="HO45" s="790"/>
      <c r="HP45" s="790"/>
      <c r="HQ45" s="790"/>
      <c r="HR45" s="790"/>
      <c r="HS45" s="790" t="s">
        <v>3595</v>
      </c>
      <c r="HT45" s="790"/>
      <c r="HU45" s="790"/>
      <c r="HV45" s="790"/>
      <c r="HW45" s="790"/>
      <c r="HX45" s="790"/>
      <c r="HY45" s="790" t="s">
        <v>3595</v>
      </c>
      <c r="HZ45" s="790"/>
      <c r="IA45" s="790"/>
      <c r="IB45" s="790"/>
      <c r="IC45" s="790"/>
      <c r="ID45" s="790"/>
      <c r="IE45" s="790" t="s">
        <v>3595</v>
      </c>
      <c r="IF45" s="790"/>
      <c r="IG45" s="790"/>
      <c r="IH45" s="790"/>
      <c r="II45" s="790"/>
      <c r="IJ45" s="790"/>
      <c r="IK45" s="790" t="s">
        <v>3595</v>
      </c>
      <c r="IL45" s="790"/>
      <c r="IM45" s="790"/>
      <c r="IN45" s="790"/>
      <c r="IO45" s="790"/>
      <c r="IP45" s="790"/>
      <c r="IQ45" s="790" t="s">
        <v>3595</v>
      </c>
      <c r="IR45" s="790"/>
      <c r="IS45" s="790"/>
      <c r="IT45" s="790"/>
    </row>
    <row r="46" spans="1:256">
      <c r="B46" s="1"/>
      <c r="C46" s="1"/>
      <c r="D46" s="1"/>
      <c r="E46" s="1"/>
      <c r="F46" s="1"/>
      <c r="G46" s="139"/>
      <c r="H46" s="1"/>
      <c r="I46" s="1"/>
      <c r="J46" s="1"/>
      <c r="K46" s="1"/>
      <c r="L46" s="1"/>
      <c r="M46" s="1"/>
      <c r="N46" s="1"/>
      <c r="O46" s="1"/>
      <c r="P46" s="1"/>
      <c r="Q46" s="790"/>
      <c r="R46" s="790"/>
      <c r="S46" s="790"/>
      <c r="T46" s="790"/>
      <c r="U46" s="790"/>
      <c r="V46" s="790"/>
      <c r="W46" s="790" t="s">
        <v>3581</v>
      </c>
      <c r="X46" s="790"/>
      <c r="Y46" s="790"/>
      <c r="Z46" s="790"/>
      <c r="AA46" s="790"/>
      <c r="AB46" s="790"/>
      <c r="AC46" s="790" t="s">
        <v>3581</v>
      </c>
      <c r="AD46" s="790"/>
      <c r="AE46" s="790"/>
      <c r="AF46" s="790"/>
      <c r="AG46" s="790"/>
      <c r="AH46" s="790"/>
      <c r="AI46" s="790" t="s">
        <v>3581</v>
      </c>
      <c r="AJ46" s="790"/>
      <c r="AK46" s="790"/>
      <c r="AL46" s="790"/>
      <c r="AM46" s="790"/>
      <c r="AN46" s="790"/>
      <c r="AO46" s="790" t="s">
        <v>3581</v>
      </c>
      <c r="AP46" s="790"/>
      <c r="AQ46" s="790"/>
      <c r="AR46" s="790"/>
      <c r="AS46" s="790"/>
      <c r="AT46" s="790"/>
      <c r="AU46" s="790" t="s">
        <v>3581</v>
      </c>
      <c r="AV46" s="790"/>
      <c r="AW46" s="790"/>
      <c r="AX46" s="790"/>
      <c r="AY46" s="790"/>
      <c r="AZ46" s="790"/>
      <c r="BA46" s="790" t="s">
        <v>3581</v>
      </c>
      <c r="BB46" s="790"/>
      <c r="BC46" s="790"/>
      <c r="BD46" s="790"/>
      <c r="BE46" s="790"/>
      <c r="BF46" s="790"/>
      <c r="BG46" s="790" t="s">
        <v>3581</v>
      </c>
      <c r="BH46" s="790"/>
      <c r="BI46" s="790"/>
      <c r="BJ46" s="790"/>
      <c r="BK46" s="790"/>
      <c r="BL46" s="790"/>
      <c r="BM46" s="790" t="s">
        <v>3581</v>
      </c>
      <c r="BN46" s="790"/>
      <c r="BO46" s="790"/>
      <c r="BP46" s="790"/>
      <c r="BQ46" s="790"/>
      <c r="BR46" s="790"/>
      <c r="BS46" s="790" t="s">
        <v>3581</v>
      </c>
      <c r="BT46" s="790"/>
      <c r="BU46" s="790"/>
      <c r="BV46" s="790"/>
      <c r="BW46" s="790"/>
      <c r="BX46" s="790"/>
      <c r="BY46" s="790" t="s">
        <v>3581</v>
      </c>
      <c r="BZ46" s="790"/>
      <c r="CA46" s="790"/>
      <c r="CB46" s="790"/>
      <c r="CC46" s="790"/>
      <c r="CD46" s="790"/>
      <c r="CE46" s="790" t="s">
        <v>3581</v>
      </c>
      <c r="CF46" s="790"/>
      <c r="CG46" s="790"/>
      <c r="CH46" s="790"/>
      <c r="CI46" s="790"/>
      <c r="CJ46" s="790"/>
      <c r="CK46" s="790" t="s">
        <v>3581</v>
      </c>
      <c r="CL46" s="790"/>
      <c r="CM46" s="790"/>
      <c r="CN46" s="790"/>
      <c r="CO46" s="790"/>
      <c r="CP46" s="790"/>
      <c r="CQ46" s="790" t="s">
        <v>3581</v>
      </c>
      <c r="CR46" s="790"/>
      <c r="CS46" s="790"/>
      <c r="CT46" s="790"/>
      <c r="CU46" s="790"/>
      <c r="CV46" s="790"/>
      <c r="CW46" s="790" t="s">
        <v>3581</v>
      </c>
      <c r="CX46" s="790"/>
      <c r="CY46" s="790"/>
      <c r="CZ46" s="790"/>
      <c r="DA46" s="790"/>
      <c r="DB46" s="790"/>
      <c r="DC46" s="790" t="s">
        <v>3581</v>
      </c>
      <c r="DD46" s="790"/>
      <c r="DE46" s="790"/>
      <c r="DF46" s="790"/>
      <c r="DG46" s="790"/>
      <c r="DH46" s="790"/>
      <c r="DI46" s="790" t="s">
        <v>3581</v>
      </c>
      <c r="DJ46" s="790"/>
      <c r="DK46" s="790"/>
      <c r="DL46" s="790"/>
      <c r="DM46" s="790"/>
      <c r="DN46" s="790"/>
      <c r="DO46" s="790" t="s">
        <v>3581</v>
      </c>
      <c r="DP46" s="790"/>
      <c r="DQ46" s="790"/>
      <c r="DR46" s="790"/>
      <c r="DS46" s="790"/>
      <c r="DT46" s="790"/>
      <c r="DU46" s="790" t="s">
        <v>3581</v>
      </c>
      <c r="DV46" s="790"/>
      <c r="DW46" s="790"/>
      <c r="DX46" s="790"/>
      <c r="DY46" s="790"/>
      <c r="DZ46" s="790"/>
      <c r="EA46" s="790" t="s">
        <v>3581</v>
      </c>
      <c r="EB46" s="790"/>
      <c r="EC46" s="790"/>
      <c r="ED46" s="790"/>
      <c r="EE46" s="790"/>
      <c r="EF46" s="790"/>
      <c r="EG46" s="790" t="s">
        <v>3581</v>
      </c>
      <c r="EH46" s="790"/>
      <c r="EI46" s="790"/>
      <c r="EJ46" s="790"/>
      <c r="EK46" s="790"/>
      <c r="EL46" s="790"/>
      <c r="EM46" s="790" t="s">
        <v>3581</v>
      </c>
      <c r="EN46" s="790"/>
      <c r="EO46" s="790"/>
      <c r="EP46" s="790"/>
      <c r="EQ46" s="790"/>
      <c r="ER46" s="790"/>
      <c r="ES46" s="790" t="s">
        <v>3581</v>
      </c>
      <c r="ET46" s="790"/>
      <c r="EU46" s="790"/>
      <c r="EV46" s="790"/>
      <c r="EW46" s="790"/>
      <c r="EX46" s="790"/>
      <c r="EY46" s="790" t="s">
        <v>3581</v>
      </c>
      <c r="EZ46" s="790"/>
      <c r="FA46" s="790"/>
      <c r="FB46" s="790"/>
      <c r="FC46" s="790"/>
      <c r="FD46" s="790"/>
      <c r="FE46" s="790" t="s">
        <v>3581</v>
      </c>
      <c r="FF46" s="790"/>
      <c r="FG46" s="790"/>
      <c r="FH46" s="790"/>
      <c r="FI46" s="790"/>
      <c r="FJ46" s="790"/>
      <c r="FK46" s="790" t="s">
        <v>3581</v>
      </c>
      <c r="FL46" s="790"/>
      <c r="FM46" s="790"/>
      <c r="FN46" s="790"/>
      <c r="FO46" s="790"/>
      <c r="FP46" s="790"/>
      <c r="FQ46" s="790" t="s">
        <v>3581</v>
      </c>
      <c r="FR46" s="790"/>
      <c r="FS46" s="790"/>
      <c r="FT46" s="790"/>
      <c r="FU46" s="790"/>
      <c r="FV46" s="790"/>
      <c r="FW46" s="790" t="s">
        <v>3581</v>
      </c>
      <c r="FX46" s="790"/>
      <c r="FY46" s="790"/>
      <c r="FZ46" s="790"/>
      <c r="GA46" s="790"/>
      <c r="GB46" s="790"/>
      <c r="GC46" s="790" t="s">
        <v>3581</v>
      </c>
      <c r="GD46" s="790"/>
      <c r="GE46" s="790"/>
      <c r="GF46" s="790"/>
      <c r="GG46" s="790"/>
      <c r="GH46" s="790"/>
      <c r="GI46" s="790" t="s">
        <v>3581</v>
      </c>
      <c r="GJ46" s="790"/>
      <c r="GK46" s="790"/>
      <c r="GL46" s="790"/>
      <c r="GM46" s="790"/>
      <c r="GN46" s="790"/>
      <c r="GO46" s="790" t="s">
        <v>3581</v>
      </c>
      <c r="GP46" s="790"/>
      <c r="GQ46" s="790"/>
      <c r="GR46" s="790"/>
      <c r="GS46" s="790"/>
      <c r="GT46" s="790"/>
      <c r="GU46" s="790" t="s">
        <v>3581</v>
      </c>
      <c r="GV46" s="790"/>
      <c r="GW46" s="790"/>
      <c r="GX46" s="790"/>
      <c r="GY46" s="790"/>
      <c r="GZ46" s="790"/>
      <c r="HA46" s="790" t="s">
        <v>3581</v>
      </c>
      <c r="HB46" s="790"/>
      <c r="HC46" s="790"/>
      <c r="HD46" s="790"/>
      <c r="HE46" s="790"/>
      <c r="HF46" s="790"/>
      <c r="HG46" s="790" t="s">
        <v>3581</v>
      </c>
      <c r="HH46" s="790"/>
      <c r="HI46" s="790"/>
      <c r="HJ46" s="790"/>
      <c r="HK46" s="790"/>
      <c r="HL46" s="790"/>
      <c r="HM46" s="790" t="s">
        <v>3581</v>
      </c>
      <c r="HN46" s="790"/>
      <c r="HO46" s="790"/>
      <c r="HP46" s="790"/>
      <c r="HQ46" s="790"/>
      <c r="HR46" s="790"/>
      <c r="HS46" s="790" t="s">
        <v>3581</v>
      </c>
      <c r="HT46" s="790"/>
      <c r="HU46" s="790"/>
      <c r="HV46" s="790"/>
      <c r="HW46" s="790"/>
      <c r="HX46" s="790"/>
      <c r="HY46" s="790" t="s">
        <v>3581</v>
      </c>
      <c r="HZ46" s="790"/>
      <c r="IA46" s="790"/>
      <c r="IB46" s="790"/>
      <c r="IC46" s="790"/>
      <c r="ID46" s="790"/>
      <c r="IE46" s="790" t="s">
        <v>3581</v>
      </c>
      <c r="IF46" s="790"/>
      <c r="IG46" s="790"/>
      <c r="IH46" s="790"/>
      <c r="II46" s="790"/>
      <c r="IJ46" s="790"/>
      <c r="IK46" s="790" t="s">
        <v>3581</v>
      </c>
      <c r="IL46" s="790"/>
      <c r="IM46" s="790"/>
      <c r="IN46" s="790"/>
      <c r="IO46" s="790"/>
      <c r="IP46" s="790"/>
      <c r="IQ46" s="790" t="s">
        <v>3581</v>
      </c>
      <c r="IR46" s="790"/>
      <c r="IS46" s="790"/>
      <c r="IT46" s="790"/>
      <c r="IU46" s="790"/>
      <c r="IV46" s="790"/>
    </row>
    <row r="47" spans="1:256">
      <c r="A47" s="83"/>
      <c r="B47" s="83"/>
      <c r="C47" s="84"/>
      <c r="D47" s="84"/>
      <c r="E47" s="84"/>
      <c r="F47" s="84"/>
      <c r="G47" s="85"/>
      <c r="H47" s="86"/>
    </row>
    <row r="48" spans="1:256">
      <c r="A48" s="11"/>
    </row>
    <row r="49" spans="1:9">
      <c r="A49" s="11"/>
    </row>
    <row r="50" spans="1:9" s="89" customFormat="1">
      <c r="A50" s="11"/>
      <c r="G50" s="106"/>
    </row>
    <row r="51" spans="1:9" s="89" customFormat="1">
      <c r="B51" s="11"/>
      <c r="C51" s="11"/>
      <c r="D51" s="11"/>
      <c r="E51" s="11"/>
      <c r="F51" s="11"/>
      <c r="G51" s="12"/>
      <c r="H51" s="11"/>
      <c r="I51" s="11"/>
    </row>
    <row r="52" spans="1:9" s="89" customFormat="1">
      <c r="B52" s="11"/>
      <c r="C52" s="11"/>
      <c r="D52" s="11"/>
      <c r="E52" s="11"/>
      <c r="F52" s="11"/>
      <c r="G52" s="12"/>
      <c r="H52" s="11"/>
      <c r="I52" s="11"/>
    </row>
    <row r="53" spans="1:9" s="89" customFormat="1">
      <c r="B53" s="11"/>
      <c r="C53" s="11"/>
      <c r="D53" s="11"/>
      <c r="E53" s="11"/>
      <c r="F53" s="11"/>
      <c r="G53" s="12"/>
      <c r="H53" s="11"/>
      <c r="I53" s="11"/>
    </row>
    <row r="54" spans="1:9" s="89" customFormat="1">
      <c r="B54" s="11"/>
      <c r="C54" s="91"/>
      <c r="D54" s="91"/>
      <c r="E54" s="91"/>
      <c r="F54" s="91"/>
      <c r="G54" s="12"/>
      <c r="H54" s="143"/>
      <c r="I54" s="11"/>
    </row>
    <row r="55" spans="1:9" s="89" customFormat="1">
      <c r="B55" s="11"/>
      <c r="C55" s="11"/>
      <c r="D55" s="11"/>
      <c r="E55" s="11"/>
      <c r="F55" s="11"/>
      <c r="G55" s="12"/>
      <c r="H55" s="11"/>
      <c r="I55" s="11"/>
    </row>
  </sheetData>
  <mergeCells count="124">
    <mergeCell ref="EM44:ER44"/>
    <mergeCell ref="FE46:FJ46"/>
    <mergeCell ref="FE45:FJ45"/>
    <mergeCell ref="GU46:GZ46"/>
    <mergeCell ref="HA44:HF44"/>
    <mergeCell ref="GI44:GN44"/>
    <mergeCell ref="ES46:EX46"/>
    <mergeCell ref="GI45:GN45"/>
    <mergeCell ref="IE45:IJ45"/>
    <mergeCell ref="IE46:IJ46"/>
    <mergeCell ref="HG45:HL45"/>
    <mergeCell ref="GI46:GN46"/>
    <mergeCell ref="HY46:ID46"/>
    <mergeCell ref="HA45:HF45"/>
    <mergeCell ref="GO45:GT45"/>
    <mergeCell ref="GU45:GZ45"/>
    <mergeCell ref="GU44:GZ44"/>
    <mergeCell ref="HS44:HX44"/>
    <mergeCell ref="HM46:HR46"/>
    <mergeCell ref="GO44:GT44"/>
    <mergeCell ref="HA46:HF46"/>
    <mergeCell ref="HG46:HL46"/>
    <mergeCell ref="GO46:GT46"/>
    <mergeCell ref="GC46:GH46"/>
    <mergeCell ref="GC44:GH44"/>
    <mergeCell ref="FK45:FP45"/>
    <mergeCell ref="FK46:FP46"/>
    <mergeCell ref="FW45:GB45"/>
    <mergeCell ref="FW44:GB44"/>
    <mergeCell ref="FW46:GB46"/>
    <mergeCell ref="GC45:GH45"/>
    <mergeCell ref="FQ44:FV44"/>
    <mergeCell ref="HG44:HL44"/>
    <mergeCell ref="FQ45:FV45"/>
    <mergeCell ref="IQ46:IV46"/>
    <mergeCell ref="IQ45:IT45"/>
    <mergeCell ref="IK45:IP45"/>
    <mergeCell ref="IK46:IP46"/>
    <mergeCell ref="HY45:ID45"/>
    <mergeCell ref="HM45:HR45"/>
    <mergeCell ref="HS46:HX46"/>
    <mergeCell ref="HS45:HX45"/>
    <mergeCell ref="DO44:DT44"/>
    <mergeCell ref="DU44:DZ44"/>
    <mergeCell ref="EA46:EF46"/>
    <mergeCell ref="DU46:DZ46"/>
    <mergeCell ref="FE44:FJ44"/>
    <mergeCell ref="IQ44:IT44"/>
    <mergeCell ref="IE44:IJ44"/>
    <mergeCell ref="IK44:IP44"/>
    <mergeCell ref="HM44:HR44"/>
    <mergeCell ref="HY44:ID44"/>
    <mergeCell ref="FK44:FP44"/>
    <mergeCell ref="FQ46:FV46"/>
    <mergeCell ref="EG44:EL44"/>
    <mergeCell ref="EA44:EF44"/>
    <mergeCell ref="ES44:EX44"/>
    <mergeCell ref="EY44:FD44"/>
    <mergeCell ref="DO46:DT46"/>
    <mergeCell ref="EM46:ER46"/>
    <mergeCell ref="EG46:EL46"/>
    <mergeCell ref="EY45:FD45"/>
    <mergeCell ref="EG45:EL45"/>
    <mergeCell ref="DO45:DT45"/>
    <mergeCell ref="ES45:EX45"/>
    <mergeCell ref="EA45:EF45"/>
    <mergeCell ref="EY46:FD46"/>
    <mergeCell ref="DU45:DZ45"/>
    <mergeCell ref="EM45:ER45"/>
    <mergeCell ref="DI44:DN44"/>
    <mergeCell ref="CK46:CP46"/>
    <mergeCell ref="CE46:CJ46"/>
    <mergeCell ref="BY46:CD46"/>
    <mergeCell ref="DC44:DH44"/>
    <mergeCell ref="DC45:DH45"/>
    <mergeCell ref="DC46:DH46"/>
    <mergeCell ref="CQ44:CV44"/>
    <mergeCell ref="CW44:DB44"/>
    <mergeCell ref="BY44:CD44"/>
    <mergeCell ref="CK44:CP44"/>
    <mergeCell ref="CE45:CJ45"/>
    <mergeCell ref="BY45:CD45"/>
    <mergeCell ref="CE44:CJ44"/>
    <mergeCell ref="CQ45:CV45"/>
    <mergeCell ref="CW45:DB45"/>
    <mergeCell ref="CK45:CP45"/>
    <mergeCell ref="DI46:DN46"/>
    <mergeCell ref="DI45:DN45"/>
    <mergeCell ref="CQ46:CV46"/>
    <mergeCell ref="CW46:DB46"/>
    <mergeCell ref="AC46:AH46"/>
    <mergeCell ref="AI46:AN46"/>
    <mergeCell ref="AO46:AT46"/>
    <mergeCell ref="AC45:AH45"/>
    <mergeCell ref="AC44:AH44"/>
    <mergeCell ref="BM45:BR45"/>
    <mergeCell ref="AO44:AT44"/>
    <mergeCell ref="AU44:AZ44"/>
    <mergeCell ref="BS44:BX44"/>
    <mergeCell ref="BA44:BF44"/>
    <mergeCell ref="BM44:BR44"/>
    <mergeCell ref="BG44:BL44"/>
    <mergeCell ref="AI44:AN44"/>
    <mergeCell ref="AO45:AT45"/>
    <mergeCell ref="AI45:AN45"/>
    <mergeCell ref="AU46:AZ46"/>
    <mergeCell ref="BA46:BF46"/>
    <mergeCell ref="BS45:BX45"/>
    <mergeCell ref="BS46:BX46"/>
    <mergeCell ref="BM46:BR46"/>
    <mergeCell ref="AU45:AZ45"/>
    <mergeCell ref="BA45:BF45"/>
    <mergeCell ref="BG46:BL46"/>
    <mergeCell ref="BG45:BL45"/>
    <mergeCell ref="C1:H1"/>
    <mergeCell ref="C19:H19"/>
    <mergeCell ref="K44:P44"/>
    <mergeCell ref="Q44:V44"/>
    <mergeCell ref="Q46:V46"/>
    <mergeCell ref="W46:AB46"/>
    <mergeCell ref="W45:AB45"/>
    <mergeCell ref="K45:P45"/>
    <mergeCell ref="Q45:V45"/>
    <mergeCell ref="W44:AB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T57"/>
  <sheetViews>
    <sheetView topLeftCell="A15" zoomScale="125" workbookViewId="0">
      <selection activeCell="C1" sqref="A1:IT57"/>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8.5703125" style="12" customWidth="1"/>
    <col min="7" max="7" width="13.5703125" style="11" customWidth="1"/>
    <col min="8" max="16384" width="10.7109375" style="11"/>
  </cols>
  <sheetData>
    <row r="1" spans="1:7" ht="105" customHeight="1">
      <c r="C1" s="791" t="s">
        <v>3057</v>
      </c>
      <c r="D1" s="791"/>
      <c r="E1" s="791"/>
      <c r="F1" s="791"/>
      <c r="G1" s="791"/>
    </row>
    <row r="2" spans="1:7">
      <c r="A2" s="90" t="s">
        <v>3225</v>
      </c>
      <c r="G2" s="91"/>
    </row>
    <row r="3" spans="1:7">
      <c r="A3" s="89" t="s">
        <v>2084</v>
      </c>
      <c r="G3" s="92">
        <v>40484</v>
      </c>
    </row>
    <row r="4" spans="1:7">
      <c r="A4" s="89" t="s">
        <v>2209</v>
      </c>
      <c r="G4" s="93" t="s">
        <v>1535</v>
      </c>
    </row>
    <row r="5" spans="1:7">
      <c r="A5" s="89" t="s">
        <v>2675</v>
      </c>
    </row>
    <row r="6" spans="1:7">
      <c r="C6" s="15" t="s">
        <v>2438</v>
      </c>
      <c r="D6" s="16"/>
      <c r="E6" s="16"/>
      <c r="F6" s="17"/>
      <c r="G6" s="18"/>
    </row>
    <row r="7" spans="1:7">
      <c r="C7" s="95" t="s">
        <v>3166</v>
      </c>
      <c r="D7" s="20"/>
      <c r="E7" s="20"/>
      <c r="F7" s="21"/>
      <c r="G7" s="22"/>
    </row>
    <row r="8" spans="1:7">
      <c r="A8" s="89" t="s">
        <v>2217</v>
      </c>
      <c r="C8" s="95" t="s">
        <v>3529</v>
      </c>
      <c r="D8" s="20"/>
      <c r="E8" s="20"/>
      <c r="F8" s="21"/>
      <c r="G8" s="96"/>
    </row>
    <row r="9" spans="1:7">
      <c r="A9" s="98" t="s">
        <v>946</v>
      </c>
      <c r="C9" s="95" t="s">
        <v>3547</v>
      </c>
      <c r="D9" s="20"/>
      <c r="E9" s="20"/>
      <c r="F9" s="21"/>
      <c r="G9" s="96"/>
    </row>
    <row r="10" spans="1:7">
      <c r="A10" s="98" t="s">
        <v>947</v>
      </c>
      <c r="C10" s="97"/>
      <c r="D10" s="20"/>
      <c r="E10" s="20"/>
      <c r="F10" s="21"/>
      <c r="G10" s="96"/>
    </row>
    <row r="11" spans="1:7">
      <c r="A11" s="98" t="s">
        <v>1537</v>
      </c>
      <c r="C11" s="25" t="s">
        <v>3196</v>
      </c>
      <c r="D11" s="94"/>
      <c r="E11" s="94"/>
      <c r="F11" s="99"/>
      <c r="G11" s="96"/>
    </row>
    <row r="12" spans="1:7">
      <c r="A12" s="98" t="s">
        <v>1534</v>
      </c>
      <c r="C12" s="25" t="s">
        <v>3327</v>
      </c>
      <c r="D12" s="20"/>
      <c r="E12" s="20"/>
      <c r="F12" s="21"/>
      <c r="G12" s="96"/>
    </row>
    <row r="13" spans="1:7">
      <c r="A13" s="98"/>
      <c r="C13" s="25" t="s">
        <v>3207</v>
      </c>
      <c r="D13" s="94"/>
      <c r="E13" s="94"/>
      <c r="F13" s="99"/>
      <c r="G13" s="96"/>
    </row>
    <row r="14" spans="1:7">
      <c r="A14" s="100"/>
      <c r="C14" s="25" t="s">
        <v>2865</v>
      </c>
      <c r="D14" s="94"/>
      <c r="E14" s="94"/>
      <c r="F14" s="99"/>
      <c r="G14" s="101"/>
    </row>
    <row r="15" spans="1:7">
      <c r="A15" s="100" t="s">
        <v>2965</v>
      </c>
      <c r="C15" s="97" t="s">
        <v>3738</v>
      </c>
      <c r="D15" s="94"/>
      <c r="E15" s="94"/>
      <c r="F15" s="99"/>
      <c r="G15" s="96"/>
    </row>
    <row r="16" spans="1:7">
      <c r="A16" s="261" t="s">
        <v>1339</v>
      </c>
      <c r="C16" s="97"/>
      <c r="D16" s="94"/>
      <c r="E16" s="94"/>
      <c r="F16" s="99"/>
      <c r="G16" s="96"/>
    </row>
    <row r="17" spans="1:7">
      <c r="C17" s="102" t="s">
        <v>2594</v>
      </c>
      <c r="D17" s="103"/>
      <c r="E17" s="103"/>
      <c r="F17" s="104"/>
      <c r="G17" s="105"/>
    </row>
    <row r="18" spans="1:7">
      <c r="C18" s="94"/>
      <c r="D18" s="94"/>
      <c r="E18" s="94"/>
      <c r="F18" s="99"/>
      <c r="G18" s="94"/>
    </row>
    <row r="19" spans="1:7">
      <c r="A19" s="89" t="s">
        <v>2705</v>
      </c>
      <c r="C19" s="795"/>
      <c r="D19" s="795"/>
      <c r="E19" s="795"/>
      <c r="F19" s="795"/>
      <c r="G19" s="795"/>
    </row>
    <row r="20" spans="1:7">
      <c r="A20" s="100" t="s">
        <v>2513</v>
      </c>
      <c r="C20" s="100"/>
      <c r="D20" s="100"/>
      <c r="E20" s="100"/>
      <c r="F20" s="106"/>
    </row>
    <row r="21" spans="1:7">
      <c r="A21" s="343"/>
      <c r="C21" s="100"/>
      <c r="D21" s="100"/>
      <c r="E21" s="100"/>
      <c r="F21" s="106"/>
    </row>
    <row r="22" spans="1:7" s="112" customFormat="1" ht="16" customHeight="1">
      <c r="A22" s="108"/>
      <c r="B22" s="38"/>
      <c r="C22" s="86"/>
      <c r="D22" s="86"/>
      <c r="E22" s="86"/>
      <c r="F22" s="109"/>
      <c r="G22" s="110"/>
    </row>
    <row r="23" spans="1:7" ht="29" customHeight="1">
      <c r="A23" s="113" t="s">
        <v>3111</v>
      </c>
      <c r="B23" s="45" t="s">
        <v>3150</v>
      </c>
      <c r="C23" s="45" t="s">
        <v>3309</v>
      </c>
      <c r="D23" s="321" t="s">
        <v>2883</v>
      </c>
      <c r="E23" s="45" t="s">
        <v>3372</v>
      </c>
      <c r="F23" s="47" t="s">
        <v>3373</v>
      </c>
      <c r="G23" s="321" t="s">
        <v>3350</v>
      </c>
    </row>
    <row r="24" spans="1:7">
      <c r="A24" s="115">
        <v>40519</v>
      </c>
      <c r="B24" s="116" t="s">
        <v>2258</v>
      </c>
      <c r="C24" s="117">
        <v>295</v>
      </c>
      <c r="D24" s="118">
        <v>3</v>
      </c>
      <c r="E24" s="117">
        <f>C24*D24</f>
        <v>885</v>
      </c>
      <c r="F24" s="53"/>
      <c r="G24" s="54">
        <f t="shared" ref="G24:G39" si="0">E24*(1-F24)</f>
        <v>885</v>
      </c>
    </row>
    <row r="25" spans="1:7">
      <c r="A25" s="11"/>
      <c r="B25" s="116" t="s">
        <v>3197</v>
      </c>
      <c r="C25" s="117"/>
      <c r="D25" s="118"/>
      <c r="E25" s="117"/>
      <c r="F25" s="119"/>
      <c r="G25" s="54">
        <f t="shared" si="0"/>
        <v>0</v>
      </c>
    </row>
    <row r="26" spans="1:7">
      <c r="A26" s="120"/>
      <c r="B26" s="121" t="s">
        <v>2386</v>
      </c>
      <c r="C26" s="117"/>
      <c r="D26" s="118"/>
      <c r="E26" s="117"/>
      <c r="F26" s="119"/>
      <c r="G26" s="54">
        <f t="shared" si="0"/>
        <v>0</v>
      </c>
    </row>
    <row r="27" spans="1:7">
      <c r="A27" s="120"/>
      <c r="B27" s="121" t="s">
        <v>3008</v>
      </c>
      <c r="C27" s="117"/>
      <c r="D27" s="118"/>
      <c r="E27" s="117"/>
      <c r="F27" s="119"/>
      <c r="G27" s="54">
        <f t="shared" si="0"/>
        <v>0</v>
      </c>
    </row>
    <row r="28" spans="1:7">
      <c r="A28" s="120"/>
      <c r="B28" s="121" t="s">
        <v>3264</v>
      </c>
      <c r="C28" s="117"/>
      <c r="D28" s="118"/>
      <c r="E28" s="117"/>
      <c r="F28" s="119"/>
      <c r="G28" s="54">
        <f t="shared" si="0"/>
        <v>0</v>
      </c>
    </row>
    <row r="29" spans="1:7">
      <c r="A29" s="120"/>
      <c r="B29" s="121" t="s">
        <v>3459</v>
      </c>
      <c r="C29" s="117"/>
      <c r="D29" s="118"/>
      <c r="E29" s="117"/>
      <c r="F29" s="119"/>
      <c r="G29" s="54">
        <f t="shared" si="0"/>
        <v>0</v>
      </c>
    </row>
    <row r="30" spans="1:7">
      <c r="A30" s="120"/>
      <c r="B30" s="121" t="s">
        <v>3499</v>
      </c>
      <c r="C30" s="117"/>
      <c r="D30" s="118"/>
      <c r="E30" s="117"/>
      <c r="F30" s="119"/>
      <c r="G30" s="54">
        <f t="shared" si="0"/>
        <v>0</v>
      </c>
    </row>
    <row r="31" spans="1:7">
      <c r="A31" s="120"/>
      <c r="B31" s="121" t="s">
        <v>2639</v>
      </c>
      <c r="C31" s="117"/>
      <c r="D31" s="118"/>
      <c r="E31" s="117"/>
      <c r="F31" s="119"/>
      <c r="G31" s="54">
        <f t="shared" si="0"/>
        <v>0</v>
      </c>
    </row>
    <row r="32" spans="1:7">
      <c r="A32" s="120"/>
      <c r="B32" s="121" t="s">
        <v>3348</v>
      </c>
      <c r="C32" s="117"/>
      <c r="D32" s="118"/>
      <c r="E32" s="117"/>
      <c r="F32" s="119"/>
      <c r="G32" s="54">
        <f t="shared" si="0"/>
        <v>0</v>
      </c>
    </row>
    <row r="33" spans="1:254">
      <c r="A33" s="120"/>
      <c r="B33" s="121" t="s">
        <v>3220</v>
      </c>
      <c r="C33" s="122">
        <v>30</v>
      </c>
      <c r="D33" s="123">
        <v>5.5</v>
      </c>
      <c r="E33" s="117">
        <f>C33*D33</f>
        <v>165</v>
      </c>
      <c r="F33" s="124"/>
      <c r="G33" s="54">
        <f t="shared" si="0"/>
        <v>165</v>
      </c>
    </row>
    <row r="34" spans="1:254">
      <c r="A34" s="120"/>
      <c r="B34" s="121" t="s">
        <v>3600</v>
      </c>
      <c r="C34" s="117">
        <v>50</v>
      </c>
      <c r="D34" s="118">
        <v>2.5</v>
      </c>
      <c r="E34" s="117">
        <f>C34*D34</f>
        <v>125</v>
      </c>
      <c r="F34" s="119"/>
      <c r="G34" s="54">
        <f t="shared" si="0"/>
        <v>125</v>
      </c>
    </row>
    <row r="35" spans="1:254">
      <c r="A35" s="120"/>
      <c r="B35" s="121" t="s">
        <v>2893</v>
      </c>
      <c r="C35" s="117">
        <v>500</v>
      </c>
      <c r="D35" s="123" t="s">
        <v>3599</v>
      </c>
      <c r="E35" s="117">
        <v>500</v>
      </c>
      <c r="F35" s="124"/>
      <c r="G35" s="54">
        <f t="shared" si="0"/>
        <v>500</v>
      </c>
    </row>
    <row r="36" spans="1:254">
      <c r="A36" s="120"/>
      <c r="B36" s="121" t="s">
        <v>926</v>
      </c>
      <c r="C36" s="117">
        <v>40</v>
      </c>
      <c r="D36" s="123">
        <v>5.5</v>
      </c>
      <c r="E36" s="117">
        <f>C36*D36</f>
        <v>220</v>
      </c>
      <c r="F36" s="124"/>
      <c r="G36" s="54">
        <f t="shared" si="0"/>
        <v>220</v>
      </c>
    </row>
    <row r="37" spans="1:254">
      <c r="A37" s="120"/>
      <c r="B37" s="121" t="s">
        <v>1512</v>
      </c>
      <c r="C37" s="117">
        <v>150</v>
      </c>
      <c r="D37" s="123" t="s">
        <v>1471</v>
      </c>
      <c r="E37" s="117">
        <v>150</v>
      </c>
      <c r="F37" s="124"/>
      <c r="G37" s="54">
        <f t="shared" si="0"/>
        <v>150</v>
      </c>
    </row>
    <row r="38" spans="1:254">
      <c r="A38" s="120"/>
      <c r="B38" s="121" t="s">
        <v>2095</v>
      </c>
      <c r="C38" s="117"/>
      <c r="D38" s="125"/>
      <c r="E38" s="117"/>
      <c r="F38" s="124"/>
      <c r="G38" s="54">
        <f t="shared" si="0"/>
        <v>0</v>
      </c>
    </row>
    <row r="39" spans="1:254" ht="16" thickBot="1">
      <c r="A39" s="120"/>
      <c r="B39" s="126"/>
      <c r="C39" s="127"/>
      <c r="D39" s="128"/>
      <c r="E39" s="127"/>
      <c r="F39" s="129"/>
      <c r="G39" s="67">
        <f t="shared" si="0"/>
        <v>0</v>
      </c>
    </row>
    <row r="40" spans="1:254" s="135" customFormat="1" ht="16" customHeight="1">
      <c r="A40" s="130"/>
      <c r="B40" s="69" t="s">
        <v>3055</v>
      </c>
      <c r="C40" s="131"/>
      <c r="D40" s="131"/>
      <c r="E40" s="132">
        <f>SUM(E24:E39)</f>
        <v>2045</v>
      </c>
      <c r="F40" s="133"/>
      <c r="G40" s="72">
        <f>SUM(G24:G39)</f>
        <v>2045</v>
      </c>
    </row>
    <row r="42" spans="1:254">
      <c r="C42" s="136" t="s">
        <v>2439</v>
      </c>
      <c r="D42" s="137">
        <f>G40/2</f>
        <v>1022.5</v>
      </c>
      <c r="E42" s="137"/>
      <c r="F42" s="138"/>
    </row>
    <row r="44" spans="1:254">
      <c r="C44" s="1" t="s">
        <v>2980</v>
      </c>
      <c r="D44" s="1"/>
      <c r="E44" s="1"/>
      <c r="F44" s="139"/>
      <c r="G44" s="1"/>
      <c r="H44" s="1"/>
    </row>
    <row r="45" spans="1:254">
      <c r="C45" s="1" t="s">
        <v>2265</v>
      </c>
      <c r="D45" s="1"/>
      <c r="E45" s="1"/>
      <c r="F45" s="139"/>
      <c r="G45" s="1"/>
      <c r="H45" s="1"/>
    </row>
    <row r="46" spans="1:254">
      <c r="C46" s="344" t="s">
        <v>3291</v>
      </c>
      <c r="D46" s="344"/>
      <c r="E46" s="344"/>
      <c r="F46" s="345"/>
      <c r="G46" s="344"/>
      <c r="H46" s="142"/>
      <c r="I46" s="790"/>
      <c r="J46" s="790"/>
      <c r="K46" s="790"/>
      <c r="L46" s="790"/>
      <c r="M46" s="790"/>
      <c r="N46" s="790"/>
      <c r="O46" s="790"/>
      <c r="P46" s="790"/>
      <c r="Q46" s="790"/>
      <c r="R46" s="790"/>
      <c r="S46" s="790"/>
      <c r="T46" s="790"/>
      <c r="U46" s="790" t="s">
        <v>2980</v>
      </c>
      <c r="V46" s="790"/>
      <c r="W46" s="790"/>
      <c r="X46" s="790"/>
      <c r="Y46" s="790"/>
      <c r="Z46" s="790"/>
      <c r="AA46" s="790" t="s">
        <v>2980</v>
      </c>
      <c r="AB46" s="790"/>
      <c r="AC46" s="790"/>
      <c r="AD46" s="790"/>
      <c r="AE46" s="790"/>
      <c r="AF46" s="790"/>
      <c r="AG46" s="790" t="s">
        <v>2980</v>
      </c>
      <c r="AH46" s="790"/>
      <c r="AI46" s="790"/>
      <c r="AJ46" s="790"/>
      <c r="AK46" s="790"/>
      <c r="AL46" s="790"/>
      <c r="AM46" s="790" t="s">
        <v>2980</v>
      </c>
      <c r="AN46" s="790"/>
      <c r="AO46" s="790"/>
      <c r="AP46" s="790"/>
      <c r="AQ46" s="790"/>
      <c r="AR46" s="790"/>
      <c r="AS46" s="790" t="s">
        <v>2980</v>
      </c>
      <c r="AT46" s="790"/>
      <c r="AU46" s="790"/>
      <c r="AV46" s="790"/>
      <c r="AW46" s="790"/>
      <c r="AX46" s="790"/>
      <c r="AY46" s="790" t="s">
        <v>2980</v>
      </c>
      <c r="AZ46" s="790"/>
      <c r="BA46" s="790"/>
      <c r="BB46" s="790"/>
      <c r="BC46" s="790"/>
      <c r="BD46" s="790"/>
      <c r="BE46" s="790" t="s">
        <v>2980</v>
      </c>
      <c r="BF46" s="790"/>
      <c r="BG46" s="790"/>
      <c r="BH46" s="790"/>
      <c r="BI46" s="790"/>
      <c r="BJ46" s="790"/>
      <c r="BK46" s="790" t="s">
        <v>2980</v>
      </c>
      <c r="BL46" s="790"/>
      <c r="BM46" s="790"/>
      <c r="BN46" s="790"/>
      <c r="BO46" s="790"/>
      <c r="BP46" s="790"/>
      <c r="BQ46" s="790" t="s">
        <v>2980</v>
      </c>
      <c r="BR46" s="790"/>
      <c r="BS46" s="790"/>
      <c r="BT46" s="790"/>
      <c r="BU46" s="790"/>
      <c r="BV46" s="790"/>
      <c r="BW46" s="790" t="s">
        <v>2980</v>
      </c>
      <c r="BX46" s="790"/>
      <c r="BY46" s="790"/>
      <c r="BZ46" s="790"/>
      <c r="CA46" s="790"/>
      <c r="CB46" s="790"/>
      <c r="CC46" s="790" t="s">
        <v>2980</v>
      </c>
      <c r="CD46" s="790"/>
      <c r="CE46" s="790"/>
      <c r="CF46" s="790"/>
      <c r="CG46" s="790"/>
      <c r="CH46" s="790"/>
      <c r="CI46" s="790" t="s">
        <v>2980</v>
      </c>
      <c r="CJ46" s="790"/>
      <c r="CK46" s="790"/>
      <c r="CL46" s="790"/>
      <c r="CM46" s="790"/>
      <c r="CN46" s="790"/>
      <c r="CO46" s="790" t="s">
        <v>2980</v>
      </c>
      <c r="CP46" s="790"/>
      <c r="CQ46" s="790"/>
      <c r="CR46" s="790"/>
      <c r="CS46" s="790"/>
      <c r="CT46" s="790"/>
      <c r="CU46" s="790" t="s">
        <v>2980</v>
      </c>
      <c r="CV46" s="790"/>
      <c r="CW46" s="790"/>
      <c r="CX46" s="790"/>
      <c r="CY46" s="790"/>
      <c r="CZ46" s="790"/>
      <c r="DA46" s="790" t="s">
        <v>2980</v>
      </c>
      <c r="DB46" s="790"/>
      <c r="DC46" s="790"/>
      <c r="DD46" s="790"/>
      <c r="DE46" s="790"/>
      <c r="DF46" s="790"/>
      <c r="DG46" s="790" t="s">
        <v>2980</v>
      </c>
      <c r="DH46" s="790"/>
      <c r="DI46" s="790"/>
      <c r="DJ46" s="790"/>
      <c r="DK46" s="790"/>
      <c r="DL46" s="790"/>
      <c r="DM46" s="790" t="s">
        <v>2980</v>
      </c>
      <c r="DN46" s="790"/>
      <c r="DO46" s="790"/>
      <c r="DP46" s="790"/>
      <c r="DQ46" s="790"/>
      <c r="DR46" s="790"/>
      <c r="DS46" s="790" t="s">
        <v>2980</v>
      </c>
      <c r="DT46" s="790"/>
      <c r="DU46" s="790"/>
      <c r="DV46" s="790"/>
      <c r="DW46" s="790"/>
      <c r="DX46" s="790"/>
      <c r="DY46" s="790" t="s">
        <v>2980</v>
      </c>
      <c r="DZ46" s="790"/>
      <c r="EA46" s="790"/>
      <c r="EB46" s="790"/>
      <c r="EC46" s="790"/>
      <c r="ED46" s="790"/>
      <c r="EE46" s="790" t="s">
        <v>2980</v>
      </c>
      <c r="EF46" s="790"/>
      <c r="EG46" s="790"/>
      <c r="EH46" s="790"/>
      <c r="EI46" s="790"/>
      <c r="EJ46" s="790"/>
      <c r="EK46" s="790" t="s">
        <v>2980</v>
      </c>
      <c r="EL46" s="790"/>
      <c r="EM46" s="790"/>
      <c r="EN46" s="790"/>
      <c r="EO46" s="790"/>
      <c r="EP46" s="790"/>
      <c r="EQ46" s="790" t="s">
        <v>2980</v>
      </c>
      <c r="ER46" s="790"/>
      <c r="ES46" s="790"/>
      <c r="ET46" s="790"/>
      <c r="EU46" s="790"/>
      <c r="EV46" s="790"/>
      <c r="EW46" s="790" t="s">
        <v>2980</v>
      </c>
      <c r="EX46" s="790"/>
      <c r="EY46" s="790"/>
      <c r="EZ46" s="790"/>
      <c r="FA46" s="790"/>
      <c r="FB46" s="790"/>
      <c r="FC46" s="790" t="s">
        <v>2980</v>
      </c>
      <c r="FD46" s="790"/>
      <c r="FE46" s="790"/>
      <c r="FF46" s="790"/>
      <c r="FG46" s="790"/>
      <c r="FH46" s="790"/>
      <c r="FI46" s="790" t="s">
        <v>2980</v>
      </c>
      <c r="FJ46" s="790"/>
      <c r="FK46" s="790"/>
      <c r="FL46" s="790"/>
      <c r="FM46" s="790"/>
      <c r="FN46" s="790"/>
      <c r="FO46" s="790" t="s">
        <v>2980</v>
      </c>
      <c r="FP46" s="790"/>
      <c r="FQ46" s="790"/>
      <c r="FR46" s="790"/>
      <c r="FS46" s="790"/>
      <c r="FT46" s="790"/>
      <c r="FU46" s="790" t="s">
        <v>2980</v>
      </c>
      <c r="FV46" s="790"/>
      <c r="FW46" s="790"/>
      <c r="FX46" s="790"/>
      <c r="FY46" s="790"/>
      <c r="FZ46" s="790"/>
      <c r="GA46" s="790" t="s">
        <v>2980</v>
      </c>
      <c r="GB46" s="790"/>
      <c r="GC46" s="790"/>
      <c r="GD46" s="790"/>
      <c r="GE46" s="790"/>
      <c r="GF46" s="790"/>
      <c r="GG46" s="790" t="s">
        <v>2980</v>
      </c>
      <c r="GH46" s="790"/>
      <c r="GI46" s="790"/>
      <c r="GJ46" s="790"/>
      <c r="GK46" s="790"/>
      <c r="GL46" s="790"/>
      <c r="GM46" s="790" t="s">
        <v>2980</v>
      </c>
      <c r="GN46" s="790"/>
      <c r="GO46" s="790"/>
      <c r="GP46" s="790"/>
      <c r="GQ46" s="790"/>
      <c r="GR46" s="790"/>
      <c r="GS46" s="790" t="s">
        <v>2980</v>
      </c>
      <c r="GT46" s="790"/>
      <c r="GU46" s="790"/>
      <c r="GV46" s="790"/>
      <c r="GW46" s="790"/>
      <c r="GX46" s="790"/>
      <c r="GY46" s="790" t="s">
        <v>2980</v>
      </c>
      <c r="GZ46" s="790"/>
      <c r="HA46" s="790"/>
      <c r="HB46" s="790"/>
      <c r="HC46" s="790"/>
      <c r="HD46" s="790"/>
      <c r="HE46" s="790" t="s">
        <v>2980</v>
      </c>
      <c r="HF46" s="790"/>
      <c r="HG46" s="790"/>
      <c r="HH46" s="790"/>
      <c r="HI46" s="790"/>
      <c r="HJ46" s="790"/>
      <c r="HK46" s="790" t="s">
        <v>2980</v>
      </c>
      <c r="HL46" s="790"/>
      <c r="HM46" s="790"/>
      <c r="HN46" s="790"/>
      <c r="HO46" s="790"/>
      <c r="HP46" s="790"/>
      <c r="HQ46" s="790" t="s">
        <v>2980</v>
      </c>
      <c r="HR46" s="790"/>
      <c r="HS46" s="790"/>
      <c r="HT46" s="790"/>
      <c r="HU46" s="790"/>
      <c r="HV46" s="790"/>
      <c r="HW46" s="790" t="s">
        <v>2980</v>
      </c>
      <c r="HX46" s="790"/>
      <c r="HY46" s="790"/>
      <c r="HZ46" s="790"/>
      <c r="IA46" s="790"/>
      <c r="IB46" s="790"/>
      <c r="IC46" s="790" t="s">
        <v>2980</v>
      </c>
      <c r="ID46" s="790"/>
      <c r="IE46" s="790"/>
      <c r="IF46" s="790"/>
      <c r="IG46" s="790"/>
      <c r="IH46" s="790"/>
      <c r="II46" s="790" t="s">
        <v>2980</v>
      </c>
      <c r="IJ46" s="790"/>
      <c r="IK46" s="790"/>
      <c r="IL46" s="790"/>
      <c r="IM46" s="790"/>
      <c r="IN46" s="790"/>
      <c r="IO46" s="790" t="s">
        <v>2980</v>
      </c>
      <c r="IP46" s="790"/>
      <c r="IQ46" s="790"/>
      <c r="IR46" s="790"/>
    </row>
    <row r="47" spans="1:254">
      <c r="C47" s="1" t="s">
        <v>2875</v>
      </c>
      <c r="D47" s="1"/>
      <c r="E47" s="1"/>
      <c r="F47" s="139"/>
      <c r="G47" s="1"/>
      <c r="H47" s="1"/>
      <c r="I47" s="790"/>
      <c r="J47" s="790"/>
      <c r="K47" s="790"/>
      <c r="L47" s="790"/>
      <c r="M47" s="790"/>
      <c r="N47" s="790"/>
      <c r="O47" s="790"/>
      <c r="P47" s="790"/>
      <c r="Q47" s="790"/>
      <c r="R47" s="790"/>
      <c r="S47" s="790"/>
      <c r="T47" s="790"/>
      <c r="U47" s="790" t="s">
        <v>3324</v>
      </c>
      <c r="V47" s="790"/>
      <c r="W47" s="790"/>
      <c r="X47" s="790"/>
      <c r="Y47" s="790"/>
      <c r="Z47" s="790"/>
      <c r="AA47" s="790" t="s">
        <v>3324</v>
      </c>
      <c r="AB47" s="790"/>
      <c r="AC47" s="790"/>
      <c r="AD47" s="790"/>
      <c r="AE47" s="790"/>
      <c r="AF47" s="790"/>
      <c r="AG47" s="790" t="s">
        <v>3324</v>
      </c>
      <c r="AH47" s="790"/>
      <c r="AI47" s="790"/>
      <c r="AJ47" s="790"/>
      <c r="AK47" s="790"/>
      <c r="AL47" s="790"/>
      <c r="AM47" s="790" t="s">
        <v>3324</v>
      </c>
      <c r="AN47" s="790"/>
      <c r="AO47" s="790"/>
      <c r="AP47" s="790"/>
      <c r="AQ47" s="790"/>
      <c r="AR47" s="790"/>
      <c r="AS47" s="790" t="s">
        <v>3324</v>
      </c>
      <c r="AT47" s="790"/>
      <c r="AU47" s="790"/>
      <c r="AV47" s="790"/>
      <c r="AW47" s="790"/>
      <c r="AX47" s="790"/>
      <c r="AY47" s="790" t="s">
        <v>3324</v>
      </c>
      <c r="AZ47" s="790"/>
      <c r="BA47" s="790"/>
      <c r="BB47" s="790"/>
      <c r="BC47" s="790"/>
      <c r="BD47" s="790"/>
      <c r="BE47" s="790" t="s">
        <v>3324</v>
      </c>
      <c r="BF47" s="790"/>
      <c r="BG47" s="790"/>
      <c r="BH47" s="790"/>
      <c r="BI47" s="790"/>
      <c r="BJ47" s="790"/>
      <c r="BK47" s="790" t="s">
        <v>3324</v>
      </c>
      <c r="BL47" s="790"/>
      <c r="BM47" s="790"/>
      <c r="BN47" s="790"/>
      <c r="BO47" s="790"/>
      <c r="BP47" s="790"/>
      <c r="BQ47" s="790" t="s">
        <v>3324</v>
      </c>
      <c r="BR47" s="790"/>
      <c r="BS47" s="790"/>
      <c r="BT47" s="790"/>
      <c r="BU47" s="790"/>
      <c r="BV47" s="790"/>
      <c r="BW47" s="790" t="s">
        <v>3324</v>
      </c>
      <c r="BX47" s="790"/>
      <c r="BY47" s="790"/>
      <c r="BZ47" s="790"/>
      <c r="CA47" s="790"/>
      <c r="CB47" s="790"/>
      <c r="CC47" s="790" t="s">
        <v>3324</v>
      </c>
      <c r="CD47" s="790"/>
      <c r="CE47" s="790"/>
      <c r="CF47" s="790"/>
      <c r="CG47" s="790"/>
      <c r="CH47" s="790"/>
      <c r="CI47" s="790" t="s">
        <v>3324</v>
      </c>
      <c r="CJ47" s="790"/>
      <c r="CK47" s="790"/>
      <c r="CL47" s="790"/>
      <c r="CM47" s="790"/>
      <c r="CN47" s="790"/>
      <c r="CO47" s="790" t="s">
        <v>3324</v>
      </c>
      <c r="CP47" s="790"/>
      <c r="CQ47" s="790"/>
      <c r="CR47" s="790"/>
      <c r="CS47" s="790"/>
      <c r="CT47" s="790"/>
      <c r="CU47" s="790" t="s">
        <v>3324</v>
      </c>
      <c r="CV47" s="790"/>
      <c r="CW47" s="790"/>
      <c r="CX47" s="790"/>
      <c r="CY47" s="790"/>
      <c r="CZ47" s="790"/>
      <c r="DA47" s="790" t="s">
        <v>3324</v>
      </c>
      <c r="DB47" s="790"/>
      <c r="DC47" s="790"/>
      <c r="DD47" s="790"/>
      <c r="DE47" s="790"/>
      <c r="DF47" s="790"/>
      <c r="DG47" s="790" t="s">
        <v>3324</v>
      </c>
      <c r="DH47" s="790"/>
      <c r="DI47" s="790"/>
      <c r="DJ47" s="790"/>
      <c r="DK47" s="790"/>
      <c r="DL47" s="790"/>
      <c r="DM47" s="790" t="s">
        <v>3324</v>
      </c>
      <c r="DN47" s="790"/>
      <c r="DO47" s="790"/>
      <c r="DP47" s="790"/>
      <c r="DQ47" s="790"/>
      <c r="DR47" s="790"/>
      <c r="DS47" s="790" t="s">
        <v>3324</v>
      </c>
      <c r="DT47" s="790"/>
      <c r="DU47" s="790"/>
      <c r="DV47" s="790"/>
      <c r="DW47" s="790"/>
      <c r="DX47" s="790"/>
      <c r="DY47" s="790" t="s">
        <v>3324</v>
      </c>
      <c r="DZ47" s="790"/>
      <c r="EA47" s="790"/>
      <c r="EB47" s="790"/>
      <c r="EC47" s="790"/>
      <c r="ED47" s="790"/>
      <c r="EE47" s="790" t="s">
        <v>3324</v>
      </c>
      <c r="EF47" s="790"/>
      <c r="EG47" s="790"/>
      <c r="EH47" s="790"/>
      <c r="EI47" s="790"/>
      <c r="EJ47" s="790"/>
      <c r="EK47" s="790" t="s">
        <v>3324</v>
      </c>
      <c r="EL47" s="790"/>
      <c r="EM47" s="790"/>
      <c r="EN47" s="790"/>
      <c r="EO47" s="790"/>
      <c r="EP47" s="790"/>
      <c r="EQ47" s="790" t="s">
        <v>3324</v>
      </c>
      <c r="ER47" s="790"/>
      <c r="ES47" s="790"/>
      <c r="ET47" s="790"/>
      <c r="EU47" s="790"/>
      <c r="EV47" s="790"/>
      <c r="EW47" s="790" t="s">
        <v>3324</v>
      </c>
      <c r="EX47" s="790"/>
      <c r="EY47" s="790"/>
      <c r="EZ47" s="790"/>
      <c r="FA47" s="790"/>
      <c r="FB47" s="790"/>
      <c r="FC47" s="790" t="s">
        <v>3324</v>
      </c>
      <c r="FD47" s="790"/>
      <c r="FE47" s="790"/>
      <c r="FF47" s="790"/>
      <c r="FG47" s="790"/>
      <c r="FH47" s="790"/>
      <c r="FI47" s="790" t="s">
        <v>3324</v>
      </c>
      <c r="FJ47" s="790"/>
      <c r="FK47" s="790"/>
      <c r="FL47" s="790"/>
      <c r="FM47" s="790"/>
      <c r="FN47" s="790"/>
      <c r="FO47" s="790" t="s">
        <v>3324</v>
      </c>
      <c r="FP47" s="790"/>
      <c r="FQ47" s="790"/>
      <c r="FR47" s="790"/>
      <c r="FS47" s="790"/>
      <c r="FT47" s="790"/>
      <c r="FU47" s="790" t="s">
        <v>3324</v>
      </c>
      <c r="FV47" s="790"/>
      <c r="FW47" s="790"/>
      <c r="FX47" s="790"/>
      <c r="FY47" s="790"/>
      <c r="FZ47" s="790"/>
      <c r="GA47" s="790" t="s">
        <v>3324</v>
      </c>
      <c r="GB47" s="790"/>
      <c r="GC47" s="790"/>
      <c r="GD47" s="790"/>
      <c r="GE47" s="790"/>
      <c r="GF47" s="790"/>
      <c r="GG47" s="790" t="s">
        <v>3324</v>
      </c>
      <c r="GH47" s="790"/>
      <c r="GI47" s="790"/>
      <c r="GJ47" s="790"/>
      <c r="GK47" s="790"/>
      <c r="GL47" s="790"/>
      <c r="GM47" s="790" t="s">
        <v>3324</v>
      </c>
      <c r="GN47" s="790"/>
      <c r="GO47" s="790"/>
      <c r="GP47" s="790"/>
      <c r="GQ47" s="790"/>
      <c r="GR47" s="790"/>
      <c r="GS47" s="790" t="s">
        <v>3324</v>
      </c>
      <c r="GT47" s="790"/>
      <c r="GU47" s="790"/>
      <c r="GV47" s="790"/>
      <c r="GW47" s="790"/>
      <c r="GX47" s="790"/>
      <c r="GY47" s="790" t="s">
        <v>3324</v>
      </c>
      <c r="GZ47" s="790"/>
      <c r="HA47" s="790"/>
      <c r="HB47" s="790"/>
      <c r="HC47" s="790"/>
      <c r="HD47" s="790"/>
      <c r="HE47" s="790" t="s">
        <v>3324</v>
      </c>
      <c r="HF47" s="790"/>
      <c r="HG47" s="790"/>
      <c r="HH47" s="790"/>
      <c r="HI47" s="790"/>
      <c r="HJ47" s="790"/>
      <c r="HK47" s="790" t="s">
        <v>3324</v>
      </c>
      <c r="HL47" s="790"/>
      <c r="HM47" s="790"/>
      <c r="HN47" s="790"/>
      <c r="HO47" s="790"/>
      <c r="HP47" s="790"/>
      <c r="HQ47" s="790" t="s">
        <v>3324</v>
      </c>
      <c r="HR47" s="790"/>
      <c r="HS47" s="790"/>
      <c r="HT47" s="790"/>
      <c r="HU47" s="790"/>
      <c r="HV47" s="790"/>
      <c r="HW47" s="790" t="s">
        <v>3324</v>
      </c>
      <c r="HX47" s="790"/>
      <c r="HY47" s="790"/>
      <c r="HZ47" s="790"/>
      <c r="IA47" s="790"/>
      <c r="IB47" s="790"/>
      <c r="IC47" s="790" t="s">
        <v>3324</v>
      </c>
      <c r="ID47" s="790"/>
      <c r="IE47" s="790"/>
      <c r="IF47" s="790"/>
      <c r="IG47" s="790"/>
      <c r="IH47" s="790"/>
      <c r="II47" s="790" t="s">
        <v>3324</v>
      </c>
      <c r="IJ47" s="790"/>
      <c r="IK47" s="790"/>
      <c r="IL47" s="790"/>
      <c r="IM47" s="790"/>
      <c r="IN47" s="790"/>
      <c r="IO47" s="790" t="s">
        <v>3324</v>
      </c>
      <c r="IP47" s="790"/>
      <c r="IQ47" s="790"/>
      <c r="IR47" s="790"/>
    </row>
    <row r="48" spans="1:254">
      <c r="B48" s="1"/>
      <c r="C48" s="1"/>
      <c r="D48" s="1"/>
      <c r="E48" s="1"/>
      <c r="F48" s="139"/>
      <c r="G48" s="1"/>
      <c r="H48" s="1"/>
      <c r="I48" s="1"/>
      <c r="J48" s="1"/>
      <c r="K48" s="1"/>
      <c r="L48" s="1"/>
      <c r="M48" s="1"/>
      <c r="N48" s="1"/>
      <c r="O48" s="790"/>
      <c r="P48" s="790"/>
      <c r="Q48" s="790"/>
      <c r="R48" s="790"/>
      <c r="S48" s="790"/>
      <c r="T48" s="790"/>
      <c r="U48" s="790" t="s">
        <v>2875</v>
      </c>
      <c r="V48" s="790"/>
      <c r="W48" s="790"/>
      <c r="X48" s="790"/>
      <c r="Y48" s="790"/>
      <c r="Z48" s="790"/>
      <c r="AA48" s="790" t="s">
        <v>2875</v>
      </c>
      <c r="AB48" s="790"/>
      <c r="AC48" s="790"/>
      <c r="AD48" s="790"/>
      <c r="AE48" s="790"/>
      <c r="AF48" s="790"/>
      <c r="AG48" s="790" t="s">
        <v>2875</v>
      </c>
      <c r="AH48" s="790"/>
      <c r="AI48" s="790"/>
      <c r="AJ48" s="790"/>
      <c r="AK48" s="790"/>
      <c r="AL48" s="790"/>
      <c r="AM48" s="790" t="s">
        <v>2875</v>
      </c>
      <c r="AN48" s="790"/>
      <c r="AO48" s="790"/>
      <c r="AP48" s="790"/>
      <c r="AQ48" s="790"/>
      <c r="AR48" s="790"/>
      <c r="AS48" s="790" t="s">
        <v>2875</v>
      </c>
      <c r="AT48" s="790"/>
      <c r="AU48" s="790"/>
      <c r="AV48" s="790"/>
      <c r="AW48" s="790"/>
      <c r="AX48" s="790"/>
      <c r="AY48" s="790" t="s">
        <v>2875</v>
      </c>
      <c r="AZ48" s="790"/>
      <c r="BA48" s="790"/>
      <c r="BB48" s="790"/>
      <c r="BC48" s="790"/>
      <c r="BD48" s="790"/>
      <c r="BE48" s="790" t="s">
        <v>2875</v>
      </c>
      <c r="BF48" s="790"/>
      <c r="BG48" s="790"/>
      <c r="BH48" s="790"/>
      <c r="BI48" s="790"/>
      <c r="BJ48" s="790"/>
      <c r="BK48" s="790" t="s">
        <v>2875</v>
      </c>
      <c r="BL48" s="790"/>
      <c r="BM48" s="790"/>
      <c r="BN48" s="790"/>
      <c r="BO48" s="790"/>
      <c r="BP48" s="790"/>
      <c r="BQ48" s="790" t="s">
        <v>2875</v>
      </c>
      <c r="BR48" s="790"/>
      <c r="BS48" s="790"/>
      <c r="BT48" s="790"/>
      <c r="BU48" s="790"/>
      <c r="BV48" s="790"/>
      <c r="BW48" s="790" t="s">
        <v>2875</v>
      </c>
      <c r="BX48" s="790"/>
      <c r="BY48" s="790"/>
      <c r="BZ48" s="790"/>
      <c r="CA48" s="790"/>
      <c r="CB48" s="790"/>
      <c r="CC48" s="790" t="s">
        <v>2875</v>
      </c>
      <c r="CD48" s="790"/>
      <c r="CE48" s="790"/>
      <c r="CF48" s="790"/>
      <c r="CG48" s="790"/>
      <c r="CH48" s="790"/>
      <c r="CI48" s="790" t="s">
        <v>2875</v>
      </c>
      <c r="CJ48" s="790"/>
      <c r="CK48" s="790"/>
      <c r="CL48" s="790"/>
      <c r="CM48" s="790"/>
      <c r="CN48" s="790"/>
      <c r="CO48" s="790" t="s">
        <v>2875</v>
      </c>
      <c r="CP48" s="790"/>
      <c r="CQ48" s="790"/>
      <c r="CR48" s="790"/>
      <c r="CS48" s="790"/>
      <c r="CT48" s="790"/>
      <c r="CU48" s="790" t="s">
        <v>2875</v>
      </c>
      <c r="CV48" s="790"/>
      <c r="CW48" s="790"/>
      <c r="CX48" s="790"/>
      <c r="CY48" s="790"/>
      <c r="CZ48" s="790"/>
      <c r="DA48" s="790" t="s">
        <v>2875</v>
      </c>
      <c r="DB48" s="790"/>
      <c r="DC48" s="790"/>
      <c r="DD48" s="790"/>
      <c r="DE48" s="790"/>
      <c r="DF48" s="790"/>
      <c r="DG48" s="790" t="s">
        <v>2875</v>
      </c>
      <c r="DH48" s="790"/>
      <c r="DI48" s="790"/>
      <c r="DJ48" s="790"/>
      <c r="DK48" s="790"/>
      <c r="DL48" s="790"/>
      <c r="DM48" s="790" t="s">
        <v>2875</v>
      </c>
      <c r="DN48" s="790"/>
      <c r="DO48" s="790"/>
      <c r="DP48" s="790"/>
      <c r="DQ48" s="790"/>
      <c r="DR48" s="790"/>
      <c r="DS48" s="790" t="s">
        <v>2875</v>
      </c>
      <c r="DT48" s="790"/>
      <c r="DU48" s="790"/>
      <c r="DV48" s="790"/>
      <c r="DW48" s="790"/>
      <c r="DX48" s="790"/>
      <c r="DY48" s="790" t="s">
        <v>2875</v>
      </c>
      <c r="DZ48" s="790"/>
      <c r="EA48" s="790"/>
      <c r="EB48" s="790"/>
      <c r="EC48" s="790"/>
      <c r="ED48" s="790"/>
      <c r="EE48" s="790" t="s">
        <v>2875</v>
      </c>
      <c r="EF48" s="790"/>
      <c r="EG48" s="790"/>
      <c r="EH48" s="790"/>
      <c r="EI48" s="790"/>
      <c r="EJ48" s="790"/>
      <c r="EK48" s="790" t="s">
        <v>2875</v>
      </c>
      <c r="EL48" s="790"/>
      <c r="EM48" s="790"/>
      <c r="EN48" s="790"/>
      <c r="EO48" s="790"/>
      <c r="EP48" s="790"/>
      <c r="EQ48" s="790" t="s">
        <v>2875</v>
      </c>
      <c r="ER48" s="790"/>
      <c r="ES48" s="790"/>
      <c r="ET48" s="790"/>
      <c r="EU48" s="790"/>
      <c r="EV48" s="790"/>
      <c r="EW48" s="790" t="s">
        <v>2875</v>
      </c>
      <c r="EX48" s="790"/>
      <c r="EY48" s="790"/>
      <c r="EZ48" s="790"/>
      <c r="FA48" s="790"/>
      <c r="FB48" s="790"/>
      <c r="FC48" s="790" t="s">
        <v>2875</v>
      </c>
      <c r="FD48" s="790"/>
      <c r="FE48" s="790"/>
      <c r="FF48" s="790"/>
      <c r="FG48" s="790"/>
      <c r="FH48" s="790"/>
      <c r="FI48" s="790" t="s">
        <v>2875</v>
      </c>
      <c r="FJ48" s="790"/>
      <c r="FK48" s="790"/>
      <c r="FL48" s="790"/>
      <c r="FM48" s="790"/>
      <c r="FN48" s="790"/>
      <c r="FO48" s="790" t="s">
        <v>2875</v>
      </c>
      <c r="FP48" s="790"/>
      <c r="FQ48" s="790"/>
      <c r="FR48" s="790"/>
      <c r="FS48" s="790"/>
      <c r="FT48" s="790"/>
      <c r="FU48" s="790" t="s">
        <v>2875</v>
      </c>
      <c r="FV48" s="790"/>
      <c r="FW48" s="790"/>
      <c r="FX48" s="790"/>
      <c r="FY48" s="790"/>
      <c r="FZ48" s="790"/>
      <c r="GA48" s="790" t="s">
        <v>2875</v>
      </c>
      <c r="GB48" s="790"/>
      <c r="GC48" s="790"/>
      <c r="GD48" s="790"/>
      <c r="GE48" s="790"/>
      <c r="GF48" s="790"/>
      <c r="GG48" s="790" t="s">
        <v>2875</v>
      </c>
      <c r="GH48" s="790"/>
      <c r="GI48" s="790"/>
      <c r="GJ48" s="790"/>
      <c r="GK48" s="790"/>
      <c r="GL48" s="790"/>
      <c r="GM48" s="790" t="s">
        <v>2875</v>
      </c>
      <c r="GN48" s="790"/>
      <c r="GO48" s="790"/>
      <c r="GP48" s="790"/>
      <c r="GQ48" s="790"/>
      <c r="GR48" s="790"/>
      <c r="GS48" s="790" t="s">
        <v>2875</v>
      </c>
      <c r="GT48" s="790"/>
      <c r="GU48" s="790"/>
      <c r="GV48" s="790"/>
      <c r="GW48" s="790"/>
      <c r="GX48" s="790"/>
      <c r="GY48" s="790" t="s">
        <v>2875</v>
      </c>
      <c r="GZ48" s="790"/>
      <c r="HA48" s="790"/>
      <c r="HB48" s="790"/>
      <c r="HC48" s="790"/>
      <c r="HD48" s="790"/>
      <c r="HE48" s="790" t="s">
        <v>2875</v>
      </c>
      <c r="HF48" s="790"/>
      <c r="HG48" s="790"/>
      <c r="HH48" s="790"/>
      <c r="HI48" s="790"/>
      <c r="HJ48" s="790"/>
      <c r="HK48" s="790" t="s">
        <v>2875</v>
      </c>
      <c r="HL48" s="790"/>
      <c r="HM48" s="790"/>
      <c r="HN48" s="790"/>
      <c r="HO48" s="790"/>
      <c r="HP48" s="790"/>
      <c r="HQ48" s="790" t="s">
        <v>2875</v>
      </c>
      <c r="HR48" s="790"/>
      <c r="HS48" s="790"/>
      <c r="HT48" s="790"/>
      <c r="HU48" s="790"/>
      <c r="HV48" s="790"/>
      <c r="HW48" s="790" t="s">
        <v>2875</v>
      </c>
      <c r="HX48" s="790"/>
      <c r="HY48" s="790"/>
      <c r="HZ48" s="790"/>
      <c r="IA48" s="790"/>
      <c r="IB48" s="790"/>
      <c r="IC48" s="790" t="s">
        <v>2875</v>
      </c>
      <c r="ID48" s="790"/>
      <c r="IE48" s="790"/>
      <c r="IF48" s="790"/>
      <c r="IG48" s="790"/>
      <c r="IH48" s="790"/>
      <c r="II48" s="790" t="s">
        <v>2875</v>
      </c>
      <c r="IJ48" s="790"/>
      <c r="IK48" s="790"/>
      <c r="IL48" s="790"/>
      <c r="IM48" s="790"/>
      <c r="IN48" s="790"/>
      <c r="IO48" s="790" t="s">
        <v>2875</v>
      </c>
      <c r="IP48" s="790"/>
      <c r="IQ48" s="790"/>
      <c r="IR48" s="790"/>
      <c r="IS48" s="790"/>
      <c r="IT48" s="790"/>
    </row>
    <row r="49" spans="1:7">
      <c r="A49" s="83"/>
      <c r="B49" s="83"/>
      <c r="C49" s="84"/>
      <c r="D49" s="84"/>
      <c r="E49" s="84"/>
      <c r="F49" s="85"/>
      <c r="G49" s="86"/>
    </row>
    <row r="50" spans="1:7">
      <c r="A50" s="11"/>
    </row>
    <row r="51" spans="1:7">
      <c r="A51" s="11"/>
    </row>
    <row r="52" spans="1:7" s="89" customFormat="1">
      <c r="A52" s="11"/>
      <c r="F52" s="106"/>
    </row>
    <row r="53" spans="1:7" s="89" customFormat="1">
      <c r="B53" s="11"/>
      <c r="C53" s="11"/>
      <c r="D53" s="11"/>
      <c r="E53" s="11"/>
      <c r="F53" s="12"/>
      <c r="G53" s="11"/>
    </row>
    <row r="54" spans="1:7" s="89" customFormat="1">
      <c r="B54" s="11"/>
      <c r="C54" s="11"/>
      <c r="D54" s="11"/>
      <c r="E54" s="11"/>
      <c r="F54" s="12"/>
      <c r="G54" s="11"/>
    </row>
    <row r="55" spans="1:7" s="89" customFormat="1">
      <c r="B55" s="11"/>
      <c r="C55" s="11"/>
      <c r="D55" s="11"/>
      <c r="E55" s="11"/>
      <c r="F55" s="12"/>
      <c r="G55" s="11"/>
    </row>
    <row r="56" spans="1:7" s="89" customFormat="1">
      <c r="B56" s="11"/>
      <c r="C56" s="91"/>
      <c r="D56" s="91"/>
      <c r="E56" s="91"/>
      <c r="F56" s="12"/>
      <c r="G56" s="143"/>
    </row>
    <row r="57" spans="1:7" s="89" customFormat="1">
      <c r="B57" s="11"/>
      <c r="C57" s="11"/>
      <c r="D57" s="11"/>
      <c r="E57" s="11"/>
      <c r="F57" s="12"/>
      <c r="G57" s="11"/>
    </row>
  </sheetData>
  <mergeCells count="124">
    <mergeCell ref="IO48:IT48"/>
    <mergeCell ref="IC48:IH48"/>
    <mergeCell ref="HQ46:HV46"/>
    <mergeCell ref="II48:IN48"/>
    <mergeCell ref="IO46:IR46"/>
    <mergeCell ref="IC46:IH46"/>
    <mergeCell ref="II46:IN46"/>
    <mergeCell ref="II47:IN47"/>
    <mergeCell ref="IO47:IR47"/>
    <mergeCell ref="IC47:IH47"/>
    <mergeCell ref="HW47:IB47"/>
    <mergeCell ref="HQ47:HV47"/>
    <mergeCell ref="HW46:IB46"/>
    <mergeCell ref="HW48:IB48"/>
    <mergeCell ref="HQ48:HV48"/>
    <mergeCell ref="HK46:HP46"/>
    <mergeCell ref="GY46:HD46"/>
    <mergeCell ref="GM48:GR48"/>
    <mergeCell ref="HE47:HJ47"/>
    <mergeCell ref="GS47:GX47"/>
    <mergeCell ref="GM46:GR46"/>
    <mergeCell ref="GS46:GX46"/>
    <mergeCell ref="GS48:GX48"/>
    <mergeCell ref="HE46:HJ46"/>
    <mergeCell ref="GY48:HD48"/>
    <mergeCell ref="HK48:HP48"/>
    <mergeCell ref="HK47:HP47"/>
    <mergeCell ref="GY47:HD47"/>
    <mergeCell ref="HE48:HJ48"/>
    <mergeCell ref="GM47:GR47"/>
    <mergeCell ref="EW46:FB46"/>
    <mergeCell ref="EQ46:EV46"/>
    <mergeCell ref="GA48:GF48"/>
    <mergeCell ref="GA47:GF47"/>
    <mergeCell ref="FO46:FT46"/>
    <mergeCell ref="GG48:GL48"/>
    <mergeCell ref="FC48:FH48"/>
    <mergeCell ref="EQ47:EV47"/>
    <mergeCell ref="FO47:FT47"/>
    <mergeCell ref="FU48:FZ48"/>
    <mergeCell ref="FU47:FZ47"/>
    <mergeCell ref="FI47:FN47"/>
    <mergeCell ref="EW48:FB48"/>
    <mergeCell ref="EW47:FB47"/>
    <mergeCell ref="FC47:FH47"/>
    <mergeCell ref="FO48:FT48"/>
    <mergeCell ref="FC46:FH46"/>
    <mergeCell ref="EQ48:EV48"/>
    <mergeCell ref="FI48:FN48"/>
    <mergeCell ref="GG47:GL47"/>
    <mergeCell ref="GG46:GL46"/>
    <mergeCell ref="GA46:GF46"/>
    <mergeCell ref="FU46:FZ46"/>
    <mergeCell ref="FI46:FN46"/>
    <mergeCell ref="EK48:EP48"/>
    <mergeCell ref="DS48:DX48"/>
    <mergeCell ref="DG46:DL46"/>
    <mergeCell ref="DY47:ED47"/>
    <mergeCell ref="DM47:DR47"/>
    <mergeCell ref="CO48:CT48"/>
    <mergeCell ref="CU47:CZ47"/>
    <mergeCell ref="CU46:CZ46"/>
    <mergeCell ref="DA48:DF48"/>
    <mergeCell ref="DM46:DR46"/>
    <mergeCell ref="DG48:DL48"/>
    <mergeCell ref="CO47:CT47"/>
    <mergeCell ref="EK46:EP46"/>
    <mergeCell ref="EK47:EP47"/>
    <mergeCell ref="DY46:ED46"/>
    <mergeCell ref="DA46:DF46"/>
    <mergeCell ref="DS46:DX46"/>
    <mergeCell ref="DA47:DF47"/>
    <mergeCell ref="DS47:DX47"/>
    <mergeCell ref="EE46:EJ46"/>
    <mergeCell ref="EE47:EJ47"/>
    <mergeCell ref="DG47:DL47"/>
    <mergeCell ref="CI46:CN46"/>
    <mergeCell ref="CI47:CN47"/>
    <mergeCell ref="EE48:EJ48"/>
    <mergeCell ref="O48:T48"/>
    <mergeCell ref="U48:Z48"/>
    <mergeCell ref="AA48:AF48"/>
    <mergeCell ref="BQ48:BV48"/>
    <mergeCell ref="AG48:AL48"/>
    <mergeCell ref="AM48:AR48"/>
    <mergeCell ref="BQ46:BV46"/>
    <mergeCell ref="BK46:BP46"/>
    <mergeCell ref="BQ47:BV47"/>
    <mergeCell ref="BE48:BJ48"/>
    <mergeCell ref="AS47:AX47"/>
    <mergeCell ref="BW47:CB47"/>
    <mergeCell ref="BK47:BP47"/>
    <mergeCell ref="AY48:BD48"/>
    <mergeCell ref="AS46:AX46"/>
    <mergeCell ref="AS48:AX48"/>
    <mergeCell ref="BK48:BP48"/>
    <mergeCell ref="CC46:CH46"/>
    <mergeCell ref="BW46:CB46"/>
    <mergeCell ref="BW48:CB48"/>
    <mergeCell ref="DY48:ED48"/>
    <mergeCell ref="CC48:CH48"/>
    <mergeCell ref="CC47:CH47"/>
    <mergeCell ref="DM48:DR48"/>
    <mergeCell ref="CO46:CT46"/>
    <mergeCell ref="C1:G1"/>
    <mergeCell ref="C19:G19"/>
    <mergeCell ref="I46:N46"/>
    <mergeCell ref="O46:T46"/>
    <mergeCell ref="U46:Z46"/>
    <mergeCell ref="AA46:AF46"/>
    <mergeCell ref="BE47:BJ47"/>
    <mergeCell ref="AY47:BD47"/>
    <mergeCell ref="BE46:BJ46"/>
    <mergeCell ref="AM47:AR47"/>
    <mergeCell ref="U47:Z47"/>
    <mergeCell ref="AA47:AF47"/>
    <mergeCell ref="AM46:AR46"/>
    <mergeCell ref="AG47:AL47"/>
    <mergeCell ref="AG46:AL46"/>
    <mergeCell ref="I47:N47"/>
    <mergeCell ref="O47:T47"/>
    <mergeCell ref="AY46:BD46"/>
    <mergeCell ref="CI48:CN48"/>
    <mergeCell ref="CU48:CZ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6" zoomScale="125" workbookViewId="0">
      <selection activeCell="G23" sqref="G23"/>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1344</v>
      </c>
      <c r="D1" s="791"/>
      <c r="E1" s="791"/>
      <c r="F1" s="791"/>
      <c r="G1" s="791"/>
    </row>
    <row r="2" spans="1:8">
      <c r="A2" s="90" t="s">
        <v>3744</v>
      </c>
      <c r="G2" s="91"/>
    </row>
    <row r="3" spans="1:8">
      <c r="A3" s="89" t="s">
        <v>3081</v>
      </c>
      <c r="G3" s="92">
        <v>40479</v>
      </c>
    </row>
    <row r="4" spans="1:8">
      <c r="A4" s="89" t="s">
        <v>2999</v>
      </c>
      <c r="G4" s="93" t="s">
        <v>3053</v>
      </c>
    </row>
    <row r="5" spans="1:8">
      <c r="A5" s="89" t="s">
        <v>1144</v>
      </c>
    </row>
    <row r="6" spans="1:8">
      <c r="C6" s="15" t="s">
        <v>2128</v>
      </c>
      <c r="D6" s="16"/>
      <c r="E6" s="16"/>
      <c r="F6" s="17"/>
      <c r="G6" s="18"/>
      <c r="H6" s="94"/>
    </row>
    <row r="7" spans="1:8">
      <c r="C7" s="95" t="s">
        <v>2538</v>
      </c>
      <c r="D7" s="20" t="s">
        <v>2696</v>
      </c>
      <c r="E7" s="20"/>
      <c r="F7" s="21"/>
      <c r="G7" s="22"/>
      <c r="H7" s="94"/>
    </row>
    <row r="8" spans="1:8">
      <c r="A8" s="89" t="s">
        <v>957</v>
      </c>
      <c r="C8" s="95" t="s">
        <v>1649</v>
      </c>
      <c r="D8" s="20" t="s">
        <v>3329</v>
      </c>
      <c r="E8" s="20"/>
      <c r="F8" s="21"/>
      <c r="G8" s="96"/>
      <c r="H8" s="94"/>
    </row>
    <row r="9" spans="1:8">
      <c r="A9" s="89" t="s">
        <v>1818</v>
      </c>
      <c r="C9" s="95" t="s">
        <v>1628</v>
      </c>
      <c r="D9" s="20" t="s">
        <v>3192</v>
      </c>
      <c r="E9" s="20"/>
      <c r="F9" s="21"/>
      <c r="G9" s="96"/>
      <c r="H9" s="94"/>
    </row>
    <row r="10" spans="1:8">
      <c r="A10" s="89" t="s">
        <v>3310</v>
      </c>
      <c r="C10" s="97"/>
      <c r="D10" s="20"/>
      <c r="E10" s="20"/>
      <c r="F10" s="21"/>
      <c r="G10" s="96"/>
      <c r="H10" s="94"/>
    </row>
    <row r="11" spans="1:8">
      <c r="A11" s="37" t="s">
        <v>3137</v>
      </c>
      <c r="C11" s="25" t="s">
        <v>688</v>
      </c>
      <c r="D11" s="94"/>
      <c r="E11" s="94"/>
      <c r="F11" s="99"/>
      <c r="G11" s="96"/>
      <c r="H11" s="94"/>
    </row>
    <row r="12" spans="1:8">
      <c r="C12" s="25" t="s">
        <v>2991</v>
      </c>
      <c r="D12" s="20"/>
      <c r="E12" s="20"/>
      <c r="F12" s="21"/>
      <c r="G12" s="96"/>
      <c r="H12" s="94"/>
    </row>
    <row r="13" spans="1:8">
      <c r="A13" s="98"/>
      <c r="C13" s="25" t="s">
        <v>3436</v>
      </c>
      <c r="D13" s="94"/>
      <c r="E13" s="94"/>
      <c r="F13" s="99"/>
      <c r="G13" s="96"/>
      <c r="H13" s="94"/>
    </row>
    <row r="14" spans="1:8">
      <c r="A14" s="100"/>
      <c r="C14" s="25" t="s">
        <v>817</v>
      </c>
      <c r="D14" s="94"/>
      <c r="E14" s="94"/>
      <c r="F14" s="99"/>
      <c r="G14" s="101"/>
      <c r="H14" s="94"/>
    </row>
    <row r="15" spans="1:8">
      <c r="A15" s="100" t="s">
        <v>1715</v>
      </c>
      <c r="C15" s="97" t="s">
        <v>1365</v>
      </c>
      <c r="D15" s="94"/>
      <c r="E15" s="94"/>
      <c r="F15" s="99"/>
      <c r="G15" s="96"/>
      <c r="H15" s="94"/>
    </row>
    <row r="16" spans="1:8">
      <c r="A16" s="261" t="s">
        <v>2714</v>
      </c>
      <c r="C16" s="97"/>
      <c r="D16" s="94"/>
      <c r="E16" s="94"/>
      <c r="F16" s="99"/>
      <c r="G16" s="96"/>
      <c r="H16" s="94"/>
    </row>
    <row r="17" spans="1:8">
      <c r="C17" s="102" t="s">
        <v>3323</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1374</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561</v>
      </c>
      <c r="B23" s="45" t="s">
        <v>1207</v>
      </c>
      <c r="C23" s="114" t="s">
        <v>1096</v>
      </c>
      <c r="D23" s="45" t="s">
        <v>2491</v>
      </c>
      <c r="E23" s="45" t="s">
        <v>2695</v>
      </c>
      <c r="F23" s="47" t="s">
        <v>2972</v>
      </c>
      <c r="G23" s="45" t="s">
        <v>3023</v>
      </c>
      <c r="H23" s="48"/>
    </row>
    <row r="24" spans="1:8">
      <c r="A24" s="115">
        <v>40500</v>
      </c>
      <c r="B24" s="116" t="s">
        <v>2258</v>
      </c>
      <c r="C24" s="117"/>
      <c r="D24" s="118"/>
      <c r="E24" s="117">
        <f>C24*D24</f>
        <v>0</v>
      </c>
      <c r="F24" s="53"/>
      <c r="G24" s="54">
        <f>E24*(1-F24)</f>
        <v>0</v>
      </c>
      <c r="H24" s="48"/>
    </row>
    <row r="25" spans="1:8">
      <c r="A25" s="11"/>
      <c r="B25" s="116" t="s">
        <v>427</v>
      </c>
      <c r="C25" s="117"/>
      <c r="D25" s="118"/>
      <c r="E25" s="117">
        <f t="shared" ref="E25:E34" si="0">C25*D25</f>
        <v>0</v>
      </c>
      <c r="F25" s="119"/>
      <c r="G25" s="54">
        <f t="shared" ref="G25:G35" si="1">E25*(1-F25)</f>
        <v>0</v>
      </c>
      <c r="H25" s="56"/>
    </row>
    <row r="26" spans="1:8">
      <c r="A26" s="120"/>
      <c r="B26" s="121" t="s">
        <v>795</v>
      </c>
      <c r="C26" s="117"/>
      <c r="D26" s="118"/>
      <c r="E26" s="117">
        <f t="shared" si="0"/>
        <v>0</v>
      </c>
      <c r="F26" s="119"/>
      <c r="G26" s="54">
        <f t="shared" si="1"/>
        <v>0</v>
      </c>
      <c r="H26" s="56"/>
    </row>
    <row r="27" spans="1:8">
      <c r="A27" s="120"/>
      <c r="B27" s="121" t="s">
        <v>706</v>
      </c>
      <c r="C27" s="117"/>
      <c r="D27" s="118"/>
      <c r="E27" s="117">
        <f t="shared" si="0"/>
        <v>0</v>
      </c>
      <c r="F27" s="119"/>
      <c r="G27" s="54">
        <f t="shared" si="1"/>
        <v>0</v>
      </c>
      <c r="H27" s="56"/>
    </row>
    <row r="28" spans="1:8">
      <c r="A28" s="120"/>
      <c r="B28" s="121" t="s">
        <v>2561</v>
      </c>
      <c r="C28" s="117"/>
      <c r="D28" s="118"/>
      <c r="E28" s="117">
        <f t="shared" si="0"/>
        <v>0</v>
      </c>
      <c r="F28" s="119"/>
      <c r="G28" s="54">
        <f t="shared" si="1"/>
        <v>0</v>
      </c>
      <c r="H28" s="56"/>
    </row>
    <row r="29" spans="1:8">
      <c r="A29" s="120"/>
      <c r="B29" s="121" t="s">
        <v>1941</v>
      </c>
      <c r="C29" s="117">
        <v>65</v>
      </c>
      <c r="D29" s="118">
        <v>2.5</v>
      </c>
      <c r="E29" s="117">
        <f t="shared" si="0"/>
        <v>162.5</v>
      </c>
      <c r="F29" s="119"/>
      <c r="G29" s="54">
        <f t="shared" si="1"/>
        <v>162.5</v>
      </c>
      <c r="H29" s="56"/>
    </row>
    <row r="30" spans="1:8">
      <c r="A30" s="120"/>
      <c r="B30" s="121" t="s">
        <v>1402</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2350</v>
      </c>
      <c r="C32" s="117"/>
      <c r="D32" s="118"/>
      <c r="E32" s="117">
        <f t="shared" si="0"/>
        <v>0</v>
      </c>
      <c r="F32" s="119"/>
      <c r="G32" s="54">
        <f t="shared" si="1"/>
        <v>0</v>
      </c>
      <c r="H32" s="56"/>
    </row>
    <row r="33" spans="1:256">
      <c r="A33" s="120"/>
      <c r="B33" s="121" t="s">
        <v>1655</v>
      </c>
      <c r="C33" s="117">
        <v>30</v>
      </c>
      <c r="D33" s="118">
        <v>1</v>
      </c>
      <c r="E33" s="117">
        <f t="shared" si="0"/>
        <v>30</v>
      </c>
      <c r="F33" s="119"/>
      <c r="G33" s="54">
        <f t="shared" si="1"/>
        <v>30</v>
      </c>
      <c r="H33" s="48"/>
    </row>
    <row r="34" spans="1:256">
      <c r="A34" s="120"/>
      <c r="B34" s="121" t="s">
        <v>2270</v>
      </c>
      <c r="C34" s="117"/>
      <c r="D34" s="118"/>
      <c r="E34" s="117">
        <f t="shared" si="0"/>
        <v>0</v>
      </c>
      <c r="F34" s="119"/>
      <c r="G34" s="54">
        <f t="shared" si="1"/>
        <v>0</v>
      </c>
      <c r="H34" s="48"/>
    </row>
    <row r="35" spans="1:256" ht="16" thickBot="1">
      <c r="A35" s="120"/>
      <c r="B35" s="126"/>
      <c r="C35" s="127"/>
      <c r="D35" s="128"/>
      <c r="E35" s="127"/>
      <c r="F35" s="129"/>
      <c r="G35" s="67">
        <f t="shared" si="1"/>
        <v>0</v>
      </c>
      <c r="H35" s="48"/>
    </row>
    <row r="36" spans="1:256" s="135" customFormat="1" ht="16" customHeight="1">
      <c r="A36" s="130"/>
      <c r="B36" s="69" t="s">
        <v>1060</v>
      </c>
      <c r="C36" s="131"/>
      <c r="D36" s="131"/>
      <c r="E36" s="132">
        <f>SUM(E24:E35)</f>
        <v>192.5</v>
      </c>
      <c r="F36" s="133"/>
      <c r="G36" s="72">
        <f>SUM(G24:G35)</f>
        <v>192.5</v>
      </c>
      <c r="H36" s="134"/>
    </row>
    <row r="38" spans="1:256">
      <c r="C38" s="136" t="s">
        <v>3339</v>
      </c>
      <c r="D38" s="137">
        <f>G36/2</f>
        <v>96.25</v>
      </c>
      <c r="E38" s="137"/>
      <c r="F38" s="138"/>
    </row>
    <row r="40" spans="1:256">
      <c r="C40" s="1" t="s">
        <v>2440</v>
      </c>
      <c r="D40" s="1"/>
      <c r="E40" s="1"/>
      <c r="F40" s="139"/>
      <c r="G40" s="1"/>
      <c r="H40" s="1"/>
      <c r="I40" s="1"/>
    </row>
    <row r="41" spans="1:256">
      <c r="C41" s="1" t="s">
        <v>942</v>
      </c>
      <c r="D41" s="1"/>
      <c r="E41" s="1"/>
      <c r="F41" s="139"/>
      <c r="G41" s="1"/>
      <c r="H41" s="1"/>
      <c r="I41" s="1"/>
    </row>
    <row r="42" spans="1:256">
      <c r="C42" s="140" t="s">
        <v>3594</v>
      </c>
      <c r="D42" s="140"/>
      <c r="E42" s="140"/>
      <c r="F42" s="141"/>
      <c r="G42" s="140"/>
      <c r="H42" s="140"/>
      <c r="I42" s="142"/>
      <c r="J42" s="790"/>
      <c r="K42" s="790"/>
      <c r="L42" s="790"/>
      <c r="M42" s="790"/>
      <c r="N42" s="790"/>
      <c r="O42" s="790"/>
      <c r="P42" s="790"/>
      <c r="Q42" s="790"/>
      <c r="R42" s="790"/>
      <c r="S42" s="790"/>
      <c r="T42" s="790"/>
      <c r="U42" s="790"/>
      <c r="V42" s="790" t="s">
        <v>2440</v>
      </c>
      <c r="W42" s="790"/>
      <c r="X42" s="790"/>
      <c r="Y42" s="790"/>
      <c r="Z42" s="790"/>
      <c r="AA42" s="790"/>
      <c r="AB42" s="790" t="s">
        <v>2440</v>
      </c>
      <c r="AC42" s="790"/>
      <c r="AD42" s="790"/>
      <c r="AE42" s="790"/>
      <c r="AF42" s="790"/>
      <c r="AG42" s="790"/>
      <c r="AH42" s="790" t="s">
        <v>2440</v>
      </c>
      <c r="AI42" s="790"/>
      <c r="AJ42" s="790"/>
      <c r="AK42" s="790"/>
      <c r="AL42" s="790"/>
      <c r="AM42" s="790"/>
      <c r="AN42" s="790" t="s">
        <v>2440</v>
      </c>
      <c r="AO42" s="790"/>
      <c r="AP42" s="790"/>
      <c r="AQ42" s="790"/>
      <c r="AR42" s="790"/>
      <c r="AS42" s="790"/>
      <c r="AT42" s="790" t="s">
        <v>2440</v>
      </c>
      <c r="AU42" s="790"/>
      <c r="AV42" s="790"/>
      <c r="AW42" s="790"/>
      <c r="AX42" s="790"/>
      <c r="AY42" s="790"/>
      <c r="AZ42" s="790" t="s">
        <v>2440</v>
      </c>
      <c r="BA42" s="790"/>
      <c r="BB42" s="790"/>
      <c r="BC42" s="790"/>
      <c r="BD42" s="790"/>
      <c r="BE42" s="790"/>
      <c r="BF42" s="790" t="s">
        <v>2440</v>
      </c>
      <c r="BG42" s="790"/>
      <c r="BH42" s="790"/>
      <c r="BI42" s="790"/>
      <c r="BJ42" s="790"/>
      <c r="BK42" s="790"/>
      <c r="BL42" s="790" t="s">
        <v>2440</v>
      </c>
      <c r="BM42" s="790"/>
      <c r="BN42" s="790"/>
      <c r="BO42" s="790"/>
      <c r="BP42" s="790"/>
      <c r="BQ42" s="790"/>
      <c r="BR42" s="790" t="s">
        <v>2440</v>
      </c>
      <c r="BS42" s="790"/>
      <c r="BT42" s="790"/>
      <c r="BU42" s="790"/>
      <c r="BV42" s="790"/>
      <c r="BW42" s="790"/>
      <c r="BX42" s="790" t="s">
        <v>2440</v>
      </c>
      <c r="BY42" s="790"/>
      <c r="BZ42" s="790"/>
      <c r="CA42" s="790"/>
      <c r="CB42" s="790"/>
      <c r="CC42" s="790"/>
      <c r="CD42" s="790" t="s">
        <v>2440</v>
      </c>
      <c r="CE42" s="790"/>
      <c r="CF42" s="790"/>
      <c r="CG42" s="790"/>
      <c r="CH42" s="790"/>
      <c r="CI42" s="790"/>
      <c r="CJ42" s="790" t="s">
        <v>2440</v>
      </c>
      <c r="CK42" s="790"/>
      <c r="CL42" s="790"/>
      <c r="CM42" s="790"/>
      <c r="CN42" s="790"/>
      <c r="CO42" s="790"/>
      <c r="CP42" s="790" t="s">
        <v>2440</v>
      </c>
      <c r="CQ42" s="790"/>
      <c r="CR42" s="790"/>
      <c r="CS42" s="790"/>
      <c r="CT42" s="790"/>
      <c r="CU42" s="790"/>
      <c r="CV42" s="790" t="s">
        <v>2440</v>
      </c>
      <c r="CW42" s="790"/>
      <c r="CX42" s="790"/>
      <c r="CY42" s="790"/>
      <c r="CZ42" s="790"/>
      <c r="DA42" s="790"/>
      <c r="DB42" s="790" t="s">
        <v>2440</v>
      </c>
      <c r="DC42" s="790"/>
      <c r="DD42" s="790"/>
      <c r="DE42" s="790"/>
      <c r="DF42" s="790"/>
      <c r="DG42" s="790"/>
      <c r="DH42" s="790" t="s">
        <v>2440</v>
      </c>
      <c r="DI42" s="790"/>
      <c r="DJ42" s="790"/>
      <c r="DK42" s="790"/>
      <c r="DL42" s="790"/>
      <c r="DM42" s="790"/>
      <c r="DN42" s="790" t="s">
        <v>2440</v>
      </c>
      <c r="DO42" s="790"/>
      <c r="DP42" s="790"/>
      <c r="DQ42" s="790"/>
      <c r="DR42" s="790"/>
      <c r="DS42" s="790"/>
      <c r="DT42" s="790" t="s">
        <v>2440</v>
      </c>
      <c r="DU42" s="790"/>
      <c r="DV42" s="790"/>
      <c r="DW42" s="790"/>
      <c r="DX42" s="790"/>
      <c r="DY42" s="790"/>
      <c r="DZ42" s="790" t="s">
        <v>2440</v>
      </c>
      <c r="EA42" s="790"/>
      <c r="EB42" s="790"/>
      <c r="EC42" s="790"/>
      <c r="ED42" s="790"/>
      <c r="EE42" s="790"/>
      <c r="EF42" s="790" t="s">
        <v>2440</v>
      </c>
      <c r="EG42" s="790"/>
      <c r="EH42" s="790"/>
      <c r="EI42" s="790"/>
      <c r="EJ42" s="790"/>
      <c r="EK42" s="790"/>
      <c r="EL42" s="790" t="s">
        <v>2440</v>
      </c>
      <c r="EM42" s="790"/>
      <c r="EN42" s="790"/>
      <c r="EO42" s="790"/>
      <c r="EP42" s="790"/>
      <c r="EQ42" s="790"/>
      <c r="ER42" s="790" t="s">
        <v>2440</v>
      </c>
      <c r="ES42" s="790"/>
      <c r="ET42" s="790"/>
      <c r="EU42" s="790"/>
      <c r="EV42" s="790"/>
      <c r="EW42" s="790"/>
      <c r="EX42" s="790" t="s">
        <v>2440</v>
      </c>
      <c r="EY42" s="790"/>
      <c r="EZ42" s="790"/>
      <c r="FA42" s="790"/>
      <c r="FB42" s="790"/>
      <c r="FC42" s="790"/>
      <c r="FD42" s="790" t="s">
        <v>2440</v>
      </c>
      <c r="FE42" s="790"/>
      <c r="FF42" s="790"/>
      <c r="FG42" s="790"/>
      <c r="FH42" s="790"/>
      <c r="FI42" s="790"/>
      <c r="FJ42" s="790" t="s">
        <v>2440</v>
      </c>
      <c r="FK42" s="790"/>
      <c r="FL42" s="790"/>
      <c r="FM42" s="790"/>
      <c r="FN42" s="790"/>
      <c r="FO42" s="790"/>
      <c r="FP42" s="790" t="s">
        <v>2440</v>
      </c>
      <c r="FQ42" s="790"/>
      <c r="FR42" s="790"/>
      <c r="FS42" s="790"/>
      <c r="FT42" s="790"/>
      <c r="FU42" s="790"/>
      <c r="FV42" s="790" t="s">
        <v>2440</v>
      </c>
      <c r="FW42" s="790"/>
      <c r="FX42" s="790"/>
      <c r="FY42" s="790"/>
      <c r="FZ42" s="790"/>
      <c r="GA42" s="790"/>
      <c r="GB42" s="790" t="s">
        <v>2440</v>
      </c>
      <c r="GC42" s="790"/>
      <c r="GD42" s="790"/>
      <c r="GE42" s="790"/>
      <c r="GF42" s="790"/>
      <c r="GG42" s="790"/>
      <c r="GH42" s="790" t="s">
        <v>2440</v>
      </c>
      <c r="GI42" s="790"/>
      <c r="GJ42" s="790"/>
      <c r="GK42" s="790"/>
      <c r="GL42" s="790"/>
      <c r="GM42" s="790"/>
      <c r="GN42" s="790" t="s">
        <v>2440</v>
      </c>
      <c r="GO42" s="790"/>
      <c r="GP42" s="790"/>
      <c r="GQ42" s="790"/>
      <c r="GR42" s="790"/>
      <c r="GS42" s="790"/>
      <c r="GT42" s="790" t="s">
        <v>2440</v>
      </c>
      <c r="GU42" s="790"/>
      <c r="GV42" s="790"/>
      <c r="GW42" s="790"/>
      <c r="GX42" s="790"/>
      <c r="GY42" s="790"/>
      <c r="GZ42" s="790" t="s">
        <v>2440</v>
      </c>
      <c r="HA42" s="790"/>
      <c r="HB42" s="790"/>
      <c r="HC42" s="790"/>
      <c r="HD42" s="790"/>
      <c r="HE42" s="790"/>
      <c r="HF42" s="790" t="s">
        <v>2440</v>
      </c>
      <c r="HG42" s="790"/>
      <c r="HH42" s="790"/>
      <c r="HI42" s="790"/>
      <c r="HJ42" s="790"/>
      <c r="HK42" s="790"/>
      <c r="HL42" s="790" t="s">
        <v>2440</v>
      </c>
      <c r="HM42" s="790"/>
      <c r="HN42" s="790"/>
      <c r="HO42" s="790"/>
      <c r="HP42" s="790"/>
      <c r="HQ42" s="790"/>
      <c r="HR42" s="790" t="s">
        <v>2440</v>
      </c>
      <c r="HS42" s="790"/>
      <c r="HT42" s="790"/>
      <c r="HU42" s="790"/>
      <c r="HV42" s="790"/>
      <c r="HW42" s="790"/>
      <c r="HX42" s="790" t="s">
        <v>2440</v>
      </c>
      <c r="HY42" s="790"/>
      <c r="HZ42" s="790"/>
      <c r="IA42" s="790"/>
      <c r="IB42" s="790"/>
      <c r="IC42" s="790"/>
      <c r="ID42" s="790" t="s">
        <v>2440</v>
      </c>
      <c r="IE42" s="790"/>
      <c r="IF42" s="790"/>
      <c r="IG42" s="790"/>
      <c r="IH42" s="790"/>
      <c r="II42" s="790"/>
      <c r="IJ42" s="790" t="s">
        <v>2440</v>
      </c>
      <c r="IK42" s="790"/>
      <c r="IL42" s="790"/>
      <c r="IM42" s="790"/>
      <c r="IN42" s="790"/>
      <c r="IO42" s="790"/>
      <c r="IP42" s="790" t="s">
        <v>2440</v>
      </c>
      <c r="IQ42" s="790"/>
      <c r="IR42" s="790"/>
      <c r="IS42" s="790"/>
    </row>
    <row r="43" spans="1:256">
      <c r="C43" s="1" t="s">
        <v>3581</v>
      </c>
      <c r="D43" s="1"/>
      <c r="E43" s="1"/>
      <c r="F43" s="139"/>
      <c r="G43" s="1"/>
      <c r="H43" s="1"/>
      <c r="I43" s="1"/>
      <c r="J43" s="790"/>
      <c r="K43" s="790"/>
      <c r="L43" s="790"/>
      <c r="M43" s="790"/>
      <c r="N43" s="790"/>
      <c r="O43" s="790"/>
      <c r="P43" s="790"/>
      <c r="Q43" s="790"/>
      <c r="R43" s="790"/>
      <c r="S43" s="790"/>
      <c r="T43" s="790"/>
      <c r="U43" s="790"/>
      <c r="V43" s="790" t="s">
        <v>1319</v>
      </c>
      <c r="W43" s="790"/>
      <c r="X43" s="790"/>
      <c r="Y43" s="790"/>
      <c r="Z43" s="790"/>
      <c r="AA43" s="790"/>
      <c r="AB43" s="790" t="s">
        <v>1319</v>
      </c>
      <c r="AC43" s="790"/>
      <c r="AD43" s="790"/>
      <c r="AE43" s="790"/>
      <c r="AF43" s="790"/>
      <c r="AG43" s="790"/>
      <c r="AH43" s="790" t="s">
        <v>1319</v>
      </c>
      <c r="AI43" s="790"/>
      <c r="AJ43" s="790"/>
      <c r="AK43" s="790"/>
      <c r="AL43" s="790"/>
      <c r="AM43" s="790"/>
      <c r="AN43" s="790" t="s">
        <v>1319</v>
      </c>
      <c r="AO43" s="790"/>
      <c r="AP43" s="790"/>
      <c r="AQ43" s="790"/>
      <c r="AR43" s="790"/>
      <c r="AS43" s="790"/>
      <c r="AT43" s="790" t="s">
        <v>1319</v>
      </c>
      <c r="AU43" s="790"/>
      <c r="AV43" s="790"/>
      <c r="AW43" s="790"/>
      <c r="AX43" s="790"/>
      <c r="AY43" s="790"/>
      <c r="AZ43" s="790" t="s">
        <v>1319</v>
      </c>
      <c r="BA43" s="790"/>
      <c r="BB43" s="790"/>
      <c r="BC43" s="790"/>
      <c r="BD43" s="790"/>
      <c r="BE43" s="790"/>
      <c r="BF43" s="790" t="s">
        <v>1319</v>
      </c>
      <c r="BG43" s="790"/>
      <c r="BH43" s="790"/>
      <c r="BI43" s="790"/>
      <c r="BJ43" s="790"/>
      <c r="BK43" s="790"/>
      <c r="BL43" s="790" t="s">
        <v>1319</v>
      </c>
      <c r="BM43" s="790"/>
      <c r="BN43" s="790"/>
      <c r="BO43" s="790"/>
      <c r="BP43" s="790"/>
      <c r="BQ43" s="790"/>
      <c r="BR43" s="790" t="s">
        <v>1319</v>
      </c>
      <c r="BS43" s="790"/>
      <c r="BT43" s="790"/>
      <c r="BU43" s="790"/>
      <c r="BV43" s="790"/>
      <c r="BW43" s="790"/>
      <c r="BX43" s="790" t="s">
        <v>1319</v>
      </c>
      <c r="BY43" s="790"/>
      <c r="BZ43" s="790"/>
      <c r="CA43" s="790"/>
      <c r="CB43" s="790"/>
      <c r="CC43" s="790"/>
      <c r="CD43" s="790" t="s">
        <v>1319</v>
      </c>
      <c r="CE43" s="790"/>
      <c r="CF43" s="790"/>
      <c r="CG43" s="790"/>
      <c r="CH43" s="790"/>
      <c r="CI43" s="790"/>
      <c r="CJ43" s="790" t="s">
        <v>1319</v>
      </c>
      <c r="CK43" s="790"/>
      <c r="CL43" s="790"/>
      <c r="CM43" s="790"/>
      <c r="CN43" s="790"/>
      <c r="CO43" s="790"/>
      <c r="CP43" s="790" t="s">
        <v>1319</v>
      </c>
      <c r="CQ43" s="790"/>
      <c r="CR43" s="790"/>
      <c r="CS43" s="790"/>
      <c r="CT43" s="790"/>
      <c r="CU43" s="790"/>
      <c r="CV43" s="790" t="s">
        <v>1319</v>
      </c>
      <c r="CW43" s="790"/>
      <c r="CX43" s="790"/>
      <c r="CY43" s="790"/>
      <c r="CZ43" s="790"/>
      <c r="DA43" s="790"/>
      <c r="DB43" s="790" t="s">
        <v>1319</v>
      </c>
      <c r="DC43" s="790"/>
      <c r="DD43" s="790"/>
      <c r="DE43" s="790"/>
      <c r="DF43" s="790"/>
      <c r="DG43" s="790"/>
      <c r="DH43" s="790" t="s">
        <v>1319</v>
      </c>
      <c r="DI43" s="790"/>
      <c r="DJ43" s="790"/>
      <c r="DK43" s="790"/>
      <c r="DL43" s="790"/>
      <c r="DM43" s="790"/>
      <c r="DN43" s="790" t="s">
        <v>1319</v>
      </c>
      <c r="DO43" s="790"/>
      <c r="DP43" s="790"/>
      <c r="DQ43" s="790"/>
      <c r="DR43" s="790"/>
      <c r="DS43" s="790"/>
      <c r="DT43" s="790" t="s">
        <v>1319</v>
      </c>
      <c r="DU43" s="790"/>
      <c r="DV43" s="790"/>
      <c r="DW43" s="790"/>
      <c r="DX43" s="790"/>
      <c r="DY43" s="790"/>
      <c r="DZ43" s="790" t="s">
        <v>1319</v>
      </c>
      <c r="EA43" s="790"/>
      <c r="EB43" s="790"/>
      <c r="EC43" s="790"/>
      <c r="ED43" s="790"/>
      <c r="EE43" s="790"/>
      <c r="EF43" s="790" t="s">
        <v>1319</v>
      </c>
      <c r="EG43" s="790"/>
      <c r="EH43" s="790"/>
      <c r="EI43" s="790"/>
      <c r="EJ43" s="790"/>
      <c r="EK43" s="790"/>
      <c r="EL43" s="790" t="s">
        <v>1319</v>
      </c>
      <c r="EM43" s="790"/>
      <c r="EN43" s="790"/>
      <c r="EO43" s="790"/>
      <c r="EP43" s="790"/>
      <c r="EQ43" s="790"/>
      <c r="ER43" s="790" t="s">
        <v>1319</v>
      </c>
      <c r="ES43" s="790"/>
      <c r="ET43" s="790"/>
      <c r="EU43" s="790"/>
      <c r="EV43" s="790"/>
      <c r="EW43" s="790"/>
      <c r="EX43" s="790" t="s">
        <v>1319</v>
      </c>
      <c r="EY43" s="790"/>
      <c r="EZ43" s="790"/>
      <c r="FA43" s="790"/>
      <c r="FB43" s="790"/>
      <c r="FC43" s="790"/>
      <c r="FD43" s="790" t="s">
        <v>1319</v>
      </c>
      <c r="FE43" s="790"/>
      <c r="FF43" s="790"/>
      <c r="FG43" s="790"/>
      <c r="FH43" s="790"/>
      <c r="FI43" s="790"/>
      <c r="FJ43" s="790" t="s">
        <v>1319</v>
      </c>
      <c r="FK43" s="790"/>
      <c r="FL43" s="790"/>
      <c r="FM43" s="790"/>
      <c r="FN43" s="790"/>
      <c r="FO43" s="790"/>
      <c r="FP43" s="790" t="s">
        <v>1319</v>
      </c>
      <c r="FQ43" s="790"/>
      <c r="FR43" s="790"/>
      <c r="FS43" s="790"/>
      <c r="FT43" s="790"/>
      <c r="FU43" s="790"/>
      <c r="FV43" s="790" t="s">
        <v>1319</v>
      </c>
      <c r="FW43" s="790"/>
      <c r="FX43" s="790"/>
      <c r="FY43" s="790"/>
      <c r="FZ43" s="790"/>
      <c r="GA43" s="790"/>
      <c r="GB43" s="790" t="s">
        <v>1319</v>
      </c>
      <c r="GC43" s="790"/>
      <c r="GD43" s="790"/>
      <c r="GE43" s="790"/>
      <c r="GF43" s="790"/>
      <c r="GG43" s="790"/>
      <c r="GH43" s="790" t="s">
        <v>1319</v>
      </c>
      <c r="GI43" s="790"/>
      <c r="GJ43" s="790"/>
      <c r="GK43" s="790"/>
      <c r="GL43" s="790"/>
      <c r="GM43" s="790"/>
      <c r="GN43" s="790" t="s">
        <v>1319</v>
      </c>
      <c r="GO43" s="790"/>
      <c r="GP43" s="790"/>
      <c r="GQ43" s="790"/>
      <c r="GR43" s="790"/>
      <c r="GS43" s="790"/>
      <c r="GT43" s="790" t="s">
        <v>1319</v>
      </c>
      <c r="GU43" s="790"/>
      <c r="GV43" s="790"/>
      <c r="GW43" s="790"/>
      <c r="GX43" s="790"/>
      <c r="GY43" s="790"/>
      <c r="GZ43" s="790" t="s">
        <v>1319</v>
      </c>
      <c r="HA43" s="790"/>
      <c r="HB43" s="790"/>
      <c r="HC43" s="790"/>
      <c r="HD43" s="790"/>
      <c r="HE43" s="790"/>
      <c r="HF43" s="790" t="s">
        <v>1319</v>
      </c>
      <c r="HG43" s="790"/>
      <c r="HH43" s="790"/>
      <c r="HI43" s="790"/>
      <c r="HJ43" s="790"/>
      <c r="HK43" s="790"/>
      <c r="HL43" s="790" t="s">
        <v>1319</v>
      </c>
      <c r="HM43" s="790"/>
      <c r="HN43" s="790"/>
      <c r="HO43" s="790"/>
      <c r="HP43" s="790"/>
      <c r="HQ43" s="790"/>
      <c r="HR43" s="790" t="s">
        <v>1319</v>
      </c>
      <c r="HS43" s="790"/>
      <c r="HT43" s="790"/>
      <c r="HU43" s="790"/>
      <c r="HV43" s="790"/>
      <c r="HW43" s="790"/>
      <c r="HX43" s="790" t="s">
        <v>1319</v>
      </c>
      <c r="HY43" s="790"/>
      <c r="HZ43" s="790"/>
      <c r="IA43" s="790"/>
      <c r="IB43" s="790"/>
      <c r="IC43" s="790"/>
      <c r="ID43" s="790" t="s">
        <v>1319</v>
      </c>
      <c r="IE43" s="790"/>
      <c r="IF43" s="790"/>
      <c r="IG43" s="790"/>
      <c r="IH43" s="790"/>
      <c r="II43" s="790"/>
      <c r="IJ43" s="790" t="s">
        <v>1319</v>
      </c>
      <c r="IK43" s="790"/>
      <c r="IL43" s="790"/>
      <c r="IM43" s="790"/>
      <c r="IN43" s="790"/>
      <c r="IO43" s="790"/>
      <c r="IP43" s="790" t="s">
        <v>1319</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3581</v>
      </c>
      <c r="W44" s="790"/>
      <c r="X44" s="790"/>
      <c r="Y44" s="790"/>
      <c r="Z44" s="790"/>
      <c r="AA44" s="790"/>
      <c r="AB44" s="790" t="s">
        <v>3581</v>
      </c>
      <c r="AC44" s="790"/>
      <c r="AD44" s="790"/>
      <c r="AE44" s="790"/>
      <c r="AF44" s="790"/>
      <c r="AG44" s="790"/>
      <c r="AH44" s="790" t="s">
        <v>3581</v>
      </c>
      <c r="AI44" s="790"/>
      <c r="AJ44" s="790"/>
      <c r="AK44" s="790"/>
      <c r="AL44" s="790"/>
      <c r="AM44" s="790"/>
      <c r="AN44" s="790" t="s">
        <v>3581</v>
      </c>
      <c r="AO44" s="790"/>
      <c r="AP44" s="790"/>
      <c r="AQ44" s="790"/>
      <c r="AR44" s="790"/>
      <c r="AS44" s="790"/>
      <c r="AT44" s="790" t="s">
        <v>3581</v>
      </c>
      <c r="AU44" s="790"/>
      <c r="AV44" s="790"/>
      <c r="AW44" s="790"/>
      <c r="AX44" s="790"/>
      <c r="AY44" s="790"/>
      <c r="AZ44" s="790" t="s">
        <v>3581</v>
      </c>
      <c r="BA44" s="790"/>
      <c r="BB44" s="790"/>
      <c r="BC44" s="790"/>
      <c r="BD44" s="790"/>
      <c r="BE44" s="790"/>
      <c r="BF44" s="790" t="s">
        <v>3581</v>
      </c>
      <c r="BG44" s="790"/>
      <c r="BH44" s="790"/>
      <c r="BI44" s="790"/>
      <c r="BJ44" s="790"/>
      <c r="BK44" s="790"/>
      <c r="BL44" s="790" t="s">
        <v>3581</v>
      </c>
      <c r="BM44" s="790"/>
      <c r="BN44" s="790"/>
      <c r="BO44" s="790"/>
      <c r="BP44" s="790"/>
      <c r="BQ44" s="790"/>
      <c r="BR44" s="790" t="s">
        <v>3581</v>
      </c>
      <c r="BS44" s="790"/>
      <c r="BT44" s="790"/>
      <c r="BU44" s="790"/>
      <c r="BV44" s="790"/>
      <c r="BW44" s="790"/>
      <c r="BX44" s="790" t="s">
        <v>3581</v>
      </c>
      <c r="BY44" s="790"/>
      <c r="BZ44" s="790"/>
      <c r="CA44" s="790"/>
      <c r="CB44" s="790"/>
      <c r="CC44" s="790"/>
      <c r="CD44" s="790" t="s">
        <v>3581</v>
      </c>
      <c r="CE44" s="790"/>
      <c r="CF44" s="790"/>
      <c r="CG44" s="790"/>
      <c r="CH44" s="790"/>
      <c r="CI44" s="790"/>
      <c r="CJ44" s="790" t="s">
        <v>3581</v>
      </c>
      <c r="CK44" s="790"/>
      <c r="CL44" s="790"/>
      <c r="CM44" s="790"/>
      <c r="CN44" s="790"/>
      <c r="CO44" s="790"/>
      <c r="CP44" s="790" t="s">
        <v>3581</v>
      </c>
      <c r="CQ44" s="790"/>
      <c r="CR44" s="790"/>
      <c r="CS44" s="790"/>
      <c r="CT44" s="790"/>
      <c r="CU44" s="790"/>
      <c r="CV44" s="790" t="s">
        <v>3581</v>
      </c>
      <c r="CW44" s="790"/>
      <c r="CX44" s="790"/>
      <c r="CY44" s="790"/>
      <c r="CZ44" s="790"/>
      <c r="DA44" s="790"/>
      <c r="DB44" s="790" t="s">
        <v>3581</v>
      </c>
      <c r="DC44" s="790"/>
      <c r="DD44" s="790"/>
      <c r="DE44" s="790"/>
      <c r="DF44" s="790"/>
      <c r="DG44" s="790"/>
      <c r="DH44" s="790" t="s">
        <v>3581</v>
      </c>
      <c r="DI44" s="790"/>
      <c r="DJ44" s="790"/>
      <c r="DK44" s="790"/>
      <c r="DL44" s="790"/>
      <c r="DM44" s="790"/>
      <c r="DN44" s="790" t="s">
        <v>3581</v>
      </c>
      <c r="DO44" s="790"/>
      <c r="DP44" s="790"/>
      <c r="DQ44" s="790"/>
      <c r="DR44" s="790"/>
      <c r="DS44" s="790"/>
      <c r="DT44" s="790" t="s">
        <v>3581</v>
      </c>
      <c r="DU44" s="790"/>
      <c r="DV44" s="790"/>
      <c r="DW44" s="790"/>
      <c r="DX44" s="790"/>
      <c r="DY44" s="790"/>
      <c r="DZ44" s="790" t="s">
        <v>3581</v>
      </c>
      <c r="EA44" s="790"/>
      <c r="EB44" s="790"/>
      <c r="EC44" s="790"/>
      <c r="ED44" s="790"/>
      <c r="EE44" s="790"/>
      <c r="EF44" s="790" t="s">
        <v>2462</v>
      </c>
      <c r="EG44" s="790"/>
      <c r="EH44" s="790"/>
      <c r="EI44" s="790"/>
      <c r="EJ44" s="790"/>
      <c r="EK44" s="790"/>
      <c r="EL44" s="790" t="s">
        <v>2462</v>
      </c>
      <c r="EM44" s="790"/>
      <c r="EN44" s="790"/>
      <c r="EO44" s="790"/>
      <c r="EP44" s="790"/>
      <c r="EQ44" s="790"/>
      <c r="ER44" s="790" t="s">
        <v>2462</v>
      </c>
      <c r="ES44" s="790"/>
      <c r="ET44" s="790"/>
      <c r="EU44" s="790"/>
      <c r="EV44" s="790"/>
      <c r="EW44" s="790"/>
      <c r="EX44" s="790" t="s">
        <v>2462</v>
      </c>
      <c r="EY44" s="790"/>
      <c r="EZ44" s="790"/>
      <c r="FA44" s="790"/>
      <c r="FB44" s="790"/>
      <c r="FC44" s="790"/>
      <c r="FD44" s="790" t="s">
        <v>2462</v>
      </c>
      <c r="FE44" s="790"/>
      <c r="FF44" s="790"/>
      <c r="FG44" s="790"/>
      <c r="FH44" s="790"/>
      <c r="FI44" s="790"/>
      <c r="FJ44" s="790" t="s">
        <v>2462</v>
      </c>
      <c r="FK44" s="790"/>
      <c r="FL44" s="790"/>
      <c r="FM44" s="790"/>
      <c r="FN44" s="790"/>
      <c r="FO44" s="790"/>
      <c r="FP44" s="790" t="s">
        <v>2462</v>
      </c>
      <c r="FQ44" s="790"/>
      <c r="FR44" s="790"/>
      <c r="FS44" s="790"/>
      <c r="FT44" s="790"/>
      <c r="FU44" s="790"/>
      <c r="FV44" s="790" t="s">
        <v>2462</v>
      </c>
      <c r="FW44" s="790"/>
      <c r="FX44" s="790"/>
      <c r="FY44" s="790"/>
      <c r="FZ44" s="790"/>
      <c r="GA44" s="790"/>
      <c r="GB44" s="790" t="s">
        <v>2462</v>
      </c>
      <c r="GC44" s="790"/>
      <c r="GD44" s="790"/>
      <c r="GE44" s="790"/>
      <c r="GF44" s="790"/>
      <c r="GG44" s="790"/>
      <c r="GH44" s="790" t="s">
        <v>2462</v>
      </c>
      <c r="GI44" s="790"/>
      <c r="GJ44" s="790"/>
      <c r="GK44" s="790"/>
      <c r="GL44" s="790"/>
      <c r="GM44" s="790"/>
      <c r="GN44" s="790" t="s">
        <v>2462</v>
      </c>
      <c r="GO44" s="790"/>
      <c r="GP44" s="790"/>
      <c r="GQ44" s="790"/>
      <c r="GR44" s="790"/>
      <c r="GS44" s="790"/>
      <c r="GT44" s="790" t="s">
        <v>2462</v>
      </c>
      <c r="GU44" s="790"/>
      <c r="GV44" s="790"/>
      <c r="GW44" s="790"/>
      <c r="GX44" s="790"/>
      <c r="GY44" s="790"/>
      <c r="GZ44" s="790" t="s">
        <v>2462</v>
      </c>
      <c r="HA44" s="790"/>
      <c r="HB44" s="790"/>
      <c r="HC44" s="790"/>
      <c r="HD44" s="790"/>
      <c r="HE44" s="790"/>
      <c r="HF44" s="790" t="s">
        <v>2462</v>
      </c>
      <c r="HG44" s="790"/>
      <c r="HH44" s="790"/>
      <c r="HI44" s="790"/>
      <c r="HJ44" s="790"/>
      <c r="HK44" s="790"/>
      <c r="HL44" s="790" t="s">
        <v>2462</v>
      </c>
      <c r="HM44" s="790"/>
      <c r="HN44" s="790"/>
      <c r="HO44" s="790"/>
      <c r="HP44" s="790"/>
      <c r="HQ44" s="790"/>
      <c r="HR44" s="790" t="s">
        <v>2462</v>
      </c>
      <c r="HS44" s="790"/>
      <c r="HT44" s="790"/>
      <c r="HU44" s="790"/>
      <c r="HV44" s="790"/>
      <c r="HW44" s="790"/>
      <c r="HX44" s="790" t="s">
        <v>2462</v>
      </c>
      <c r="HY44" s="790"/>
      <c r="HZ44" s="790"/>
      <c r="IA44" s="790"/>
      <c r="IB44" s="790"/>
      <c r="IC44" s="790"/>
      <c r="ID44" s="790" t="s">
        <v>2462</v>
      </c>
      <c r="IE44" s="790"/>
      <c r="IF44" s="790"/>
      <c r="IG44" s="790"/>
      <c r="IH44" s="790"/>
      <c r="II44" s="790"/>
      <c r="IJ44" s="790" t="s">
        <v>2462</v>
      </c>
      <c r="IK44" s="790"/>
      <c r="IL44" s="790"/>
      <c r="IM44" s="790"/>
      <c r="IN44" s="790"/>
      <c r="IO44" s="790"/>
      <c r="IP44" s="790" t="s">
        <v>2462</v>
      </c>
      <c r="IQ44" s="790"/>
      <c r="IR44" s="790"/>
      <c r="IS44" s="790"/>
      <c r="IT44" s="790"/>
      <c r="IU44" s="790"/>
      <c r="IV44" s="1" t="s">
        <v>2462</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4">
    <mergeCell ref="EF42:EK42"/>
    <mergeCell ref="IP42:IS42"/>
    <mergeCell ref="GB42:GG42"/>
    <mergeCell ref="GZ42:HE42"/>
    <mergeCell ref="GT42:GY42"/>
    <mergeCell ref="HF42:HK42"/>
    <mergeCell ref="ID42:II42"/>
    <mergeCell ref="EL42:EQ42"/>
    <mergeCell ref="FJ43:FO43"/>
    <mergeCell ref="FD43:FI43"/>
    <mergeCell ref="EX43:FC43"/>
    <mergeCell ref="FJ42:FO42"/>
    <mergeCell ref="ER42:EW42"/>
    <mergeCell ref="EL43:EQ43"/>
    <mergeCell ref="IP43:IS43"/>
    <mergeCell ref="IJ42:IO42"/>
    <mergeCell ref="HX42:IC42"/>
    <mergeCell ref="HR42:HW42"/>
    <mergeCell ref="HL42:HQ42"/>
    <mergeCell ref="GN42:GS42"/>
    <mergeCell ref="GH42:GM42"/>
    <mergeCell ref="FV42:GA42"/>
    <mergeCell ref="GZ43:HE43"/>
    <mergeCell ref="GH43:GM43"/>
    <mergeCell ref="C1:G1"/>
    <mergeCell ref="C19:G19"/>
    <mergeCell ref="J42:O42"/>
    <mergeCell ref="P42:U42"/>
    <mergeCell ref="FP43:FU43"/>
    <mergeCell ref="FP42:FU42"/>
    <mergeCell ref="EX42:FC42"/>
    <mergeCell ref="FD42:FI42"/>
    <mergeCell ref="ER43:EW43"/>
    <mergeCell ref="EF43:EK43"/>
    <mergeCell ref="CV42:DA42"/>
    <mergeCell ref="AT42:AY42"/>
    <mergeCell ref="AN42:AS42"/>
    <mergeCell ref="BR42:BW42"/>
    <mergeCell ref="BX42:CC42"/>
    <mergeCell ref="BR43:BW43"/>
    <mergeCell ref="DT43:DY43"/>
    <mergeCell ref="AZ42:BE42"/>
    <mergeCell ref="DB43:DG43"/>
    <mergeCell ref="DH43:DM43"/>
    <mergeCell ref="CV43:DA43"/>
    <mergeCell ref="BF42:BK42"/>
    <mergeCell ref="BL42:BQ42"/>
    <mergeCell ref="CJ43:CO43"/>
    <mergeCell ref="P44:U44"/>
    <mergeCell ref="J43:O43"/>
    <mergeCell ref="P43:U43"/>
    <mergeCell ref="V43:AA43"/>
    <mergeCell ref="CJ44:CO44"/>
    <mergeCell ref="CV44:DA44"/>
    <mergeCell ref="CD44:CI44"/>
    <mergeCell ref="BL44:BQ44"/>
    <mergeCell ref="BR44:BW44"/>
    <mergeCell ref="BL43:BQ43"/>
    <mergeCell ref="AT44:AY44"/>
    <mergeCell ref="AZ44:BE44"/>
    <mergeCell ref="AB43:AG43"/>
    <mergeCell ref="BF43:BK43"/>
    <mergeCell ref="AH43:AM43"/>
    <mergeCell ref="AN43:AS43"/>
    <mergeCell ref="AT43:AY43"/>
    <mergeCell ref="AZ43:BE43"/>
    <mergeCell ref="AH44:AM44"/>
    <mergeCell ref="BX44:CC44"/>
    <mergeCell ref="BF44:BK44"/>
    <mergeCell ref="AN44:AS44"/>
    <mergeCell ref="CP44:CU44"/>
    <mergeCell ref="BX43:CC43"/>
    <mergeCell ref="V42:AA42"/>
    <mergeCell ref="AB42:AG42"/>
    <mergeCell ref="AH42:AM42"/>
    <mergeCell ref="DZ44:EE44"/>
    <mergeCell ref="V44:AA44"/>
    <mergeCell ref="AB44:AG44"/>
    <mergeCell ref="DB42:DG42"/>
    <mergeCell ref="DT42:DY42"/>
    <mergeCell ref="DZ42:EE42"/>
    <mergeCell ref="DB44:DG44"/>
    <mergeCell ref="DH44:DM44"/>
    <mergeCell ref="DN44:DS44"/>
    <mergeCell ref="DZ43:EE43"/>
    <mergeCell ref="DN42:DS42"/>
    <mergeCell ref="DH42:DM42"/>
    <mergeCell ref="DT44:DY44"/>
    <mergeCell ref="CP43:CU43"/>
    <mergeCell ref="CD43:CI43"/>
    <mergeCell ref="CJ42:CO42"/>
    <mergeCell ref="CD42:CI42"/>
    <mergeCell ref="CP42:CU42"/>
    <mergeCell ref="DN43:DS43"/>
    <mergeCell ref="FD44:FI44"/>
    <mergeCell ref="FJ44:FO44"/>
    <mergeCell ref="FV43:GA43"/>
    <mergeCell ref="GB44:GG44"/>
    <mergeCell ref="FP44:FU44"/>
    <mergeCell ref="FV44:GA44"/>
    <mergeCell ref="EX44:FC44"/>
    <mergeCell ref="EF44:EK44"/>
    <mergeCell ref="EL44:EQ44"/>
    <mergeCell ref="ER44:EW44"/>
    <mergeCell ref="GB43:GG43"/>
    <mergeCell ref="GN43:GS43"/>
    <mergeCell ref="GT43:GY43"/>
    <mergeCell ref="GZ44:HE44"/>
    <mergeCell ref="HF43:HK43"/>
    <mergeCell ref="HX43:IC43"/>
    <mergeCell ref="ID43:II43"/>
    <mergeCell ref="GT44:GY44"/>
    <mergeCell ref="GH44:GM44"/>
    <mergeCell ref="GN44:GS44"/>
    <mergeCell ref="IP44:IU44"/>
    <mergeCell ref="HX44:IC44"/>
    <mergeCell ref="ID44:II44"/>
    <mergeCell ref="HF44:HK44"/>
    <mergeCell ref="HL44:HQ44"/>
    <mergeCell ref="IJ43:IO43"/>
    <mergeCell ref="HR44:HW44"/>
    <mergeCell ref="HR43:HW43"/>
    <mergeCell ref="HL43:HQ43"/>
    <mergeCell ref="IJ44:IO44"/>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2381</v>
      </c>
      <c r="D1" s="791"/>
      <c r="E1" s="791"/>
      <c r="F1" s="791"/>
      <c r="G1" s="791"/>
    </row>
    <row r="2" spans="1:8">
      <c r="A2" s="90" t="s">
        <v>3744</v>
      </c>
      <c r="G2" s="91"/>
    </row>
    <row r="3" spans="1:8">
      <c r="A3" s="89" t="s">
        <v>3081</v>
      </c>
      <c r="G3" s="92">
        <v>40484</v>
      </c>
    </row>
    <row r="4" spans="1:8">
      <c r="A4" s="89" t="s">
        <v>2999</v>
      </c>
      <c r="G4" s="93" t="s">
        <v>1204</v>
      </c>
    </row>
    <row r="5" spans="1:8">
      <c r="A5" s="89" t="s">
        <v>2850</v>
      </c>
    </row>
    <row r="6" spans="1:8">
      <c r="C6" s="15" t="s">
        <v>2128</v>
      </c>
      <c r="D6" s="16"/>
      <c r="E6" s="16"/>
      <c r="F6" s="17"/>
      <c r="G6" s="18"/>
      <c r="H6" s="94"/>
    </row>
    <row r="7" spans="1:8">
      <c r="C7" s="95" t="s">
        <v>2538</v>
      </c>
      <c r="D7" s="20" t="s">
        <v>980</v>
      </c>
      <c r="E7" s="20"/>
      <c r="F7" s="21"/>
      <c r="G7" s="22"/>
      <c r="H7" s="94"/>
    </row>
    <row r="8" spans="1:8">
      <c r="A8" s="89" t="s">
        <v>2730</v>
      </c>
      <c r="C8" s="95" t="s">
        <v>2280</v>
      </c>
      <c r="D8" s="20" t="s">
        <v>420</v>
      </c>
      <c r="E8" s="20"/>
      <c r="F8" s="21"/>
      <c r="G8" s="96"/>
      <c r="H8" s="94"/>
    </row>
    <row r="9" spans="1:8">
      <c r="A9" s="89" t="s">
        <v>1513</v>
      </c>
      <c r="C9" s="95" t="s">
        <v>1996</v>
      </c>
      <c r="D9" s="20" t="s">
        <v>1383</v>
      </c>
      <c r="E9" s="20"/>
      <c r="F9" s="21"/>
      <c r="G9" s="96"/>
      <c r="H9" s="94"/>
    </row>
    <row r="10" spans="1:8">
      <c r="A10" s="89" t="s">
        <v>425</v>
      </c>
      <c r="C10" s="97"/>
      <c r="D10" s="20"/>
      <c r="E10" s="20"/>
      <c r="F10" s="21"/>
      <c r="G10" s="96"/>
      <c r="H10" s="94"/>
    </row>
    <row r="11" spans="1:8">
      <c r="A11" s="89" t="s">
        <v>1188</v>
      </c>
      <c r="C11" s="25" t="s">
        <v>2453</v>
      </c>
      <c r="D11" s="94"/>
      <c r="E11" s="94"/>
      <c r="F11" s="99"/>
      <c r="G11" s="96"/>
      <c r="H11" s="94"/>
    </row>
    <row r="12" spans="1:8">
      <c r="A12" s="89" t="s">
        <v>1453</v>
      </c>
      <c r="C12" s="25" t="s">
        <v>2991</v>
      </c>
      <c r="D12" s="20"/>
      <c r="E12" s="20"/>
      <c r="F12" s="21"/>
      <c r="G12" s="96"/>
      <c r="H12" s="94"/>
    </row>
    <row r="13" spans="1:8">
      <c r="A13" s="98"/>
      <c r="C13" s="25" t="s">
        <v>3436</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261" t="s">
        <v>687</v>
      </c>
      <c r="C16" s="97"/>
      <c r="D16" s="94"/>
      <c r="E16" s="94"/>
      <c r="F16" s="99"/>
      <c r="G16" s="96"/>
      <c r="H16" s="94"/>
    </row>
    <row r="17" spans="1:8">
      <c r="C17" s="102" t="s">
        <v>953</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2738</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2775</v>
      </c>
      <c r="B23" s="45" t="s">
        <v>2522</v>
      </c>
      <c r="C23" s="114" t="s">
        <v>2085</v>
      </c>
      <c r="D23" s="45" t="s">
        <v>2491</v>
      </c>
      <c r="E23" s="45" t="s">
        <v>2695</v>
      </c>
      <c r="F23" s="47" t="s">
        <v>2972</v>
      </c>
      <c r="G23" s="45" t="s">
        <v>2013</v>
      </c>
      <c r="H23" s="48"/>
    </row>
    <row r="24" spans="1:8">
      <c r="A24" s="115">
        <v>40489</v>
      </c>
      <c r="B24" s="116" t="s">
        <v>2258</v>
      </c>
      <c r="C24" s="117"/>
      <c r="D24" s="118"/>
      <c r="E24" s="117">
        <f>C24*D24</f>
        <v>0</v>
      </c>
      <c r="F24" s="53"/>
      <c r="G24" s="54">
        <f>E24*(1-F24)</f>
        <v>0</v>
      </c>
      <c r="H24" s="48"/>
    </row>
    <row r="25" spans="1:8">
      <c r="A25" s="11"/>
      <c r="B25" s="116" t="s">
        <v>3682</v>
      </c>
      <c r="C25" s="117"/>
      <c r="D25" s="118"/>
      <c r="E25" s="117">
        <f t="shared" ref="E25:E34" si="0">C25*D25</f>
        <v>0</v>
      </c>
      <c r="F25" s="119"/>
      <c r="G25" s="54">
        <f t="shared" ref="G25:G35" si="1">E25*(1-F25)</f>
        <v>0</v>
      </c>
      <c r="H25" s="56"/>
    </row>
    <row r="26" spans="1:8">
      <c r="A26" s="120"/>
      <c r="B26" s="121" t="s">
        <v>2386</v>
      </c>
      <c r="C26" s="117"/>
      <c r="D26" s="118"/>
      <c r="E26" s="117">
        <f t="shared" si="0"/>
        <v>0</v>
      </c>
      <c r="F26" s="119"/>
      <c r="G26" s="54">
        <f t="shared" si="1"/>
        <v>0</v>
      </c>
      <c r="H26" s="56"/>
    </row>
    <row r="27" spans="1:8">
      <c r="A27" s="120"/>
      <c r="B27" s="121" t="s">
        <v>2910</v>
      </c>
      <c r="C27" s="117"/>
      <c r="D27" s="118"/>
      <c r="E27" s="117">
        <f t="shared" si="0"/>
        <v>0</v>
      </c>
      <c r="F27" s="119"/>
      <c r="G27" s="54">
        <f t="shared" si="1"/>
        <v>0</v>
      </c>
      <c r="H27" s="56"/>
    </row>
    <row r="28" spans="1:8">
      <c r="A28" s="120"/>
      <c r="B28" s="121" t="s">
        <v>2561</v>
      </c>
      <c r="C28" s="117"/>
      <c r="D28" s="118"/>
      <c r="E28" s="117">
        <f t="shared" si="0"/>
        <v>0</v>
      </c>
      <c r="F28" s="119"/>
      <c r="G28" s="54">
        <f t="shared" si="1"/>
        <v>0</v>
      </c>
      <c r="H28" s="56"/>
    </row>
    <row r="29" spans="1:8">
      <c r="A29" s="120"/>
      <c r="B29" s="121" t="s">
        <v>2562</v>
      </c>
      <c r="C29" s="117">
        <v>60</v>
      </c>
      <c r="D29" s="118">
        <v>8</v>
      </c>
      <c r="E29" s="117">
        <f t="shared" si="0"/>
        <v>480</v>
      </c>
      <c r="F29" s="119">
        <v>0.1</v>
      </c>
      <c r="G29" s="54">
        <f t="shared" si="1"/>
        <v>432</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2466</v>
      </c>
      <c r="C33" s="117"/>
      <c r="D33" s="118"/>
      <c r="E33" s="117">
        <f t="shared" si="0"/>
        <v>0</v>
      </c>
      <c r="F33" s="119"/>
      <c r="G33" s="54">
        <f t="shared" si="1"/>
        <v>0</v>
      </c>
      <c r="H33" s="48"/>
    </row>
    <row r="34" spans="1:256">
      <c r="A34" s="120"/>
      <c r="B34" s="121" t="s">
        <v>2270</v>
      </c>
      <c r="C34" s="117"/>
      <c r="D34" s="118"/>
      <c r="E34" s="117">
        <f t="shared" si="0"/>
        <v>0</v>
      </c>
      <c r="F34" s="119"/>
      <c r="G34" s="54">
        <f t="shared" si="1"/>
        <v>0</v>
      </c>
      <c r="H34" s="48"/>
    </row>
    <row r="35" spans="1:256" ht="16" thickBot="1">
      <c r="A35" s="120"/>
      <c r="B35" s="126"/>
      <c r="C35" s="127"/>
      <c r="D35" s="128"/>
      <c r="E35" s="127"/>
      <c r="F35" s="129"/>
      <c r="G35" s="67">
        <f t="shared" si="1"/>
        <v>0</v>
      </c>
      <c r="H35" s="48"/>
    </row>
    <row r="36" spans="1:256" s="135" customFormat="1" ht="16" customHeight="1">
      <c r="A36" s="130"/>
      <c r="B36" s="69" t="s">
        <v>1889</v>
      </c>
      <c r="C36" s="131"/>
      <c r="D36" s="131"/>
      <c r="E36" s="132">
        <f>SUM(E24:E35)</f>
        <v>480</v>
      </c>
      <c r="F36" s="133"/>
      <c r="G36" s="72">
        <f>SUM(G24:G35)</f>
        <v>432</v>
      </c>
      <c r="H36" s="134"/>
    </row>
    <row r="38" spans="1:256">
      <c r="C38" s="136" t="s">
        <v>3339</v>
      </c>
      <c r="D38" s="137">
        <f>G36/2</f>
        <v>216</v>
      </c>
      <c r="E38" s="137"/>
      <c r="F38" s="138"/>
    </row>
    <row r="40" spans="1:256">
      <c r="C40" s="1" t="s">
        <v>2440</v>
      </c>
      <c r="D40" s="1"/>
      <c r="E40" s="1"/>
      <c r="F40" s="139"/>
      <c r="G40" s="1"/>
      <c r="H40" s="1"/>
      <c r="I40" s="1"/>
    </row>
    <row r="41" spans="1:256">
      <c r="C41" s="1" t="s">
        <v>3390</v>
      </c>
      <c r="D41" s="1"/>
      <c r="E41" s="1"/>
      <c r="F41" s="139"/>
      <c r="G41" s="1"/>
      <c r="H41" s="1"/>
      <c r="I41" s="1"/>
    </row>
    <row r="42" spans="1:256">
      <c r="C42" s="140" t="s">
        <v>3594</v>
      </c>
      <c r="D42" s="140"/>
      <c r="E42" s="140"/>
      <c r="F42" s="141"/>
      <c r="G42" s="140"/>
      <c r="H42" s="140"/>
      <c r="I42" s="142"/>
      <c r="J42" s="790"/>
      <c r="K42" s="790"/>
      <c r="L42" s="790"/>
      <c r="M42" s="790"/>
      <c r="N42" s="790"/>
      <c r="O42" s="790"/>
      <c r="P42" s="790"/>
      <c r="Q42" s="790"/>
      <c r="R42" s="790"/>
      <c r="S42" s="790"/>
      <c r="T42" s="790"/>
      <c r="U42" s="790"/>
      <c r="V42" s="790" t="s">
        <v>2440</v>
      </c>
      <c r="W42" s="790"/>
      <c r="X42" s="790"/>
      <c r="Y42" s="790"/>
      <c r="Z42" s="790"/>
      <c r="AA42" s="790"/>
      <c r="AB42" s="790" t="s">
        <v>2440</v>
      </c>
      <c r="AC42" s="790"/>
      <c r="AD42" s="790"/>
      <c r="AE42" s="790"/>
      <c r="AF42" s="790"/>
      <c r="AG42" s="790"/>
      <c r="AH42" s="790" t="s">
        <v>2440</v>
      </c>
      <c r="AI42" s="790"/>
      <c r="AJ42" s="790"/>
      <c r="AK42" s="790"/>
      <c r="AL42" s="790"/>
      <c r="AM42" s="790"/>
      <c r="AN42" s="790" t="s">
        <v>2440</v>
      </c>
      <c r="AO42" s="790"/>
      <c r="AP42" s="790"/>
      <c r="AQ42" s="790"/>
      <c r="AR42" s="790"/>
      <c r="AS42" s="790"/>
      <c r="AT42" s="790" t="s">
        <v>2440</v>
      </c>
      <c r="AU42" s="790"/>
      <c r="AV42" s="790"/>
      <c r="AW42" s="790"/>
      <c r="AX42" s="790"/>
      <c r="AY42" s="790"/>
      <c r="AZ42" s="790" t="s">
        <v>2440</v>
      </c>
      <c r="BA42" s="790"/>
      <c r="BB42" s="790"/>
      <c r="BC42" s="790"/>
      <c r="BD42" s="790"/>
      <c r="BE42" s="790"/>
      <c r="BF42" s="790" t="s">
        <v>2440</v>
      </c>
      <c r="BG42" s="790"/>
      <c r="BH42" s="790"/>
      <c r="BI42" s="790"/>
      <c r="BJ42" s="790"/>
      <c r="BK42" s="790"/>
      <c r="BL42" s="790" t="s">
        <v>2440</v>
      </c>
      <c r="BM42" s="790"/>
      <c r="BN42" s="790"/>
      <c r="BO42" s="790"/>
      <c r="BP42" s="790"/>
      <c r="BQ42" s="790"/>
      <c r="BR42" s="790" t="s">
        <v>2440</v>
      </c>
      <c r="BS42" s="790"/>
      <c r="BT42" s="790"/>
      <c r="BU42" s="790"/>
      <c r="BV42" s="790"/>
      <c r="BW42" s="790"/>
      <c r="BX42" s="790" t="s">
        <v>2440</v>
      </c>
      <c r="BY42" s="790"/>
      <c r="BZ42" s="790"/>
      <c r="CA42" s="790"/>
      <c r="CB42" s="790"/>
      <c r="CC42" s="790"/>
      <c r="CD42" s="790" t="s">
        <v>2440</v>
      </c>
      <c r="CE42" s="790"/>
      <c r="CF42" s="790"/>
      <c r="CG42" s="790"/>
      <c r="CH42" s="790"/>
      <c r="CI42" s="790"/>
      <c r="CJ42" s="790" t="s">
        <v>2440</v>
      </c>
      <c r="CK42" s="790"/>
      <c r="CL42" s="790"/>
      <c r="CM42" s="790"/>
      <c r="CN42" s="790"/>
      <c r="CO42" s="790"/>
      <c r="CP42" s="790" t="s">
        <v>2440</v>
      </c>
      <c r="CQ42" s="790"/>
      <c r="CR42" s="790"/>
      <c r="CS42" s="790"/>
      <c r="CT42" s="790"/>
      <c r="CU42" s="790"/>
      <c r="CV42" s="790" t="s">
        <v>2440</v>
      </c>
      <c r="CW42" s="790"/>
      <c r="CX42" s="790"/>
      <c r="CY42" s="790"/>
      <c r="CZ42" s="790"/>
      <c r="DA42" s="790"/>
      <c r="DB42" s="790" t="s">
        <v>2440</v>
      </c>
      <c r="DC42" s="790"/>
      <c r="DD42" s="790"/>
      <c r="DE42" s="790"/>
      <c r="DF42" s="790"/>
      <c r="DG42" s="790"/>
      <c r="DH42" s="790" t="s">
        <v>2440</v>
      </c>
      <c r="DI42" s="790"/>
      <c r="DJ42" s="790"/>
      <c r="DK42" s="790"/>
      <c r="DL42" s="790"/>
      <c r="DM42" s="790"/>
      <c r="DN42" s="790" t="s">
        <v>2440</v>
      </c>
      <c r="DO42" s="790"/>
      <c r="DP42" s="790"/>
      <c r="DQ42" s="790"/>
      <c r="DR42" s="790"/>
      <c r="DS42" s="790"/>
      <c r="DT42" s="790" t="s">
        <v>2440</v>
      </c>
      <c r="DU42" s="790"/>
      <c r="DV42" s="790"/>
      <c r="DW42" s="790"/>
      <c r="DX42" s="790"/>
      <c r="DY42" s="790"/>
      <c r="DZ42" s="790" t="s">
        <v>2440</v>
      </c>
      <c r="EA42" s="790"/>
      <c r="EB42" s="790"/>
      <c r="EC42" s="790"/>
      <c r="ED42" s="790"/>
      <c r="EE42" s="790"/>
      <c r="EF42" s="790" t="s">
        <v>2440</v>
      </c>
      <c r="EG42" s="790"/>
      <c r="EH42" s="790"/>
      <c r="EI42" s="790"/>
      <c r="EJ42" s="790"/>
      <c r="EK42" s="790"/>
      <c r="EL42" s="790" t="s">
        <v>2440</v>
      </c>
      <c r="EM42" s="790"/>
      <c r="EN42" s="790"/>
      <c r="EO42" s="790"/>
      <c r="EP42" s="790"/>
      <c r="EQ42" s="790"/>
      <c r="ER42" s="790" t="s">
        <v>2440</v>
      </c>
      <c r="ES42" s="790"/>
      <c r="ET42" s="790"/>
      <c r="EU42" s="790"/>
      <c r="EV42" s="790"/>
      <c r="EW42" s="790"/>
      <c r="EX42" s="790" t="s">
        <v>2440</v>
      </c>
      <c r="EY42" s="790"/>
      <c r="EZ42" s="790"/>
      <c r="FA42" s="790"/>
      <c r="FB42" s="790"/>
      <c r="FC42" s="790"/>
      <c r="FD42" s="790" t="s">
        <v>2440</v>
      </c>
      <c r="FE42" s="790"/>
      <c r="FF42" s="790"/>
      <c r="FG42" s="790"/>
      <c r="FH42" s="790"/>
      <c r="FI42" s="790"/>
      <c r="FJ42" s="790" t="s">
        <v>2440</v>
      </c>
      <c r="FK42" s="790"/>
      <c r="FL42" s="790"/>
      <c r="FM42" s="790"/>
      <c r="FN42" s="790"/>
      <c r="FO42" s="790"/>
      <c r="FP42" s="790" t="s">
        <v>2440</v>
      </c>
      <c r="FQ42" s="790"/>
      <c r="FR42" s="790"/>
      <c r="FS42" s="790"/>
      <c r="FT42" s="790"/>
      <c r="FU42" s="790"/>
      <c r="FV42" s="790" t="s">
        <v>2440</v>
      </c>
      <c r="FW42" s="790"/>
      <c r="FX42" s="790"/>
      <c r="FY42" s="790"/>
      <c r="FZ42" s="790"/>
      <c r="GA42" s="790"/>
      <c r="GB42" s="790" t="s">
        <v>2440</v>
      </c>
      <c r="GC42" s="790"/>
      <c r="GD42" s="790"/>
      <c r="GE42" s="790"/>
      <c r="GF42" s="790"/>
      <c r="GG42" s="790"/>
      <c r="GH42" s="790" t="s">
        <v>2440</v>
      </c>
      <c r="GI42" s="790"/>
      <c r="GJ42" s="790"/>
      <c r="GK42" s="790"/>
      <c r="GL42" s="790"/>
      <c r="GM42" s="790"/>
      <c r="GN42" s="790" t="s">
        <v>2440</v>
      </c>
      <c r="GO42" s="790"/>
      <c r="GP42" s="790"/>
      <c r="GQ42" s="790"/>
      <c r="GR42" s="790"/>
      <c r="GS42" s="790"/>
      <c r="GT42" s="790" t="s">
        <v>2440</v>
      </c>
      <c r="GU42" s="790"/>
      <c r="GV42" s="790"/>
      <c r="GW42" s="790"/>
      <c r="GX42" s="790"/>
      <c r="GY42" s="790"/>
      <c r="GZ42" s="790" t="s">
        <v>2440</v>
      </c>
      <c r="HA42" s="790"/>
      <c r="HB42" s="790"/>
      <c r="HC42" s="790"/>
      <c r="HD42" s="790"/>
      <c r="HE42" s="790"/>
      <c r="HF42" s="790" t="s">
        <v>2440</v>
      </c>
      <c r="HG42" s="790"/>
      <c r="HH42" s="790"/>
      <c r="HI42" s="790"/>
      <c r="HJ42" s="790"/>
      <c r="HK42" s="790"/>
      <c r="HL42" s="790" t="s">
        <v>2440</v>
      </c>
      <c r="HM42" s="790"/>
      <c r="HN42" s="790"/>
      <c r="HO42" s="790"/>
      <c r="HP42" s="790"/>
      <c r="HQ42" s="790"/>
      <c r="HR42" s="790" t="s">
        <v>2440</v>
      </c>
      <c r="HS42" s="790"/>
      <c r="HT42" s="790"/>
      <c r="HU42" s="790"/>
      <c r="HV42" s="790"/>
      <c r="HW42" s="790"/>
      <c r="HX42" s="790" t="s">
        <v>2440</v>
      </c>
      <c r="HY42" s="790"/>
      <c r="HZ42" s="790"/>
      <c r="IA42" s="790"/>
      <c r="IB42" s="790"/>
      <c r="IC42" s="790"/>
      <c r="ID42" s="790" t="s">
        <v>2440</v>
      </c>
      <c r="IE42" s="790"/>
      <c r="IF42" s="790"/>
      <c r="IG42" s="790"/>
      <c r="IH42" s="790"/>
      <c r="II42" s="790"/>
      <c r="IJ42" s="790" t="s">
        <v>2440</v>
      </c>
      <c r="IK42" s="790"/>
      <c r="IL42" s="790"/>
      <c r="IM42" s="790"/>
      <c r="IN42" s="790"/>
      <c r="IO42" s="790"/>
      <c r="IP42" s="790" t="s">
        <v>2440</v>
      </c>
      <c r="IQ42" s="790"/>
      <c r="IR42" s="790"/>
      <c r="IS42" s="790"/>
    </row>
    <row r="43" spans="1:256">
      <c r="C43" s="1" t="s">
        <v>3581</v>
      </c>
      <c r="D43" s="1"/>
      <c r="E43" s="1"/>
      <c r="F43" s="139"/>
      <c r="G43" s="1"/>
      <c r="H43" s="1"/>
      <c r="I43" s="1"/>
      <c r="J43" s="790"/>
      <c r="K43" s="790"/>
      <c r="L43" s="790"/>
      <c r="M43" s="790"/>
      <c r="N43" s="790"/>
      <c r="O43" s="790"/>
      <c r="P43" s="790"/>
      <c r="Q43" s="790"/>
      <c r="R43" s="790"/>
      <c r="S43" s="790"/>
      <c r="T43" s="790"/>
      <c r="U43" s="790"/>
      <c r="V43" s="790" t="s">
        <v>2856</v>
      </c>
      <c r="W43" s="790"/>
      <c r="X43" s="790"/>
      <c r="Y43" s="790"/>
      <c r="Z43" s="790"/>
      <c r="AA43" s="790"/>
      <c r="AB43" s="790" t="s">
        <v>2856</v>
      </c>
      <c r="AC43" s="790"/>
      <c r="AD43" s="790"/>
      <c r="AE43" s="790"/>
      <c r="AF43" s="790"/>
      <c r="AG43" s="790"/>
      <c r="AH43" s="790" t="s">
        <v>2856</v>
      </c>
      <c r="AI43" s="790"/>
      <c r="AJ43" s="790"/>
      <c r="AK43" s="790"/>
      <c r="AL43" s="790"/>
      <c r="AM43" s="790"/>
      <c r="AN43" s="790" t="s">
        <v>2856</v>
      </c>
      <c r="AO43" s="790"/>
      <c r="AP43" s="790"/>
      <c r="AQ43" s="790"/>
      <c r="AR43" s="790"/>
      <c r="AS43" s="790"/>
      <c r="AT43" s="790" t="s">
        <v>2856</v>
      </c>
      <c r="AU43" s="790"/>
      <c r="AV43" s="790"/>
      <c r="AW43" s="790"/>
      <c r="AX43" s="790"/>
      <c r="AY43" s="790"/>
      <c r="AZ43" s="790" t="s">
        <v>2856</v>
      </c>
      <c r="BA43" s="790"/>
      <c r="BB43" s="790"/>
      <c r="BC43" s="790"/>
      <c r="BD43" s="790"/>
      <c r="BE43" s="790"/>
      <c r="BF43" s="790" t="s">
        <v>2856</v>
      </c>
      <c r="BG43" s="790"/>
      <c r="BH43" s="790"/>
      <c r="BI43" s="790"/>
      <c r="BJ43" s="790"/>
      <c r="BK43" s="790"/>
      <c r="BL43" s="790" t="s">
        <v>2856</v>
      </c>
      <c r="BM43" s="790"/>
      <c r="BN43" s="790"/>
      <c r="BO43" s="790"/>
      <c r="BP43" s="790"/>
      <c r="BQ43" s="790"/>
      <c r="BR43" s="790" t="s">
        <v>2856</v>
      </c>
      <c r="BS43" s="790"/>
      <c r="BT43" s="790"/>
      <c r="BU43" s="790"/>
      <c r="BV43" s="790"/>
      <c r="BW43" s="790"/>
      <c r="BX43" s="790" t="s">
        <v>2856</v>
      </c>
      <c r="BY43" s="790"/>
      <c r="BZ43" s="790"/>
      <c r="CA43" s="790"/>
      <c r="CB43" s="790"/>
      <c r="CC43" s="790"/>
      <c r="CD43" s="790" t="s">
        <v>2856</v>
      </c>
      <c r="CE43" s="790"/>
      <c r="CF43" s="790"/>
      <c r="CG43" s="790"/>
      <c r="CH43" s="790"/>
      <c r="CI43" s="790"/>
      <c r="CJ43" s="790" t="s">
        <v>2856</v>
      </c>
      <c r="CK43" s="790"/>
      <c r="CL43" s="790"/>
      <c r="CM43" s="790"/>
      <c r="CN43" s="790"/>
      <c r="CO43" s="790"/>
      <c r="CP43" s="790" t="s">
        <v>2856</v>
      </c>
      <c r="CQ43" s="790"/>
      <c r="CR43" s="790"/>
      <c r="CS43" s="790"/>
      <c r="CT43" s="790"/>
      <c r="CU43" s="790"/>
      <c r="CV43" s="790" t="s">
        <v>2856</v>
      </c>
      <c r="CW43" s="790"/>
      <c r="CX43" s="790"/>
      <c r="CY43" s="790"/>
      <c r="CZ43" s="790"/>
      <c r="DA43" s="790"/>
      <c r="DB43" s="790" t="s">
        <v>2856</v>
      </c>
      <c r="DC43" s="790"/>
      <c r="DD43" s="790"/>
      <c r="DE43" s="790"/>
      <c r="DF43" s="790"/>
      <c r="DG43" s="790"/>
      <c r="DH43" s="790" t="s">
        <v>2856</v>
      </c>
      <c r="DI43" s="790"/>
      <c r="DJ43" s="790"/>
      <c r="DK43" s="790"/>
      <c r="DL43" s="790"/>
      <c r="DM43" s="790"/>
      <c r="DN43" s="790" t="s">
        <v>2856</v>
      </c>
      <c r="DO43" s="790"/>
      <c r="DP43" s="790"/>
      <c r="DQ43" s="790"/>
      <c r="DR43" s="790"/>
      <c r="DS43" s="790"/>
      <c r="DT43" s="790" t="s">
        <v>2856</v>
      </c>
      <c r="DU43" s="790"/>
      <c r="DV43" s="790"/>
      <c r="DW43" s="790"/>
      <c r="DX43" s="790"/>
      <c r="DY43" s="790"/>
      <c r="DZ43" s="790" t="s">
        <v>2856</v>
      </c>
      <c r="EA43" s="790"/>
      <c r="EB43" s="790"/>
      <c r="EC43" s="790"/>
      <c r="ED43" s="790"/>
      <c r="EE43" s="790"/>
      <c r="EF43" s="790" t="s">
        <v>2856</v>
      </c>
      <c r="EG43" s="790"/>
      <c r="EH43" s="790"/>
      <c r="EI43" s="790"/>
      <c r="EJ43" s="790"/>
      <c r="EK43" s="790"/>
      <c r="EL43" s="790" t="s">
        <v>2856</v>
      </c>
      <c r="EM43" s="790"/>
      <c r="EN43" s="790"/>
      <c r="EO43" s="790"/>
      <c r="EP43" s="790"/>
      <c r="EQ43" s="790"/>
      <c r="ER43" s="790" t="s">
        <v>2856</v>
      </c>
      <c r="ES43" s="790"/>
      <c r="ET43" s="790"/>
      <c r="EU43" s="790"/>
      <c r="EV43" s="790"/>
      <c r="EW43" s="790"/>
      <c r="EX43" s="790" t="s">
        <v>2856</v>
      </c>
      <c r="EY43" s="790"/>
      <c r="EZ43" s="790"/>
      <c r="FA43" s="790"/>
      <c r="FB43" s="790"/>
      <c r="FC43" s="790"/>
      <c r="FD43" s="790" t="s">
        <v>2856</v>
      </c>
      <c r="FE43" s="790"/>
      <c r="FF43" s="790"/>
      <c r="FG43" s="790"/>
      <c r="FH43" s="790"/>
      <c r="FI43" s="790"/>
      <c r="FJ43" s="790" t="s">
        <v>2856</v>
      </c>
      <c r="FK43" s="790"/>
      <c r="FL43" s="790"/>
      <c r="FM43" s="790"/>
      <c r="FN43" s="790"/>
      <c r="FO43" s="790"/>
      <c r="FP43" s="790" t="s">
        <v>2856</v>
      </c>
      <c r="FQ43" s="790"/>
      <c r="FR43" s="790"/>
      <c r="FS43" s="790"/>
      <c r="FT43" s="790"/>
      <c r="FU43" s="790"/>
      <c r="FV43" s="790" t="s">
        <v>2856</v>
      </c>
      <c r="FW43" s="790"/>
      <c r="FX43" s="790"/>
      <c r="FY43" s="790"/>
      <c r="FZ43" s="790"/>
      <c r="GA43" s="790"/>
      <c r="GB43" s="790" t="s">
        <v>2856</v>
      </c>
      <c r="GC43" s="790"/>
      <c r="GD43" s="790"/>
      <c r="GE43" s="790"/>
      <c r="GF43" s="790"/>
      <c r="GG43" s="790"/>
      <c r="GH43" s="790" t="s">
        <v>2856</v>
      </c>
      <c r="GI43" s="790"/>
      <c r="GJ43" s="790"/>
      <c r="GK43" s="790"/>
      <c r="GL43" s="790"/>
      <c r="GM43" s="790"/>
      <c r="GN43" s="790" t="s">
        <v>2856</v>
      </c>
      <c r="GO43" s="790"/>
      <c r="GP43" s="790"/>
      <c r="GQ43" s="790"/>
      <c r="GR43" s="790"/>
      <c r="GS43" s="790"/>
      <c r="GT43" s="790" t="s">
        <v>2856</v>
      </c>
      <c r="GU43" s="790"/>
      <c r="GV43" s="790"/>
      <c r="GW43" s="790"/>
      <c r="GX43" s="790"/>
      <c r="GY43" s="790"/>
      <c r="GZ43" s="790" t="s">
        <v>2856</v>
      </c>
      <c r="HA43" s="790"/>
      <c r="HB43" s="790"/>
      <c r="HC43" s="790"/>
      <c r="HD43" s="790"/>
      <c r="HE43" s="790"/>
      <c r="HF43" s="790" t="s">
        <v>2856</v>
      </c>
      <c r="HG43" s="790"/>
      <c r="HH43" s="790"/>
      <c r="HI43" s="790"/>
      <c r="HJ43" s="790"/>
      <c r="HK43" s="790"/>
      <c r="HL43" s="790" t="s">
        <v>2856</v>
      </c>
      <c r="HM43" s="790"/>
      <c r="HN43" s="790"/>
      <c r="HO43" s="790"/>
      <c r="HP43" s="790"/>
      <c r="HQ43" s="790"/>
      <c r="HR43" s="790" t="s">
        <v>2856</v>
      </c>
      <c r="HS43" s="790"/>
      <c r="HT43" s="790"/>
      <c r="HU43" s="790"/>
      <c r="HV43" s="790"/>
      <c r="HW43" s="790"/>
      <c r="HX43" s="790" t="s">
        <v>2856</v>
      </c>
      <c r="HY43" s="790"/>
      <c r="HZ43" s="790"/>
      <c r="IA43" s="790"/>
      <c r="IB43" s="790"/>
      <c r="IC43" s="790"/>
      <c r="ID43" s="790" t="s">
        <v>2856</v>
      </c>
      <c r="IE43" s="790"/>
      <c r="IF43" s="790"/>
      <c r="IG43" s="790"/>
      <c r="IH43" s="790"/>
      <c r="II43" s="790"/>
      <c r="IJ43" s="790" t="s">
        <v>2856</v>
      </c>
      <c r="IK43" s="790"/>
      <c r="IL43" s="790"/>
      <c r="IM43" s="790"/>
      <c r="IN43" s="790"/>
      <c r="IO43" s="790"/>
      <c r="IP43" s="790" t="s">
        <v>2856</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3581</v>
      </c>
      <c r="W44" s="790"/>
      <c r="X44" s="790"/>
      <c r="Y44" s="790"/>
      <c r="Z44" s="790"/>
      <c r="AA44" s="790"/>
      <c r="AB44" s="790" t="s">
        <v>3581</v>
      </c>
      <c r="AC44" s="790"/>
      <c r="AD44" s="790"/>
      <c r="AE44" s="790"/>
      <c r="AF44" s="790"/>
      <c r="AG44" s="790"/>
      <c r="AH44" s="790" t="s">
        <v>3581</v>
      </c>
      <c r="AI44" s="790"/>
      <c r="AJ44" s="790"/>
      <c r="AK44" s="790"/>
      <c r="AL44" s="790"/>
      <c r="AM44" s="790"/>
      <c r="AN44" s="790" t="s">
        <v>3581</v>
      </c>
      <c r="AO44" s="790"/>
      <c r="AP44" s="790"/>
      <c r="AQ44" s="790"/>
      <c r="AR44" s="790"/>
      <c r="AS44" s="790"/>
      <c r="AT44" s="790" t="s">
        <v>3581</v>
      </c>
      <c r="AU44" s="790"/>
      <c r="AV44" s="790"/>
      <c r="AW44" s="790"/>
      <c r="AX44" s="790"/>
      <c r="AY44" s="790"/>
      <c r="AZ44" s="790" t="s">
        <v>3581</v>
      </c>
      <c r="BA44" s="790"/>
      <c r="BB44" s="790"/>
      <c r="BC44" s="790"/>
      <c r="BD44" s="790"/>
      <c r="BE44" s="790"/>
      <c r="BF44" s="790" t="s">
        <v>3581</v>
      </c>
      <c r="BG44" s="790"/>
      <c r="BH44" s="790"/>
      <c r="BI44" s="790"/>
      <c r="BJ44" s="790"/>
      <c r="BK44" s="790"/>
      <c r="BL44" s="790" t="s">
        <v>3581</v>
      </c>
      <c r="BM44" s="790"/>
      <c r="BN44" s="790"/>
      <c r="BO44" s="790"/>
      <c r="BP44" s="790"/>
      <c r="BQ44" s="790"/>
      <c r="BR44" s="790" t="s">
        <v>3581</v>
      </c>
      <c r="BS44" s="790"/>
      <c r="BT44" s="790"/>
      <c r="BU44" s="790"/>
      <c r="BV44" s="790"/>
      <c r="BW44" s="790"/>
      <c r="BX44" s="790" t="s">
        <v>3581</v>
      </c>
      <c r="BY44" s="790"/>
      <c r="BZ44" s="790"/>
      <c r="CA44" s="790"/>
      <c r="CB44" s="790"/>
      <c r="CC44" s="790"/>
      <c r="CD44" s="790" t="s">
        <v>3581</v>
      </c>
      <c r="CE44" s="790"/>
      <c r="CF44" s="790"/>
      <c r="CG44" s="790"/>
      <c r="CH44" s="790"/>
      <c r="CI44" s="790"/>
      <c r="CJ44" s="790" t="s">
        <v>3581</v>
      </c>
      <c r="CK44" s="790"/>
      <c r="CL44" s="790"/>
      <c r="CM44" s="790"/>
      <c r="CN44" s="790"/>
      <c r="CO44" s="790"/>
      <c r="CP44" s="790" t="s">
        <v>3581</v>
      </c>
      <c r="CQ44" s="790"/>
      <c r="CR44" s="790"/>
      <c r="CS44" s="790"/>
      <c r="CT44" s="790"/>
      <c r="CU44" s="790"/>
      <c r="CV44" s="790" t="s">
        <v>3581</v>
      </c>
      <c r="CW44" s="790"/>
      <c r="CX44" s="790"/>
      <c r="CY44" s="790"/>
      <c r="CZ44" s="790"/>
      <c r="DA44" s="790"/>
      <c r="DB44" s="790" t="s">
        <v>3581</v>
      </c>
      <c r="DC44" s="790"/>
      <c r="DD44" s="790"/>
      <c r="DE44" s="790"/>
      <c r="DF44" s="790"/>
      <c r="DG44" s="790"/>
      <c r="DH44" s="790" t="s">
        <v>3581</v>
      </c>
      <c r="DI44" s="790"/>
      <c r="DJ44" s="790"/>
      <c r="DK44" s="790"/>
      <c r="DL44" s="790"/>
      <c r="DM44" s="790"/>
      <c r="DN44" s="790" t="s">
        <v>3581</v>
      </c>
      <c r="DO44" s="790"/>
      <c r="DP44" s="790"/>
      <c r="DQ44" s="790"/>
      <c r="DR44" s="790"/>
      <c r="DS44" s="790"/>
      <c r="DT44" s="790" t="s">
        <v>3581</v>
      </c>
      <c r="DU44" s="790"/>
      <c r="DV44" s="790"/>
      <c r="DW44" s="790"/>
      <c r="DX44" s="790"/>
      <c r="DY44" s="790"/>
      <c r="DZ44" s="790" t="s">
        <v>3581</v>
      </c>
      <c r="EA44" s="790"/>
      <c r="EB44" s="790"/>
      <c r="EC44" s="790"/>
      <c r="ED44" s="790"/>
      <c r="EE44" s="790"/>
      <c r="EF44" s="790" t="s">
        <v>2462</v>
      </c>
      <c r="EG44" s="790"/>
      <c r="EH44" s="790"/>
      <c r="EI44" s="790"/>
      <c r="EJ44" s="790"/>
      <c r="EK44" s="790"/>
      <c r="EL44" s="790" t="s">
        <v>2462</v>
      </c>
      <c r="EM44" s="790"/>
      <c r="EN44" s="790"/>
      <c r="EO44" s="790"/>
      <c r="EP44" s="790"/>
      <c r="EQ44" s="790"/>
      <c r="ER44" s="790" t="s">
        <v>2462</v>
      </c>
      <c r="ES44" s="790"/>
      <c r="ET44" s="790"/>
      <c r="EU44" s="790"/>
      <c r="EV44" s="790"/>
      <c r="EW44" s="790"/>
      <c r="EX44" s="790" t="s">
        <v>2462</v>
      </c>
      <c r="EY44" s="790"/>
      <c r="EZ44" s="790"/>
      <c r="FA44" s="790"/>
      <c r="FB44" s="790"/>
      <c r="FC44" s="790"/>
      <c r="FD44" s="790" t="s">
        <v>2462</v>
      </c>
      <c r="FE44" s="790"/>
      <c r="FF44" s="790"/>
      <c r="FG44" s="790"/>
      <c r="FH44" s="790"/>
      <c r="FI44" s="790"/>
      <c r="FJ44" s="790" t="s">
        <v>2462</v>
      </c>
      <c r="FK44" s="790"/>
      <c r="FL44" s="790"/>
      <c r="FM44" s="790"/>
      <c r="FN44" s="790"/>
      <c r="FO44" s="790"/>
      <c r="FP44" s="790" t="s">
        <v>2462</v>
      </c>
      <c r="FQ44" s="790"/>
      <c r="FR44" s="790"/>
      <c r="FS44" s="790"/>
      <c r="FT44" s="790"/>
      <c r="FU44" s="790"/>
      <c r="FV44" s="790" t="s">
        <v>2462</v>
      </c>
      <c r="FW44" s="790"/>
      <c r="FX44" s="790"/>
      <c r="FY44" s="790"/>
      <c r="FZ44" s="790"/>
      <c r="GA44" s="790"/>
      <c r="GB44" s="790" t="s">
        <v>2462</v>
      </c>
      <c r="GC44" s="790"/>
      <c r="GD44" s="790"/>
      <c r="GE44" s="790"/>
      <c r="GF44" s="790"/>
      <c r="GG44" s="790"/>
      <c r="GH44" s="790" t="s">
        <v>2462</v>
      </c>
      <c r="GI44" s="790"/>
      <c r="GJ44" s="790"/>
      <c r="GK44" s="790"/>
      <c r="GL44" s="790"/>
      <c r="GM44" s="790"/>
      <c r="GN44" s="790" t="s">
        <v>2462</v>
      </c>
      <c r="GO44" s="790"/>
      <c r="GP44" s="790"/>
      <c r="GQ44" s="790"/>
      <c r="GR44" s="790"/>
      <c r="GS44" s="790"/>
      <c r="GT44" s="790" t="s">
        <v>2462</v>
      </c>
      <c r="GU44" s="790"/>
      <c r="GV44" s="790"/>
      <c r="GW44" s="790"/>
      <c r="GX44" s="790"/>
      <c r="GY44" s="790"/>
      <c r="GZ44" s="790" t="s">
        <v>2462</v>
      </c>
      <c r="HA44" s="790"/>
      <c r="HB44" s="790"/>
      <c r="HC44" s="790"/>
      <c r="HD44" s="790"/>
      <c r="HE44" s="790"/>
      <c r="HF44" s="790" t="s">
        <v>2462</v>
      </c>
      <c r="HG44" s="790"/>
      <c r="HH44" s="790"/>
      <c r="HI44" s="790"/>
      <c r="HJ44" s="790"/>
      <c r="HK44" s="790"/>
      <c r="HL44" s="790" t="s">
        <v>2462</v>
      </c>
      <c r="HM44" s="790"/>
      <c r="HN44" s="790"/>
      <c r="HO44" s="790"/>
      <c r="HP44" s="790"/>
      <c r="HQ44" s="790"/>
      <c r="HR44" s="790" t="s">
        <v>2462</v>
      </c>
      <c r="HS44" s="790"/>
      <c r="HT44" s="790"/>
      <c r="HU44" s="790"/>
      <c r="HV44" s="790"/>
      <c r="HW44" s="790"/>
      <c r="HX44" s="790" t="s">
        <v>2462</v>
      </c>
      <c r="HY44" s="790"/>
      <c r="HZ44" s="790"/>
      <c r="IA44" s="790"/>
      <c r="IB44" s="790"/>
      <c r="IC44" s="790"/>
      <c r="ID44" s="790" t="s">
        <v>2462</v>
      </c>
      <c r="IE44" s="790"/>
      <c r="IF44" s="790"/>
      <c r="IG44" s="790"/>
      <c r="IH44" s="790"/>
      <c r="II44" s="790"/>
      <c r="IJ44" s="790" t="s">
        <v>2462</v>
      </c>
      <c r="IK44" s="790"/>
      <c r="IL44" s="790"/>
      <c r="IM44" s="790"/>
      <c r="IN44" s="790"/>
      <c r="IO44" s="790"/>
      <c r="IP44" s="790" t="s">
        <v>2462</v>
      </c>
      <c r="IQ44" s="790"/>
      <c r="IR44" s="790"/>
      <c r="IS44" s="790"/>
      <c r="IT44" s="790"/>
      <c r="IU44" s="790"/>
      <c r="IV44" s="1" t="s">
        <v>2462</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4">
    <mergeCell ref="GN44:GS44"/>
    <mergeCell ref="GN43:GS43"/>
    <mergeCell ref="GH44:GM44"/>
    <mergeCell ref="GH43:GM43"/>
    <mergeCell ref="P44:U44"/>
    <mergeCell ref="V44:AA44"/>
    <mergeCell ref="AB44:AG44"/>
    <mergeCell ref="AH44:AM44"/>
    <mergeCell ref="DH44:DM44"/>
    <mergeCell ref="AN44:AS44"/>
    <mergeCell ref="CP44:CU44"/>
    <mergeCell ref="BX44:CC44"/>
    <mergeCell ref="BL44:BQ44"/>
    <mergeCell ref="AT44:AY44"/>
    <mergeCell ref="AZ44:BE44"/>
    <mergeCell ref="BF44:BK44"/>
    <mergeCell ref="BR44:BW44"/>
    <mergeCell ref="EL43:EQ43"/>
    <mergeCell ref="FD43:FI43"/>
    <mergeCell ref="EX43:FC43"/>
    <mergeCell ref="ER43:EW43"/>
    <mergeCell ref="BX43:CC43"/>
    <mergeCell ref="CV44:DA44"/>
    <mergeCell ref="CP43:CU43"/>
    <mergeCell ref="IP43:IS43"/>
    <mergeCell ref="ID43:II43"/>
    <mergeCell ref="HX43:IC43"/>
    <mergeCell ref="HL43:HQ43"/>
    <mergeCell ref="IJ43:IO43"/>
    <mergeCell ref="HF43:HK43"/>
    <mergeCell ref="HX44:IC44"/>
    <mergeCell ref="ID44:II44"/>
    <mergeCell ref="GT44:GY44"/>
    <mergeCell ref="GT43:GY43"/>
    <mergeCell ref="HL44:HQ44"/>
    <mergeCell ref="HR43:HW43"/>
    <mergeCell ref="GZ43:HE43"/>
    <mergeCell ref="GZ44:HE44"/>
    <mergeCell ref="HF44:HK44"/>
    <mergeCell ref="IP44:IU44"/>
    <mergeCell ref="IJ44:IO44"/>
    <mergeCell ref="HR44:HW44"/>
    <mergeCell ref="FJ43:FO43"/>
    <mergeCell ref="DT43:DY43"/>
    <mergeCell ref="DZ43:EE43"/>
    <mergeCell ref="DN43:DS43"/>
    <mergeCell ref="CJ44:CO44"/>
    <mergeCell ref="DB44:DG44"/>
    <mergeCell ref="GB44:GG44"/>
    <mergeCell ref="CD43:CI43"/>
    <mergeCell ref="DH43:DM43"/>
    <mergeCell ref="DB43:DG43"/>
    <mergeCell ref="FP43:FU43"/>
    <mergeCell ref="FJ44:FO44"/>
    <mergeCell ref="FV44:GA44"/>
    <mergeCell ref="GB43:GG43"/>
    <mergeCell ref="DN44:DS44"/>
    <mergeCell ref="FV43:GA43"/>
    <mergeCell ref="DZ44:EE44"/>
    <mergeCell ref="DT44:DY44"/>
    <mergeCell ref="EX44:FC44"/>
    <mergeCell ref="FD44:FI44"/>
    <mergeCell ref="EF44:EK44"/>
    <mergeCell ref="EL44:EQ44"/>
    <mergeCell ref="ER44:EW44"/>
    <mergeCell ref="FP44:FU44"/>
    <mergeCell ref="CD44:CI44"/>
    <mergeCell ref="J43:O43"/>
    <mergeCell ref="P43:U43"/>
    <mergeCell ref="V43:AA43"/>
    <mergeCell ref="AB43:AG43"/>
    <mergeCell ref="BL42:BQ42"/>
    <mergeCell ref="BF42:BK42"/>
    <mergeCell ref="DB42:DG42"/>
    <mergeCell ref="BL43:BQ43"/>
    <mergeCell ref="AZ43:BE43"/>
    <mergeCell ref="AN43:AS43"/>
    <mergeCell ref="BF43:BK43"/>
    <mergeCell ref="AT43:AY43"/>
    <mergeCell ref="BX42:CC42"/>
    <mergeCell ref="BR42:BW42"/>
    <mergeCell ref="CJ42:CO42"/>
    <mergeCell ref="CV43:DA43"/>
    <mergeCell ref="CJ43:CO43"/>
    <mergeCell ref="EX42:FC42"/>
    <mergeCell ref="AH43:AM43"/>
    <mergeCell ref="BR43:BW43"/>
    <mergeCell ref="EF43:EK43"/>
    <mergeCell ref="IP42:IS42"/>
    <mergeCell ref="ID42:II42"/>
    <mergeCell ref="IJ42:IO42"/>
    <mergeCell ref="FV42:GA42"/>
    <mergeCell ref="FP42:FU42"/>
    <mergeCell ref="GB42:GG42"/>
    <mergeCell ref="CD42:CI42"/>
    <mergeCell ref="FJ42:FO42"/>
    <mergeCell ref="FD42:FI42"/>
    <mergeCell ref="EL42:EQ42"/>
    <mergeCell ref="DT42:DY42"/>
    <mergeCell ref="GN42:GS42"/>
    <mergeCell ref="HR42:HW42"/>
    <mergeCell ref="HX42:IC42"/>
    <mergeCell ref="HF42:HK42"/>
    <mergeCell ref="HL42:HQ42"/>
    <mergeCell ref="GZ42:HE42"/>
    <mergeCell ref="GT42:GY42"/>
    <mergeCell ref="GH42:GM42"/>
    <mergeCell ref="DN42:DS42"/>
    <mergeCell ref="EF42:EK42"/>
    <mergeCell ref="ER42:EW42"/>
    <mergeCell ref="CP42:CU42"/>
    <mergeCell ref="CV42:DA42"/>
    <mergeCell ref="DH42:DM42"/>
    <mergeCell ref="C1:G1"/>
    <mergeCell ref="C19:G19"/>
    <mergeCell ref="J42:O42"/>
    <mergeCell ref="P42:U42"/>
    <mergeCell ref="V42:AA42"/>
    <mergeCell ref="AB42:AG42"/>
    <mergeCell ref="AN42:AS42"/>
    <mergeCell ref="AT42:AY42"/>
    <mergeCell ref="AZ42:BE42"/>
    <mergeCell ref="AH42:AM42"/>
    <mergeCell ref="DZ42:EE42"/>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topLeftCell="A13" zoomScale="125" workbookViewId="0">
      <selection activeCell="C18" sqref="C18"/>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1193</v>
      </c>
      <c r="D1" s="791"/>
      <c r="E1" s="791"/>
      <c r="F1" s="791"/>
      <c r="G1" s="791"/>
    </row>
    <row r="2" spans="1:8">
      <c r="A2" s="90" t="s">
        <v>952</v>
      </c>
      <c r="G2" s="91"/>
    </row>
    <row r="3" spans="1:8">
      <c r="A3" s="89" t="s">
        <v>1317</v>
      </c>
      <c r="G3" s="92">
        <v>40478</v>
      </c>
    </row>
    <row r="4" spans="1:8">
      <c r="A4" s="89" t="s">
        <v>1243</v>
      </c>
      <c r="G4" s="93" t="s">
        <v>1400</v>
      </c>
    </row>
    <row r="5" spans="1:8">
      <c r="A5" s="89" t="s">
        <v>1029</v>
      </c>
    </row>
    <row r="6" spans="1:8">
      <c r="C6" s="15" t="s">
        <v>1030</v>
      </c>
      <c r="D6" s="16"/>
      <c r="E6" s="16"/>
      <c r="F6" s="17"/>
      <c r="G6" s="18"/>
      <c r="H6" s="94"/>
    </row>
    <row r="7" spans="1:8">
      <c r="C7" s="95" t="s">
        <v>1197</v>
      </c>
      <c r="D7" s="20"/>
      <c r="E7" s="20"/>
      <c r="F7" s="21"/>
      <c r="G7" s="22"/>
      <c r="H7" s="94"/>
    </row>
    <row r="8" spans="1:8">
      <c r="A8" s="89" t="s">
        <v>834</v>
      </c>
      <c r="C8" s="95" t="s">
        <v>887</v>
      </c>
      <c r="D8" s="20"/>
      <c r="E8" s="20"/>
      <c r="F8" s="21"/>
      <c r="G8" s="96"/>
      <c r="H8" s="94"/>
    </row>
    <row r="9" spans="1:8">
      <c r="A9" s="89" t="s">
        <v>3019</v>
      </c>
      <c r="C9" s="95" t="s">
        <v>1081</v>
      </c>
      <c r="D9" s="20"/>
      <c r="E9" s="20"/>
      <c r="F9" s="21"/>
      <c r="G9" s="96"/>
      <c r="H9" s="94"/>
    </row>
    <row r="10" spans="1:8">
      <c r="A10" s="89" t="s">
        <v>2681</v>
      </c>
      <c r="C10" s="97"/>
      <c r="D10" s="20"/>
      <c r="E10" s="20"/>
      <c r="F10" s="21"/>
      <c r="G10" s="96"/>
      <c r="H10" s="94"/>
    </row>
    <row r="11" spans="1:8">
      <c r="A11" s="89" t="s">
        <v>2843</v>
      </c>
      <c r="C11" s="25" t="s">
        <v>847</v>
      </c>
      <c r="D11" s="94"/>
      <c r="E11" s="94"/>
      <c r="F11" s="99"/>
      <c r="G11" s="96"/>
      <c r="H11" s="94"/>
    </row>
    <row r="12" spans="1:8">
      <c r="A12" s="98"/>
      <c r="C12" s="25" t="s">
        <v>848</v>
      </c>
      <c r="D12" s="20"/>
      <c r="E12" s="20"/>
      <c r="F12" s="21"/>
      <c r="G12" s="96"/>
      <c r="H12" s="94"/>
    </row>
    <row r="13" spans="1:8">
      <c r="A13" s="98"/>
      <c r="C13" s="25" t="s">
        <v>1483</v>
      </c>
      <c r="D13" s="94"/>
      <c r="E13" s="94"/>
      <c r="F13" s="99"/>
      <c r="G13" s="96"/>
      <c r="H13" s="94"/>
    </row>
    <row r="14" spans="1:8">
      <c r="A14" s="100"/>
      <c r="C14" s="25" t="s">
        <v>1484</v>
      </c>
      <c r="D14" s="94"/>
      <c r="E14" s="94"/>
      <c r="F14" s="99"/>
      <c r="G14" s="101"/>
      <c r="H14" s="94"/>
    </row>
    <row r="15" spans="1:8">
      <c r="A15" s="100" t="s">
        <v>1485</v>
      </c>
      <c r="C15" s="97" t="s">
        <v>1095</v>
      </c>
      <c r="D15" s="94"/>
      <c r="E15" s="94"/>
      <c r="F15" s="99"/>
      <c r="G15" s="96"/>
      <c r="H15" s="94"/>
    </row>
    <row r="16" spans="1:8">
      <c r="A16" s="261" t="s">
        <v>3050</v>
      </c>
      <c r="C16" s="97"/>
      <c r="D16" s="94"/>
      <c r="E16" s="94"/>
      <c r="F16" s="99"/>
      <c r="G16" s="96"/>
      <c r="H16" s="94"/>
    </row>
    <row r="17" spans="1:8">
      <c r="C17" s="102" t="s">
        <v>2749</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1656</v>
      </c>
      <c r="C20" s="100"/>
      <c r="D20" s="100"/>
      <c r="E20" s="100"/>
      <c r="F20" s="106"/>
    </row>
    <row r="21" spans="1:8">
      <c r="A21" s="314"/>
      <c r="C21" s="100"/>
      <c r="D21" s="100"/>
      <c r="E21" s="100"/>
      <c r="F21" s="106"/>
    </row>
    <row r="22" spans="1:8" s="112" customFormat="1" ht="16" customHeight="1">
      <c r="A22" s="108"/>
      <c r="B22" s="38"/>
      <c r="C22" s="86"/>
      <c r="D22" s="86"/>
      <c r="E22" s="86"/>
      <c r="F22" s="109"/>
      <c r="G22" s="110"/>
      <c r="H22" s="111"/>
    </row>
    <row r="23" spans="1:8" ht="29" customHeight="1">
      <c r="A23" s="113" t="s">
        <v>850</v>
      </c>
      <c r="B23" s="45" t="s">
        <v>1063</v>
      </c>
      <c r="C23" s="114" t="s">
        <v>837</v>
      </c>
      <c r="D23" s="45" t="s">
        <v>838</v>
      </c>
      <c r="E23" s="45" t="s">
        <v>1239</v>
      </c>
      <c r="F23" s="47" t="s">
        <v>1240</v>
      </c>
      <c r="G23" s="45" t="s">
        <v>1114</v>
      </c>
      <c r="H23" s="48"/>
    </row>
    <row r="24" spans="1:8">
      <c r="A24" s="115">
        <v>40559</v>
      </c>
      <c r="B24" s="116" t="s">
        <v>2258</v>
      </c>
      <c r="C24" s="117">
        <v>255</v>
      </c>
      <c r="D24" s="118">
        <v>4</v>
      </c>
      <c r="E24" s="117">
        <f t="shared" ref="E24:E33" si="0">C24*D24</f>
        <v>1020</v>
      </c>
      <c r="F24" s="53"/>
      <c r="G24" s="54">
        <f t="shared" ref="G24:G36" si="1">E24*(1-F24)</f>
        <v>1020</v>
      </c>
      <c r="H24" s="48"/>
    </row>
    <row r="25" spans="1:8">
      <c r="A25" s="11"/>
      <c r="B25" s="116" t="s">
        <v>1115</v>
      </c>
      <c r="C25" s="117"/>
      <c r="D25" s="118"/>
      <c r="E25" s="117">
        <f t="shared" si="0"/>
        <v>0</v>
      </c>
      <c r="F25" s="119"/>
      <c r="G25" s="54">
        <f t="shared" si="1"/>
        <v>0</v>
      </c>
      <c r="H25" s="56"/>
    </row>
    <row r="26" spans="1:8">
      <c r="A26" s="120"/>
      <c r="B26" s="121" t="s">
        <v>795</v>
      </c>
      <c r="C26" s="117"/>
      <c r="D26" s="118"/>
      <c r="E26" s="117">
        <f t="shared" si="0"/>
        <v>0</v>
      </c>
      <c r="F26" s="119"/>
      <c r="G26" s="54">
        <f t="shared" si="1"/>
        <v>0</v>
      </c>
      <c r="H26" s="56"/>
    </row>
    <row r="27" spans="1:8">
      <c r="A27" s="120"/>
      <c r="B27" s="121" t="s">
        <v>706</v>
      </c>
      <c r="C27" s="117"/>
      <c r="D27" s="118"/>
      <c r="E27" s="117">
        <f t="shared" si="0"/>
        <v>0</v>
      </c>
      <c r="F27" s="119"/>
      <c r="G27" s="54">
        <f t="shared" si="1"/>
        <v>0</v>
      </c>
      <c r="H27" s="56"/>
    </row>
    <row r="28" spans="1:8">
      <c r="A28" s="120"/>
      <c r="B28" s="121" t="s">
        <v>707</v>
      </c>
      <c r="C28" s="117"/>
      <c r="D28" s="118"/>
      <c r="E28" s="117">
        <f t="shared" si="0"/>
        <v>0</v>
      </c>
      <c r="F28" s="119"/>
      <c r="G28" s="54">
        <f t="shared" si="1"/>
        <v>0</v>
      </c>
      <c r="H28" s="56"/>
    </row>
    <row r="29" spans="1:8">
      <c r="A29" s="120"/>
      <c r="B29" s="121" t="s">
        <v>1941</v>
      </c>
      <c r="C29" s="117"/>
      <c r="D29" s="118"/>
      <c r="E29" s="117">
        <f t="shared" si="0"/>
        <v>0</v>
      </c>
      <c r="F29" s="119"/>
      <c r="G29" s="54">
        <f t="shared" si="1"/>
        <v>0</v>
      </c>
      <c r="H29" s="56"/>
    </row>
    <row r="30" spans="1:8">
      <c r="A30" s="120"/>
      <c r="B30" s="121" t="s">
        <v>1402</v>
      </c>
      <c r="C30" s="117">
        <v>75</v>
      </c>
      <c r="D30" s="118">
        <v>7</v>
      </c>
      <c r="E30" s="117">
        <f t="shared" si="0"/>
        <v>525</v>
      </c>
      <c r="F30" s="119">
        <v>1</v>
      </c>
      <c r="G30" s="54">
        <f t="shared" si="1"/>
        <v>0</v>
      </c>
      <c r="H30" s="56"/>
    </row>
    <row r="31" spans="1:8">
      <c r="A31" s="120"/>
      <c r="B31" s="121" t="s">
        <v>1245</v>
      </c>
      <c r="C31" s="117"/>
      <c r="D31" s="118"/>
      <c r="E31" s="117">
        <f t="shared" si="0"/>
        <v>0</v>
      </c>
      <c r="F31" s="119"/>
      <c r="G31" s="54">
        <f t="shared" si="1"/>
        <v>0</v>
      </c>
      <c r="H31" s="56"/>
    </row>
    <row r="32" spans="1:8">
      <c r="A32" s="120"/>
      <c r="B32" s="121" t="s">
        <v>1298</v>
      </c>
      <c r="C32" s="117"/>
      <c r="D32" s="118"/>
      <c r="E32" s="117">
        <f t="shared" si="0"/>
        <v>0</v>
      </c>
      <c r="F32" s="119"/>
      <c r="G32" s="54">
        <f t="shared" si="1"/>
        <v>0</v>
      </c>
      <c r="H32" s="56"/>
    </row>
    <row r="33" spans="1:256">
      <c r="A33" s="120"/>
      <c r="B33" s="121" t="s">
        <v>1655</v>
      </c>
      <c r="C33" s="117">
        <v>75</v>
      </c>
      <c r="D33" s="118">
        <v>3</v>
      </c>
      <c r="E33" s="117">
        <f t="shared" si="0"/>
        <v>225</v>
      </c>
      <c r="F33" s="119"/>
      <c r="G33" s="54">
        <f t="shared" si="1"/>
        <v>225</v>
      </c>
      <c r="H33" s="48"/>
    </row>
    <row r="34" spans="1:256">
      <c r="A34" s="120"/>
      <c r="B34" s="121" t="s">
        <v>563</v>
      </c>
      <c r="C34" s="117">
        <v>250</v>
      </c>
      <c r="D34" s="123" t="s">
        <v>1059</v>
      </c>
      <c r="E34" s="117">
        <v>250</v>
      </c>
      <c r="F34" s="124"/>
      <c r="G34" s="54">
        <f t="shared" si="1"/>
        <v>250</v>
      </c>
      <c r="H34" s="48"/>
    </row>
    <row r="35" spans="1:256">
      <c r="A35" s="120"/>
      <c r="B35" s="121" t="s">
        <v>2270</v>
      </c>
      <c r="C35" s="117">
        <v>40</v>
      </c>
      <c r="D35" s="118">
        <v>6</v>
      </c>
      <c r="E35" s="117">
        <f>C35*D35</f>
        <v>240</v>
      </c>
      <c r="F35" s="119"/>
      <c r="G35" s="54">
        <f t="shared" si="1"/>
        <v>240</v>
      </c>
      <c r="H35" s="48"/>
    </row>
    <row r="36" spans="1:256" ht="16" thickBot="1">
      <c r="A36" s="120"/>
      <c r="B36" s="126"/>
      <c r="C36" s="127"/>
      <c r="D36" s="128"/>
      <c r="E36" s="127"/>
      <c r="F36" s="129"/>
      <c r="G36" s="67">
        <f t="shared" si="1"/>
        <v>0</v>
      </c>
      <c r="H36" s="48"/>
    </row>
    <row r="37" spans="1:256" s="135" customFormat="1" ht="16" customHeight="1">
      <c r="A37" s="130"/>
      <c r="B37" s="69" t="s">
        <v>1060</v>
      </c>
      <c r="C37" s="131"/>
      <c r="D37" s="131"/>
      <c r="E37" s="132">
        <f>SUM(E24:E36)</f>
        <v>2260</v>
      </c>
      <c r="F37" s="133"/>
      <c r="G37" s="72">
        <f>SUM(G24:G36)</f>
        <v>1735</v>
      </c>
      <c r="H37" s="134"/>
    </row>
    <row r="39" spans="1:256">
      <c r="C39" s="136" t="s">
        <v>1716</v>
      </c>
      <c r="D39" s="137">
        <f>G37/2</f>
        <v>867.5</v>
      </c>
      <c r="E39" s="137"/>
      <c r="F39" s="138"/>
    </row>
    <row r="41" spans="1:256">
      <c r="C41" s="1" t="s">
        <v>1508</v>
      </c>
      <c r="D41" s="1"/>
      <c r="E41" s="1"/>
      <c r="F41" s="139"/>
      <c r="G41" s="1"/>
      <c r="H41" s="1"/>
      <c r="I41" s="1"/>
    </row>
    <row r="42" spans="1:256">
      <c r="C42" s="1" t="s">
        <v>1024</v>
      </c>
      <c r="D42" s="1"/>
      <c r="E42" s="1"/>
      <c r="F42" s="139"/>
      <c r="G42" s="1"/>
      <c r="H42" s="1"/>
      <c r="I42" s="1"/>
    </row>
    <row r="43" spans="1:256">
      <c r="C43" s="315" t="s">
        <v>970</v>
      </c>
      <c r="D43" s="315"/>
      <c r="E43" s="315"/>
      <c r="F43" s="316"/>
      <c r="G43" s="315"/>
      <c r="H43" s="315"/>
      <c r="I43" s="142"/>
      <c r="J43" s="790"/>
      <c r="K43" s="790"/>
      <c r="L43" s="790"/>
      <c r="M43" s="790"/>
      <c r="N43" s="790"/>
      <c r="O43" s="790"/>
      <c r="P43" s="790"/>
      <c r="Q43" s="790"/>
      <c r="R43" s="790"/>
      <c r="S43" s="790"/>
      <c r="T43" s="790"/>
      <c r="U43" s="790"/>
      <c r="V43" s="790" t="s">
        <v>588</v>
      </c>
      <c r="W43" s="790"/>
      <c r="X43" s="790"/>
      <c r="Y43" s="790"/>
      <c r="Z43" s="790"/>
      <c r="AA43" s="790"/>
      <c r="AB43" s="790" t="s">
        <v>1508</v>
      </c>
      <c r="AC43" s="790"/>
      <c r="AD43" s="790"/>
      <c r="AE43" s="790"/>
      <c r="AF43" s="790"/>
      <c r="AG43" s="790"/>
      <c r="AH43" s="790" t="s">
        <v>1508</v>
      </c>
      <c r="AI43" s="790"/>
      <c r="AJ43" s="790"/>
      <c r="AK43" s="790"/>
      <c r="AL43" s="790"/>
      <c r="AM43" s="790"/>
      <c r="AN43" s="790" t="s">
        <v>1508</v>
      </c>
      <c r="AO43" s="790"/>
      <c r="AP43" s="790"/>
      <c r="AQ43" s="790"/>
      <c r="AR43" s="790"/>
      <c r="AS43" s="790"/>
      <c r="AT43" s="790" t="s">
        <v>1508</v>
      </c>
      <c r="AU43" s="790"/>
      <c r="AV43" s="790"/>
      <c r="AW43" s="790"/>
      <c r="AX43" s="790"/>
      <c r="AY43" s="790"/>
      <c r="AZ43" s="790" t="s">
        <v>1508</v>
      </c>
      <c r="BA43" s="790"/>
      <c r="BB43" s="790"/>
      <c r="BC43" s="790"/>
      <c r="BD43" s="790"/>
      <c r="BE43" s="790"/>
      <c r="BF43" s="790" t="s">
        <v>1508</v>
      </c>
      <c r="BG43" s="790"/>
      <c r="BH43" s="790"/>
      <c r="BI43" s="790"/>
      <c r="BJ43" s="790"/>
      <c r="BK43" s="790"/>
      <c r="BL43" s="790" t="s">
        <v>1508</v>
      </c>
      <c r="BM43" s="790"/>
      <c r="BN43" s="790"/>
      <c r="BO43" s="790"/>
      <c r="BP43" s="790"/>
      <c r="BQ43" s="790"/>
      <c r="BR43" s="790" t="s">
        <v>1508</v>
      </c>
      <c r="BS43" s="790"/>
      <c r="BT43" s="790"/>
      <c r="BU43" s="790"/>
      <c r="BV43" s="790"/>
      <c r="BW43" s="790"/>
      <c r="BX43" s="790" t="s">
        <v>1508</v>
      </c>
      <c r="BY43" s="790"/>
      <c r="BZ43" s="790"/>
      <c r="CA43" s="790"/>
      <c r="CB43" s="790"/>
      <c r="CC43" s="790"/>
      <c r="CD43" s="790" t="s">
        <v>1508</v>
      </c>
      <c r="CE43" s="790"/>
      <c r="CF43" s="790"/>
      <c r="CG43" s="790"/>
      <c r="CH43" s="790"/>
      <c r="CI43" s="790"/>
      <c r="CJ43" s="790" t="s">
        <v>1508</v>
      </c>
      <c r="CK43" s="790"/>
      <c r="CL43" s="790"/>
      <c r="CM43" s="790"/>
      <c r="CN43" s="790"/>
      <c r="CO43" s="790"/>
      <c r="CP43" s="790" t="s">
        <v>1508</v>
      </c>
      <c r="CQ43" s="790"/>
      <c r="CR43" s="790"/>
      <c r="CS43" s="790"/>
      <c r="CT43" s="790"/>
      <c r="CU43" s="790"/>
      <c r="CV43" s="790" t="s">
        <v>1508</v>
      </c>
      <c r="CW43" s="790"/>
      <c r="CX43" s="790"/>
      <c r="CY43" s="790"/>
      <c r="CZ43" s="790"/>
      <c r="DA43" s="790"/>
      <c r="DB43" s="790" t="s">
        <v>1508</v>
      </c>
      <c r="DC43" s="790"/>
      <c r="DD43" s="790"/>
      <c r="DE43" s="790"/>
      <c r="DF43" s="790"/>
      <c r="DG43" s="790"/>
      <c r="DH43" s="790" t="s">
        <v>1508</v>
      </c>
      <c r="DI43" s="790"/>
      <c r="DJ43" s="790"/>
      <c r="DK43" s="790"/>
      <c r="DL43" s="790"/>
      <c r="DM43" s="790"/>
      <c r="DN43" s="790" t="s">
        <v>1508</v>
      </c>
      <c r="DO43" s="790"/>
      <c r="DP43" s="790"/>
      <c r="DQ43" s="790"/>
      <c r="DR43" s="790"/>
      <c r="DS43" s="790"/>
      <c r="DT43" s="790" t="s">
        <v>1508</v>
      </c>
      <c r="DU43" s="790"/>
      <c r="DV43" s="790"/>
      <c r="DW43" s="790"/>
      <c r="DX43" s="790"/>
      <c r="DY43" s="790"/>
      <c r="DZ43" s="790" t="s">
        <v>1508</v>
      </c>
      <c r="EA43" s="790"/>
      <c r="EB43" s="790"/>
      <c r="EC43" s="790"/>
      <c r="ED43" s="790"/>
      <c r="EE43" s="790"/>
      <c r="EF43" s="790" t="s">
        <v>1508</v>
      </c>
      <c r="EG43" s="790"/>
      <c r="EH43" s="790"/>
      <c r="EI43" s="790"/>
      <c r="EJ43" s="790"/>
      <c r="EK43" s="790"/>
      <c r="EL43" s="790" t="s">
        <v>1508</v>
      </c>
      <c r="EM43" s="790"/>
      <c r="EN43" s="790"/>
      <c r="EO43" s="790"/>
      <c r="EP43" s="790"/>
      <c r="EQ43" s="790"/>
      <c r="ER43" s="790" t="s">
        <v>1508</v>
      </c>
      <c r="ES43" s="790"/>
      <c r="ET43" s="790"/>
      <c r="EU43" s="790"/>
      <c r="EV43" s="790"/>
      <c r="EW43" s="790"/>
      <c r="EX43" s="790" t="s">
        <v>1508</v>
      </c>
      <c r="EY43" s="790"/>
      <c r="EZ43" s="790"/>
      <c r="FA43" s="790"/>
      <c r="FB43" s="790"/>
      <c r="FC43" s="790"/>
      <c r="FD43" s="790" t="s">
        <v>1508</v>
      </c>
      <c r="FE43" s="790"/>
      <c r="FF43" s="790"/>
      <c r="FG43" s="790"/>
      <c r="FH43" s="790"/>
      <c r="FI43" s="790"/>
      <c r="FJ43" s="790" t="s">
        <v>1508</v>
      </c>
      <c r="FK43" s="790"/>
      <c r="FL43" s="790"/>
      <c r="FM43" s="790"/>
      <c r="FN43" s="790"/>
      <c r="FO43" s="790"/>
      <c r="FP43" s="790" t="s">
        <v>1508</v>
      </c>
      <c r="FQ43" s="790"/>
      <c r="FR43" s="790"/>
      <c r="FS43" s="790"/>
      <c r="FT43" s="790"/>
      <c r="FU43" s="790"/>
      <c r="FV43" s="790" t="s">
        <v>1508</v>
      </c>
      <c r="FW43" s="790"/>
      <c r="FX43" s="790"/>
      <c r="FY43" s="790"/>
      <c r="FZ43" s="790"/>
      <c r="GA43" s="790"/>
      <c r="GB43" s="790" t="s">
        <v>1508</v>
      </c>
      <c r="GC43" s="790"/>
      <c r="GD43" s="790"/>
      <c r="GE43" s="790"/>
      <c r="GF43" s="790"/>
      <c r="GG43" s="790"/>
      <c r="GH43" s="790" t="s">
        <v>1508</v>
      </c>
      <c r="GI43" s="790"/>
      <c r="GJ43" s="790"/>
      <c r="GK43" s="790"/>
      <c r="GL43" s="790"/>
      <c r="GM43" s="790"/>
      <c r="GN43" s="790" t="s">
        <v>1508</v>
      </c>
      <c r="GO43" s="790"/>
      <c r="GP43" s="790"/>
      <c r="GQ43" s="790"/>
      <c r="GR43" s="790"/>
      <c r="GS43" s="790"/>
      <c r="GT43" s="790" t="s">
        <v>1508</v>
      </c>
      <c r="GU43" s="790"/>
      <c r="GV43" s="790"/>
      <c r="GW43" s="790"/>
      <c r="GX43" s="790"/>
      <c r="GY43" s="790"/>
      <c r="GZ43" s="790" t="s">
        <v>1508</v>
      </c>
      <c r="HA43" s="790"/>
      <c r="HB43" s="790"/>
      <c r="HC43" s="790"/>
      <c r="HD43" s="790"/>
      <c r="HE43" s="790"/>
      <c r="HF43" s="790" t="s">
        <v>1508</v>
      </c>
      <c r="HG43" s="790"/>
      <c r="HH43" s="790"/>
      <c r="HI43" s="790"/>
      <c r="HJ43" s="790"/>
      <c r="HK43" s="790"/>
      <c r="HL43" s="790" t="s">
        <v>1508</v>
      </c>
      <c r="HM43" s="790"/>
      <c r="HN43" s="790"/>
      <c r="HO43" s="790"/>
      <c r="HP43" s="790"/>
      <c r="HQ43" s="790"/>
      <c r="HR43" s="790" t="s">
        <v>1508</v>
      </c>
      <c r="HS43" s="790"/>
      <c r="HT43" s="790"/>
      <c r="HU43" s="790"/>
      <c r="HV43" s="790"/>
      <c r="HW43" s="790"/>
      <c r="HX43" s="790" t="s">
        <v>1508</v>
      </c>
      <c r="HY43" s="790"/>
      <c r="HZ43" s="790"/>
      <c r="IA43" s="790"/>
      <c r="IB43" s="790"/>
      <c r="IC43" s="790"/>
      <c r="ID43" s="790" t="s">
        <v>1508</v>
      </c>
      <c r="IE43" s="790"/>
      <c r="IF43" s="790"/>
      <c r="IG43" s="790"/>
      <c r="IH43" s="790"/>
      <c r="II43" s="790"/>
      <c r="IJ43" s="790" t="s">
        <v>1508</v>
      </c>
      <c r="IK43" s="790"/>
      <c r="IL43" s="790"/>
      <c r="IM43" s="790"/>
      <c r="IN43" s="790"/>
      <c r="IO43" s="790"/>
      <c r="IP43" s="790" t="s">
        <v>1508</v>
      </c>
      <c r="IQ43" s="790"/>
      <c r="IR43" s="790"/>
      <c r="IS43" s="790"/>
    </row>
    <row r="44" spans="1:256">
      <c r="C44" s="1" t="s">
        <v>589</v>
      </c>
      <c r="D44" s="1"/>
      <c r="E44" s="1"/>
      <c r="F44" s="139"/>
      <c r="G44" s="1"/>
      <c r="H44" s="1"/>
      <c r="I44" s="1"/>
      <c r="J44" s="790"/>
      <c r="K44" s="790"/>
      <c r="L44" s="790"/>
      <c r="M44" s="790"/>
      <c r="N44" s="790"/>
      <c r="O44" s="790"/>
      <c r="P44" s="790"/>
      <c r="Q44" s="790"/>
      <c r="R44" s="790"/>
      <c r="S44" s="790"/>
      <c r="T44" s="790"/>
      <c r="U44" s="790"/>
      <c r="V44" s="790" t="s">
        <v>1376</v>
      </c>
      <c r="W44" s="790"/>
      <c r="X44" s="790"/>
      <c r="Y44" s="790"/>
      <c r="Z44" s="790"/>
      <c r="AA44" s="790"/>
      <c r="AB44" s="790" t="s">
        <v>1376</v>
      </c>
      <c r="AC44" s="790"/>
      <c r="AD44" s="790"/>
      <c r="AE44" s="790"/>
      <c r="AF44" s="790"/>
      <c r="AG44" s="790"/>
      <c r="AH44" s="790" t="s">
        <v>1376</v>
      </c>
      <c r="AI44" s="790"/>
      <c r="AJ44" s="790"/>
      <c r="AK44" s="790"/>
      <c r="AL44" s="790"/>
      <c r="AM44" s="790"/>
      <c r="AN44" s="790" t="s">
        <v>1376</v>
      </c>
      <c r="AO44" s="790"/>
      <c r="AP44" s="790"/>
      <c r="AQ44" s="790"/>
      <c r="AR44" s="790"/>
      <c r="AS44" s="790"/>
      <c r="AT44" s="790" t="s">
        <v>1376</v>
      </c>
      <c r="AU44" s="790"/>
      <c r="AV44" s="790"/>
      <c r="AW44" s="790"/>
      <c r="AX44" s="790"/>
      <c r="AY44" s="790"/>
      <c r="AZ44" s="790" t="s">
        <v>1376</v>
      </c>
      <c r="BA44" s="790"/>
      <c r="BB44" s="790"/>
      <c r="BC44" s="790"/>
      <c r="BD44" s="790"/>
      <c r="BE44" s="790"/>
      <c r="BF44" s="790" t="s">
        <v>1376</v>
      </c>
      <c r="BG44" s="790"/>
      <c r="BH44" s="790"/>
      <c r="BI44" s="790"/>
      <c r="BJ44" s="790"/>
      <c r="BK44" s="790"/>
      <c r="BL44" s="790" t="s">
        <v>1376</v>
      </c>
      <c r="BM44" s="790"/>
      <c r="BN44" s="790"/>
      <c r="BO44" s="790"/>
      <c r="BP44" s="790"/>
      <c r="BQ44" s="790"/>
      <c r="BR44" s="790" t="s">
        <v>1376</v>
      </c>
      <c r="BS44" s="790"/>
      <c r="BT44" s="790"/>
      <c r="BU44" s="790"/>
      <c r="BV44" s="790"/>
      <c r="BW44" s="790"/>
      <c r="BX44" s="790" t="s">
        <v>1376</v>
      </c>
      <c r="BY44" s="790"/>
      <c r="BZ44" s="790"/>
      <c r="CA44" s="790"/>
      <c r="CB44" s="790"/>
      <c r="CC44" s="790"/>
      <c r="CD44" s="790" t="s">
        <v>1376</v>
      </c>
      <c r="CE44" s="790"/>
      <c r="CF44" s="790"/>
      <c r="CG44" s="790"/>
      <c r="CH44" s="790"/>
      <c r="CI44" s="790"/>
      <c r="CJ44" s="790" t="s">
        <v>1376</v>
      </c>
      <c r="CK44" s="790"/>
      <c r="CL44" s="790"/>
      <c r="CM44" s="790"/>
      <c r="CN44" s="790"/>
      <c r="CO44" s="790"/>
      <c r="CP44" s="790" t="s">
        <v>1376</v>
      </c>
      <c r="CQ44" s="790"/>
      <c r="CR44" s="790"/>
      <c r="CS44" s="790"/>
      <c r="CT44" s="790"/>
      <c r="CU44" s="790"/>
      <c r="CV44" s="790" t="s">
        <v>1376</v>
      </c>
      <c r="CW44" s="790"/>
      <c r="CX44" s="790"/>
      <c r="CY44" s="790"/>
      <c r="CZ44" s="790"/>
      <c r="DA44" s="790"/>
      <c r="DB44" s="790" t="s">
        <v>1376</v>
      </c>
      <c r="DC44" s="790"/>
      <c r="DD44" s="790"/>
      <c r="DE44" s="790"/>
      <c r="DF44" s="790"/>
      <c r="DG44" s="790"/>
      <c r="DH44" s="790" t="s">
        <v>1376</v>
      </c>
      <c r="DI44" s="790"/>
      <c r="DJ44" s="790"/>
      <c r="DK44" s="790"/>
      <c r="DL44" s="790"/>
      <c r="DM44" s="790"/>
      <c r="DN44" s="790" t="s">
        <v>1376</v>
      </c>
      <c r="DO44" s="790"/>
      <c r="DP44" s="790"/>
      <c r="DQ44" s="790"/>
      <c r="DR44" s="790"/>
      <c r="DS44" s="790"/>
      <c r="DT44" s="790" t="s">
        <v>1376</v>
      </c>
      <c r="DU44" s="790"/>
      <c r="DV44" s="790"/>
      <c r="DW44" s="790"/>
      <c r="DX44" s="790"/>
      <c r="DY44" s="790"/>
      <c r="DZ44" s="790" t="s">
        <v>1376</v>
      </c>
      <c r="EA44" s="790"/>
      <c r="EB44" s="790"/>
      <c r="EC44" s="790"/>
      <c r="ED44" s="790"/>
      <c r="EE44" s="790"/>
      <c r="EF44" s="790" t="s">
        <v>1376</v>
      </c>
      <c r="EG44" s="790"/>
      <c r="EH44" s="790"/>
      <c r="EI44" s="790"/>
      <c r="EJ44" s="790"/>
      <c r="EK44" s="790"/>
      <c r="EL44" s="790" t="s">
        <v>1376</v>
      </c>
      <c r="EM44" s="790"/>
      <c r="EN44" s="790"/>
      <c r="EO44" s="790"/>
      <c r="EP44" s="790"/>
      <c r="EQ44" s="790"/>
      <c r="ER44" s="790" t="s">
        <v>1376</v>
      </c>
      <c r="ES44" s="790"/>
      <c r="ET44" s="790"/>
      <c r="EU44" s="790"/>
      <c r="EV44" s="790"/>
      <c r="EW44" s="790"/>
      <c r="EX44" s="790" t="s">
        <v>1376</v>
      </c>
      <c r="EY44" s="790"/>
      <c r="EZ44" s="790"/>
      <c r="FA44" s="790"/>
      <c r="FB44" s="790"/>
      <c r="FC44" s="790"/>
      <c r="FD44" s="790" t="s">
        <v>1376</v>
      </c>
      <c r="FE44" s="790"/>
      <c r="FF44" s="790"/>
      <c r="FG44" s="790"/>
      <c r="FH44" s="790"/>
      <c r="FI44" s="790"/>
      <c r="FJ44" s="790" t="s">
        <v>1376</v>
      </c>
      <c r="FK44" s="790"/>
      <c r="FL44" s="790"/>
      <c r="FM44" s="790"/>
      <c r="FN44" s="790"/>
      <c r="FO44" s="790"/>
      <c r="FP44" s="790" t="s">
        <v>1376</v>
      </c>
      <c r="FQ44" s="790"/>
      <c r="FR44" s="790"/>
      <c r="FS44" s="790"/>
      <c r="FT44" s="790"/>
      <c r="FU44" s="790"/>
      <c r="FV44" s="790" t="s">
        <v>1376</v>
      </c>
      <c r="FW44" s="790"/>
      <c r="FX44" s="790"/>
      <c r="FY44" s="790"/>
      <c r="FZ44" s="790"/>
      <c r="GA44" s="790"/>
      <c r="GB44" s="790" t="s">
        <v>1376</v>
      </c>
      <c r="GC44" s="790"/>
      <c r="GD44" s="790"/>
      <c r="GE44" s="790"/>
      <c r="GF44" s="790"/>
      <c r="GG44" s="790"/>
      <c r="GH44" s="790" t="s">
        <v>1376</v>
      </c>
      <c r="GI44" s="790"/>
      <c r="GJ44" s="790"/>
      <c r="GK44" s="790"/>
      <c r="GL44" s="790"/>
      <c r="GM44" s="790"/>
      <c r="GN44" s="790" t="s">
        <v>1376</v>
      </c>
      <c r="GO44" s="790"/>
      <c r="GP44" s="790"/>
      <c r="GQ44" s="790"/>
      <c r="GR44" s="790"/>
      <c r="GS44" s="790"/>
      <c r="GT44" s="790" t="s">
        <v>1376</v>
      </c>
      <c r="GU44" s="790"/>
      <c r="GV44" s="790"/>
      <c r="GW44" s="790"/>
      <c r="GX44" s="790"/>
      <c r="GY44" s="790"/>
      <c r="GZ44" s="790" t="s">
        <v>1376</v>
      </c>
      <c r="HA44" s="790"/>
      <c r="HB44" s="790"/>
      <c r="HC44" s="790"/>
      <c r="HD44" s="790"/>
      <c r="HE44" s="790"/>
      <c r="HF44" s="790" t="s">
        <v>1376</v>
      </c>
      <c r="HG44" s="790"/>
      <c r="HH44" s="790"/>
      <c r="HI44" s="790"/>
      <c r="HJ44" s="790"/>
      <c r="HK44" s="790"/>
      <c r="HL44" s="790" t="s">
        <v>1376</v>
      </c>
      <c r="HM44" s="790"/>
      <c r="HN44" s="790"/>
      <c r="HO44" s="790"/>
      <c r="HP44" s="790"/>
      <c r="HQ44" s="790"/>
      <c r="HR44" s="790" t="s">
        <v>1376</v>
      </c>
      <c r="HS44" s="790"/>
      <c r="HT44" s="790"/>
      <c r="HU44" s="790"/>
      <c r="HV44" s="790"/>
      <c r="HW44" s="790"/>
      <c r="HX44" s="790" t="s">
        <v>1376</v>
      </c>
      <c r="HY44" s="790"/>
      <c r="HZ44" s="790"/>
      <c r="IA44" s="790"/>
      <c r="IB44" s="790"/>
      <c r="IC44" s="790"/>
      <c r="ID44" s="790" t="s">
        <v>1376</v>
      </c>
      <c r="IE44" s="790"/>
      <c r="IF44" s="790"/>
      <c r="IG44" s="790"/>
      <c r="IH44" s="790"/>
      <c r="II44" s="790"/>
      <c r="IJ44" s="790" t="s">
        <v>1376</v>
      </c>
      <c r="IK44" s="790"/>
      <c r="IL44" s="790"/>
      <c r="IM44" s="790"/>
      <c r="IN44" s="790"/>
      <c r="IO44" s="790"/>
      <c r="IP44" s="790" t="s">
        <v>1376</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589</v>
      </c>
      <c r="W45" s="790"/>
      <c r="X45" s="790"/>
      <c r="Y45" s="790"/>
      <c r="Z45" s="790"/>
      <c r="AA45" s="790"/>
      <c r="AB45" s="790" t="s">
        <v>589</v>
      </c>
      <c r="AC45" s="790"/>
      <c r="AD45" s="790"/>
      <c r="AE45" s="790"/>
      <c r="AF45" s="790"/>
      <c r="AG45" s="790"/>
      <c r="AH45" s="790" t="s">
        <v>589</v>
      </c>
      <c r="AI45" s="790"/>
      <c r="AJ45" s="790"/>
      <c r="AK45" s="790"/>
      <c r="AL45" s="790"/>
      <c r="AM45" s="790"/>
      <c r="AN45" s="790" t="s">
        <v>589</v>
      </c>
      <c r="AO45" s="790"/>
      <c r="AP45" s="790"/>
      <c r="AQ45" s="790"/>
      <c r="AR45" s="790"/>
      <c r="AS45" s="790"/>
      <c r="AT45" s="790" t="s">
        <v>589</v>
      </c>
      <c r="AU45" s="790"/>
      <c r="AV45" s="790"/>
      <c r="AW45" s="790"/>
      <c r="AX45" s="790"/>
      <c r="AY45" s="790"/>
      <c r="AZ45" s="790" t="s">
        <v>589</v>
      </c>
      <c r="BA45" s="790"/>
      <c r="BB45" s="790"/>
      <c r="BC45" s="790"/>
      <c r="BD45" s="790"/>
      <c r="BE45" s="790"/>
      <c r="BF45" s="790" t="s">
        <v>589</v>
      </c>
      <c r="BG45" s="790"/>
      <c r="BH45" s="790"/>
      <c r="BI45" s="790"/>
      <c r="BJ45" s="790"/>
      <c r="BK45" s="790"/>
      <c r="BL45" s="790" t="s">
        <v>589</v>
      </c>
      <c r="BM45" s="790"/>
      <c r="BN45" s="790"/>
      <c r="BO45" s="790"/>
      <c r="BP45" s="790"/>
      <c r="BQ45" s="790"/>
      <c r="BR45" s="790" t="s">
        <v>589</v>
      </c>
      <c r="BS45" s="790"/>
      <c r="BT45" s="790"/>
      <c r="BU45" s="790"/>
      <c r="BV45" s="790"/>
      <c r="BW45" s="790"/>
      <c r="BX45" s="790" t="s">
        <v>589</v>
      </c>
      <c r="BY45" s="790"/>
      <c r="BZ45" s="790"/>
      <c r="CA45" s="790"/>
      <c r="CB45" s="790"/>
      <c r="CC45" s="790"/>
      <c r="CD45" s="790" t="s">
        <v>589</v>
      </c>
      <c r="CE45" s="790"/>
      <c r="CF45" s="790"/>
      <c r="CG45" s="790"/>
      <c r="CH45" s="790"/>
      <c r="CI45" s="790"/>
      <c r="CJ45" s="790" t="s">
        <v>589</v>
      </c>
      <c r="CK45" s="790"/>
      <c r="CL45" s="790"/>
      <c r="CM45" s="790"/>
      <c r="CN45" s="790"/>
      <c r="CO45" s="790"/>
      <c r="CP45" s="790" t="s">
        <v>589</v>
      </c>
      <c r="CQ45" s="790"/>
      <c r="CR45" s="790"/>
      <c r="CS45" s="790"/>
      <c r="CT45" s="790"/>
      <c r="CU45" s="790"/>
      <c r="CV45" s="790" t="s">
        <v>589</v>
      </c>
      <c r="CW45" s="790"/>
      <c r="CX45" s="790"/>
      <c r="CY45" s="790"/>
      <c r="CZ45" s="790"/>
      <c r="DA45" s="790"/>
      <c r="DB45" s="790" t="s">
        <v>589</v>
      </c>
      <c r="DC45" s="790"/>
      <c r="DD45" s="790"/>
      <c r="DE45" s="790"/>
      <c r="DF45" s="790"/>
      <c r="DG45" s="790"/>
      <c r="DH45" s="790" t="s">
        <v>589</v>
      </c>
      <c r="DI45" s="790"/>
      <c r="DJ45" s="790"/>
      <c r="DK45" s="790"/>
      <c r="DL45" s="790"/>
      <c r="DM45" s="790"/>
      <c r="DN45" s="790" t="s">
        <v>589</v>
      </c>
      <c r="DO45" s="790"/>
      <c r="DP45" s="790"/>
      <c r="DQ45" s="790"/>
      <c r="DR45" s="790"/>
      <c r="DS45" s="790"/>
      <c r="DT45" s="790" t="s">
        <v>589</v>
      </c>
      <c r="DU45" s="790"/>
      <c r="DV45" s="790"/>
      <c r="DW45" s="790"/>
      <c r="DX45" s="790"/>
      <c r="DY45" s="790"/>
      <c r="DZ45" s="790" t="s">
        <v>589</v>
      </c>
      <c r="EA45" s="790"/>
      <c r="EB45" s="790"/>
      <c r="EC45" s="790"/>
      <c r="ED45" s="790"/>
      <c r="EE45" s="790"/>
      <c r="EF45" s="790" t="s">
        <v>589</v>
      </c>
      <c r="EG45" s="790"/>
      <c r="EH45" s="790"/>
      <c r="EI45" s="790"/>
      <c r="EJ45" s="790"/>
      <c r="EK45" s="790"/>
      <c r="EL45" s="790" t="s">
        <v>589</v>
      </c>
      <c r="EM45" s="790"/>
      <c r="EN45" s="790"/>
      <c r="EO45" s="790"/>
      <c r="EP45" s="790"/>
      <c r="EQ45" s="790"/>
      <c r="ER45" s="790" t="s">
        <v>589</v>
      </c>
      <c r="ES45" s="790"/>
      <c r="ET45" s="790"/>
      <c r="EU45" s="790"/>
      <c r="EV45" s="790"/>
      <c r="EW45" s="790"/>
      <c r="EX45" s="790" t="s">
        <v>589</v>
      </c>
      <c r="EY45" s="790"/>
      <c r="EZ45" s="790"/>
      <c r="FA45" s="790"/>
      <c r="FB45" s="790"/>
      <c r="FC45" s="790"/>
      <c r="FD45" s="790" t="s">
        <v>589</v>
      </c>
      <c r="FE45" s="790"/>
      <c r="FF45" s="790"/>
      <c r="FG45" s="790"/>
      <c r="FH45" s="790"/>
      <c r="FI45" s="790"/>
      <c r="FJ45" s="790" t="s">
        <v>589</v>
      </c>
      <c r="FK45" s="790"/>
      <c r="FL45" s="790"/>
      <c r="FM45" s="790"/>
      <c r="FN45" s="790"/>
      <c r="FO45" s="790"/>
      <c r="FP45" s="790" t="s">
        <v>589</v>
      </c>
      <c r="FQ45" s="790"/>
      <c r="FR45" s="790"/>
      <c r="FS45" s="790"/>
      <c r="FT45" s="790"/>
      <c r="FU45" s="790"/>
      <c r="FV45" s="790" t="s">
        <v>589</v>
      </c>
      <c r="FW45" s="790"/>
      <c r="FX45" s="790"/>
      <c r="FY45" s="790"/>
      <c r="FZ45" s="790"/>
      <c r="GA45" s="790"/>
      <c r="GB45" s="790" t="s">
        <v>589</v>
      </c>
      <c r="GC45" s="790"/>
      <c r="GD45" s="790"/>
      <c r="GE45" s="790"/>
      <c r="GF45" s="790"/>
      <c r="GG45" s="790"/>
      <c r="GH45" s="790" t="s">
        <v>589</v>
      </c>
      <c r="GI45" s="790"/>
      <c r="GJ45" s="790"/>
      <c r="GK45" s="790"/>
      <c r="GL45" s="790"/>
      <c r="GM45" s="790"/>
      <c r="GN45" s="790" t="s">
        <v>589</v>
      </c>
      <c r="GO45" s="790"/>
      <c r="GP45" s="790"/>
      <c r="GQ45" s="790"/>
      <c r="GR45" s="790"/>
      <c r="GS45" s="790"/>
      <c r="GT45" s="790" t="s">
        <v>589</v>
      </c>
      <c r="GU45" s="790"/>
      <c r="GV45" s="790"/>
      <c r="GW45" s="790"/>
      <c r="GX45" s="790"/>
      <c r="GY45" s="790"/>
      <c r="GZ45" s="790" t="s">
        <v>589</v>
      </c>
      <c r="HA45" s="790"/>
      <c r="HB45" s="790"/>
      <c r="HC45" s="790"/>
      <c r="HD45" s="790"/>
      <c r="HE45" s="790"/>
      <c r="HF45" s="790" t="s">
        <v>589</v>
      </c>
      <c r="HG45" s="790"/>
      <c r="HH45" s="790"/>
      <c r="HI45" s="790"/>
      <c r="HJ45" s="790"/>
      <c r="HK45" s="790"/>
      <c r="HL45" s="790" t="s">
        <v>589</v>
      </c>
      <c r="HM45" s="790"/>
      <c r="HN45" s="790"/>
      <c r="HO45" s="790"/>
      <c r="HP45" s="790"/>
      <c r="HQ45" s="790"/>
      <c r="HR45" s="790" t="s">
        <v>589</v>
      </c>
      <c r="HS45" s="790"/>
      <c r="HT45" s="790"/>
      <c r="HU45" s="790"/>
      <c r="HV45" s="790"/>
      <c r="HW45" s="790"/>
      <c r="HX45" s="790" t="s">
        <v>589</v>
      </c>
      <c r="HY45" s="790"/>
      <c r="HZ45" s="790"/>
      <c r="IA45" s="790"/>
      <c r="IB45" s="790"/>
      <c r="IC45" s="790"/>
      <c r="ID45" s="790" t="s">
        <v>589</v>
      </c>
      <c r="IE45" s="790"/>
      <c r="IF45" s="790"/>
      <c r="IG45" s="790"/>
      <c r="IH45" s="790"/>
      <c r="II45" s="790"/>
      <c r="IJ45" s="790" t="s">
        <v>589</v>
      </c>
      <c r="IK45" s="790"/>
      <c r="IL45" s="790"/>
      <c r="IM45" s="790"/>
      <c r="IN45" s="790"/>
      <c r="IO45" s="790"/>
      <c r="IP45" s="790" t="s">
        <v>589</v>
      </c>
      <c r="IQ45" s="790"/>
      <c r="IR45" s="790"/>
      <c r="IS45" s="790"/>
      <c r="IT45" s="790"/>
      <c r="IU45" s="790"/>
      <c r="IV45" s="790" t="s">
        <v>589</v>
      </c>
    </row>
    <row r="46" spans="1:256">
      <c r="A46" s="83"/>
      <c r="B46" s="83"/>
      <c r="C46" s="84"/>
      <c r="D46" s="84"/>
      <c r="E46" s="84"/>
      <c r="F46" s="85"/>
      <c r="G46" s="86"/>
    </row>
    <row r="47" spans="1:256">
      <c r="A47" s="11"/>
    </row>
    <row r="48" spans="1:256">
      <c r="A48" s="11"/>
    </row>
    <row r="49" spans="1:8" s="89" customFormat="1">
      <c r="A49" s="11"/>
      <c r="F49" s="106"/>
    </row>
    <row r="50" spans="1:8" s="89" customFormat="1">
      <c r="B50" s="11"/>
      <c r="C50" s="11"/>
      <c r="D50" s="11"/>
      <c r="E50" s="11"/>
      <c r="F50" s="12"/>
      <c r="G50" s="11"/>
      <c r="H50" s="11"/>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91"/>
      <c r="D53" s="91"/>
      <c r="E53" s="91"/>
      <c r="F53" s="12"/>
      <c r="G53" s="143"/>
      <c r="H53" s="11"/>
    </row>
    <row r="54" spans="1:8" s="89" customFormat="1">
      <c r="B54" s="11"/>
      <c r="C54" s="11"/>
      <c r="D54" s="11"/>
      <c r="E54" s="11"/>
      <c r="F54" s="12"/>
      <c r="G54" s="11"/>
      <c r="H54" s="11"/>
    </row>
  </sheetData>
  <mergeCells count="125">
    <mergeCell ref="GT45:GY45"/>
    <mergeCell ref="FJ45:FO45"/>
    <mergeCell ref="GN45:GS45"/>
    <mergeCell ref="IV45"/>
    <mergeCell ref="GZ45:HE45"/>
    <mergeCell ref="HF45:HK45"/>
    <mergeCell ref="HL45:HQ45"/>
    <mergeCell ref="HR45:HW45"/>
    <mergeCell ref="IP45:IU45"/>
    <mergeCell ref="HX45:IC45"/>
    <mergeCell ref="IJ45:IO45"/>
    <mergeCell ref="ID45:II45"/>
    <mergeCell ref="DB45:DG45"/>
    <mergeCell ref="CP45:CU45"/>
    <mergeCell ref="DZ45:EE45"/>
    <mergeCell ref="CD45:CI45"/>
    <mergeCell ref="DT45:DY45"/>
    <mergeCell ref="GH45:GM45"/>
    <mergeCell ref="GB45:GG45"/>
    <mergeCell ref="FV45:GA45"/>
    <mergeCell ref="FP45:FU45"/>
    <mergeCell ref="EX45:FC45"/>
    <mergeCell ref="FD45:FI45"/>
    <mergeCell ref="GT43:GY43"/>
    <mergeCell ref="GN44:GS44"/>
    <mergeCell ref="FJ44:FO44"/>
    <mergeCell ref="FD44:FI44"/>
    <mergeCell ref="EL43:EQ43"/>
    <mergeCell ref="EX43:FC43"/>
    <mergeCell ref="ER45:EW45"/>
    <mergeCell ref="EL45:EQ45"/>
    <mergeCell ref="P45:U45"/>
    <mergeCell ref="V45:AA45"/>
    <mergeCell ref="AB45:AG45"/>
    <mergeCell ref="AH45:AM45"/>
    <mergeCell ref="AT45:AY45"/>
    <mergeCell ref="BF45:BK45"/>
    <mergeCell ref="DN45:DS45"/>
    <mergeCell ref="AN45:AS45"/>
    <mergeCell ref="BL45:BQ45"/>
    <mergeCell ref="CJ45:CO45"/>
    <mergeCell ref="CV45:DA45"/>
    <mergeCell ref="BX45:CC45"/>
    <mergeCell ref="BR45:BW45"/>
    <mergeCell ref="EF45:EK45"/>
    <mergeCell ref="AZ45:BE45"/>
    <mergeCell ref="DH45:DM45"/>
    <mergeCell ref="GT44:GY44"/>
    <mergeCell ref="GB43:GG43"/>
    <mergeCell ref="FV43:GA43"/>
    <mergeCell ref="GH43:GM43"/>
    <mergeCell ref="GB44:GG44"/>
    <mergeCell ref="GH44:GM44"/>
    <mergeCell ref="FV44:GA44"/>
    <mergeCell ref="HX43:IC43"/>
    <mergeCell ref="IP44:IS44"/>
    <mergeCell ref="HR43:HW43"/>
    <mergeCell ref="IP43:IS43"/>
    <mergeCell ref="HX44:IC44"/>
    <mergeCell ref="ID44:II44"/>
    <mergeCell ref="IJ43:IO43"/>
    <mergeCell ref="ID43:II43"/>
    <mergeCell ref="HF44:HK44"/>
    <mergeCell ref="IJ44:IO44"/>
    <mergeCell ref="GZ44:HE44"/>
    <mergeCell ref="HR44:HW44"/>
    <mergeCell ref="HL44:HQ44"/>
    <mergeCell ref="HL43:HQ43"/>
    <mergeCell ref="GN43:GS43"/>
    <mergeCell ref="GZ43:HE43"/>
    <mergeCell ref="HF43:HK43"/>
    <mergeCell ref="DZ44:EE44"/>
    <mergeCell ref="ER44:EW44"/>
    <mergeCell ref="DZ43:EE43"/>
    <mergeCell ref="DT43:DY43"/>
    <mergeCell ref="CP43:CU43"/>
    <mergeCell ref="EF43:EK43"/>
    <mergeCell ref="FP44:FU44"/>
    <mergeCell ref="CV43:DA43"/>
    <mergeCell ref="DN43:DS43"/>
    <mergeCell ref="DB43:DG43"/>
    <mergeCell ref="FP43:FU43"/>
    <mergeCell ref="ER43:EW43"/>
    <mergeCell ref="DN44:DS44"/>
    <mergeCell ref="EF44:EK44"/>
    <mergeCell ref="DH44:DM44"/>
    <mergeCell ref="CV44:DA44"/>
    <mergeCell ref="DB44:DG44"/>
    <mergeCell ref="DT44:DY44"/>
    <mergeCell ref="CP44:CU44"/>
    <mergeCell ref="FD43:FI43"/>
    <mergeCell ref="FJ43:FO43"/>
    <mergeCell ref="EX44:FC44"/>
    <mergeCell ref="EL44:EQ44"/>
    <mergeCell ref="DH43:DM43"/>
    <mergeCell ref="J44:O44"/>
    <mergeCell ref="AH43:AM43"/>
    <mergeCell ref="AN43:AS43"/>
    <mergeCell ref="P44:U44"/>
    <mergeCell ref="V44:AA44"/>
    <mergeCell ref="AH44:AM44"/>
    <mergeCell ref="V43:AA43"/>
    <mergeCell ref="AB43:AG43"/>
    <mergeCell ref="AB44:AG44"/>
    <mergeCell ref="AN44:AS44"/>
    <mergeCell ref="BR44:BW44"/>
    <mergeCell ref="BL44:BQ44"/>
    <mergeCell ref="BX44:CC44"/>
    <mergeCell ref="CJ44:CO44"/>
    <mergeCell ref="CD44:CI44"/>
    <mergeCell ref="AT44:AY44"/>
    <mergeCell ref="AZ44:BE44"/>
    <mergeCell ref="BX43:CC43"/>
    <mergeCell ref="BF44:BK44"/>
    <mergeCell ref="C1:G1"/>
    <mergeCell ref="C19:G19"/>
    <mergeCell ref="J43:O43"/>
    <mergeCell ref="P43:U43"/>
    <mergeCell ref="BR43:BW43"/>
    <mergeCell ref="CJ43:CO43"/>
    <mergeCell ref="AZ43:BE43"/>
    <mergeCell ref="BF43:BK43"/>
    <mergeCell ref="BL43:BQ43"/>
    <mergeCell ref="AT43:AY43"/>
    <mergeCell ref="CD43:CI43"/>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topLeftCell="A14" zoomScale="125" workbookViewId="0">
      <selection activeCell="B14" sqref="B1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1193</v>
      </c>
      <c r="D1" s="791"/>
      <c r="E1" s="791"/>
      <c r="F1" s="791"/>
      <c r="G1" s="791"/>
    </row>
    <row r="2" spans="1:8">
      <c r="A2" s="90" t="s">
        <v>2704</v>
      </c>
      <c r="G2" s="91"/>
    </row>
    <row r="3" spans="1:8">
      <c r="A3" s="89" t="s">
        <v>2697</v>
      </c>
      <c r="G3" s="92">
        <v>40478</v>
      </c>
    </row>
    <row r="4" spans="1:8">
      <c r="A4" s="89" t="s">
        <v>2777</v>
      </c>
      <c r="G4" s="93" t="s">
        <v>1281</v>
      </c>
    </row>
    <row r="5" spans="1:8">
      <c r="A5" s="89" t="s">
        <v>2914</v>
      </c>
    </row>
    <row r="6" spans="1:8">
      <c r="C6" s="15" t="s">
        <v>2789</v>
      </c>
      <c r="D6" s="16"/>
      <c r="E6" s="16"/>
      <c r="F6" s="17"/>
      <c r="G6" s="18"/>
      <c r="H6" s="94"/>
    </row>
    <row r="7" spans="1:8">
      <c r="C7" s="95" t="s">
        <v>1197</v>
      </c>
      <c r="D7" s="20"/>
      <c r="E7" s="20"/>
      <c r="F7" s="21"/>
      <c r="G7" s="22"/>
      <c r="H7" s="94"/>
    </row>
    <row r="8" spans="1:8">
      <c r="A8" s="89" t="s">
        <v>2790</v>
      </c>
      <c r="C8" s="95" t="s">
        <v>887</v>
      </c>
      <c r="D8" s="20"/>
      <c r="E8" s="20"/>
      <c r="F8" s="21"/>
      <c r="G8" s="96"/>
      <c r="H8" s="94"/>
    </row>
    <row r="9" spans="1:8">
      <c r="A9" s="89" t="s">
        <v>3019</v>
      </c>
      <c r="C9" s="95" t="s">
        <v>1081</v>
      </c>
      <c r="D9" s="20"/>
      <c r="E9" s="20"/>
      <c r="F9" s="21"/>
      <c r="G9" s="96"/>
      <c r="H9" s="94"/>
    </row>
    <row r="10" spans="1:8">
      <c r="A10" s="89" t="s">
        <v>2681</v>
      </c>
      <c r="C10" s="97"/>
      <c r="D10" s="20"/>
      <c r="E10" s="20"/>
      <c r="F10" s="21"/>
      <c r="G10" s="96"/>
      <c r="H10" s="94"/>
    </row>
    <row r="11" spans="1:8">
      <c r="A11" s="89" t="s">
        <v>2843</v>
      </c>
      <c r="C11" s="25" t="s">
        <v>3781</v>
      </c>
      <c r="D11" s="94"/>
      <c r="E11" s="94"/>
      <c r="F11" s="99"/>
      <c r="G11" s="96"/>
      <c r="H11" s="94"/>
    </row>
    <row r="12" spans="1:8">
      <c r="A12" s="98"/>
      <c r="C12" s="25" t="s">
        <v>3327</v>
      </c>
      <c r="D12" s="20"/>
      <c r="E12" s="20"/>
      <c r="F12" s="21"/>
      <c r="G12" s="96"/>
      <c r="H12" s="94"/>
    </row>
    <row r="13" spans="1:8">
      <c r="A13" s="98"/>
      <c r="C13" s="25" t="s">
        <v>1401</v>
      </c>
      <c r="D13" s="94"/>
      <c r="E13" s="94"/>
      <c r="F13" s="99"/>
      <c r="G13" s="96"/>
      <c r="H13" s="94"/>
    </row>
    <row r="14" spans="1:8">
      <c r="A14" s="100"/>
      <c r="C14" s="25" t="s">
        <v>2964</v>
      </c>
      <c r="D14" s="94"/>
      <c r="E14" s="94"/>
      <c r="F14" s="99"/>
      <c r="G14" s="101"/>
      <c r="H14" s="94"/>
    </row>
    <row r="15" spans="1:8">
      <c r="A15" s="100" t="s">
        <v>3029</v>
      </c>
      <c r="C15" s="97" t="s">
        <v>3738</v>
      </c>
      <c r="D15" s="94"/>
      <c r="E15" s="94"/>
      <c r="F15" s="99"/>
      <c r="G15" s="96"/>
      <c r="H15" s="94"/>
    </row>
    <row r="16" spans="1:8">
      <c r="A16" s="261" t="s">
        <v>3050</v>
      </c>
      <c r="C16" s="97"/>
      <c r="D16" s="94"/>
      <c r="E16" s="94"/>
      <c r="F16" s="99"/>
      <c r="G16" s="96"/>
      <c r="H16" s="94"/>
    </row>
    <row r="17" spans="1:8">
      <c r="C17" s="102" t="s">
        <v>2507</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2513</v>
      </c>
      <c r="C20" s="100"/>
      <c r="D20" s="100"/>
      <c r="E20" s="100"/>
      <c r="F20" s="106"/>
    </row>
    <row r="21" spans="1:8">
      <c r="A21" s="314"/>
      <c r="C21" s="100"/>
      <c r="D21" s="100"/>
      <c r="E21" s="100"/>
      <c r="F21" s="106"/>
    </row>
    <row r="22" spans="1:8" s="112" customFormat="1" ht="16" customHeight="1">
      <c r="A22" s="108"/>
      <c r="B22" s="38"/>
      <c r="C22" s="86"/>
      <c r="D22" s="86"/>
      <c r="E22" s="86"/>
      <c r="F22" s="109"/>
      <c r="G22" s="110"/>
      <c r="H22" s="111"/>
    </row>
    <row r="23" spans="1:8" ht="29" customHeight="1">
      <c r="A23" s="113" t="s">
        <v>2514</v>
      </c>
      <c r="B23" s="45" t="s">
        <v>3476</v>
      </c>
      <c r="C23" s="114" t="s">
        <v>3120</v>
      </c>
      <c r="D23" s="45" t="s">
        <v>3157</v>
      </c>
      <c r="E23" s="45" t="s">
        <v>3253</v>
      </c>
      <c r="F23" s="47" t="s">
        <v>3251</v>
      </c>
      <c r="G23" s="45" t="s">
        <v>2382</v>
      </c>
      <c r="H23" s="48"/>
    </row>
    <row r="24" spans="1:8">
      <c r="A24" s="115">
        <v>40559</v>
      </c>
      <c r="B24" s="116" t="s">
        <v>2258</v>
      </c>
      <c r="C24" s="117">
        <v>315</v>
      </c>
      <c r="D24" s="118">
        <v>4</v>
      </c>
      <c r="E24" s="117">
        <f t="shared" ref="E24:E33" si="0">C24*D24</f>
        <v>1260</v>
      </c>
      <c r="F24" s="53"/>
      <c r="G24" s="54">
        <f t="shared" ref="G24:G36" si="1">E24*(1-F24)</f>
        <v>1260</v>
      </c>
      <c r="H24" s="48"/>
    </row>
    <row r="25" spans="1:8">
      <c r="A25" s="11"/>
      <c r="B25" s="116" t="s">
        <v>3197</v>
      </c>
      <c r="C25" s="117"/>
      <c r="D25" s="118"/>
      <c r="E25" s="117">
        <f t="shared" si="0"/>
        <v>0</v>
      </c>
      <c r="F25" s="119"/>
      <c r="G25" s="54">
        <f t="shared" si="1"/>
        <v>0</v>
      </c>
      <c r="H25" s="56"/>
    </row>
    <row r="26" spans="1:8">
      <c r="A26" s="120"/>
      <c r="B26" s="121" t="s">
        <v>2386</v>
      </c>
      <c r="C26" s="117"/>
      <c r="D26" s="118"/>
      <c r="E26" s="117">
        <f t="shared" si="0"/>
        <v>0</v>
      </c>
      <c r="F26" s="119"/>
      <c r="G26" s="54">
        <f t="shared" si="1"/>
        <v>0</v>
      </c>
      <c r="H26" s="56"/>
    </row>
    <row r="27" spans="1:8">
      <c r="A27" s="120"/>
      <c r="B27" s="121" t="s">
        <v>2483</v>
      </c>
      <c r="C27" s="117"/>
      <c r="D27" s="118"/>
      <c r="E27" s="117">
        <f t="shared" si="0"/>
        <v>0</v>
      </c>
      <c r="F27" s="119"/>
      <c r="G27" s="54">
        <f t="shared" si="1"/>
        <v>0</v>
      </c>
      <c r="H27" s="56"/>
    </row>
    <row r="28" spans="1:8">
      <c r="A28" s="120"/>
      <c r="B28" s="121" t="s">
        <v>3009</v>
      </c>
      <c r="C28" s="117"/>
      <c r="D28" s="118"/>
      <c r="E28" s="117">
        <f t="shared" si="0"/>
        <v>0</v>
      </c>
      <c r="F28" s="119"/>
      <c r="G28" s="54">
        <f t="shared" si="1"/>
        <v>0</v>
      </c>
      <c r="H28" s="56"/>
    </row>
    <row r="29" spans="1:8">
      <c r="A29" s="120"/>
      <c r="B29" s="121" t="s">
        <v>2610</v>
      </c>
      <c r="C29" s="117"/>
      <c r="D29" s="118"/>
      <c r="E29" s="117">
        <f t="shared" si="0"/>
        <v>0</v>
      </c>
      <c r="F29" s="119"/>
      <c r="G29" s="54">
        <f t="shared" si="1"/>
        <v>0</v>
      </c>
      <c r="H29" s="56"/>
    </row>
    <row r="30" spans="1:8">
      <c r="A30" s="120"/>
      <c r="B30" s="121" t="s">
        <v>3139</v>
      </c>
      <c r="C30" s="117">
        <v>95</v>
      </c>
      <c r="D30" s="118">
        <v>7</v>
      </c>
      <c r="E30" s="117">
        <f t="shared" si="0"/>
        <v>665</v>
      </c>
      <c r="F30" s="119">
        <v>1</v>
      </c>
      <c r="G30" s="54">
        <f t="shared" si="1"/>
        <v>0</v>
      </c>
      <c r="H30" s="56"/>
    </row>
    <row r="31" spans="1:8">
      <c r="A31" s="120"/>
      <c r="B31" s="121" t="s">
        <v>3140</v>
      </c>
      <c r="C31" s="117"/>
      <c r="D31" s="118"/>
      <c r="E31" s="117">
        <f t="shared" si="0"/>
        <v>0</v>
      </c>
      <c r="F31" s="119"/>
      <c r="G31" s="54">
        <f t="shared" si="1"/>
        <v>0</v>
      </c>
      <c r="H31" s="56"/>
    </row>
    <row r="32" spans="1:8">
      <c r="A32" s="120"/>
      <c r="B32" s="121" t="s">
        <v>2816</v>
      </c>
      <c r="C32" s="117"/>
      <c r="D32" s="118"/>
      <c r="E32" s="117">
        <f t="shared" si="0"/>
        <v>0</v>
      </c>
      <c r="F32" s="119"/>
      <c r="G32" s="54">
        <f t="shared" si="1"/>
        <v>0</v>
      </c>
      <c r="H32" s="56"/>
    </row>
    <row r="33" spans="1:256">
      <c r="A33" s="120"/>
      <c r="B33" s="121" t="s">
        <v>3316</v>
      </c>
      <c r="C33" s="117">
        <v>75</v>
      </c>
      <c r="D33" s="118">
        <v>3</v>
      </c>
      <c r="E33" s="117">
        <f t="shared" si="0"/>
        <v>225</v>
      </c>
      <c r="F33" s="119"/>
      <c r="G33" s="54">
        <f t="shared" si="1"/>
        <v>225</v>
      </c>
      <c r="H33" s="48"/>
    </row>
    <row r="34" spans="1:256">
      <c r="A34" s="120"/>
      <c r="B34" s="121" t="s">
        <v>3066</v>
      </c>
      <c r="C34" s="117">
        <v>250</v>
      </c>
      <c r="D34" s="123" t="s">
        <v>3456</v>
      </c>
      <c r="E34" s="117">
        <v>250</v>
      </c>
      <c r="F34" s="124"/>
      <c r="G34" s="54">
        <f t="shared" si="1"/>
        <v>250</v>
      </c>
      <c r="H34" s="48"/>
    </row>
    <row r="35" spans="1:256">
      <c r="A35" s="120"/>
      <c r="B35" s="121" t="s">
        <v>2270</v>
      </c>
      <c r="C35" s="117">
        <v>40</v>
      </c>
      <c r="D35" s="118">
        <v>6</v>
      </c>
      <c r="E35" s="117">
        <f>C35*D35</f>
        <v>240</v>
      </c>
      <c r="F35" s="119"/>
      <c r="G35" s="54">
        <f t="shared" si="1"/>
        <v>240</v>
      </c>
      <c r="H35" s="48"/>
    </row>
    <row r="36" spans="1:256" ht="16" thickBot="1">
      <c r="A36" s="120"/>
      <c r="B36" s="126"/>
      <c r="C36" s="127"/>
      <c r="D36" s="128"/>
      <c r="E36" s="127"/>
      <c r="F36" s="129"/>
      <c r="G36" s="67">
        <f t="shared" si="1"/>
        <v>0</v>
      </c>
      <c r="H36" s="48"/>
    </row>
    <row r="37" spans="1:256" s="135" customFormat="1" ht="16" customHeight="1">
      <c r="A37" s="130"/>
      <c r="B37" s="69" t="s">
        <v>3055</v>
      </c>
      <c r="C37" s="131"/>
      <c r="D37" s="131"/>
      <c r="E37" s="132">
        <f>SUM(E24:E36)</f>
        <v>2640</v>
      </c>
      <c r="F37" s="133"/>
      <c r="G37" s="72">
        <f>SUM(G24:G36)</f>
        <v>1975</v>
      </c>
      <c r="H37" s="134"/>
    </row>
    <row r="39" spans="1:256">
      <c r="C39" s="136" t="s">
        <v>3135</v>
      </c>
      <c r="D39" s="137">
        <f>G37/2</f>
        <v>987.5</v>
      </c>
      <c r="E39" s="137"/>
      <c r="F39" s="138"/>
    </row>
    <row r="41" spans="1:256">
      <c r="C41" s="1" t="s">
        <v>2361</v>
      </c>
      <c r="D41" s="1"/>
      <c r="E41" s="1"/>
      <c r="F41" s="139"/>
      <c r="G41" s="1"/>
      <c r="H41" s="1"/>
      <c r="I41" s="1"/>
    </row>
    <row r="42" spans="1:256">
      <c r="C42" s="1" t="s">
        <v>2487</v>
      </c>
      <c r="D42" s="1"/>
      <c r="E42" s="1"/>
      <c r="F42" s="139"/>
      <c r="G42" s="1"/>
      <c r="H42" s="1"/>
      <c r="I42" s="1"/>
    </row>
    <row r="43" spans="1:256">
      <c r="C43" s="315" t="s">
        <v>3594</v>
      </c>
      <c r="D43" s="315"/>
      <c r="E43" s="315"/>
      <c r="F43" s="316"/>
      <c r="G43" s="315"/>
      <c r="H43" s="315"/>
      <c r="I43" s="142"/>
      <c r="J43" s="790"/>
      <c r="K43" s="790"/>
      <c r="L43" s="790"/>
      <c r="M43" s="790"/>
      <c r="N43" s="790"/>
      <c r="O43" s="790"/>
      <c r="P43" s="790"/>
      <c r="Q43" s="790"/>
      <c r="R43" s="790"/>
      <c r="S43" s="790"/>
      <c r="T43" s="790"/>
      <c r="U43" s="790"/>
      <c r="V43" s="790" t="s">
        <v>2361</v>
      </c>
      <c r="W43" s="790"/>
      <c r="X43" s="790"/>
      <c r="Y43" s="790"/>
      <c r="Z43" s="790"/>
      <c r="AA43" s="790"/>
      <c r="AB43" s="790" t="s">
        <v>2361</v>
      </c>
      <c r="AC43" s="790"/>
      <c r="AD43" s="790"/>
      <c r="AE43" s="790"/>
      <c r="AF43" s="790"/>
      <c r="AG43" s="790"/>
      <c r="AH43" s="790" t="s">
        <v>2361</v>
      </c>
      <c r="AI43" s="790"/>
      <c r="AJ43" s="790"/>
      <c r="AK43" s="790"/>
      <c r="AL43" s="790"/>
      <c r="AM43" s="790"/>
      <c r="AN43" s="790" t="s">
        <v>2361</v>
      </c>
      <c r="AO43" s="790"/>
      <c r="AP43" s="790"/>
      <c r="AQ43" s="790"/>
      <c r="AR43" s="790"/>
      <c r="AS43" s="790"/>
      <c r="AT43" s="790" t="s">
        <v>2361</v>
      </c>
      <c r="AU43" s="790"/>
      <c r="AV43" s="790"/>
      <c r="AW43" s="790"/>
      <c r="AX43" s="790"/>
      <c r="AY43" s="790"/>
      <c r="AZ43" s="790" t="s">
        <v>2361</v>
      </c>
      <c r="BA43" s="790"/>
      <c r="BB43" s="790"/>
      <c r="BC43" s="790"/>
      <c r="BD43" s="790"/>
      <c r="BE43" s="790"/>
      <c r="BF43" s="790" t="s">
        <v>2361</v>
      </c>
      <c r="BG43" s="790"/>
      <c r="BH43" s="790"/>
      <c r="BI43" s="790"/>
      <c r="BJ43" s="790"/>
      <c r="BK43" s="790"/>
      <c r="BL43" s="790" t="s">
        <v>2361</v>
      </c>
      <c r="BM43" s="790"/>
      <c r="BN43" s="790"/>
      <c r="BO43" s="790"/>
      <c r="BP43" s="790"/>
      <c r="BQ43" s="790"/>
      <c r="BR43" s="790" t="s">
        <v>2361</v>
      </c>
      <c r="BS43" s="790"/>
      <c r="BT43" s="790"/>
      <c r="BU43" s="790"/>
      <c r="BV43" s="790"/>
      <c r="BW43" s="790"/>
      <c r="BX43" s="790" t="s">
        <v>2361</v>
      </c>
      <c r="BY43" s="790"/>
      <c r="BZ43" s="790"/>
      <c r="CA43" s="790"/>
      <c r="CB43" s="790"/>
      <c r="CC43" s="790"/>
      <c r="CD43" s="790" t="s">
        <v>2361</v>
      </c>
      <c r="CE43" s="790"/>
      <c r="CF43" s="790"/>
      <c r="CG43" s="790"/>
      <c r="CH43" s="790"/>
      <c r="CI43" s="790"/>
      <c r="CJ43" s="790" t="s">
        <v>2361</v>
      </c>
      <c r="CK43" s="790"/>
      <c r="CL43" s="790"/>
      <c r="CM43" s="790"/>
      <c r="CN43" s="790"/>
      <c r="CO43" s="790"/>
      <c r="CP43" s="790" t="s">
        <v>2361</v>
      </c>
      <c r="CQ43" s="790"/>
      <c r="CR43" s="790"/>
      <c r="CS43" s="790"/>
      <c r="CT43" s="790"/>
      <c r="CU43" s="790"/>
      <c r="CV43" s="790" t="s">
        <v>2361</v>
      </c>
      <c r="CW43" s="790"/>
      <c r="CX43" s="790"/>
      <c r="CY43" s="790"/>
      <c r="CZ43" s="790"/>
      <c r="DA43" s="790"/>
      <c r="DB43" s="790" t="s">
        <v>2361</v>
      </c>
      <c r="DC43" s="790"/>
      <c r="DD43" s="790"/>
      <c r="DE43" s="790"/>
      <c r="DF43" s="790"/>
      <c r="DG43" s="790"/>
      <c r="DH43" s="790" t="s">
        <v>2361</v>
      </c>
      <c r="DI43" s="790"/>
      <c r="DJ43" s="790"/>
      <c r="DK43" s="790"/>
      <c r="DL43" s="790"/>
      <c r="DM43" s="790"/>
      <c r="DN43" s="790" t="s">
        <v>2361</v>
      </c>
      <c r="DO43" s="790"/>
      <c r="DP43" s="790"/>
      <c r="DQ43" s="790"/>
      <c r="DR43" s="790"/>
      <c r="DS43" s="790"/>
      <c r="DT43" s="790" t="s">
        <v>2361</v>
      </c>
      <c r="DU43" s="790"/>
      <c r="DV43" s="790"/>
      <c r="DW43" s="790"/>
      <c r="DX43" s="790"/>
      <c r="DY43" s="790"/>
      <c r="DZ43" s="790" t="s">
        <v>2361</v>
      </c>
      <c r="EA43" s="790"/>
      <c r="EB43" s="790"/>
      <c r="EC43" s="790"/>
      <c r="ED43" s="790"/>
      <c r="EE43" s="790"/>
      <c r="EF43" s="790" t="s">
        <v>2361</v>
      </c>
      <c r="EG43" s="790"/>
      <c r="EH43" s="790"/>
      <c r="EI43" s="790"/>
      <c r="EJ43" s="790"/>
      <c r="EK43" s="790"/>
      <c r="EL43" s="790" t="s">
        <v>2361</v>
      </c>
      <c r="EM43" s="790"/>
      <c r="EN43" s="790"/>
      <c r="EO43" s="790"/>
      <c r="EP43" s="790"/>
      <c r="EQ43" s="790"/>
      <c r="ER43" s="790" t="s">
        <v>2361</v>
      </c>
      <c r="ES43" s="790"/>
      <c r="ET43" s="790"/>
      <c r="EU43" s="790"/>
      <c r="EV43" s="790"/>
      <c r="EW43" s="790"/>
      <c r="EX43" s="790" t="s">
        <v>2361</v>
      </c>
      <c r="EY43" s="790"/>
      <c r="EZ43" s="790"/>
      <c r="FA43" s="790"/>
      <c r="FB43" s="790"/>
      <c r="FC43" s="790"/>
      <c r="FD43" s="790" t="s">
        <v>2361</v>
      </c>
      <c r="FE43" s="790"/>
      <c r="FF43" s="790"/>
      <c r="FG43" s="790"/>
      <c r="FH43" s="790"/>
      <c r="FI43" s="790"/>
      <c r="FJ43" s="790" t="s">
        <v>2361</v>
      </c>
      <c r="FK43" s="790"/>
      <c r="FL43" s="790"/>
      <c r="FM43" s="790"/>
      <c r="FN43" s="790"/>
      <c r="FO43" s="790"/>
      <c r="FP43" s="790" t="s">
        <v>2361</v>
      </c>
      <c r="FQ43" s="790"/>
      <c r="FR43" s="790"/>
      <c r="FS43" s="790"/>
      <c r="FT43" s="790"/>
      <c r="FU43" s="790"/>
      <c r="FV43" s="790" t="s">
        <v>2361</v>
      </c>
      <c r="FW43" s="790"/>
      <c r="FX43" s="790"/>
      <c r="FY43" s="790"/>
      <c r="FZ43" s="790"/>
      <c r="GA43" s="790"/>
      <c r="GB43" s="790" t="s">
        <v>2361</v>
      </c>
      <c r="GC43" s="790"/>
      <c r="GD43" s="790"/>
      <c r="GE43" s="790"/>
      <c r="GF43" s="790"/>
      <c r="GG43" s="790"/>
      <c r="GH43" s="790" t="s">
        <v>2361</v>
      </c>
      <c r="GI43" s="790"/>
      <c r="GJ43" s="790"/>
      <c r="GK43" s="790"/>
      <c r="GL43" s="790"/>
      <c r="GM43" s="790"/>
      <c r="GN43" s="790" t="s">
        <v>2361</v>
      </c>
      <c r="GO43" s="790"/>
      <c r="GP43" s="790"/>
      <c r="GQ43" s="790"/>
      <c r="GR43" s="790"/>
      <c r="GS43" s="790"/>
      <c r="GT43" s="790" t="s">
        <v>2361</v>
      </c>
      <c r="GU43" s="790"/>
      <c r="GV43" s="790"/>
      <c r="GW43" s="790"/>
      <c r="GX43" s="790"/>
      <c r="GY43" s="790"/>
      <c r="GZ43" s="790" t="s">
        <v>2361</v>
      </c>
      <c r="HA43" s="790"/>
      <c r="HB43" s="790"/>
      <c r="HC43" s="790"/>
      <c r="HD43" s="790"/>
      <c r="HE43" s="790"/>
      <c r="HF43" s="790" t="s">
        <v>2361</v>
      </c>
      <c r="HG43" s="790"/>
      <c r="HH43" s="790"/>
      <c r="HI43" s="790"/>
      <c r="HJ43" s="790"/>
      <c r="HK43" s="790"/>
      <c r="HL43" s="790" t="s">
        <v>2361</v>
      </c>
      <c r="HM43" s="790"/>
      <c r="HN43" s="790"/>
      <c r="HO43" s="790"/>
      <c r="HP43" s="790"/>
      <c r="HQ43" s="790"/>
      <c r="HR43" s="790" t="s">
        <v>2361</v>
      </c>
      <c r="HS43" s="790"/>
      <c r="HT43" s="790"/>
      <c r="HU43" s="790"/>
      <c r="HV43" s="790"/>
      <c r="HW43" s="790"/>
      <c r="HX43" s="790" t="s">
        <v>2361</v>
      </c>
      <c r="HY43" s="790"/>
      <c r="HZ43" s="790"/>
      <c r="IA43" s="790"/>
      <c r="IB43" s="790"/>
      <c r="IC43" s="790"/>
      <c r="ID43" s="790" t="s">
        <v>2361</v>
      </c>
      <c r="IE43" s="790"/>
      <c r="IF43" s="790"/>
      <c r="IG43" s="790"/>
      <c r="IH43" s="790"/>
      <c r="II43" s="790"/>
      <c r="IJ43" s="790" t="s">
        <v>2361</v>
      </c>
      <c r="IK43" s="790"/>
      <c r="IL43" s="790"/>
      <c r="IM43" s="790"/>
      <c r="IN43" s="790"/>
      <c r="IO43" s="790"/>
      <c r="IP43" s="790" t="s">
        <v>2361</v>
      </c>
      <c r="IQ43" s="790"/>
      <c r="IR43" s="790"/>
      <c r="IS43" s="790"/>
    </row>
    <row r="44" spans="1:256">
      <c r="C44" s="1" t="s">
        <v>2211</v>
      </c>
      <c r="D44" s="1"/>
      <c r="E44" s="1"/>
      <c r="F44" s="139"/>
      <c r="G44" s="1"/>
      <c r="H44" s="1"/>
      <c r="I44" s="1"/>
      <c r="J44" s="790"/>
      <c r="K44" s="790"/>
      <c r="L44" s="790"/>
      <c r="M44" s="790"/>
      <c r="N44" s="790"/>
      <c r="O44" s="790"/>
      <c r="P44" s="790"/>
      <c r="Q44" s="790"/>
      <c r="R44" s="790"/>
      <c r="S44" s="790"/>
      <c r="T44" s="790"/>
      <c r="U44" s="790"/>
      <c r="V44" s="790" t="s">
        <v>3595</v>
      </c>
      <c r="W44" s="790"/>
      <c r="X44" s="790"/>
      <c r="Y44" s="790"/>
      <c r="Z44" s="790"/>
      <c r="AA44" s="790"/>
      <c r="AB44" s="790" t="s">
        <v>3595</v>
      </c>
      <c r="AC44" s="790"/>
      <c r="AD44" s="790"/>
      <c r="AE44" s="790"/>
      <c r="AF44" s="790"/>
      <c r="AG44" s="790"/>
      <c r="AH44" s="790" t="s">
        <v>3595</v>
      </c>
      <c r="AI44" s="790"/>
      <c r="AJ44" s="790"/>
      <c r="AK44" s="790"/>
      <c r="AL44" s="790"/>
      <c r="AM44" s="790"/>
      <c r="AN44" s="790" t="s">
        <v>3595</v>
      </c>
      <c r="AO44" s="790"/>
      <c r="AP44" s="790"/>
      <c r="AQ44" s="790"/>
      <c r="AR44" s="790"/>
      <c r="AS44" s="790"/>
      <c r="AT44" s="790" t="s">
        <v>3595</v>
      </c>
      <c r="AU44" s="790"/>
      <c r="AV44" s="790"/>
      <c r="AW44" s="790"/>
      <c r="AX44" s="790"/>
      <c r="AY44" s="790"/>
      <c r="AZ44" s="790" t="s">
        <v>3595</v>
      </c>
      <c r="BA44" s="790"/>
      <c r="BB44" s="790"/>
      <c r="BC44" s="790"/>
      <c r="BD44" s="790"/>
      <c r="BE44" s="790"/>
      <c r="BF44" s="790" t="s">
        <v>3595</v>
      </c>
      <c r="BG44" s="790"/>
      <c r="BH44" s="790"/>
      <c r="BI44" s="790"/>
      <c r="BJ44" s="790"/>
      <c r="BK44" s="790"/>
      <c r="BL44" s="790" t="s">
        <v>3595</v>
      </c>
      <c r="BM44" s="790"/>
      <c r="BN44" s="790"/>
      <c r="BO44" s="790"/>
      <c r="BP44" s="790"/>
      <c r="BQ44" s="790"/>
      <c r="BR44" s="790" t="s">
        <v>3595</v>
      </c>
      <c r="BS44" s="790"/>
      <c r="BT44" s="790"/>
      <c r="BU44" s="790"/>
      <c r="BV44" s="790"/>
      <c r="BW44" s="790"/>
      <c r="BX44" s="790" t="s">
        <v>3595</v>
      </c>
      <c r="BY44" s="790"/>
      <c r="BZ44" s="790"/>
      <c r="CA44" s="790"/>
      <c r="CB44" s="790"/>
      <c r="CC44" s="790"/>
      <c r="CD44" s="790" t="s">
        <v>3595</v>
      </c>
      <c r="CE44" s="790"/>
      <c r="CF44" s="790"/>
      <c r="CG44" s="790"/>
      <c r="CH44" s="790"/>
      <c r="CI44" s="790"/>
      <c r="CJ44" s="790" t="s">
        <v>3595</v>
      </c>
      <c r="CK44" s="790"/>
      <c r="CL44" s="790"/>
      <c r="CM44" s="790"/>
      <c r="CN44" s="790"/>
      <c r="CO44" s="790"/>
      <c r="CP44" s="790" t="s">
        <v>3595</v>
      </c>
      <c r="CQ44" s="790"/>
      <c r="CR44" s="790"/>
      <c r="CS44" s="790"/>
      <c r="CT44" s="790"/>
      <c r="CU44" s="790"/>
      <c r="CV44" s="790" t="s">
        <v>3595</v>
      </c>
      <c r="CW44" s="790"/>
      <c r="CX44" s="790"/>
      <c r="CY44" s="790"/>
      <c r="CZ44" s="790"/>
      <c r="DA44" s="790"/>
      <c r="DB44" s="790" t="s">
        <v>3595</v>
      </c>
      <c r="DC44" s="790"/>
      <c r="DD44" s="790"/>
      <c r="DE44" s="790"/>
      <c r="DF44" s="790"/>
      <c r="DG44" s="790"/>
      <c r="DH44" s="790" t="s">
        <v>3595</v>
      </c>
      <c r="DI44" s="790"/>
      <c r="DJ44" s="790"/>
      <c r="DK44" s="790"/>
      <c r="DL44" s="790"/>
      <c r="DM44" s="790"/>
      <c r="DN44" s="790" t="s">
        <v>3595</v>
      </c>
      <c r="DO44" s="790"/>
      <c r="DP44" s="790"/>
      <c r="DQ44" s="790"/>
      <c r="DR44" s="790"/>
      <c r="DS44" s="790"/>
      <c r="DT44" s="790" t="s">
        <v>3595</v>
      </c>
      <c r="DU44" s="790"/>
      <c r="DV44" s="790"/>
      <c r="DW44" s="790"/>
      <c r="DX44" s="790"/>
      <c r="DY44" s="790"/>
      <c r="DZ44" s="790" t="s">
        <v>3595</v>
      </c>
      <c r="EA44" s="790"/>
      <c r="EB44" s="790"/>
      <c r="EC44" s="790"/>
      <c r="ED44" s="790"/>
      <c r="EE44" s="790"/>
      <c r="EF44" s="790" t="s">
        <v>3595</v>
      </c>
      <c r="EG44" s="790"/>
      <c r="EH44" s="790"/>
      <c r="EI44" s="790"/>
      <c r="EJ44" s="790"/>
      <c r="EK44" s="790"/>
      <c r="EL44" s="790" t="s">
        <v>3595</v>
      </c>
      <c r="EM44" s="790"/>
      <c r="EN44" s="790"/>
      <c r="EO44" s="790"/>
      <c r="EP44" s="790"/>
      <c r="EQ44" s="790"/>
      <c r="ER44" s="790" t="s">
        <v>3595</v>
      </c>
      <c r="ES44" s="790"/>
      <c r="ET44" s="790"/>
      <c r="EU44" s="790"/>
      <c r="EV44" s="790"/>
      <c r="EW44" s="790"/>
      <c r="EX44" s="790" t="s">
        <v>3595</v>
      </c>
      <c r="EY44" s="790"/>
      <c r="EZ44" s="790"/>
      <c r="FA44" s="790"/>
      <c r="FB44" s="790"/>
      <c r="FC44" s="790"/>
      <c r="FD44" s="790" t="s">
        <v>3595</v>
      </c>
      <c r="FE44" s="790"/>
      <c r="FF44" s="790"/>
      <c r="FG44" s="790"/>
      <c r="FH44" s="790"/>
      <c r="FI44" s="790"/>
      <c r="FJ44" s="790" t="s">
        <v>3595</v>
      </c>
      <c r="FK44" s="790"/>
      <c r="FL44" s="790"/>
      <c r="FM44" s="790"/>
      <c r="FN44" s="790"/>
      <c r="FO44" s="790"/>
      <c r="FP44" s="790" t="s">
        <v>3595</v>
      </c>
      <c r="FQ44" s="790"/>
      <c r="FR44" s="790"/>
      <c r="FS44" s="790"/>
      <c r="FT44" s="790"/>
      <c r="FU44" s="790"/>
      <c r="FV44" s="790" t="s">
        <v>3595</v>
      </c>
      <c r="FW44" s="790"/>
      <c r="FX44" s="790"/>
      <c r="FY44" s="790"/>
      <c r="FZ44" s="790"/>
      <c r="GA44" s="790"/>
      <c r="GB44" s="790" t="s">
        <v>3595</v>
      </c>
      <c r="GC44" s="790"/>
      <c r="GD44" s="790"/>
      <c r="GE44" s="790"/>
      <c r="GF44" s="790"/>
      <c r="GG44" s="790"/>
      <c r="GH44" s="790" t="s">
        <v>3595</v>
      </c>
      <c r="GI44" s="790"/>
      <c r="GJ44" s="790"/>
      <c r="GK44" s="790"/>
      <c r="GL44" s="790"/>
      <c r="GM44" s="790"/>
      <c r="GN44" s="790" t="s">
        <v>3595</v>
      </c>
      <c r="GO44" s="790"/>
      <c r="GP44" s="790"/>
      <c r="GQ44" s="790"/>
      <c r="GR44" s="790"/>
      <c r="GS44" s="790"/>
      <c r="GT44" s="790" t="s">
        <v>3595</v>
      </c>
      <c r="GU44" s="790"/>
      <c r="GV44" s="790"/>
      <c r="GW44" s="790"/>
      <c r="GX44" s="790"/>
      <c r="GY44" s="790"/>
      <c r="GZ44" s="790" t="s">
        <v>3595</v>
      </c>
      <c r="HA44" s="790"/>
      <c r="HB44" s="790"/>
      <c r="HC44" s="790"/>
      <c r="HD44" s="790"/>
      <c r="HE44" s="790"/>
      <c r="HF44" s="790" t="s">
        <v>3595</v>
      </c>
      <c r="HG44" s="790"/>
      <c r="HH44" s="790"/>
      <c r="HI44" s="790"/>
      <c r="HJ44" s="790"/>
      <c r="HK44" s="790"/>
      <c r="HL44" s="790" t="s">
        <v>3595</v>
      </c>
      <c r="HM44" s="790"/>
      <c r="HN44" s="790"/>
      <c r="HO44" s="790"/>
      <c r="HP44" s="790"/>
      <c r="HQ44" s="790"/>
      <c r="HR44" s="790" t="s">
        <v>3595</v>
      </c>
      <c r="HS44" s="790"/>
      <c r="HT44" s="790"/>
      <c r="HU44" s="790"/>
      <c r="HV44" s="790"/>
      <c r="HW44" s="790"/>
      <c r="HX44" s="790" t="s">
        <v>3595</v>
      </c>
      <c r="HY44" s="790"/>
      <c r="HZ44" s="790"/>
      <c r="IA44" s="790"/>
      <c r="IB44" s="790"/>
      <c r="IC44" s="790"/>
      <c r="ID44" s="790" t="s">
        <v>3595</v>
      </c>
      <c r="IE44" s="790"/>
      <c r="IF44" s="790"/>
      <c r="IG44" s="790"/>
      <c r="IH44" s="790"/>
      <c r="II44" s="790"/>
      <c r="IJ44" s="790" t="s">
        <v>3595</v>
      </c>
      <c r="IK44" s="790"/>
      <c r="IL44" s="790"/>
      <c r="IM44" s="790"/>
      <c r="IN44" s="790"/>
      <c r="IO44" s="790"/>
      <c r="IP44" s="790" t="s">
        <v>3595</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2211</v>
      </c>
      <c r="W45" s="790"/>
      <c r="X45" s="790"/>
      <c r="Y45" s="790"/>
      <c r="Z45" s="790"/>
      <c r="AA45" s="790"/>
      <c r="AB45" s="790" t="s">
        <v>2211</v>
      </c>
      <c r="AC45" s="790"/>
      <c r="AD45" s="790"/>
      <c r="AE45" s="790"/>
      <c r="AF45" s="790"/>
      <c r="AG45" s="790"/>
      <c r="AH45" s="790" t="s">
        <v>2211</v>
      </c>
      <c r="AI45" s="790"/>
      <c r="AJ45" s="790"/>
      <c r="AK45" s="790"/>
      <c r="AL45" s="790"/>
      <c r="AM45" s="790"/>
      <c r="AN45" s="790" t="s">
        <v>2211</v>
      </c>
      <c r="AO45" s="790"/>
      <c r="AP45" s="790"/>
      <c r="AQ45" s="790"/>
      <c r="AR45" s="790"/>
      <c r="AS45" s="790"/>
      <c r="AT45" s="790" t="s">
        <v>2211</v>
      </c>
      <c r="AU45" s="790"/>
      <c r="AV45" s="790"/>
      <c r="AW45" s="790"/>
      <c r="AX45" s="790"/>
      <c r="AY45" s="790"/>
      <c r="AZ45" s="790" t="s">
        <v>2211</v>
      </c>
      <c r="BA45" s="790"/>
      <c r="BB45" s="790"/>
      <c r="BC45" s="790"/>
      <c r="BD45" s="790"/>
      <c r="BE45" s="790"/>
      <c r="BF45" s="790" t="s">
        <v>2211</v>
      </c>
      <c r="BG45" s="790"/>
      <c r="BH45" s="790"/>
      <c r="BI45" s="790"/>
      <c r="BJ45" s="790"/>
      <c r="BK45" s="790"/>
      <c r="BL45" s="790" t="s">
        <v>2211</v>
      </c>
      <c r="BM45" s="790"/>
      <c r="BN45" s="790"/>
      <c r="BO45" s="790"/>
      <c r="BP45" s="790"/>
      <c r="BQ45" s="790"/>
      <c r="BR45" s="790" t="s">
        <v>2211</v>
      </c>
      <c r="BS45" s="790"/>
      <c r="BT45" s="790"/>
      <c r="BU45" s="790"/>
      <c r="BV45" s="790"/>
      <c r="BW45" s="790"/>
      <c r="BX45" s="790" t="s">
        <v>2211</v>
      </c>
      <c r="BY45" s="790"/>
      <c r="BZ45" s="790"/>
      <c r="CA45" s="790"/>
      <c r="CB45" s="790"/>
      <c r="CC45" s="790"/>
      <c r="CD45" s="790" t="s">
        <v>2211</v>
      </c>
      <c r="CE45" s="790"/>
      <c r="CF45" s="790"/>
      <c r="CG45" s="790"/>
      <c r="CH45" s="790"/>
      <c r="CI45" s="790"/>
      <c r="CJ45" s="790" t="s">
        <v>2211</v>
      </c>
      <c r="CK45" s="790"/>
      <c r="CL45" s="790"/>
      <c r="CM45" s="790"/>
      <c r="CN45" s="790"/>
      <c r="CO45" s="790"/>
      <c r="CP45" s="790" t="s">
        <v>2211</v>
      </c>
      <c r="CQ45" s="790"/>
      <c r="CR45" s="790"/>
      <c r="CS45" s="790"/>
      <c r="CT45" s="790"/>
      <c r="CU45" s="790"/>
      <c r="CV45" s="790" t="s">
        <v>2211</v>
      </c>
      <c r="CW45" s="790"/>
      <c r="CX45" s="790"/>
      <c r="CY45" s="790"/>
      <c r="CZ45" s="790"/>
      <c r="DA45" s="790"/>
      <c r="DB45" s="790" t="s">
        <v>2211</v>
      </c>
      <c r="DC45" s="790"/>
      <c r="DD45" s="790"/>
      <c r="DE45" s="790"/>
      <c r="DF45" s="790"/>
      <c r="DG45" s="790"/>
      <c r="DH45" s="790" t="s">
        <v>2211</v>
      </c>
      <c r="DI45" s="790"/>
      <c r="DJ45" s="790"/>
      <c r="DK45" s="790"/>
      <c r="DL45" s="790"/>
      <c r="DM45" s="790"/>
      <c r="DN45" s="790" t="s">
        <v>2211</v>
      </c>
      <c r="DO45" s="790"/>
      <c r="DP45" s="790"/>
      <c r="DQ45" s="790"/>
      <c r="DR45" s="790"/>
      <c r="DS45" s="790"/>
      <c r="DT45" s="790" t="s">
        <v>2211</v>
      </c>
      <c r="DU45" s="790"/>
      <c r="DV45" s="790"/>
      <c r="DW45" s="790"/>
      <c r="DX45" s="790"/>
      <c r="DY45" s="790"/>
      <c r="DZ45" s="790" t="s">
        <v>2211</v>
      </c>
      <c r="EA45" s="790"/>
      <c r="EB45" s="790"/>
      <c r="EC45" s="790"/>
      <c r="ED45" s="790"/>
      <c r="EE45" s="790"/>
      <c r="EF45" s="790" t="s">
        <v>2211</v>
      </c>
      <c r="EG45" s="790"/>
      <c r="EH45" s="790"/>
      <c r="EI45" s="790"/>
      <c r="EJ45" s="790"/>
      <c r="EK45" s="790"/>
      <c r="EL45" s="790" t="s">
        <v>2211</v>
      </c>
      <c r="EM45" s="790"/>
      <c r="EN45" s="790"/>
      <c r="EO45" s="790"/>
      <c r="EP45" s="790"/>
      <c r="EQ45" s="790"/>
      <c r="ER45" s="790" t="s">
        <v>2211</v>
      </c>
      <c r="ES45" s="790"/>
      <c r="ET45" s="790"/>
      <c r="EU45" s="790"/>
      <c r="EV45" s="790"/>
      <c r="EW45" s="790"/>
      <c r="EX45" s="790" t="s">
        <v>2211</v>
      </c>
      <c r="EY45" s="790"/>
      <c r="EZ45" s="790"/>
      <c r="FA45" s="790"/>
      <c r="FB45" s="790"/>
      <c r="FC45" s="790"/>
      <c r="FD45" s="790" t="s">
        <v>2211</v>
      </c>
      <c r="FE45" s="790"/>
      <c r="FF45" s="790"/>
      <c r="FG45" s="790"/>
      <c r="FH45" s="790"/>
      <c r="FI45" s="790"/>
      <c r="FJ45" s="790" t="s">
        <v>2211</v>
      </c>
      <c r="FK45" s="790"/>
      <c r="FL45" s="790"/>
      <c r="FM45" s="790"/>
      <c r="FN45" s="790"/>
      <c r="FO45" s="790"/>
      <c r="FP45" s="790" t="s">
        <v>2211</v>
      </c>
      <c r="FQ45" s="790"/>
      <c r="FR45" s="790"/>
      <c r="FS45" s="790"/>
      <c r="FT45" s="790"/>
      <c r="FU45" s="790"/>
      <c r="FV45" s="790" t="s">
        <v>2211</v>
      </c>
      <c r="FW45" s="790"/>
      <c r="FX45" s="790"/>
      <c r="FY45" s="790"/>
      <c r="FZ45" s="790"/>
      <c r="GA45" s="790"/>
      <c r="GB45" s="790" t="s">
        <v>2211</v>
      </c>
      <c r="GC45" s="790"/>
      <c r="GD45" s="790"/>
      <c r="GE45" s="790"/>
      <c r="GF45" s="790"/>
      <c r="GG45" s="790"/>
      <c r="GH45" s="790" t="s">
        <v>2211</v>
      </c>
      <c r="GI45" s="790"/>
      <c r="GJ45" s="790"/>
      <c r="GK45" s="790"/>
      <c r="GL45" s="790"/>
      <c r="GM45" s="790"/>
      <c r="GN45" s="790" t="s">
        <v>2211</v>
      </c>
      <c r="GO45" s="790"/>
      <c r="GP45" s="790"/>
      <c r="GQ45" s="790"/>
      <c r="GR45" s="790"/>
      <c r="GS45" s="790"/>
      <c r="GT45" s="790" t="s">
        <v>2211</v>
      </c>
      <c r="GU45" s="790"/>
      <c r="GV45" s="790"/>
      <c r="GW45" s="790"/>
      <c r="GX45" s="790"/>
      <c r="GY45" s="790"/>
      <c r="GZ45" s="790" t="s">
        <v>2211</v>
      </c>
      <c r="HA45" s="790"/>
      <c r="HB45" s="790"/>
      <c r="HC45" s="790"/>
      <c r="HD45" s="790"/>
      <c r="HE45" s="790"/>
      <c r="HF45" s="790" t="s">
        <v>2211</v>
      </c>
      <c r="HG45" s="790"/>
      <c r="HH45" s="790"/>
      <c r="HI45" s="790"/>
      <c r="HJ45" s="790"/>
      <c r="HK45" s="790"/>
      <c r="HL45" s="790" t="s">
        <v>2211</v>
      </c>
      <c r="HM45" s="790"/>
      <c r="HN45" s="790"/>
      <c r="HO45" s="790"/>
      <c r="HP45" s="790"/>
      <c r="HQ45" s="790"/>
      <c r="HR45" s="790" t="s">
        <v>2211</v>
      </c>
      <c r="HS45" s="790"/>
      <c r="HT45" s="790"/>
      <c r="HU45" s="790"/>
      <c r="HV45" s="790"/>
      <c r="HW45" s="790"/>
      <c r="HX45" s="790" t="s">
        <v>2211</v>
      </c>
      <c r="HY45" s="790"/>
      <c r="HZ45" s="790"/>
      <c r="IA45" s="790"/>
      <c r="IB45" s="790"/>
      <c r="IC45" s="790"/>
      <c r="ID45" s="790" t="s">
        <v>2211</v>
      </c>
      <c r="IE45" s="790"/>
      <c r="IF45" s="790"/>
      <c r="IG45" s="790"/>
      <c r="IH45" s="790"/>
      <c r="II45" s="790"/>
      <c r="IJ45" s="790" t="s">
        <v>2211</v>
      </c>
      <c r="IK45" s="790"/>
      <c r="IL45" s="790"/>
      <c r="IM45" s="790"/>
      <c r="IN45" s="790"/>
      <c r="IO45" s="790"/>
      <c r="IP45" s="790" t="s">
        <v>2211</v>
      </c>
      <c r="IQ45" s="790"/>
      <c r="IR45" s="790"/>
      <c r="IS45" s="790"/>
      <c r="IT45" s="790"/>
      <c r="IU45" s="790"/>
      <c r="IV45" s="790" t="s">
        <v>2211</v>
      </c>
    </row>
    <row r="46" spans="1:256">
      <c r="A46" s="83"/>
      <c r="B46" s="83"/>
      <c r="C46" s="84"/>
      <c r="D46" s="84"/>
      <c r="E46" s="84"/>
      <c r="F46" s="85"/>
      <c r="G46" s="86"/>
    </row>
    <row r="47" spans="1:256">
      <c r="A47" s="11"/>
    </row>
    <row r="48" spans="1:256">
      <c r="A48" s="11"/>
    </row>
    <row r="49" spans="1:8" s="89" customFormat="1">
      <c r="A49" s="11"/>
      <c r="F49" s="106"/>
    </row>
    <row r="50" spans="1:8" s="89" customFormat="1">
      <c r="B50" s="11"/>
      <c r="C50" s="11"/>
      <c r="D50" s="11"/>
      <c r="E50" s="11"/>
      <c r="F50" s="12"/>
      <c r="G50" s="11"/>
      <c r="H50" s="11"/>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91"/>
      <c r="D53" s="91"/>
      <c r="E53" s="91"/>
      <c r="F53" s="12"/>
      <c r="G53" s="143"/>
      <c r="H53" s="11"/>
    </row>
    <row r="54" spans="1:8" s="89" customFormat="1">
      <c r="B54" s="11"/>
      <c r="C54" s="11"/>
      <c r="D54" s="11"/>
      <c r="E54" s="11"/>
      <c r="F54" s="12"/>
      <c r="G54" s="11"/>
      <c r="H54" s="11"/>
    </row>
  </sheetData>
  <mergeCells count="125">
    <mergeCell ref="BR43:BW43"/>
    <mergeCell ref="BX43:CC43"/>
    <mergeCell ref="BX44:CC44"/>
    <mergeCell ref="FD43:FI43"/>
    <mergeCell ref="BX45:CC45"/>
    <mergeCell ref="C1:G1"/>
    <mergeCell ref="C19:G19"/>
    <mergeCell ref="J43:O43"/>
    <mergeCell ref="P43:U43"/>
    <mergeCell ref="AZ44:BE44"/>
    <mergeCell ref="BF44:BK44"/>
    <mergeCell ref="AZ43:BE43"/>
    <mergeCell ref="AN43:AS43"/>
    <mergeCell ref="BF43:BK43"/>
    <mergeCell ref="V44:AA44"/>
    <mergeCell ref="J44:O44"/>
    <mergeCell ref="AB44:AG44"/>
    <mergeCell ref="AH44:AM44"/>
    <mergeCell ref="AT44:AY44"/>
    <mergeCell ref="P44:U44"/>
    <mergeCell ref="P45:U45"/>
    <mergeCell ref="AN44:AS44"/>
    <mergeCell ref="V45:AA45"/>
    <mergeCell ref="AZ45:BE45"/>
    <mergeCell ref="AN45:AS45"/>
    <mergeCell ref="V43:AA43"/>
    <mergeCell ref="AB43:AG43"/>
    <mergeCell ref="AH43:AM43"/>
    <mergeCell ref="BL43:BQ43"/>
    <mergeCell ref="AB45:AG45"/>
    <mergeCell ref="BF45:BK45"/>
    <mergeCell ref="AT43:AY43"/>
    <mergeCell ref="AH45:AM45"/>
    <mergeCell ref="AT45:AY45"/>
    <mergeCell ref="IP43:IS43"/>
    <mergeCell ref="IJ43:IO43"/>
    <mergeCell ref="ID43:II43"/>
    <mergeCell ref="HX43:IC43"/>
    <mergeCell ref="BL45:BQ45"/>
    <mergeCell ref="ER43:EW43"/>
    <mergeCell ref="DN45:DS45"/>
    <mergeCell ref="EF45:EK45"/>
    <mergeCell ref="DB45:DG45"/>
    <mergeCell ref="DZ45:EE45"/>
    <mergeCell ref="CD45:CI45"/>
    <mergeCell ref="CJ43:CO43"/>
    <mergeCell ref="DZ44:EE44"/>
    <mergeCell ref="DB44:DG44"/>
    <mergeCell ref="CJ44:CO44"/>
    <mergeCell ref="CJ45:CO45"/>
    <mergeCell ref="DH45:DM45"/>
    <mergeCell ref="DH43:DM43"/>
    <mergeCell ref="CD43:CI43"/>
    <mergeCell ref="CP44:CU44"/>
    <mergeCell ref="HR43:HW43"/>
    <mergeCell ref="FV45:GA45"/>
    <mergeCell ref="BR45:BW45"/>
    <mergeCell ref="BL44:BQ44"/>
    <mergeCell ref="HF43:HK43"/>
    <mergeCell ref="HL43:HQ43"/>
    <mergeCell ref="GB43:GG43"/>
    <mergeCell ref="GZ43:HE43"/>
    <mergeCell ref="GT43:GY43"/>
    <mergeCell ref="GN43:GS43"/>
    <mergeCell ref="GH43:GM43"/>
    <mergeCell ref="EL45:EQ45"/>
    <mergeCell ref="CV45:DA45"/>
    <mergeCell ref="FP45:FU45"/>
    <mergeCell ref="EX44:FC44"/>
    <mergeCell ref="EF44:EK44"/>
    <mergeCell ref="DT44:DY44"/>
    <mergeCell ref="DH44:DM44"/>
    <mergeCell ref="CV44:DA44"/>
    <mergeCell ref="DN44:DS44"/>
    <mergeCell ref="EX45:FC45"/>
    <mergeCell ref="GT45:GY45"/>
    <mergeCell ref="GH44:GM44"/>
    <mergeCell ref="ER44:EW44"/>
    <mergeCell ref="ER45:EW45"/>
    <mergeCell ref="GN45:GS45"/>
    <mergeCell ref="GB45:GG45"/>
    <mergeCell ref="GN44:GS44"/>
    <mergeCell ref="FD45:FI45"/>
    <mergeCell ref="FJ45:FO45"/>
    <mergeCell ref="FJ44:FO44"/>
    <mergeCell ref="GB44:GG44"/>
    <mergeCell ref="EX43:FC43"/>
    <mergeCell ref="FJ43:FO43"/>
    <mergeCell ref="EL44:EQ44"/>
    <mergeCell ref="BR44:BW44"/>
    <mergeCell ref="CD44:CI44"/>
    <mergeCell ref="EL43:EQ43"/>
    <mergeCell ref="FP44:FU44"/>
    <mergeCell ref="DN43:DS43"/>
    <mergeCell ref="DZ43:EE43"/>
    <mergeCell ref="CV43:DA43"/>
    <mergeCell ref="CP43:CU43"/>
    <mergeCell ref="FP43:FU43"/>
    <mergeCell ref="FV44:GA44"/>
    <mergeCell ref="FD44:FI44"/>
    <mergeCell ref="FV43:GA43"/>
    <mergeCell ref="CP45:CU45"/>
    <mergeCell ref="DB43:DG43"/>
    <mergeCell ref="DT43:DY43"/>
    <mergeCell ref="DT45:DY45"/>
    <mergeCell ref="EF43:EK43"/>
    <mergeCell ref="GH45:GM45"/>
    <mergeCell ref="IP44:IS44"/>
    <mergeCell ref="HL44:HQ44"/>
    <mergeCell ref="GZ44:HE44"/>
    <mergeCell ref="HX44:IC44"/>
    <mergeCell ref="IJ44:IO44"/>
    <mergeCell ref="HF44:HK44"/>
    <mergeCell ref="ID44:II44"/>
    <mergeCell ref="HR44:HW44"/>
    <mergeCell ref="GT44:GY44"/>
    <mergeCell ref="IV45"/>
    <mergeCell ref="GZ45:HE45"/>
    <mergeCell ref="HF45:HK45"/>
    <mergeCell ref="HL45:HQ45"/>
    <mergeCell ref="HR45:HW45"/>
    <mergeCell ref="IJ45:IO45"/>
    <mergeCell ref="IP45:IU45"/>
    <mergeCell ref="HX45:IC45"/>
    <mergeCell ref="ID45:II45"/>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60"/>
  <sheetViews>
    <sheetView topLeftCell="A21" zoomScale="125" workbookViewId="0">
      <selection activeCell="G24" sqref="G24"/>
    </sheetView>
  </sheetViews>
  <sheetFormatPr baseColWidth="10" defaultColWidth="10.7109375" defaultRowHeight="15" x14ac:dyDescent="0"/>
  <cols>
    <col min="1" max="1" width="9.5703125" style="6" customWidth="1"/>
    <col min="2" max="2" width="18.140625" style="7" customWidth="1"/>
    <col min="3" max="3" width="9.85546875" style="7" customWidth="1"/>
    <col min="4" max="4" width="8.85546875" style="7" customWidth="1"/>
    <col min="5" max="5" width="9.42578125" style="185" customWidth="1"/>
    <col min="6" max="6" width="8.28515625" style="9" customWidth="1"/>
    <col min="7" max="7" width="8.7109375" style="184" customWidth="1"/>
    <col min="8" max="255" width="10.7109375" style="7"/>
  </cols>
  <sheetData>
    <row r="1" spans="1:8" ht="105" customHeight="1">
      <c r="D1" s="808" t="s">
        <v>1334</v>
      </c>
      <c r="E1" s="808"/>
      <c r="F1" s="808"/>
      <c r="G1" s="808"/>
      <c r="H1" s="311"/>
    </row>
    <row r="2" spans="1:8">
      <c r="A2" s="8" t="s">
        <v>1200</v>
      </c>
      <c r="E2" s="189"/>
    </row>
    <row r="3" spans="1:8">
      <c r="A3" s="6" t="s">
        <v>1107</v>
      </c>
      <c r="C3" s="11"/>
      <c r="D3" s="11"/>
      <c r="G3" s="220">
        <v>40478</v>
      </c>
    </row>
    <row r="4" spans="1:8">
      <c r="A4" s="6" t="s">
        <v>1435</v>
      </c>
      <c r="C4" s="11"/>
      <c r="D4" s="11"/>
      <c r="G4" s="93" t="s">
        <v>1679</v>
      </c>
    </row>
    <row r="5" spans="1:8">
      <c r="A5" s="6" t="s">
        <v>1436</v>
      </c>
      <c r="C5" s="11"/>
      <c r="D5" s="11"/>
    </row>
    <row r="6" spans="1:8">
      <c r="D6" s="15" t="s">
        <v>1176</v>
      </c>
      <c r="E6" s="218"/>
      <c r="F6" s="16"/>
      <c r="G6" s="217"/>
    </row>
    <row r="7" spans="1:8">
      <c r="D7" s="19" t="s">
        <v>1292</v>
      </c>
      <c r="E7" s="211" t="s">
        <v>1399</v>
      </c>
      <c r="F7" s="20"/>
      <c r="G7" s="216"/>
    </row>
    <row r="8" spans="1:8">
      <c r="A8" s="6" t="s">
        <v>944</v>
      </c>
      <c r="D8" s="19" t="s">
        <v>1690</v>
      </c>
      <c r="E8" s="211" t="s">
        <v>1294</v>
      </c>
      <c r="F8" s="20"/>
      <c r="G8" s="214"/>
    </row>
    <row r="9" spans="1:8">
      <c r="A9" s="6" t="s">
        <v>639</v>
      </c>
      <c r="D9" s="5"/>
      <c r="E9" s="211"/>
      <c r="F9" s="20"/>
      <c r="G9" s="214"/>
    </row>
    <row r="10" spans="1:8">
      <c r="A10" s="6" t="s">
        <v>990</v>
      </c>
      <c r="D10" s="5"/>
      <c r="E10" s="211"/>
      <c r="F10" s="20"/>
      <c r="G10" s="214"/>
    </row>
    <row r="11" spans="1:8">
      <c r="A11" s="6" t="s">
        <v>1064</v>
      </c>
      <c r="D11" s="25" t="s">
        <v>899</v>
      </c>
      <c r="E11" s="211"/>
      <c r="F11" s="4"/>
      <c r="G11" s="214"/>
    </row>
    <row r="12" spans="1:8">
      <c r="A12" s="6" t="s">
        <v>631</v>
      </c>
      <c r="D12" s="25" t="s">
        <v>1151</v>
      </c>
      <c r="E12" s="211"/>
      <c r="F12" s="20"/>
      <c r="G12" s="214"/>
    </row>
    <row r="13" spans="1:8">
      <c r="A13"/>
      <c r="D13" s="25" t="s">
        <v>816</v>
      </c>
      <c r="E13" s="211"/>
      <c r="F13" s="4"/>
      <c r="G13" s="214"/>
    </row>
    <row r="14" spans="1:8">
      <c r="A14" s="27"/>
      <c r="D14" s="25" t="s">
        <v>817</v>
      </c>
      <c r="E14" s="211"/>
      <c r="F14" s="4"/>
      <c r="G14" s="214"/>
    </row>
    <row r="15" spans="1:8">
      <c r="A15" s="27" t="s">
        <v>1715</v>
      </c>
      <c r="D15" s="5" t="s">
        <v>1522</v>
      </c>
      <c r="E15" s="211"/>
      <c r="F15" s="4"/>
      <c r="G15" s="214"/>
    </row>
    <row r="16" spans="1:8">
      <c r="A16" s="30" t="s">
        <v>652</v>
      </c>
      <c r="D16" s="215" t="s">
        <v>1291</v>
      </c>
      <c r="E16" s="211"/>
      <c r="F16" s="4"/>
      <c r="G16" s="214"/>
    </row>
    <row r="17" spans="1:7">
      <c r="D17" s="158" t="s">
        <v>1032</v>
      </c>
      <c r="E17" s="213"/>
      <c r="F17" s="2"/>
      <c r="G17" s="212"/>
    </row>
    <row r="18" spans="1:7">
      <c r="C18" s="4"/>
      <c r="D18" s="4"/>
      <c r="E18" s="211"/>
    </row>
    <row r="19" spans="1:7">
      <c r="A19" s="6" t="s">
        <v>2705</v>
      </c>
      <c r="D19" s="7" t="s">
        <v>1177</v>
      </c>
    </row>
    <row r="20" spans="1:7">
      <c r="A20" s="27" t="s">
        <v>1178</v>
      </c>
      <c r="D20" s="27" t="s">
        <v>1107</v>
      </c>
    </row>
    <row r="21" spans="1:7">
      <c r="A21" s="312"/>
      <c r="C21" s="27"/>
      <c r="D21" s="27"/>
    </row>
    <row r="22" spans="1:7" s="43" customFormat="1" ht="16" customHeight="1">
      <c r="A22" s="37"/>
      <c r="B22" s="38"/>
      <c r="C22" s="39"/>
      <c r="D22" s="39"/>
      <c r="E22" s="41"/>
      <c r="F22" s="210"/>
      <c r="G22" s="209"/>
    </row>
    <row r="23" spans="1:7">
      <c r="A23" s="155" t="s">
        <v>1179</v>
      </c>
      <c r="B23" s="45" t="s">
        <v>1180</v>
      </c>
      <c r="C23" s="208" t="s">
        <v>648</v>
      </c>
      <c r="D23" s="45" t="s">
        <v>1396</v>
      </c>
      <c r="E23" s="45" t="s">
        <v>649</v>
      </c>
      <c r="F23" s="207" t="s">
        <v>859</v>
      </c>
      <c r="G23" s="206" t="s">
        <v>991</v>
      </c>
    </row>
    <row r="24" spans="1:7">
      <c r="A24" s="49">
        <v>40692</v>
      </c>
      <c r="B24" s="58" t="s">
        <v>1622</v>
      </c>
      <c r="C24" s="59">
        <f>SUM(C25:C25)</f>
        <v>315</v>
      </c>
      <c r="D24" s="154">
        <v>8</v>
      </c>
      <c r="E24" s="202">
        <f>C24*D24</f>
        <v>2520</v>
      </c>
      <c r="F24" s="201">
        <v>0.2</v>
      </c>
      <c r="G24" s="200">
        <f t="shared" ref="G24:G31" si="0">E24*(1-F24)</f>
        <v>2016</v>
      </c>
    </row>
    <row r="25" spans="1:7">
      <c r="A25" s="7"/>
      <c r="B25" s="204" t="s">
        <v>2258</v>
      </c>
      <c r="C25" s="203">
        <v>315</v>
      </c>
      <c r="D25" s="154"/>
      <c r="E25" s="202"/>
      <c r="F25" s="201"/>
      <c r="G25" s="200"/>
    </row>
    <row r="26" spans="1:7">
      <c r="A26" s="57"/>
      <c r="B26" s="204" t="s">
        <v>1169</v>
      </c>
      <c r="C26" s="203" t="s">
        <v>1384</v>
      </c>
      <c r="D26" s="154"/>
      <c r="E26" s="202"/>
      <c r="F26" s="201"/>
      <c r="G26" s="200"/>
    </row>
    <row r="27" spans="1:7">
      <c r="A27" s="57"/>
      <c r="B27" s="58" t="s">
        <v>950</v>
      </c>
      <c r="C27" s="59">
        <v>75</v>
      </c>
      <c r="D27" s="154">
        <v>3</v>
      </c>
      <c r="E27" s="200">
        <f>C27*D27</f>
        <v>225</v>
      </c>
      <c r="F27" s="201"/>
      <c r="G27" s="200">
        <f t="shared" si="0"/>
        <v>225</v>
      </c>
    </row>
    <row r="28" spans="1:7">
      <c r="A28" s="57"/>
      <c r="B28" s="58" t="s">
        <v>1333</v>
      </c>
      <c r="C28" s="59">
        <v>20</v>
      </c>
      <c r="D28" s="154">
        <v>8</v>
      </c>
      <c r="E28" s="200">
        <f>C28*D28</f>
        <v>160</v>
      </c>
      <c r="F28" s="201"/>
      <c r="G28" s="200">
        <f t="shared" si="0"/>
        <v>160</v>
      </c>
    </row>
    <row r="29" spans="1:7">
      <c r="A29" s="57"/>
      <c r="B29" s="58" t="s">
        <v>1040</v>
      </c>
      <c r="C29" s="59"/>
      <c r="D29" s="154"/>
      <c r="E29" s="200"/>
      <c r="F29" s="201"/>
      <c r="G29" s="200"/>
    </row>
    <row r="30" spans="1:7">
      <c r="A30" s="57"/>
      <c r="B30" s="58" t="s">
        <v>2429</v>
      </c>
      <c r="C30" s="59"/>
      <c r="D30" s="154"/>
      <c r="E30" s="200"/>
      <c r="F30" s="201"/>
      <c r="G30" s="200"/>
    </row>
    <row r="31" spans="1:7">
      <c r="A31" s="57"/>
      <c r="B31" s="58" t="s">
        <v>1604</v>
      </c>
      <c r="C31" s="59">
        <v>250</v>
      </c>
      <c r="D31" s="62" t="s">
        <v>1490</v>
      </c>
      <c r="E31" s="200">
        <f>C31</f>
        <v>250</v>
      </c>
      <c r="F31" s="201"/>
      <c r="G31" s="200">
        <f t="shared" si="0"/>
        <v>250</v>
      </c>
    </row>
    <row r="32" spans="1:7">
      <c r="A32" s="57"/>
      <c r="B32" s="199" t="s">
        <v>3072</v>
      </c>
      <c r="C32" s="198"/>
      <c r="D32" s="197"/>
      <c r="E32" s="195">
        <f>SUM(E24:E31)</f>
        <v>3155</v>
      </c>
      <c r="F32" s="196"/>
      <c r="G32" s="195">
        <f>SUM(G24:G31)</f>
        <v>2651</v>
      </c>
    </row>
    <row r="33" spans="1:245">
      <c r="A33" s="49">
        <v>40693</v>
      </c>
      <c r="B33" s="58" t="s">
        <v>1622</v>
      </c>
      <c r="C33" s="59">
        <f>SUM(C34:C34)</f>
        <v>315</v>
      </c>
      <c r="D33" s="154">
        <v>8</v>
      </c>
      <c r="E33" s="202">
        <f>C33*D33</f>
        <v>2520</v>
      </c>
      <c r="F33" s="201">
        <v>0.2</v>
      </c>
      <c r="G33" s="200">
        <f>E33*(1-F33)</f>
        <v>2016</v>
      </c>
    </row>
    <row r="34" spans="1:245">
      <c r="A34" s="7"/>
      <c r="B34" s="204" t="s">
        <v>2258</v>
      </c>
      <c r="C34" s="203">
        <v>315</v>
      </c>
      <c r="D34" s="154"/>
      <c r="E34" s="202"/>
      <c r="F34" s="201"/>
      <c r="G34" s="200"/>
    </row>
    <row r="35" spans="1:245">
      <c r="A35" s="57"/>
      <c r="B35" s="204" t="s">
        <v>1169</v>
      </c>
      <c r="C35" s="203" t="s">
        <v>1384</v>
      </c>
      <c r="D35" s="154"/>
      <c r="E35" s="202"/>
      <c r="F35" s="201"/>
      <c r="G35" s="200"/>
    </row>
    <row r="36" spans="1:245">
      <c r="A36" s="57"/>
      <c r="B36" s="58" t="s">
        <v>950</v>
      </c>
      <c r="C36" s="59">
        <v>75</v>
      </c>
      <c r="D36" s="154">
        <v>3</v>
      </c>
      <c r="E36" s="200">
        <f>C36*D36</f>
        <v>225</v>
      </c>
      <c r="F36" s="201"/>
      <c r="G36" s="200">
        <f>E36*(1-F36)</f>
        <v>225</v>
      </c>
    </row>
    <row r="37" spans="1:245">
      <c r="A37" s="57"/>
      <c r="B37" s="58" t="s">
        <v>1333</v>
      </c>
      <c r="C37" s="59">
        <v>20</v>
      </c>
      <c r="D37" s="154">
        <v>8</v>
      </c>
      <c r="E37" s="200">
        <f>C37*D37</f>
        <v>160</v>
      </c>
      <c r="F37" s="201"/>
      <c r="G37" s="200">
        <f>E37*(1-F37)</f>
        <v>160</v>
      </c>
    </row>
    <row r="38" spans="1:245">
      <c r="A38" s="57"/>
      <c r="B38" s="58" t="s">
        <v>1040</v>
      </c>
      <c r="C38" s="59"/>
      <c r="D38" s="154"/>
      <c r="E38" s="200"/>
      <c r="F38" s="201"/>
      <c r="G38" s="200"/>
    </row>
    <row r="39" spans="1:245">
      <c r="A39" s="57"/>
      <c r="B39" s="58" t="s">
        <v>2429</v>
      </c>
      <c r="C39" s="59"/>
      <c r="D39" s="154"/>
      <c r="E39" s="200"/>
      <c r="F39" s="201"/>
      <c r="G39" s="200"/>
    </row>
    <row r="40" spans="1:245">
      <c r="A40" s="57"/>
      <c r="B40" s="58" t="s">
        <v>1604</v>
      </c>
      <c r="C40" s="59">
        <v>250</v>
      </c>
      <c r="D40" s="62" t="s">
        <v>1490</v>
      </c>
      <c r="E40" s="200">
        <f>C40</f>
        <v>250</v>
      </c>
      <c r="F40" s="201"/>
      <c r="G40" s="200">
        <f>E40*(1-F40)</f>
        <v>250</v>
      </c>
    </row>
    <row r="41" spans="1:245">
      <c r="A41" s="7"/>
      <c r="B41" s="199" t="s">
        <v>3072</v>
      </c>
      <c r="C41" s="198"/>
      <c r="D41" s="197"/>
      <c r="E41" s="195">
        <f>SUM(E33:E40)</f>
        <v>3155</v>
      </c>
      <c r="F41" s="196"/>
      <c r="G41" s="195">
        <f>SUM(G33:G40)</f>
        <v>2651</v>
      </c>
    </row>
    <row r="42" spans="1:245" s="74" customFormat="1" ht="16" customHeight="1">
      <c r="A42" s="68"/>
      <c r="B42" s="69" t="s">
        <v>1431</v>
      </c>
      <c r="C42" s="70"/>
      <c r="D42" s="70"/>
      <c r="E42" s="194">
        <f>SUM(E32,E41)</f>
        <v>6310</v>
      </c>
      <c r="F42" s="167"/>
      <c r="G42" s="194">
        <f>SUM(G32,G41)</f>
        <v>5302</v>
      </c>
      <c r="H42" s="193"/>
    </row>
    <row r="44" spans="1:245">
      <c r="C44" s="82"/>
      <c r="D44" s="136" t="s">
        <v>3135</v>
      </c>
      <c r="E44" s="186">
        <f>G42/2</f>
        <v>2651</v>
      </c>
      <c r="F44" s="149"/>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c r="CU44" s="82"/>
      <c r="CV44" s="82"/>
      <c r="CW44" s="82"/>
      <c r="CX44" s="82"/>
      <c r="CY44" s="82"/>
      <c r="CZ44" s="82"/>
      <c r="DA44" s="82"/>
      <c r="DB44" s="82"/>
      <c r="DC44" s="82"/>
      <c r="DD44" s="82"/>
      <c r="DE44" s="82"/>
      <c r="DF44" s="82"/>
      <c r="DG44" s="82"/>
      <c r="DH44" s="82"/>
      <c r="DI44" s="82"/>
      <c r="DJ44" s="82"/>
      <c r="DK44" s="82"/>
      <c r="DL44" s="82"/>
      <c r="DM44" s="82"/>
      <c r="DN44" s="82"/>
      <c r="DO44" s="82"/>
      <c r="DP44" s="82"/>
      <c r="DQ44" s="82"/>
      <c r="DR44" s="82"/>
      <c r="DS44" s="82"/>
      <c r="DT44" s="82"/>
      <c r="DU44" s="82"/>
      <c r="DV44" s="82"/>
      <c r="DW44" s="82"/>
      <c r="DX44" s="82"/>
      <c r="DY44" s="82"/>
      <c r="DZ44" s="82"/>
      <c r="EA44" s="82"/>
      <c r="EB44" s="82"/>
      <c r="EC44" s="82"/>
      <c r="ED44" s="82"/>
      <c r="EE44" s="82"/>
      <c r="EF44" s="82"/>
      <c r="EG44" s="82"/>
      <c r="EH44" s="82"/>
      <c r="EI44" s="82"/>
      <c r="EJ44" s="82"/>
      <c r="EK44" s="82"/>
      <c r="EL44" s="82"/>
      <c r="EM44" s="82"/>
      <c r="EN44" s="82"/>
      <c r="EO44" s="82"/>
      <c r="EP44" s="82"/>
      <c r="EQ44" s="82"/>
      <c r="ER44" s="82"/>
      <c r="ES44" s="82"/>
      <c r="ET44" s="82"/>
      <c r="EU44" s="82"/>
      <c r="EV44" s="82"/>
      <c r="EW44" s="82"/>
      <c r="EX44" s="82"/>
      <c r="EY44" s="82"/>
      <c r="EZ44" s="82"/>
      <c r="FA44" s="82"/>
      <c r="FB44" s="82"/>
      <c r="FC44" s="82"/>
      <c r="FD44" s="82"/>
      <c r="FE44" s="82"/>
      <c r="FF44" s="82"/>
      <c r="FG44" s="82"/>
      <c r="FH44" s="82"/>
      <c r="FI44" s="82"/>
      <c r="FJ44" s="82"/>
      <c r="FK44" s="82"/>
      <c r="FL44" s="82"/>
      <c r="FM44" s="82"/>
      <c r="FN44" s="82"/>
      <c r="FO44" s="82"/>
      <c r="FP44" s="82"/>
      <c r="FQ44" s="82"/>
      <c r="FR44" s="82"/>
      <c r="FS44" s="82"/>
      <c r="FT44" s="82"/>
      <c r="FU44" s="82"/>
      <c r="FV44" s="82"/>
      <c r="FW44" s="82"/>
      <c r="FX44" s="82"/>
      <c r="FY44" s="82"/>
      <c r="FZ44" s="82"/>
      <c r="GA44" s="82"/>
      <c r="GB44" s="82"/>
      <c r="GC44" s="82"/>
      <c r="GD44" s="82"/>
      <c r="GE44" s="82"/>
      <c r="GF44" s="82"/>
      <c r="GG44" s="82"/>
      <c r="GH44" s="82"/>
      <c r="GI44" s="82"/>
      <c r="GJ44" s="82"/>
      <c r="GK44" s="82"/>
      <c r="GL44" s="82"/>
      <c r="GM44" s="82"/>
      <c r="GN44" s="82"/>
      <c r="GO44" s="82"/>
      <c r="GP44" s="82"/>
      <c r="GQ44" s="82"/>
      <c r="GR44" s="82"/>
      <c r="GS44" s="82"/>
      <c r="GT44" s="82"/>
      <c r="GU44" s="82"/>
      <c r="GV44" s="82"/>
      <c r="GW44" s="82"/>
      <c r="GX44" s="82"/>
      <c r="GY44" s="82"/>
      <c r="GZ44" s="82"/>
      <c r="HA44" s="82"/>
      <c r="HB44" s="82"/>
      <c r="HC44" s="82"/>
      <c r="HD44" s="82"/>
      <c r="HE44" s="82"/>
      <c r="HF44" s="82"/>
      <c r="HG44" s="82"/>
      <c r="HH44" s="82"/>
      <c r="HI44" s="82"/>
      <c r="HJ44" s="82"/>
      <c r="HK44" s="82"/>
      <c r="HL44" s="82"/>
      <c r="HM44" s="82"/>
      <c r="HN44" s="82"/>
      <c r="HO44" s="82"/>
      <c r="HP44" s="82"/>
      <c r="HQ44" s="82"/>
      <c r="HR44" s="82"/>
      <c r="HS44" s="82"/>
      <c r="HT44" s="82"/>
      <c r="HU44" s="82"/>
      <c r="HV44" s="82"/>
      <c r="HW44" s="82"/>
      <c r="HX44" s="82"/>
      <c r="HY44" s="82"/>
      <c r="HZ44" s="82"/>
      <c r="IA44" s="82"/>
      <c r="IB44" s="82"/>
      <c r="IC44" s="82"/>
      <c r="ID44" s="82"/>
      <c r="IE44" s="82"/>
      <c r="IF44" s="82"/>
      <c r="IG44" s="82"/>
      <c r="IH44" s="82"/>
      <c r="II44" s="82"/>
      <c r="IJ44" s="82"/>
      <c r="IK44" s="82"/>
    </row>
    <row r="45" spans="1:245">
      <c r="C45" s="75"/>
      <c r="F45" s="149"/>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c r="CU45" s="82"/>
      <c r="CV45" s="82"/>
      <c r="CW45" s="82"/>
      <c r="CX45" s="82"/>
      <c r="CY45" s="82"/>
      <c r="CZ45" s="82"/>
      <c r="DA45" s="82"/>
      <c r="DB45" s="82"/>
      <c r="DC45" s="82"/>
      <c r="DD45" s="82"/>
      <c r="DE45" s="82"/>
      <c r="DF45" s="82"/>
      <c r="DG45" s="82"/>
      <c r="DH45" s="82"/>
      <c r="DI45" s="82"/>
      <c r="DJ45" s="82"/>
      <c r="DK45" s="82"/>
      <c r="DL45" s="82"/>
      <c r="DM45" s="82"/>
      <c r="DN45" s="82"/>
      <c r="DO45" s="82"/>
      <c r="DP45" s="82"/>
      <c r="DQ45" s="82"/>
      <c r="DR45" s="82"/>
      <c r="DS45" s="82"/>
      <c r="DT45" s="82"/>
      <c r="DU45" s="82"/>
      <c r="DV45" s="82"/>
      <c r="DW45" s="82"/>
      <c r="DX45" s="82"/>
      <c r="DY45" s="82"/>
      <c r="DZ45" s="82"/>
      <c r="EA45" s="82"/>
      <c r="EB45" s="82"/>
      <c r="EC45" s="82"/>
      <c r="ED45" s="82"/>
      <c r="EE45" s="82"/>
      <c r="EF45" s="82"/>
      <c r="EG45" s="82"/>
      <c r="EH45" s="82"/>
      <c r="EI45" s="82"/>
      <c r="EJ45" s="82"/>
      <c r="EK45" s="82"/>
      <c r="EL45" s="82"/>
      <c r="EM45" s="82"/>
      <c r="EN45" s="82"/>
      <c r="EO45" s="82"/>
      <c r="EP45" s="82"/>
      <c r="EQ45" s="82"/>
      <c r="ER45" s="82"/>
      <c r="ES45" s="82"/>
      <c r="ET45" s="82"/>
      <c r="EU45" s="82"/>
      <c r="EV45" s="82"/>
      <c r="EW45" s="82"/>
      <c r="EX45" s="82"/>
      <c r="EY45" s="82"/>
      <c r="EZ45" s="82"/>
      <c r="FA45" s="82"/>
      <c r="FB45" s="82"/>
      <c r="FC45" s="82"/>
      <c r="FD45" s="82"/>
      <c r="FE45" s="82"/>
      <c r="FF45" s="82"/>
      <c r="FG45" s="82"/>
      <c r="FH45" s="82"/>
      <c r="FI45" s="82"/>
      <c r="FJ45" s="82"/>
      <c r="FK45" s="82"/>
      <c r="FL45" s="82"/>
      <c r="FM45" s="82"/>
      <c r="FN45" s="82"/>
      <c r="FO45" s="82"/>
      <c r="FP45" s="82"/>
      <c r="FQ45" s="82"/>
      <c r="FR45" s="82"/>
      <c r="FS45" s="82"/>
      <c r="FT45" s="82"/>
      <c r="FU45" s="82"/>
      <c r="FV45" s="82"/>
      <c r="FW45" s="82"/>
      <c r="FX45" s="82"/>
      <c r="FY45" s="82"/>
      <c r="FZ45" s="82"/>
      <c r="GA45" s="82"/>
      <c r="GB45" s="82"/>
      <c r="GC45" s="82"/>
      <c r="GD45" s="82"/>
      <c r="GE45" s="82"/>
      <c r="GF45" s="82"/>
      <c r="GG45" s="82"/>
      <c r="GH45" s="82"/>
      <c r="GI45" s="82"/>
      <c r="GJ45" s="82"/>
      <c r="GK45" s="82"/>
      <c r="GL45" s="82"/>
      <c r="GM45" s="82"/>
      <c r="GN45" s="82"/>
      <c r="GO45" s="82"/>
      <c r="GP45" s="82"/>
      <c r="GQ45" s="82"/>
      <c r="GR45" s="82"/>
      <c r="GS45" s="82"/>
      <c r="GT45" s="82"/>
      <c r="GU45" s="82"/>
      <c r="GV45" s="82"/>
      <c r="GW45" s="82"/>
      <c r="GX45" s="82"/>
      <c r="GY45" s="82"/>
      <c r="GZ45" s="82"/>
      <c r="HA45" s="82"/>
      <c r="HB45" s="82"/>
      <c r="HC45" s="82"/>
      <c r="HD45" s="82"/>
      <c r="HE45" s="82"/>
      <c r="HF45" s="82"/>
      <c r="HG45" s="82"/>
      <c r="HH45" s="82"/>
      <c r="HI45" s="82"/>
      <c r="HJ45" s="82"/>
      <c r="HK45" s="82"/>
      <c r="HL45" s="82"/>
      <c r="HM45" s="82"/>
      <c r="HN45" s="82"/>
      <c r="HO45" s="82"/>
      <c r="HP45" s="82"/>
      <c r="HQ45" s="82"/>
      <c r="HR45" s="82"/>
      <c r="HS45" s="82"/>
      <c r="HT45" s="82"/>
      <c r="HU45" s="82"/>
      <c r="HV45" s="82"/>
      <c r="HW45" s="82"/>
      <c r="HX45" s="82"/>
      <c r="HY45" s="82"/>
      <c r="HZ45" s="82"/>
      <c r="IA45" s="82"/>
      <c r="IB45" s="82"/>
      <c r="IC45" s="82"/>
      <c r="ID45" s="82"/>
      <c r="IE45" s="82"/>
      <c r="IF45" s="82"/>
      <c r="IG45" s="82"/>
      <c r="IH45" s="82"/>
      <c r="II45" s="82"/>
      <c r="IJ45" s="82"/>
      <c r="IK45" s="82"/>
    </row>
    <row r="46" spans="1:245">
      <c r="C46" s="82"/>
      <c r="D46" s="78" t="s">
        <v>3087</v>
      </c>
      <c r="F46" s="149"/>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c r="CU46" s="82"/>
      <c r="CV46" s="82"/>
      <c r="CW46" s="82"/>
      <c r="CX46" s="82"/>
      <c r="CY46" s="82"/>
      <c r="CZ46" s="82"/>
      <c r="DA46" s="82"/>
      <c r="DB46" s="82"/>
      <c r="DC46" s="82"/>
      <c r="DD46" s="82"/>
      <c r="DE46" s="82"/>
      <c r="DF46" s="82"/>
      <c r="DG46" s="82"/>
      <c r="DH46" s="82"/>
      <c r="DI46" s="82"/>
      <c r="DJ46" s="82"/>
      <c r="DK46" s="82"/>
      <c r="DL46" s="82"/>
      <c r="DM46" s="82"/>
      <c r="DN46" s="82"/>
      <c r="DO46" s="82"/>
      <c r="DP46" s="82"/>
      <c r="DQ46" s="82"/>
      <c r="DR46" s="82"/>
      <c r="DS46" s="82"/>
      <c r="DT46" s="82"/>
      <c r="DU46" s="82"/>
      <c r="DV46" s="82"/>
      <c r="DW46" s="82"/>
      <c r="DX46" s="82"/>
      <c r="DY46" s="82"/>
      <c r="DZ46" s="82"/>
      <c r="EA46" s="82"/>
      <c r="EB46" s="82"/>
      <c r="EC46" s="82"/>
      <c r="ED46" s="82"/>
      <c r="EE46" s="82"/>
      <c r="EF46" s="82"/>
      <c r="EG46" s="82"/>
      <c r="EH46" s="82"/>
      <c r="EI46" s="82"/>
      <c r="EJ46" s="82"/>
      <c r="EK46" s="82"/>
      <c r="EL46" s="82"/>
      <c r="EM46" s="82"/>
      <c r="EN46" s="82"/>
      <c r="EO46" s="82"/>
      <c r="EP46" s="82"/>
      <c r="EQ46" s="82"/>
      <c r="ER46" s="82"/>
      <c r="ES46" s="82"/>
      <c r="ET46" s="82"/>
      <c r="EU46" s="82"/>
      <c r="EV46" s="82"/>
      <c r="EW46" s="82"/>
      <c r="EX46" s="82"/>
      <c r="EY46" s="82"/>
      <c r="EZ46" s="82"/>
      <c r="FA46" s="82"/>
      <c r="FB46" s="82"/>
      <c r="FC46" s="82"/>
      <c r="FD46" s="82"/>
      <c r="FE46" s="82"/>
      <c r="FF46" s="82"/>
      <c r="FG46" s="82"/>
      <c r="FH46" s="82"/>
      <c r="FI46" s="82"/>
      <c r="FJ46" s="82"/>
      <c r="FK46" s="82"/>
      <c r="FL46" s="82"/>
      <c r="FM46" s="82"/>
      <c r="FN46" s="82"/>
      <c r="FO46" s="82"/>
      <c r="FP46" s="82"/>
      <c r="FQ46" s="82"/>
      <c r="FR46" s="82"/>
      <c r="FS46" s="82"/>
      <c r="FT46" s="82"/>
      <c r="FU46" s="82"/>
      <c r="FV46" s="82"/>
      <c r="FW46" s="82"/>
      <c r="FX46" s="82"/>
      <c r="FY46" s="82"/>
      <c r="FZ46" s="82"/>
      <c r="GA46" s="82"/>
      <c r="GB46" s="82"/>
      <c r="GC46" s="82"/>
      <c r="GD46" s="82"/>
      <c r="GE46" s="82"/>
      <c r="GF46" s="82"/>
      <c r="GG46" s="82"/>
      <c r="GH46" s="82"/>
      <c r="GI46" s="82"/>
      <c r="GJ46" s="82"/>
      <c r="GK46" s="82"/>
      <c r="GL46" s="82"/>
      <c r="GM46" s="82"/>
      <c r="GN46" s="82"/>
      <c r="GO46" s="82"/>
      <c r="GP46" s="82"/>
      <c r="GQ46" s="82"/>
      <c r="GR46" s="82"/>
      <c r="GS46" s="82"/>
      <c r="GT46" s="82"/>
      <c r="GU46" s="82"/>
      <c r="GV46" s="82"/>
      <c r="GW46" s="82"/>
      <c r="GX46" s="82"/>
      <c r="GY46" s="82"/>
      <c r="GZ46" s="82"/>
      <c r="HA46" s="82"/>
      <c r="HB46" s="82"/>
      <c r="HC46" s="82"/>
      <c r="HD46" s="82"/>
      <c r="HE46" s="82"/>
      <c r="HF46" s="82"/>
      <c r="HG46" s="82"/>
      <c r="HH46" s="82"/>
      <c r="HI46" s="82"/>
      <c r="HJ46" s="82"/>
      <c r="HK46" s="82"/>
      <c r="HL46" s="82"/>
      <c r="HM46" s="82"/>
      <c r="HN46" s="82"/>
      <c r="HO46" s="82"/>
      <c r="HP46" s="82"/>
      <c r="HQ46" s="82"/>
      <c r="HR46" s="82"/>
      <c r="HS46" s="82"/>
      <c r="HT46" s="82"/>
      <c r="HU46" s="82"/>
      <c r="HV46" s="82"/>
      <c r="HW46" s="82"/>
      <c r="HX46" s="82"/>
      <c r="HY46" s="82"/>
      <c r="HZ46" s="82"/>
      <c r="IA46" s="82"/>
      <c r="IB46" s="82"/>
      <c r="IC46" s="82"/>
      <c r="ID46" s="82"/>
      <c r="IE46" s="82"/>
      <c r="IF46" s="82"/>
      <c r="IG46" s="82"/>
      <c r="IH46" s="82"/>
      <c r="II46" s="82"/>
      <c r="IJ46" s="82"/>
      <c r="IK46" s="82"/>
    </row>
    <row r="47" spans="1:245">
      <c r="A47" s="7"/>
      <c r="C47" s="82"/>
      <c r="D47" s="78" t="s">
        <v>1187</v>
      </c>
      <c r="F47" s="149"/>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c r="CU47" s="82"/>
      <c r="CV47" s="82"/>
      <c r="CW47" s="82"/>
      <c r="CX47" s="82"/>
      <c r="CY47" s="82"/>
      <c r="CZ47" s="82"/>
      <c r="DA47" s="82"/>
      <c r="DB47" s="82"/>
      <c r="DC47" s="82"/>
      <c r="DD47" s="82"/>
      <c r="DE47" s="82"/>
      <c r="DF47" s="82"/>
      <c r="DG47" s="82"/>
      <c r="DH47" s="82"/>
      <c r="DI47" s="82"/>
      <c r="DJ47" s="82"/>
      <c r="DK47" s="82"/>
      <c r="DL47" s="82"/>
      <c r="DM47" s="82"/>
      <c r="DN47" s="82"/>
      <c r="DO47" s="82"/>
      <c r="DP47" s="82"/>
      <c r="DQ47" s="82"/>
      <c r="DR47" s="82"/>
      <c r="DS47" s="82"/>
      <c r="DT47" s="82"/>
      <c r="DU47" s="82"/>
      <c r="DV47" s="82"/>
      <c r="DW47" s="82"/>
      <c r="DX47" s="82"/>
      <c r="DY47" s="82"/>
      <c r="DZ47" s="82"/>
      <c r="EA47" s="82"/>
      <c r="EB47" s="82"/>
      <c r="EC47" s="82"/>
      <c r="ED47" s="82"/>
      <c r="EE47" s="82"/>
      <c r="EF47" s="82"/>
      <c r="EG47" s="82"/>
      <c r="EH47" s="82"/>
      <c r="EI47" s="82"/>
      <c r="EJ47" s="82"/>
      <c r="EK47" s="82"/>
      <c r="EL47" s="82"/>
      <c r="EM47" s="82"/>
      <c r="EN47" s="82"/>
      <c r="EO47" s="82"/>
      <c r="EP47" s="82"/>
      <c r="EQ47" s="82"/>
      <c r="ER47" s="82"/>
      <c r="ES47" s="82"/>
      <c r="ET47" s="82"/>
      <c r="EU47" s="82"/>
      <c r="EV47" s="82"/>
      <c r="EW47" s="82"/>
      <c r="EX47" s="82"/>
      <c r="EY47" s="82"/>
      <c r="EZ47" s="82"/>
      <c r="FA47" s="82"/>
      <c r="FB47" s="82"/>
      <c r="FC47" s="82"/>
      <c r="FD47" s="82"/>
      <c r="FE47" s="82"/>
      <c r="FF47" s="82"/>
      <c r="FG47" s="82"/>
      <c r="FH47" s="82"/>
      <c r="FI47" s="82"/>
      <c r="FJ47" s="82"/>
      <c r="FK47" s="82"/>
      <c r="FL47" s="82"/>
      <c r="FM47" s="82"/>
      <c r="FN47" s="82"/>
      <c r="FO47" s="82"/>
      <c r="FP47" s="82"/>
      <c r="FQ47" s="82"/>
      <c r="FR47" s="82"/>
      <c r="FS47" s="82"/>
      <c r="FT47" s="82"/>
      <c r="FU47" s="82"/>
      <c r="FV47" s="82"/>
      <c r="FW47" s="82"/>
      <c r="FX47" s="82"/>
      <c r="FY47" s="82"/>
      <c r="FZ47" s="82"/>
      <c r="GA47" s="82"/>
      <c r="GB47" s="82"/>
      <c r="GC47" s="82"/>
      <c r="GD47" s="82"/>
      <c r="GE47" s="82"/>
      <c r="GF47" s="82"/>
      <c r="GG47" s="82"/>
      <c r="GH47" s="82"/>
      <c r="GI47" s="82"/>
      <c r="GJ47" s="82"/>
      <c r="GK47" s="82"/>
      <c r="GL47" s="82"/>
      <c r="GM47" s="82"/>
      <c r="GN47" s="82"/>
      <c r="GO47" s="82"/>
      <c r="GP47" s="82"/>
      <c r="GQ47" s="82"/>
      <c r="GR47" s="82"/>
      <c r="GS47" s="82"/>
      <c r="GT47" s="82"/>
      <c r="GU47" s="82"/>
      <c r="GV47" s="82"/>
      <c r="GW47" s="82"/>
      <c r="GX47" s="82"/>
      <c r="GY47" s="82"/>
      <c r="GZ47" s="82"/>
      <c r="HA47" s="82"/>
      <c r="HB47" s="82"/>
      <c r="HC47" s="82"/>
      <c r="HD47" s="82"/>
      <c r="HE47" s="82"/>
      <c r="HF47" s="82"/>
      <c r="HG47" s="82"/>
      <c r="HH47" s="82"/>
      <c r="HI47" s="82"/>
      <c r="HJ47" s="82"/>
      <c r="HK47" s="82"/>
      <c r="HL47" s="82"/>
      <c r="HM47" s="82"/>
      <c r="HN47" s="82"/>
      <c r="HO47" s="82"/>
      <c r="HP47" s="82"/>
      <c r="HQ47" s="82"/>
      <c r="HR47" s="82"/>
      <c r="HS47" s="82"/>
      <c r="HT47" s="82"/>
      <c r="HU47" s="82"/>
      <c r="HV47" s="82"/>
      <c r="HW47" s="82"/>
      <c r="HX47" s="82"/>
      <c r="HY47" s="82"/>
      <c r="HZ47" s="82"/>
      <c r="IA47" s="82"/>
      <c r="IB47" s="82"/>
      <c r="IC47" s="82"/>
      <c r="ID47" s="82"/>
      <c r="IE47" s="82"/>
      <c r="IF47" s="82"/>
      <c r="IG47" s="82"/>
      <c r="IH47" s="82"/>
      <c r="II47" s="82"/>
      <c r="IJ47" s="82"/>
      <c r="IK47" s="82"/>
    </row>
    <row r="48" spans="1:245">
      <c r="A48" s="7"/>
      <c r="C48" s="82"/>
      <c r="D48" s="313" t="s">
        <v>1542</v>
      </c>
      <c r="F48" s="149"/>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c r="CU48" s="82"/>
      <c r="CV48" s="82"/>
      <c r="CW48" s="82"/>
      <c r="CX48" s="82"/>
      <c r="CY48" s="82"/>
      <c r="CZ48" s="82"/>
      <c r="DA48" s="82"/>
      <c r="DB48" s="82"/>
      <c r="DC48" s="82"/>
      <c r="DD48" s="82"/>
      <c r="DE48" s="82"/>
      <c r="DF48" s="82"/>
      <c r="DG48" s="82"/>
      <c r="DH48" s="82"/>
      <c r="DI48" s="82"/>
      <c r="DJ48" s="82"/>
      <c r="DK48" s="82"/>
      <c r="DL48" s="82"/>
      <c r="DM48" s="82"/>
      <c r="DN48" s="82"/>
      <c r="DO48" s="82"/>
      <c r="DP48" s="82"/>
      <c r="DQ48" s="82"/>
      <c r="DR48" s="82"/>
      <c r="DS48" s="82"/>
      <c r="DT48" s="82"/>
      <c r="DU48" s="82"/>
      <c r="DV48" s="82"/>
      <c r="DW48" s="82"/>
      <c r="DX48" s="82"/>
      <c r="DY48" s="82"/>
      <c r="DZ48" s="82"/>
      <c r="EA48" s="82"/>
      <c r="EB48" s="82"/>
      <c r="EC48" s="82"/>
      <c r="ED48" s="82"/>
      <c r="EE48" s="82"/>
      <c r="EF48" s="82"/>
      <c r="EG48" s="82"/>
      <c r="EH48" s="82"/>
      <c r="EI48" s="82"/>
      <c r="EJ48" s="82"/>
      <c r="EK48" s="82"/>
      <c r="EL48" s="82"/>
      <c r="EM48" s="82"/>
      <c r="EN48" s="82"/>
      <c r="EO48" s="82"/>
      <c r="EP48" s="82"/>
      <c r="EQ48" s="82"/>
      <c r="ER48" s="82"/>
      <c r="ES48" s="82"/>
      <c r="ET48" s="82"/>
      <c r="EU48" s="82"/>
      <c r="EV48" s="82"/>
      <c r="EW48" s="82"/>
      <c r="EX48" s="82"/>
      <c r="EY48" s="82"/>
      <c r="EZ48" s="82"/>
      <c r="FA48" s="82"/>
      <c r="FB48" s="82"/>
      <c r="FC48" s="82"/>
      <c r="FD48" s="82"/>
      <c r="FE48" s="82"/>
      <c r="FF48" s="82"/>
      <c r="FG48" s="82"/>
      <c r="FH48" s="82"/>
      <c r="FI48" s="82"/>
      <c r="FJ48" s="82"/>
      <c r="FK48" s="82"/>
      <c r="FL48" s="82"/>
      <c r="FM48" s="82"/>
      <c r="FN48" s="82"/>
      <c r="FO48" s="82"/>
      <c r="FP48" s="82"/>
      <c r="FQ48" s="82"/>
      <c r="FR48" s="82"/>
      <c r="FS48" s="82"/>
      <c r="FT48" s="82"/>
      <c r="FU48" s="82"/>
      <c r="FV48" s="82"/>
      <c r="FW48" s="82"/>
      <c r="FX48" s="82"/>
      <c r="FY48" s="82"/>
      <c r="FZ48" s="82"/>
      <c r="GA48" s="82"/>
      <c r="GB48" s="82"/>
      <c r="GC48" s="82"/>
      <c r="GD48" s="82"/>
      <c r="GE48" s="82"/>
      <c r="GF48" s="82"/>
      <c r="GG48" s="82"/>
      <c r="GH48" s="82"/>
      <c r="GI48" s="82"/>
      <c r="GJ48" s="82"/>
      <c r="GK48" s="82"/>
      <c r="GL48" s="82"/>
      <c r="GM48" s="82"/>
      <c r="GN48" s="82"/>
      <c r="GO48" s="82"/>
      <c r="GP48" s="82"/>
      <c r="GQ48" s="82"/>
      <c r="GR48" s="82"/>
      <c r="GS48" s="82"/>
      <c r="GT48" s="82"/>
      <c r="GU48" s="82"/>
      <c r="GV48" s="82"/>
      <c r="GW48" s="82"/>
      <c r="GX48" s="82"/>
      <c r="GY48" s="82"/>
      <c r="GZ48" s="82"/>
      <c r="HA48" s="82"/>
      <c r="HB48" s="82"/>
      <c r="HC48" s="82"/>
      <c r="HD48" s="82"/>
      <c r="HE48" s="82"/>
      <c r="HF48" s="82"/>
      <c r="HG48" s="82"/>
      <c r="HH48" s="82"/>
      <c r="HI48" s="82"/>
      <c r="HJ48" s="82"/>
      <c r="HK48" s="82"/>
      <c r="HL48" s="82"/>
      <c r="HM48" s="82"/>
      <c r="HN48" s="82"/>
      <c r="HO48" s="82"/>
      <c r="HP48" s="82"/>
      <c r="HQ48" s="82"/>
      <c r="HR48" s="82"/>
      <c r="HS48" s="82"/>
      <c r="HT48" s="82"/>
      <c r="HU48" s="82"/>
      <c r="HV48" s="82"/>
      <c r="HW48" s="82"/>
      <c r="HX48" s="82"/>
      <c r="HY48" s="82"/>
      <c r="HZ48" s="82"/>
      <c r="IA48" s="82"/>
      <c r="IB48" s="82"/>
      <c r="IC48" s="82"/>
      <c r="ID48" s="82"/>
      <c r="IE48" s="82"/>
      <c r="IF48" s="82"/>
      <c r="IG48" s="82"/>
      <c r="IH48" s="82"/>
      <c r="II48" s="82"/>
      <c r="IJ48" s="82"/>
      <c r="IK48" s="82"/>
    </row>
    <row r="49" spans="1:255">
      <c r="C49" s="78"/>
      <c r="D49" s="78" t="s">
        <v>574</v>
      </c>
      <c r="E49" s="191"/>
      <c r="F49" s="191"/>
      <c r="H49" s="184"/>
      <c r="I49" s="184"/>
      <c r="J49" s="184"/>
      <c r="K49" s="184"/>
      <c r="L49" s="184"/>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8"/>
      <c r="AN49" s="78"/>
      <c r="AO49" s="78"/>
      <c r="AP49" s="78"/>
      <c r="AQ49" s="78"/>
      <c r="AR49" s="78"/>
      <c r="AS49" s="78"/>
      <c r="AT49" s="78"/>
      <c r="AU49" s="78"/>
      <c r="AV49" s="78"/>
      <c r="AW49" s="78"/>
      <c r="AX49" s="78"/>
      <c r="AY49" s="78"/>
      <c r="AZ49" s="78"/>
      <c r="BA49" s="78"/>
      <c r="BB49" s="78"/>
      <c r="BC49" s="78"/>
      <c r="BD49" s="78"/>
      <c r="BE49" s="78"/>
      <c r="BF49" s="78"/>
      <c r="BG49" s="78"/>
      <c r="BH49" s="78"/>
      <c r="BI49" s="78"/>
      <c r="BJ49" s="78"/>
      <c r="BK49" s="78"/>
      <c r="BL49" s="78"/>
      <c r="BM49" s="78"/>
      <c r="BN49" s="78"/>
      <c r="BO49" s="78"/>
      <c r="BP49" s="78"/>
      <c r="BQ49" s="78"/>
      <c r="BR49" s="78"/>
      <c r="BS49" s="78"/>
      <c r="BT49" s="78"/>
      <c r="BU49" s="78"/>
      <c r="BV49" s="78"/>
      <c r="BW49" s="78"/>
      <c r="BX49" s="78"/>
      <c r="BY49" s="78"/>
      <c r="BZ49" s="78"/>
      <c r="CA49" s="78"/>
      <c r="CB49" s="78"/>
      <c r="CC49" s="78"/>
      <c r="CD49" s="78"/>
      <c r="CE49" s="78"/>
      <c r="CF49" s="78"/>
      <c r="CG49" s="78"/>
      <c r="CH49" s="78"/>
      <c r="CI49" s="78"/>
      <c r="CJ49" s="78"/>
      <c r="CK49" s="78"/>
      <c r="CL49" s="78"/>
      <c r="CM49" s="78"/>
      <c r="CN49" s="78"/>
      <c r="CO49" s="78"/>
      <c r="CP49" s="78"/>
      <c r="CQ49" s="78"/>
      <c r="CR49" s="78"/>
      <c r="CS49" s="78"/>
      <c r="CT49" s="78"/>
      <c r="CU49" s="78"/>
      <c r="CV49" s="78"/>
      <c r="CW49" s="78"/>
      <c r="CX49" s="78"/>
      <c r="CY49" s="78"/>
      <c r="CZ49" s="78"/>
      <c r="DA49" s="78"/>
      <c r="DB49" s="78"/>
      <c r="DC49" s="78"/>
      <c r="DD49" s="78"/>
      <c r="DE49" s="78"/>
      <c r="DF49" s="78"/>
      <c r="DG49" s="78"/>
      <c r="DH49" s="78"/>
      <c r="DI49" s="78"/>
      <c r="DJ49" s="78"/>
      <c r="DK49" s="78"/>
      <c r="DL49" s="78"/>
      <c r="DM49" s="78"/>
      <c r="DN49" s="78"/>
      <c r="DO49" s="78"/>
      <c r="DP49" s="78"/>
      <c r="DQ49" s="78"/>
      <c r="DR49" s="78"/>
      <c r="DS49" s="78"/>
      <c r="DT49" s="78"/>
      <c r="DU49" s="78"/>
      <c r="DV49" s="78"/>
      <c r="DW49" s="78"/>
      <c r="DX49" s="78"/>
      <c r="DY49" s="78"/>
      <c r="DZ49" s="78"/>
      <c r="EA49" s="78"/>
      <c r="EB49" s="78"/>
      <c r="EC49" s="78"/>
      <c r="ED49" s="78"/>
      <c r="EE49" s="78"/>
      <c r="EF49" s="78"/>
      <c r="EG49" s="78"/>
      <c r="EH49" s="78"/>
      <c r="EI49" s="78"/>
      <c r="EJ49" s="78"/>
      <c r="EK49" s="78"/>
      <c r="EL49" s="78"/>
      <c r="EM49" s="78"/>
      <c r="EN49" s="78"/>
      <c r="EO49" s="78"/>
      <c r="EP49" s="78"/>
      <c r="EQ49" s="78"/>
      <c r="ER49" s="78"/>
      <c r="ES49" s="78"/>
      <c r="ET49" s="78"/>
      <c r="EU49" s="78"/>
      <c r="EV49" s="78"/>
      <c r="EW49" s="78"/>
      <c r="EX49" s="78"/>
      <c r="EY49" s="78"/>
      <c r="EZ49" s="78"/>
      <c r="FA49" s="78"/>
      <c r="FB49" s="78"/>
      <c r="FC49" s="78"/>
      <c r="FD49" s="78"/>
      <c r="FE49" s="78"/>
      <c r="FF49" s="78"/>
      <c r="FG49" s="78"/>
      <c r="FH49" s="78"/>
      <c r="FI49" s="78"/>
      <c r="FJ49" s="78"/>
      <c r="FK49" s="78"/>
      <c r="FL49" s="78"/>
      <c r="FM49" s="78"/>
      <c r="FN49" s="78"/>
      <c r="FO49" s="78"/>
      <c r="FP49" s="78"/>
      <c r="FQ49" s="78"/>
      <c r="FR49" s="78"/>
      <c r="FS49" s="78"/>
      <c r="FT49" s="78"/>
      <c r="FU49" s="78"/>
      <c r="FV49" s="78"/>
      <c r="FW49" s="78"/>
      <c r="FX49" s="78"/>
      <c r="FY49" s="78"/>
      <c r="FZ49" s="78"/>
      <c r="GA49" s="78"/>
      <c r="GB49" s="78"/>
      <c r="GC49" s="78"/>
      <c r="GD49" s="78"/>
      <c r="GE49" s="78"/>
      <c r="GF49" s="78"/>
      <c r="GG49" s="78"/>
      <c r="GH49" s="78"/>
      <c r="GI49" s="78"/>
      <c r="GJ49" s="78"/>
      <c r="GK49" s="78"/>
      <c r="GL49" s="78"/>
      <c r="GM49" s="78"/>
      <c r="GN49" s="78"/>
      <c r="GO49" s="78"/>
      <c r="GP49" s="78"/>
      <c r="GQ49" s="78"/>
      <c r="GR49" s="78"/>
      <c r="GS49" s="78"/>
      <c r="GT49" s="78"/>
      <c r="GU49" s="78"/>
      <c r="GV49" s="78"/>
      <c r="GW49" s="78"/>
      <c r="GX49" s="78"/>
      <c r="GY49" s="78"/>
      <c r="GZ49" s="78"/>
      <c r="HA49" s="78"/>
      <c r="HB49" s="78"/>
      <c r="HC49" s="78"/>
      <c r="HD49" s="78"/>
      <c r="HE49" s="78"/>
      <c r="HF49" s="78"/>
      <c r="HG49" s="78"/>
      <c r="HH49" s="78"/>
      <c r="HI49" s="78"/>
      <c r="HJ49" s="78"/>
      <c r="HK49" s="78"/>
      <c r="HL49" s="78"/>
      <c r="HM49" s="78"/>
      <c r="HN49" s="78"/>
      <c r="HO49" s="78"/>
      <c r="HP49" s="78"/>
      <c r="HQ49" s="78"/>
      <c r="HR49" s="78"/>
      <c r="HS49" s="78"/>
      <c r="HT49" s="78"/>
      <c r="HU49" s="78"/>
      <c r="HV49" s="78"/>
      <c r="HW49" s="78"/>
      <c r="HX49" s="78"/>
      <c r="HY49" s="78"/>
      <c r="HZ49" s="78"/>
      <c r="IA49" s="78"/>
      <c r="IB49" s="78"/>
      <c r="IC49" s="78"/>
      <c r="ID49" s="78"/>
      <c r="IE49" s="78"/>
      <c r="IF49" s="78"/>
      <c r="IG49" s="78"/>
      <c r="IH49" s="78"/>
      <c r="II49" s="78"/>
      <c r="IJ49" s="78"/>
      <c r="IK49" s="82"/>
    </row>
    <row r="50" spans="1:255">
      <c r="A50" s="78"/>
      <c r="C50" s="189"/>
      <c r="D50" s="189"/>
      <c r="E50" s="189"/>
      <c r="F50" s="190"/>
      <c r="G50" s="190"/>
      <c r="H50" s="190"/>
      <c r="I50" s="190"/>
      <c r="J50" s="190"/>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78"/>
      <c r="AM50" s="78"/>
      <c r="AN50" s="78"/>
      <c r="AO50" s="78"/>
      <c r="AP50" s="78"/>
      <c r="AQ50" s="78"/>
      <c r="AR50" s="78"/>
      <c r="AS50" s="78"/>
      <c r="AT50" s="78"/>
      <c r="AU50" s="78"/>
      <c r="AV50" s="78"/>
      <c r="AW50" s="78"/>
      <c r="AX50" s="78"/>
      <c r="AY50" s="78"/>
      <c r="AZ50" s="78"/>
      <c r="BA50" s="78"/>
      <c r="BB50" s="78"/>
      <c r="BC50" s="78"/>
      <c r="BD50" s="78"/>
      <c r="BE50" s="78"/>
      <c r="BF50" s="78"/>
      <c r="BG50" s="78"/>
      <c r="BH50" s="78"/>
      <c r="BI50" s="78"/>
      <c r="BJ50" s="78"/>
      <c r="BK50" s="78"/>
      <c r="BL50" s="78"/>
      <c r="BM50" s="78"/>
      <c r="BN50" s="78"/>
      <c r="BO50" s="78"/>
      <c r="BP50" s="78"/>
      <c r="BQ50" s="78"/>
      <c r="BR50" s="78"/>
      <c r="BS50" s="78"/>
      <c r="BT50" s="78"/>
      <c r="BU50" s="78"/>
      <c r="BV50" s="78"/>
      <c r="BW50" s="78"/>
      <c r="BX50" s="78"/>
      <c r="BY50" s="78"/>
      <c r="BZ50" s="78"/>
      <c r="CA50" s="78"/>
      <c r="CB50" s="78"/>
      <c r="CC50" s="78"/>
      <c r="CD50" s="78"/>
      <c r="CE50" s="78"/>
      <c r="CF50" s="78"/>
      <c r="CG50" s="78"/>
      <c r="CH50" s="78"/>
      <c r="CI50" s="78"/>
      <c r="CJ50" s="78"/>
      <c r="CK50" s="78"/>
      <c r="CL50" s="78"/>
      <c r="CM50" s="78"/>
      <c r="CN50" s="78"/>
      <c r="CO50" s="78"/>
      <c r="CP50" s="78"/>
      <c r="CQ50" s="78"/>
      <c r="CR50" s="78"/>
      <c r="CS50" s="78"/>
      <c r="CT50" s="78"/>
      <c r="CU50" s="78"/>
      <c r="CV50" s="78"/>
      <c r="CW50" s="78"/>
      <c r="CX50" s="78"/>
      <c r="CY50" s="78"/>
      <c r="CZ50" s="78"/>
      <c r="DA50" s="78"/>
      <c r="DB50" s="78"/>
      <c r="DC50" s="78"/>
      <c r="DD50" s="78"/>
      <c r="DE50" s="78"/>
      <c r="DF50" s="78"/>
      <c r="DG50" s="78"/>
      <c r="DH50" s="78"/>
      <c r="DI50" s="78"/>
      <c r="DJ50" s="78"/>
      <c r="DK50" s="78"/>
      <c r="DL50" s="78"/>
      <c r="DM50" s="78"/>
      <c r="DN50" s="78"/>
      <c r="DO50" s="78"/>
      <c r="DP50" s="78"/>
      <c r="DQ50" s="78"/>
      <c r="DR50" s="78"/>
      <c r="DS50" s="78"/>
      <c r="DT50" s="78"/>
      <c r="DU50" s="78"/>
      <c r="DV50" s="78"/>
      <c r="DW50" s="78"/>
      <c r="DX50" s="78"/>
      <c r="DY50" s="78"/>
      <c r="DZ50" s="78"/>
      <c r="EA50" s="78"/>
      <c r="EB50" s="78"/>
      <c r="EC50" s="78"/>
      <c r="ED50" s="78"/>
      <c r="EE50" s="78"/>
      <c r="EF50" s="78"/>
      <c r="EG50" s="78"/>
      <c r="EH50" s="78"/>
      <c r="EI50" s="78"/>
      <c r="EJ50" s="78"/>
      <c r="EK50" s="78"/>
      <c r="EL50" s="78"/>
      <c r="EM50" s="78"/>
      <c r="EN50" s="78"/>
      <c r="EO50" s="78"/>
      <c r="EP50" s="78"/>
      <c r="EQ50" s="78"/>
      <c r="ER50" s="78"/>
      <c r="ES50" s="78"/>
      <c r="ET50" s="78"/>
      <c r="EU50" s="78"/>
      <c r="EV50" s="78"/>
      <c r="EW50" s="78"/>
      <c r="EX50" s="78"/>
      <c r="EY50" s="78"/>
      <c r="EZ50" s="78"/>
      <c r="FA50" s="78"/>
      <c r="FB50" s="78"/>
      <c r="FC50" s="78"/>
      <c r="FD50" s="78"/>
      <c r="FE50" s="78"/>
      <c r="FF50" s="78"/>
      <c r="FG50" s="78"/>
      <c r="FH50" s="78"/>
      <c r="FI50" s="78"/>
      <c r="FJ50" s="78"/>
      <c r="FK50" s="78"/>
      <c r="FL50" s="78"/>
      <c r="FM50" s="78"/>
      <c r="FN50" s="78"/>
      <c r="FO50" s="78"/>
      <c r="FP50" s="78"/>
      <c r="FQ50" s="78"/>
      <c r="FR50" s="78"/>
      <c r="FS50" s="78"/>
      <c r="FT50" s="78"/>
      <c r="FU50" s="78"/>
      <c r="FV50" s="78"/>
      <c r="FW50" s="78"/>
      <c r="FX50" s="78"/>
      <c r="FY50" s="78"/>
      <c r="FZ50" s="78"/>
      <c r="GA50" s="78"/>
      <c r="GB50" s="78"/>
      <c r="GC50" s="78"/>
      <c r="GD50" s="78"/>
      <c r="GE50" s="78"/>
      <c r="GF50" s="78"/>
      <c r="GG50" s="78"/>
      <c r="GH50" s="78"/>
      <c r="GI50" s="78"/>
      <c r="GJ50" s="78"/>
      <c r="GK50" s="78"/>
      <c r="GL50" s="78"/>
      <c r="GM50" s="78"/>
      <c r="GN50" s="78"/>
      <c r="GO50" s="78"/>
      <c r="GP50" s="78"/>
      <c r="GQ50" s="78"/>
      <c r="GR50" s="78"/>
      <c r="GS50" s="78"/>
      <c r="GT50" s="78"/>
      <c r="GU50" s="78"/>
      <c r="GV50" s="78"/>
      <c r="GW50" s="78"/>
      <c r="GX50" s="78"/>
      <c r="GY50" s="78"/>
      <c r="GZ50" s="78"/>
      <c r="HA50" s="78"/>
      <c r="HB50" s="78"/>
      <c r="HC50" s="78"/>
      <c r="HD50" s="78"/>
      <c r="HE50" s="78"/>
      <c r="HF50" s="78"/>
      <c r="HG50" s="78"/>
      <c r="HH50" s="78"/>
      <c r="HI50" s="78"/>
      <c r="HJ50" s="78"/>
      <c r="HK50" s="78"/>
      <c r="HL50" s="78"/>
      <c r="HM50" s="78"/>
      <c r="HN50" s="78"/>
      <c r="HO50" s="78"/>
      <c r="HP50" s="78"/>
      <c r="HQ50" s="78"/>
      <c r="HR50" s="78"/>
      <c r="HS50" s="78"/>
      <c r="HT50" s="78"/>
      <c r="HU50" s="78"/>
      <c r="HV50" s="78"/>
      <c r="HW50" s="78"/>
      <c r="HX50" s="78"/>
      <c r="HY50" s="78"/>
      <c r="HZ50" s="78"/>
      <c r="IA50" s="78"/>
      <c r="IB50" s="78"/>
      <c r="IC50" s="78"/>
      <c r="ID50" s="78"/>
      <c r="IE50" s="78"/>
      <c r="IF50" s="78"/>
      <c r="IG50" s="78"/>
      <c r="IH50" s="78"/>
      <c r="II50" s="82"/>
      <c r="IJ50" s="82"/>
      <c r="IK50" s="82"/>
    </row>
    <row r="51" spans="1:255">
      <c r="B51" s="78"/>
      <c r="C51" s="78"/>
      <c r="D51" s="78"/>
      <c r="E51" s="189"/>
      <c r="F51" s="79"/>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8"/>
      <c r="AM51" s="78"/>
      <c r="AN51" s="78"/>
      <c r="AO51" s="78"/>
      <c r="AP51" s="78"/>
      <c r="AQ51" s="78"/>
      <c r="AR51" s="78"/>
      <c r="AS51" s="78"/>
      <c r="AT51" s="78"/>
      <c r="AU51" s="78"/>
      <c r="AV51" s="78"/>
      <c r="AW51" s="78"/>
      <c r="AX51" s="78"/>
      <c r="AY51" s="78"/>
      <c r="AZ51" s="78"/>
      <c r="BA51" s="78"/>
      <c r="BB51" s="78"/>
      <c r="BC51" s="78"/>
      <c r="BD51" s="78"/>
      <c r="BE51" s="78"/>
      <c r="BF51" s="78"/>
      <c r="BG51" s="78"/>
      <c r="BH51" s="78"/>
      <c r="BI51" s="78"/>
      <c r="BJ51" s="78"/>
      <c r="BK51" s="78"/>
      <c r="BL51" s="78"/>
      <c r="BM51" s="78"/>
      <c r="BN51" s="78"/>
      <c r="BO51" s="78"/>
      <c r="BP51" s="78"/>
      <c r="BQ51" s="78"/>
      <c r="BR51" s="78"/>
      <c r="BS51" s="78"/>
      <c r="BT51" s="78"/>
      <c r="BU51" s="78"/>
      <c r="BV51" s="78"/>
      <c r="BW51" s="78"/>
      <c r="BX51" s="78"/>
      <c r="BY51" s="78"/>
      <c r="BZ51" s="78"/>
      <c r="CA51" s="78"/>
      <c r="CB51" s="78"/>
      <c r="CC51" s="78"/>
      <c r="CD51" s="78"/>
      <c r="CE51" s="78"/>
      <c r="CF51" s="78"/>
      <c r="CG51" s="78"/>
      <c r="CH51" s="78"/>
      <c r="CI51" s="78"/>
      <c r="CJ51" s="78"/>
      <c r="CK51" s="78"/>
      <c r="CL51" s="78"/>
      <c r="CM51" s="78"/>
      <c r="CN51" s="78"/>
      <c r="CO51" s="78"/>
      <c r="CP51" s="78"/>
      <c r="CQ51" s="78"/>
      <c r="CR51" s="78"/>
      <c r="CS51" s="78"/>
      <c r="CT51" s="78"/>
      <c r="CU51" s="78"/>
      <c r="CV51" s="78"/>
      <c r="CW51" s="78"/>
      <c r="CX51" s="78"/>
      <c r="CY51" s="78"/>
      <c r="CZ51" s="78"/>
      <c r="DA51" s="78"/>
      <c r="DB51" s="78"/>
      <c r="DC51" s="78"/>
      <c r="DD51" s="78"/>
      <c r="DE51" s="78"/>
      <c r="DF51" s="78"/>
      <c r="DG51" s="78"/>
      <c r="DH51" s="78"/>
      <c r="DI51" s="78"/>
      <c r="DJ51" s="78"/>
      <c r="DK51" s="78"/>
      <c r="DL51" s="78"/>
      <c r="DM51" s="78"/>
      <c r="DN51" s="78"/>
      <c r="DO51" s="78"/>
      <c r="DP51" s="78"/>
      <c r="DQ51" s="78"/>
      <c r="DR51" s="78"/>
      <c r="DS51" s="78"/>
      <c r="DT51" s="78"/>
      <c r="DU51" s="78"/>
      <c r="DV51" s="78"/>
      <c r="DW51" s="78"/>
      <c r="DX51" s="78"/>
      <c r="DY51" s="78"/>
      <c r="DZ51" s="78"/>
      <c r="EA51" s="78"/>
      <c r="EB51" s="78"/>
      <c r="EC51" s="78"/>
      <c r="ED51" s="78"/>
      <c r="EE51" s="78"/>
      <c r="EF51" s="78"/>
      <c r="EG51" s="78"/>
      <c r="EH51" s="78"/>
      <c r="EI51" s="78"/>
      <c r="EJ51" s="78"/>
      <c r="EK51" s="78"/>
      <c r="EL51" s="78"/>
      <c r="EM51" s="78"/>
      <c r="EN51" s="78"/>
      <c r="EO51" s="78"/>
      <c r="EP51" s="78"/>
      <c r="EQ51" s="78"/>
      <c r="ER51" s="78"/>
      <c r="ES51" s="78"/>
      <c r="ET51" s="78"/>
      <c r="EU51" s="78"/>
      <c r="EV51" s="78"/>
      <c r="EW51" s="78"/>
      <c r="EX51" s="78"/>
      <c r="EY51" s="78"/>
      <c r="EZ51" s="78"/>
      <c r="FA51" s="78"/>
      <c r="FB51" s="78"/>
      <c r="FC51" s="78"/>
      <c r="FD51" s="78"/>
      <c r="FE51" s="78"/>
      <c r="FF51" s="78"/>
      <c r="FG51" s="78"/>
      <c r="FH51" s="78"/>
      <c r="FI51" s="78"/>
      <c r="FJ51" s="78"/>
      <c r="FK51" s="78"/>
      <c r="FL51" s="78"/>
      <c r="FM51" s="78"/>
      <c r="FN51" s="78"/>
      <c r="FO51" s="78"/>
      <c r="FP51" s="78"/>
      <c r="FQ51" s="78"/>
      <c r="FR51" s="78"/>
      <c r="FS51" s="78"/>
      <c r="FT51" s="78"/>
      <c r="FU51" s="78"/>
      <c r="FV51" s="78"/>
      <c r="FW51" s="78"/>
      <c r="FX51" s="78"/>
      <c r="FY51" s="78"/>
      <c r="FZ51" s="78"/>
      <c r="GA51" s="78"/>
      <c r="GB51" s="78"/>
      <c r="GC51" s="78"/>
      <c r="GD51" s="78"/>
      <c r="GE51" s="78"/>
      <c r="GF51" s="78"/>
      <c r="GG51" s="78"/>
      <c r="GH51" s="78"/>
      <c r="GI51" s="78"/>
      <c r="GJ51" s="78"/>
      <c r="GK51" s="78"/>
      <c r="GL51" s="78"/>
      <c r="GM51" s="78"/>
      <c r="GN51" s="78"/>
      <c r="GO51" s="78"/>
      <c r="GP51" s="78"/>
      <c r="GQ51" s="78"/>
      <c r="GR51" s="78"/>
      <c r="GS51" s="78"/>
      <c r="GT51" s="78"/>
      <c r="GU51" s="78"/>
      <c r="GV51" s="78"/>
      <c r="GW51" s="78"/>
      <c r="GX51" s="78"/>
      <c r="GY51" s="78"/>
      <c r="GZ51" s="78"/>
      <c r="HA51" s="78"/>
      <c r="HB51" s="78"/>
      <c r="HC51" s="78"/>
      <c r="HD51" s="78"/>
      <c r="HE51" s="78"/>
      <c r="HF51" s="78"/>
      <c r="HG51" s="78"/>
      <c r="HH51" s="78"/>
      <c r="HI51" s="78"/>
      <c r="HJ51" s="78"/>
      <c r="HK51" s="78"/>
      <c r="HL51" s="78"/>
      <c r="HM51" s="78"/>
      <c r="HN51" s="78"/>
      <c r="HO51" s="78"/>
      <c r="HP51" s="78"/>
      <c r="HQ51" s="78"/>
      <c r="HR51" s="78"/>
      <c r="HS51" s="78"/>
      <c r="HT51" s="78"/>
      <c r="HU51" s="78"/>
      <c r="HV51" s="78"/>
      <c r="HW51" s="78"/>
      <c r="HX51" s="78"/>
      <c r="HY51" s="78"/>
      <c r="HZ51" s="78"/>
      <c r="IA51" s="78"/>
      <c r="IB51" s="78"/>
      <c r="IC51" s="78"/>
      <c r="ID51" s="78"/>
      <c r="IE51" s="78"/>
      <c r="IF51" s="78"/>
      <c r="IG51" s="78"/>
      <c r="IH51" s="78"/>
      <c r="II51" s="78"/>
      <c r="IJ51" s="78"/>
      <c r="IK51" s="78"/>
      <c r="IL51" s="805"/>
      <c r="IM51" s="805"/>
      <c r="IN51" s="805"/>
      <c r="IO51" s="805"/>
      <c r="IP51" s="805"/>
      <c r="IQ51" s="805"/>
      <c r="IR51" s="805"/>
      <c r="IS51" s="805"/>
      <c r="IT51" s="805"/>
      <c r="IU51" s="805"/>
    </row>
    <row r="52" spans="1:255">
      <c r="A52" s="83"/>
      <c r="B52" s="83"/>
      <c r="C52" s="84"/>
      <c r="D52" s="84"/>
      <c r="E52" s="188"/>
      <c r="F52" s="149"/>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c r="CU52" s="82"/>
      <c r="CV52" s="82"/>
      <c r="CW52" s="82"/>
      <c r="CX52" s="82"/>
      <c r="CY52" s="82"/>
      <c r="CZ52" s="82"/>
      <c r="DA52" s="82"/>
      <c r="DB52" s="82"/>
      <c r="DC52" s="82"/>
      <c r="DD52" s="82"/>
      <c r="DE52" s="82"/>
      <c r="DF52" s="82"/>
      <c r="DG52" s="82"/>
      <c r="DH52" s="82"/>
      <c r="DI52" s="82"/>
      <c r="DJ52" s="82"/>
      <c r="DK52" s="82"/>
      <c r="DL52" s="82"/>
      <c r="DM52" s="82"/>
      <c r="DN52" s="82"/>
      <c r="DO52" s="82"/>
      <c r="DP52" s="82"/>
      <c r="DQ52" s="82"/>
      <c r="DR52" s="82"/>
      <c r="DS52" s="82"/>
      <c r="DT52" s="82"/>
      <c r="DU52" s="82"/>
      <c r="DV52" s="82"/>
      <c r="DW52" s="82"/>
      <c r="DX52" s="82"/>
      <c r="DY52" s="82"/>
      <c r="DZ52" s="82"/>
      <c r="EA52" s="82"/>
      <c r="EB52" s="82"/>
      <c r="EC52" s="82"/>
      <c r="ED52" s="82"/>
      <c r="EE52" s="82"/>
      <c r="EF52" s="82"/>
      <c r="EG52" s="82"/>
      <c r="EH52" s="82"/>
      <c r="EI52" s="82"/>
      <c r="EJ52" s="82"/>
      <c r="EK52" s="82"/>
      <c r="EL52" s="82"/>
      <c r="EM52" s="82"/>
      <c r="EN52" s="82"/>
      <c r="EO52" s="82"/>
      <c r="EP52" s="82"/>
      <c r="EQ52" s="82"/>
      <c r="ER52" s="82"/>
      <c r="ES52" s="82"/>
      <c r="ET52" s="82"/>
      <c r="EU52" s="82"/>
      <c r="EV52" s="82"/>
      <c r="EW52" s="82"/>
      <c r="EX52" s="82"/>
      <c r="EY52" s="82"/>
      <c r="EZ52" s="82"/>
      <c r="FA52" s="82"/>
      <c r="FB52" s="82"/>
      <c r="FC52" s="82"/>
      <c r="FD52" s="82"/>
      <c r="FE52" s="82"/>
      <c r="FF52" s="82"/>
      <c r="FG52" s="82"/>
      <c r="FH52" s="82"/>
      <c r="FI52" s="82"/>
      <c r="FJ52" s="82"/>
      <c r="FK52" s="82"/>
      <c r="FL52" s="82"/>
      <c r="FM52" s="82"/>
      <c r="FN52" s="82"/>
      <c r="FO52" s="82"/>
      <c r="FP52" s="82"/>
      <c r="FQ52" s="82"/>
      <c r="FR52" s="82"/>
      <c r="FS52" s="82"/>
      <c r="FT52" s="82"/>
      <c r="FU52" s="82"/>
      <c r="FV52" s="82"/>
      <c r="FW52" s="82"/>
      <c r="FX52" s="82"/>
      <c r="FY52" s="82"/>
      <c r="FZ52" s="82"/>
      <c r="GA52" s="82"/>
      <c r="GB52" s="82"/>
      <c r="GC52" s="82"/>
      <c r="GD52" s="82"/>
      <c r="GE52" s="82"/>
      <c r="GF52" s="82"/>
      <c r="GG52" s="82"/>
      <c r="GH52" s="82"/>
      <c r="GI52" s="82"/>
      <c r="GJ52" s="82"/>
      <c r="GK52" s="82"/>
      <c r="GL52" s="82"/>
      <c r="GM52" s="82"/>
      <c r="GN52" s="82"/>
      <c r="GO52" s="82"/>
      <c r="GP52" s="82"/>
      <c r="GQ52" s="82"/>
      <c r="GR52" s="82"/>
      <c r="GS52" s="82"/>
      <c r="GT52" s="82"/>
      <c r="GU52" s="82"/>
      <c r="GV52" s="82"/>
      <c r="GW52" s="82"/>
      <c r="GX52" s="82"/>
      <c r="GY52" s="82"/>
      <c r="GZ52" s="82"/>
      <c r="HA52" s="82"/>
      <c r="HB52" s="82"/>
      <c r="HC52" s="82"/>
      <c r="HD52" s="82"/>
      <c r="HE52" s="82"/>
      <c r="HF52" s="82"/>
      <c r="HG52" s="82"/>
      <c r="HH52" s="82"/>
      <c r="HI52" s="82"/>
      <c r="HJ52" s="82"/>
      <c r="HK52" s="82"/>
      <c r="HL52" s="82"/>
      <c r="HM52" s="82"/>
      <c r="HN52" s="82"/>
      <c r="HO52" s="82"/>
      <c r="HP52" s="82"/>
      <c r="HQ52" s="82"/>
      <c r="HR52" s="82"/>
      <c r="HS52" s="82"/>
      <c r="HT52" s="82"/>
      <c r="HU52" s="82"/>
      <c r="HV52" s="82"/>
      <c r="HW52" s="82"/>
      <c r="HX52" s="82"/>
      <c r="HY52" s="82"/>
      <c r="HZ52" s="82"/>
      <c r="IA52" s="82"/>
      <c r="IB52" s="82"/>
      <c r="IC52" s="82"/>
      <c r="ID52" s="82"/>
      <c r="IE52" s="82"/>
      <c r="IF52" s="82"/>
      <c r="IG52" s="82"/>
      <c r="IH52" s="82"/>
      <c r="II52" s="82"/>
      <c r="IJ52" s="82"/>
      <c r="IK52" s="82"/>
    </row>
    <row r="53" spans="1:255">
      <c r="A53" s="7"/>
      <c r="B53" s="82"/>
      <c r="C53" s="82"/>
      <c r="D53" s="82"/>
      <c r="F53" s="149"/>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c r="CU53" s="82"/>
      <c r="CV53" s="82"/>
      <c r="CW53" s="82"/>
      <c r="CX53" s="82"/>
      <c r="CY53" s="82"/>
      <c r="CZ53" s="82"/>
      <c r="DA53" s="82"/>
      <c r="DB53" s="82"/>
      <c r="DC53" s="82"/>
      <c r="DD53" s="82"/>
      <c r="DE53" s="82"/>
      <c r="DF53" s="82"/>
      <c r="DG53" s="82"/>
      <c r="DH53" s="82"/>
      <c r="DI53" s="82"/>
      <c r="DJ53" s="82"/>
      <c r="DK53" s="82"/>
      <c r="DL53" s="82"/>
      <c r="DM53" s="82"/>
      <c r="DN53" s="82"/>
      <c r="DO53" s="82"/>
      <c r="DP53" s="82"/>
      <c r="DQ53" s="82"/>
      <c r="DR53" s="82"/>
      <c r="DS53" s="82"/>
      <c r="DT53" s="82"/>
      <c r="DU53" s="82"/>
      <c r="DV53" s="82"/>
      <c r="DW53" s="82"/>
      <c r="DX53" s="82"/>
      <c r="DY53" s="82"/>
      <c r="DZ53" s="82"/>
      <c r="EA53" s="82"/>
      <c r="EB53" s="82"/>
      <c r="EC53" s="82"/>
      <c r="ED53" s="82"/>
      <c r="EE53" s="82"/>
      <c r="EF53" s="82"/>
      <c r="EG53" s="82"/>
      <c r="EH53" s="82"/>
      <c r="EI53" s="82"/>
      <c r="EJ53" s="82"/>
      <c r="EK53" s="82"/>
      <c r="EL53" s="82"/>
      <c r="EM53" s="82"/>
      <c r="EN53" s="82"/>
      <c r="EO53" s="82"/>
      <c r="EP53" s="82"/>
      <c r="EQ53" s="82"/>
      <c r="ER53" s="82"/>
      <c r="ES53" s="82"/>
      <c r="ET53" s="82"/>
      <c r="EU53" s="82"/>
      <c r="EV53" s="82"/>
      <c r="EW53" s="82"/>
      <c r="EX53" s="82"/>
      <c r="EY53" s="82"/>
      <c r="EZ53" s="82"/>
      <c r="FA53" s="82"/>
      <c r="FB53" s="82"/>
      <c r="FC53" s="82"/>
      <c r="FD53" s="82"/>
      <c r="FE53" s="82"/>
      <c r="FF53" s="82"/>
      <c r="FG53" s="82"/>
      <c r="FH53" s="82"/>
      <c r="FI53" s="82"/>
      <c r="FJ53" s="82"/>
      <c r="FK53" s="82"/>
      <c r="FL53" s="82"/>
      <c r="FM53" s="82"/>
      <c r="FN53" s="82"/>
      <c r="FO53" s="82"/>
      <c r="FP53" s="82"/>
      <c r="FQ53" s="82"/>
      <c r="FR53" s="82"/>
      <c r="FS53" s="82"/>
      <c r="FT53" s="82"/>
      <c r="FU53" s="82"/>
      <c r="FV53" s="82"/>
      <c r="FW53" s="82"/>
      <c r="FX53" s="82"/>
      <c r="FY53" s="82"/>
      <c r="FZ53" s="82"/>
      <c r="GA53" s="82"/>
      <c r="GB53" s="82"/>
      <c r="GC53" s="82"/>
      <c r="GD53" s="82"/>
      <c r="GE53" s="82"/>
      <c r="GF53" s="82"/>
      <c r="GG53" s="82"/>
      <c r="GH53" s="82"/>
      <c r="GI53" s="82"/>
      <c r="GJ53" s="82"/>
      <c r="GK53" s="82"/>
      <c r="GL53" s="82"/>
      <c r="GM53" s="82"/>
      <c r="GN53" s="82"/>
      <c r="GO53" s="82"/>
      <c r="GP53" s="82"/>
      <c r="GQ53" s="82"/>
      <c r="GR53" s="82"/>
      <c r="GS53" s="82"/>
      <c r="GT53" s="82"/>
      <c r="GU53" s="82"/>
      <c r="GV53" s="82"/>
      <c r="GW53" s="82"/>
      <c r="GX53" s="82"/>
      <c r="GY53" s="82"/>
      <c r="GZ53" s="82"/>
      <c r="HA53" s="82"/>
      <c r="HB53" s="82"/>
      <c r="HC53" s="82"/>
      <c r="HD53" s="82"/>
      <c r="HE53" s="82"/>
      <c r="HF53" s="82"/>
      <c r="HG53" s="82"/>
      <c r="HH53" s="82"/>
      <c r="HI53" s="82"/>
      <c r="HJ53" s="82"/>
      <c r="HK53" s="82"/>
      <c r="HL53" s="82"/>
      <c r="HM53" s="82"/>
      <c r="HN53" s="82"/>
      <c r="HO53" s="82"/>
      <c r="HP53" s="82"/>
      <c r="HQ53" s="82"/>
      <c r="HR53" s="82"/>
      <c r="HS53" s="82"/>
      <c r="HT53" s="82"/>
      <c r="HU53" s="82"/>
      <c r="HV53" s="82"/>
      <c r="HW53" s="82"/>
      <c r="HX53" s="82"/>
      <c r="HY53" s="82"/>
      <c r="HZ53" s="82"/>
      <c r="IA53" s="82"/>
      <c r="IB53" s="82"/>
      <c r="IC53" s="82"/>
      <c r="ID53" s="82"/>
      <c r="IE53" s="82"/>
      <c r="IF53" s="82"/>
      <c r="IG53" s="82"/>
      <c r="IH53" s="82"/>
      <c r="II53" s="82"/>
      <c r="IJ53" s="82"/>
      <c r="IK53" s="82"/>
    </row>
    <row r="54" spans="1:255">
      <c r="A54" s="7"/>
    </row>
    <row r="55" spans="1:255" s="6" customFormat="1">
      <c r="A55" s="7"/>
      <c r="E55" s="187"/>
      <c r="F55" s="35"/>
      <c r="G55" s="184"/>
    </row>
    <row r="56" spans="1:255" s="6" customFormat="1">
      <c r="B56" s="7"/>
      <c r="C56" s="7"/>
      <c r="D56" s="7"/>
      <c r="E56" s="185"/>
      <c r="F56" s="35"/>
      <c r="G56" s="184"/>
    </row>
    <row r="57" spans="1:255" s="6" customFormat="1">
      <c r="B57" s="7"/>
      <c r="C57" s="7"/>
      <c r="D57" s="7"/>
      <c r="E57" s="185"/>
      <c r="F57" s="35"/>
      <c r="G57" s="184"/>
    </row>
    <row r="58" spans="1:255" s="6" customFormat="1">
      <c r="B58" s="7"/>
      <c r="C58" s="7"/>
      <c r="D58" s="7"/>
      <c r="E58" s="185"/>
      <c r="F58" s="35"/>
      <c r="G58" s="184"/>
    </row>
    <row r="59" spans="1:255" s="6" customFormat="1">
      <c r="B59" s="7"/>
      <c r="C59" s="10"/>
      <c r="D59" s="10"/>
      <c r="E59" s="186"/>
      <c r="F59" s="35"/>
      <c r="G59" s="184"/>
    </row>
    <row r="60" spans="1:255" s="6" customFormat="1">
      <c r="B60" s="7"/>
      <c r="C60" s="7"/>
      <c r="D60" s="7"/>
      <c r="E60" s="185"/>
      <c r="F60" s="35"/>
      <c r="G60" s="184"/>
    </row>
  </sheetData>
  <mergeCells count="3">
    <mergeCell ref="D1:G1"/>
    <mergeCell ref="IL51:IQ51"/>
    <mergeCell ref="IR51:IU51"/>
  </mergeCells>
  <phoneticPr fontId="43" type="noConversion"/>
  <pageMargins left="0.75" right="0.75" top="1" bottom="1" header="0.5" footer="0.5"/>
  <drawing r:id="rId1"/>
  <extLst>
    <ext xmlns:mx="http://schemas.microsoft.com/office/mac/excel/2008/main" uri="{64002731-A6B0-56B0-2670-7721B7C09600}">
      <mx:PLV Mode="0" OnePage="0" WScale="0"/>
    </ext>
  </extLst>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14" zoomScale="125" workbookViewId="0">
      <selection activeCell="C40" sqref="C40"/>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2381</v>
      </c>
      <c r="D1" s="791"/>
      <c r="E1" s="791"/>
      <c r="F1" s="791"/>
      <c r="G1" s="791"/>
    </row>
    <row r="2" spans="1:8">
      <c r="A2" s="90" t="s">
        <v>2146</v>
      </c>
      <c r="G2" s="91"/>
    </row>
    <row r="3" spans="1:8">
      <c r="A3" s="89" t="s">
        <v>989</v>
      </c>
      <c r="G3" s="92">
        <v>40478</v>
      </c>
    </row>
    <row r="4" spans="1:8">
      <c r="A4" s="89" t="s">
        <v>2777</v>
      </c>
      <c r="G4" s="93" t="s">
        <v>3256</v>
      </c>
    </row>
    <row r="5" spans="1:8">
      <c r="A5" s="89" t="s">
        <v>1144</v>
      </c>
    </row>
    <row r="6" spans="1:8">
      <c r="C6" s="15" t="s">
        <v>1592</v>
      </c>
      <c r="D6" s="16"/>
      <c r="E6" s="16"/>
      <c r="F6" s="17"/>
      <c r="G6" s="18"/>
      <c r="H6" s="94"/>
    </row>
    <row r="7" spans="1:8">
      <c r="C7" s="95" t="s">
        <v>705</v>
      </c>
      <c r="D7" s="20" t="s">
        <v>2787</v>
      </c>
      <c r="E7" s="20"/>
      <c r="F7" s="21"/>
      <c r="G7" s="22"/>
      <c r="H7" s="94"/>
    </row>
    <row r="8" spans="1:8">
      <c r="A8" s="89" t="s">
        <v>934</v>
      </c>
      <c r="C8" s="95" t="s">
        <v>1649</v>
      </c>
      <c r="D8" s="20" t="s">
        <v>2981</v>
      </c>
      <c r="E8" s="20"/>
      <c r="F8" s="21"/>
      <c r="G8" s="96"/>
      <c r="H8" s="94"/>
    </row>
    <row r="9" spans="1:8">
      <c r="A9" s="89" t="s">
        <v>3005</v>
      </c>
      <c r="C9" s="95" t="s">
        <v>3268</v>
      </c>
      <c r="D9" s="20" t="s">
        <v>2443</v>
      </c>
      <c r="E9" s="20"/>
      <c r="F9" s="21"/>
      <c r="G9" s="96"/>
      <c r="H9" s="94"/>
    </row>
    <row r="10" spans="1:8">
      <c r="A10" s="89" t="s">
        <v>3006</v>
      </c>
      <c r="C10" s="97"/>
      <c r="D10" s="20"/>
      <c r="E10" s="20"/>
      <c r="F10" s="21"/>
      <c r="G10" s="96"/>
      <c r="H10" s="94"/>
    </row>
    <row r="11" spans="1:8">
      <c r="A11" s="89" t="s">
        <v>2687</v>
      </c>
      <c r="C11" s="25" t="s">
        <v>1234</v>
      </c>
      <c r="D11" s="94"/>
      <c r="E11" s="94"/>
      <c r="F11" s="99"/>
      <c r="G11" s="96"/>
      <c r="H11" s="94"/>
    </row>
    <row r="12" spans="1:8">
      <c r="A12" s="89" t="s">
        <v>3210</v>
      </c>
      <c r="C12" s="25" t="s">
        <v>2628</v>
      </c>
      <c r="D12" s="20"/>
      <c r="E12" s="20"/>
      <c r="F12" s="21"/>
      <c r="G12" s="96"/>
      <c r="H12" s="94"/>
    </row>
    <row r="13" spans="1:8">
      <c r="A13" s="98"/>
      <c r="C13" s="25" t="s">
        <v>1521</v>
      </c>
      <c r="D13" s="94"/>
      <c r="E13" s="94"/>
      <c r="F13" s="99"/>
      <c r="G13" s="96"/>
      <c r="H13" s="94"/>
    </row>
    <row r="14" spans="1:8">
      <c r="A14" s="100"/>
      <c r="C14" s="25" t="s">
        <v>1280</v>
      </c>
      <c r="D14" s="94"/>
      <c r="E14" s="94"/>
      <c r="F14" s="99"/>
      <c r="G14" s="101"/>
      <c r="H14" s="94"/>
    </row>
    <row r="15" spans="1:8">
      <c r="A15" s="100" t="s">
        <v>767</v>
      </c>
      <c r="C15" s="97" t="s">
        <v>1565</v>
      </c>
      <c r="D15" s="94"/>
      <c r="E15" s="94"/>
      <c r="F15" s="99"/>
      <c r="G15" s="96"/>
      <c r="H15" s="94"/>
    </row>
    <row r="16" spans="1:8">
      <c r="A16" s="279" t="s">
        <v>3098</v>
      </c>
      <c r="C16" s="97"/>
      <c r="D16" s="94"/>
      <c r="E16" s="94"/>
      <c r="F16" s="99"/>
      <c r="G16" s="96"/>
      <c r="H16" s="94"/>
    </row>
    <row r="17" spans="1:8">
      <c r="C17" s="102" t="s">
        <v>3059</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2629</v>
      </c>
      <c r="C20" s="100"/>
      <c r="D20" s="100"/>
      <c r="E20" s="100"/>
      <c r="F20" s="106"/>
    </row>
    <row r="21" spans="1:8">
      <c r="A21" s="301"/>
      <c r="C21" s="100"/>
      <c r="D21" s="100"/>
      <c r="E21" s="100"/>
      <c r="F21" s="106"/>
    </row>
    <row r="22" spans="1:8" s="112" customFormat="1" ht="16" customHeight="1">
      <c r="A22" s="108"/>
      <c r="B22" s="38"/>
      <c r="C22" s="86"/>
      <c r="D22" s="86"/>
      <c r="E22" s="86"/>
      <c r="F22" s="109"/>
      <c r="G22" s="110"/>
      <c r="H22" s="111"/>
    </row>
    <row r="23" spans="1:8" ht="29" customHeight="1">
      <c r="A23" s="113" t="s">
        <v>836</v>
      </c>
      <c r="B23" s="45" t="s">
        <v>1506</v>
      </c>
      <c r="C23" s="114" t="s">
        <v>1507</v>
      </c>
      <c r="D23" s="45" t="s">
        <v>1929</v>
      </c>
      <c r="E23" s="45" t="s">
        <v>1048</v>
      </c>
      <c r="F23" s="47" t="s">
        <v>1049</v>
      </c>
      <c r="G23" s="45" t="s">
        <v>728</v>
      </c>
      <c r="H23" s="48"/>
    </row>
    <row r="24" spans="1:8" ht="17" customHeight="1">
      <c r="A24" s="115">
        <v>40657</v>
      </c>
      <c r="B24" s="121" t="s">
        <v>2788</v>
      </c>
      <c r="C24" s="117">
        <f>C25+C26</f>
        <v>540</v>
      </c>
      <c r="D24" s="118">
        <v>5</v>
      </c>
      <c r="E24" s="117">
        <f>C24*D24</f>
        <v>2700</v>
      </c>
      <c r="F24" s="53">
        <v>0.1</v>
      </c>
      <c r="G24" s="54">
        <f t="shared" ref="G24:G36" si="0">E24*(1-F24)</f>
        <v>2430</v>
      </c>
      <c r="H24" s="48"/>
    </row>
    <row r="25" spans="1:8">
      <c r="A25" s="11"/>
      <c r="B25" s="304" t="s">
        <v>2258</v>
      </c>
      <c r="C25" s="117">
        <v>315</v>
      </c>
      <c r="D25" s="118"/>
      <c r="E25" s="117"/>
      <c r="F25" s="53"/>
      <c r="G25" s="54"/>
      <c r="H25" s="48"/>
    </row>
    <row r="26" spans="1:8">
      <c r="A26" s="11"/>
      <c r="B26" s="304" t="s">
        <v>1065</v>
      </c>
      <c r="C26" s="117">
        <v>225</v>
      </c>
      <c r="D26" s="118"/>
      <c r="E26" s="117"/>
      <c r="F26" s="119"/>
      <c r="G26" s="54"/>
      <c r="H26" s="56"/>
    </row>
    <row r="27" spans="1:8">
      <c r="A27" s="120"/>
      <c r="B27" s="121" t="s">
        <v>1190</v>
      </c>
      <c r="C27" s="117"/>
      <c r="D27" s="118"/>
      <c r="E27" s="117"/>
      <c r="F27" s="119"/>
      <c r="G27" s="54">
        <f t="shared" si="0"/>
        <v>0</v>
      </c>
      <c r="H27" s="56"/>
    </row>
    <row r="28" spans="1:8">
      <c r="A28" s="120"/>
      <c r="B28" s="121" t="s">
        <v>815</v>
      </c>
      <c r="C28" s="117"/>
      <c r="D28" s="118"/>
      <c r="E28" s="117"/>
      <c r="F28" s="119"/>
      <c r="G28" s="54">
        <f t="shared" si="0"/>
        <v>0</v>
      </c>
      <c r="H28" s="56"/>
    </row>
    <row r="29" spans="1:8">
      <c r="A29" s="120"/>
      <c r="B29" s="121" t="s">
        <v>1282</v>
      </c>
      <c r="C29" s="117"/>
      <c r="D29" s="118"/>
      <c r="E29" s="117"/>
      <c r="F29" s="119"/>
      <c r="G29" s="54">
        <f t="shared" si="0"/>
        <v>0</v>
      </c>
      <c r="H29" s="56"/>
    </row>
    <row r="30" spans="1:8">
      <c r="A30" s="120"/>
      <c r="B30" s="121" t="s">
        <v>1031</v>
      </c>
      <c r="C30" s="117"/>
      <c r="D30" s="118"/>
      <c r="E30" s="117"/>
      <c r="F30" s="119"/>
      <c r="G30" s="54">
        <f t="shared" si="0"/>
        <v>0</v>
      </c>
      <c r="H30" s="56"/>
    </row>
    <row r="31" spans="1:8">
      <c r="A31" s="120"/>
      <c r="B31" s="121" t="s">
        <v>1318</v>
      </c>
      <c r="C31" s="117"/>
      <c r="D31" s="118"/>
      <c r="E31" s="117"/>
      <c r="F31" s="119"/>
      <c r="G31" s="54">
        <f t="shared" si="0"/>
        <v>0</v>
      </c>
      <c r="H31" s="56"/>
    </row>
    <row r="32" spans="1:8">
      <c r="A32" s="120"/>
      <c r="B32" s="121" t="s">
        <v>1381</v>
      </c>
      <c r="C32" s="117"/>
      <c r="D32" s="118"/>
      <c r="E32" s="117"/>
      <c r="F32" s="119"/>
      <c r="G32" s="54">
        <f t="shared" si="0"/>
        <v>0</v>
      </c>
      <c r="H32" s="56"/>
    </row>
    <row r="33" spans="1:256">
      <c r="A33" s="120"/>
      <c r="B33" s="121" t="s">
        <v>2240</v>
      </c>
      <c r="C33" s="117"/>
      <c r="D33" s="118"/>
      <c r="E33" s="117"/>
      <c r="F33" s="119"/>
      <c r="G33" s="54">
        <f t="shared" si="0"/>
        <v>0</v>
      </c>
      <c r="H33" s="56"/>
    </row>
    <row r="34" spans="1:256">
      <c r="A34" s="120"/>
      <c r="B34" s="121" t="s">
        <v>1712</v>
      </c>
      <c r="C34" s="117">
        <v>75</v>
      </c>
      <c r="D34" s="118">
        <v>3</v>
      </c>
      <c r="E34" s="117">
        <f>C34*D34</f>
        <v>225</v>
      </c>
      <c r="F34" s="119"/>
      <c r="G34" s="54">
        <f t="shared" si="0"/>
        <v>225</v>
      </c>
      <c r="H34" s="48"/>
    </row>
    <row r="35" spans="1:256">
      <c r="A35" s="120"/>
      <c r="B35" s="121" t="s">
        <v>2893</v>
      </c>
      <c r="C35" s="117">
        <v>500</v>
      </c>
      <c r="D35" s="123" t="s">
        <v>2241</v>
      </c>
      <c r="E35" s="117">
        <v>500</v>
      </c>
      <c r="F35" s="124"/>
      <c r="G35" s="54">
        <f t="shared" si="0"/>
        <v>500</v>
      </c>
      <c r="H35" s="48"/>
    </row>
    <row r="36" spans="1:256">
      <c r="A36" s="120"/>
      <c r="B36" s="121" t="s">
        <v>2270</v>
      </c>
      <c r="C36" s="117"/>
      <c r="D36" s="118"/>
      <c r="E36" s="117"/>
      <c r="F36" s="119"/>
      <c r="G36" s="54">
        <f t="shared" si="0"/>
        <v>0</v>
      </c>
      <c r="H36" s="48"/>
    </row>
    <row r="37" spans="1:256">
      <c r="A37" s="120"/>
      <c r="B37" s="306" t="s">
        <v>2429</v>
      </c>
      <c r="C37" s="307"/>
      <c r="D37" s="308"/>
      <c r="E37" s="307"/>
      <c r="F37" s="309"/>
      <c r="G37" s="310"/>
      <c r="H37" s="48"/>
    </row>
    <row r="38" spans="1:256" s="135" customFormat="1" ht="16" customHeight="1">
      <c r="A38" s="130"/>
      <c r="B38" s="69" t="s">
        <v>3055</v>
      </c>
      <c r="C38" s="131"/>
      <c r="D38" s="131"/>
      <c r="E38" s="305">
        <f>SUM(E24:E36)</f>
        <v>3425</v>
      </c>
      <c r="F38" s="133"/>
      <c r="G38" s="72">
        <f>SUM(G24:G36)</f>
        <v>3155</v>
      </c>
      <c r="H38" s="134"/>
    </row>
    <row r="40" spans="1:256">
      <c r="C40" s="136" t="s">
        <v>3135</v>
      </c>
      <c r="D40" s="137">
        <f>G38/2</f>
        <v>1577.5</v>
      </c>
      <c r="E40" s="137"/>
      <c r="F40" s="138"/>
    </row>
    <row r="42" spans="1:256">
      <c r="C42" s="1" t="s">
        <v>2361</v>
      </c>
      <c r="D42" s="1"/>
      <c r="E42" s="1"/>
      <c r="F42" s="139"/>
      <c r="G42" s="1"/>
      <c r="H42" s="1"/>
      <c r="I42" s="1"/>
    </row>
    <row r="43" spans="1:256">
      <c r="C43" s="1" t="s">
        <v>2487</v>
      </c>
      <c r="D43" s="1"/>
      <c r="E43" s="1"/>
      <c r="F43" s="139"/>
      <c r="G43" s="1"/>
      <c r="H43" s="1"/>
      <c r="I43" s="1"/>
    </row>
    <row r="44" spans="1:256">
      <c r="C44" s="302" t="s">
        <v>3594</v>
      </c>
      <c r="D44" s="302"/>
      <c r="E44" s="302"/>
      <c r="F44" s="303"/>
      <c r="G44" s="302"/>
      <c r="H44" s="302"/>
      <c r="I44" s="142"/>
      <c r="J44" s="790"/>
      <c r="K44" s="790"/>
      <c r="L44" s="790"/>
      <c r="M44" s="790"/>
      <c r="N44" s="790"/>
      <c r="O44" s="790"/>
      <c r="P44" s="790"/>
      <c r="Q44" s="790"/>
      <c r="R44" s="790"/>
      <c r="S44" s="790"/>
      <c r="T44" s="790"/>
      <c r="U44" s="790"/>
      <c r="V44" s="790" t="s">
        <v>2361</v>
      </c>
      <c r="W44" s="790"/>
      <c r="X44" s="790"/>
      <c r="Y44" s="790"/>
      <c r="Z44" s="790"/>
      <c r="AA44" s="790"/>
      <c r="AB44" s="790" t="s">
        <v>2361</v>
      </c>
      <c r="AC44" s="790"/>
      <c r="AD44" s="790"/>
      <c r="AE44" s="790"/>
      <c r="AF44" s="790"/>
      <c r="AG44" s="790"/>
      <c r="AH44" s="790" t="s">
        <v>2361</v>
      </c>
      <c r="AI44" s="790"/>
      <c r="AJ44" s="790"/>
      <c r="AK44" s="790"/>
      <c r="AL44" s="790"/>
      <c r="AM44" s="790"/>
      <c r="AN44" s="790" t="s">
        <v>2361</v>
      </c>
      <c r="AO44" s="790"/>
      <c r="AP44" s="790"/>
      <c r="AQ44" s="790"/>
      <c r="AR44" s="790"/>
      <c r="AS44" s="790"/>
      <c r="AT44" s="790" t="s">
        <v>2361</v>
      </c>
      <c r="AU44" s="790"/>
      <c r="AV44" s="790"/>
      <c r="AW44" s="790"/>
      <c r="AX44" s="790"/>
      <c r="AY44" s="790"/>
      <c r="AZ44" s="790" t="s">
        <v>2361</v>
      </c>
      <c r="BA44" s="790"/>
      <c r="BB44" s="790"/>
      <c r="BC44" s="790"/>
      <c r="BD44" s="790"/>
      <c r="BE44" s="790"/>
      <c r="BF44" s="790" t="s">
        <v>2361</v>
      </c>
      <c r="BG44" s="790"/>
      <c r="BH44" s="790"/>
      <c r="BI44" s="790"/>
      <c r="BJ44" s="790"/>
      <c r="BK44" s="790"/>
      <c r="BL44" s="790" t="s">
        <v>2361</v>
      </c>
      <c r="BM44" s="790"/>
      <c r="BN44" s="790"/>
      <c r="BO44" s="790"/>
      <c r="BP44" s="790"/>
      <c r="BQ44" s="790"/>
      <c r="BR44" s="790" t="s">
        <v>2361</v>
      </c>
      <c r="BS44" s="790"/>
      <c r="BT44" s="790"/>
      <c r="BU44" s="790"/>
      <c r="BV44" s="790"/>
      <c r="BW44" s="790"/>
      <c r="BX44" s="790" t="s">
        <v>2361</v>
      </c>
      <c r="BY44" s="790"/>
      <c r="BZ44" s="790"/>
      <c r="CA44" s="790"/>
      <c r="CB44" s="790"/>
      <c r="CC44" s="790"/>
      <c r="CD44" s="790" t="s">
        <v>2361</v>
      </c>
      <c r="CE44" s="790"/>
      <c r="CF44" s="790"/>
      <c r="CG44" s="790"/>
      <c r="CH44" s="790"/>
      <c r="CI44" s="790"/>
      <c r="CJ44" s="790" t="s">
        <v>2361</v>
      </c>
      <c r="CK44" s="790"/>
      <c r="CL44" s="790"/>
      <c r="CM44" s="790"/>
      <c r="CN44" s="790"/>
      <c r="CO44" s="790"/>
      <c r="CP44" s="790" t="s">
        <v>2361</v>
      </c>
      <c r="CQ44" s="790"/>
      <c r="CR44" s="790"/>
      <c r="CS44" s="790"/>
      <c r="CT44" s="790"/>
      <c r="CU44" s="790"/>
      <c r="CV44" s="790" t="s">
        <v>2361</v>
      </c>
      <c r="CW44" s="790"/>
      <c r="CX44" s="790"/>
      <c r="CY44" s="790"/>
      <c r="CZ44" s="790"/>
      <c r="DA44" s="790"/>
      <c r="DB44" s="790" t="s">
        <v>2361</v>
      </c>
      <c r="DC44" s="790"/>
      <c r="DD44" s="790"/>
      <c r="DE44" s="790"/>
      <c r="DF44" s="790"/>
      <c r="DG44" s="790"/>
      <c r="DH44" s="790" t="s">
        <v>2361</v>
      </c>
      <c r="DI44" s="790"/>
      <c r="DJ44" s="790"/>
      <c r="DK44" s="790"/>
      <c r="DL44" s="790"/>
      <c r="DM44" s="790"/>
      <c r="DN44" s="790" t="s">
        <v>2361</v>
      </c>
      <c r="DO44" s="790"/>
      <c r="DP44" s="790"/>
      <c r="DQ44" s="790"/>
      <c r="DR44" s="790"/>
      <c r="DS44" s="790"/>
      <c r="DT44" s="790" t="s">
        <v>2361</v>
      </c>
      <c r="DU44" s="790"/>
      <c r="DV44" s="790"/>
      <c r="DW44" s="790"/>
      <c r="DX44" s="790"/>
      <c r="DY44" s="790"/>
      <c r="DZ44" s="790" t="s">
        <v>2361</v>
      </c>
      <c r="EA44" s="790"/>
      <c r="EB44" s="790"/>
      <c r="EC44" s="790"/>
      <c r="ED44" s="790"/>
      <c r="EE44" s="790"/>
      <c r="EF44" s="790" t="s">
        <v>2361</v>
      </c>
      <c r="EG44" s="790"/>
      <c r="EH44" s="790"/>
      <c r="EI44" s="790"/>
      <c r="EJ44" s="790"/>
      <c r="EK44" s="790"/>
      <c r="EL44" s="790" t="s">
        <v>2361</v>
      </c>
      <c r="EM44" s="790"/>
      <c r="EN44" s="790"/>
      <c r="EO44" s="790"/>
      <c r="EP44" s="790"/>
      <c r="EQ44" s="790"/>
      <c r="ER44" s="790" t="s">
        <v>2361</v>
      </c>
      <c r="ES44" s="790"/>
      <c r="ET44" s="790"/>
      <c r="EU44" s="790"/>
      <c r="EV44" s="790"/>
      <c r="EW44" s="790"/>
      <c r="EX44" s="790" t="s">
        <v>2361</v>
      </c>
      <c r="EY44" s="790"/>
      <c r="EZ44" s="790"/>
      <c r="FA44" s="790"/>
      <c r="FB44" s="790"/>
      <c r="FC44" s="790"/>
      <c r="FD44" s="790" t="s">
        <v>2361</v>
      </c>
      <c r="FE44" s="790"/>
      <c r="FF44" s="790"/>
      <c r="FG44" s="790"/>
      <c r="FH44" s="790"/>
      <c r="FI44" s="790"/>
      <c r="FJ44" s="790" t="s">
        <v>2361</v>
      </c>
      <c r="FK44" s="790"/>
      <c r="FL44" s="790"/>
      <c r="FM44" s="790"/>
      <c r="FN44" s="790"/>
      <c r="FO44" s="790"/>
      <c r="FP44" s="790" t="s">
        <v>2361</v>
      </c>
      <c r="FQ44" s="790"/>
      <c r="FR44" s="790"/>
      <c r="FS44" s="790"/>
      <c r="FT44" s="790"/>
      <c r="FU44" s="790"/>
      <c r="FV44" s="790" t="s">
        <v>2361</v>
      </c>
      <c r="FW44" s="790"/>
      <c r="FX44" s="790"/>
      <c r="FY44" s="790"/>
      <c r="FZ44" s="790"/>
      <c r="GA44" s="790"/>
      <c r="GB44" s="790" t="s">
        <v>2361</v>
      </c>
      <c r="GC44" s="790"/>
      <c r="GD44" s="790"/>
      <c r="GE44" s="790"/>
      <c r="GF44" s="790"/>
      <c r="GG44" s="790"/>
      <c r="GH44" s="790" t="s">
        <v>2361</v>
      </c>
      <c r="GI44" s="790"/>
      <c r="GJ44" s="790"/>
      <c r="GK44" s="790"/>
      <c r="GL44" s="790"/>
      <c r="GM44" s="790"/>
      <c r="GN44" s="790" t="s">
        <v>2361</v>
      </c>
      <c r="GO44" s="790"/>
      <c r="GP44" s="790"/>
      <c r="GQ44" s="790"/>
      <c r="GR44" s="790"/>
      <c r="GS44" s="790"/>
      <c r="GT44" s="790" t="s">
        <v>2361</v>
      </c>
      <c r="GU44" s="790"/>
      <c r="GV44" s="790"/>
      <c r="GW44" s="790"/>
      <c r="GX44" s="790"/>
      <c r="GY44" s="790"/>
      <c r="GZ44" s="790" t="s">
        <v>2361</v>
      </c>
      <c r="HA44" s="790"/>
      <c r="HB44" s="790"/>
      <c r="HC44" s="790"/>
      <c r="HD44" s="790"/>
      <c r="HE44" s="790"/>
      <c r="HF44" s="790" t="s">
        <v>2361</v>
      </c>
      <c r="HG44" s="790"/>
      <c r="HH44" s="790"/>
      <c r="HI44" s="790"/>
      <c r="HJ44" s="790"/>
      <c r="HK44" s="790"/>
      <c r="HL44" s="790" t="s">
        <v>2361</v>
      </c>
      <c r="HM44" s="790"/>
      <c r="HN44" s="790"/>
      <c r="HO44" s="790"/>
      <c r="HP44" s="790"/>
      <c r="HQ44" s="790"/>
      <c r="HR44" s="790" t="s">
        <v>2361</v>
      </c>
      <c r="HS44" s="790"/>
      <c r="HT44" s="790"/>
      <c r="HU44" s="790"/>
      <c r="HV44" s="790"/>
      <c r="HW44" s="790"/>
      <c r="HX44" s="790" t="s">
        <v>2361</v>
      </c>
      <c r="HY44" s="790"/>
      <c r="HZ44" s="790"/>
      <c r="IA44" s="790"/>
      <c r="IB44" s="790"/>
      <c r="IC44" s="790"/>
      <c r="ID44" s="790" t="s">
        <v>2361</v>
      </c>
      <c r="IE44" s="790"/>
      <c r="IF44" s="790"/>
      <c r="IG44" s="790"/>
      <c r="IH44" s="790"/>
      <c r="II44" s="790"/>
      <c r="IJ44" s="790" t="s">
        <v>2361</v>
      </c>
      <c r="IK44" s="790"/>
      <c r="IL44" s="790"/>
      <c r="IM44" s="790"/>
      <c r="IN44" s="790"/>
      <c r="IO44" s="790"/>
      <c r="IP44" s="790" t="s">
        <v>2361</v>
      </c>
      <c r="IQ44" s="790"/>
      <c r="IR44" s="790"/>
      <c r="IS44" s="790"/>
    </row>
    <row r="45" spans="1:256">
      <c r="C45" s="1" t="s">
        <v>1232</v>
      </c>
      <c r="D45" s="1"/>
      <c r="E45" s="1"/>
      <c r="F45" s="139"/>
      <c r="G45" s="1"/>
      <c r="H45" s="1"/>
      <c r="I45" s="1"/>
      <c r="J45" s="790"/>
      <c r="K45" s="790"/>
      <c r="L45" s="790"/>
      <c r="M45" s="790"/>
      <c r="N45" s="790"/>
      <c r="O45" s="790"/>
      <c r="P45" s="790"/>
      <c r="Q45" s="790"/>
      <c r="R45" s="790"/>
      <c r="S45" s="790"/>
      <c r="T45" s="790"/>
      <c r="U45" s="790"/>
      <c r="V45" s="790" t="s">
        <v>1666</v>
      </c>
      <c r="W45" s="790"/>
      <c r="X45" s="790"/>
      <c r="Y45" s="790"/>
      <c r="Z45" s="790"/>
      <c r="AA45" s="790"/>
      <c r="AB45" s="790" t="s">
        <v>3595</v>
      </c>
      <c r="AC45" s="790"/>
      <c r="AD45" s="790"/>
      <c r="AE45" s="790"/>
      <c r="AF45" s="790"/>
      <c r="AG45" s="790"/>
      <c r="AH45" s="790" t="s">
        <v>3595</v>
      </c>
      <c r="AI45" s="790"/>
      <c r="AJ45" s="790"/>
      <c r="AK45" s="790"/>
      <c r="AL45" s="790"/>
      <c r="AM45" s="790"/>
      <c r="AN45" s="790" t="s">
        <v>3595</v>
      </c>
      <c r="AO45" s="790"/>
      <c r="AP45" s="790"/>
      <c r="AQ45" s="790"/>
      <c r="AR45" s="790"/>
      <c r="AS45" s="790"/>
      <c r="AT45" s="790" t="s">
        <v>3595</v>
      </c>
      <c r="AU45" s="790"/>
      <c r="AV45" s="790"/>
      <c r="AW45" s="790"/>
      <c r="AX45" s="790"/>
      <c r="AY45" s="790"/>
      <c r="AZ45" s="790" t="s">
        <v>3595</v>
      </c>
      <c r="BA45" s="790"/>
      <c r="BB45" s="790"/>
      <c r="BC45" s="790"/>
      <c r="BD45" s="790"/>
      <c r="BE45" s="790"/>
      <c r="BF45" s="790" t="s">
        <v>3595</v>
      </c>
      <c r="BG45" s="790"/>
      <c r="BH45" s="790"/>
      <c r="BI45" s="790"/>
      <c r="BJ45" s="790"/>
      <c r="BK45" s="790"/>
      <c r="BL45" s="790" t="s">
        <v>3595</v>
      </c>
      <c r="BM45" s="790"/>
      <c r="BN45" s="790"/>
      <c r="BO45" s="790"/>
      <c r="BP45" s="790"/>
      <c r="BQ45" s="790"/>
      <c r="BR45" s="790" t="s">
        <v>3595</v>
      </c>
      <c r="BS45" s="790"/>
      <c r="BT45" s="790"/>
      <c r="BU45" s="790"/>
      <c r="BV45" s="790"/>
      <c r="BW45" s="790"/>
      <c r="BX45" s="790" t="s">
        <v>3595</v>
      </c>
      <c r="BY45" s="790"/>
      <c r="BZ45" s="790"/>
      <c r="CA45" s="790"/>
      <c r="CB45" s="790"/>
      <c r="CC45" s="790"/>
      <c r="CD45" s="790" t="s">
        <v>3595</v>
      </c>
      <c r="CE45" s="790"/>
      <c r="CF45" s="790"/>
      <c r="CG45" s="790"/>
      <c r="CH45" s="790"/>
      <c r="CI45" s="790"/>
      <c r="CJ45" s="790" t="s">
        <v>3595</v>
      </c>
      <c r="CK45" s="790"/>
      <c r="CL45" s="790"/>
      <c r="CM45" s="790"/>
      <c r="CN45" s="790"/>
      <c r="CO45" s="790"/>
      <c r="CP45" s="790" t="s">
        <v>3595</v>
      </c>
      <c r="CQ45" s="790"/>
      <c r="CR45" s="790"/>
      <c r="CS45" s="790"/>
      <c r="CT45" s="790"/>
      <c r="CU45" s="790"/>
      <c r="CV45" s="790" t="s">
        <v>3595</v>
      </c>
      <c r="CW45" s="790"/>
      <c r="CX45" s="790"/>
      <c r="CY45" s="790"/>
      <c r="CZ45" s="790"/>
      <c r="DA45" s="790"/>
      <c r="DB45" s="790" t="s">
        <v>3595</v>
      </c>
      <c r="DC45" s="790"/>
      <c r="DD45" s="790"/>
      <c r="DE45" s="790"/>
      <c r="DF45" s="790"/>
      <c r="DG45" s="790"/>
      <c r="DH45" s="790" t="s">
        <v>3595</v>
      </c>
      <c r="DI45" s="790"/>
      <c r="DJ45" s="790"/>
      <c r="DK45" s="790"/>
      <c r="DL45" s="790"/>
      <c r="DM45" s="790"/>
      <c r="DN45" s="790" t="s">
        <v>3595</v>
      </c>
      <c r="DO45" s="790"/>
      <c r="DP45" s="790"/>
      <c r="DQ45" s="790"/>
      <c r="DR45" s="790"/>
      <c r="DS45" s="790"/>
      <c r="DT45" s="790" t="s">
        <v>3595</v>
      </c>
      <c r="DU45" s="790"/>
      <c r="DV45" s="790"/>
      <c r="DW45" s="790"/>
      <c r="DX45" s="790"/>
      <c r="DY45" s="790"/>
      <c r="DZ45" s="790" t="s">
        <v>3595</v>
      </c>
      <c r="EA45" s="790"/>
      <c r="EB45" s="790"/>
      <c r="EC45" s="790"/>
      <c r="ED45" s="790"/>
      <c r="EE45" s="790"/>
      <c r="EF45" s="790" t="s">
        <v>3595</v>
      </c>
      <c r="EG45" s="790"/>
      <c r="EH45" s="790"/>
      <c r="EI45" s="790"/>
      <c r="EJ45" s="790"/>
      <c r="EK45" s="790"/>
      <c r="EL45" s="790" t="s">
        <v>3595</v>
      </c>
      <c r="EM45" s="790"/>
      <c r="EN45" s="790"/>
      <c r="EO45" s="790"/>
      <c r="EP45" s="790"/>
      <c r="EQ45" s="790"/>
      <c r="ER45" s="790" t="s">
        <v>3595</v>
      </c>
      <c r="ES45" s="790"/>
      <c r="ET45" s="790"/>
      <c r="EU45" s="790"/>
      <c r="EV45" s="790"/>
      <c r="EW45" s="790"/>
      <c r="EX45" s="790" t="s">
        <v>3595</v>
      </c>
      <c r="EY45" s="790"/>
      <c r="EZ45" s="790"/>
      <c r="FA45" s="790"/>
      <c r="FB45" s="790"/>
      <c r="FC45" s="790"/>
      <c r="FD45" s="790" t="s">
        <v>3595</v>
      </c>
      <c r="FE45" s="790"/>
      <c r="FF45" s="790"/>
      <c r="FG45" s="790"/>
      <c r="FH45" s="790"/>
      <c r="FI45" s="790"/>
      <c r="FJ45" s="790" t="s">
        <v>3595</v>
      </c>
      <c r="FK45" s="790"/>
      <c r="FL45" s="790"/>
      <c r="FM45" s="790"/>
      <c r="FN45" s="790"/>
      <c r="FO45" s="790"/>
      <c r="FP45" s="790" t="s">
        <v>3595</v>
      </c>
      <c r="FQ45" s="790"/>
      <c r="FR45" s="790"/>
      <c r="FS45" s="790"/>
      <c r="FT45" s="790"/>
      <c r="FU45" s="790"/>
      <c r="FV45" s="790" t="s">
        <v>3595</v>
      </c>
      <c r="FW45" s="790"/>
      <c r="FX45" s="790"/>
      <c r="FY45" s="790"/>
      <c r="FZ45" s="790"/>
      <c r="GA45" s="790"/>
      <c r="GB45" s="790" t="s">
        <v>3595</v>
      </c>
      <c r="GC45" s="790"/>
      <c r="GD45" s="790"/>
      <c r="GE45" s="790"/>
      <c r="GF45" s="790"/>
      <c r="GG45" s="790"/>
      <c r="GH45" s="790" t="s">
        <v>3595</v>
      </c>
      <c r="GI45" s="790"/>
      <c r="GJ45" s="790"/>
      <c r="GK45" s="790"/>
      <c r="GL45" s="790"/>
      <c r="GM45" s="790"/>
      <c r="GN45" s="790" t="s">
        <v>3595</v>
      </c>
      <c r="GO45" s="790"/>
      <c r="GP45" s="790"/>
      <c r="GQ45" s="790"/>
      <c r="GR45" s="790"/>
      <c r="GS45" s="790"/>
      <c r="GT45" s="790" t="s">
        <v>3595</v>
      </c>
      <c r="GU45" s="790"/>
      <c r="GV45" s="790"/>
      <c r="GW45" s="790"/>
      <c r="GX45" s="790"/>
      <c r="GY45" s="790"/>
      <c r="GZ45" s="790" t="s">
        <v>3595</v>
      </c>
      <c r="HA45" s="790"/>
      <c r="HB45" s="790"/>
      <c r="HC45" s="790"/>
      <c r="HD45" s="790"/>
      <c r="HE45" s="790"/>
      <c r="HF45" s="790" t="s">
        <v>3595</v>
      </c>
      <c r="HG45" s="790"/>
      <c r="HH45" s="790"/>
      <c r="HI45" s="790"/>
      <c r="HJ45" s="790"/>
      <c r="HK45" s="790"/>
      <c r="HL45" s="790" t="s">
        <v>3595</v>
      </c>
      <c r="HM45" s="790"/>
      <c r="HN45" s="790"/>
      <c r="HO45" s="790"/>
      <c r="HP45" s="790"/>
      <c r="HQ45" s="790"/>
      <c r="HR45" s="790" t="s">
        <v>3595</v>
      </c>
      <c r="HS45" s="790"/>
      <c r="HT45" s="790"/>
      <c r="HU45" s="790"/>
      <c r="HV45" s="790"/>
      <c r="HW45" s="790"/>
      <c r="HX45" s="790" t="s">
        <v>3595</v>
      </c>
      <c r="HY45" s="790"/>
      <c r="HZ45" s="790"/>
      <c r="IA45" s="790"/>
      <c r="IB45" s="790"/>
      <c r="IC45" s="790"/>
      <c r="ID45" s="790" t="s">
        <v>3595</v>
      </c>
      <c r="IE45" s="790"/>
      <c r="IF45" s="790"/>
      <c r="IG45" s="790"/>
      <c r="IH45" s="790"/>
      <c r="II45" s="790"/>
      <c r="IJ45" s="790" t="s">
        <v>3595</v>
      </c>
      <c r="IK45" s="790"/>
      <c r="IL45" s="790"/>
      <c r="IM45" s="790"/>
      <c r="IN45" s="790"/>
      <c r="IO45" s="790"/>
      <c r="IP45" s="790" t="s">
        <v>3595</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1232</v>
      </c>
      <c r="W46" s="790"/>
      <c r="X46" s="790"/>
      <c r="Y46" s="790"/>
      <c r="Z46" s="790"/>
      <c r="AA46" s="790"/>
      <c r="AB46" s="790" t="s">
        <v>1232</v>
      </c>
      <c r="AC46" s="790"/>
      <c r="AD46" s="790"/>
      <c r="AE46" s="790"/>
      <c r="AF46" s="790"/>
      <c r="AG46" s="790"/>
      <c r="AH46" s="790" t="s">
        <v>1232</v>
      </c>
      <c r="AI46" s="790"/>
      <c r="AJ46" s="790"/>
      <c r="AK46" s="790"/>
      <c r="AL46" s="790"/>
      <c r="AM46" s="790"/>
      <c r="AN46" s="790" t="s">
        <v>1232</v>
      </c>
      <c r="AO46" s="790"/>
      <c r="AP46" s="790"/>
      <c r="AQ46" s="790"/>
      <c r="AR46" s="790"/>
      <c r="AS46" s="790"/>
      <c r="AT46" s="790" t="s">
        <v>1232</v>
      </c>
      <c r="AU46" s="790"/>
      <c r="AV46" s="790"/>
      <c r="AW46" s="790"/>
      <c r="AX46" s="790"/>
      <c r="AY46" s="790"/>
      <c r="AZ46" s="790" t="s">
        <v>1232</v>
      </c>
      <c r="BA46" s="790"/>
      <c r="BB46" s="790"/>
      <c r="BC46" s="790"/>
      <c r="BD46" s="790"/>
      <c r="BE46" s="790"/>
      <c r="BF46" s="790" t="s">
        <v>1232</v>
      </c>
      <c r="BG46" s="790"/>
      <c r="BH46" s="790"/>
      <c r="BI46" s="790"/>
      <c r="BJ46" s="790"/>
      <c r="BK46" s="790"/>
      <c r="BL46" s="790" t="s">
        <v>1232</v>
      </c>
      <c r="BM46" s="790"/>
      <c r="BN46" s="790"/>
      <c r="BO46" s="790"/>
      <c r="BP46" s="790"/>
      <c r="BQ46" s="790"/>
      <c r="BR46" s="790" t="s">
        <v>1232</v>
      </c>
      <c r="BS46" s="790"/>
      <c r="BT46" s="790"/>
      <c r="BU46" s="790"/>
      <c r="BV46" s="790"/>
      <c r="BW46" s="790"/>
      <c r="BX46" s="790" t="s">
        <v>1232</v>
      </c>
      <c r="BY46" s="790"/>
      <c r="BZ46" s="790"/>
      <c r="CA46" s="790"/>
      <c r="CB46" s="790"/>
      <c r="CC46" s="790"/>
      <c r="CD46" s="790" t="s">
        <v>1232</v>
      </c>
      <c r="CE46" s="790"/>
      <c r="CF46" s="790"/>
      <c r="CG46" s="790"/>
      <c r="CH46" s="790"/>
      <c r="CI46" s="790"/>
      <c r="CJ46" s="790" t="s">
        <v>1232</v>
      </c>
      <c r="CK46" s="790"/>
      <c r="CL46" s="790"/>
      <c r="CM46" s="790"/>
      <c r="CN46" s="790"/>
      <c r="CO46" s="790"/>
      <c r="CP46" s="790" t="s">
        <v>1232</v>
      </c>
      <c r="CQ46" s="790"/>
      <c r="CR46" s="790"/>
      <c r="CS46" s="790"/>
      <c r="CT46" s="790"/>
      <c r="CU46" s="790"/>
      <c r="CV46" s="790" t="s">
        <v>1232</v>
      </c>
      <c r="CW46" s="790"/>
      <c r="CX46" s="790"/>
      <c r="CY46" s="790"/>
      <c r="CZ46" s="790"/>
      <c r="DA46" s="790"/>
      <c r="DB46" s="790" t="s">
        <v>1232</v>
      </c>
      <c r="DC46" s="790"/>
      <c r="DD46" s="790"/>
      <c r="DE46" s="790"/>
      <c r="DF46" s="790"/>
      <c r="DG46" s="790"/>
      <c r="DH46" s="790" t="s">
        <v>1232</v>
      </c>
      <c r="DI46" s="790"/>
      <c r="DJ46" s="790"/>
      <c r="DK46" s="790"/>
      <c r="DL46" s="790"/>
      <c r="DM46" s="790"/>
      <c r="DN46" s="790" t="s">
        <v>1232</v>
      </c>
      <c r="DO46" s="790"/>
      <c r="DP46" s="790"/>
      <c r="DQ46" s="790"/>
      <c r="DR46" s="790"/>
      <c r="DS46" s="790"/>
      <c r="DT46" s="790" t="s">
        <v>1232</v>
      </c>
      <c r="DU46" s="790"/>
      <c r="DV46" s="790"/>
      <c r="DW46" s="790"/>
      <c r="DX46" s="790"/>
      <c r="DY46" s="790"/>
      <c r="DZ46" s="790" t="s">
        <v>1232</v>
      </c>
      <c r="EA46" s="790"/>
      <c r="EB46" s="790"/>
      <c r="EC46" s="790"/>
      <c r="ED46" s="790"/>
      <c r="EE46" s="790"/>
      <c r="EF46" s="790" t="s">
        <v>1232</v>
      </c>
      <c r="EG46" s="790"/>
      <c r="EH46" s="790"/>
      <c r="EI46" s="790"/>
      <c r="EJ46" s="790"/>
      <c r="EK46" s="790"/>
      <c r="EL46" s="790" t="s">
        <v>1232</v>
      </c>
      <c r="EM46" s="790"/>
      <c r="EN46" s="790"/>
      <c r="EO46" s="790"/>
      <c r="EP46" s="790"/>
      <c r="EQ46" s="790"/>
      <c r="ER46" s="790" t="s">
        <v>1232</v>
      </c>
      <c r="ES46" s="790"/>
      <c r="ET46" s="790"/>
      <c r="EU46" s="790"/>
      <c r="EV46" s="790"/>
      <c r="EW46" s="790"/>
      <c r="EX46" s="790" t="s">
        <v>1232</v>
      </c>
      <c r="EY46" s="790"/>
      <c r="EZ46" s="790"/>
      <c r="FA46" s="790"/>
      <c r="FB46" s="790"/>
      <c r="FC46" s="790"/>
      <c r="FD46" s="790" t="s">
        <v>1232</v>
      </c>
      <c r="FE46" s="790"/>
      <c r="FF46" s="790"/>
      <c r="FG46" s="790"/>
      <c r="FH46" s="790"/>
      <c r="FI46" s="790"/>
      <c r="FJ46" s="790" t="s">
        <v>1232</v>
      </c>
      <c r="FK46" s="790"/>
      <c r="FL46" s="790"/>
      <c r="FM46" s="790"/>
      <c r="FN46" s="790"/>
      <c r="FO46" s="790"/>
      <c r="FP46" s="790" t="s">
        <v>1232</v>
      </c>
      <c r="FQ46" s="790"/>
      <c r="FR46" s="790"/>
      <c r="FS46" s="790"/>
      <c r="FT46" s="790"/>
      <c r="FU46" s="790"/>
      <c r="FV46" s="790" t="s">
        <v>1232</v>
      </c>
      <c r="FW46" s="790"/>
      <c r="FX46" s="790"/>
      <c r="FY46" s="790"/>
      <c r="FZ46" s="790"/>
      <c r="GA46" s="790"/>
      <c r="GB46" s="790" t="s">
        <v>1232</v>
      </c>
      <c r="GC46" s="790"/>
      <c r="GD46" s="790"/>
      <c r="GE46" s="790"/>
      <c r="GF46" s="790"/>
      <c r="GG46" s="790"/>
      <c r="GH46" s="790" t="s">
        <v>1232</v>
      </c>
      <c r="GI46" s="790"/>
      <c r="GJ46" s="790"/>
      <c r="GK46" s="790"/>
      <c r="GL46" s="790"/>
      <c r="GM46" s="790"/>
      <c r="GN46" s="790" t="s">
        <v>1232</v>
      </c>
      <c r="GO46" s="790"/>
      <c r="GP46" s="790"/>
      <c r="GQ46" s="790"/>
      <c r="GR46" s="790"/>
      <c r="GS46" s="790"/>
      <c r="GT46" s="790" t="s">
        <v>1232</v>
      </c>
      <c r="GU46" s="790"/>
      <c r="GV46" s="790"/>
      <c r="GW46" s="790"/>
      <c r="GX46" s="790"/>
      <c r="GY46" s="790"/>
      <c r="GZ46" s="790" t="s">
        <v>1232</v>
      </c>
      <c r="HA46" s="790"/>
      <c r="HB46" s="790"/>
      <c r="HC46" s="790"/>
      <c r="HD46" s="790"/>
      <c r="HE46" s="790"/>
      <c r="HF46" s="790" t="s">
        <v>1232</v>
      </c>
      <c r="HG46" s="790"/>
      <c r="HH46" s="790"/>
      <c r="HI46" s="790"/>
      <c r="HJ46" s="790"/>
      <c r="HK46" s="790"/>
      <c r="HL46" s="790" t="s">
        <v>1232</v>
      </c>
      <c r="HM46" s="790"/>
      <c r="HN46" s="790"/>
      <c r="HO46" s="790"/>
      <c r="HP46" s="790"/>
      <c r="HQ46" s="790"/>
      <c r="HR46" s="790" t="s">
        <v>1232</v>
      </c>
      <c r="HS46" s="790"/>
      <c r="HT46" s="790"/>
      <c r="HU46" s="790"/>
      <c r="HV46" s="790"/>
      <c r="HW46" s="790"/>
      <c r="HX46" s="790" t="s">
        <v>1232</v>
      </c>
      <c r="HY46" s="790"/>
      <c r="HZ46" s="790"/>
      <c r="IA46" s="790"/>
      <c r="IB46" s="790"/>
      <c r="IC46" s="790"/>
      <c r="ID46" s="790" t="s">
        <v>1232</v>
      </c>
      <c r="IE46" s="790"/>
      <c r="IF46" s="790"/>
      <c r="IG46" s="790"/>
      <c r="IH46" s="790"/>
      <c r="II46" s="790"/>
      <c r="IJ46" s="790" t="s">
        <v>1232</v>
      </c>
      <c r="IK46" s="790"/>
      <c r="IL46" s="790"/>
      <c r="IM46" s="790"/>
      <c r="IN46" s="790"/>
      <c r="IO46" s="790"/>
      <c r="IP46" s="790" t="s">
        <v>1232</v>
      </c>
      <c r="IQ46" s="790"/>
      <c r="IR46" s="790"/>
      <c r="IS46" s="790"/>
      <c r="IT46" s="790"/>
      <c r="IU46" s="790"/>
      <c r="IV46" s="1" t="s">
        <v>1232</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4">
    <mergeCell ref="C1:G1"/>
    <mergeCell ref="C19:G19"/>
    <mergeCell ref="J44:O44"/>
    <mergeCell ref="P44:U44"/>
    <mergeCell ref="BX44:CC44"/>
    <mergeCell ref="AZ45:BE45"/>
    <mergeCell ref="BR44:BW44"/>
    <mergeCell ref="J45:O45"/>
    <mergeCell ref="P45:U45"/>
    <mergeCell ref="AT44:AY44"/>
    <mergeCell ref="V45:AA45"/>
    <mergeCell ref="AZ44:BE44"/>
    <mergeCell ref="V44:AA44"/>
    <mergeCell ref="AB44:AG44"/>
    <mergeCell ref="AH44:AM44"/>
    <mergeCell ref="AB45:AG45"/>
    <mergeCell ref="AH45:AM45"/>
    <mergeCell ref="BL44:BQ44"/>
    <mergeCell ref="AN44:AS44"/>
    <mergeCell ref="BF45:BK45"/>
    <mergeCell ref="BL45:BQ45"/>
    <mergeCell ref="BR45:BW45"/>
    <mergeCell ref="BX45:CC45"/>
    <mergeCell ref="AT45:AY45"/>
    <mergeCell ref="DT44:DY44"/>
    <mergeCell ref="GZ44:HE44"/>
    <mergeCell ref="DB44:DG44"/>
    <mergeCell ref="CP44:CU44"/>
    <mergeCell ref="BF44:BK44"/>
    <mergeCell ref="DN44:DS44"/>
    <mergeCell ref="CV44:DA44"/>
    <mergeCell ref="DH44:DM44"/>
    <mergeCell ref="GH44:GM44"/>
    <mergeCell ref="FP44:FU44"/>
    <mergeCell ref="CD44:CI44"/>
    <mergeCell ref="CJ44:CO44"/>
    <mergeCell ref="GT44:GY44"/>
    <mergeCell ref="DZ44:EE44"/>
    <mergeCell ref="GN44:GS44"/>
    <mergeCell ref="EL44:EQ44"/>
    <mergeCell ref="EF44:EK44"/>
    <mergeCell ref="FJ44:FO44"/>
    <mergeCell ref="EX44:FC44"/>
    <mergeCell ref="GB44:GG44"/>
    <mergeCell ref="FD44:FI44"/>
    <mergeCell ref="GB45:GG45"/>
    <mergeCell ref="GH45:GM45"/>
    <mergeCell ref="FV45:GA45"/>
    <mergeCell ref="FV44:GA44"/>
    <mergeCell ref="FD45:FI45"/>
    <mergeCell ref="FJ45:FO45"/>
    <mergeCell ref="ER44:EW44"/>
    <mergeCell ref="EX45:FC45"/>
    <mergeCell ref="IP44:IS44"/>
    <mergeCell ref="HF44:HK44"/>
    <mergeCell ref="ID44:II44"/>
    <mergeCell ref="HR44:HW44"/>
    <mergeCell ref="HX44:IC44"/>
    <mergeCell ref="IJ44:IO44"/>
    <mergeCell ref="HL44:HQ44"/>
    <mergeCell ref="HR45:HW45"/>
    <mergeCell ref="HF45:HK45"/>
    <mergeCell ref="HF46:HK46"/>
    <mergeCell ref="HL46:HQ46"/>
    <mergeCell ref="HX46:IC46"/>
    <mergeCell ref="IP45:IS45"/>
    <mergeCell ref="HX45:IC45"/>
    <mergeCell ref="IJ46:IO46"/>
    <mergeCell ref="ID45:II45"/>
    <mergeCell ref="IJ45:IO45"/>
    <mergeCell ref="IP46:IU46"/>
    <mergeCell ref="ID46:II46"/>
    <mergeCell ref="HR46:HW46"/>
    <mergeCell ref="HL45:HQ45"/>
    <mergeCell ref="FP46:FU46"/>
    <mergeCell ref="ER46:EW46"/>
    <mergeCell ref="GN46:GS46"/>
    <mergeCell ref="GZ46:HE46"/>
    <mergeCell ref="GH46:GM46"/>
    <mergeCell ref="FV46:GA46"/>
    <mergeCell ref="EX46:FC46"/>
    <mergeCell ref="GB46:GG46"/>
    <mergeCell ref="DH45:DM45"/>
    <mergeCell ref="GT46:GY46"/>
    <mergeCell ref="EF46:EK46"/>
    <mergeCell ref="EL45:EQ45"/>
    <mergeCell ref="FJ46:FO46"/>
    <mergeCell ref="FP45:FU45"/>
    <mergeCell ref="DN45:DS45"/>
    <mergeCell ref="EF45:EK45"/>
    <mergeCell ref="DT45:DY45"/>
    <mergeCell ref="ER45:EW45"/>
    <mergeCell ref="DZ46:EE46"/>
    <mergeCell ref="FD46:FI46"/>
    <mergeCell ref="GZ45:HE45"/>
    <mergeCell ref="DZ45:EE45"/>
    <mergeCell ref="GN45:GS45"/>
    <mergeCell ref="GT45:GY45"/>
    <mergeCell ref="P46:U46"/>
    <mergeCell ref="V46:AA46"/>
    <mergeCell ref="AB46:AG46"/>
    <mergeCell ref="AH46:AM46"/>
    <mergeCell ref="AT46:AY46"/>
    <mergeCell ref="BR46:BW46"/>
    <mergeCell ref="AZ46:BE46"/>
    <mergeCell ref="BF46:BK46"/>
    <mergeCell ref="BL46:BQ46"/>
    <mergeCell ref="AN46:AS46"/>
    <mergeCell ref="DB46:DG46"/>
    <mergeCell ref="EL46:EQ46"/>
    <mergeCell ref="BX46:CC46"/>
    <mergeCell ref="CD46:CI46"/>
    <mergeCell ref="DT46:DY46"/>
    <mergeCell ref="DN46:DS46"/>
    <mergeCell ref="DH46:DM46"/>
    <mergeCell ref="DB45:DG45"/>
    <mergeCell ref="AN45:AS45"/>
    <mergeCell ref="CP45:CU45"/>
    <mergeCell ref="CV45:DA45"/>
    <mergeCell ref="CP46:CU46"/>
    <mergeCell ref="CV46:DA46"/>
    <mergeCell ref="CJ46:CO46"/>
    <mergeCell ref="CD45:CI45"/>
    <mergeCell ref="CJ45:CO45"/>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zoomScale="125" workbookViewId="0">
      <selection activeCell="C17" sqref="C17"/>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2381</v>
      </c>
      <c r="D1" s="791"/>
      <c r="E1" s="791"/>
      <c r="F1" s="791"/>
      <c r="G1" s="791"/>
    </row>
    <row r="2" spans="1:8">
      <c r="A2" s="90" t="s">
        <v>2146</v>
      </c>
      <c r="G2" s="91"/>
    </row>
    <row r="3" spans="1:8">
      <c r="A3" s="89" t="s">
        <v>1192</v>
      </c>
      <c r="G3" s="92">
        <v>40477</v>
      </c>
    </row>
    <row r="4" spans="1:8">
      <c r="A4" s="89" t="s">
        <v>2777</v>
      </c>
      <c r="G4" s="93" t="s">
        <v>3185</v>
      </c>
    </row>
    <row r="5" spans="1:8">
      <c r="A5" s="89" t="s">
        <v>1329</v>
      </c>
    </row>
    <row r="6" spans="1:8">
      <c r="C6" s="15" t="s">
        <v>1463</v>
      </c>
      <c r="D6" s="16"/>
      <c r="E6" s="16"/>
      <c r="F6" s="17"/>
      <c r="G6" s="18"/>
      <c r="H6" s="94"/>
    </row>
    <row r="7" spans="1:8">
      <c r="C7" s="95" t="s">
        <v>3183</v>
      </c>
      <c r="D7" s="20"/>
      <c r="E7" s="20"/>
      <c r="F7" s="21"/>
      <c r="G7" s="22"/>
      <c r="H7" s="94"/>
    </row>
    <row r="8" spans="1:8">
      <c r="A8" s="89" t="s">
        <v>1464</v>
      </c>
      <c r="C8" s="95" t="s">
        <v>3596</v>
      </c>
      <c r="D8" s="20"/>
      <c r="E8" s="20"/>
      <c r="F8" s="21"/>
      <c r="G8" s="96"/>
      <c r="H8" s="94"/>
    </row>
    <row r="9" spans="1:8">
      <c r="A9" s="89" t="s">
        <v>3051</v>
      </c>
      <c r="C9" s="95" t="s">
        <v>3184</v>
      </c>
      <c r="D9" s="20"/>
      <c r="E9" s="20"/>
      <c r="F9" s="21"/>
      <c r="G9" s="96"/>
      <c r="H9" s="94"/>
    </row>
    <row r="10" spans="1:8">
      <c r="A10" s="89" t="s">
        <v>3052</v>
      </c>
      <c r="C10" s="97"/>
      <c r="D10" s="20"/>
      <c r="E10" s="20"/>
      <c r="F10" s="21"/>
      <c r="G10" s="96"/>
      <c r="H10" s="94"/>
    </row>
    <row r="11" spans="1:8">
      <c r="A11" s="89" t="s">
        <v>3171</v>
      </c>
      <c r="C11" s="25" t="s">
        <v>1234</v>
      </c>
      <c r="D11" s="94"/>
      <c r="E11" s="94"/>
      <c r="F11" s="99"/>
      <c r="G11" s="96"/>
      <c r="H11" s="94"/>
    </row>
    <row r="12" spans="1:8">
      <c r="A12" s="89" t="s">
        <v>3508</v>
      </c>
      <c r="C12" s="25" t="s">
        <v>2628</v>
      </c>
      <c r="D12" s="20"/>
      <c r="E12" s="20"/>
      <c r="F12" s="21"/>
      <c r="G12" s="96"/>
      <c r="H12" s="94"/>
    </row>
    <row r="13" spans="1:8">
      <c r="A13" s="98"/>
      <c r="C13" s="25" t="s">
        <v>1521</v>
      </c>
      <c r="D13" s="94"/>
      <c r="E13" s="94"/>
      <c r="F13" s="99"/>
      <c r="G13" s="96"/>
      <c r="H13" s="94"/>
    </row>
    <row r="14" spans="1:8">
      <c r="A14" s="100"/>
      <c r="C14" s="25" t="s">
        <v>1965</v>
      </c>
      <c r="D14" s="94"/>
      <c r="E14" s="94"/>
      <c r="F14" s="99"/>
      <c r="G14" s="101"/>
      <c r="H14" s="94"/>
    </row>
    <row r="15" spans="1:8">
      <c r="A15" s="100" t="s">
        <v>1958</v>
      </c>
      <c r="C15" s="97" t="s">
        <v>1369</v>
      </c>
      <c r="D15" s="94"/>
      <c r="E15" s="94"/>
      <c r="F15" s="99"/>
      <c r="G15" s="96"/>
      <c r="H15" s="94"/>
    </row>
    <row r="16" spans="1:8">
      <c r="A16" s="144" t="s">
        <v>2811</v>
      </c>
      <c r="C16" s="97"/>
      <c r="D16" s="94"/>
      <c r="E16" s="94"/>
      <c r="F16" s="99"/>
      <c r="G16" s="96"/>
      <c r="H16" s="94"/>
    </row>
    <row r="17" spans="1:8">
      <c r="C17" s="102" t="s">
        <v>3526</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2629</v>
      </c>
      <c r="C20" s="100"/>
      <c r="D20" s="100"/>
      <c r="E20" s="100"/>
      <c r="F20" s="106"/>
    </row>
    <row r="21" spans="1:8">
      <c r="A21" s="301"/>
      <c r="C21" s="100"/>
      <c r="D21" s="100"/>
      <c r="E21" s="100"/>
      <c r="F21" s="106"/>
    </row>
    <row r="22" spans="1:8" s="112" customFormat="1" ht="16" customHeight="1">
      <c r="A22" s="108"/>
      <c r="B22" s="38"/>
      <c r="C22" s="86"/>
      <c r="D22" s="86"/>
      <c r="E22" s="86"/>
      <c r="F22" s="109"/>
      <c r="G22" s="110"/>
      <c r="H22" s="111"/>
    </row>
    <row r="23" spans="1:8" ht="29" customHeight="1">
      <c r="A23" s="113" t="s">
        <v>1363</v>
      </c>
      <c r="B23" s="45" t="s">
        <v>1502</v>
      </c>
      <c r="C23" s="114" t="s">
        <v>1466</v>
      </c>
      <c r="D23" s="45" t="s">
        <v>886</v>
      </c>
      <c r="E23" s="45" t="s">
        <v>644</v>
      </c>
      <c r="F23" s="47" t="s">
        <v>825</v>
      </c>
      <c r="G23" s="45" t="s">
        <v>1930</v>
      </c>
      <c r="H23" s="48"/>
    </row>
    <row r="24" spans="1:8">
      <c r="A24" s="115">
        <v>40542</v>
      </c>
      <c r="B24" s="116" t="s">
        <v>2258</v>
      </c>
      <c r="C24" s="117">
        <v>400</v>
      </c>
      <c r="D24" s="118">
        <v>4.5</v>
      </c>
      <c r="E24" s="117">
        <f t="shared" ref="E24:E32" si="0">C24*D24</f>
        <v>1800</v>
      </c>
      <c r="F24" s="53"/>
      <c r="G24" s="54">
        <f t="shared" ref="G24:G36" si="1">E24*(1-F24)</f>
        <v>1800</v>
      </c>
      <c r="H24" s="48"/>
    </row>
    <row r="25" spans="1:8">
      <c r="A25" s="11"/>
      <c r="B25" s="116" t="s">
        <v>1065</v>
      </c>
      <c r="C25" s="117"/>
      <c r="D25" s="118"/>
      <c r="E25" s="117">
        <f t="shared" si="0"/>
        <v>0</v>
      </c>
      <c r="F25" s="119"/>
      <c r="G25" s="54">
        <f t="shared" si="1"/>
        <v>0</v>
      </c>
      <c r="H25" s="56"/>
    </row>
    <row r="26" spans="1:8">
      <c r="A26" s="120"/>
      <c r="B26" s="121" t="s">
        <v>1361</v>
      </c>
      <c r="C26" s="117"/>
      <c r="D26" s="118"/>
      <c r="E26" s="117">
        <f t="shared" si="0"/>
        <v>0</v>
      </c>
      <c r="F26" s="119"/>
      <c r="G26" s="54">
        <f t="shared" si="1"/>
        <v>0</v>
      </c>
      <c r="H26" s="56"/>
    </row>
    <row r="27" spans="1:8">
      <c r="A27" s="120"/>
      <c r="B27" s="121" t="s">
        <v>815</v>
      </c>
      <c r="C27" s="117"/>
      <c r="D27" s="118"/>
      <c r="E27" s="117">
        <f t="shared" si="0"/>
        <v>0</v>
      </c>
      <c r="F27" s="119"/>
      <c r="G27" s="54">
        <f t="shared" si="1"/>
        <v>0</v>
      </c>
      <c r="H27" s="56"/>
    </row>
    <row r="28" spans="1:8">
      <c r="A28" s="120"/>
      <c r="B28" s="121" t="s">
        <v>1282</v>
      </c>
      <c r="C28" s="117"/>
      <c r="D28" s="118"/>
      <c r="E28" s="117">
        <f t="shared" si="0"/>
        <v>0</v>
      </c>
      <c r="F28" s="119"/>
      <c r="G28" s="54">
        <f t="shared" si="1"/>
        <v>0</v>
      </c>
      <c r="H28" s="56"/>
    </row>
    <row r="29" spans="1:8">
      <c r="A29" s="120"/>
      <c r="B29" s="121" t="s">
        <v>1031</v>
      </c>
      <c r="C29" s="117"/>
      <c r="D29" s="118"/>
      <c r="E29" s="117">
        <f t="shared" si="0"/>
        <v>0</v>
      </c>
      <c r="F29" s="119"/>
      <c r="G29" s="54">
        <f t="shared" si="1"/>
        <v>0</v>
      </c>
      <c r="H29" s="56"/>
    </row>
    <row r="30" spans="1:8">
      <c r="A30" s="120"/>
      <c r="B30" s="121" t="s">
        <v>1318</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2240</v>
      </c>
      <c r="C32" s="117"/>
      <c r="D32" s="118"/>
      <c r="E32" s="117">
        <f t="shared" si="0"/>
        <v>0</v>
      </c>
      <c r="F32" s="119"/>
      <c r="G32" s="54">
        <f t="shared" si="1"/>
        <v>0</v>
      </c>
      <c r="H32" s="56"/>
    </row>
    <row r="33" spans="1:256">
      <c r="A33" s="120"/>
      <c r="B33" s="121" t="s">
        <v>1343</v>
      </c>
      <c r="C33" s="117">
        <v>115</v>
      </c>
      <c r="D33" s="118">
        <v>2</v>
      </c>
      <c r="E33" s="117">
        <f>C33*D33</f>
        <v>230</v>
      </c>
      <c r="F33" s="119"/>
      <c r="G33" s="54">
        <f t="shared" si="1"/>
        <v>230</v>
      </c>
      <c r="H33" s="48"/>
    </row>
    <row r="34" spans="1:256">
      <c r="A34" s="120"/>
      <c r="B34" s="121" t="s">
        <v>2893</v>
      </c>
      <c r="C34" s="117">
        <v>500</v>
      </c>
      <c r="D34" s="123" t="s">
        <v>2241</v>
      </c>
      <c r="E34" s="117">
        <v>500</v>
      </c>
      <c r="F34" s="124"/>
      <c r="G34" s="54">
        <f t="shared" si="1"/>
        <v>500</v>
      </c>
      <c r="H34" s="48"/>
    </row>
    <row r="35" spans="1:256">
      <c r="A35" s="120"/>
      <c r="B35" s="121" t="s">
        <v>2270</v>
      </c>
      <c r="C35" s="117">
        <v>60</v>
      </c>
      <c r="D35" s="118">
        <v>6.5</v>
      </c>
      <c r="E35" s="117">
        <f>C35*D35</f>
        <v>390</v>
      </c>
      <c r="F35" s="119"/>
      <c r="G35" s="54">
        <f t="shared" si="1"/>
        <v>390</v>
      </c>
      <c r="H35" s="48"/>
    </row>
    <row r="36" spans="1:256" ht="16" thickBot="1">
      <c r="A36" s="120"/>
      <c r="B36" s="126" t="s">
        <v>3172</v>
      </c>
      <c r="C36" s="127">
        <v>60</v>
      </c>
      <c r="D36" s="128">
        <v>6.5</v>
      </c>
      <c r="E36" s="127">
        <v>390</v>
      </c>
      <c r="F36" s="129"/>
      <c r="G36" s="67">
        <f t="shared" si="1"/>
        <v>390</v>
      </c>
      <c r="H36" s="48"/>
    </row>
    <row r="37" spans="1:256" s="135" customFormat="1" ht="16" customHeight="1">
      <c r="A37" s="130"/>
      <c r="B37" s="69" t="s">
        <v>3055</v>
      </c>
      <c r="C37" s="131"/>
      <c r="D37" s="131"/>
      <c r="E37" s="132">
        <f>SUM(E24:E36)</f>
        <v>3310</v>
      </c>
      <c r="F37" s="133"/>
      <c r="G37" s="72">
        <f>SUM(G24:G36)</f>
        <v>3310</v>
      </c>
      <c r="H37" s="134"/>
    </row>
    <row r="39" spans="1:256">
      <c r="C39" s="136" t="s">
        <v>3135</v>
      </c>
      <c r="D39" s="137">
        <f>G37/2</f>
        <v>1655</v>
      </c>
      <c r="E39" s="137"/>
      <c r="F39" s="138"/>
    </row>
    <row r="41" spans="1:256">
      <c r="C41" s="1" t="s">
        <v>2361</v>
      </c>
      <c r="D41" s="1"/>
      <c r="E41" s="1"/>
      <c r="F41" s="139"/>
      <c r="G41" s="1"/>
      <c r="H41" s="1"/>
      <c r="I41" s="1"/>
    </row>
    <row r="42" spans="1:256">
      <c r="C42" s="1" t="s">
        <v>2487</v>
      </c>
      <c r="D42" s="1"/>
      <c r="E42" s="1"/>
      <c r="F42" s="139"/>
      <c r="G42" s="1"/>
      <c r="H42" s="1"/>
      <c r="I42" s="1"/>
    </row>
    <row r="43" spans="1:256">
      <c r="C43" s="302" t="s">
        <v>3594</v>
      </c>
      <c r="D43" s="302"/>
      <c r="E43" s="302"/>
      <c r="F43" s="303"/>
      <c r="G43" s="302"/>
      <c r="H43" s="302"/>
      <c r="I43" s="142"/>
      <c r="J43" s="790"/>
      <c r="K43" s="790"/>
      <c r="L43" s="790"/>
      <c r="M43" s="790"/>
      <c r="N43" s="790"/>
      <c r="O43" s="790"/>
      <c r="P43" s="790"/>
      <c r="Q43" s="790"/>
      <c r="R43" s="790"/>
      <c r="S43" s="790"/>
      <c r="T43" s="790"/>
      <c r="U43" s="790"/>
      <c r="V43" s="790" t="s">
        <v>2361</v>
      </c>
      <c r="W43" s="790"/>
      <c r="X43" s="790"/>
      <c r="Y43" s="790"/>
      <c r="Z43" s="790"/>
      <c r="AA43" s="790"/>
      <c r="AB43" s="790" t="s">
        <v>2361</v>
      </c>
      <c r="AC43" s="790"/>
      <c r="AD43" s="790"/>
      <c r="AE43" s="790"/>
      <c r="AF43" s="790"/>
      <c r="AG43" s="790"/>
      <c r="AH43" s="790" t="s">
        <v>2361</v>
      </c>
      <c r="AI43" s="790"/>
      <c r="AJ43" s="790"/>
      <c r="AK43" s="790"/>
      <c r="AL43" s="790"/>
      <c r="AM43" s="790"/>
      <c r="AN43" s="790" t="s">
        <v>2361</v>
      </c>
      <c r="AO43" s="790"/>
      <c r="AP43" s="790"/>
      <c r="AQ43" s="790"/>
      <c r="AR43" s="790"/>
      <c r="AS43" s="790"/>
      <c r="AT43" s="790" t="s">
        <v>2361</v>
      </c>
      <c r="AU43" s="790"/>
      <c r="AV43" s="790"/>
      <c r="AW43" s="790"/>
      <c r="AX43" s="790"/>
      <c r="AY43" s="790"/>
      <c r="AZ43" s="790" t="s">
        <v>2361</v>
      </c>
      <c r="BA43" s="790"/>
      <c r="BB43" s="790"/>
      <c r="BC43" s="790"/>
      <c r="BD43" s="790"/>
      <c r="BE43" s="790"/>
      <c r="BF43" s="790" t="s">
        <v>2361</v>
      </c>
      <c r="BG43" s="790"/>
      <c r="BH43" s="790"/>
      <c r="BI43" s="790"/>
      <c r="BJ43" s="790"/>
      <c r="BK43" s="790"/>
      <c r="BL43" s="790" t="s">
        <v>2361</v>
      </c>
      <c r="BM43" s="790"/>
      <c r="BN43" s="790"/>
      <c r="BO43" s="790"/>
      <c r="BP43" s="790"/>
      <c r="BQ43" s="790"/>
      <c r="BR43" s="790" t="s">
        <v>2361</v>
      </c>
      <c r="BS43" s="790"/>
      <c r="BT43" s="790"/>
      <c r="BU43" s="790"/>
      <c r="BV43" s="790"/>
      <c r="BW43" s="790"/>
      <c r="BX43" s="790" t="s">
        <v>2361</v>
      </c>
      <c r="BY43" s="790"/>
      <c r="BZ43" s="790"/>
      <c r="CA43" s="790"/>
      <c r="CB43" s="790"/>
      <c r="CC43" s="790"/>
      <c r="CD43" s="790" t="s">
        <v>2361</v>
      </c>
      <c r="CE43" s="790"/>
      <c r="CF43" s="790"/>
      <c r="CG43" s="790"/>
      <c r="CH43" s="790"/>
      <c r="CI43" s="790"/>
      <c r="CJ43" s="790" t="s">
        <v>2361</v>
      </c>
      <c r="CK43" s="790"/>
      <c r="CL43" s="790"/>
      <c r="CM43" s="790"/>
      <c r="CN43" s="790"/>
      <c r="CO43" s="790"/>
      <c r="CP43" s="790" t="s">
        <v>2361</v>
      </c>
      <c r="CQ43" s="790"/>
      <c r="CR43" s="790"/>
      <c r="CS43" s="790"/>
      <c r="CT43" s="790"/>
      <c r="CU43" s="790"/>
      <c r="CV43" s="790" t="s">
        <v>2361</v>
      </c>
      <c r="CW43" s="790"/>
      <c r="CX43" s="790"/>
      <c r="CY43" s="790"/>
      <c r="CZ43" s="790"/>
      <c r="DA43" s="790"/>
      <c r="DB43" s="790" t="s">
        <v>2361</v>
      </c>
      <c r="DC43" s="790"/>
      <c r="DD43" s="790"/>
      <c r="DE43" s="790"/>
      <c r="DF43" s="790"/>
      <c r="DG43" s="790"/>
      <c r="DH43" s="790" t="s">
        <v>2361</v>
      </c>
      <c r="DI43" s="790"/>
      <c r="DJ43" s="790"/>
      <c r="DK43" s="790"/>
      <c r="DL43" s="790"/>
      <c r="DM43" s="790"/>
      <c r="DN43" s="790" t="s">
        <v>2361</v>
      </c>
      <c r="DO43" s="790"/>
      <c r="DP43" s="790"/>
      <c r="DQ43" s="790"/>
      <c r="DR43" s="790"/>
      <c r="DS43" s="790"/>
      <c r="DT43" s="790" t="s">
        <v>2361</v>
      </c>
      <c r="DU43" s="790"/>
      <c r="DV43" s="790"/>
      <c r="DW43" s="790"/>
      <c r="DX43" s="790"/>
      <c r="DY43" s="790"/>
      <c r="DZ43" s="790" t="s">
        <v>2361</v>
      </c>
      <c r="EA43" s="790"/>
      <c r="EB43" s="790"/>
      <c r="EC43" s="790"/>
      <c r="ED43" s="790"/>
      <c r="EE43" s="790"/>
      <c r="EF43" s="790" t="s">
        <v>2361</v>
      </c>
      <c r="EG43" s="790"/>
      <c r="EH43" s="790"/>
      <c r="EI43" s="790"/>
      <c r="EJ43" s="790"/>
      <c r="EK43" s="790"/>
      <c r="EL43" s="790" t="s">
        <v>2361</v>
      </c>
      <c r="EM43" s="790"/>
      <c r="EN43" s="790"/>
      <c r="EO43" s="790"/>
      <c r="EP43" s="790"/>
      <c r="EQ43" s="790"/>
      <c r="ER43" s="790" t="s">
        <v>2361</v>
      </c>
      <c r="ES43" s="790"/>
      <c r="ET43" s="790"/>
      <c r="EU43" s="790"/>
      <c r="EV43" s="790"/>
      <c r="EW43" s="790"/>
      <c r="EX43" s="790" t="s">
        <v>2361</v>
      </c>
      <c r="EY43" s="790"/>
      <c r="EZ43" s="790"/>
      <c r="FA43" s="790"/>
      <c r="FB43" s="790"/>
      <c r="FC43" s="790"/>
      <c r="FD43" s="790" t="s">
        <v>2361</v>
      </c>
      <c r="FE43" s="790"/>
      <c r="FF43" s="790"/>
      <c r="FG43" s="790"/>
      <c r="FH43" s="790"/>
      <c r="FI43" s="790"/>
      <c r="FJ43" s="790" t="s">
        <v>2361</v>
      </c>
      <c r="FK43" s="790"/>
      <c r="FL43" s="790"/>
      <c r="FM43" s="790"/>
      <c r="FN43" s="790"/>
      <c r="FO43" s="790"/>
      <c r="FP43" s="790" t="s">
        <v>2361</v>
      </c>
      <c r="FQ43" s="790"/>
      <c r="FR43" s="790"/>
      <c r="FS43" s="790"/>
      <c r="FT43" s="790"/>
      <c r="FU43" s="790"/>
      <c r="FV43" s="790" t="s">
        <v>2361</v>
      </c>
      <c r="FW43" s="790"/>
      <c r="FX43" s="790"/>
      <c r="FY43" s="790"/>
      <c r="FZ43" s="790"/>
      <c r="GA43" s="790"/>
      <c r="GB43" s="790" t="s">
        <v>2361</v>
      </c>
      <c r="GC43" s="790"/>
      <c r="GD43" s="790"/>
      <c r="GE43" s="790"/>
      <c r="GF43" s="790"/>
      <c r="GG43" s="790"/>
      <c r="GH43" s="790" t="s">
        <v>2361</v>
      </c>
      <c r="GI43" s="790"/>
      <c r="GJ43" s="790"/>
      <c r="GK43" s="790"/>
      <c r="GL43" s="790"/>
      <c r="GM43" s="790"/>
      <c r="GN43" s="790" t="s">
        <v>2361</v>
      </c>
      <c r="GO43" s="790"/>
      <c r="GP43" s="790"/>
      <c r="GQ43" s="790"/>
      <c r="GR43" s="790"/>
      <c r="GS43" s="790"/>
      <c r="GT43" s="790" t="s">
        <v>2361</v>
      </c>
      <c r="GU43" s="790"/>
      <c r="GV43" s="790"/>
      <c r="GW43" s="790"/>
      <c r="GX43" s="790"/>
      <c r="GY43" s="790"/>
      <c r="GZ43" s="790" t="s">
        <v>2361</v>
      </c>
      <c r="HA43" s="790"/>
      <c r="HB43" s="790"/>
      <c r="HC43" s="790"/>
      <c r="HD43" s="790"/>
      <c r="HE43" s="790"/>
      <c r="HF43" s="790" t="s">
        <v>2361</v>
      </c>
      <c r="HG43" s="790"/>
      <c r="HH43" s="790"/>
      <c r="HI43" s="790"/>
      <c r="HJ43" s="790"/>
      <c r="HK43" s="790"/>
      <c r="HL43" s="790" t="s">
        <v>2361</v>
      </c>
      <c r="HM43" s="790"/>
      <c r="HN43" s="790"/>
      <c r="HO43" s="790"/>
      <c r="HP43" s="790"/>
      <c r="HQ43" s="790"/>
      <c r="HR43" s="790" t="s">
        <v>2361</v>
      </c>
      <c r="HS43" s="790"/>
      <c r="HT43" s="790"/>
      <c r="HU43" s="790"/>
      <c r="HV43" s="790"/>
      <c r="HW43" s="790"/>
      <c r="HX43" s="790" t="s">
        <v>2361</v>
      </c>
      <c r="HY43" s="790"/>
      <c r="HZ43" s="790"/>
      <c r="IA43" s="790"/>
      <c r="IB43" s="790"/>
      <c r="IC43" s="790"/>
      <c r="ID43" s="790" t="s">
        <v>2361</v>
      </c>
      <c r="IE43" s="790"/>
      <c r="IF43" s="790"/>
      <c r="IG43" s="790"/>
      <c r="IH43" s="790"/>
      <c r="II43" s="790"/>
      <c r="IJ43" s="790" t="s">
        <v>2361</v>
      </c>
      <c r="IK43" s="790"/>
      <c r="IL43" s="790"/>
      <c r="IM43" s="790"/>
      <c r="IN43" s="790"/>
      <c r="IO43" s="790"/>
      <c r="IP43" s="790" t="s">
        <v>2361</v>
      </c>
      <c r="IQ43" s="790"/>
      <c r="IR43" s="790"/>
      <c r="IS43" s="790"/>
    </row>
    <row r="44" spans="1:256">
      <c r="C44" s="1" t="s">
        <v>1232</v>
      </c>
      <c r="D44" s="1"/>
      <c r="E44" s="1"/>
      <c r="F44" s="139"/>
      <c r="G44" s="1"/>
      <c r="H44" s="1"/>
      <c r="I44" s="1"/>
      <c r="J44" s="790"/>
      <c r="K44" s="790"/>
      <c r="L44" s="790"/>
      <c r="M44" s="790"/>
      <c r="N44" s="790"/>
      <c r="O44" s="790"/>
      <c r="P44" s="790"/>
      <c r="Q44" s="790"/>
      <c r="R44" s="790"/>
      <c r="S44" s="790"/>
      <c r="T44" s="790"/>
      <c r="U44" s="790"/>
      <c r="V44" s="790" t="s">
        <v>1666</v>
      </c>
      <c r="W44" s="790"/>
      <c r="X44" s="790"/>
      <c r="Y44" s="790"/>
      <c r="Z44" s="790"/>
      <c r="AA44" s="790"/>
      <c r="AB44" s="790" t="s">
        <v>3595</v>
      </c>
      <c r="AC44" s="790"/>
      <c r="AD44" s="790"/>
      <c r="AE44" s="790"/>
      <c r="AF44" s="790"/>
      <c r="AG44" s="790"/>
      <c r="AH44" s="790" t="s">
        <v>3595</v>
      </c>
      <c r="AI44" s="790"/>
      <c r="AJ44" s="790"/>
      <c r="AK44" s="790"/>
      <c r="AL44" s="790"/>
      <c r="AM44" s="790"/>
      <c r="AN44" s="790" t="s">
        <v>3595</v>
      </c>
      <c r="AO44" s="790"/>
      <c r="AP44" s="790"/>
      <c r="AQ44" s="790"/>
      <c r="AR44" s="790"/>
      <c r="AS44" s="790"/>
      <c r="AT44" s="790" t="s">
        <v>3595</v>
      </c>
      <c r="AU44" s="790"/>
      <c r="AV44" s="790"/>
      <c r="AW44" s="790"/>
      <c r="AX44" s="790"/>
      <c r="AY44" s="790"/>
      <c r="AZ44" s="790" t="s">
        <v>3595</v>
      </c>
      <c r="BA44" s="790"/>
      <c r="BB44" s="790"/>
      <c r="BC44" s="790"/>
      <c r="BD44" s="790"/>
      <c r="BE44" s="790"/>
      <c r="BF44" s="790" t="s">
        <v>3595</v>
      </c>
      <c r="BG44" s="790"/>
      <c r="BH44" s="790"/>
      <c r="BI44" s="790"/>
      <c r="BJ44" s="790"/>
      <c r="BK44" s="790"/>
      <c r="BL44" s="790" t="s">
        <v>3595</v>
      </c>
      <c r="BM44" s="790"/>
      <c r="BN44" s="790"/>
      <c r="BO44" s="790"/>
      <c r="BP44" s="790"/>
      <c r="BQ44" s="790"/>
      <c r="BR44" s="790" t="s">
        <v>3595</v>
      </c>
      <c r="BS44" s="790"/>
      <c r="BT44" s="790"/>
      <c r="BU44" s="790"/>
      <c r="BV44" s="790"/>
      <c r="BW44" s="790"/>
      <c r="BX44" s="790" t="s">
        <v>3595</v>
      </c>
      <c r="BY44" s="790"/>
      <c r="BZ44" s="790"/>
      <c r="CA44" s="790"/>
      <c r="CB44" s="790"/>
      <c r="CC44" s="790"/>
      <c r="CD44" s="790" t="s">
        <v>3595</v>
      </c>
      <c r="CE44" s="790"/>
      <c r="CF44" s="790"/>
      <c r="CG44" s="790"/>
      <c r="CH44" s="790"/>
      <c r="CI44" s="790"/>
      <c r="CJ44" s="790" t="s">
        <v>3595</v>
      </c>
      <c r="CK44" s="790"/>
      <c r="CL44" s="790"/>
      <c r="CM44" s="790"/>
      <c r="CN44" s="790"/>
      <c r="CO44" s="790"/>
      <c r="CP44" s="790" t="s">
        <v>3595</v>
      </c>
      <c r="CQ44" s="790"/>
      <c r="CR44" s="790"/>
      <c r="CS44" s="790"/>
      <c r="CT44" s="790"/>
      <c r="CU44" s="790"/>
      <c r="CV44" s="790" t="s">
        <v>3595</v>
      </c>
      <c r="CW44" s="790"/>
      <c r="CX44" s="790"/>
      <c r="CY44" s="790"/>
      <c r="CZ44" s="790"/>
      <c r="DA44" s="790"/>
      <c r="DB44" s="790" t="s">
        <v>3595</v>
      </c>
      <c r="DC44" s="790"/>
      <c r="DD44" s="790"/>
      <c r="DE44" s="790"/>
      <c r="DF44" s="790"/>
      <c r="DG44" s="790"/>
      <c r="DH44" s="790" t="s">
        <v>3595</v>
      </c>
      <c r="DI44" s="790"/>
      <c r="DJ44" s="790"/>
      <c r="DK44" s="790"/>
      <c r="DL44" s="790"/>
      <c r="DM44" s="790"/>
      <c r="DN44" s="790" t="s">
        <v>3595</v>
      </c>
      <c r="DO44" s="790"/>
      <c r="DP44" s="790"/>
      <c r="DQ44" s="790"/>
      <c r="DR44" s="790"/>
      <c r="DS44" s="790"/>
      <c r="DT44" s="790" t="s">
        <v>3595</v>
      </c>
      <c r="DU44" s="790"/>
      <c r="DV44" s="790"/>
      <c r="DW44" s="790"/>
      <c r="DX44" s="790"/>
      <c r="DY44" s="790"/>
      <c r="DZ44" s="790" t="s">
        <v>3595</v>
      </c>
      <c r="EA44" s="790"/>
      <c r="EB44" s="790"/>
      <c r="EC44" s="790"/>
      <c r="ED44" s="790"/>
      <c r="EE44" s="790"/>
      <c r="EF44" s="790" t="s">
        <v>3595</v>
      </c>
      <c r="EG44" s="790"/>
      <c r="EH44" s="790"/>
      <c r="EI44" s="790"/>
      <c r="EJ44" s="790"/>
      <c r="EK44" s="790"/>
      <c r="EL44" s="790" t="s">
        <v>3595</v>
      </c>
      <c r="EM44" s="790"/>
      <c r="EN44" s="790"/>
      <c r="EO44" s="790"/>
      <c r="EP44" s="790"/>
      <c r="EQ44" s="790"/>
      <c r="ER44" s="790" t="s">
        <v>3595</v>
      </c>
      <c r="ES44" s="790"/>
      <c r="ET44" s="790"/>
      <c r="EU44" s="790"/>
      <c r="EV44" s="790"/>
      <c r="EW44" s="790"/>
      <c r="EX44" s="790" t="s">
        <v>3595</v>
      </c>
      <c r="EY44" s="790"/>
      <c r="EZ44" s="790"/>
      <c r="FA44" s="790"/>
      <c r="FB44" s="790"/>
      <c r="FC44" s="790"/>
      <c r="FD44" s="790" t="s">
        <v>3595</v>
      </c>
      <c r="FE44" s="790"/>
      <c r="FF44" s="790"/>
      <c r="FG44" s="790"/>
      <c r="FH44" s="790"/>
      <c r="FI44" s="790"/>
      <c r="FJ44" s="790" t="s">
        <v>3595</v>
      </c>
      <c r="FK44" s="790"/>
      <c r="FL44" s="790"/>
      <c r="FM44" s="790"/>
      <c r="FN44" s="790"/>
      <c r="FO44" s="790"/>
      <c r="FP44" s="790" t="s">
        <v>3595</v>
      </c>
      <c r="FQ44" s="790"/>
      <c r="FR44" s="790"/>
      <c r="FS44" s="790"/>
      <c r="FT44" s="790"/>
      <c r="FU44" s="790"/>
      <c r="FV44" s="790" t="s">
        <v>3595</v>
      </c>
      <c r="FW44" s="790"/>
      <c r="FX44" s="790"/>
      <c r="FY44" s="790"/>
      <c r="FZ44" s="790"/>
      <c r="GA44" s="790"/>
      <c r="GB44" s="790" t="s">
        <v>3595</v>
      </c>
      <c r="GC44" s="790"/>
      <c r="GD44" s="790"/>
      <c r="GE44" s="790"/>
      <c r="GF44" s="790"/>
      <c r="GG44" s="790"/>
      <c r="GH44" s="790" t="s">
        <v>3595</v>
      </c>
      <c r="GI44" s="790"/>
      <c r="GJ44" s="790"/>
      <c r="GK44" s="790"/>
      <c r="GL44" s="790"/>
      <c r="GM44" s="790"/>
      <c r="GN44" s="790" t="s">
        <v>3595</v>
      </c>
      <c r="GO44" s="790"/>
      <c r="GP44" s="790"/>
      <c r="GQ44" s="790"/>
      <c r="GR44" s="790"/>
      <c r="GS44" s="790"/>
      <c r="GT44" s="790" t="s">
        <v>3595</v>
      </c>
      <c r="GU44" s="790"/>
      <c r="GV44" s="790"/>
      <c r="GW44" s="790"/>
      <c r="GX44" s="790"/>
      <c r="GY44" s="790"/>
      <c r="GZ44" s="790" t="s">
        <v>3595</v>
      </c>
      <c r="HA44" s="790"/>
      <c r="HB44" s="790"/>
      <c r="HC44" s="790"/>
      <c r="HD44" s="790"/>
      <c r="HE44" s="790"/>
      <c r="HF44" s="790" t="s">
        <v>3595</v>
      </c>
      <c r="HG44" s="790"/>
      <c r="HH44" s="790"/>
      <c r="HI44" s="790"/>
      <c r="HJ44" s="790"/>
      <c r="HK44" s="790"/>
      <c r="HL44" s="790" t="s">
        <v>3595</v>
      </c>
      <c r="HM44" s="790"/>
      <c r="HN44" s="790"/>
      <c r="HO44" s="790"/>
      <c r="HP44" s="790"/>
      <c r="HQ44" s="790"/>
      <c r="HR44" s="790" t="s">
        <v>3595</v>
      </c>
      <c r="HS44" s="790"/>
      <c r="HT44" s="790"/>
      <c r="HU44" s="790"/>
      <c r="HV44" s="790"/>
      <c r="HW44" s="790"/>
      <c r="HX44" s="790" t="s">
        <v>3595</v>
      </c>
      <c r="HY44" s="790"/>
      <c r="HZ44" s="790"/>
      <c r="IA44" s="790"/>
      <c r="IB44" s="790"/>
      <c r="IC44" s="790"/>
      <c r="ID44" s="790" t="s">
        <v>3595</v>
      </c>
      <c r="IE44" s="790"/>
      <c r="IF44" s="790"/>
      <c r="IG44" s="790"/>
      <c r="IH44" s="790"/>
      <c r="II44" s="790"/>
      <c r="IJ44" s="790" t="s">
        <v>3595</v>
      </c>
      <c r="IK44" s="790"/>
      <c r="IL44" s="790"/>
      <c r="IM44" s="790"/>
      <c r="IN44" s="790"/>
      <c r="IO44" s="790"/>
      <c r="IP44" s="790" t="s">
        <v>3595</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1232</v>
      </c>
      <c r="W45" s="790"/>
      <c r="X45" s="790"/>
      <c r="Y45" s="790"/>
      <c r="Z45" s="790"/>
      <c r="AA45" s="790"/>
      <c r="AB45" s="790" t="s">
        <v>1232</v>
      </c>
      <c r="AC45" s="790"/>
      <c r="AD45" s="790"/>
      <c r="AE45" s="790"/>
      <c r="AF45" s="790"/>
      <c r="AG45" s="790"/>
      <c r="AH45" s="790" t="s">
        <v>1232</v>
      </c>
      <c r="AI45" s="790"/>
      <c r="AJ45" s="790"/>
      <c r="AK45" s="790"/>
      <c r="AL45" s="790"/>
      <c r="AM45" s="790"/>
      <c r="AN45" s="790" t="s">
        <v>1232</v>
      </c>
      <c r="AO45" s="790"/>
      <c r="AP45" s="790"/>
      <c r="AQ45" s="790"/>
      <c r="AR45" s="790"/>
      <c r="AS45" s="790"/>
      <c r="AT45" s="790" t="s">
        <v>1232</v>
      </c>
      <c r="AU45" s="790"/>
      <c r="AV45" s="790"/>
      <c r="AW45" s="790"/>
      <c r="AX45" s="790"/>
      <c r="AY45" s="790"/>
      <c r="AZ45" s="790" t="s">
        <v>1232</v>
      </c>
      <c r="BA45" s="790"/>
      <c r="BB45" s="790"/>
      <c r="BC45" s="790"/>
      <c r="BD45" s="790"/>
      <c r="BE45" s="790"/>
      <c r="BF45" s="790" t="s">
        <v>1232</v>
      </c>
      <c r="BG45" s="790"/>
      <c r="BH45" s="790"/>
      <c r="BI45" s="790"/>
      <c r="BJ45" s="790"/>
      <c r="BK45" s="790"/>
      <c r="BL45" s="790" t="s">
        <v>1232</v>
      </c>
      <c r="BM45" s="790"/>
      <c r="BN45" s="790"/>
      <c r="BO45" s="790"/>
      <c r="BP45" s="790"/>
      <c r="BQ45" s="790"/>
      <c r="BR45" s="790" t="s">
        <v>1232</v>
      </c>
      <c r="BS45" s="790"/>
      <c r="BT45" s="790"/>
      <c r="BU45" s="790"/>
      <c r="BV45" s="790"/>
      <c r="BW45" s="790"/>
      <c r="BX45" s="790" t="s">
        <v>1232</v>
      </c>
      <c r="BY45" s="790"/>
      <c r="BZ45" s="790"/>
      <c r="CA45" s="790"/>
      <c r="CB45" s="790"/>
      <c r="CC45" s="790"/>
      <c r="CD45" s="790" t="s">
        <v>1232</v>
      </c>
      <c r="CE45" s="790"/>
      <c r="CF45" s="790"/>
      <c r="CG45" s="790"/>
      <c r="CH45" s="790"/>
      <c r="CI45" s="790"/>
      <c r="CJ45" s="790" t="s">
        <v>1232</v>
      </c>
      <c r="CK45" s="790"/>
      <c r="CL45" s="790"/>
      <c r="CM45" s="790"/>
      <c r="CN45" s="790"/>
      <c r="CO45" s="790"/>
      <c r="CP45" s="790" t="s">
        <v>1232</v>
      </c>
      <c r="CQ45" s="790"/>
      <c r="CR45" s="790"/>
      <c r="CS45" s="790"/>
      <c r="CT45" s="790"/>
      <c r="CU45" s="790"/>
      <c r="CV45" s="790" t="s">
        <v>1232</v>
      </c>
      <c r="CW45" s="790"/>
      <c r="CX45" s="790"/>
      <c r="CY45" s="790"/>
      <c r="CZ45" s="790"/>
      <c r="DA45" s="790"/>
      <c r="DB45" s="790" t="s">
        <v>1232</v>
      </c>
      <c r="DC45" s="790"/>
      <c r="DD45" s="790"/>
      <c r="DE45" s="790"/>
      <c r="DF45" s="790"/>
      <c r="DG45" s="790"/>
      <c r="DH45" s="790" t="s">
        <v>1232</v>
      </c>
      <c r="DI45" s="790"/>
      <c r="DJ45" s="790"/>
      <c r="DK45" s="790"/>
      <c r="DL45" s="790"/>
      <c r="DM45" s="790"/>
      <c r="DN45" s="790" t="s">
        <v>1232</v>
      </c>
      <c r="DO45" s="790"/>
      <c r="DP45" s="790"/>
      <c r="DQ45" s="790"/>
      <c r="DR45" s="790"/>
      <c r="DS45" s="790"/>
      <c r="DT45" s="790" t="s">
        <v>1232</v>
      </c>
      <c r="DU45" s="790"/>
      <c r="DV45" s="790"/>
      <c r="DW45" s="790"/>
      <c r="DX45" s="790"/>
      <c r="DY45" s="790"/>
      <c r="DZ45" s="790" t="s">
        <v>1232</v>
      </c>
      <c r="EA45" s="790"/>
      <c r="EB45" s="790"/>
      <c r="EC45" s="790"/>
      <c r="ED45" s="790"/>
      <c r="EE45" s="790"/>
      <c r="EF45" s="790" t="s">
        <v>1232</v>
      </c>
      <c r="EG45" s="790"/>
      <c r="EH45" s="790"/>
      <c r="EI45" s="790"/>
      <c r="EJ45" s="790"/>
      <c r="EK45" s="790"/>
      <c r="EL45" s="790" t="s">
        <v>1232</v>
      </c>
      <c r="EM45" s="790"/>
      <c r="EN45" s="790"/>
      <c r="EO45" s="790"/>
      <c r="EP45" s="790"/>
      <c r="EQ45" s="790"/>
      <c r="ER45" s="790" t="s">
        <v>1232</v>
      </c>
      <c r="ES45" s="790"/>
      <c r="ET45" s="790"/>
      <c r="EU45" s="790"/>
      <c r="EV45" s="790"/>
      <c r="EW45" s="790"/>
      <c r="EX45" s="790" t="s">
        <v>1232</v>
      </c>
      <c r="EY45" s="790"/>
      <c r="EZ45" s="790"/>
      <c r="FA45" s="790"/>
      <c r="FB45" s="790"/>
      <c r="FC45" s="790"/>
      <c r="FD45" s="790" t="s">
        <v>1232</v>
      </c>
      <c r="FE45" s="790"/>
      <c r="FF45" s="790"/>
      <c r="FG45" s="790"/>
      <c r="FH45" s="790"/>
      <c r="FI45" s="790"/>
      <c r="FJ45" s="790" t="s">
        <v>1232</v>
      </c>
      <c r="FK45" s="790"/>
      <c r="FL45" s="790"/>
      <c r="FM45" s="790"/>
      <c r="FN45" s="790"/>
      <c r="FO45" s="790"/>
      <c r="FP45" s="790" t="s">
        <v>1232</v>
      </c>
      <c r="FQ45" s="790"/>
      <c r="FR45" s="790"/>
      <c r="FS45" s="790"/>
      <c r="FT45" s="790"/>
      <c r="FU45" s="790"/>
      <c r="FV45" s="790" t="s">
        <v>1232</v>
      </c>
      <c r="FW45" s="790"/>
      <c r="FX45" s="790"/>
      <c r="FY45" s="790"/>
      <c r="FZ45" s="790"/>
      <c r="GA45" s="790"/>
      <c r="GB45" s="790" t="s">
        <v>1232</v>
      </c>
      <c r="GC45" s="790"/>
      <c r="GD45" s="790"/>
      <c r="GE45" s="790"/>
      <c r="GF45" s="790"/>
      <c r="GG45" s="790"/>
      <c r="GH45" s="790" t="s">
        <v>1232</v>
      </c>
      <c r="GI45" s="790"/>
      <c r="GJ45" s="790"/>
      <c r="GK45" s="790"/>
      <c r="GL45" s="790"/>
      <c r="GM45" s="790"/>
      <c r="GN45" s="790" t="s">
        <v>1232</v>
      </c>
      <c r="GO45" s="790"/>
      <c r="GP45" s="790"/>
      <c r="GQ45" s="790"/>
      <c r="GR45" s="790"/>
      <c r="GS45" s="790"/>
      <c r="GT45" s="790" t="s">
        <v>1232</v>
      </c>
      <c r="GU45" s="790"/>
      <c r="GV45" s="790"/>
      <c r="GW45" s="790"/>
      <c r="GX45" s="790"/>
      <c r="GY45" s="790"/>
      <c r="GZ45" s="790" t="s">
        <v>1232</v>
      </c>
      <c r="HA45" s="790"/>
      <c r="HB45" s="790"/>
      <c r="HC45" s="790"/>
      <c r="HD45" s="790"/>
      <c r="HE45" s="790"/>
      <c r="HF45" s="790" t="s">
        <v>1232</v>
      </c>
      <c r="HG45" s="790"/>
      <c r="HH45" s="790"/>
      <c r="HI45" s="790"/>
      <c r="HJ45" s="790"/>
      <c r="HK45" s="790"/>
      <c r="HL45" s="790" t="s">
        <v>1232</v>
      </c>
      <c r="HM45" s="790"/>
      <c r="HN45" s="790"/>
      <c r="HO45" s="790"/>
      <c r="HP45" s="790"/>
      <c r="HQ45" s="790"/>
      <c r="HR45" s="790" t="s">
        <v>1232</v>
      </c>
      <c r="HS45" s="790"/>
      <c r="HT45" s="790"/>
      <c r="HU45" s="790"/>
      <c r="HV45" s="790"/>
      <c r="HW45" s="790"/>
      <c r="HX45" s="790" t="s">
        <v>1232</v>
      </c>
      <c r="HY45" s="790"/>
      <c r="HZ45" s="790"/>
      <c r="IA45" s="790"/>
      <c r="IB45" s="790"/>
      <c r="IC45" s="790"/>
      <c r="ID45" s="790" t="s">
        <v>1232</v>
      </c>
      <c r="IE45" s="790"/>
      <c r="IF45" s="790"/>
      <c r="IG45" s="790"/>
      <c r="IH45" s="790"/>
      <c r="II45" s="790"/>
      <c r="IJ45" s="790" t="s">
        <v>1232</v>
      </c>
      <c r="IK45" s="790"/>
      <c r="IL45" s="790"/>
      <c r="IM45" s="790"/>
      <c r="IN45" s="790"/>
      <c r="IO45" s="790"/>
      <c r="IP45" s="790" t="s">
        <v>1232</v>
      </c>
      <c r="IQ45" s="790"/>
      <c r="IR45" s="790"/>
      <c r="IS45" s="790"/>
      <c r="IT45" s="790"/>
      <c r="IU45" s="790"/>
      <c r="IV45" s="790" t="s">
        <v>1232</v>
      </c>
    </row>
    <row r="46" spans="1:256">
      <c r="A46" s="83"/>
      <c r="B46" s="83"/>
      <c r="C46" s="84"/>
      <c r="D46" s="84"/>
      <c r="E46" s="84"/>
      <c r="F46" s="85"/>
      <c r="G46" s="86"/>
    </row>
    <row r="47" spans="1:256">
      <c r="A47" s="11"/>
    </row>
    <row r="48" spans="1:256">
      <c r="A48" s="11"/>
    </row>
    <row r="49" spans="1:8" s="89" customFormat="1">
      <c r="A49" s="11"/>
      <c r="F49" s="106"/>
    </row>
    <row r="50" spans="1:8" s="89" customFormat="1">
      <c r="B50" s="11"/>
      <c r="C50" s="11"/>
      <c r="D50" s="11"/>
      <c r="E50" s="11"/>
      <c r="F50" s="12"/>
      <c r="G50" s="11"/>
      <c r="H50" s="11"/>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91"/>
      <c r="D53" s="91"/>
      <c r="E53" s="91"/>
      <c r="F53" s="12"/>
      <c r="G53" s="143"/>
      <c r="H53" s="11"/>
    </row>
    <row r="54" spans="1:8" s="89" customFormat="1">
      <c r="B54" s="11"/>
      <c r="C54" s="11"/>
      <c r="D54" s="11"/>
      <c r="E54" s="11"/>
      <c r="F54" s="12"/>
      <c r="G54" s="11"/>
      <c r="H54" s="11"/>
    </row>
  </sheetData>
  <mergeCells count="125">
    <mergeCell ref="IV45"/>
    <mergeCell ref="IJ45:IO45"/>
    <mergeCell ref="IP45:IU45"/>
    <mergeCell ref="HX45:IC45"/>
    <mergeCell ref="ID45:II45"/>
    <mergeCell ref="HR45:HW45"/>
    <mergeCell ref="IP43:IS43"/>
    <mergeCell ref="ID43:II43"/>
    <mergeCell ref="IP44:IS44"/>
    <mergeCell ref="IJ43:IO43"/>
    <mergeCell ref="ID44:II44"/>
    <mergeCell ref="IJ44:IO44"/>
    <mergeCell ref="HR43:HW43"/>
    <mergeCell ref="HR44:HW44"/>
    <mergeCell ref="HX43:IC43"/>
    <mergeCell ref="HL43:HQ43"/>
    <mergeCell ref="HL44:HQ44"/>
    <mergeCell ref="HX44:IC44"/>
    <mergeCell ref="GZ43:HE43"/>
    <mergeCell ref="HF43:HK43"/>
    <mergeCell ref="GH43:GM43"/>
    <mergeCell ref="FV44:GA44"/>
    <mergeCell ref="GN44:GS44"/>
    <mergeCell ref="GT43:GY43"/>
    <mergeCell ref="GZ44:HE44"/>
    <mergeCell ref="GB44:GG44"/>
    <mergeCell ref="GB43:GG43"/>
    <mergeCell ref="GH44:GM44"/>
    <mergeCell ref="GN43:GS43"/>
    <mergeCell ref="HL45:HQ45"/>
    <mergeCell ref="GT44:GY44"/>
    <mergeCell ref="FJ45:FO45"/>
    <mergeCell ref="GB45:GG45"/>
    <mergeCell ref="HF45:HK45"/>
    <mergeCell ref="GZ45:HE45"/>
    <mergeCell ref="HF44:HK44"/>
    <mergeCell ref="FP45:FU45"/>
    <mergeCell ref="GT45:GY45"/>
    <mergeCell ref="GN45:GS45"/>
    <mergeCell ref="FV45:GA45"/>
    <mergeCell ref="GH45:GM45"/>
    <mergeCell ref="FP43:FU43"/>
    <mergeCell ref="FP44:FU44"/>
    <mergeCell ref="FV43:GA43"/>
    <mergeCell ref="DT44:DY44"/>
    <mergeCell ref="DN44:DS44"/>
    <mergeCell ref="EF44:EK44"/>
    <mergeCell ref="DT43:DY43"/>
    <mergeCell ref="DN43:DS43"/>
    <mergeCell ref="FJ44:FO44"/>
    <mergeCell ref="ER44:EW44"/>
    <mergeCell ref="DZ43:EE43"/>
    <mergeCell ref="EX43:FC43"/>
    <mergeCell ref="EF43:EK43"/>
    <mergeCell ref="EL43:EQ43"/>
    <mergeCell ref="FJ43:FO43"/>
    <mergeCell ref="CV45:DA45"/>
    <mergeCell ref="CV43:DA43"/>
    <mergeCell ref="DB44:DG44"/>
    <mergeCell ref="DB43:DG43"/>
    <mergeCell ref="CP45:CU45"/>
    <mergeCell ref="CV44:DA44"/>
    <mergeCell ref="CP44:CU44"/>
    <mergeCell ref="FD43:FI43"/>
    <mergeCell ref="DH43:DM43"/>
    <mergeCell ref="ER43:EW43"/>
    <mergeCell ref="BR43:BW43"/>
    <mergeCell ref="BX43:CC43"/>
    <mergeCell ref="AZ45:BE45"/>
    <mergeCell ref="AZ44:BE44"/>
    <mergeCell ref="AN44:AS44"/>
    <mergeCell ref="AT45:AY45"/>
    <mergeCell ref="AN45:AS45"/>
    <mergeCell ref="EX45:FC45"/>
    <mergeCell ref="EL45:EQ45"/>
    <mergeCell ref="EF45:EK45"/>
    <mergeCell ref="ER45:EW45"/>
    <mergeCell ref="BR44:BW44"/>
    <mergeCell ref="BX44:CC44"/>
    <mergeCell ref="DT45:DY45"/>
    <mergeCell ref="DN45:DS45"/>
    <mergeCell ref="DH45:DM45"/>
    <mergeCell ref="DH44:DM44"/>
    <mergeCell ref="CJ45:CO45"/>
    <mergeCell ref="CD44:CI44"/>
    <mergeCell ref="CJ44:CO44"/>
    <mergeCell ref="BX45:CC45"/>
    <mergeCell ref="CD45:CI45"/>
    <mergeCell ref="CP43:CU43"/>
    <mergeCell ref="DB45:DG45"/>
    <mergeCell ref="AN43:AS43"/>
    <mergeCell ref="V43:AA43"/>
    <mergeCell ref="AZ43:BE43"/>
    <mergeCell ref="AH43:AM43"/>
    <mergeCell ref="AT43:AY43"/>
    <mergeCell ref="AH45:AM45"/>
    <mergeCell ref="AT44:AY44"/>
    <mergeCell ref="FD45:FI45"/>
    <mergeCell ref="EL44:EQ44"/>
    <mergeCell ref="FD44:FI44"/>
    <mergeCell ref="DZ44:EE44"/>
    <mergeCell ref="EX44:FC44"/>
    <mergeCell ref="DZ45:EE45"/>
    <mergeCell ref="AB45:AG45"/>
    <mergeCell ref="AH44:AM44"/>
    <mergeCell ref="BL43:BQ43"/>
    <mergeCell ref="BF44:BK44"/>
    <mergeCell ref="BF45:BK45"/>
    <mergeCell ref="BR45:BW45"/>
    <mergeCell ref="BF43:BK43"/>
    <mergeCell ref="BL45:BQ45"/>
    <mergeCell ref="BL44:BQ44"/>
    <mergeCell ref="CJ43:CO43"/>
    <mergeCell ref="CD43:CI43"/>
    <mergeCell ref="J44:O44"/>
    <mergeCell ref="P44:U44"/>
    <mergeCell ref="V44:AA44"/>
    <mergeCell ref="AB44:AG44"/>
    <mergeCell ref="C1:G1"/>
    <mergeCell ref="C19:G19"/>
    <mergeCell ref="J43:O43"/>
    <mergeCell ref="P43:U43"/>
    <mergeCell ref="P45:U45"/>
    <mergeCell ref="V45:AA45"/>
    <mergeCell ref="AB43:AG43"/>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11" zoomScale="125" workbookViewId="0">
      <selection activeCell="D5" sqref="D5"/>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1541</v>
      </c>
      <c r="D1" s="791"/>
      <c r="E1" s="791"/>
      <c r="F1" s="791"/>
      <c r="G1" s="791"/>
    </row>
    <row r="2" spans="1:8">
      <c r="A2" s="90" t="s">
        <v>1162</v>
      </c>
      <c r="G2" s="91"/>
    </row>
    <row r="3" spans="1:8">
      <c r="A3" s="89" t="s">
        <v>2084</v>
      </c>
      <c r="G3" s="92">
        <v>40473</v>
      </c>
    </row>
    <row r="4" spans="1:8">
      <c r="A4" s="89" t="s">
        <v>1132</v>
      </c>
      <c r="G4" s="93" t="s">
        <v>1336</v>
      </c>
    </row>
    <row r="5" spans="1:8">
      <c r="A5" s="89" t="s">
        <v>2675</v>
      </c>
    </row>
    <row r="6" spans="1:8">
      <c r="C6" s="15" t="s">
        <v>2438</v>
      </c>
      <c r="D6" s="16"/>
      <c r="E6" s="16"/>
      <c r="F6" s="17"/>
      <c r="G6" s="18"/>
      <c r="H6" s="94"/>
    </row>
    <row r="7" spans="1:8">
      <c r="C7" s="95" t="s">
        <v>2229</v>
      </c>
      <c r="D7" s="20"/>
      <c r="E7" s="20"/>
      <c r="F7" s="21"/>
      <c r="G7" s="22"/>
      <c r="H7" s="94"/>
    </row>
    <row r="8" spans="1:8">
      <c r="A8" s="89" t="s">
        <v>2217</v>
      </c>
      <c r="C8" s="95" t="s">
        <v>1572</v>
      </c>
      <c r="D8" s="20"/>
      <c r="E8" s="20"/>
      <c r="F8" s="21"/>
      <c r="G8" s="96"/>
      <c r="H8" s="94"/>
    </row>
    <row r="9" spans="1:8">
      <c r="A9" s="98" t="s">
        <v>909</v>
      </c>
      <c r="C9" s="95" t="s">
        <v>1189</v>
      </c>
      <c r="D9" s="20"/>
      <c r="E9" s="20"/>
      <c r="F9" s="21"/>
      <c r="G9" s="96"/>
      <c r="H9" s="94"/>
    </row>
    <row r="10" spans="1:8">
      <c r="A10" s="89" t="s">
        <v>910</v>
      </c>
      <c r="C10" s="97"/>
      <c r="D10" s="20"/>
      <c r="E10" s="20"/>
      <c r="F10" s="21"/>
      <c r="G10" s="96"/>
      <c r="H10" s="94"/>
    </row>
    <row r="11" spans="1:8">
      <c r="A11" s="261" t="s">
        <v>423</v>
      </c>
      <c r="C11" s="25" t="s">
        <v>3196</v>
      </c>
      <c r="D11" s="94"/>
      <c r="E11" s="94"/>
      <c r="F11" s="99"/>
      <c r="G11" s="96"/>
      <c r="H11" s="94"/>
    </row>
    <row r="12" spans="1:8">
      <c r="A12" s="98" t="s">
        <v>422</v>
      </c>
      <c r="C12" s="25" t="s">
        <v>1306</v>
      </c>
      <c r="D12" s="20"/>
      <c r="E12" s="20"/>
      <c r="F12" s="21"/>
      <c r="G12" s="96"/>
      <c r="H12" s="94"/>
    </row>
    <row r="13" spans="1:8">
      <c r="A13" s="98"/>
      <c r="C13" s="25" t="s">
        <v>3436</v>
      </c>
      <c r="D13" s="94"/>
      <c r="E13" s="94"/>
      <c r="F13" s="99"/>
      <c r="G13" s="96"/>
      <c r="H13" s="94"/>
    </row>
    <row r="14" spans="1:8">
      <c r="A14" s="100"/>
      <c r="C14" s="25" t="s">
        <v>3061</v>
      </c>
      <c r="D14" s="94"/>
      <c r="E14" s="94"/>
      <c r="F14" s="99"/>
      <c r="G14" s="101"/>
      <c r="H14" s="94"/>
    </row>
    <row r="15" spans="1:8">
      <c r="A15" s="100" t="s">
        <v>2319</v>
      </c>
      <c r="C15" s="97" t="s">
        <v>2945</v>
      </c>
      <c r="D15" s="94"/>
      <c r="E15" s="94"/>
      <c r="F15" s="99"/>
      <c r="G15" s="96"/>
      <c r="H15" s="94"/>
    </row>
    <row r="16" spans="1:8">
      <c r="A16" s="144" t="s">
        <v>424</v>
      </c>
      <c r="C16" s="97"/>
      <c r="D16" s="94"/>
      <c r="E16" s="94"/>
      <c r="F16" s="99"/>
      <c r="G16" s="96"/>
      <c r="H16" s="94"/>
    </row>
    <row r="17" spans="1:8">
      <c r="C17" s="102" t="s">
        <v>2594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1307</v>
      </c>
      <c r="C20" s="100"/>
      <c r="D20" s="100"/>
      <c r="E20" s="100"/>
      <c r="F20" s="106"/>
    </row>
    <row r="21" spans="1:8">
      <c r="A21" s="298"/>
      <c r="C21" s="100"/>
      <c r="D21" s="100"/>
      <c r="E21" s="100"/>
      <c r="F21" s="106"/>
    </row>
    <row r="22" spans="1:8" s="112" customFormat="1" ht="16" customHeight="1">
      <c r="A22" s="108"/>
      <c r="B22" s="38"/>
      <c r="C22" s="86"/>
      <c r="D22" s="86"/>
      <c r="E22" s="86"/>
      <c r="F22" s="109"/>
      <c r="G22" s="110"/>
      <c r="H22" s="111"/>
    </row>
    <row r="23" spans="1:8" ht="29" customHeight="1">
      <c r="A23" s="113" t="s">
        <v>2817</v>
      </c>
      <c r="B23" s="45" t="s">
        <v>2683</v>
      </c>
      <c r="C23" s="114" t="s">
        <v>2840</v>
      </c>
      <c r="D23" s="45" t="s">
        <v>2491</v>
      </c>
      <c r="E23" s="45" t="s">
        <v>3253</v>
      </c>
      <c r="F23" s="47" t="s">
        <v>3251</v>
      </c>
      <c r="G23" s="45" t="s">
        <v>2382</v>
      </c>
      <c r="H23" s="48"/>
    </row>
    <row r="24" spans="1:8">
      <c r="A24" s="115">
        <v>40219</v>
      </c>
      <c r="B24" s="116" t="s">
        <v>2258</v>
      </c>
      <c r="C24" s="117">
        <v>295</v>
      </c>
      <c r="D24" s="118">
        <v>2.5</v>
      </c>
      <c r="E24" s="117">
        <f t="shared" ref="E24:E32" si="0">C24*D24</f>
        <v>737.5</v>
      </c>
      <c r="F24" s="53">
        <v>0</v>
      </c>
      <c r="G24" s="54">
        <f t="shared" ref="G24:G35" si="1">E24*(1-F24)</f>
        <v>737.5</v>
      </c>
      <c r="H24" s="48"/>
    </row>
    <row r="25" spans="1:8">
      <c r="A25" s="11"/>
      <c r="B25" s="116" t="s">
        <v>3197</v>
      </c>
      <c r="C25" s="117">
        <v>195</v>
      </c>
      <c r="D25" s="118">
        <v>2.5</v>
      </c>
      <c r="E25" s="117">
        <f t="shared" si="0"/>
        <v>487.5</v>
      </c>
      <c r="F25" s="119"/>
      <c r="G25" s="54">
        <f t="shared" si="1"/>
        <v>487.5</v>
      </c>
      <c r="H25" s="56"/>
    </row>
    <row r="26" spans="1:8">
      <c r="A26" s="120"/>
      <c r="B26" s="121" t="s">
        <v>3610</v>
      </c>
      <c r="C26" s="117"/>
      <c r="D26" s="118"/>
      <c r="E26" s="117">
        <f t="shared" si="0"/>
        <v>0</v>
      </c>
      <c r="F26" s="119"/>
      <c r="G26" s="54">
        <f t="shared" si="1"/>
        <v>0</v>
      </c>
      <c r="H26" s="56"/>
    </row>
    <row r="27" spans="1:8">
      <c r="A27" s="120"/>
      <c r="B27" s="121" t="s">
        <v>3611</v>
      </c>
      <c r="C27" s="117"/>
      <c r="D27" s="118"/>
      <c r="E27" s="117">
        <f t="shared" si="0"/>
        <v>0</v>
      </c>
      <c r="F27" s="119"/>
      <c r="G27" s="54">
        <f t="shared" si="1"/>
        <v>0</v>
      </c>
      <c r="H27" s="56"/>
    </row>
    <row r="28" spans="1:8">
      <c r="A28" s="120"/>
      <c r="B28" s="121" t="s">
        <v>3685</v>
      </c>
      <c r="C28" s="117"/>
      <c r="D28" s="118"/>
      <c r="E28" s="117">
        <f t="shared" si="0"/>
        <v>0</v>
      </c>
      <c r="F28" s="119"/>
      <c r="G28" s="54">
        <f t="shared" si="1"/>
        <v>0</v>
      </c>
      <c r="H28" s="56"/>
    </row>
    <row r="29" spans="1:8">
      <c r="A29" s="120"/>
      <c r="B29" s="121" t="s">
        <v>3613</v>
      </c>
      <c r="C29" s="117"/>
      <c r="D29" s="118"/>
      <c r="E29" s="117">
        <f t="shared" si="0"/>
        <v>0</v>
      </c>
      <c r="F29" s="119"/>
      <c r="G29" s="54">
        <f t="shared" si="1"/>
        <v>0</v>
      </c>
      <c r="H29" s="56"/>
    </row>
    <row r="30" spans="1:8">
      <c r="A30" s="120"/>
      <c r="B30" s="121" t="s">
        <v>3499</v>
      </c>
      <c r="C30" s="117"/>
      <c r="D30" s="118"/>
      <c r="E30" s="117">
        <f t="shared" si="0"/>
        <v>0</v>
      </c>
      <c r="F30" s="119"/>
      <c r="G30" s="54">
        <f t="shared" si="1"/>
        <v>0</v>
      </c>
      <c r="H30" s="56"/>
    </row>
    <row r="31" spans="1:8">
      <c r="A31" s="120"/>
      <c r="B31" s="121" t="s">
        <v>2639</v>
      </c>
      <c r="C31" s="117"/>
      <c r="D31" s="118"/>
      <c r="E31" s="117">
        <f t="shared" si="0"/>
        <v>0</v>
      </c>
      <c r="F31" s="119"/>
      <c r="G31" s="54">
        <f t="shared" si="1"/>
        <v>0</v>
      </c>
      <c r="H31" s="56"/>
    </row>
    <row r="32" spans="1:8">
      <c r="A32" s="120"/>
      <c r="B32" s="121" t="s">
        <v>2816</v>
      </c>
      <c r="C32" s="117"/>
      <c r="D32" s="118"/>
      <c r="E32" s="117">
        <f t="shared" si="0"/>
        <v>0</v>
      </c>
      <c r="F32" s="119"/>
      <c r="G32" s="54">
        <f t="shared" si="1"/>
        <v>0</v>
      </c>
      <c r="H32" s="56"/>
    </row>
    <row r="33" spans="1:256">
      <c r="A33" s="120"/>
      <c r="B33" s="121" t="s">
        <v>3316</v>
      </c>
      <c r="C33" s="117">
        <v>50</v>
      </c>
      <c r="D33" s="118">
        <v>2</v>
      </c>
      <c r="E33" s="117">
        <f>C33*D33</f>
        <v>100</v>
      </c>
      <c r="F33" s="119"/>
      <c r="G33" s="54">
        <f t="shared" si="1"/>
        <v>100</v>
      </c>
      <c r="H33" s="48"/>
    </row>
    <row r="34" spans="1:256">
      <c r="A34" s="120"/>
      <c r="B34" s="121" t="s">
        <v>1121</v>
      </c>
      <c r="C34" s="117">
        <v>500</v>
      </c>
      <c r="D34" s="123" t="s">
        <v>3599</v>
      </c>
      <c r="E34" s="117">
        <v>500</v>
      </c>
      <c r="F34" s="124"/>
      <c r="G34" s="54">
        <f t="shared" si="1"/>
        <v>500</v>
      </c>
      <c r="H34" s="48"/>
    </row>
    <row r="35" spans="1:256" ht="16" thickBot="1">
      <c r="A35" s="120"/>
      <c r="B35" s="126"/>
      <c r="C35" s="127"/>
      <c r="D35" s="128"/>
      <c r="E35" s="127"/>
      <c r="F35" s="129"/>
      <c r="G35" s="67">
        <f t="shared" si="1"/>
        <v>0</v>
      </c>
      <c r="H35" s="48"/>
    </row>
    <row r="36" spans="1:256" s="135" customFormat="1" ht="16" customHeight="1">
      <c r="A36" s="130"/>
      <c r="B36" s="69" t="s">
        <v>1405</v>
      </c>
      <c r="C36" s="131"/>
      <c r="D36" s="131"/>
      <c r="E36" s="132">
        <f>SUM(E24:E35)</f>
        <v>1825</v>
      </c>
      <c r="F36" s="133"/>
      <c r="G36" s="72">
        <f>SUM(G24:G35)</f>
        <v>1825</v>
      </c>
      <c r="H36" s="134"/>
    </row>
    <row r="38" spans="1:256">
      <c r="C38" s="136" t="s">
        <v>1406</v>
      </c>
      <c r="D38" s="137">
        <f>G36/2</f>
        <v>912.5</v>
      </c>
      <c r="E38" s="137"/>
      <c r="F38" s="138"/>
    </row>
    <row r="40" spans="1:256">
      <c r="C40" s="1" t="s">
        <v>1152</v>
      </c>
      <c r="D40" s="1"/>
      <c r="E40" s="1"/>
      <c r="F40" s="139"/>
      <c r="G40" s="1"/>
      <c r="H40" s="1"/>
      <c r="I40" s="1"/>
    </row>
    <row r="41" spans="1:256">
      <c r="C41" s="1" t="s">
        <v>942</v>
      </c>
      <c r="D41" s="1"/>
      <c r="E41" s="1"/>
      <c r="F41" s="139"/>
      <c r="G41" s="1"/>
      <c r="H41" s="1"/>
      <c r="I41" s="1"/>
    </row>
    <row r="42" spans="1:256">
      <c r="C42" s="299" t="s">
        <v>1260</v>
      </c>
      <c r="D42" s="299"/>
      <c r="E42" s="299"/>
      <c r="F42" s="300"/>
      <c r="G42" s="299"/>
      <c r="H42" s="299"/>
      <c r="I42" s="142"/>
      <c r="J42" s="790"/>
      <c r="K42" s="790"/>
      <c r="L42" s="790"/>
      <c r="M42" s="790"/>
      <c r="N42" s="790"/>
      <c r="O42" s="790"/>
      <c r="P42" s="790"/>
      <c r="Q42" s="790"/>
      <c r="R42" s="790"/>
      <c r="S42" s="790"/>
      <c r="T42" s="790"/>
      <c r="U42" s="790"/>
      <c r="V42" s="790" t="s">
        <v>1152</v>
      </c>
      <c r="W42" s="790"/>
      <c r="X42" s="790"/>
      <c r="Y42" s="790"/>
      <c r="Z42" s="790"/>
      <c r="AA42" s="790"/>
      <c r="AB42" s="790" t="s">
        <v>1152</v>
      </c>
      <c r="AC42" s="790"/>
      <c r="AD42" s="790"/>
      <c r="AE42" s="790"/>
      <c r="AF42" s="790"/>
      <c r="AG42" s="790"/>
      <c r="AH42" s="790" t="s">
        <v>1152</v>
      </c>
      <c r="AI42" s="790"/>
      <c r="AJ42" s="790"/>
      <c r="AK42" s="790"/>
      <c r="AL42" s="790"/>
      <c r="AM42" s="790"/>
      <c r="AN42" s="790" t="s">
        <v>1152</v>
      </c>
      <c r="AO42" s="790"/>
      <c r="AP42" s="790"/>
      <c r="AQ42" s="790"/>
      <c r="AR42" s="790"/>
      <c r="AS42" s="790"/>
      <c r="AT42" s="790" t="s">
        <v>1152</v>
      </c>
      <c r="AU42" s="790"/>
      <c r="AV42" s="790"/>
      <c r="AW42" s="790"/>
      <c r="AX42" s="790"/>
      <c r="AY42" s="790"/>
      <c r="AZ42" s="790" t="s">
        <v>1152</v>
      </c>
      <c r="BA42" s="790"/>
      <c r="BB42" s="790"/>
      <c r="BC42" s="790"/>
      <c r="BD42" s="790"/>
      <c r="BE42" s="790"/>
      <c r="BF42" s="790" t="s">
        <v>1152</v>
      </c>
      <c r="BG42" s="790"/>
      <c r="BH42" s="790"/>
      <c r="BI42" s="790"/>
      <c r="BJ42" s="790"/>
      <c r="BK42" s="790"/>
      <c r="BL42" s="790" t="s">
        <v>1152</v>
      </c>
      <c r="BM42" s="790"/>
      <c r="BN42" s="790"/>
      <c r="BO42" s="790"/>
      <c r="BP42" s="790"/>
      <c r="BQ42" s="790"/>
      <c r="BR42" s="790" t="s">
        <v>1152</v>
      </c>
      <c r="BS42" s="790"/>
      <c r="BT42" s="790"/>
      <c r="BU42" s="790"/>
      <c r="BV42" s="790"/>
      <c r="BW42" s="790"/>
      <c r="BX42" s="790" t="s">
        <v>1152</v>
      </c>
      <c r="BY42" s="790"/>
      <c r="BZ42" s="790"/>
      <c r="CA42" s="790"/>
      <c r="CB42" s="790"/>
      <c r="CC42" s="790"/>
      <c r="CD42" s="790" t="s">
        <v>1152</v>
      </c>
      <c r="CE42" s="790"/>
      <c r="CF42" s="790"/>
      <c r="CG42" s="790"/>
      <c r="CH42" s="790"/>
      <c r="CI42" s="790"/>
      <c r="CJ42" s="790" t="s">
        <v>1152</v>
      </c>
      <c r="CK42" s="790"/>
      <c r="CL42" s="790"/>
      <c r="CM42" s="790"/>
      <c r="CN42" s="790"/>
      <c r="CO42" s="790"/>
      <c r="CP42" s="790" t="s">
        <v>1152</v>
      </c>
      <c r="CQ42" s="790"/>
      <c r="CR42" s="790"/>
      <c r="CS42" s="790"/>
      <c r="CT42" s="790"/>
      <c r="CU42" s="790"/>
      <c r="CV42" s="790" t="s">
        <v>1152</v>
      </c>
      <c r="CW42" s="790"/>
      <c r="CX42" s="790"/>
      <c r="CY42" s="790"/>
      <c r="CZ42" s="790"/>
      <c r="DA42" s="790"/>
      <c r="DB42" s="790" t="s">
        <v>1152</v>
      </c>
      <c r="DC42" s="790"/>
      <c r="DD42" s="790"/>
      <c r="DE42" s="790"/>
      <c r="DF42" s="790"/>
      <c r="DG42" s="790"/>
      <c r="DH42" s="790" t="s">
        <v>1152</v>
      </c>
      <c r="DI42" s="790"/>
      <c r="DJ42" s="790"/>
      <c r="DK42" s="790"/>
      <c r="DL42" s="790"/>
      <c r="DM42" s="790"/>
      <c r="DN42" s="790" t="s">
        <v>1152</v>
      </c>
      <c r="DO42" s="790"/>
      <c r="DP42" s="790"/>
      <c r="DQ42" s="790"/>
      <c r="DR42" s="790"/>
      <c r="DS42" s="790"/>
      <c r="DT42" s="790" t="s">
        <v>1152</v>
      </c>
      <c r="DU42" s="790"/>
      <c r="DV42" s="790"/>
      <c r="DW42" s="790"/>
      <c r="DX42" s="790"/>
      <c r="DY42" s="790"/>
      <c r="DZ42" s="790" t="s">
        <v>1152</v>
      </c>
      <c r="EA42" s="790"/>
      <c r="EB42" s="790"/>
      <c r="EC42" s="790"/>
      <c r="ED42" s="790"/>
      <c r="EE42" s="790"/>
      <c r="EF42" s="790" t="s">
        <v>1152</v>
      </c>
      <c r="EG42" s="790"/>
      <c r="EH42" s="790"/>
      <c r="EI42" s="790"/>
      <c r="EJ42" s="790"/>
      <c r="EK42" s="790"/>
      <c r="EL42" s="790" t="s">
        <v>1152</v>
      </c>
      <c r="EM42" s="790"/>
      <c r="EN42" s="790"/>
      <c r="EO42" s="790"/>
      <c r="EP42" s="790"/>
      <c r="EQ42" s="790"/>
      <c r="ER42" s="790" t="s">
        <v>1152</v>
      </c>
      <c r="ES42" s="790"/>
      <c r="ET42" s="790"/>
      <c r="EU42" s="790"/>
      <c r="EV42" s="790"/>
      <c r="EW42" s="790"/>
      <c r="EX42" s="790" t="s">
        <v>1152</v>
      </c>
      <c r="EY42" s="790"/>
      <c r="EZ42" s="790"/>
      <c r="FA42" s="790"/>
      <c r="FB42" s="790"/>
      <c r="FC42" s="790"/>
      <c r="FD42" s="790" t="s">
        <v>1152</v>
      </c>
      <c r="FE42" s="790"/>
      <c r="FF42" s="790"/>
      <c r="FG42" s="790"/>
      <c r="FH42" s="790"/>
      <c r="FI42" s="790"/>
      <c r="FJ42" s="790" t="s">
        <v>1152</v>
      </c>
      <c r="FK42" s="790"/>
      <c r="FL42" s="790"/>
      <c r="FM42" s="790"/>
      <c r="FN42" s="790"/>
      <c r="FO42" s="790"/>
      <c r="FP42" s="790" t="s">
        <v>1152</v>
      </c>
      <c r="FQ42" s="790"/>
      <c r="FR42" s="790"/>
      <c r="FS42" s="790"/>
      <c r="FT42" s="790"/>
      <c r="FU42" s="790"/>
      <c r="FV42" s="790" t="s">
        <v>1152</v>
      </c>
      <c r="FW42" s="790"/>
      <c r="FX42" s="790"/>
      <c r="FY42" s="790"/>
      <c r="FZ42" s="790"/>
      <c r="GA42" s="790"/>
      <c r="GB42" s="790" t="s">
        <v>1152</v>
      </c>
      <c r="GC42" s="790"/>
      <c r="GD42" s="790"/>
      <c r="GE42" s="790"/>
      <c r="GF42" s="790"/>
      <c r="GG42" s="790"/>
      <c r="GH42" s="790" t="s">
        <v>1152</v>
      </c>
      <c r="GI42" s="790"/>
      <c r="GJ42" s="790"/>
      <c r="GK42" s="790"/>
      <c r="GL42" s="790"/>
      <c r="GM42" s="790"/>
      <c r="GN42" s="790" t="s">
        <v>1152</v>
      </c>
      <c r="GO42" s="790"/>
      <c r="GP42" s="790"/>
      <c r="GQ42" s="790"/>
      <c r="GR42" s="790"/>
      <c r="GS42" s="790"/>
      <c r="GT42" s="790" t="s">
        <v>1152</v>
      </c>
      <c r="GU42" s="790"/>
      <c r="GV42" s="790"/>
      <c r="GW42" s="790"/>
      <c r="GX42" s="790"/>
      <c r="GY42" s="790"/>
      <c r="GZ42" s="790" t="s">
        <v>1152</v>
      </c>
      <c r="HA42" s="790"/>
      <c r="HB42" s="790"/>
      <c r="HC42" s="790"/>
      <c r="HD42" s="790"/>
      <c r="HE42" s="790"/>
      <c r="HF42" s="790" t="s">
        <v>1152</v>
      </c>
      <c r="HG42" s="790"/>
      <c r="HH42" s="790"/>
      <c r="HI42" s="790"/>
      <c r="HJ42" s="790"/>
      <c r="HK42" s="790"/>
      <c r="HL42" s="790" t="s">
        <v>1152</v>
      </c>
      <c r="HM42" s="790"/>
      <c r="HN42" s="790"/>
      <c r="HO42" s="790"/>
      <c r="HP42" s="790"/>
      <c r="HQ42" s="790"/>
      <c r="HR42" s="790" t="s">
        <v>1152</v>
      </c>
      <c r="HS42" s="790"/>
      <c r="HT42" s="790"/>
      <c r="HU42" s="790"/>
      <c r="HV42" s="790"/>
      <c r="HW42" s="790"/>
      <c r="HX42" s="790" t="s">
        <v>1152</v>
      </c>
      <c r="HY42" s="790"/>
      <c r="HZ42" s="790"/>
      <c r="IA42" s="790"/>
      <c r="IB42" s="790"/>
      <c r="IC42" s="790"/>
      <c r="ID42" s="790" t="s">
        <v>1152</v>
      </c>
      <c r="IE42" s="790"/>
      <c r="IF42" s="790"/>
      <c r="IG42" s="790"/>
      <c r="IH42" s="790"/>
      <c r="II42" s="790"/>
      <c r="IJ42" s="790" t="s">
        <v>1152</v>
      </c>
      <c r="IK42" s="790"/>
      <c r="IL42" s="790"/>
      <c r="IM42" s="790"/>
      <c r="IN42" s="790"/>
      <c r="IO42" s="790"/>
      <c r="IP42" s="790" t="s">
        <v>1152</v>
      </c>
      <c r="IQ42" s="790"/>
      <c r="IR42" s="790"/>
      <c r="IS42" s="790"/>
    </row>
    <row r="43" spans="1:256">
      <c r="C43" s="1" t="s">
        <v>2211</v>
      </c>
      <c r="D43" s="1"/>
      <c r="E43" s="1"/>
      <c r="F43" s="139"/>
      <c r="G43" s="1"/>
      <c r="H43" s="1"/>
      <c r="I43" s="1"/>
      <c r="J43" s="790"/>
      <c r="K43" s="790"/>
      <c r="L43" s="790"/>
      <c r="M43" s="790"/>
      <c r="N43" s="790"/>
      <c r="O43" s="790"/>
      <c r="P43" s="790"/>
      <c r="Q43" s="790"/>
      <c r="R43" s="790"/>
      <c r="S43" s="790"/>
      <c r="T43" s="790"/>
      <c r="U43" s="790"/>
      <c r="V43" s="790" t="s">
        <v>2560</v>
      </c>
      <c r="W43" s="790"/>
      <c r="X43" s="790"/>
      <c r="Y43" s="790"/>
      <c r="Z43" s="790"/>
      <c r="AA43" s="790"/>
      <c r="AB43" s="790" t="s">
        <v>1319</v>
      </c>
      <c r="AC43" s="790"/>
      <c r="AD43" s="790"/>
      <c r="AE43" s="790"/>
      <c r="AF43" s="790"/>
      <c r="AG43" s="790"/>
      <c r="AH43" s="790" t="s">
        <v>1319</v>
      </c>
      <c r="AI43" s="790"/>
      <c r="AJ43" s="790"/>
      <c r="AK43" s="790"/>
      <c r="AL43" s="790"/>
      <c r="AM43" s="790"/>
      <c r="AN43" s="790" t="s">
        <v>1319</v>
      </c>
      <c r="AO43" s="790"/>
      <c r="AP43" s="790"/>
      <c r="AQ43" s="790"/>
      <c r="AR43" s="790"/>
      <c r="AS43" s="790"/>
      <c r="AT43" s="790" t="s">
        <v>1319</v>
      </c>
      <c r="AU43" s="790"/>
      <c r="AV43" s="790"/>
      <c r="AW43" s="790"/>
      <c r="AX43" s="790"/>
      <c r="AY43" s="790"/>
      <c r="AZ43" s="790" t="s">
        <v>1319</v>
      </c>
      <c r="BA43" s="790"/>
      <c r="BB43" s="790"/>
      <c r="BC43" s="790"/>
      <c r="BD43" s="790"/>
      <c r="BE43" s="790"/>
      <c r="BF43" s="790" t="s">
        <v>1319</v>
      </c>
      <c r="BG43" s="790"/>
      <c r="BH43" s="790"/>
      <c r="BI43" s="790"/>
      <c r="BJ43" s="790"/>
      <c r="BK43" s="790"/>
      <c r="BL43" s="790" t="s">
        <v>1319</v>
      </c>
      <c r="BM43" s="790"/>
      <c r="BN43" s="790"/>
      <c r="BO43" s="790"/>
      <c r="BP43" s="790"/>
      <c r="BQ43" s="790"/>
      <c r="BR43" s="790" t="s">
        <v>1319</v>
      </c>
      <c r="BS43" s="790"/>
      <c r="BT43" s="790"/>
      <c r="BU43" s="790"/>
      <c r="BV43" s="790"/>
      <c r="BW43" s="790"/>
      <c r="BX43" s="790" t="s">
        <v>1319</v>
      </c>
      <c r="BY43" s="790"/>
      <c r="BZ43" s="790"/>
      <c r="CA43" s="790"/>
      <c r="CB43" s="790"/>
      <c r="CC43" s="790"/>
      <c r="CD43" s="790" t="s">
        <v>1319</v>
      </c>
      <c r="CE43" s="790"/>
      <c r="CF43" s="790"/>
      <c r="CG43" s="790"/>
      <c r="CH43" s="790"/>
      <c r="CI43" s="790"/>
      <c r="CJ43" s="790" t="s">
        <v>1319</v>
      </c>
      <c r="CK43" s="790"/>
      <c r="CL43" s="790"/>
      <c r="CM43" s="790"/>
      <c r="CN43" s="790"/>
      <c r="CO43" s="790"/>
      <c r="CP43" s="790" t="s">
        <v>1319</v>
      </c>
      <c r="CQ43" s="790"/>
      <c r="CR43" s="790"/>
      <c r="CS43" s="790"/>
      <c r="CT43" s="790"/>
      <c r="CU43" s="790"/>
      <c r="CV43" s="790" t="s">
        <v>1319</v>
      </c>
      <c r="CW43" s="790"/>
      <c r="CX43" s="790"/>
      <c r="CY43" s="790"/>
      <c r="CZ43" s="790"/>
      <c r="DA43" s="790"/>
      <c r="DB43" s="790" t="s">
        <v>1319</v>
      </c>
      <c r="DC43" s="790"/>
      <c r="DD43" s="790"/>
      <c r="DE43" s="790"/>
      <c r="DF43" s="790"/>
      <c r="DG43" s="790"/>
      <c r="DH43" s="790" t="s">
        <v>1319</v>
      </c>
      <c r="DI43" s="790"/>
      <c r="DJ43" s="790"/>
      <c r="DK43" s="790"/>
      <c r="DL43" s="790"/>
      <c r="DM43" s="790"/>
      <c r="DN43" s="790" t="s">
        <v>1319</v>
      </c>
      <c r="DO43" s="790"/>
      <c r="DP43" s="790"/>
      <c r="DQ43" s="790"/>
      <c r="DR43" s="790"/>
      <c r="DS43" s="790"/>
      <c r="DT43" s="790" t="s">
        <v>1319</v>
      </c>
      <c r="DU43" s="790"/>
      <c r="DV43" s="790"/>
      <c r="DW43" s="790"/>
      <c r="DX43" s="790"/>
      <c r="DY43" s="790"/>
      <c r="DZ43" s="790" t="s">
        <v>1319</v>
      </c>
      <c r="EA43" s="790"/>
      <c r="EB43" s="790"/>
      <c r="EC43" s="790"/>
      <c r="ED43" s="790"/>
      <c r="EE43" s="790"/>
      <c r="EF43" s="790" t="s">
        <v>1319</v>
      </c>
      <c r="EG43" s="790"/>
      <c r="EH43" s="790"/>
      <c r="EI43" s="790"/>
      <c r="EJ43" s="790"/>
      <c r="EK43" s="790"/>
      <c r="EL43" s="790" t="s">
        <v>1319</v>
      </c>
      <c r="EM43" s="790"/>
      <c r="EN43" s="790"/>
      <c r="EO43" s="790"/>
      <c r="EP43" s="790"/>
      <c r="EQ43" s="790"/>
      <c r="ER43" s="790" t="s">
        <v>1319</v>
      </c>
      <c r="ES43" s="790"/>
      <c r="ET43" s="790"/>
      <c r="EU43" s="790"/>
      <c r="EV43" s="790"/>
      <c r="EW43" s="790"/>
      <c r="EX43" s="790" t="s">
        <v>1319</v>
      </c>
      <c r="EY43" s="790"/>
      <c r="EZ43" s="790"/>
      <c r="FA43" s="790"/>
      <c r="FB43" s="790"/>
      <c r="FC43" s="790"/>
      <c r="FD43" s="790" t="s">
        <v>1319</v>
      </c>
      <c r="FE43" s="790"/>
      <c r="FF43" s="790"/>
      <c r="FG43" s="790"/>
      <c r="FH43" s="790"/>
      <c r="FI43" s="790"/>
      <c r="FJ43" s="790" t="s">
        <v>1319</v>
      </c>
      <c r="FK43" s="790"/>
      <c r="FL43" s="790"/>
      <c r="FM43" s="790"/>
      <c r="FN43" s="790"/>
      <c r="FO43" s="790"/>
      <c r="FP43" s="790" t="s">
        <v>1319</v>
      </c>
      <c r="FQ43" s="790"/>
      <c r="FR43" s="790"/>
      <c r="FS43" s="790"/>
      <c r="FT43" s="790"/>
      <c r="FU43" s="790"/>
      <c r="FV43" s="790" t="s">
        <v>1319</v>
      </c>
      <c r="FW43" s="790"/>
      <c r="FX43" s="790"/>
      <c r="FY43" s="790"/>
      <c r="FZ43" s="790"/>
      <c r="GA43" s="790"/>
      <c r="GB43" s="790" t="s">
        <v>1319</v>
      </c>
      <c r="GC43" s="790"/>
      <c r="GD43" s="790"/>
      <c r="GE43" s="790"/>
      <c r="GF43" s="790"/>
      <c r="GG43" s="790"/>
      <c r="GH43" s="790" t="s">
        <v>1319</v>
      </c>
      <c r="GI43" s="790"/>
      <c r="GJ43" s="790"/>
      <c r="GK43" s="790"/>
      <c r="GL43" s="790"/>
      <c r="GM43" s="790"/>
      <c r="GN43" s="790" t="s">
        <v>1319</v>
      </c>
      <c r="GO43" s="790"/>
      <c r="GP43" s="790"/>
      <c r="GQ43" s="790"/>
      <c r="GR43" s="790"/>
      <c r="GS43" s="790"/>
      <c r="GT43" s="790" t="s">
        <v>1319</v>
      </c>
      <c r="GU43" s="790"/>
      <c r="GV43" s="790"/>
      <c r="GW43" s="790"/>
      <c r="GX43" s="790"/>
      <c r="GY43" s="790"/>
      <c r="GZ43" s="790" t="s">
        <v>1319</v>
      </c>
      <c r="HA43" s="790"/>
      <c r="HB43" s="790"/>
      <c r="HC43" s="790"/>
      <c r="HD43" s="790"/>
      <c r="HE43" s="790"/>
      <c r="HF43" s="790" t="s">
        <v>1319</v>
      </c>
      <c r="HG43" s="790"/>
      <c r="HH43" s="790"/>
      <c r="HI43" s="790"/>
      <c r="HJ43" s="790"/>
      <c r="HK43" s="790"/>
      <c r="HL43" s="790" t="s">
        <v>1319</v>
      </c>
      <c r="HM43" s="790"/>
      <c r="HN43" s="790"/>
      <c r="HO43" s="790"/>
      <c r="HP43" s="790"/>
      <c r="HQ43" s="790"/>
      <c r="HR43" s="790" t="s">
        <v>1319</v>
      </c>
      <c r="HS43" s="790"/>
      <c r="HT43" s="790"/>
      <c r="HU43" s="790"/>
      <c r="HV43" s="790"/>
      <c r="HW43" s="790"/>
      <c r="HX43" s="790" t="s">
        <v>1319</v>
      </c>
      <c r="HY43" s="790"/>
      <c r="HZ43" s="790"/>
      <c r="IA43" s="790"/>
      <c r="IB43" s="790"/>
      <c r="IC43" s="790"/>
      <c r="ID43" s="790" t="s">
        <v>1319</v>
      </c>
      <c r="IE43" s="790"/>
      <c r="IF43" s="790"/>
      <c r="IG43" s="790"/>
      <c r="IH43" s="790"/>
      <c r="II43" s="790"/>
      <c r="IJ43" s="790" t="s">
        <v>1319</v>
      </c>
      <c r="IK43" s="790"/>
      <c r="IL43" s="790"/>
      <c r="IM43" s="790"/>
      <c r="IN43" s="790"/>
      <c r="IO43" s="790"/>
      <c r="IP43" s="790" t="s">
        <v>1319</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2211</v>
      </c>
      <c r="W44" s="790"/>
      <c r="X44" s="790"/>
      <c r="Y44" s="790"/>
      <c r="Z44" s="790"/>
      <c r="AA44" s="790"/>
      <c r="AB44" s="790" t="s">
        <v>2211</v>
      </c>
      <c r="AC44" s="790"/>
      <c r="AD44" s="790"/>
      <c r="AE44" s="790"/>
      <c r="AF44" s="790"/>
      <c r="AG44" s="790"/>
      <c r="AH44" s="790" t="s">
        <v>2211</v>
      </c>
      <c r="AI44" s="790"/>
      <c r="AJ44" s="790"/>
      <c r="AK44" s="790"/>
      <c r="AL44" s="790"/>
      <c r="AM44" s="790"/>
      <c r="AN44" s="790" t="s">
        <v>2211</v>
      </c>
      <c r="AO44" s="790"/>
      <c r="AP44" s="790"/>
      <c r="AQ44" s="790"/>
      <c r="AR44" s="790"/>
      <c r="AS44" s="790"/>
      <c r="AT44" s="790" t="s">
        <v>2211</v>
      </c>
      <c r="AU44" s="790"/>
      <c r="AV44" s="790"/>
      <c r="AW44" s="790"/>
      <c r="AX44" s="790"/>
      <c r="AY44" s="790"/>
      <c r="AZ44" s="790" t="s">
        <v>2211</v>
      </c>
      <c r="BA44" s="790"/>
      <c r="BB44" s="790"/>
      <c r="BC44" s="790"/>
      <c r="BD44" s="790"/>
      <c r="BE44" s="790"/>
      <c r="BF44" s="790" t="s">
        <v>2211</v>
      </c>
      <c r="BG44" s="790"/>
      <c r="BH44" s="790"/>
      <c r="BI44" s="790"/>
      <c r="BJ44" s="790"/>
      <c r="BK44" s="790"/>
      <c r="BL44" s="790" t="s">
        <v>2211</v>
      </c>
      <c r="BM44" s="790"/>
      <c r="BN44" s="790"/>
      <c r="BO44" s="790"/>
      <c r="BP44" s="790"/>
      <c r="BQ44" s="790"/>
      <c r="BR44" s="790" t="s">
        <v>2211</v>
      </c>
      <c r="BS44" s="790"/>
      <c r="BT44" s="790"/>
      <c r="BU44" s="790"/>
      <c r="BV44" s="790"/>
      <c r="BW44" s="790"/>
      <c r="BX44" s="790" t="s">
        <v>2211</v>
      </c>
      <c r="BY44" s="790"/>
      <c r="BZ44" s="790"/>
      <c r="CA44" s="790"/>
      <c r="CB44" s="790"/>
      <c r="CC44" s="790"/>
      <c r="CD44" s="790" t="s">
        <v>2211</v>
      </c>
      <c r="CE44" s="790"/>
      <c r="CF44" s="790"/>
      <c r="CG44" s="790"/>
      <c r="CH44" s="790"/>
      <c r="CI44" s="790"/>
      <c r="CJ44" s="790" t="s">
        <v>2211</v>
      </c>
      <c r="CK44" s="790"/>
      <c r="CL44" s="790"/>
      <c r="CM44" s="790"/>
      <c r="CN44" s="790"/>
      <c r="CO44" s="790"/>
      <c r="CP44" s="790" t="s">
        <v>2211</v>
      </c>
      <c r="CQ44" s="790"/>
      <c r="CR44" s="790"/>
      <c r="CS44" s="790"/>
      <c r="CT44" s="790"/>
      <c r="CU44" s="790"/>
      <c r="CV44" s="790" t="s">
        <v>2211</v>
      </c>
      <c r="CW44" s="790"/>
      <c r="CX44" s="790"/>
      <c r="CY44" s="790"/>
      <c r="CZ44" s="790"/>
      <c r="DA44" s="790"/>
      <c r="DB44" s="790" t="s">
        <v>2211</v>
      </c>
      <c r="DC44" s="790"/>
      <c r="DD44" s="790"/>
      <c r="DE44" s="790"/>
      <c r="DF44" s="790"/>
      <c r="DG44" s="790"/>
      <c r="DH44" s="790" t="s">
        <v>2211</v>
      </c>
      <c r="DI44" s="790"/>
      <c r="DJ44" s="790"/>
      <c r="DK44" s="790"/>
      <c r="DL44" s="790"/>
      <c r="DM44" s="790"/>
      <c r="DN44" s="790" t="s">
        <v>2211</v>
      </c>
      <c r="DO44" s="790"/>
      <c r="DP44" s="790"/>
      <c r="DQ44" s="790"/>
      <c r="DR44" s="790"/>
      <c r="DS44" s="790"/>
      <c r="DT44" s="790" t="s">
        <v>2211</v>
      </c>
      <c r="DU44" s="790"/>
      <c r="DV44" s="790"/>
      <c r="DW44" s="790"/>
      <c r="DX44" s="790"/>
      <c r="DY44" s="790"/>
      <c r="DZ44" s="790" t="s">
        <v>2211</v>
      </c>
      <c r="EA44" s="790"/>
      <c r="EB44" s="790"/>
      <c r="EC44" s="790"/>
      <c r="ED44" s="790"/>
      <c r="EE44" s="790"/>
      <c r="EF44" s="790" t="s">
        <v>2211</v>
      </c>
      <c r="EG44" s="790"/>
      <c r="EH44" s="790"/>
      <c r="EI44" s="790"/>
      <c r="EJ44" s="790"/>
      <c r="EK44" s="790"/>
      <c r="EL44" s="790" t="s">
        <v>2211</v>
      </c>
      <c r="EM44" s="790"/>
      <c r="EN44" s="790"/>
      <c r="EO44" s="790"/>
      <c r="EP44" s="790"/>
      <c r="EQ44" s="790"/>
      <c r="ER44" s="790" t="s">
        <v>2211</v>
      </c>
      <c r="ES44" s="790"/>
      <c r="ET44" s="790"/>
      <c r="EU44" s="790"/>
      <c r="EV44" s="790"/>
      <c r="EW44" s="790"/>
      <c r="EX44" s="790" t="s">
        <v>2211</v>
      </c>
      <c r="EY44" s="790"/>
      <c r="EZ44" s="790"/>
      <c r="FA44" s="790"/>
      <c r="FB44" s="790"/>
      <c r="FC44" s="790"/>
      <c r="FD44" s="790" t="s">
        <v>2211</v>
      </c>
      <c r="FE44" s="790"/>
      <c r="FF44" s="790"/>
      <c r="FG44" s="790"/>
      <c r="FH44" s="790"/>
      <c r="FI44" s="790"/>
      <c r="FJ44" s="790" t="s">
        <v>2211</v>
      </c>
      <c r="FK44" s="790"/>
      <c r="FL44" s="790"/>
      <c r="FM44" s="790"/>
      <c r="FN44" s="790"/>
      <c r="FO44" s="790"/>
      <c r="FP44" s="790" t="s">
        <v>2211</v>
      </c>
      <c r="FQ44" s="790"/>
      <c r="FR44" s="790"/>
      <c r="FS44" s="790"/>
      <c r="FT44" s="790"/>
      <c r="FU44" s="790"/>
      <c r="FV44" s="790" t="s">
        <v>2211</v>
      </c>
      <c r="FW44" s="790"/>
      <c r="FX44" s="790"/>
      <c r="FY44" s="790"/>
      <c r="FZ44" s="790"/>
      <c r="GA44" s="790"/>
      <c r="GB44" s="790" t="s">
        <v>2211</v>
      </c>
      <c r="GC44" s="790"/>
      <c r="GD44" s="790"/>
      <c r="GE44" s="790"/>
      <c r="GF44" s="790"/>
      <c r="GG44" s="790"/>
      <c r="GH44" s="790" t="s">
        <v>2211</v>
      </c>
      <c r="GI44" s="790"/>
      <c r="GJ44" s="790"/>
      <c r="GK44" s="790"/>
      <c r="GL44" s="790"/>
      <c r="GM44" s="790"/>
      <c r="GN44" s="790" t="s">
        <v>2211</v>
      </c>
      <c r="GO44" s="790"/>
      <c r="GP44" s="790"/>
      <c r="GQ44" s="790"/>
      <c r="GR44" s="790"/>
      <c r="GS44" s="790"/>
      <c r="GT44" s="790" t="s">
        <v>2211</v>
      </c>
      <c r="GU44" s="790"/>
      <c r="GV44" s="790"/>
      <c r="GW44" s="790"/>
      <c r="GX44" s="790"/>
      <c r="GY44" s="790"/>
      <c r="GZ44" s="790" t="s">
        <v>2211</v>
      </c>
      <c r="HA44" s="790"/>
      <c r="HB44" s="790"/>
      <c r="HC44" s="790"/>
      <c r="HD44" s="790"/>
      <c r="HE44" s="790"/>
      <c r="HF44" s="790" t="s">
        <v>2211</v>
      </c>
      <c r="HG44" s="790"/>
      <c r="HH44" s="790"/>
      <c r="HI44" s="790"/>
      <c r="HJ44" s="790"/>
      <c r="HK44" s="790"/>
      <c r="HL44" s="790" t="s">
        <v>2211</v>
      </c>
      <c r="HM44" s="790"/>
      <c r="HN44" s="790"/>
      <c r="HO44" s="790"/>
      <c r="HP44" s="790"/>
      <c r="HQ44" s="790"/>
      <c r="HR44" s="790" t="s">
        <v>2211</v>
      </c>
      <c r="HS44" s="790"/>
      <c r="HT44" s="790"/>
      <c r="HU44" s="790"/>
      <c r="HV44" s="790"/>
      <c r="HW44" s="790"/>
      <c r="HX44" s="790" t="s">
        <v>2211</v>
      </c>
      <c r="HY44" s="790"/>
      <c r="HZ44" s="790"/>
      <c r="IA44" s="790"/>
      <c r="IB44" s="790"/>
      <c r="IC44" s="790"/>
      <c r="ID44" s="790" t="s">
        <v>2211</v>
      </c>
      <c r="IE44" s="790"/>
      <c r="IF44" s="790"/>
      <c r="IG44" s="790"/>
      <c r="IH44" s="790"/>
      <c r="II44" s="790"/>
      <c r="IJ44" s="790" t="s">
        <v>2211</v>
      </c>
      <c r="IK44" s="790"/>
      <c r="IL44" s="790"/>
      <c r="IM44" s="790"/>
      <c r="IN44" s="790"/>
      <c r="IO44" s="790"/>
      <c r="IP44" s="790" t="s">
        <v>2211</v>
      </c>
      <c r="IQ44" s="790"/>
      <c r="IR44" s="790"/>
      <c r="IS44" s="790"/>
      <c r="IT44" s="790"/>
      <c r="IU44" s="790"/>
      <c r="IV44" s="790" t="s">
        <v>2211</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IP42:IS42"/>
    <mergeCell ref="GH44:GM44"/>
    <mergeCell ref="GZ42:HE42"/>
    <mergeCell ref="GN42:GS42"/>
    <mergeCell ref="GT42:GY42"/>
    <mergeCell ref="GZ43:HE43"/>
    <mergeCell ref="GT43:GY43"/>
    <mergeCell ref="ID44:II44"/>
    <mergeCell ref="HL44:HQ44"/>
    <mergeCell ref="HX44:IC44"/>
    <mergeCell ref="GH42:GM42"/>
    <mergeCell ref="GZ44:HE44"/>
    <mergeCell ref="HF44:HK44"/>
    <mergeCell ref="HX43:IC43"/>
    <mergeCell ref="HF43:HK43"/>
    <mergeCell ref="ID43:II43"/>
    <mergeCell ref="IV44"/>
    <mergeCell ref="IJ44:IO44"/>
    <mergeCell ref="IP44:IU44"/>
    <mergeCell ref="IJ43:IO43"/>
    <mergeCell ref="IP43:IS43"/>
    <mergeCell ref="GN43:GS43"/>
    <mergeCell ref="FP43:FU43"/>
    <mergeCell ref="GB42:GG42"/>
    <mergeCell ref="GH43:GM43"/>
    <mergeCell ref="HR44:HW44"/>
    <mergeCell ref="GN44:GS44"/>
    <mergeCell ref="GT44:GY44"/>
    <mergeCell ref="FV44:GA44"/>
    <mergeCell ref="FP42:FU42"/>
    <mergeCell ref="FP44:FU44"/>
    <mergeCell ref="HL43:HQ43"/>
    <mergeCell ref="IJ42:IO42"/>
    <mergeCell ref="HX42:IC42"/>
    <mergeCell ref="HR43:HW43"/>
    <mergeCell ref="FV42:GA42"/>
    <mergeCell ref="HL42:HQ42"/>
    <mergeCell ref="HR42:HW42"/>
    <mergeCell ref="ID42:II42"/>
    <mergeCell ref="HF42:HK42"/>
    <mergeCell ref="GB44:GG44"/>
    <mergeCell ref="FV43:GA43"/>
    <mergeCell ref="GB43:GG43"/>
    <mergeCell ref="FJ42:FO42"/>
    <mergeCell ref="ER42:EW42"/>
    <mergeCell ref="FJ43:FO43"/>
    <mergeCell ref="ER44:EW44"/>
    <mergeCell ref="FJ44:FO44"/>
    <mergeCell ref="FD42:FI42"/>
    <mergeCell ref="FD43:FI43"/>
    <mergeCell ref="EX42:FC42"/>
    <mergeCell ref="EX44:FC44"/>
    <mergeCell ref="FD44:FI44"/>
    <mergeCell ref="ER43:EW43"/>
    <mergeCell ref="EX43:FC43"/>
    <mergeCell ref="EL44:EQ44"/>
    <mergeCell ref="EL43:EQ43"/>
    <mergeCell ref="DB43:DG43"/>
    <mergeCell ref="DN42:DS42"/>
    <mergeCell ref="EF44:EK44"/>
    <mergeCell ref="DN44:DS44"/>
    <mergeCell ref="DZ44:EE44"/>
    <mergeCell ref="DN43:DS43"/>
    <mergeCell ref="DB44:DG44"/>
    <mergeCell ref="DB42:DG42"/>
    <mergeCell ref="DH44:DM44"/>
    <mergeCell ref="DH43:DM43"/>
    <mergeCell ref="DH42:DM42"/>
    <mergeCell ref="DT42:DY42"/>
    <mergeCell ref="EL42:EQ42"/>
    <mergeCell ref="EF42:EK42"/>
    <mergeCell ref="DZ42:EE42"/>
    <mergeCell ref="DT43:DY43"/>
    <mergeCell ref="DT44:DY44"/>
    <mergeCell ref="DZ43:EE43"/>
    <mergeCell ref="EF43:EK43"/>
    <mergeCell ref="CP43:CU43"/>
    <mergeCell ref="CV44:DA44"/>
    <mergeCell ref="CJ42:CO42"/>
    <mergeCell ref="CV42:DA42"/>
    <mergeCell ref="CV43:DA43"/>
    <mergeCell ref="CP44:CU44"/>
    <mergeCell ref="CJ43:CO43"/>
    <mergeCell ref="CJ44:CO44"/>
    <mergeCell ref="CP42:CU42"/>
    <mergeCell ref="BR43:BW43"/>
    <mergeCell ref="BR42:BW42"/>
    <mergeCell ref="CD44:CI44"/>
    <mergeCell ref="CD42:CI42"/>
    <mergeCell ref="BX42:CC42"/>
    <mergeCell ref="BX44:CC44"/>
    <mergeCell ref="BR44:BW44"/>
    <mergeCell ref="BX43:CC43"/>
    <mergeCell ref="CD43:CI43"/>
    <mergeCell ref="AT44:AY44"/>
    <mergeCell ref="AZ44:BE44"/>
    <mergeCell ref="AT42:AY42"/>
    <mergeCell ref="BF42:BK42"/>
    <mergeCell ref="AN42:AS42"/>
    <mergeCell ref="AH43:AM43"/>
    <mergeCell ref="BL42:BQ42"/>
    <mergeCell ref="BF43:BK43"/>
    <mergeCell ref="BL43:BQ43"/>
    <mergeCell ref="BL44:BQ44"/>
    <mergeCell ref="AN44:AS44"/>
    <mergeCell ref="AT43:AY43"/>
    <mergeCell ref="AZ43:BE43"/>
    <mergeCell ref="AN43:AS43"/>
    <mergeCell ref="BF44:BK44"/>
    <mergeCell ref="AZ42:BE42"/>
    <mergeCell ref="C1:G1"/>
    <mergeCell ref="C19:G19"/>
    <mergeCell ref="J42:O42"/>
    <mergeCell ref="P42:U42"/>
    <mergeCell ref="P44:U44"/>
    <mergeCell ref="V44:AA44"/>
    <mergeCell ref="AH42:AM42"/>
    <mergeCell ref="V42:AA42"/>
    <mergeCell ref="AB42:AG42"/>
    <mergeCell ref="J43:O43"/>
    <mergeCell ref="P43:U43"/>
    <mergeCell ref="AB43:AG43"/>
    <mergeCell ref="V43:AA43"/>
    <mergeCell ref="AB44:AG44"/>
    <mergeCell ref="AH44:AM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19" zoomScale="125" workbookViewId="0">
      <selection activeCell="B45" sqref="B45"/>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3219</v>
      </c>
      <c r="D1" s="791"/>
      <c r="E1" s="791"/>
      <c r="F1" s="791"/>
      <c r="G1" s="791"/>
    </row>
    <row r="2" spans="1:8">
      <c r="A2" s="90" t="s">
        <v>3000</v>
      </c>
      <c r="G2" s="91"/>
    </row>
    <row r="3" spans="1:8">
      <c r="A3" s="89" t="s">
        <v>3094</v>
      </c>
      <c r="G3" s="92">
        <v>40472</v>
      </c>
    </row>
    <row r="4" spans="1:8">
      <c r="A4" s="89" t="s">
        <v>2999</v>
      </c>
      <c r="G4" s="93" t="s">
        <v>1183</v>
      </c>
    </row>
    <row r="5" spans="1:8">
      <c r="A5" s="89" t="s">
        <v>1878</v>
      </c>
    </row>
    <row r="6" spans="1:8">
      <c r="C6" s="15" t="s">
        <v>2003</v>
      </c>
      <c r="D6" s="16"/>
      <c r="E6" s="16"/>
      <c r="F6" s="17"/>
      <c r="G6" s="18"/>
      <c r="H6" s="94"/>
    </row>
    <row r="7" spans="1:8">
      <c r="C7" s="95" t="s">
        <v>2402</v>
      </c>
      <c r="D7" s="20" t="s">
        <v>1383</v>
      </c>
      <c r="E7" s="20"/>
      <c r="F7" s="21"/>
      <c r="G7" s="22"/>
      <c r="H7" s="94"/>
    </row>
    <row r="8" spans="1:8">
      <c r="A8" s="89" t="s">
        <v>3065</v>
      </c>
      <c r="C8" s="95" t="s">
        <v>3204</v>
      </c>
      <c r="D8" s="20" t="s">
        <v>1131</v>
      </c>
      <c r="E8" s="20"/>
      <c r="F8" s="21"/>
      <c r="G8" s="96"/>
      <c r="H8" s="94"/>
    </row>
    <row r="9" spans="1:8">
      <c r="A9" s="89" t="s">
        <v>1398</v>
      </c>
      <c r="C9" s="95" t="s">
        <v>3003</v>
      </c>
      <c r="D9" s="20" t="s">
        <v>1468</v>
      </c>
      <c r="E9" s="20"/>
      <c r="F9" s="21"/>
      <c r="G9" s="96"/>
      <c r="H9" s="94"/>
    </row>
    <row r="10" spans="1:8">
      <c r="A10" s="89" t="s">
        <v>3274</v>
      </c>
      <c r="C10" s="97"/>
      <c r="D10" s="20"/>
      <c r="E10" s="20"/>
      <c r="F10" s="21"/>
      <c r="G10" s="96"/>
      <c r="H10" s="94"/>
    </row>
    <row r="11" spans="1:8">
      <c r="A11" s="89" t="s">
        <v>2934</v>
      </c>
      <c r="C11" s="25" t="s">
        <v>3254</v>
      </c>
      <c r="D11" s="94"/>
      <c r="E11" s="94"/>
      <c r="F11" s="99"/>
      <c r="G11" s="96"/>
      <c r="H11" s="94"/>
    </row>
    <row r="12" spans="1:8">
      <c r="A12" s="89" t="s">
        <v>885</v>
      </c>
      <c r="C12" s="25" t="s">
        <v>3527</v>
      </c>
      <c r="D12" s="20"/>
      <c r="E12" s="20"/>
      <c r="F12" s="21"/>
      <c r="G12" s="96"/>
      <c r="H12" s="94"/>
    </row>
    <row r="13" spans="1:8">
      <c r="A13" s="98"/>
      <c r="C13" s="25" t="s">
        <v>3170</v>
      </c>
      <c r="D13" s="94"/>
      <c r="E13" s="94"/>
      <c r="F13" s="99"/>
      <c r="G13" s="96"/>
      <c r="H13" s="94"/>
    </row>
    <row r="14" spans="1:8">
      <c r="A14" s="100"/>
      <c r="C14" s="25" t="s">
        <v>3250</v>
      </c>
      <c r="D14" s="94"/>
      <c r="E14" s="94"/>
      <c r="F14" s="99"/>
      <c r="G14" s="101"/>
      <c r="H14" s="94"/>
    </row>
    <row r="15" spans="1:8">
      <c r="A15" s="100" t="s">
        <v>3118</v>
      </c>
      <c r="C15" s="97" t="s">
        <v>2588</v>
      </c>
      <c r="D15" s="94"/>
      <c r="E15" s="94"/>
      <c r="F15" s="99"/>
      <c r="G15" s="96"/>
      <c r="H15" s="94"/>
    </row>
    <row r="16" spans="1:8">
      <c r="A16" s="261" t="s">
        <v>1001</v>
      </c>
      <c r="C16" s="97"/>
      <c r="D16" s="94"/>
      <c r="E16" s="94"/>
      <c r="F16" s="99"/>
      <c r="G16" s="96"/>
      <c r="H16" s="94"/>
    </row>
    <row r="17" spans="1:8">
      <c r="C17" s="102" t="s">
        <v>2385</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2589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2775</v>
      </c>
      <c r="B23" s="45" t="s">
        <v>2770</v>
      </c>
      <c r="C23" s="114" t="s">
        <v>2771</v>
      </c>
      <c r="D23" s="45" t="s">
        <v>2859</v>
      </c>
      <c r="E23" s="45" t="s">
        <v>2401</v>
      </c>
      <c r="F23" s="47" t="s">
        <v>3198</v>
      </c>
      <c r="G23" s="45" t="s">
        <v>3461</v>
      </c>
      <c r="H23" s="48"/>
    </row>
    <row r="24" spans="1:8">
      <c r="A24" s="115">
        <v>40185</v>
      </c>
      <c r="B24" s="116" t="s">
        <v>2258</v>
      </c>
      <c r="C24" s="117">
        <v>295</v>
      </c>
      <c r="D24" s="118">
        <v>2.5</v>
      </c>
      <c r="E24" s="117">
        <f>C24*D24</f>
        <v>737.5</v>
      </c>
      <c r="F24" s="53"/>
      <c r="G24" s="54">
        <f>E24*(1-F24)</f>
        <v>737.5</v>
      </c>
      <c r="H24" s="48"/>
    </row>
    <row r="25" spans="1:8">
      <c r="A25" s="11"/>
      <c r="B25" s="116" t="s">
        <v>3682</v>
      </c>
      <c r="C25" s="117"/>
      <c r="D25" s="118"/>
      <c r="E25" s="117"/>
      <c r="F25" s="119"/>
      <c r="G25" s="54">
        <f t="shared" ref="G25:G37" si="0">E25*(1-F25)</f>
        <v>0</v>
      </c>
      <c r="H25" s="56"/>
    </row>
    <row r="26" spans="1:8">
      <c r="A26" s="120"/>
      <c r="B26" s="121" t="s">
        <v>3610</v>
      </c>
      <c r="C26" s="117"/>
      <c r="D26" s="118"/>
      <c r="E26" s="117"/>
      <c r="F26" s="119"/>
      <c r="G26" s="54">
        <f t="shared" si="0"/>
        <v>0</v>
      </c>
      <c r="H26" s="56"/>
    </row>
    <row r="27" spans="1:8">
      <c r="A27" s="120"/>
      <c r="B27" s="121" t="s">
        <v>2483</v>
      </c>
      <c r="C27" s="117"/>
      <c r="D27" s="118"/>
      <c r="E27" s="117"/>
      <c r="F27" s="119"/>
      <c r="G27" s="54">
        <f t="shared" si="0"/>
        <v>0</v>
      </c>
      <c r="H27" s="56"/>
    </row>
    <row r="28" spans="1:8">
      <c r="A28" s="120"/>
      <c r="B28" s="121" t="s">
        <v>3685</v>
      </c>
      <c r="C28" s="117"/>
      <c r="D28" s="118"/>
      <c r="E28" s="117"/>
      <c r="F28" s="119"/>
      <c r="G28" s="54">
        <f t="shared" si="0"/>
        <v>0</v>
      </c>
      <c r="H28" s="56"/>
    </row>
    <row r="29" spans="1:8">
      <c r="A29" s="120"/>
      <c r="B29" s="121" t="s">
        <v>2610</v>
      </c>
      <c r="C29" s="117"/>
      <c r="D29" s="118"/>
      <c r="E29" s="117"/>
      <c r="F29" s="119"/>
      <c r="G29" s="54">
        <f t="shared" si="0"/>
        <v>0</v>
      </c>
      <c r="H29" s="56"/>
    </row>
    <row r="30" spans="1:8">
      <c r="A30" s="120"/>
      <c r="B30" s="121" t="s">
        <v>2611</v>
      </c>
      <c r="C30" s="117"/>
      <c r="D30" s="118"/>
      <c r="E30" s="117"/>
      <c r="F30" s="119"/>
      <c r="G30" s="54">
        <f t="shared" si="0"/>
        <v>0</v>
      </c>
      <c r="H30" s="56"/>
    </row>
    <row r="31" spans="1:8">
      <c r="A31" s="120"/>
      <c r="B31" s="121" t="s">
        <v>2928</v>
      </c>
      <c r="C31" s="117"/>
      <c r="D31" s="118"/>
      <c r="E31" s="117"/>
      <c r="F31" s="119"/>
      <c r="G31" s="54">
        <f t="shared" si="0"/>
        <v>0</v>
      </c>
      <c r="H31" s="56"/>
    </row>
    <row r="32" spans="1:8">
      <c r="A32" s="120"/>
      <c r="B32" s="121" t="s">
        <v>2929</v>
      </c>
      <c r="C32" s="117"/>
      <c r="D32" s="118"/>
      <c r="E32" s="117"/>
      <c r="F32" s="119"/>
      <c r="G32" s="54">
        <f t="shared" si="0"/>
        <v>0</v>
      </c>
      <c r="H32" s="56"/>
    </row>
    <row r="33" spans="1:256">
      <c r="A33" s="120"/>
      <c r="B33" s="121" t="s">
        <v>2956</v>
      </c>
      <c r="C33" s="117">
        <v>75</v>
      </c>
      <c r="D33" s="118">
        <v>2</v>
      </c>
      <c r="E33" s="117">
        <f>C33*D33</f>
        <v>150</v>
      </c>
      <c r="F33" s="119"/>
      <c r="G33" s="54">
        <f t="shared" si="0"/>
        <v>150</v>
      </c>
      <c r="H33" s="48"/>
    </row>
    <row r="34" spans="1:256">
      <c r="A34" s="120"/>
      <c r="B34" s="121" t="s">
        <v>3066</v>
      </c>
      <c r="C34" s="117">
        <v>250</v>
      </c>
      <c r="D34" s="123" t="s">
        <v>3456</v>
      </c>
      <c r="E34" s="117">
        <v>250</v>
      </c>
      <c r="F34" s="124"/>
      <c r="G34" s="54">
        <f t="shared" si="0"/>
        <v>250</v>
      </c>
      <c r="H34" s="48"/>
    </row>
    <row r="35" spans="1:256">
      <c r="A35" s="120"/>
      <c r="B35" s="121" t="s">
        <v>2270</v>
      </c>
      <c r="C35" s="117"/>
      <c r="D35" s="118"/>
      <c r="E35" s="117"/>
      <c r="F35" s="119"/>
      <c r="G35" s="54">
        <f t="shared" si="0"/>
        <v>0</v>
      </c>
      <c r="H35" s="48"/>
    </row>
    <row r="36" spans="1:256">
      <c r="A36" s="120"/>
      <c r="B36" s="121" t="s">
        <v>2095</v>
      </c>
      <c r="C36" s="117"/>
      <c r="D36" s="125"/>
      <c r="E36" s="117"/>
      <c r="F36" s="124"/>
      <c r="G36" s="54">
        <f t="shared" si="0"/>
        <v>0</v>
      </c>
      <c r="H36" s="48"/>
    </row>
    <row r="37" spans="1:256" ht="16" thickBot="1">
      <c r="A37" s="120"/>
      <c r="B37" s="126"/>
      <c r="C37" s="127"/>
      <c r="D37" s="128"/>
      <c r="E37" s="127"/>
      <c r="F37" s="129"/>
      <c r="G37" s="67">
        <f t="shared" si="0"/>
        <v>0</v>
      </c>
      <c r="H37" s="48"/>
    </row>
    <row r="38" spans="1:256" s="135" customFormat="1" ht="16" customHeight="1">
      <c r="A38" s="130"/>
      <c r="B38" s="69" t="s">
        <v>3091</v>
      </c>
      <c r="C38" s="131"/>
      <c r="D38" s="131"/>
      <c r="E38" s="132">
        <f>SUM(E24:E37)</f>
        <v>1137.5</v>
      </c>
      <c r="F38" s="133"/>
      <c r="G38" s="72">
        <f>SUM(G24:G37)</f>
        <v>1137.5</v>
      </c>
      <c r="H38" s="134"/>
    </row>
    <row r="40" spans="1:256">
      <c r="C40" s="136" t="s">
        <v>2931</v>
      </c>
      <c r="D40" s="137">
        <f>G38/2</f>
        <v>568.75</v>
      </c>
      <c r="E40" s="137"/>
      <c r="F40" s="138"/>
    </row>
    <row r="42" spans="1:256">
      <c r="C42" s="1" t="s">
        <v>3460</v>
      </c>
      <c r="D42" s="1"/>
      <c r="E42" s="1"/>
      <c r="F42" s="139"/>
      <c r="G42" s="1"/>
      <c r="H42" s="1"/>
      <c r="I42" s="1"/>
    </row>
    <row r="43" spans="1:256">
      <c r="C43" s="1" t="s">
        <v>2265</v>
      </c>
      <c r="D43" s="1"/>
      <c r="E43" s="1"/>
      <c r="F43" s="139"/>
      <c r="G43" s="1"/>
      <c r="H43" s="1"/>
      <c r="I43" s="1"/>
    </row>
    <row r="44" spans="1:256">
      <c r="C44" s="140" t="s">
        <v>2572</v>
      </c>
      <c r="D44" s="140"/>
      <c r="E44" s="140"/>
      <c r="F44" s="141"/>
      <c r="G44" s="140"/>
      <c r="H44" s="140"/>
      <c r="I44" s="142"/>
      <c r="J44" s="790"/>
      <c r="K44" s="790"/>
      <c r="L44" s="790"/>
      <c r="M44" s="790"/>
      <c r="N44" s="790"/>
      <c r="O44" s="790"/>
      <c r="P44" s="790"/>
      <c r="Q44" s="790"/>
      <c r="R44" s="790"/>
      <c r="S44" s="790"/>
      <c r="T44" s="790"/>
      <c r="U44" s="790"/>
      <c r="V44" s="790" t="s">
        <v>3460</v>
      </c>
      <c r="W44" s="790"/>
      <c r="X44" s="790"/>
      <c r="Y44" s="790"/>
      <c r="Z44" s="790"/>
      <c r="AA44" s="790"/>
      <c r="AB44" s="790" t="s">
        <v>3460</v>
      </c>
      <c r="AC44" s="790"/>
      <c r="AD44" s="790"/>
      <c r="AE44" s="790"/>
      <c r="AF44" s="790"/>
      <c r="AG44" s="790"/>
      <c r="AH44" s="790" t="s">
        <v>3460</v>
      </c>
      <c r="AI44" s="790"/>
      <c r="AJ44" s="790"/>
      <c r="AK44" s="790"/>
      <c r="AL44" s="790"/>
      <c r="AM44" s="790"/>
      <c r="AN44" s="790" t="s">
        <v>3460</v>
      </c>
      <c r="AO44" s="790"/>
      <c r="AP44" s="790"/>
      <c r="AQ44" s="790"/>
      <c r="AR44" s="790"/>
      <c r="AS44" s="790"/>
      <c r="AT44" s="790" t="s">
        <v>3460</v>
      </c>
      <c r="AU44" s="790"/>
      <c r="AV44" s="790"/>
      <c r="AW44" s="790"/>
      <c r="AX44" s="790"/>
      <c r="AY44" s="790"/>
      <c r="AZ44" s="790" t="s">
        <v>3460</v>
      </c>
      <c r="BA44" s="790"/>
      <c r="BB44" s="790"/>
      <c r="BC44" s="790"/>
      <c r="BD44" s="790"/>
      <c r="BE44" s="790"/>
      <c r="BF44" s="790" t="s">
        <v>3460</v>
      </c>
      <c r="BG44" s="790"/>
      <c r="BH44" s="790"/>
      <c r="BI44" s="790"/>
      <c r="BJ44" s="790"/>
      <c r="BK44" s="790"/>
      <c r="BL44" s="790" t="s">
        <v>3460</v>
      </c>
      <c r="BM44" s="790"/>
      <c r="BN44" s="790"/>
      <c r="BO44" s="790"/>
      <c r="BP44" s="790"/>
      <c r="BQ44" s="790"/>
      <c r="BR44" s="790" t="s">
        <v>3460</v>
      </c>
      <c r="BS44" s="790"/>
      <c r="BT44" s="790"/>
      <c r="BU44" s="790"/>
      <c r="BV44" s="790"/>
      <c r="BW44" s="790"/>
      <c r="BX44" s="790" t="s">
        <v>3460</v>
      </c>
      <c r="BY44" s="790"/>
      <c r="BZ44" s="790"/>
      <c r="CA44" s="790"/>
      <c r="CB44" s="790"/>
      <c r="CC44" s="790"/>
      <c r="CD44" s="790" t="s">
        <v>3460</v>
      </c>
      <c r="CE44" s="790"/>
      <c r="CF44" s="790"/>
      <c r="CG44" s="790"/>
      <c r="CH44" s="790"/>
      <c r="CI44" s="790"/>
      <c r="CJ44" s="790" t="s">
        <v>3460</v>
      </c>
      <c r="CK44" s="790"/>
      <c r="CL44" s="790"/>
      <c r="CM44" s="790"/>
      <c r="CN44" s="790"/>
      <c r="CO44" s="790"/>
      <c r="CP44" s="790" t="s">
        <v>3460</v>
      </c>
      <c r="CQ44" s="790"/>
      <c r="CR44" s="790"/>
      <c r="CS44" s="790"/>
      <c r="CT44" s="790"/>
      <c r="CU44" s="790"/>
      <c r="CV44" s="790" t="s">
        <v>3460</v>
      </c>
      <c r="CW44" s="790"/>
      <c r="CX44" s="790"/>
      <c r="CY44" s="790"/>
      <c r="CZ44" s="790"/>
      <c r="DA44" s="790"/>
      <c r="DB44" s="790" t="s">
        <v>3460</v>
      </c>
      <c r="DC44" s="790"/>
      <c r="DD44" s="790"/>
      <c r="DE44" s="790"/>
      <c r="DF44" s="790"/>
      <c r="DG44" s="790"/>
      <c r="DH44" s="790" t="s">
        <v>3460</v>
      </c>
      <c r="DI44" s="790"/>
      <c r="DJ44" s="790"/>
      <c r="DK44" s="790"/>
      <c r="DL44" s="790"/>
      <c r="DM44" s="790"/>
      <c r="DN44" s="790" t="s">
        <v>3460</v>
      </c>
      <c r="DO44" s="790"/>
      <c r="DP44" s="790"/>
      <c r="DQ44" s="790"/>
      <c r="DR44" s="790"/>
      <c r="DS44" s="790"/>
      <c r="DT44" s="790" t="s">
        <v>3460</v>
      </c>
      <c r="DU44" s="790"/>
      <c r="DV44" s="790"/>
      <c r="DW44" s="790"/>
      <c r="DX44" s="790"/>
      <c r="DY44" s="790"/>
      <c r="DZ44" s="790" t="s">
        <v>3460</v>
      </c>
      <c r="EA44" s="790"/>
      <c r="EB44" s="790"/>
      <c r="EC44" s="790"/>
      <c r="ED44" s="790"/>
      <c r="EE44" s="790"/>
      <c r="EF44" s="790" t="s">
        <v>3460</v>
      </c>
      <c r="EG44" s="790"/>
      <c r="EH44" s="790"/>
      <c r="EI44" s="790"/>
      <c r="EJ44" s="790"/>
      <c r="EK44" s="790"/>
      <c r="EL44" s="790" t="s">
        <v>3460</v>
      </c>
      <c r="EM44" s="790"/>
      <c r="EN44" s="790"/>
      <c r="EO44" s="790"/>
      <c r="EP44" s="790"/>
      <c r="EQ44" s="790"/>
      <c r="ER44" s="790" t="s">
        <v>3460</v>
      </c>
      <c r="ES44" s="790"/>
      <c r="ET44" s="790"/>
      <c r="EU44" s="790"/>
      <c r="EV44" s="790"/>
      <c r="EW44" s="790"/>
      <c r="EX44" s="790" t="s">
        <v>3460</v>
      </c>
      <c r="EY44" s="790"/>
      <c r="EZ44" s="790"/>
      <c r="FA44" s="790"/>
      <c r="FB44" s="790"/>
      <c r="FC44" s="790"/>
      <c r="FD44" s="790" t="s">
        <v>3460</v>
      </c>
      <c r="FE44" s="790"/>
      <c r="FF44" s="790"/>
      <c r="FG44" s="790"/>
      <c r="FH44" s="790"/>
      <c r="FI44" s="790"/>
      <c r="FJ44" s="790" t="s">
        <v>3460</v>
      </c>
      <c r="FK44" s="790"/>
      <c r="FL44" s="790"/>
      <c r="FM44" s="790"/>
      <c r="FN44" s="790"/>
      <c r="FO44" s="790"/>
      <c r="FP44" s="790" t="s">
        <v>3460</v>
      </c>
      <c r="FQ44" s="790"/>
      <c r="FR44" s="790"/>
      <c r="FS44" s="790"/>
      <c r="FT44" s="790"/>
      <c r="FU44" s="790"/>
      <c r="FV44" s="790" t="s">
        <v>3460</v>
      </c>
      <c r="FW44" s="790"/>
      <c r="FX44" s="790"/>
      <c r="FY44" s="790"/>
      <c r="FZ44" s="790"/>
      <c r="GA44" s="790"/>
      <c r="GB44" s="790" t="s">
        <v>3460</v>
      </c>
      <c r="GC44" s="790"/>
      <c r="GD44" s="790"/>
      <c r="GE44" s="790"/>
      <c r="GF44" s="790"/>
      <c r="GG44" s="790"/>
      <c r="GH44" s="790" t="s">
        <v>3460</v>
      </c>
      <c r="GI44" s="790"/>
      <c r="GJ44" s="790"/>
      <c r="GK44" s="790"/>
      <c r="GL44" s="790"/>
      <c r="GM44" s="790"/>
      <c r="GN44" s="790" t="s">
        <v>3460</v>
      </c>
      <c r="GO44" s="790"/>
      <c r="GP44" s="790"/>
      <c r="GQ44" s="790"/>
      <c r="GR44" s="790"/>
      <c r="GS44" s="790"/>
      <c r="GT44" s="790" t="s">
        <v>3460</v>
      </c>
      <c r="GU44" s="790"/>
      <c r="GV44" s="790"/>
      <c r="GW44" s="790"/>
      <c r="GX44" s="790"/>
      <c r="GY44" s="790"/>
      <c r="GZ44" s="790" t="s">
        <v>3460</v>
      </c>
      <c r="HA44" s="790"/>
      <c r="HB44" s="790"/>
      <c r="HC44" s="790"/>
      <c r="HD44" s="790"/>
      <c r="HE44" s="790"/>
      <c r="HF44" s="790" t="s">
        <v>3460</v>
      </c>
      <c r="HG44" s="790"/>
      <c r="HH44" s="790"/>
      <c r="HI44" s="790"/>
      <c r="HJ44" s="790"/>
      <c r="HK44" s="790"/>
      <c r="HL44" s="790" t="s">
        <v>3460</v>
      </c>
      <c r="HM44" s="790"/>
      <c r="HN44" s="790"/>
      <c r="HO44" s="790"/>
      <c r="HP44" s="790"/>
      <c r="HQ44" s="790"/>
      <c r="HR44" s="790" t="s">
        <v>3460</v>
      </c>
      <c r="HS44" s="790"/>
      <c r="HT44" s="790"/>
      <c r="HU44" s="790"/>
      <c r="HV44" s="790"/>
      <c r="HW44" s="790"/>
      <c r="HX44" s="790" t="s">
        <v>3460</v>
      </c>
      <c r="HY44" s="790"/>
      <c r="HZ44" s="790"/>
      <c r="IA44" s="790"/>
      <c r="IB44" s="790"/>
      <c r="IC44" s="790"/>
      <c r="ID44" s="790" t="s">
        <v>3460</v>
      </c>
      <c r="IE44" s="790"/>
      <c r="IF44" s="790"/>
      <c r="IG44" s="790"/>
      <c r="IH44" s="790"/>
      <c r="II44" s="790"/>
      <c r="IJ44" s="790" t="s">
        <v>3460</v>
      </c>
      <c r="IK44" s="790"/>
      <c r="IL44" s="790"/>
      <c r="IM44" s="790"/>
      <c r="IN44" s="790"/>
      <c r="IO44" s="790"/>
      <c r="IP44" s="790" t="s">
        <v>3460</v>
      </c>
      <c r="IQ44" s="790"/>
      <c r="IR44" s="790"/>
      <c r="IS44" s="790"/>
    </row>
    <row r="45" spans="1:256">
      <c r="C45" s="1" t="s">
        <v>3581</v>
      </c>
      <c r="D45" s="1"/>
      <c r="E45" s="1"/>
      <c r="F45" s="139"/>
      <c r="G45" s="1"/>
      <c r="H45" s="1"/>
      <c r="I45" s="1"/>
      <c r="J45" s="790"/>
      <c r="K45" s="790"/>
      <c r="L45" s="790"/>
      <c r="M45" s="790"/>
      <c r="N45" s="790"/>
      <c r="O45" s="790"/>
      <c r="P45" s="790"/>
      <c r="Q45" s="790"/>
      <c r="R45" s="790"/>
      <c r="S45" s="790"/>
      <c r="T45" s="790"/>
      <c r="U45" s="790"/>
      <c r="V45" s="790" t="s">
        <v>3592</v>
      </c>
      <c r="W45" s="790"/>
      <c r="X45" s="790"/>
      <c r="Y45" s="790"/>
      <c r="Z45" s="790"/>
      <c r="AA45" s="790"/>
      <c r="AB45" s="790" t="s">
        <v>3592</v>
      </c>
      <c r="AC45" s="790"/>
      <c r="AD45" s="790"/>
      <c r="AE45" s="790"/>
      <c r="AF45" s="790"/>
      <c r="AG45" s="790"/>
      <c r="AH45" s="790" t="s">
        <v>3592</v>
      </c>
      <c r="AI45" s="790"/>
      <c r="AJ45" s="790"/>
      <c r="AK45" s="790"/>
      <c r="AL45" s="790"/>
      <c r="AM45" s="790"/>
      <c r="AN45" s="790" t="s">
        <v>3592</v>
      </c>
      <c r="AO45" s="790"/>
      <c r="AP45" s="790"/>
      <c r="AQ45" s="790"/>
      <c r="AR45" s="790"/>
      <c r="AS45" s="790"/>
      <c r="AT45" s="790" t="s">
        <v>3592</v>
      </c>
      <c r="AU45" s="790"/>
      <c r="AV45" s="790"/>
      <c r="AW45" s="790"/>
      <c r="AX45" s="790"/>
      <c r="AY45" s="790"/>
      <c r="AZ45" s="790" t="s">
        <v>3592</v>
      </c>
      <c r="BA45" s="790"/>
      <c r="BB45" s="790"/>
      <c r="BC45" s="790"/>
      <c r="BD45" s="790"/>
      <c r="BE45" s="790"/>
      <c r="BF45" s="790" t="s">
        <v>3592</v>
      </c>
      <c r="BG45" s="790"/>
      <c r="BH45" s="790"/>
      <c r="BI45" s="790"/>
      <c r="BJ45" s="790"/>
      <c r="BK45" s="790"/>
      <c r="BL45" s="790" t="s">
        <v>3592</v>
      </c>
      <c r="BM45" s="790"/>
      <c r="BN45" s="790"/>
      <c r="BO45" s="790"/>
      <c r="BP45" s="790"/>
      <c r="BQ45" s="790"/>
      <c r="BR45" s="790" t="s">
        <v>3592</v>
      </c>
      <c r="BS45" s="790"/>
      <c r="BT45" s="790"/>
      <c r="BU45" s="790"/>
      <c r="BV45" s="790"/>
      <c r="BW45" s="790"/>
      <c r="BX45" s="790" t="s">
        <v>3592</v>
      </c>
      <c r="BY45" s="790"/>
      <c r="BZ45" s="790"/>
      <c r="CA45" s="790"/>
      <c r="CB45" s="790"/>
      <c r="CC45" s="790"/>
      <c r="CD45" s="790" t="s">
        <v>3592</v>
      </c>
      <c r="CE45" s="790"/>
      <c r="CF45" s="790"/>
      <c r="CG45" s="790"/>
      <c r="CH45" s="790"/>
      <c r="CI45" s="790"/>
      <c r="CJ45" s="790" t="s">
        <v>3592</v>
      </c>
      <c r="CK45" s="790"/>
      <c r="CL45" s="790"/>
      <c r="CM45" s="790"/>
      <c r="CN45" s="790"/>
      <c r="CO45" s="790"/>
      <c r="CP45" s="790" t="s">
        <v>3592</v>
      </c>
      <c r="CQ45" s="790"/>
      <c r="CR45" s="790"/>
      <c r="CS45" s="790"/>
      <c r="CT45" s="790"/>
      <c r="CU45" s="790"/>
      <c r="CV45" s="790" t="s">
        <v>3592</v>
      </c>
      <c r="CW45" s="790"/>
      <c r="CX45" s="790"/>
      <c r="CY45" s="790"/>
      <c r="CZ45" s="790"/>
      <c r="DA45" s="790"/>
      <c r="DB45" s="790" t="s">
        <v>3592</v>
      </c>
      <c r="DC45" s="790"/>
      <c r="DD45" s="790"/>
      <c r="DE45" s="790"/>
      <c r="DF45" s="790"/>
      <c r="DG45" s="790"/>
      <c r="DH45" s="790" t="s">
        <v>3592</v>
      </c>
      <c r="DI45" s="790"/>
      <c r="DJ45" s="790"/>
      <c r="DK45" s="790"/>
      <c r="DL45" s="790"/>
      <c r="DM45" s="790"/>
      <c r="DN45" s="790" t="s">
        <v>3592</v>
      </c>
      <c r="DO45" s="790"/>
      <c r="DP45" s="790"/>
      <c r="DQ45" s="790"/>
      <c r="DR45" s="790"/>
      <c r="DS45" s="790"/>
      <c r="DT45" s="790" t="s">
        <v>3592</v>
      </c>
      <c r="DU45" s="790"/>
      <c r="DV45" s="790"/>
      <c r="DW45" s="790"/>
      <c r="DX45" s="790"/>
      <c r="DY45" s="790"/>
      <c r="DZ45" s="790" t="s">
        <v>3592</v>
      </c>
      <c r="EA45" s="790"/>
      <c r="EB45" s="790"/>
      <c r="EC45" s="790"/>
      <c r="ED45" s="790"/>
      <c r="EE45" s="790"/>
      <c r="EF45" s="790" t="s">
        <v>3592</v>
      </c>
      <c r="EG45" s="790"/>
      <c r="EH45" s="790"/>
      <c r="EI45" s="790"/>
      <c r="EJ45" s="790"/>
      <c r="EK45" s="790"/>
      <c r="EL45" s="790" t="s">
        <v>3592</v>
      </c>
      <c r="EM45" s="790"/>
      <c r="EN45" s="790"/>
      <c r="EO45" s="790"/>
      <c r="EP45" s="790"/>
      <c r="EQ45" s="790"/>
      <c r="ER45" s="790" t="s">
        <v>3592</v>
      </c>
      <c r="ES45" s="790"/>
      <c r="ET45" s="790"/>
      <c r="EU45" s="790"/>
      <c r="EV45" s="790"/>
      <c r="EW45" s="790"/>
      <c r="EX45" s="790" t="s">
        <v>3592</v>
      </c>
      <c r="EY45" s="790"/>
      <c r="EZ45" s="790"/>
      <c r="FA45" s="790"/>
      <c r="FB45" s="790"/>
      <c r="FC45" s="790"/>
      <c r="FD45" s="790" t="s">
        <v>3592</v>
      </c>
      <c r="FE45" s="790"/>
      <c r="FF45" s="790"/>
      <c r="FG45" s="790"/>
      <c r="FH45" s="790"/>
      <c r="FI45" s="790"/>
      <c r="FJ45" s="790" t="s">
        <v>3592</v>
      </c>
      <c r="FK45" s="790"/>
      <c r="FL45" s="790"/>
      <c r="FM45" s="790"/>
      <c r="FN45" s="790"/>
      <c r="FO45" s="790"/>
      <c r="FP45" s="790" t="s">
        <v>3592</v>
      </c>
      <c r="FQ45" s="790"/>
      <c r="FR45" s="790"/>
      <c r="FS45" s="790"/>
      <c r="FT45" s="790"/>
      <c r="FU45" s="790"/>
      <c r="FV45" s="790" t="s">
        <v>3592</v>
      </c>
      <c r="FW45" s="790"/>
      <c r="FX45" s="790"/>
      <c r="FY45" s="790"/>
      <c r="FZ45" s="790"/>
      <c r="GA45" s="790"/>
      <c r="GB45" s="790" t="s">
        <v>3592</v>
      </c>
      <c r="GC45" s="790"/>
      <c r="GD45" s="790"/>
      <c r="GE45" s="790"/>
      <c r="GF45" s="790"/>
      <c r="GG45" s="790"/>
      <c r="GH45" s="790" t="s">
        <v>3592</v>
      </c>
      <c r="GI45" s="790"/>
      <c r="GJ45" s="790"/>
      <c r="GK45" s="790"/>
      <c r="GL45" s="790"/>
      <c r="GM45" s="790"/>
      <c r="GN45" s="790" t="s">
        <v>3592</v>
      </c>
      <c r="GO45" s="790"/>
      <c r="GP45" s="790"/>
      <c r="GQ45" s="790"/>
      <c r="GR45" s="790"/>
      <c r="GS45" s="790"/>
      <c r="GT45" s="790" t="s">
        <v>3592</v>
      </c>
      <c r="GU45" s="790"/>
      <c r="GV45" s="790"/>
      <c r="GW45" s="790"/>
      <c r="GX45" s="790"/>
      <c r="GY45" s="790"/>
      <c r="GZ45" s="790" t="s">
        <v>3592</v>
      </c>
      <c r="HA45" s="790"/>
      <c r="HB45" s="790"/>
      <c r="HC45" s="790"/>
      <c r="HD45" s="790"/>
      <c r="HE45" s="790"/>
      <c r="HF45" s="790" t="s">
        <v>3592</v>
      </c>
      <c r="HG45" s="790"/>
      <c r="HH45" s="790"/>
      <c r="HI45" s="790"/>
      <c r="HJ45" s="790"/>
      <c r="HK45" s="790"/>
      <c r="HL45" s="790" t="s">
        <v>3592</v>
      </c>
      <c r="HM45" s="790"/>
      <c r="HN45" s="790"/>
      <c r="HO45" s="790"/>
      <c r="HP45" s="790"/>
      <c r="HQ45" s="790"/>
      <c r="HR45" s="790" t="s">
        <v>3592</v>
      </c>
      <c r="HS45" s="790"/>
      <c r="HT45" s="790"/>
      <c r="HU45" s="790"/>
      <c r="HV45" s="790"/>
      <c r="HW45" s="790"/>
      <c r="HX45" s="790" t="s">
        <v>3592</v>
      </c>
      <c r="HY45" s="790"/>
      <c r="HZ45" s="790"/>
      <c r="IA45" s="790"/>
      <c r="IB45" s="790"/>
      <c r="IC45" s="790"/>
      <c r="ID45" s="790" t="s">
        <v>3592</v>
      </c>
      <c r="IE45" s="790"/>
      <c r="IF45" s="790"/>
      <c r="IG45" s="790"/>
      <c r="IH45" s="790"/>
      <c r="II45" s="790"/>
      <c r="IJ45" s="790" t="s">
        <v>3592</v>
      </c>
      <c r="IK45" s="790"/>
      <c r="IL45" s="790"/>
      <c r="IM45" s="790"/>
      <c r="IN45" s="790"/>
      <c r="IO45" s="790"/>
      <c r="IP45" s="790" t="s">
        <v>3592</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3581</v>
      </c>
      <c r="W46" s="790"/>
      <c r="X46" s="790"/>
      <c r="Y46" s="790"/>
      <c r="Z46" s="790"/>
      <c r="AA46" s="790"/>
      <c r="AB46" s="790" t="s">
        <v>3581</v>
      </c>
      <c r="AC46" s="790"/>
      <c r="AD46" s="790"/>
      <c r="AE46" s="790"/>
      <c r="AF46" s="790"/>
      <c r="AG46" s="790"/>
      <c r="AH46" s="790" t="s">
        <v>3581</v>
      </c>
      <c r="AI46" s="790"/>
      <c r="AJ46" s="790"/>
      <c r="AK46" s="790"/>
      <c r="AL46" s="790"/>
      <c r="AM46" s="790"/>
      <c r="AN46" s="790" t="s">
        <v>3581</v>
      </c>
      <c r="AO46" s="790"/>
      <c r="AP46" s="790"/>
      <c r="AQ46" s="790"/>
      <c r="AR46" s="790"/>
      <c r="AS46" s="790"/>
      <c r="AT46" s="790" t="s">
        <v>3581</v>
      </c>
      <c r="AU46" s="790"/>
      <c r="AV46" s="790"/>
      <c r="AW46" s="790"/>
      <c r="AX46" s="790"/>
      <c r="AY46" s="790"/>
      <c r="AZ46" s="790" t="s">
        <v>3581</v>
      </c>
      <c r="BA46" s="790"/>
      <c r="BB46" s="790"/>
      <c r="BC46" s="790"/>
      <c r="BD46" s="790"/>
      <c r="BE46" s="790"/>
      <c r="BF46" s="790" t="s">
        <v>3581</v>
      </c>
      <c r="BG46" s="790"/>
      <c r="BH46" s="790"/>
      <c r="BI46" s="790"/>
      <c r="BJ46" s="790"/>
      <c r="BK46" s="790"/>
      <c r="BL46" s="790" t="s">
        <v>3581</v>
      </c>
      <c r="BM46" s="790"/>
      <c r="BN46" s="790"/>
      <c r="BO46" s="790"/>
      <c r="BP46" s="790"/>
      <c r="BQ46" s="790"/>
      <c r="BR46" s="790" t="s">
        <v>3581</v>
      </c>
      <c r="BS46" s="790"/>
      <c r="BT46" s="790"/>
      <c r="BU46" s="790"/>
      <c r="BV46" s="790"/>
      <c r="BW46" s="790"/>
      <c r="BX46" s="790" t="s">
        <v>3581</v>
      </c>
      <c r="BY46" s="790"/>
      <c r="BZ46" s="790"/>
      <c r="CA46" s="790"/>
      <c r="CB46" s="790"/>
      <c r="CC46" s="790"/>
      <c r="CD46" s="790" t="s">
        <v>3581</v>
      </c>
      <c r="CE46" s="790"/>
      <c r="CF46" s="790"/>
      <c r="CG46" s="790"/>
      <c r="CH46" s="790"/>
      <c r="CI46" s="790"/>
      <c r="CJ46" s="790" t="s">
        <v>3581</v>
      </c>
      <c r="CK46" s="790"/>
      <c r="CL46" s="790"/>
      <c r="CM46" s="790"/>
      <c r="CN46" s="790"/>
      <c r="CO46" s="790"/>
      <c r="CP46" s="790" t="s">
        <v>3581</v>
      </c>
      <c r="CQ46" s="790"/>
      <c r="CR46" s="790"/>
      <c r="CS46" s="790"/>
      <c r="CT46" s="790"/>
      <c r="CU46" s="790"/>
      <c r="CV46" s="790" t="s">
        <v>3581</v>
      </c>
      <c r="CW46" s="790"/>
      <c r="CX46" s="790"/>
      <c r="CY46" s="790"/>
      <c r="CZ46" s="790"/>
      <c r="DA46" s="790"/>
      <c r="DB46" s="790" t="s">
        <v>3581</v>
      </c>
      <c r="DC46" s="790"/>
      <c r="DD46" s="790"/>
      <c r="DE46" s="790"/>
      <c r="DF46" s="790"/>
      <c r="DG46" s="790"/>
      <c r="DH46" s="790" t="s">
        <v>3581</v>
      </c>
      <c r="DI46" s="790"/>
      <c r="DJ46" s="790"/>
      <c r="DK46" s="790"/>
      <c r="DL46" s="790"/>
      <c r="DM46" s="790"/>
      <c r="DN46" s="790" t="s">
        <v>3581</v>
      </c>
      <c r="DO46" s="790"/>
      <c r="DP46" s="790"/>
      <c r="DQ46" s="790"/>
      <c r="DR46" s="790"/>
      <c r="DS46" s="790"/>
      <c r="DT46" s="790" t="s">
        <v>3581</v>
      </c>
      <c r="DU46" s="790"/>
      <c r="DV46" s="790"/>
      <c r="DW46" s="790"/>
      <c r="DX46" s="790"/>
      <c r="DY46" s="790"/>
      <c r="DZ46" s="790" t="s">
        <v>3581</v>
      </c>
      <c r="EA46" s="790"/>
      <c r="EB46" s="790"/>
      <c r="EC46" s="790"/>
      <c r="ED46" s="790"/>
      <c r="EE46" s="790"/>
      <c r="EF46" s="790" t="s">
        <v>3581</v>
      </c>
      <c r="EG46" s="790"/>
      <c r="EH46" s="790"/>
      <c r="EI46" s="790"/>
      <c r="EJ46" s="790"/>
      <c r="EK46" s="790"/>
      <c r="EL46" s="790" t="s">
        <v>3581</v>
      </c>
      <c r="EM46" s="790"/>
      <c r="EN46" s="790"/>
      <c r="EO46" s="790"/>
      <c r="EP46" s="790"/>
      <c r="EQ46" s="790"/>
      <c r="ER46" s="790" t="s">
        <v>3581</v>
      </c>
      <c r="ES46" s="790"/>
      <c r="ET46" s="790"/>
      <c r="EU46" s="790"/>
      <c r="EV46" s="790"/>
      <c r="EW46" s="790"/>
      <c r="EX46" s="790" t="s">
        <v>3581</v>
      </c>
      <c r="EY46" s="790"/>
      <c r="EZ46" s="790"/>
      <c r="FA46" s="790"/>
      <c r="FB46" s="790"/>
      <c r="FC46" s="790"/>
      <c r="FD46" s="790" t="s">
        <v>3581</v>
      </c>
      <c r="FE46" s="790"/>
      <c r="FF46" s="790"/>
      <c r="FG46" s="790"/>
      <c r="FH46" s="790"/>
      <c r="FI46" s="790"/>
      <c r="FJ46" s="790" t="s">
        <v>3581</v>
      </c>
      <c r="FK46" s="790"/>
      <c r="FL46" s="790"/>
      <c r="FM46" s="790"/>
      <c r="FN46" s="790"/>
      <c r="FO46" s="790"/>
      <c r="FP46" s="790" t="s">
        <v>3581</v>
      </c>
      <c r="FQ46" s="790"/>
      <c r="FR46" s="790"/>
      <c r="FS46" s="790"/>
      <c r="FT46" s="790"/>
      <c r="FU46" s="790"/>
      <c r="FV46" s="790" t="s">
        <v>3581</v>
      </c>
      <c r="FW46" s="790"/>
      <c r="FX46" s="790"/>
      <c r="FY46" s="790"/>
      <c r="FZ46" s="790"/>
      <c r="GA46" s="790"/>
      <c r="GB46" s="790" t="s">
        <v>3581</v>
      </c>
      <c r="GC46" s="790"/>
      <c r="GD46" s="790"/>
      <c r="GE46" s="790"/>
      <c r="GF46" s="790"/>
      <c r="GG46" s="790"/>
      <c r="GH46" s="790" t="s">
        <v>3581</v>
      </c>
      <c r="GI46" s="790"/>
      <c r="GJ46" s="790"/>
      <c r="GK46" s="790"/>
      <c r="GL46" s="790"/>
      <c r="GM46" s="790"/>
      <c r="GN46" s="790" t="s">
        <v>3581</v>
      </c>
      <c r="GO46" s="790"/>
      <c r="GP46" s="790"/>
      <c r="GQ46" s="790"/>
      <c r="GR46" s="790"/>
      <c r="GS46" s="790"/>
      <c r="GT46" s="790" t="s">
        <v>3581</v>
      </c>
      <c r="GU46" s="790"/>
      <c r="GV46" s="790"/>
      <c r="GW46" s="790"/>
      <c r="GX46" s="790"/>
      <c r="GY46" s="790"/>
      <c r="GZ46" s="790" t="s">
        <v>3581</v>
      </c>
      <c r="HA46" s="790"/>
      <c r="HB46" s="790"/>
      <c r="HC46" s="790"/>
      <c r="HD46" s="790"/>
      <c r="HE46" s="790"/>
      <c r="HF46" s="790" t="s">
        <v>3581</v>
      </c>
      <c r="HG46" s="790"/>
      <c r="HH46" s="790"/>
      <c r="HI46" s="790"/>
      <c r="HJ46" s="790"/>
      <c r="HK46" s="790"/>
      <c r="HL46" s="790" t="s">
        <v>3581</v>
      </c>
      <c r="HM46" s="790"/>
      <c r="HN46" s="790"/>
      <c r="HO46" s="790"/>
      <c r="HP46" s="790"/>
      <c r="HQ46" s="790"/>
      <c r="HR46" s="790" t="s">
        <v>3581</v>
      </c>
      <c r="HS46" s="790"/>
      <c r="HT46" s="790"/>
      <c r="HU46" s="790"/>
      <c r="HV46" s="790"/>
      <c r="HW46" s="790"/>
      <c r="HX46" s="790" t="s">
        <v>3581</v>
      </c>
      <c r="HY46" s="790"/>
      <c r="HZ46" s="790"/>
      <c r="IA46" s="790"/>
      <c r="IB46" s="790"/>
      <c r="IC46" s="790"/>
      <c r="ID46" s="790" t="s">
        <v>3581</v>
      </c>
      <c r="IE46" s="790"/>
      <c r="IF46" s="790"/>
      <c r="IG46" s="790"/>
      <c r="IH46" s="790"/>
      <c r="II46" s="790"/>
      <c r="IJ46" s="790" t="s">
        <v>3581</v>
      </c>
      <c r="IK46" s="790"/>
      <c r="IL46" s="790"/>
      <c r="IM46" s="790"/>
      <c r="IN46" s="790"/>
      <c r="IO46" s="790"/>
      <c r="IP46" s="790" t="s">
        <v>3581</v>
      </c>
      <c r="IQ46" s="790"/>
      <c r="IR46" s="790"/>
      <c r="IS46" s="790"/>
      <c r="IT46" s="790"/>
      <c r="IU46" s="790"/>
      <c r="IV46" s="1" t="s">
        <v>3581</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4">
    <mergeCell ref="GT46:GY46"/>
    <mergeCell ref="GB46:GG46"/>
    <mergeCell ref="FJ45:FO45"/>
    <mergeCell ref="EX45:FC45"/>
    <mergeCell ref="FP46:FU46"/>
    <mergeCell ref="FV45:GA45"/>
    <mergeCell ref="FP45:FU45"/>
    <mergeCell ref="DZ45:EE45"/>
    <mergeCell ref="DT46:DY46"/>
    <mergeCell ref="ER45:EW45"/>
    <mergeCell ref="AN45:AS45"/>
    <mergeCell ref="AZ46:BE46"/>
    <mergeCell ref="P46:U46"/>
    <mergeCell ref="V46:AA46"/>
    <mergeCell ref="AB46:AG46"/>
    <mergeCell ref="AH46:AM46"/>
    <mergeCell ref="AZ45:BE45"/>
    <mergeCell ref="AT45:AY45"/>
    <mergeCell ref="AN46:AS46"/>
    <mergeCell ref="HR46:HW46"/>
    <mergeCell ref="HX46:IC46"/>
    <mergeCell ref="DB46:DG46"/>
    <mergeCell ref="AT46:AY46"/>
    <mergeCell ref="CJ46:CO46"/>
    <mergeCell ref="BL46:BQ46"/>
    <mergeCell ref="BF46:BK46"/>
    <mergeCell ref="BR45:BW45"/>
    <mergeCell ref="BX45:CC45"/>
    <mergeCell ref="CD45:CI45"/>
    <mergeCell ref="GZ46:HE46"/>
    <mergeCell ref="EL45:EQ45"/>
    <mergeCell ref="CJ45:CO45"/>
    <mergeCell ref="CV45:DA45"/>
    <mergeCell ref="CD46:CI46"/>
    <mergeCell ref="ER46:EW46"/>
    <mergeCell ref="EF46:EK46"/>
    <mergeCell ref="DB45:DG45"/>
    <mergeCell ref="DH46:DM46"/>
    <mergeCell ref="DZ46:EE46"/>
    <mergeCell ref="BX46:CC46"/>
    <mergeCell ref="BR46:BW46"/>
    <mergeCell ref="BL45:BQ45"/>
    <mergeCell ref="BF45:BK45"/>
    <mergeCell ref="CP46:CU46"/>
    <mergeCell ref="DT45:DY45"/>
    <mergeCell ref="GH46:GM46"/>
    <mergeCell ref="FV44:GA44"/>
    <mergeCell ref="GB44:GG44"/>
    <mergeCell ref="FJ44:FO44"/>
    <mergeCell ref="FD45:FI45"/>
    <mergeCell ref="CV46:DA46"/>
    <mergeCell ref="FJ46:FO46"/>
    <mergeCell ref="FD46:FI46"/>
    <mergeCell ref="DB44:DG44"/>
    <mergeCell ref="CP45:CU45"/>
    <mergeCell ref="DN44:DS44"/>
    <mergeCell ref="EF45:EK45"/>
    <mergeCell ref="EF44:EK44"/>
    <mergeCell ref="DT44:DY44"/>
    <mergeCell ref="DN45:DS45"/>
    <mergeCell ref="FV46:GA46"/>
    <mergeCell ref="EL46:EQ46"/>
    <mergeCell ref="DN46:DS46"/>
    <mergeCell ref="EX46:FC46"/>
    <mergeCell ref="DH45:DM45"/>
    <mergeCell ref="FD44:FI44"/>
    <mergeCell ref="GH44:GM44"/>
    <mergeCell ref="IP46:IU46"/>
    <mergeCell ref="IJ46:IO46"/>
    <mergeCell ref="GT44:GY44"/>
    <mergeCell ref="GN44:GS44"/>
    <mergeCell ref="GN46:GS46"/>
    <mergeCell ref="IJ45:IO45"/>
    <mergeCell ref="IP44:IS44"/>
    <mergeCell ref="IJ44:IO44"/>
    <mergeCell ref="GH45:GM45"/>
    <mergeCell ref="ID46:II46"/>
    <mergeCell ref="IP45:IS45"/>
    <mergeCell ref="GT45:GY45"/>
    <mergeCell ref="HF45:HK45"/>
    <mergeCell ref="GZ45:HE45"/>
    <mergeCell ref="HX45:IC45"/>
    <mergeCell ref="ID44:II44"/>
    <mergeCell ref="HR44:HW44"/>
    <mergeCell ref="GN45:GS45"/>
    <mergeCell ref="HF46:HK46"/>
    <mergeCell ref="HL46:HQ46"/>
    <mergeCell ref="HF44:HK44"/>
    <mergeCell ref="HX44:IC44"/>
    <mergeCell ref="GZ44:HE44"/>
    <mergeCell ref="HL44:HQ44"/>
    <mergeCell ref="ID45:II45"/>
    <mergeCell ref="HR45:HW45"/>
    <mergeCell ref="HL45:HQ45"/>
    <mergeCell ref="C1:G1"/>
    <mergeCell ref="C19:G19"/>
    <mergeCell ref="J44:O44"/>
    <mergeCell ref="P44:U44"/>
    <mergeCell ref="V44:AA44"/>
    <mergeCell ref="AB44:AG44"/>
    <mergeCell ref="BR44:BW44"/>
    <mergeCell ref="CD44:CI44"/>
    <mergeCell ref="EL44:EQ44"/>
    <mergeCell ref="BX44:CC44"/>
    <mergeCell ref="AN44:AS44"/>
    <mergeCell ref="AZ44:BE44"/>
    <mergeCell ref="BF44:BK44"/>
    <mergeCell ref="BL44:BQ44"/>
    <mergeCell ref="AH44:AM44"/>
    <mergeCell ref="CJ44:CO44"/>
    <mergeCell ref="J45:O45"/>
    <mergeCell ref="P45:U45"/>
    <mergeCell ref="V45:AA45"/>
    <mergeCell ref="AB45:AG45"/>
    <mergeCell ref="AH45:AM45"/>
    <mergeCell ref="CP44:CU44"/>
    <mergeCell ref="AT44:AY44"/>
    <mergeCell ref="CV44:DA44"/>
    <mergeCell ref="DH44:DM44"/>
    <mergeCell ref="FP44:FU44"/>
    <mergeCell ref="GB45:GG45"/>
    <mergeCell ref="ER44:EW44"/>
    <mergeCell ref="DZ44:EE44"/>
    <mergeCell ref="EX44:FC44"/>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14" zoomScale="125" workbookViewId="0">
      <selection activeCell="D25" sqref="D25"/>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1344</v>
      </c>
      <c r="D1" s="791"/>
      <c r="E1" s="791"/>
      <c r="F1" s="791"/>
      <c r="G1" s="791"/>
    </row>
    <row r="2" spans="1:8">
      <c r="A2" s="90" t="s">
        <v>1170</v>
      </c>
      <c r="G2" s="91"/>
    </row>
    <row r="3" spans="1:8">
      <c r="A3" s="89" t="s">
        <v>1192</v>
      </c>
      <c r="G3" s="92">
        <v>40466</v>
      </c>
    </row>
    <row r="4" spans="1:8">
      <c r="A4" s="89" t="s">
        <v>1094</v>
      </c>
      <c r="G4" s="93" t="s">
        <v>1168</v>
      </c>
    </row>
    <row r="5" spans="1:8">
      <c r="A5" s="89" t="s">
        <v>1329</v>
      </c>
    </row>
    <row r="6" spans="1:8">
      <c r="C6" s="15" t="s">
        <v>1463</v>
      </c>
      <c r="D6" s="16"/>
      <c r="E6" s="16"/>
      <c r="F6" s="17"/>
      <c r="G6" s="18"/>
      <c r="H6" s="94"/>
    </row>
    <row r="7" spans="1:8">
      <c r="C7" s="95" t="s">
        <v>2229</v>
      </c>
      <c r="D7" s="20"/>
      <c r="E7" s="20"/>
      <c r="F7" s="21"/>
      <c r="G7" s="22"/>
      <c r="H7" s="94"/>
    </row>
    <row r="8" spans="1:8">
      <c r="A8" s="89" t="s">
        <v>1464</v>
      </c>
      <c r="C8" s="95" t="s">
        <v>1148</v>
      </c>
      <c r="D8" s="20"/>
      <c r="E8" s="20"/>
      <c r="F8" s="21"/>
      <c r="G8" s="96"/>
      <c r="H8" s="94"/>
    </row>
    <row r="9" spans="1:8">
      <c r="A9" s="89" t="s">
        <v>1286</v>
      </c>
      <c r="C9" s="95" t="s">
        <v>1149</v>
      </c>
      <c r="D9" s="20"/>
      <c r="E9" s="20"/>
      <c r="F9" s="21"/>
      <c r="G9" s="96"/>
      <c r="H9" s="94"/>
    </row>
    <row r="10" spans="1:8">
      <c r="A10" s="89" t="s">
        <v>1458</v>
      </c>
      <c r="C10" s="97"/>
      <c r="D10" s="20"/>
      <c r="E10" s="20"/>
      <c r="F10" s="21"/>
      <c r="G10" s="96"/>
      <c r="H10" s="94"/>
    </row>
    <row r="11" spans="1:8">
      <c r="A11" s="261" t="s">
        <v>1567</v>
      </c>
      <c r="C11" s="25" t="s">
        <v>1465</v>
      </c>
      <c r="D11" s="94"/>
      <c r="E11" s="94"/>
      <c r="F11" s="99"/>
      <c r="G11" s="96"/>
      <c r="H11" s="94"/>
    </row>
    <row r="12" spans="1:8">
      <c r="A12" s="98" t="s">
        <v>943</v>
      </c>
      <c r="C12" s="25" t="s">
        <v>922</v>
      </c>
      <c r="D12" s="20"/>
      <c r="E12" s="20"/>
      <c r="F12" s="21"/>
      <c r="G12" s="96"/>
      <c r="H12" s="94"/>
    </row>
    <row r="13" spans="1:8">
      <c r="A13" s="98"/>
      <c r="C13" s="25" t="s">
        <v>2346</v>
      </c>
      <c r="D13" s="94"/>
      <c r="E13" s="94"/>
      <c r="F13" s="99"/>
      <c r="G13" s="96"/>
      <c r="H13" s="94"/>
    </row>
    <row r="14" spans="1:8">
      <c r="A14" s="100"/>
      <c r="C14" s="25" t="s">
        <v>2103</v>
      </c>
      <c r="D14" s="94"/>
      <c r="E14" s="94"/>
      <c r="F14" s="99"/>
      <c r="G14" s="101"/>
      <c r="H14" s="94"/>
    </row>
    <row r="15" spans="1:8">
      <c r="A15" s="100" t="s">
        <v>1290</v>
      </c>
      <c r="C15" s="97" t="s">
        <v>1953</v>
      </c>
      <c r="D15" s="94"/>
      <c r="E15" s="94"/>
      <c r="F15" s="99"/>
      <c r="G15" s="96"/>
      <c r="H15" s="94"/>
    </row>
    <row r="16" spans="1:8">
      <c r="A16" s="144" t="s">
        <v>1346</v>
      </c>
      <c r="C16" s="97"/>
      <c r="D16" s="94"/>
      <c r="E16" s="94"/>
      <c r="F16" s="99"/>
      <c r="G16" s="96"/>
      <c r="H16" s="94"/>
    </row>
    <row r="17" spans="1:8">
      <c r="C17" s="102" t="s">
        <v>1933</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1570</v>
      </c>
      <c r="C20" s="100"/>
      <c r="D20" s="100"/>
      <c r="E20" s="100"/>
      <c r="F20" s="106"/>
    </row>
    <row r="21" spans="1:8">
      <c r="A21" s="295"/>
      <c r="C21" s="100"/>
      <c r="D21" s="100"/>
      <c r="E21" s="100"/>
      <c r="F21" s="106"/>
    </row>
    <row r="22" spans="1:8" s="112" customFormat="1" ht="16" customHeight="1">
      <c r="A22" s="108"/>
      <c r="B22" s="38"/>
      <c r="C22" s="86"/>
      <c r="D22" s="86"/>
      <c r="E22" s="86"/>
      <c r="F22" s="109"/>
      <c r="G22" s="110"/>
      <c r="H22" s="111"/>
    </row>
    <row r="23" spans="1:8" ht="29" customHeight="1">
      <c r="A23" s="113" t="s">
        <v>1571</v>
      </c>
      <c r="B23" s="45" t="s">
        <v>1233</v>
      </c>
      <c r="C23" s="114" t="s">
        <v>1475</v>
      </c>
      <c r="D23" s="45" t="s">
        <v>1764</v>
      </c>
      <c r="E23" s="45" t="s">
        <v>1527</v>
      </c>
      <c r="F23" s="47" t="s">
        <v>1476</v>
      </c>
      <c r="G23" s="45" t="s">
        <v>1470</v>
      </c>
      <c r="H23" s="48"/>
    </row>
    <row r="24" spans="1:8">
      <c r="A24" s="115">
        <v>40512</v>
      </c>
      <c r="B24" s="116" t="s">
        <v>2258</v>
      </c>
      <c r="C24" s="117">
        <v>225</v>
      </c>
      <c r="D24" s="118">
        <v>2</v>
      </c>
      <c r="E24" s="117">
        <f t="shared" ref="E24:E33" si="0">C24*D24</f>
        <v>450</v>
      </c>
      <c r="F24" s="53"/>
      <c r="G24" s="54">
        <f t="shared" ref="G24:G35" si="1">E24*(1-F24)</f>
        <v>450</v>
      </c>
      <c r="H24" s="48"/>
    </row>
    <row r="25" spans="1:8">
      <c r="A25" s="11"/>
      <c r="B25" s="116" t="s">
        <v>1099</v>
      </c>
      <c r="C25" s="117"/>
      <c r="D25" s="118"/>
      <c r="E25" s="117">
        <f t="shared" si="0"/>
        <v>0</v>
      </c>
      <c r="F25" s="119"/>
      <c r="G25" s="54">
        <f t="shared" si="1"/>
        <v>0</v>
      </c>
      <c r="H25" s="56"/>
    </row>
    <row r="26" spans="1:8">
      <c r="A26" s="120"/>
      <c r="B26" s="121" t="s">
        <v>992</v>
      </c>
      <c r="C26" s="117"/>
      <c r="D26" s="118"/>
      <c r="E26" s="117">
        <f t="shared" si="0"/>
        <v>0</v>
      </c>
      <c r="F26" s="119"/>
      <c r="G26" s="54">
        <f t="shared" si="1"/>
        <v>0</v>
      </c>
      <c r="H26" s="56"/>
    </row>
    <row r="27" spans="1:8">
      <c r="A27" s="120"/>
      <c r="B27" s="121" t="s">
        <v>713</v>
      </c>
      <c r="C27" s="117"/>
      <c r="D27" s="118"/>
      <c r="E27" s="117">
        <f t="shared" si="0"/>
        <v>0</v>
      </c>
      <c r="F27" s="119"/>
      <c r="G27" s="54">
        <f t="shared" si="1"/>
        <v>0</v>
      </c>
      <c r="H27" s="56"/>
    </row>
    <row r="28" spans="1:8">
      <c r="A28" s="120"/>
      <c r="B28" s="121" t="s">
        <v>961</v>
      </c>
      <c r="C28" s="117"/>
      <c r="D28" s="118"/>
      <c r="E28" s="117">
        <f t="shared" si="0"/>
        <v>0</v>
      </c>
      <c r="F28" s="119"/>
      <c r="G28" s="54">
        <f t="shared" si="1"/>
        <v>0</v>
      </c>
      <c r="H28" s="56"/>
    </row>
    <row r="29" spans="1:8">
      <c r="A29" s="120"/>
      <c r="B29" s="121" t="s">
        <v>1316</v>
      </c>
      <c r="C29" s="117"/>
      <c r="D29" s="118"/>
      <c r="E29" s="117">
        <f t="shared" si="0"/>
        <v>0</v>
      </c>
      <c r="F29" s="119"/>
      <c r="G29" s="54">
        <f t="shared" si="1"/>
        <v>0</v>
      </c>
      <c r="H29" s="56"/>
    </row>
    <row r="30" spans="1:8">
      <c r="A30" s="120"/>
      <c r="B30" s="121" t="s">
        <v>1632</v>
      </c>
      <c r="C30" s="117"/>
      <c r="D30" s="118"/>
      <c r="E30" s="117">
        <f t="shared" si="0"/>
        <v>0</v>
      </c>
      <c r="F30" s="119"/>
      <c r="G30" s="54">
        <f t="shared" si="1"/>
        <v>0</v>
      </c>
      <c r="H30" s="56"/>
    </row>
    <row r="31" spans="1:8">
      <c r="A31" s="120"/>
      <c r="B31" s="121" t="s">
        <v>1205</v>
      </c>
      <c r="C31" s="117"/>
      <c r="D31" s="118"/>
      <c r="E31" s="117">
        <f t="shared" si="0"/>
        <v>0</v>
      </c>
      <c r="F31" s="119"/>
      <c r="G31" s="54">
        <f t="shared" si="1"/>
        <v>0</v>
      </c>
      <c r="H31" s="56"/>
    </row>
    <row r="32" spans="1:8">
      <c r="A32" s="120"/>
      <c r="B32" s="121" t="s">
        <v>1523</v>
      </c>
      <c r="C32" s="117"/>
      <c r="D32" s="118"/>
      <c r="E32" s="117">
        <f t="shared" si="0"/>
        <v>0</v>
      </c>
      <c r="F32" s="119"/>
      <c r="G32" s="54">
        <f t="shared" si="1"/>
        <v>0</v>
      </c>
      <c r="H32" s="56"/>
    </row>
    <row r="33" spans="1:256">
      <c r="A33" s="120"/>
      <c r="B33" s="121" t="s">
        <v>965</v>
      </c>
      <c r="C33" s="117">
        <v>50</v>
      </c>
      <c r="D33" s="118">
        <v>2</v>
      </c>
      <c r="E33" s="117">
        <f t="shared" si="0"/>
        <v>100</v>
      </c>
      <c r="F33" s="119"/>
      <c r="G33" s="54">
        <f t="shared" si="1"/>
        <v>100</v>
      </c>
      <c r="H33" s="48"/>
    </row>
    <row r="34" spans="1:256">
      <c r="A34" s="120"/>
      <c r="B34" s="121" t="s">
        <v>1203</v>
      </c>
      <c r="C34" s="117">
        <v>250</v>
      </c>
      <c r="D34" s="123" t="s">
        <v>428</v>
      </c>
      <c r="E34" s="117">
        <v>250</v>
      </c>
      <c r="F34" s="124"/>
      <c r="G34" s="54">
        <f t="shared" si="1"/>
        <v>250</v>
      </c>
      <c r="H34" s="48"/>
    </row>
    <row r="35" spans="1:256" ht="16" thickBot="1">
      <c r="A35" s="120"/>
      <c r="B35" s="126"/>
      <c r="C35" s="127"/>
      <c r="D35" s="128"/>
      <c r="E35" s="127"/>
      <c r="F35" s="129"/>
      <c r="G35" s="67">
        <f t="shared" si="1"/>
        <v>0</v>
      </c>
      <c r="H35" s="48"/>
    </row>
    <row r="36" spans="1:256" s="135" customFormat="1" ht="16" customHeight="1">
      <c r="A36" s="130"/>
      <c r="B36" s="69" t="s">
        <v>1201</v>
      </c>
      <c r="C36" s="131"/>
      <c r="D36" s="131"/>
      <c r="E36" s="132">
        <f>SUM(E24:E35)</f>
        <v>800</v>
      </c>
      <c r="F36" s="133"/>
      <c r="G36" s="72">
        <f>SUM(G24:G35)</f>
        <v>800</v>
      </c>
      <c r="H36" s="134"/>
    </row>
    <row r="38" spans="1:256">
      <c r="C38" s="136" t="s">
        <v>839</v>
      </c>
      <c r="D38" s="137">
        <f>G36/2</f>
        <v>400</v>
      </c>
      <c r="E38" s="137"/>
      <c r="F38" s="138"/>
    </row>
    <row r="40" spans="1:256">
      <c r="C40" s="1" t="s">
        <v>840</v>
      </c>
      <c r="D40" s="1"/>
      <c r="E40" s="1"/>
      <c r="F40" s="139"/>
      <c r="G40" s="1"/>
      <c r="H40" s="1"/>
      <c r="I40" s="1"/>
    </row>
    <row r="41" spans="1:256">
      <c r="C41" s="1" t="s">
        <v>1682</v>
      </c>
      <c r="D41" s="1"/>
      <c r="E41" s="1"/>
      <c r="F41" s="139"/>
      <c r="G41" s="1"/>
      <c r="H41" s="1"/>
      <c r="I41" s="1"/>
    </row>
    <row r="42" spans="1:256">
      <c r="C42" s="296" t="s">
        <v>1564</v>
      </c>
      <c r="D42" s="296"/>
      <c r="E42" s="296"/>
      <c r="F42" s="297"/>
      <c r="G42" s="296"/>
      <c r="H42" s="296"/>
      <c r="I42" s="142"/>
      <c r="J42" s="790"/>
      <c r="K42" s="790"/>
      <c r="L42" s="790"/>
      <c r="M42" s="790"/>
      <c r="N42" s="790"/>
      <c r="O42" s="790"/>
      <c r="P42" s="790"/>
      <c r="Q42" s="790"/>
      <c r="R42" s="790"/>
      <c r="S42" s="790"/>
      <c r="T42" s="790"/>
      <c r="U42" s="790"/>
      <c r="V42" s="790" t="s">
        <v>840</v>
      </c>
      <c r="W42" s="790"/>
      <c r="X42" s="790"/>
      <c r="Y42" s="790"/>
      <c r="Z42" s="790"/>
      <c r="AA42" s="790"/>
      <c r="AB42" s="790" t="s">
        <v>840</v>
      </c>
      <c r="AC42" s="790"/>
      <c r="AD42" s="790"/>
      <c r="AE42" s="790"/>
      <c r="AF42" s="790"/>
      <c r="AG42" s="790"/>
      <c r="AH42" s="790" t="s">
        <v>840</v>
      </c>
      <c r="AI42" s="790"/>
      <c r="AJ42" s="790"/>
      <c r="AK42" s="790"/>
      <c r="AL42" s="790"/>
      <c r="AM42" s="790"/>
      <c r="AN42" s="790" t="s">
        <v>840</v>
      </c>
      <c r="AO42" s="790"/>
      <c r="AP42" s="790"/>
      <c r="AQ42" s="790"/>
      <c r="AR42" s="790"/>
      <c r="AS42" s="790"/>
      <c r="AT42" s="790" t="s">
        <v>840</v>
      </c>
      <c r="AU42" s="790"/>
      <c r="AV42" s="790"/>
      <c r="AW42" s="790"/>
      <c r="AX42" s="790"/>
      <c r="AY42" s="790"/>
      <c r="AZ42" s="790" t="s">
        <v>840</v>
      </c>
      <c r="BA42" s="790"/>
      <c r="BB42" s="790"/>
      <c r="BC42" s="790"/>
      <c r="BD42" s="790"/>
      <c r="BE42" s="790"/>
      <c r="BF42" s="790" t="s">
        <v>840</v>
      </c>
      <c r="BG42" s="790"/>
      <c r="BH42" s="790"/>
      <c r="BI42" s="790"/>
      <c r="BJ42" s="790"/>
      <c r="BK42" s="790"/>
      <c r="BL42" s="790" t="s">
        <v>840</v>
      </c>
      <c r="BM42" s="790"/>
      <c r="BN42" s="790"/>
      <c r="BO42" s="790"/>
      <c r="BP42" s="790"/>
      <c r="BQ42" s="790"/>
      <c r="BR42" s="790" t="s">
        <v>840</v>
      </c>
      <c r="BS42" s="790"/>
      <c r="BT42" s="790"/>
      <c r="BU42" s="790"/>
      <c r="BV42" s="790"/>
      <c r="BW42" s="790"/>
      <c r="BX42" s="790" t="s">
        <v>840</v>
      </c>
      <c r="BY42" s="790"/>
      <c r="BZ42" s="790"/>
      <c r="CA42" s="790"/>
      <c r="CB42" s="790"/>
      <c r="CC42" s="790"/>
      <c r="CD42" s="790" t="s">
        <v>840</v>
      </c>
      <c r="CE42" s="790"/>
      <c r="CF42" s="790"/>
      <c r="CG42" s="790"/>
      <c r="CH42" s="790"/>
      <c r="CI42" s="790"/>
      <c r="CJ42" s="790" t="s">
        <v>840</v>
      </c>
      <c r="CK42" s="790"/>
      <c r="CL42" s="790"/>
      <c r="CM42" s="790"/>
      <c r="CN42" s="790"/>
      <c r="CO42" s="790"/>
      <c r="CP42" s="790" t="s">
        <v>840</v>
      </c>
      <c r="CQ42" s="790"/>
      <c r="CR42" s="790"/>
      <c r="CS42" s="790"/>
      <c r="CT42" s="790"/>
      <c r="CU42" s="790"/>
      <c r="CV42" s="790" t="s">
        <v>840</v>
      </c>
      <c r="CW42" s="790"/>
      <c r="CX42" s="790"/>
      <c r="CY42" s="790"/>
      <c r="CZ42" s="790"/>
      <c r="DA42" s="790"/>
      <c r="DB42" s="790" t="s">
        <v>840</v>
      </c>
      <c r="DC42" s="790"/>
      <c r="DD42" s="790"/>
      <c r="DE42" s="790"/>
      <c r="DF42" s="790"/>
      <c r="DG42" s="790"/>
      <c r="DH42" s="790" t="s">
        <v>840</v>
      </c>
      <c r="DI42" s="790"/>
      <c r="DJ42" s="790"/>
      <c r="DK42" s="790"/>
      <c r="DL42" s="790"/>
      <c r="DM42" s="790"/>
      <c r="DN42" s="790" t="s">
        <v>840</v>
      </c>
      <c r="DO42" s="790"/>
      <c r="DP42" s="790"/>
      <c r="DQ42" s="790"/>
      <c r="DR42" s="790"/>
      <c r="DS42" s="790"/>
      <c r="DT42" s="790" t="s">
        <v>840</v>
      </c>
      <c r="DU42" s="790"/>
      <c r="DV42" s="790"/>
      <c r="DW42" s="790"/>
      <c r="DX42" s="790"/>
      <c r="DY42" s="790"/>
      <c r="DZ42" s="790" t="s">
        <v>840</v>
      </c>
      <c r="EA42" s="790"/>
      <c r="EB42" s="790"/>
      <c r="EC42" s="790"/>
      <c r="ED42" s="790"/>
      <c r="EE42" s="790"/>
      <c r="EF42" s="790" t="s">
        <v>840</v>
      </c>
      <c r="EG42" s="790"/>
      <c r="EH42" s="790"/>
      <c r="EI42" s="790"/>
      <c r="EJ42" s="790"/>
      <c r="EK42" s="790"/>
      <c r="EL42" s="790" t="s">
        <v>840</v>
      </c>
      <c r="EM42" s="790"/>
      <c r="EN42" s="790"/>
      <c r="EO42" s="790"/>
      <c r="EP42" s="790"/>
      <c r="EQ42" s="790"/>
      <c r="ER42" s="790" t="s">
        <v>840</v>
      </c>
      <c r="ES42" s="790"/>
      <c r="ET42" s="790"/>
      <c r="EU42" s="790"/>
      <c r="EV42" s="790"/>
      <c r="EW42" s="790"/>
      <c r="EX42" s="790" t="s">
        <v>840</v>
      </c>
      <c r="EY42" s="790"/>
      <c r="EZ42" s="790"/>
      <c r="FA42" s="790"/>
      <c r="FB42" s="790"/>
      <c r="FC42" s="790"/>
      <c r="FD42" s="790" t="s">
        <v>840</v>
      </c>
      <c r="FE42" s="790"/>
      <c r="FF42" s="790"/>
      <c r="FG42" s="790"/>
      <c r="FH42" s="790"/>
      <c r="FI42" s="790"/>
      <c r="FJ42" s="790" t="s">
        <v>840</v>
      </c>
      <c r="FK42" s="790"/>
      <c r="FL42" s="790"/>
      <c r="FM42" s="790"/>
      <c r="FN42" s="790"/>
      <c r="FO42" s="790"/>
      <c r="FP42" s="790" t="s">
        <v>840</v>
      </c>
      <c r="FQ42" s="790"/>
      <c r="FR42" s="790"/>
      <c r="FS42" s="790"/>
      <c r="FT42" s="790"/>
      <c r="FU42" s="790"/>
      <c r="FV42" s="790" t="s">
        <v>840</v>
      </c>
      <c r="FW42" s="790"/>
      <c r="FX42" s="790"/>
      <c r="FY42" s="790"/>
      <c r="FZ42" s="790"/>
      <c r="GA42" s="790"/>
      <c r="GB42" s="790" t="s">
        <v>840</v>
      </c>
      <c r="GC42" s="790"/>
      <c r="GD42" s="790"/>
      <c r="GE42" s="790"/>
      <c r="GF42" s="790"/>
      <c r="GG42" s="790"/>
      <c r="GH42" s="790" t="s">
        <v>840</v>
      </c>
      <c r="GI42" s="790"/>
      <c r="GJ42" s="790"/>
      <c r="GK42" s="790"/>
      <c r="GL42" s="790"/>
      <c r="GM42" s="790"/>
      <c r="GN42" s="790" t="s">
        <v>840</v>
      </c>
      <c r="GO42" s="790"/>
      <c r="GP42" s="790"/>
      <c r="GQ42" s="790"/>
      <c r="GR42" s="790"/>
      <c r="GS42" s="790"/>
      <c r="GT42" s="790" t="s">
        <v>840</v>
      </c>
      <c r="GU42" s="790"/>
      <c r="GV42" s="790"/>
      <c r="GW42" s="790"/>
      <c r="GX42" s="790"/>
      <c r="GY42" s="790"/>
      <c r="GZ42" s="790" t="s">
        <v>840</v>
      </c>
      <c r="HA42" s="790"/>
      <c r="HB42" s="790"/>
      <c r="HC42" s="790"/>
      <c r="HD42" s="790"/>
      <c r="HE42" s="790"/>
      <c r="HF42" s="790" t="s">
        <v>840</v>
      </c>
      <c r="HG42" s="790"/>
      <c r="HH42" s="790"/>
      <c r="HI42" s="790"/>
      <c r="HJ42" s="790"/>
      <c r="HK42" s="790"/>
      <c r="HL42" s="790" t="s">
        <v>840</v>
      </c>
      <c r="HM42" s="790"/>
      <c r="HN42" s="790"/>
      <c r="HO42" s="790"/>
      <c r="HP42" s="790"/>
      <c r="HQ42" s="790"/>
      <c r="HR42" s="790" t="s">
        <v>840</v>
      </c>
      <c r="HS42" s="790"/>
      <c r="HT42" s="790"/>
      <c r="HU42" s="790"/>
      <c r="HV42" s="790"/>
      <c r="HW42" s="790"/>
      <c r="HX42" s="790" t="s">
        <v>840</v>
      </c>
      <c r="HY42" s="790"/>
      <c r="HZ42" s="790"/>
      <c r="IA42" s="790"/>
      <c r="IB42" s="790"/>
      <c r="IC42" s="790"/>
      <c r="ID42" s="790" t="s">
        <v>840</v>
      </c>
      <c r="IE42" s="790"/>
      <c r="IF42" s="790"/>
      <c r="IG42" s="790"/>
      <c r="IH42" s="790"/>
      <c r="II42" s="790"/>
      <c r="IJ42" s="790" t="s">
        <v>840</v>
      </c>
      <c r="IK42" s="790"/>
      <c r="IL42" s="790"/>
      <c r="IM42" s="790"/>
      <c r="IN42" s="790"/>
      <c r="IO42" s="790"/>
      <c r="IP42" s="790" t="s">
        <v>840</v>
      </c>
      <c r="IQ42" s="790"/>
      <c r="IR42" s="790"/>
      <c r="IS42" s="790"/>
    </row>
    <row r="43" spans="1:256">
      <c r="C43" s="1" t="s">
        <v>1430</v>
      </c>
      <c r="D43" s="1"/>
      <c r="E43" s="1"/>
      <c r="F43" s="139"/>
      <c r="G43" s="1"/>
      <c r="H43" s="1"/>
      <c r="I43" s="1"/>
      <c r="J43" s="790"/>
      <c r="K43" s="790"/>
      <c r="L43" s="790"/>
      <c r="M43" s="790"/>
      <c r="N43" s="790"/>
      <c r="O43" s="790"/>
      <c r="P43" s="790"/>
      <c r="Q43" s="790"/>
      <c r="R43" s="790"/>
      <c r="S43" s="790"/>
      <c r="T43" s="790"/>
      <c r="U43" s="790"/>
      <c r="V43" s="790" t="s">
        <v>1581</v>
      </c>
      <c r="W43" s="790"/>
      <c r="X43" s="790"/>
      <c r="Y43" s="790"/>
      <c r="Z43" s="790"/>
      <c r="AA43" s="790"/>
      <c r="AB43" s="790" t="s">
        <v>1581</v>
      </c>
      <c r="AC43" s="790"/>
      <c r="AD43" s="790"/>
      <c r="AE43" s="790"/>
      <c r="AF43" s="790"/>
      <c r="AG43" s="790"/>
      <c r="AH43" s="790" t="s">
        <v>1581</v>
      </c>
      <c r="AI43" s="790"/>
      <c r="AJ43" s="790"/>
      <c r="AK43" s="790"/>
      <c r="AL43" s="790"/>
      <c r="AM43" s="790"/>
      <c r="AN43" s="790" t="s">
        <v>1581</v>
      </c>
      <c r="AO43" s="790"/>
      <c r="AP43" s="790"/>
      <c r="AQ43" s="790"/>
      <c r="AR43" s="790"/>
      <c r="AS43" s="790"/>
      <c r="AT43" s="790" t="s">
        <v>1581</v>
      </c>
      <c r="AU43" s="790"/>
      <c r="AV43" s="790"/>
      <c r="AW43" s="790"/>
      <c r="AX43" s="790"/>
      <c r="AY43" s="790"/>
      <c r="AZ43" s="790" t="s">
        <v>1581</v>
      </c>
      <c r="BA43" s="790"/>
      <c r="BB43" s="790"/>
      <c r="BC43" s="790"/>
      <c r="BD43" s="790"/>
      <c r="BE43" s="790"/>
      <c r="BF43" s="790" t="s">
        <v>1581</v>
      </c>
      <c r="BG43" s="790"/>
      <c r="BH43" s="790"/>
      <c r="BI43" s="790"/>
      <c r="BJ43" s="790"/>
      <c r="BK43" s="790"/>
      <c r="BL43" s="790" t="s">
        <v>1581</v>
      </c>
      <c r="BM43" s="790"/>
      <c r="BN43" s="790"/>
      <c r="BO43" s="790"/>
      <c r="BP43" s="790"/>
      <c r="BQ43" s="790"/>
      <c r="BR43" s="790" t="s">
        <v>1581</v>
      </c>
      <c r="BS43" s="790"/>
      <c r="BT43" s="790"/>
      <c r="BU43" s="790"/>
      <c r="BV43" s="790"/>
      <c r="BW43" s="790"/>
      <c r="BX43" s="790" t="s">
        <v>1581</v>
      </c>
      <c r="BY43" s="790"/>
      <c r="BZ43" s="790"/>
      <c r="CA43" s="790"/>
      <c r="CB43" s="790"/>
      <c r="CC43" s="790"/>
      <c r="CD43" s="790" t="s">
        <v>1581</v>
      </c>
      <c r="CE43" s="790"/>
      <c r="CF43" s="790"/>
      <c r="CG43" s="790"/>
      <c r="CH43" s="790"/>
      <c r="CI43" s="790"/>
      <c r="CJ43" s="790" t="s">
        <v>1581</v>
      </c>
      <c r="CK43" s="790"/>
      <c r="CL43" s="790"/>
      <c r="CM43" s="790"/>
      <c r="CN43" s="790"/>
      <c r="CO43" s="790"/>
      <c r="CP43" s="790" t="s">
        <v>1581</v>
      </c>
      <c r="CQ43" s="790"/>
      <c r="CR43" s="790"/>
      <c r="CS43" s="790"/>
      <c r="CT43" s="790"/>
      <c r="CU43" s="790"/>
      <c r="CV43" s="790" t="s">
        <v>1581</v>
      </c>
      <c r="CW43" s="790"/>
      <c r="CX43" s="790"/>
      <c r="CY43" s="790"/>
      <c r="CZ43" s="790"/>
      <c r="DA43" s="790"/>
      <c r="DB43" s="790" t="s">
        <v>1581</v>
      </c>
      <c r="DC43" s="790"/>
      <c r="DD43" s="790"/>
      <c r="DE43" s="790"/>
      <c r="DF43" s="790"/>
      <c r="DG43" s="790"/>
      <c r="DH43" s="790" t="s">
        <v>1581</v>
      </c>
      <c r="DI43" s="790"/>
      <c r="DJ43" s="790"/>
      <c r="DK43" s="790"/>
      <c r="DL43" s="790"/>
      <c r="DM43" s="790"/>
      <c r="DN43" s="790" t="s">
        <v>1581</v>
      </c>
      <c r="DO43" s="790"/>
      <c r="DP43" s="790"/>
      <c r="DQ43" s="790"/>
      <c r="DR43" s="790"/>
      <c r="DS43" s="790"/>
      <c r="DT43" s="790" t="s">
        <v>1581</v>
      </c>
      <c r="DU43" s="790"/>
      <c r="DV43" s="790"/>
      <c r="DW43" s="790"/>
      <c r="DX43" s="790"/>
      <c r="DY43" s="790"/>
      <c r="DZ43" s="790" t="s">
        <v>1581</v>
      </c>
      <c r="EA43" s="790"/>
      <c r="EB43" s="790"/>
      <c r="EC43" s="790"/>
      <c r="ED43" s="790"/>
      <c r="EE43" s="790"/>
      <c r="EF43" s="790" t="s">
        <v>1581</v>
      </c>
      <c r="EG43" s="790"/>
      <c r="EH43" s="790"/>
      <c r="EI43" s="790"/>
      <c r="EJ43" s="790"/>
      <c r="EK43" s="790"/>
      <c r="EL43" s="790" t="s">
        <v>1581</v>
      </c>
      <c r="EM43" s="790"/>
      <c r="EN43" s="790"/>
      <c r="EO43" s="790"/>
      <c r="EP43" s="790"/>
      <c r="EQ43" s="790"/>
      <c r="ER43" s="790" t="s">
        <v>1581</v>
      </c>
      <c r="ES43" s="790"/>
      <c r="ET43" s="790"/>
      <c r="EU43" s="790"/>
      <c r="EV43" s="790"/>
      <c r="EW43" s="790"/>
      <c r="EX43" s="790" t="s">
        <v>1581</v>
      </c>
      <c r="EY43" s="790"/>
      <c r="EZ43" s="790"/>
      <c r="FA43" s="790"/>
      <c r="FB43" s="790"/>
      <c r="FC43" s="790"/>
      <c r="FD43" s="790" t="s">
        <v>1581</v>
      </c>
      <c r="FE43" s="790"/>
      <c r="FF43" s="790"/>
      <c r="FG43" s="790"/>
      <c r="FH43" s="790"/>
      <c r="FI43" s="790"/>
      <c r="FJ43" s="790" t="s">
        <v>1581</v>
      </c>
      <c r="FK43" s="790"/>
      <c r="FL43" s="790"/>
      <c r="FM43" s="790"/>
      <c r="FN43" s="790"/>
      <c r="FO43" s="790"/>
      <c r="FP43" s="790" t="s">
        <v>1581</v>
      </c>
      <c r="FQ43" s="790"/>
      <c r="FR43" s="790"/>
      <c r="FS43" s="790"/>
      <c r="FT43" s="790"/>
      <c r="FU43" s="790"/>
      <c r="FV43" s="790" t="s">
        <v>1581</v>
      </c>
      <c r="FW43" s="790"/>
      <c r="FX43" s="790"/>
      <c r="FY43" s="790"/>
      <c r="FZ43" s="790"/>
      <c r="GA43" s="790"/>
      <c r="GB43" s="790" t="s">
        <v>1581</v>
      </c>
      <c r="GC43" s="790"/>
      <c r="GD43" s="790"/>
      <c r="GE43" s="790"/>
      <c r="GF43" s="790"/>
      <c r="GG43" s="790"/>
      <c r="GH43" s="790" t="s">
        <v>1581</v>
      </c>
      <c r="GI43" s="790"/>
      <c r="GJ43" s="790"/>
      <c r="GK43" s="790"/>
      <c r="GL43" s="790"/>
      <c r="GM43" s="790"/>
      <c r="GN43" s="790" t="s">
        <v>1581</v>
      </c>
      <c r="GO43" s="790"/>
      <c r="GP43" s="790"/>
      <c r="GQ43" s="790"/>
      <c r="GR43" s="790"/>
      <c r="GS43" s="790"/>
      <c r="GT43" s="790" t="s">
        <v>1581</v>
      </c>
      <c r="GU43" s="790"/>
      <c r="GV43" s="790"/>
      <c r="GW43" s="790"/>
      <c r="GX43" s="790"/>
      <c r="GY43" s="790"/>
      <c r="GZ43" s="790" t="s">
        <v>1581</v>
      </c>
      <c r="HA43" s="790"/>
      <c r="HB43" s="790"/>
      <c r="HC43" s="790"/>
      <c r="HD43" s="790"/>
      <c r="HE43" s="790"/>
      <c r="HF43" s="790" t="s">
        <v>1581</v>
      </c>
      <c r="HG43" s="790"/>
      <c r="HH43" s="790"/>
      <c r="HI43" s="790"/>
      <c r="HJ43" s="790"/>
      <c r="HK43" s="790"/>
      <c r="HL43" s="790" t="s">
        <v>1581</v>
      </c>
      <c r="HM43" s="790"/>
      <c r="HN43" s="790"/>
      <c r="HO43" s="790"/>
      <c r="HP43" s="790"/>
      <c r="HQ43" s="790"/>
      <c r="HR43" s="790" t="s">
        <v>1581</v>
      </c>
      <c r="HS43" s="790"/>
      <c r="HT43" s="790"/>
      <c r="HU43" s="790"/>
      <c r="HV43" s="790"/>
      <c r="HW43" s="790"/>
      <c r="HX43" s="790" t="s">
        <v>1581</v>
      </c>
      <c r="HY43" s="790"/>
      <c r="HZ43" s="790"/>
      <c r="IA43" s="790"/>
      <c r="IB43" s="790"/>
      <c r="IC43" s="790"/>
      <c r="ID43" s="790" t="s">
        <v>1581</v>
      </c>
      <c r="IE43" s="790"/>
      <c r="IF43" s="790"/>
      <c r="IG43" s="790"/>
      <c r="IH43" s="790"/>
      <c r="II43" s="790"/>
      <c r="IJ43" s="790" t="s">
        <v>1581</v>
      </c>
      <c r="IK43" s="790"/>
      <c r="IL43" s="790"/>
      <c r="IM43" s="790"/>
      <c r="IN43" s="790"/>
      <c r="IO43" s="790"/>
      <c r="IP43" s="790" t="s">
        <v>1581</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1430</v>
      </c>
      <c r="W44" s="790"/>
      <c r="X44" s="790"/>
      <c r="Y44" s="790"/>
      <c r="Z44" s="790"/>
      <c r="AA44" s="790"/>
      <c r="AB44" s="790" t="s">
        <v>1430</v>
      </c>
      <c r="AC44" s="790"/>
      <c r="AD44" s="790"/>
      <c r="AE44" s="790"/>
      <c r="AF44" s="790"/>
      <c r="AG44" s="790"/>
      <c r="AH44" s="790" t="s">
        <v>1430</v>
      </c>
      <c r="AI44" s="790"/>
      <c r="AJ44" s="790"/>
      <c r="AK44" s="790"/>
      <c r="AL44" s="790"/>
      <c r="AM44" s="790"/>
      <c r="AN44" s="790" t="s">
        <v>1430</v>
      </c>
      <c r="AO44" s="790"/>
      <c r="AP44" s="790"/>
      <c r="AQ44" s="790"/>
      <c r="AR44" s="790"/>
      <c r="AS44" s="790"/>
      <c r="AT44" s="790" t="s">
        <v>1430</v>
      </c>
      <c r="AU44" s="790"/>
      <c r="AV44" s="790"/>
      <c r="AW44" s="790"/>
      <c r="AX44" s="790"/>
      <c r="AY44" s="790"/>
      <c r="AZ44" s="790" t="s">
        <v>1430</v>
      </c>
      <c r="BA44" s="790"/>
      <c r="BB44" s="790"/>
      <c r="BC44" s="790"/>
      <c r="BD44" s="790"/>
      <c r="BE44" s="790"/>
      <c r="BF44" s="790" t="s">
        <v>1430</v>
      </c>
      <c r="BG44" s="790"/>
      <c r="BH44" s="790"/>
      <c r="BI44" s="790"/>
      <c r="BJ44" s="790"/>
      <c r="BK44" s="790"/>
      <c r="BL44" s="790" t="s">
        <v>1430</v>
      </c>
      <c r="BM44" s="790"/>
      <c r="BN44" s="790"/>
      <c r="BO44" s="790"/>
      <c r="BP44" s="790"/>
      <c r="BQ44" s="790"/>
      <c r="BR44" s="790" t="s">
        <v>1430</v>
      </c>
      <c r="BS44" s="790"/>
      <c r="BT44" s="790"/>
      <c r="BU44" s="790"/>
      <c r="BV44" s="790"/>
      <c r="BW44" s="790"/>
      <c r="BX44" s="790" t="s">
        <v>1430</v>
      </c>
      <c r="BY44" s="790"/>
      <c r="BZ44" s="790"/>
      <c r="CA44" s="790"/>
      <c r="CB44" s="790"/>
      <c r="CC44" s="790"/>
      <c r="CD44" s="790" t="s">
        <v>1430</v>
      </c>
      <c r="CE44" s="790"/>
      <c r="CF44" s="790"/>
      <c r="CG44" s="790"/>
      <c r="CH44" s="790"/>
      <c r="CI44" s="790"/>
      <c r="CJ44" s="790" t="s">
        <v>1430</v>
      </c>
      <c r="CK44" s="790"/>
      <c r="CL44" s="790"/>
      <c r="CM44" s="790"/>
      <c r="CN44" s="790"/>
      <c r="CO44" s="790"/>
      <c r="CP44" s="790" t="s">
        <v>1430</v>
      </c>
      <c r="CQ44" s="790"/>
      <c r="CR44" s="790"/>
      <c r="CS44" s="790"/>
      <c r="CT44" s="790"/>
      <c r="CU44" s="790"/>
      <c r="CV44" s="790" t="s">
        <v>1430</v>
      </c>
      <c r="CW44" s="790"/>
      <c r="CX44" s="790"/>
      <c r="CY44" s="790"/>
      <c r="CZ44" s="790"/>
      <c r="DA44" s="790"/>
      <c r="DB44" s="790" t="s">
        <v>1430</v>
      </c>
      <c r="DC44" s="790"/>
      <c r="DD44" s="790"/>
      <c r="DE44" s="790"/>
      <c r="DF44" s="790"/>
      <c r="DG44" s="790"/>
      <c r="DH44" s="790" t="s">
        <v>1430</v>
      </c>
      <c r="DI44" s="790"/>
      <c r="DJ44" s="790"/>
      <c r="DK44" s="790"/>
      <c r="DL44" s="790"/>
      <c r="DM44" s="790"/>
      <c r="DN44" s="790" t="s">
        <v>1430</v>
      </c>
      <c r="DO44" s="790"/>
      <c r="DP44" s="790"/>
      <c r="DQ44" s="790"/>
      <c r="DR44" s="790"/>
      <c r="DS44" s="790"/>
      <c r="DT44" s="790" t="s">
        <v>1430</v>
      </c>
      <c r="DU44" s="790"/>
      <c r="DV44" s="790"/>
      <c r="DW44" s="790"/>
      <c r="DX44" s="790"/>
      <c r="DY44" s="790"/>
      <c r="DZ44" s="790" t="s">
        <v>1430</v>
      </c>
      <c r="EA44" s="790"/>
      <c r="EB44" s="790"/>
      <c r="EC44" s="790"/>
      <c r="ED44" s="790"/>
      <c r="EE44" s="790"/>
      <c r="EF44" s="790" t="s">
        <v>1430</v>
      </c>
      <c r="EG44" s="790"/>
      <c r="EH44" s="790"/>
      <c r="EI44" s="790"/>
      <c r="EJ44" s="790"/>
      <c r="EK44" s="790"/>
      <c r="EL44" s="790" t="s">
        <v>1430</v>
      </c>
      <c r="EM44" s="790"/>
      <c r="EN44" s="790"/>
      <c r="EO44" s="790"/>
      <c r="EP44" s="790"/>
      <c r="EQ44" s="790"/>
      <c r="ER44" s="790" t="s">
        <v>1430</v>
      </c>
      <c r="ES44" s="790"/>
      <c r="ET44" s="790"/>
      <c r="EU44" s="790"/>
      <c r="EV44" s="790"/>
      <c r="EW44" s="790"/>
      <c r="EX44" s="790" t="s">
        <v>1430</v>
      </c>
      <c r="EY44" s="790"/>
      <c r="EZ44" s="790"/>
      <c r="FA44" s="790"/>
      <c r="FB44" s="790"/>
      <c r="FC44" s="790"/>
      <c r="FD44" s="790" t="s">
        <v>1430</v>
      </c>
      <c r="FE44" s="790"/>
      <c r="FF44" s="790"/>
      <c r="FG44" s="790"/>
      <c r="FH44" s="790"/>
      <c r="FI44" s="790"/>
      <c r="FJ44" s="790" t="s">
        <v>1430</v>
      </c>
      <c r="FK44" s="790"/>
      <c r="FL44" s="790"/>
      <c r="FM44" s="790"/>
      <c r="FN44" s="790"/>
      <c r="FO44" s="790"/>
      <c r="FP44" s="790" t="s">
        <v>1430</v>
      </c>
      <c r="FQ44" s="790"/>
      <c r="FR44" s="790"/>
      <c r="FS44" s="790"/>
      <c r="FT44" s="790"/>
      <c r="FU44" s="790"/>
      <c r="FV44" s="790" t="s">
        <v>1430</v>
      </c>
      <c r="FW44" s="790"/>
      <c r="FX44" s="790"/>
      <c r="FY44" s="790"/>
      <c r="FZ44" s="790"/>
      <c r="GA44" s="790"/>
      <c r="GB44" s="790" t="s">
        <v>1430</v>
      </c>
      <c r="GC44" s="790"/>
      <c r="GD44" s="790"/>
      <c r="GE44" s="790"/>
      <c r="GF44" s="790"/>
      <c r="GG44" s="790"/>
      <c r="GH44" s="790" t="s">
        <v>1430</v>
      </c>
      <c r="GI44" s="790"/>
      <c r="GJ44" s="790"/>
      <c r="GK44" s="790"/>
      <c r="GL44" s="790"/>
      <c r="GM44" s="790"/>
      <c r="GN44" s="790" t="s">
        <v>1430</v>
      </c>
      <c r="GO44" s="790"/>
      <c r="GP44" s="790"/>
      <c r="GQ44" s="790"/>
      <c r="GR44" s="790"/>
      <c r="GS44" s="790"/>
      <c r="GT44" s="790" t="s">
        <v>1430</v>
      </c>
      <c r="GU44" s="790"/>
      <c r="GV44" s="790"/>
      <c r="GW44" s="790"/>
      <c r="GX44" s="790"/>
      <c r="GY44" s="790"/>
      <c r="GZ44" s="790" t="s">
        <v>1430</v>
      </c>
      <c r="HA44" s="790"/>
      <c r="HB44" s="790"/>
      <c r="HC44" s="790"/>
      <c r="HD44" s="790"/>
      <c r="HE44" s="790"/>
      <c r="HF44" s="790" t="s">
        <v>1430</v>
      </c>
      <c r="HG44" s="790"/>
      <c r="HH44" s="790"/>
      <c r="HI44" s="790"/>
      <c r="HJ44" s="790"/>
      <c r="HK44" s="790"/>
      <c r="HL44" s="790" t="s">
        <v>1430</v>
      </c>
      <c r="HM44" s="790"/>
      <c r="HN44" s="790"/>
      <c r="HO44" s="790"/>
      <c r="HP44" s="790"/>
      <c r="HQ44" s="790"/>
      <c r="HR44" s="790" t="s">
        <v>1430</v>
      </c>
      <c r="HS44" s="790"/>
      <c r="HT44" s="790"/>
      <c r="HU44" s="790"/>
      <c r="HV44" s="790"/>
      <c r="HW44" s="790"/>
      <c r="HX44" s="790" t="s">
        <v>1430</v>
      </c>
      <c r="HY44" s="790"/>
      <c r="HZ44" s="790"/>
      <c r="IA44" s="790"/>
      <c r="IB44" s="790"/>
      <c r="IC44" s="790"/>
      <c r="ID44" s="790" t="s">
        <v>1430</v>
      </c>
      <c r="IE44" s="790"/>
      <c r="IF44" s="790"/>
      <c r="IG44" s="790"/>
      <c r="IH44" s="790"/>
      <c r="II44" s="790"/>
      <c r="IJ44" s="790" t="s">
        <v>1430</v>
      </c>
      <c r="IK44" s="790"/>
      <c r="IL44" s="790"/>
      <c r="IM44" s="790"/>
      <c r="IN44" s="790"/>
      <c r="IO44" s="790"/>
      <c r="IP44" s="790" t="s">
        <v>1430</v>
      </c>
      <c r="IQ44" s="790"/>
      <c r="IR44" s="790"/>
      <c r="IS44" s="790"/>
      <c r="IT44" s="790"/>
      <c r="IU44" s="790"/>
      <c r="IV44" s="790" t="s">
        <v>1430</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C1:G1"/>
    <mergeCell ref="C19:G19"/>
    <mergeCell ref="J42:O42"/>
    <mergeCell ref="P42:U42"/>
    <mergeCell ref="V43:AA43"/>
    <mergeCell ref="AZ44:BE44"/>
    <mergeCell ref="AB42:AG42"/>
    <mergeCell ref="AT44:AY44"/>
    <mergeCell ref="AH44:AM44"/>
    <mergeCell ref="AH43:AM43"/>
    <mergeCell ref="AH42:AM42"/>
    <mergeCell ref="AN43:AS43"/>
    <mergeCell ref="AT43:AY43"/>
    <mergeCell ref="P44:U44"/>
    <mergeCell ref="AB43:AG43"/>
    <mergeCell ref="J43:O43"/>
    <mergeCell ref="P43:U43"/>
    <mergeCell ref="AT42:AY42"/>
    <mergeCell ref="AN42:AS42"/>
    <mergeCell ref="V44:AA44"/>
    <mergeCell ref="AB44:AG44"/>
    <mergeCell ref="AN44:AS44"/>
    <mergeCell ref="V42:AA42"/>
    <mergeCell ref="BF44:BK44"/>
    <mergeCell ref="BF43:BK43"/>
    <mergeCell ref="BL42:BQ42"/>
    <mergeCell ref="AZ42:BE42"/>
    <mergeCell ref="BL43:BQ43"/>
    <mergeCell ref="BF42:BK42"/>
    <mergeCell ref="AZ43:BE43"/>
    <mergeCell ref="BL44:BQ44"/>
    <mergeCell ref="BR44:BW44"/>
    <mergeCell ref="CD43:CI43"/>
    <mergeCell ref="CD42:CI42"/>
    <mergeCell ref="CD44:CI44"/>
    <mergeCell ref="BR42:BW42"/>
    <mergeCell ref="BR43:BW43"/>
    <mergeCell ref="CJ43:CO43"/>
    <mergeCell ref="CV42:DA42"/>
    <mergeCell ref="CV44:DA44"/>
    <mergeCell ref="BX43:CC43"/>
    <mergeCell ref="BX44:CC44"/>
    <mergeCell ref="BX42:CC42"/>
    <mergeCell ref="CP42:CU42"/>
    <mergeCell ref="CV43:DA43"/>
    <mergeCell ref="CJ42:CO42"/>
    <mergeCell ref="CJ44:CO44"/>
    <mergeCell ref="CP44:CU44"/>
    <mergeCell ref="CP43:CU43"/>
    <mergeCell ref="DN44:DS44"/>
    <mergeCell ref="DB44:DG44"/>
    <mergeCell ref="DB43:DG43"/>
    <mergeCell ref="DH43:DM43"/>
    <mergeCell ref="DH44:DM44"/>
    <mergeCell ref="DH42:DM42"/>
    <mergeCell ref="DB42:DG42"/>
    <mergeCell ref="DN42:DS42"/>
    <mergeCell ref="EX43:FC43"/>
    <mergeCell ref="DN43:DS43"/>
    <mergeCell ref="EF42:EK42"/>
    <mergeCell ref="DZ42:EE42"/>
    <mergeCell ref="DT42:DY42"/>
    <mergeCell ref="EL42:EQ42"/>
    <mergeCell ref="ER42:EW42"/>
    <mergeCell ref="EX44:FC44"/>
    <mergeCell ref="EF44:EK44"/>
    <mergeCell ref="DT43:DY43"/>
    <mergeCell ref="DT44:DY44"/>
    <mergeCell ref="DZ43:EE43"/>
    <mergeCell ref="EF43:EK43"/>
    <mergeCell ref="ER44:EW44"/>
    <mergeCell ref="ER43:EW43"/>
    <mergeCell ref="EL43:EQ43"/>
    <mergeCell ref="HL42:HQ42"/>
    <mergeCell ref="GZ43:HE43"/>
    <mergeCell ref="HL43:HQ43"/>
    <mergeCell ref="DZ44:EE44"/>
    <mergeCell ref="EL44:EQ44"/>
    <mergeCell ref="GN42:GS42"/>
    <mergeCell ref="GB44:GG44"/>
    <mergeCell ref="FV42:GA42"/>
    <mergeCell ref="FV44:GA44"/>
    <mergeCell ref="FJ44:FO44"/>
    <mergeCell ref="FP43:FU43"/>
    <mergeCell ref="GB43:GG43"/>
    <mergeCell ref="GH43:GM43"/>
    <mergeCell ref="EX42:FC42"/>
    <mergeCell ref="FD42:FI42"/>
    <mergeCell ref="GH42:GM42"/>
    <mergeCell ref="FV43:GA43"/>
    <mergeCell ref="FD43:FI43"/>
    <mergeCell ref="FJ43:FO43"/>
    <mergeCell ref="GN44:GS44"/>
    <mergeCell ref="GN43:GS43"/>
    <mergeCell ref="HF42:HK42"/>
    <mergeCell ref="FJ42:FO42"/>
    <mergeCell ref="GH44:GM44"/>
    <mergeCell ref="FD44:FI44"/>
    <mergeCell ref="GZ42:HE42"/>
    <mergeCell ref="GT42:GY42"/>
    <mergeCell ref="FP44:FU44"/>
    <mergeCell ref="GB42:GG42"/>
    <mergeCell ref="FP42:FU42"/>
    <mergeCell ref="GT44:GY44"/>
    <mergeCell ref="GZ44:HE44"/>
    <mergeCell ref="GT43:GY43"/>
    <mergeCell ref="HX42:IC42"/>
    <mergeCell ref="ID43:II43"/>
    <mergeCell ref="IP42:IS42"/>
    <mergeCell ref="ID42:II42"/>
    <mergeCell ref="IJ42:IO42"/>
    <mergeCell ref="HX43:IC43"/>
    <mergeCell ref="IP43:IS43"/>
    <mergeCell ref="HR42:HW42"/>
    <mergeCell ref="HR43:HW43"/>
    <mergeCell ref="IV44"/>
    <mergeCell ref="IJ44:IO44"/>
    <mergeCell ref="IP44:IU44"/>
    <mergeCell ref="HF44:HK44"/>
    <mergeCell ref="HL44:HQ44"/>
    <mergeCell ref="HX44:IC44"/>
    <mergeCell ref="ID44:II44"/>
    <mergeCell ref="HR44:HW44"/>
    <mergeCell ref="IJ43:IO43"/>
    <mergeCell ref="HF43:HK43"/>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17" zoomScale="125" workbookViewId="0">
      <selection activeCell="B8" sqref="B8"/>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1347</v>
      </c>
      <c r="D1" s="791"/>
      <c r="E1" s="791"/>
      <c r="F1" s="791"/>
      <c r="G1" s="791"/>
    </row>
    <row r="2" spans="1:8">
      <c r="A2" s="90" t="s">
        <v>988</v>
      </c>
      <c r="G2" s="91"/>
    </row>
    <row r="3" spans="1:8">
      <c r="A3" s="89" t="s">
        <v>989</v>
      </c>
      <c r="G3" s="92">
        <v>40466</v>
      </c>
    </row>
    <row r="4" spans="1:8">
      <c r="A4" s="89" t="s">
        <v>962</v>
      </c>
      <c r="G4" s="93" t="s">
        <v>1168</v>
      </c>
    </row>
    <row r="5" spans="1:8">
      <c r="A5" s="89" t="s">
        <v>963</v>
      </c>
    </row>
    <row r="6" spans="1:8">
      <c r="C6" s="15" t="s">
        <v>1194</v>
      </c>
      <c r="D6" s="16"/>
      <c r="E6" s="16"/>
      <c r="F6" s="17"/>
      <c r="G6" s="18"/>
      <c r="H6" s="94"/>
    </row>
    <row r="7" spans="1:8">
      <c r="C7" s="95" t="s">
        <v>2229</v>
      </c>
      <c r="D7" s="20"/>
      <c r="E7" s="20"/>
      <c r="F7" s="21"/>
      <c r="G7" s="22"/>
      <c r="H7" s="94"/>
    </row>
    <row r="8" spans="1:8">
      <c r="A8" s="89" t="s">
        <v>957</v>
      </c>
      <c r="C8" s="95" t="s">
        <v>1148</v>
      </c>
      <c r="D8" s="20"/>
      <c r="E8" s="20"/>
      <c r="F8" s="21"/>
      <c r="G8" s="96"/>
      <c r="H8" s="94"/>
    </row>
    <row r="9" spans="1:8">
      <c r="A9" s="89" t="s">
        <v>1286</v>
      </c>
      <c r="C9" s="95" t="s">
        <v>1149</v>
      </c>
      <c r="D9" s="20"/>
      <c r="E9" s="20"/>
      <c r="F9" s="21"/>
      <c r="G9" s="96"/>
      <c r="H9" s="94"/>
    </row>
    <row r="10" spans="1:8">
      <c r="A10" s="89" t="s">
        <v>1458</v>
      </c>
      <c r="C10" s="97"/>
      <c r="D10" s="20"/>
      <c r="E10" s="20"/>
      <c r="F10" s="21"/>
      <c r="G10" s="96"/>
      <c r="H10" s="94"/>
    </row>
    <row r="11" spans="1:8">
      <c r="A11" s="261" t="s">
        <v>1567</v>
      </c>
      <c r="C11" s="25" t="s">
        <v>688</v>
      </c>
      <c r="D11" s="94"/>
      <c r="E11" s="94"/>
      <c r="F11" s="99"/>
      <c r="G11" s="96"/>
      <c r="H11" s="94"/>
    </row>
    <row r="12" spans="1:8">
      <c r="A12" s="98" t="s">
        <v>943</v>
      </c>
      <c r="C12" s="25" t="s">
        <v>1227</v>
      </c>
      <c r="D12" s="20"/>
      <c r="E12" s="20"/>
      <c r="F12" s="21"/>
      <c r="G12" s="96"/>
      <c r="H12" s="94"/>
    </row>
    <row r="13" spans="1:8">
      <c r="A13" s="98"/>
      <c r="C13" s="25" t="s">
        <v>1785</v>
      </c>
      <c r="D13" s="94"/>
      <c r="E13" s="94"/>
      <c r="F13" s="99"/>
      <c r="G13" s="96"/>
      <c r="H13" s="94"/>
    </row>
    <row r="14" spans="1:8">
      <c r="A14" s="100"/>
      <c r="C14" s="25" t="s">
        <v>1242</v>
      </c>
      <c r="D14" s="94"/>
      <c r="E14" s="94"/>
      <c r="F14" s="99"/>
      <c r="G14" s="101"/>
      <c r="H14" s="94"/>
    </row>
    <row r="15" spans="1:8">
      <c r="A15" s="100" t="s">
        <v>1623</v>
      </c>
      <c r="C15" s="97" t="s">
        <v>1365</v>
      </c>
      <c r="D15" s="94"/>
      <c r="E15" s="94"/>
      <c r="F15" s="99"/>
      <c r="G15" s="96"/>
      <c r="H15" s="94"/>
    </row>
    <row r="16" spans="1:8">
      <c r="A16" s="144" t="s">
        <v>1346</v>
      </c>
      <c r="C16" s="97"/>
      <c r="D16" s="94"/>
      <c r="E16" s="94"/>
      <c r="F16" s="99"/>
      <c r="G16" s="96"/>
      <c r="H16" s="94"/>
    </row>
    <row r="17" spans="1:8">
      <c r="C17" s="102" t="s">
        <v>2594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964</v>
      </c>
      <c r="C20" s="100"/>
      <c r="D20" s="100"/>
      <c r="E20" s="100"/>
      <c r="F20" s="106"/>
    </row>
    <row r="21" spans="1:8">
      <c r="A21" s="295"/>
      <c r="C21" s="100"/>
      <c r="D21" s="100"/>
      <c r="E21" s="100"/>
      <c r="F21" s="106"/>
    </row>
    <row r="22" spans="1:8" s="112" customFormat="1" ht="16" customHeight="1">
      <c r="A22" s="108"/>
      <c r="B22" s="38"/>
      <c r="C22" s="86"/>
      <c r="D22" s="86"/>
      <c r="E22" s="86"/>
      <c r="F22" s="109"/>
      <c r="G22" s="110"/>
      <c r="H22" s="111"/>
    </row>
    <row r="23" spans="1:8" ht="29" customHeight="1">
      <c r="A23" s="113" t="s">
        <v>836</v>
      </c>
      <c r="B23" s="45" t="s">
        <v>1506</v>
      </c>
      <c r="C23" s="114" t="s">
        <v>1507</v>
      </c>
      <c r="D23" s="45" t="s">
        <v>1929</v>
      </c>
      <c r="E23" s="45" t="s">
        <v>1048</v>
      </c>
      <c r="F23" s="47" t="s">
        <v>1049</v>
      </c>
      <c r="G23" s="45" t="s">
        <v>1577</v>
      </c>
      <c r="H23" s="48"/>
    </row>
    <row r="24" spans="1:8">
      <c r="A24" s="115">
        <v>40512</v>
      </c>
      <c r="B24" s="116" t="s">
        <v>2258</v>
      </c>
      <c r="C24" s="117">
        <v>295</v>
      </c>
      <c r="D24" s="118">
        <v>2</v>
      </c>
      <c r="E24" s="117">
        <f t="shared" ref="E24:E32" si="0">C24*D24</f>
        <v>590</v>
      </c>
      <c r="F24" s="53"/>
      <c r="G24" s="54">
        <f t="shared" ref="G24:G35" si="1">E24*(1-F24)</f>
        <v>590</v>
      </c>
      <c r="H24" s="48"/>
    </row>
    <row r="25" spans="1:8">
      <c r="A25" s="11"/>
      <c r="B25" s="116" t="s">
        <v>1578</v>
      </c>
      <c r="C25" s="117"/>
      <c r="D25" s="118"/>
      <c r="E25" s="117">
        <f t="shared" si="0"/>
        <v>0</v>
      </c>
      <c r="F25" s="119"/>
      <c r="G25" s="54">
        <f t="shared" si="1"/>
        <v>0</v>
      </c>
      <c r="H25" s="56"/>
    </row>
    <row r="26" spans="1:8">
      <c r="A26" s="120"/>
      <c r="B26" s="121" t="s">
        <v>1835</v>
      </c>
      <c r="C26" s="117"/>
      <c r="D26" s="118"/>
      <c r="E26" s="117">
        <f t="shared" si="0"/>
        <v>0</v>
      </c>
      <c r="F26" s="119"/>
      <c r="G26" s="54">
        <f t="shared" si="1"/>
        <v>0</v>
      </c>
      <c r="H26" s="56"/>
    </row>
    <row r="27" spans="1:8">
      <c r="A27" s="120"/>
      <c r="B27" s="121" t="s">
        <v>1036</v>
      </c>
      <c r="C27" s="117"/>
      <c r="D27" s="118"/>
      <c r="E27" s="117">
        <f t="shared" si="0"/>
        <v>0</v>
      </c>
      <c r="F27" s="119"/>
      <c r="G27" s="54">
        <f t="shared" si="1"/>
        <v>0</v>
      </c>
      <c r="H27" s="56"/>
    </row>
    <row r="28" spans="1:8">
      <c r="A28" s="120"/>
      <c r="B28" s="121" t="s">
        <v>1182</v>
      </c>
      <c r="C28" s="117"/>
      <c r="D28" s="118"/>
      <c r="E28" s="117">
        <f t="shared" si="0"/>
        <v>0</v>
      </c>
      <c r="F28" s="119"/>
      <c r="G28" s="54">
        <f t="shared" si="1"/>
        <v>0</v>
      </c>
      <c r="H28" s="56"/>
    </row>
    <row r="29" spans="1:8">
      <c r="A29" s="120"/>
      <c r="B29" s="121" t="s">
        <v>1426</v>
      </c>
      <c r="C29" s="117"/>
      <c r="D29" s="118"/>
      <c r="E29" s="117">
        <f t="shared" si="0"/>
        <v>0</v>
      </c>
      <c r="F29" s="119"/>
      <c r="G29" s="54">
        <f t="shared" si="1"/>
        <v>0</v>
      </c>
      <c r="H29" s="56"/>
    </row>
    <row r="30" spans="1:8">
      <c r="A30" s="120"/>
      <c r="B30" s="121" t="s">
        <v>1427</v>
      </c>
      <c r="C30" s="117"/>
      <c r="D30" s="118"/>
      <c r="E30" s="117">
        <f t="shared" si="0"/>
        <v>0</v>
      </c>
      <c r="F30" s="119"/>
      <c r="G30" s="54">
        <f t="shared" si="1"/>
        <v>0</v>
      </c>
      <c r="H30" s="56"/>
    </row>
    <row r="31" spans="1:8">
      <c r="A31" s="120"/>
      <c r="B31" s="121" t="s">
        <v>1428</v>
      </c>
      <c r="C31" s="117"/>
      <c r="D31" s="118"/>
      <c r="E31" s="117">
        <f t="shared" si="0"/>
        <v>0</v>
      </c>
      <c r="F31" s="119"/>
      <c r="G31" s="54">
        <f t="shared" si="1"/>
        <v>0</v>
      </c>
      <c r="H31" s="56"/>
    </row>
    <row r="32" spans="1:8">
      <c r="A32" s="120"/>
      <c r="B32" s="121" t="s">
        <v>1708</v>
      </c>
      <c r="C32" s="117"/>
      <c r="D32" s="118"/>
      <c r="E32" s="117">
        <f t="shared" si="0"/>
        <v>0</v>
      </c>
      <c r="F32" s="119"/>
      <c r="G32" s="54">
        <f t="shared" si="1"/>
        <v>0</v>
      </c>
      <c r="H32" s="56"/>
    </row>
    <row r="33" spans="1:256">
      <c r="A33" s="120"/>
      <c r="B33" s="121" t="s">
        <v>1296</v>
      </c>
      <c r="C33" s="117">
        <v>50</v>
      </c>
      <c r="D33" s="118">
        <v>2</v>
      </c>
      <c r="E33" s="117">
        <f>C33*D33</f>
        <v>100</v>
      </c>
      <c r="F33" s="119"/>
      <c r="G33" s="54">
        <f t="shared" si="1"/>
        <v>100</v>
      </c>
      <c r="H33" s="48"/>
    </row>
    <row r="34" spans="1:256">
      <c r="A34" s="120"/>
      <c r="B34" s="121" t="s">
        <v>1023</v>
      </c>
      <c r="C34" s="117">
        <v>250</v>
      </c>
      <c r="D34" s="123" t="s">
        <v>1459</v>
      </c>
      <c r="E34" s="117">
        <v>250</v>
      </c>
      <c r="F34" s="124"/>
      <c r="G34" s="54">
        <f t="shared" si="1"/>
        <v>250</v>
      </c>
      <c r="H34" s="48"/>
    </row>
    <row r="35" spans="1:256" ht="16" thickBot="1">
      <c r="A35" s="120"/>
      <c r="B35" s="126"/>
      <c r="C35" s="127"/>
      <c r="D35" s="128"/>
      <c r="E35" s="127"/>
      <c r="F35" s="129"/>
      <c r="G35" s="67">
        <f t="shared" si="1"/>
        <v>0</v>
      </c>
      <c r="H35" s="48"/>
    </row>
    <row r="36" spans="1:256" s="135" customFormat="1" ht="16" customHeight="1">
      <c r="A36" s="130"/>
      <c r="B36" s="69" t="s">
        <v>1041</v>
      </c>
      <c r="C36" s="131"/>
      <c r="D36" s="131"/>
      <c r="E36" s="132">
        <f>SUM(E24:E35)</f>
        <v>940</v>
      </c>
      <c r="F36" s="133"/>
      <c r="G36" s="72">
        <f>SUM(G24:G35)</f>
        <v>940</v>
      </c>
      <c r="H36" s="134"/>
    </row>
    <row r="38" spans="1:256">
      <c r="C38" s="136" t="s">
        <v>1434</v>
      </c>
      <c r="D38" s="137">
        <f>G36/2</f>
        <v>470</v>
      </c>
      <c r="E38" s="137"/>
      <c r="F38" s="138"/>
    </row>
    <row r="40" spans="1:256">
      <c r="C40" s="1" t="s">
        <v>1054</v>
      </c>
      <c r="D40" s="1"/>
      <c r="E40" s="1"/>
      <c r="F40" s="139"/>
      <c r="G40" s="1"/>
      <c r="H40" s="1"/>
      <c r="I40" s="1"/>
    </row>
    <row r="41" spans="1:256">
      <c r="C41" s="1" t="s">
        <v>1093</v>
      </c>
      <c r="D41" s="1"/>
      <c r="E41" s="1"/>
      <c r="F41" s="139"/>
      <c r="G41" s="1"/>
      <c r="H41" s="1"/>
      <c r="I41" s="1"/>
    </row>
    <row r="42" spans="1:256">
      <c r="C42" s="296" t="s">
        <v>1407</v>
      </c>
      <c r="D42" s="296"/>
      <c r="E42" s="296"/>
      <c r="F42" s="297"/>
      <c r="G42" s="296"/>
      <c r="H42" s="296"/>
      <c r="I42" s="142"/>
      <c r="J42" s="790"/>
      <c r="K42" s="790"/>
      <c r="L42" s="790"/>
      <c r="M42" s="790"/>
      <c r="N42" s="790"/>
      <c r="O42" s="790"/>
      <c r="P42" s="790"/>
      <c r="Q42" s="790"/>
      <c r="R42" s="790"/>
      <c r="S42" s="790"/>
      <c r="T42" s="790"/>
      <c r="U42" s="790"/>
      <c r="V42" s="790" t="s">
        <v>1054</v>
      </c>
      <c r="W42" s="790"/>
      <c r="X42" s="790"/>
      <c r="Y42" s="790"/>
      <c r="Z42" s="790"/>
      <c r="AA42" s="790"/>
      <c r="AB42" s="790" t="s">
        <v>1054</v>
      </c>
      <c r="AC42" s="790"/>
      <c r="AD42" s="790"/>
      <c r="AE42" s="790"/>
      <c r="AF42" s="790"/>
      <c r="AG42" s="790"/>
      <c r="AH42" s="790" t="s">
        <v>1054</v>
      </c>
      <c r="AI42" s="790"/>
      <c r="AJ42" s="790"/>
      <c r="AK42" s="790"/>
      <c r="AL42" s="790"/>
      <c r="AM42" s="790"/>
      <c r="AN42" s="790" t="s">
        <v>1054</v>
      </c>
      <c r="AO42" s="790"/>
      <c r="AP42" s="790"/>
      <c r="AQ42" s="790"/>
      <c r="AR42" s="790"/>
      <c r="AS42" s="790"/>
      <c r="AT42" s="790" t="s">
        <v>1054</v>
      </c>
      <c r="AU42" s="790"/>
      <c r="AV42" s="790"/>
      <c r="AW42" s="790"/>
      <c r="AX42" s="790"/>
      <c r="AY42" s="790"/>
      <c r="AZ42" s="790" t="s">
        <v>1054</v>
      </c>
      <c r="BA42" s="790"/>
      <c r="BB42" s="790"/>
      <c r="BC42" s="790"/>
      <c r="BD42" s="790"/>
      <c r="BE42" s="790"/>
      <c r="BF42" s="790" t="s">
        <v>1054</v>
      </c>
      <c r="BG42" s="790"/>
      <c r="BH42" s="790"/>
      <c r="BI42" s="790"/>
      <c r="BJ42" s="790"/>
      <c r="BK42" s="790"/>
      <c r="BL42" s="790" t="s">
        <v>1054</v>
      </c>
      <c r="BM42" s="790"/>
      <c r="BN42" s="790"/>
      <c r="BO42" s="790"/>
      <c r="BP42" s="790"/>
      <c r="BQ42" s="790"/>
      <c r="BR42" s="790" t="s">
        <v>1054</v>
      </c>
      <c r="BS42" s="790"/>
      <c r="BT42" s="790"/>
      <c r="BU42" s="790"/>
      <c r="BV42" s="790"/>
      <c r="BW42" s="790"/>
      <c r="BX42" s="790" t="s">
        <v>1054</v>
      </c>
      <c r="BY42" s="790"/>
      <c r="BZ42" s="790"/>
      <c r="CA42" s="790"/>
      <c r="CB42" s="790"/>
      <c r="CC42" s="790"/>
      <c r="CD42" s="790" t="s">
        <v>1054</v>
      </c>
      <c r="CE42" s="790"/>
      <c r="CF42" s="790"/>
      <c r="CG42" s="790"/>
      <c r="CH42" s="790"/>
      <c r="CI42" s="790"/>
      <c r="CJ42" s="790" t="s">
        <v>1054</v>
      </c>
      <c r="CK42" s="790"/>
      <c r="CL42" s="790"/>
      <c r="CM42" s="790"/>
      <c r="CN42" s="790"/>
      <c r="CO42" s="790"/>
      <c r="CP42" s="790" t="s">
        <v>1054</v>
      </c>
      <c r="CQ42" s="790"/>
      <c r="CR42" s="790"/>
      <c r="CS42" s="790"/>
      <c r="CT42" s="790"/>
      <c r="CU42" s="790"/>
      <c r="CV42" s="790" t="s">
        <v>1054</v>
      </c>
      <c r="CW42" s="790"/>
      <c r="CX42" s="790"/>
      <c r="CY42" s="790"/>
      <c r="CZ42" s="790"/>
      <c r="DA42" s="790"/>
      <c r="DB42" s="790" t="s">
        <v>1054</v>
      </c>
      <c r="DC42" s="790"/>
      <c r="DD42" s="790"/>
      <c r="DE42" s="790"/>
      <c r="DF42" s="790"/>
      <c r="DG42" s="790"/>
      <c r="DH42" s="790" t="s">
        <v>1054</v>
      </c>
      <c r="DI42" s="790"/>
      <c r="DJ42" s="790"/>
      <c r="DK42" s="790"/>
      <c r="DL42" s="790"/>
      <c r="DM42" s="790"/>
      <c r="DN42" s="790" t="s">
        <v>1054</v>
      </c>
      <c r="DO42" s="790"/>
      <c r="DP42" s="790"/>
      <c r="DQ42" s="790"/>
      <c r="DR42" s="790"/>
      <c r="DS42" s="790"/>
      <c r="DT42" s="790" t="s">
        <v>1054</v>
      </c>
      <c r="DU42" s="790"/>
      <c r="DV42" s="790"/>
      <c r="DW42" s="790"/>
      <c r="DX42" s="790"/>
      <c r="DY42" s="790"/>
      <c r="DZ42" s="790" t="s">
        <v>1054</v>
      </c>
      <c r="EA42" s="790"/>
      <c r="EB42" s="790"/>
      <c r="EC42" s="790"/>
      <c r="ED42" s="790"/>
      <c r="EE42" s="790"/>
      <c r="EF42" s="790" t="s">
        <v>1054</v>
      </c>
      <c r="EG42" s="790"/>
      <c r="EH42" s="790"/>
      <c r="EI42" s="790"/>
      <c r="EJ42" s="790"/>
      <c r="EK42" s="790"/>
      <c r="EL42" s="790" t="s">
        <v>1054</v>
      </c>
      <c r="EM42" s="790"/>
      <c r="EN42" s="790"/>
      <c r="EO42" s="790"/>
      <c r="EP42" s="790"/>
      <c r="EQ42" s="790"/>
      <c r="ER42" s="790" t="s">
        <v>1054</v>
      </c>
      <c r="ES42" s="790"/>
      <c r="ET42" s="790"/>
      <c r="EU42" s="790"/>
      <c r="EV42" s="790"/>
      <c r="EW42" s="790"/>
      <c r="EX42" s="790" t="s">
        <v>1054</v>
      </c>
      <c r="EY42" s="790"/>
      <c r="EZ42" s="790"/>
      <c r="FA42" s="790"/>
      <c r="FB42" s="790"/>
      <c r="FC42" s="790"/>
      <c r="FD42" s="790" t="s">
        <v>1054</v>
      </c>
      <c r="FE42" s="790"/>
      <c r="FF42" s="790"/>
      <c r="FG42" s="790"/>
      <c r="FH42" s="790"/>
      <c r="FI42" s="790"/>
      <c r="FJ42" s="790" t="s">
        <v>1054</v>
      </c>
      <c r="FK42" s="790"/>
      <c r="FL42" s="790"/>
      <c r="FM42" s="790"/>
      <c r="FN42" s="790"/>
      <c r="FO42" s="790"/>
      <c r="FP42" s="790" t="s">
        <v>1054</v>
      </c>
      <c r="FQ42" s="790"/>
      <c r="FR42" s="790"/>
      <c r="FS42" s="790"/>
      <c r="FT42" s="790"/>
      <c r="FU42" s="790"/>
      <c r="FV42" s="790" t="s">
        <v>1054</v>
      </c>
      <c r="FW42" s="790"/>
      <c r="FX42" s="790"/>
      <c r="FY42" s="790"/>
      <c r="FZ42" s="790"/>
      <c r="GA42" s="790"/>
      <c r="GB42" s="790" t="s">
        <v>1054</v>
      </c>
      <c r="GC42" s="790"/>
      <c r="GD42" s="790"/>
      <c r="GE42" s="790"/>
      <c r="GF42" s="790"/>
      <c r="GG42" s="790"/>
      <c r="GH42" s="790" t="s">
        <v>1054</v>
      </c>
      <c r="GI42" s="790"/>
      <c r="GJ42" s="790"/>
      <c r="GK42" s="790"/>
      <c r="GL42" s="790"/>
      <c r="GM42" s="790"/>
      <c r="GN42" s="790" t="s">
        <v>1054</v>
      </c>
      <c r="GO42" s="790"/>
      <c r="GP42" s="790"/>
      <c r="GQ42" s="790"/>
      <c r="GR42" s="790"/>
      <c r="GS42" s="790"/>
      <c r="GT42" s="790" t="s">
        <v>1054</v>
      </c>
      <c r="GU42" s="790"/>
      <c r="GV42" s="790"/>
      <c r="GW42" s="790"/>
      <c r="GX42" s="790"/>
      <c r="GY42" s="790"/>
      <c r="GZ42" s="790" t="s">
        <v>1054</v>
      </c>
      <c r="HA42" s="790"/>
      <c r="HB42" s="790"/>
      <c r="HC42" s="790"/>
      <c r="HD42" s="790"/>
      <c r="HE42" s="790"/>
      <c r="HF42" s="790" t="s">
        <v>1054</v>
      </c>
      <c r="HG42" s="790"/>
      <c r="HH42" s="790"/>
      <c r="HI42" s="790"/>
      <c r="HJ42" s="790"/>
      <c r="HK42" s="790"/>
      <c r="HL42" s="790" t="s">
        <v>1054</v>
      </c>
      <c r="HM42" s="790"/>
      <c r="HN42" s="790"/>
      <c r="HO42" s="790"/>
      <c r="HP42" s="790"/>
      <c r="HQ42" s="790"/>
      <c r="HR42" s="790" t="s">
        <v>1054</v>
      </c>
      <c r="HS42" s="790"/>
      <c r="HT42" s="790"/>
      <c r="HU42" s="790"/>
      <c r="HV42" s="790"/>
      <c r="HW42" s="790"/>
      <c r="HX42" s="790" t="s">
        <v>1054</v>
      </c>
      <c r="HY42" s="790"/>
      <c r="HZ42" s="790"/>
      <c r="IA42" s="790"/>
      <c r="IB42" s="790"/>
      <c r="IC42" s="790"/>
      <c r="ID42" s="790" t="s">
        <v>1054</v>
      </c>
      <c r="IE42" s="790"/>
      <c r="IF42" s="790"/>
      <c r="IG42" s="790"/>
      <c r="IH42" s="790"/>
      <c r="II42" s="790"/>
      <c r="IJ42" s="790" t="s">
        <v>1054</v>
      </c>
      <c r="IK42" s="790"/>
      <c r="IL42" s="790"/>
      <c r="IM42" s="790"/>
      <c r="IN42" s="790"/>
      <c r="IO42" s="790"/>
      <c r="IP42" s="790" t="s">
        <v>1054</v>
      </c>
      <c r="IQ42" s="790"/>
      <c r="IR42" s="790"/>
      <c r="IS42" s="790"/>
    </row>
    <row r="43" spans="1:256">
      <c r="C43" s="1" t="s">
        <v>1297</v>
      </c>
      <c r="D43" s="1"/>
      <c r="E43" s="1"/>
      <c r="F43" s="139"/>
      <c r="G43" s="1"/>
      <c r="H43" s="1"/>
      <c r="I43" s="1"/>
      <c r="J43" s="790"/>
      <c r="K43" s="790"/>
      <c r="L43" s="790"/>
      <c r="M43" s="790"/>
      <c r="N43" s="790"/>
      <c r="O43" s="790"/>
      <c r="P43" s="790"/>
      <c r="Q43" s="790"/>
      <c r="R43" s="790"/>
      <c r="S43" s="790"/>
      <c r="T43" s="790"/>
      <c r="U43" s="790"/>
      <c r="V43" s="790" t="s">
        <v>1373</v>
      </c>
      <c r="W43" s="790"/>
      <c r="X43" s="790"/>
      <c r="Y43" s="790"/>
      <c r="Z43" s="790"/>
      <c r="AA43" s="790"/>
      <c r="AB43" s="790" t="s">
        <v>1373</v>
      </c>
      <c r="AC43" s="790"/>
      <c r="AD43" s="790"/>
      <c r="AE43" s="790"/>
      <c r="AF43" s="790"/>
      <c r="AG43" s="790"/>
      <c r="AH43" s="790" t="s">
        <v>1373</v>
      </c>
      <c r="AI43" s="790"/>
      <c r="AJ43" s="790"/>
      <c r="AK43" s="790"/>
      <c r="AL43" s="790"/>
      <c r="AM43" s="790"/>
      <c r="AN43" s="790" t="s">
        <v>1373</v>
      </c>
      <c r="AO43" s="790"/>
      <c r="AP43" s="790"/>
      <c r="AQ43" s="790"/>
      <c r="AR43" s="790"/>
      <c r="AS43" s="790"/>
      <c r="AT43" s="790" t="s">
        <v>1373</v>
      </c>
      <c r="AU43" s="790"/>
      <c r="AV43" s="790"/>
      <c r="AW43" s="790"/>
      <c r="AX43" s="790"/>
      <c r="AY43" s="790"/>
      <c r="AZ43" s="790" t="s">
        <v>1373</v>
      </c>
      <c r="BA43" s="790"/>
      <c r="BB43" s="790"/>
      <c r="BC43" s="790"/>
      <c r="BD43" s="790"/>
      <c r="BE43" s="790"/>
      <c r="BF43" s="790" t="s">
        <v>1373</v>
      </c>
      <c r="BG43" s="790"/>
      <c r="BH43" s="790"/>
      <c r="BI43" s="790"/>
      <c r="BJ43" s="790"/>
      <c r="BK43" s="790"/>
      <c r="BL43" s="790" t="s">
        <v>1373</v>
      </c>
      <c r="BM43" s="790"/>
      <c r="BN43" s="790"/>
      <c r="BO43" s="790"/>
      <c r="BP43" s="790"/>
      <c r="BQ43" s="790"/>
      <c r="BR43" s="790" t="s">
        <v>1373</v>
      </c>
      <c r="BS43" s="790"/>
      <c r="BT43" s="790"/>
      <c r="BU43" s="790"/>
      <c r="BV43" s="790"/>
      <c r="BW43" s="790"/>
      <c r="BX43" s="790" t="s">
        <v>1373</v>
      </c>
      <c r="BY43" s="790"/>
      <c r="BZ43" s="790"/>
      <c r="CA43" s="790"/>
      <c r="CB43" s="790"/>
      <c r="CC43" s="790"/>
      <c r="CD43" s="790" t="s">
        <v>1373</v>
      </c>
      <c r="CE43" s="790"/>
      <c r="CF43" s="790"/>
      <c r="CG43" s="790"/>
      <c r="CH43" s="790"/>
      <c r="CI43" s="790"/>
      <c r="CJ43" s="790" t="s">
        <v>1373</v>
      </c>
      <c r="CK43" s="790"/>
      <c r="CL43" s="790"/>
      <c r="CM43" s="790"/>
      <c r="CN43" s="790"/>
      <c r="CO43" s="790"/>
      <c r="CP43" s="790" t="s">
        <v>1373</v>
      </c>
      <c r="CQ43" s="790"/>
      <c r="CR43" s="790"/>
      <c r="CS43" s="790"/>
      <c r="CT43" s="790"/>
      <c r="CU43" s="790"/>
      <c r="CV43" s="790" t="s">
        <v>1373</v>
      </c>
      <c r="CW43" s="790"/>
      <c r="CX43" s="790"/>
      <c r="CY43" s="790"/>
      <c r="CZ43" s="790"/>
      <c r="DA43" s="790"/>
      <c r="DB43" s="790" t="s">
        <v>1373</v>
      </c>
      <c r="DC43" s="790"/>
      <c r="DD43" s="790"/>
      <c r="DE43" s="790"/>
      <c r="DF43" s="790"/>
      <c r="DG43" s="790"/>
      <c r="DH43" s="790" t="s">
        <v>1373</v>
      </c>
      <c r="DI43" s="790"/>
      <c r="DJ43" s="790"/>
      <c r="DK43" s="790"/>
      <c r="DL43" s="790"/>
      <c r="DM43" s="790"/>
      <c r="DN43" s="790" t="s">
        <v>1373</v>
      </c>
      <c r="DO43" s="790"/>
      <c r="DP43" s="790"/>
      <c r="DQ43" s="790"/>
      <c r="DR43" s="790"/>
      <c r="DS43" s="790"/>
      <c r="DT43" s="790" t="s">
        <v>1373</v>
      </c>
      <c r="DU43" s="790"/>
      <c r="DV43" s="790"/>
      <c r="DW43" s="790"/>
      <c r="DX43" s="790"/>
      <c r="DY43" s="790"/>
      <c r="DZ43" s="790" t="s">
        <v>1373</v>
      </c>
      <c r="EA43" s="790"/>
      <c r="EB43" s="790"/>
      <c r="EC43" s="790"/>
      <c r="ED43" s="790"/>
      <c r="EE43" s="790"/>
      <c r="EF43" s="790" t="s">
        <v>1373</v>
      </c>
      <c r="EG43" s="790"/>
      <c r="EH43" s="790"/>
      <c r="EI43" s="790"/>
      <c r="EJ43" s="790"/>
      <c r="EK43" s="790"/>
      <c r="EL43" s="790" t="s">
        <v>1373</v>
      </c>
      <c r="EM43" s="790"/>
      <c r="EN43" s="790"/>
      <c r="EO43" s="790"/>
      <c r="EP43" s="790"/>
      <c r="EQ43" s="790"/>
      <c r="ER43" s="790" t="s">
        <v>1373</v>
      </c>
      <c r="ES43" s="790"/>
      <c r="ET43" s="790"/>
      <c r="EU43" s="790"/>
      <c r="EV43" s="790"/>
      <c r="EW43" s="790"/>
      <c r="EX43" s="790" t="s">
        <v>1373</v>
      </c>
      <c r="EY43" s="790"/>
      <c r="EZ43" s="790"/>
      <c r="FA43" s="790"/>
      <c r="FB43" s="790"/>
      <c r="FC43" s="790"/>
      <c r="FD43" s="790" t="s">
        <v>1373</v>
      </c>
      <c r="FE43" s="790"/>
      <c r="FF43" s="790"/>
      <c r="FG43" s="790"/>
      <c r="FH43" s="790"/>
      <c r="FI43" s="790"/>
      <c r="FJ43" s="790" t="s">
        <v>1373</v>
      </c>
      <c r="FK43" s="790"/>
      <c r="FL43" s="790"/>
      <c r="FM43" s="790"/>
      <c r="FN43" s="790"/>
      <c r="FO43" s="790"/>
      <c r="FP43" s="790" t="s">
        <v>1373</v>
      </c>
      <c r="FQ43" s="790"/>
      <c r="FR43" s="790"/>
      <c r="FS43" s="790"/>
      <c r="FT43" s="790"/>
      <c r="FU43" s="790"/>
      <c r="FV43" s="790" t="s">
        <v>1373</v>
      </c>
      <c r="FW43" s="790"/>
      <c r="FX43" s="790"/>
      <c r="FY43" s="790"/>
      <c r="FZ43" s="790"/>
      <c r="GA43" s="790"/>
      <c r="GB43" s="790" t="s">
        <v>1373</v>
      </c>
      <c r="GC43" s="790"/>
      <c r="GD43" s="790"/>
      <c r="GE43" s="790"/>
      <c r="GF43" s="790"/>
      <c r="GG43" s="790"/>
      <c r="GH43" s="790" t="s">
        <v>1373</v>
      </c>
      <c r="GI43" s="790"/>
      <c r="GJ43" s="790"/>
      <c r="GK43" s="790"/>
      <c r="GL43" s="790"/>
      <c r="GM43" s="790"/>
      <c r="GN43" s="790" t="s">
        <v>1373</v>
      </c>
      <c r="GO43" s="790"/>
      <c r="GP43" s="790"/>
      <c r="GQ43" s="790"/>
      <c r="GR43" s="790"/>
      <c r="GS43" s="790"/>
      <c r="GT43" s="790" t="s">
        <v>1373</v>
      </c>
      <c r="GU43" s="790"/>
      <c r="GV43" s="790"/>
      <c r="GW43" s="790"/>
      <c r="GX43" s="790"/>
      <c r="GY43" s="790"/>
      <c r="GZ43" s="790" t="s">
        <v>1373</v>
      </c>
      <c r="HA43" s="790"/>
      <c r="HB43" s="790"/>
      <c r="HC43" s="790"/>
      <c r="HD43" s="790"/>
      <c r="HE43" s="790"/>
      <c r="HF43" s="790" t="s">
        <v>1373</v>
      </c>
      <c r="HG43" s="790"/>
      <c r="HH43" s="790"/>
      <c r="HI43" s="790"/>
      <c r="HJ43" s="790"/>
      <c r="HK43" s="790"/>
      <c r="HL43" s="790" t="s">
        <v>1373</v>
      </c>
      <c r="HM43" s="790"/>
      <c r="HN43" s="790"/>
      <c r="HO43" s="790"/>
      <c r="HP43" s="790"/>
      <c r="HQ43" s="790"/>
      <c r="HR43" s="790" t="s">
        <v>1373</v>
      </c>
      <c r="HS43" s="790"/>
      <c r="HT43" s="790"/>
      <c r="HU43" s="790"/>
      <c r="HV43" s="790"/>
      <c r="HW43" s="790"/>
      <c r="HX43" s="790" t="s">
        <v>1373</v>
      </c>
      <c r="HY43" s="790"/>
      <c r="HZ43" s="790"/>
      <c r="IA43" s="790"/>
      <c r="IB43" s="790"/>
      <c r="IC43" s="790"/>
      <c r="ID43" s="790" t="s">
        <v>1373</v>
      </c>
      <c r="IE43" s="790"/>
      <c r="IF43" s="790"/>
      <c r="IG43" s="790"/>
      <c r="IH43" s="790"/>
      <c r="II43" s="790"/>
      <c r="IJ43" s="790" t="s">
        <v>1373</v>
      </c>
      <c r="IK43" s="790"/>
      <c r="IL43" s="790"/>
      <c r="IM43" s="790"/>
      <c r="IN43" s="790"/>
      <c r="IO43" s="790"/>
      <c r="IP43" s="790" t="s">
        <v>1373</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1297</v>
      </c>
      <c r="W44" s="790"/>
      <c r="X44" s="790"/>
      <c r="Y44" s="790"/>
      <c r="Z44" s="790"/>
      <c r="AA44" s="790"/>
      <c r="AB44" s="790" t="s">
        <v>1297</v>
      </c>
      <c r="AC44" s="790"/>
      <c r="AD44" s="790"/>
      <c r="AE44" s="790"/>
      <c r="AF44" s="790"/>
      <c r="AG44" s="790"/>
      <c r="AH44" s="790" t="s">
        <v>1297</v>
      </c>
      <c r="AI44" s="790"/>
      <c r="AJ44" s="790"/>
      <c r="AK44" s="790"/>
      <c r="AL44" s="790"/>
      <c r="AM44" s="790"/>
      <c r="AN44" s="790" t="s">
        <v>1297</v>
      </c>
      <c r="AO44" s="790"/>
      <c r="AP44" s="790"/>
      <c r="AQ44" s="790"/>
      <c r="AR44" s="790"/>
      <c r="AS44" s="790"/>
      <c r="AT44" s="790" t="s">
        <v>1297</v>
      </c>
      <c r="AU44" s="790"/>
      <c r="AV44" s="790"/>
      <c r="AW44" s="790"/>
      <c r="AX44" s="790"/>
      <c r="AY44" s="790"/>
      <c r="AZ44" s="790" t="s">
        <v>1297</v>
      </c>
      <c r="BA44" s="790"/>
      <c r="BB44" s="790"/>
      <c r="BC44" s="790"/>
      <c r="BD44" s="790"/>
      <c r="BE44" s="790"/>
      <c r="BF44" s="790" t="s">
        <v>1297</v>
      </c>
      <c r="BG44" s="790"/>
      <c r="BH44" s="790"/>
      <c r="BI44" s="790"/>
      <c r="BJ44" s="790"/>
      <c r="BK44" s="790"/>
      <c r="BL44" s="790" t="s">
        <v>1297</v>
      </c>
      <c r="BM44" s="790"/>
      <c r="BN44" s="790"/>
      <c r="BO44" s="790"/>
      <c r="BP44" s="790"/>
      <c r="BQ44" s="790"/>
      <c r="BR44" s="790" t="s">
        <v>1297</v>
      </c>
      <c r="BS44" s="790"/>
      <c r="BT44" s="790"/>
      <c r="BU44" s="790"/>
      <c r="BV44" s="790"/>
      <c r="BW44" s="790"/>
      <c r="BX44" s="790" t="s">
        <v>1297</v>
      </c>
      <c r="BY44" s="790"/>
      <c r="BZ44" s="790"/>
      <c r="CA44" s="790"/>
      <c r="CB44" s="790"/>
      <c r="CC44" s="790"/>
      <c r="CD44" s="790" t="s">
        <v>1297</v>
      </c>
      <c r="CE44" s="790"/>
      <c r="CF44" s="790"/>
      <c r="CG44" s="790"/>
      <c r="CH44" s="790"/>
      <c r="CI44" s="790"/>
      <c r="CJ44" s="790" t="s">
        <v>1297</v>
      </c>
      <c r="CK44" s="790"/>
      <c r="CL44" s="790"/>
      <c r="CM44" s="790"/>
      <c r="CN44" s="790"/>
      <c r="CO44" s="790"/>
      <c r="CP44" s="790" t="s">
        <v>1297</v>
      </c>
      <c r="CQ44" s="790"/>
      <c r="CR44" s="790"/>
      <c r="CS44" s="790"/>
      <c r="CT44" s="790"/>
      <c r="CU44" s="790"/>
      <c r="CV44" s="790" t="s">
        <v>1297</v>
      </c>
      <c r="CW44" s="790"/>
      <c r="CX44" s="790"/>
      <c r="CY44" s="790"/>
      <c r="CZ44" s="790"/>
      <c r="DA44" s="790"/>
      <c r="DB44" s="790" t="s">
        <v>1297</v>
      </c>
      <c r="DC44" s="790"/>
      <c r="DD44" s="790"/>
      <c r="DE44" s="790"/>
      <c r="DF44" s="790"/>
      <c r="DG44" s="790"/>
      <c r="DH44" s="790" t="s">
        <v>1297</v>
      </c>
      <c r="DI44" s="790"/>
      <c r="DJ44" s="790"/>
      <c r="DK44" s="790"/>
      <c r="DL44" s="790"/>
      <c r="DM44" s="790"/>
      <c r="DN44" s="790" t="s">
        <v>1297</v>
      </c>
      <c r="DO44" s="790"/>
      <c r="DP44" s="790"/>
      <c r="DQ44" s="790"/>
      <c r="DR44" s="790"/>
      <c r="DS44" s="790"/>
      <c r="DT44" s="790" t="s">
        <v>1297</v>
      </c>
      <c r="DU44" s="790"/>
      <c r="DV44" s="790"/>
      <c r="DW44" s="790"/>
      <c r="DX44" s="790"/>
      <c r="DY44" s="790"/>
      <c r="DZ44" s="790" t="s">
        <v>1297</v>
      </c>
      <c r="EA44" s="790"/>
      <c r="EB44" s="790"/>
      <c r="EC44" s="790"/>
      <c r="ED44" s="790"/>
      <c r="EE44" s="790"/>
      <c r="EF44" s="790" t="s">
        <v>1297</v>
      </c>
      <c r="EG44" s="790"/>
      <c r="EH44" s="790"/>
      <c r="EI44" s="790"/>
      <c r="EJ44" s="790"/>
      <c r="EK44" s="790"/>
      <c r="EL44" s="790" t="s">
        <v>1297</v>
      </c>
      <c r="EM44" s="790"/>
      <c r="EN44" s="790"/>
      <c r="EO44" s="790"/>
      <c r="EP44" s="790"/>
      <c r="EQ44" s="790"/>
      <c r="ER44" s="790" t="s">
        <v>1297</v>
      </c>
      <c r="ES44" s="790"/>
      <c r="ET44" s="790"/>
      <c r="EU44" s="790"/>
      <c r="EV44" s="790"/>
      <c r="EW44" s="790"/>
      <c r="EX44" s="790" t="s">
        <v>1297</v>
      </c>
      <c r="EY44" s="790"/>
      <c r="EZ44" s="790"/>
      <c r="FA44" s="790"/>
      <c r="FB44" s="790"/>
      <c r="FC44" s="790"/>
      <c r="FD44" s="790" t="s">
        <v>1297</v>
      </c>
      <c r="FE44" s="790"/>
      <c r="FF44" s="790"/>
      <c r="FG44" s="790"/>
      <c r="FH44" s="790"/>
      <c r="FI44" s="790"/>
      <c r="FJ44" s="790" t="s">
        <v>1297</v>
      </c>
      <c r="FK44" s="790"/>
      <c r="FL44" s="790"/>
      <c r="FM44" s="790"/>
      <c r="FN44" s="790"/>
      <c r="FO44" s="790"/>
      <c r="FP44" s="790" t="s">
        <v>1297</v>
      </c>
      <c r="FQ44" s="790"/>
      <c r="FR44" s="790"/>
      <c r="FS44" s="790"/>
      <c r="FT44" s="790"/>
      <c r="FU44" s="790"/>
      <c r="FV44" s="790" t="s">
        <v>1297</v>
      </c>
      <c r="FW44" s="790"/>
      <c r="FX44" s="790"/>
      <c r="FY44" s="790"/>
      <c r="FZ44" s="790"/>
      <c r="GA44" s="790"/>
      <c r="GB44" s="790" t="s">
        <v>1297</v>
      </c>
      <c r="GC44" s="790"/>
      <c r="GD44" s="790"/>
      <c r="GE44" s="790"/>
      <c r="GF44" s="790"/>
      <c r="GG44" s="790"/>
      <c r="GH44" s="790" t="s">
        <v>1297</v>
      </c>
      <c r="GI44" s="790"/>
      <c r="GJ44" s="790"/>
      <c r="GK44" s="790"/>
      <c r="GL44" s="790"/>
      <c r="GM44" s="790"/>
      <c r="GN44" s="790" t="s">
        <v>1297</v>
      </c>
      <c r="GO44" s="790"/>
      <c r="GP44" s="790"/>
      <c r="GQ44" s="790"/>
      <c r="GR44" s="790"/>
      <c r="GS44" s="790"/>
      <c r="GT44" s="790" t="s">
        <v>1297</v>
      </c>
      <c r="GU44" s="790"/>
      <c r="GV44" s="790"/>
      <c r="GW44" s="790"/>
      <c r="GX44" s="790"/>
      <c r="GY44" s="790"/>
      <c r="GZ44" s="790" t="s">
        <v>1297</v>
      </c>
      <c r="HA44" s="790"/>
      <c r="HB44" s="790"/>
      <c r="HC44" s="790"/>
      <c r="HD44" s="790"/>
      <c r="HE44" s="790"/>
      <c r="HF44" s="790" t="s">
        <v>1297</v>
      </c>
      <c r="HG44" s="790"/>
      <c r="HH44" s="790"/>
      <c r="HI44" s="790"/>
      <c r="HJ44" s="790"/>
      <c r="HK44" s="790"/>
      <c r="HL44" s="790" t="s">
        <v>1297</v>
      </c>
      <c r="HM44" s="790"/>
      <c r="HN44" s="790"/>
      <c r="HO44" s="790"/>
      <c r="HP44" s="790"/>
      <c r="HQ44" s="790"/>
      <c r="HR44" s="790" t="s">
        <v>1297</v>
      </c>
      <c r="HS44" s="790"/>
      <c r="HT44" s="790"/>
      <c r="HU44" s="790"/>
      <c r="HV44" s="790"/>
      <c r="HW44" s="790"/>
      <c r="HX44" s="790" t="s">
        <v>1297</v>
      </c>
      <c r="HY44" s="790"/>
      <c r="HZ44" s="790"/>
      <c r="IA44" s="790"/>
      <c r="IB44" s="790"/>
      <c r="IC44" s="790"/>
      <c r="ID44" s="790" t="s">
        <v>1297</v>
      </c>
      <c r="IE44" s="790"/>
      <c r="IF44" s="790"/>
      <c r="IG44" s="790"/>
      <c r="IH44" s="790"/>
      <c r="II44" s="790"/>
      <c r="IJ44" s="790" t="s">
        <v>1297</v>
      </c>
      <c r="IK44" s="790"/>
      <c r="IL44" s="790"/>
      <c r="IM44" s="790"/>
      <c r="IN44" s="790"/>
      <c r="IO44" s="790"/>
      <c r="IP44" s="790" t="s">
        <v>1297</v>
      </c>
      <c r="IQ44" s="790"/>
      <c r="IR44" s="790"/>
      <c r="IS44" s="790"/>
      <c r="IT44" s="790"/>
      <c r="IU44" s="790"/>
      <c r="IV44" s="790" t="s">
        <v>1297</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HX44:IC44"/>
    <mergeCell ref="HX43:IC43"/>
    <mergeCell ref="GZ44:HE44"/>
    <mergeCell ref="GN44:GS44"/>
    <mergeCell ref="HF44:HK44"/>
    <mergeCell ref="GZ42:HE42"/>
    <mergeCell ref="IV44"/>
    <mergeCell ref="IJ44:IO44"/>
    <mergeCell ref="IP44:IU44"/>
    <mergeCell ref="ID44:II44"/>
    <mergeCell ref="HF43:HK43"/>
    <mergeCell ref="GT42:GY42"/>
    <mergeCell ref="HF42:HK42"/>
    <mergeCell ref="GZ43:HE43"/>
    <mergeCell ref="IP43:IS43"/>
    <mergeCell ref="IP42:IS42"/>
    <mergeCell ref="GT44:GY44"/>
    <mergeCell ref="HL44:HQ44"/>
    <mergeCell ref="HR44:HW44"/>
    <mergeCell ref="GB43:GG43"/>
    <mergeCell ref="IJ43:IO43"/>
    <mergeCell ref="ID42:II42"/>
    <mergeCell ref="IJ42:IO42"/>
    <mergeCell ref="HX42:IC42"/>
    <mergeCell ref="HL42:HQ42"/>
    <mergeCell ref="HL43:HQ43"/>
    <mergeCell ref="HR42:HW42"/>
    <mergeCell ref="HR43:HW43"/>
    <mergeCell ref="ID43:II43"/>
    <mergeCell ref="GH42:GM42"/>
    <mergeCell ref="GH43:GM43"/>
    <mergeCell ref="GT43:GY43"/>
    <mergeCell ref="GN43:GS43"/>
    <mergeCell ref="GN42:GS42"/>
    <mergeCell ref="GH44:GM44"/>
    <mergeCell ref="FP43:FU43"/>
    <mergeCell ref="FP44:FU44"/>
    <mergeCell ref="EL42:EQ42"/>
    <mergeCell ref="ER42:EW42"/>
    <mergeCell ref="EX42:FC42"/>
    <mergeCell ref="FD42:FI42"/>
    <mergeCell ref="FJ42:FO42"/>
    <mergeCell ref="EL44:EQ44"/>
    <mergeCell ref="EL43:EQ43"/>
    <mergeCell ref="GB44:GG44"/>
    <mergeCell ref="ER44:EW44"/>
    <mergeCell ref="FJ44:FO44"/>
    <mergeCell ref="FV43:GA43"/>
    <mergeCell ref="FJ43:FO43"/>
    <mergeCell ref="FD44:FI44"/>
    <mergeCell ref="EX44:FC44"/>
    <mergeCell ref="FV44:GA44"/>
    <mergeCell ref="GB42:GG42"/>
    <mergeCell ref="ER43:EW43"/>
    <mergeCell ref="FV42:GA42"/>
    <mergeCell ref="FP42:FU42"/>
    <mergeCell ref="FD43:FI43"/>
    <mergeCell ref="EX43:FC43"/>
    <mergeCell ref="DZ42:EE42"/>
    <mergeCell ref="EF42:EK42"/>
    <mergeCell ref="DZ44:EE44"/>
    <mergeCell ref="EF43:EK43"/>
    <mergeCell ref="DZ43:EE43"/>
    <mergeCell ref="EF44:EK44"/>
    <mergeCell ref="DT44:DY44"/>
    <mergeCell ref="DN44:DS44"/>
    <mergeCell ref="DH44:DM44"/>
    <mergeCell ref="DN42:DS42"/>
    <mergeCell ref="DT42:DY42"/>
    <mergeCell ref="DH43:DM43"/>
    <mergeCell ref="DN43:DS43"/>
    <mergeCell ref="DH42:DM42"/>
    <mergeCell ref="DT43:DY43"/>
    <mergeCell ref="CP43:CU43"/>
    <mergeCell ref="CP42:CU42"/>
    <mergeCell ref="CJ43:CO43"/>
    <mergeCell ref="CD43:CI43"/>
    <mergeCell ref="CV44:DA44"/>
    <mergeCell ref="CV43:DA43"/>
    <mergeCell ref="CV42:DA42"/>
    <mergeCell ref="CD44:CI44"/>
    <mergeCell ref="CD42:CI42"/>
    <mergeCell ref="C1:G1"/>
    <mergeCell ref="C19:G19"/>
    <mergeCell ref="J42:O42"/>
    <mergeCell ref="P42:U42"/>
    <mergeCell ref="DB43:DG43"/>
    <mergeCell ref="CJ44:CO44"/>
    <mergeCell ref="CP44:CU44"/>
    <mergeCell ref="DB42:DG42"/>
    <mergeCell ref="DB44:DG44"/>
    <mergeCell ref="CJ42:CO42"/>
    <mergeCell ref="J43:O43"/>
    <mergeCell ref="P44:U44"/>
    <mergeCell ref="V42:AA42"/>
    <mergeCell ref="AN43:AS43"/>
    <mergeCell ref="AB42:AG42"/>
    <mergeCell ref="P43:U43"/>
    <mergeCell ref="AB44:AG44"/>
    <mergeCell ref="AH43:AM43"/>
    <mergeCell ref="AH42:AM42"/>
    <mergeCell ref="V44:AA44"/>
    <mergeCell ref="V43:AA43"/>
    <mergeCell ref="AB43:AG43"/>
    <mergeCell ref="AT44:AY44"/>
    <mergeCell ref="AZ44:BE44"/>
    <mergeCell ref="AT43:AY43"/>
    <mergeCell ref="AN44:AS44"/>
    <mergeCell ref="BX44:CC44"/>
    <mergeCell ref="BX42:CC42"/>
    <mergeCell ref="BX43:CC43"/>
    <mergeCell ref="AH44:AM44"/>
    <mergeCell ref="BR43:BW43"/>
    <mergeCell ref="BF42:BK42"/>
    <mergeCell ref="AZ42:BE42"/>
    <mergeCell ref="AZ43:BE43"/>
    <mergeCell ref="BF43:BK43"/>
    <mergeCell ref="AT42:AY42"/>
    <mergeCell ref="AN42:AS42"/>
    <mergeCell ref="BL43:BQ43"/>
    <mergeCell ref="BL44:BQ44"/>
    <mergeCell ref="BR42:BW42"/>
    <mergeCell ref="BR44:BW44"/>
    <mergeCell ref="BL42:BQ42"/>
    <mergeCell ref="BF44:BK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topLeftCell="A17" zoomScale="125" workbookViewId="0">
      <selection activeCell="F26" sqref="F26"/>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1983</v>
      </c>
      <c r="D1" s="791"/>
      <c r="E1" s="791"/>
      <c r="F1" s="791"/>
      <c r="G1" s="791"/>
    </row>
    <row r="2" spans="1:8">
      <c r="A2" s="90" t="s">
        <v>2704</v>
      </c>
      <c r="G2" s="91"/>
    </row>
    <row r="3" spans="1:8">
      <c r="A3" s="89" t="s">
        <v>2697</v>
      </c>
      <c r="G3" s="92">
        <v>40465</v>
      </c>
    </row>
    <row r="4" spans="1:8">
      <c r="A4" s="89" t="s">
        <v>1611</v>
      </c>
      <c r="G4" s="93" t="s">
        <v>2360</v>
      </c>
    </row>
    <row r="5" spans="1:8">
      <c r="A5" s="89" t="s">
        <v>1612</v>
      </c>
    </row>
    <row r="6" spans="1:8">
      <c r="C6" s="15" t="s">
        <v>1867</v>
      </c>
      <c r="D6" s="16"/>
      <c r="E6" s="16"/>
      <c r="F6" s="17"/>
      <c r="G6" s="18"/>
      <c r="H6" s="94"/>
    </row>
    <row r="7" spans="1:8">
      <c r="C7" s="95" t="s">
        <v>2229</v>
      </c>
      <c r="D7" s="20"/>
      <c r="E7" s="20"/>
      <c r="F7" s="21"/>
      <c r="G7" s="22"/>
      <c r="H7" s="94"/>
    </row>
    <row r="8" spans="1:8">
      <c r="A8" s="89" t="s">
        <v>1112</v>
      </c>
      <c r="C8" s="95" t="s">
        <v>1148</v>
      </c>
      <c r="D8" s="20"/>
      <c r="E8" s="20"/>
      <c r="F8" s="21"/>
      <c r="G8" s="96"/>
      <c r="H8" s="94"/>
    </row>
    <row r="9" spans="1:8">
      <c r="A9" s="89" t="s">
        <v>2568</v>
      </c>
      <c r="C9" s="95" t="s">
        <v>1149</v>
      </c>
      <c r="D9" s="20"/>
      <c r="E9" s="20"/>
      <c r="F9" s="21"/>
      <c r="G9" s="96"/>
      <c r="H9" s="94"/>
    </row>
    <row r="10" spans="1:8">
      <c r="A10" s="98" t="s">
        <v>2567</v>
      </c>
      <c r="C10" s="97"/>
      <c r="D10" s="20"/>
      <c r="E10" s="20"/>
      <c r="F10" s="21"/>
      <c r="G10" s="96"/>
      <c r="H10" s="94"/>
    </row>
    <row r="11" spans="1:8">
      <c r="A11" s="89" t="s">
        <v>2638</v>
      </c>
      <c r="C11" s="25" t="s">
        <v>2106</v>
      </c>
      <c r="D11" s="94"/>
      <c r="E11" s="94"/>
      <c r="F11" s="99"/>
      <c r="G11" s="96"/>
      <c r="H11" s="94"/>
    </row>
    <row r="12" spans="1:8">
      <c r="A12" s="98" t="s">
        <v>2586</v>
      </c>
      <c r="C12" s="25" t="s">
        <v>1688</v>
      </c>
      <c r="D12" s="20"/>
      <c r="E12" s="20"/>
      <c r="F12" s="21"/>
      <c r="G12" s="96"/>
      <c r="H12" s="94"/>
    </row>
    <row r="13" spans="1:8">
      <c r="A13" s="98"/>
      <c r="C13" s="25" t="s">
        <v>1289</v>
      </c>
      <c r="D13" s="94"/>
      <c r="E13" s="94"/>
      <c r="F13" s="99"/>
      <c r="G13" s="96"/>
      <c r="H13" s="94"/>
    </row>
    <row r="14" spans="1:8">
      <c r="A14" s="100"/>
      <c r="C14" s="25" t="s">
        <v>627</v>
      </c>
      <c r="D14" s="94"/>
      <c r="E14" s="94"/>
      <c r="F14" s="99"/>
      <c r="G14" s="101"/>
      <c r="H14" s="94"/>
    </row>
    <row r="15" spans="1:8">
      <c r="A15" s="100" t="s">
        <v>1803</v>
      </c>
      <c r="C15" s="97" t="s">
        <v>1721</v>
      </c>
      <c r="D15" s="94"/>
      <c r="E15" s="94"/>
      <c r="F15" s="99"/>
      <c r="G15" s="96"/>
      <c r="H15" s="94"/>
    </row>
    <row r="16" spans="1:8">
      <c r="A16" s="144" t="s">
        <v>2136</v>
      </c>
      <c r="C16" s="97"/>
      <c r="D16" s="94"/>
      <c r="E16" s="94"/>
      <c r="F16" s="99"/>
      <c r="G16" s="96"/>
      <c r="H16" s="94"/>
    </row>
    <row r="17" spans="1:8">
      <c r="C17" s="102" t="s">
        <v>2594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1374</v>
      </c>
      <c r="C20" s="100"/>
      <c r="D20" s="100"/>
      <c r="E20" s="100"/>
      <c r="F20" s="106"/>
    </row>
    <row r="21" spans="1:8">
      <c r="A21" s="294"/>
      <c r="C21" s="100"/>
      <c r="D21" s="100"/>
      <c r="E21" s="100"/>
      <c r="F21" s="106"/>
    </row>
    <row r="22" spans="1:8" s="112" customFormat="1" ht="16" customHeight="1">
      <c r="A22" s="108"/>
      <c r="B22" s="38"/>
      <c r="C22" s="86"/>
      <c r="D22" s="86"/>
      <c r="E22" s="86"/>
      <c r="F22" s="109"/>
      <c r="G22" s="110"/>
      <c r="H22" s="111"/>
    </row>
    <row r="23" spans="1:8" ht="29" customHeight="1">
      <c r="A23" s="113" t="s">
        <v>1062</v>
      </c>
      <c r="B23" s="45" t="s">
        <v>1207</v>
      </c>
      <c r="C23" s="114" t="s">
        <v>727</v>
      </c>
      <c r="D23" s="45" t="s">
        <v>575</v>
      </c>
      <c r="E23" s="45" t="s">
        <v>1345</v>
      </c>
      <c r="F23" s="47" t="s">
        <v>1718</v>
      </c>
      <c r="G23" s="45" t="s">
        <v>426</v>
      </c>
      <c r="H23" s="48"/>
    </row>
    <row r="24" spans="1:8">
      <c r="A24" s="115">
        <v>40523</v>
      </c>
      <c r="B24" s="116" t="s">
        <v>2258</v>
      </c>
      <c r="C24" s="117"/>
      <c r="D24" s="118"/>
      <c r="E24" s="117">
        <f t="shared" ref="E24:E32" si="0">C24*D24</f>
        <v>0</v>
      </c>
      <c r="F24" s="53"/>
      <c r="G24" s="54">
        <f t="shared" ref="G24:G36" si="1">E24*(1-F24)</f>
        <v>0</v>
      </c>
      <c r="H24" s="48"/>
    </row>
    <row r="25" spans="1:8">
      <c r="A25" s="11"/>
      <c r="B25" s="116" t="s">
        <v>427</v>
      </c>
      <c r="C25" s="117">
        <v>195</v>
      </c>
      <c r="D25" s="118">
        <v>2</v>
      </c>
      <c r="E25" s="117">
        <f t="shared" si="0"/>
        <v>390</v>
      </c>
      <c r="F25" s="119"/>
      <c r="G25" s="54">
        <f t="shared" si="1"/>
        <v>390</v>
      </c>
      <c r="H25" s="56"/>
    </row>
    <row r="26" spans="1:8">
      <c r="A26" s="120"/>
      <c r="B26" s="121" t="s">
        <v>1122</v>
      </c>
      <c r="C26" s="117"/>
      <c r="D26" s="118"/>
      <c r="E26" s="117">
        <f t="shared" si="0"/>
        <v>0</v>
      </c>
      <c r="F26" s="119"/>
      <c r="G26" s="54">
        <f t="shared" si="1"/>
        <v>0</v>
      </c>
      <c r="H26" s="56"/>
    </row>
    <row r="27" spans="1:8">
      <c r="A27" s="120"/>
      <c r="B27" s="121" t="s">
        <v>2239</v>
      </c>
      <c r="C27" s="117"/>
      <c r="D27" s="118"/>
      <c r="E27" s="117">
        <f t="shared" si="0"/>
        <v>0</v>
      </c>
      <c r="F27" s="119"/>
      <c r="G27" s="54">
        <f t="shared" si="1"/>
        <v>0</v>
      </c>
      <c r="H27" s="56"/>
    </row>
    <row r="28" spans="1:8">
      <c r="A28" s="120"/>
      <c r="B28" s="121" t="s">
        <v>1282</v>
      </c>
      <c r="C28" s="117"/>
      <c r="D28" s="118"/>
      <c r="E28" s="117">
        <f t="shared" si="0"/>
        <v>0</v>
      </c>
      <c r="F28" s="119"/>
      <c r="G28" s="54">
        <f t="shared" si="1"/>
        <v>0</v>
      </c>
      <c r="H28" s="56"/>
    </row>
    <row r="29" spans="1:8">
      <c r="A29" s="120"/>
      <c r="B29" s="121" t="s">
        <v>1031</v>
      </c>
      <c r="C29" s="117"/>
      <c r="D29" s="118"/>
      <c r="E29" s="117">
        <f t="shared" si="0"/>
        <v>0</v>
      </c>
      <c r="F29" s="119"/>
      <c r="G29" s="54">
        <f t="shared" si="1"/>
        <v>0</v>
      </c>
      <c r="H29" s="56"/>
    </row>
    <row r="30" spans="1:8">
      <c r="A30" s="120"/>
      <c r="B30" s="121" t="s">
        <v>1318</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2240</v>
      </c>
      <c r="C32" s="117"/>
      <c r="D32" s="118"/>
      <c r="E32" s="117">
        <f t="shared" si="0"/>
        <v>0</v>
      </c>
      <c r="F32" s="119"/>
      <c r="G32" s="54">
        <f t="shared" si="1"/>
        <v>0</v>
      </c>
      <c r="H32" s="56"/>
    </row>
    <row r="33" spans="1:256">
      <c r="A33" s="120"/>
      <c r="B33" s="121" t="s">
        <v>1819</v>
      </c>
      <c r="C33" s="117">
        <v>50</v>
      </c>
      <c r="D33" s="118">
        <v>2</v>
      </c>
      <c r="E33" s="117">
        <f>C33*D33</f>
        <v>100</v>
      </c>
      <c r="F33" s="119"/>
      <c r="G33" s="54">
        <f t="shared" si="1"/>
        <v>100</v>
      </c>
      <c r="H33" s="48"/>
    </row>
    <row r="34" spans="1:256">
      <c r="A34" s="120"/>
      <c r="B34" s="121" t="s">
        <v>1098</v>
      </c>
      <c r="C34" s="117">
        <v>350</v>
      </c>
      <c r="D34" s="123" t="s">
        <v>2241</v>
      </c>
      <c r="E34" s="117">
        <v>350</v>
      </c>
      <c r="F34" s="124"/>
      <c r="G34" s="54">
        <f t="shared" si="1"/>
        <v>350</v>
      </c>
      <c r="H34" s="48"/>
    </row>
    <row r="35" spans="1:256">
      <c r="A35" s="120"/>
      <c r="B35" s="121" t="s">
        <v>2270</v>
      </c>
      <c r="C35" s="117">
        <v>40</v>
      </c>
      <c r="D35" s="118">
        <v>2</v>
      </c>
      <c r="E35" s="117">
        <f>C35*D35</f>
        <v>80</v>
      </c>
      <c r="F35" s="119"/>
      <c r="G35" s="54">
        <f t="shared" si="1"/>
        <v>80</v>
      </c>
      <c r="H35" s="48"/>
    </row>
    <row r="36" spans="1:256" ht="16" thickBot="1">
      <c r="A36" s="120"/>
      <c r="B36" s="126"/>
      <c r="C36" s="127"/>
      <c r="D36" s="128"/>
      <c r="E36" s="127"/>
      <c r="F36" s="129"/>
      <c r="G36" s="67">
        <f t="shared" si="1"/>
        <v>0</v>
      </c>
      <c r="H36" s="48"/>
    </row>
    <row r="37" spans="1:256" s="135" customFormat="1" ht="16" customHeight="1">
      <c r="A37" s="130"/>
      <c r="B37" s="69" t="s">
        <v>1338</v>
      </c>
      <c r="C37" s="131"/>
      <c r="D37" s="131"/>
      <c r="E37" s="132">
        <f>SUM(E24:E36)</f>
        <v>920</v>
      </c>
      <c r="F37" s="133"/>
      <c r="G37" s="72">
        <f>SUM(G24:G36)</f>
        <v>920</v>
      </c>
      <c r="H37" s="134"/>
    </row>
    <row r="39" spans="1:256">
      <c r="C39" s="136" t="s">
        <v>1211</v>
      </c>
      <c r="D39" s="137">
        <f>G37/2</f>
        <v>460</v>
      </c>
      <c r="E39" s="137"/>
      <c r="F39" s="138"/>
    </row>
    <row r="41" spans="1:256">
      <c r="C41" s="1" t="s">
        <v>1212</v>
      </c>
      <c r="D41" s="1"/>
      <c r="E41" s="1"/>
      <c r="F41" s="139"/>
      <c r="G41" s="1"/>
      <c r="H41" s="1"/>
      <c r="I41" s="1"/>
    </row>
    <row r="42" spans="1:256">
      <c r="C42" s="1" t="s">
        <v>1330</v>
      </c>
      <c r="D42" s="1"/>
      <c r="E42" s="1"/>
      <c r="F42" s="139"/>
      <c r="G42" s="1"/>
      <c r="H42" s="1"/>
      <c r="I42" s="1"/>
    </row>
    <row r="43" spans="1:256">
      <c r="C43" s="292" t="s">
        <v>826</v>
      </c>
      <c r="D43" s="292"/>
      <c r="E43" s="292"/>
      <c r="F43" s="293"/>
      <c r="G43" s="292"/>
      <c r="H43" s="292"/>
      <c r="I43" s="142"/>
      <c r="J43" s="790"/>
      <c r="K43" s="790"/>
      <c r="L43" s="790"/>
      <c r="M43" s="790"/>
      <c r="N43" s="790"/>
      <c r="O43" s="790"/>
      <c r="P43" s="790"/>
      <c r="Q43" s="790"/>
      <c r="R43" s="790"/>
      <c r="S43" s="790"/>
      <c r="T43" s="790"/>
      <c r="U43" s="790"/>
      <c r="V43" s="790" t="s">
        <v>1212</v>
      </c>
      <c r="W43" s="790"/>
      <c r="X43" s="790"/>
      <c r="Y43" s="790"/>
      <c r="Z43" s="790"/>
      <c r="AA43" s="790"/>
      <c r="AB43" s="790" t="s">
        <v>1212</v>
      </c>
      <c r="AC43" s="790"/>
      <c r="AD43" s="790"/>
      <c r="AE43" s="790"/>
      <c r="AF43" s="790"/>
      <c r="AG43" s="790"/>
      <c r="AH43" s="790" t="s">
        <v>1212</v>
      </c>
      <c r="AI43" s="790"/>
      <c r="AJ43" s="790"/>
      <c r="AK43" s="790"/>
      <c r="AL43" s="790"/>
      <c r="AM43" s="790"/>
      <c r="AN43" s="790" t="s">
        <v>1212</v>
      </c>
      <c r="AO43" s="790"/>
      <c r="AP43" s="790"/>
      <c r="AQ43" s="790"/>
      <c r="AR43" s="790"/>
      <c r="AS43" s="790"/>
      <c r="AT43" s="790" t="s">
        <v>1212</v>
      </c>
      <c r="AU43" s="790"/>
      <c r="AV43" s="790"/>
      <c r="AW43" s="790"/>
      <c r="AX43" s="790"/>
      <c r="AY43" s="790"/>
      <c r="AZ43" s="790" t="s">
        <v>1212</v>
      </c>
      <c r="BA43" s="790"/>
      <c r="BB43" s="790"/>
      <c r="BC43" s="790"/>
      <c r="BD43" s="790"/>
      <c r="BE43" s="790"/>
      <c r="BF43" s="790" t="s">
        <v>1212</v>
      </c>
      <c r="BG43" s="790"/>
      <c r="BH43" s="790"/>
      <c r="BI43" s="790"/>
      <c r="BJ43" s="790"/>
      <c r="BK43" s="790"/>
      <c r="BL43" s="790" t="s">
        <v>1212</v>
      </c>
      <c r="BM43" s="790"/>
      <c r="BN43" s="790"/>
      <c r="BO43" s="790"/>
      <c r="BP43" s="790"/>
      <c r="BQ43" s="790"/>
      <c r="BR43" s="790" t="s">
        <v>1212</v>
      </c>
      <c r="BS43" s="790"/>
      <c r="BT43" s="790"/>
      <c r="BU43" s="790"/>
      <c r="BV43" s="790"/>
      <c r="BW43" s="790"/>
      <c r="BX43" s="790" t="s">
        <v>1212</v>
      </c>
      <c r="BY43" s="790"/>
      <c r="BZ43" s="790"/>
      <c r="CA43" s="790"/>
      <c r="CB43" s="790"/>
      <c r="CC43" s="790"/>
      <c r="CD43" s="790" t="s">
        <v>1212</v>
      </c>
      <c r="CE43" s="790"/>
      <c r="CF43" s="790"/>
      <c r="CG43" s="790"/>
      <c r="CH43" s="790"/>
      <c r="CI43" s="790"/>
      <c r="CJ43" s="790" t="s">
        <v>1212</v>
      </c>
      <c r="CK43" s="790"/>
      <c r="CL43" s="790"/>
      <c r="CM43" s="790"/>
      <c r="CN43" s="790"/>
      <c r="CO43" s="790"/>
      <c r="CP43" s="790" t="s">
        <v>1212</v>
      </c>
      <c r="CQ43" s="790"/>
      <c r="CR43" s="790"/>
      <c r="CS43" s="790"/>
      <c r="CT43" s="790"/>
      <c r="CU43" s="790"/>
      <c r="CV43" s="790" t="s">
        <v>1212</v>
      </c>
      <c r="CW43" s="790"/>
      <c r="CX43" s="790"/>
      <c r="CY43" s="790"/>
      <c r="CZ43" s="790"/>
      <c r="DA43" s="790"/>
      <c r="DB43" s="790" t="s">
        <v>1212</v>
      </c>
      <c r="DC43" s="790"/>
      <c r="DD43" s="790"/>
      <c r="DE43" s="790"/>
      <c r="DF43" s="790"/>
      <c r="DG43" s="790"/>
      <c r="DH43" s="790" t="s">
        <v>1212</v>
      </c>
      <c r="DI43" s="790"/>
      <c r="DJ43" s="790"/>
      <c r="DK43" s="790"/>
      <c r="DL43" s="790"/>
      <c r="DM43" s="790"/>
      <c r="DN43" s="790" t="s">
        <v>1212</v>
      </c>
      <c r="DO43" s="790"/>
      <c r="DP43" s="790"/>
      <c r="DQ43" s="790"/>
      <c r="DR43" s="790"/>
      <c r="DS43" s="790"/>
      <c r="DT43" s="790" t="s">
        <v>1212</v>
      </c>
      <c r="DU43" s="790"/>
      <c r="DV43" s="790"/>
      <c r="DW43" s="790"/>
      <c r="DX43" s="790"/>
      <c r="DY43" s="790"/>
      <c r="DZ43" s="790" t="s">
        <v>1212</v>
      </c>
      <c r="EA43" s="790"/>
      <c r="EB43" s="790"/>
      <c r="EC43" s="790"/>
      <c r="ED43" s="790"/>
      <c r="EE43" s="790"/>
      <c r="EF43" s="790" t="s">
        <v>1212</v>
      </c>
      <c r="EG43" s="790"/>
      <c r="EH43" s="790"/>
      <c r="EI43" s="790"/>
      <c r="EJ43" s="790"/>
      <c r="EK43" s="790"/>
      <c r="EL43" s="790" t="s">
        <v>1212</v>
      </c>
      <c r="EM43" s="790"/>
      <c r="EN43" s="790"/>
      <c r="EO43" s="790"/>
      <c r="EP43" s="790"/>
      <c r="EQ43" s="790"/>
      <c r="ER43" s="790" t="s">
        <v>1212</v>
      </c>
      <c r="ES43" s="790"/>
      <c r="ET43" s="790"/>
      <c r="EU43" s="790"/>
      <c r="EV43" s="790"/>
      <c r="EW43" s="790"/>
      <c r="EX43" s="790" t="s">
        <v>1212</v>
      </c>
      <c r="EY43" s="790"/>
      <c r="EZ43" s="790"/>
      <c r="FA43" s="790"/>
      <c r="FB43" s="790"/>
      <c r="FC43" s="790"/>
      <c r="FD43" s="790" t="s">
        <v>1212</v>
      </c>
      <c r="FE43" s="790"/>
      <c r="FF43" s="790"/>
      <c r="FG43" s="790"/>
      <c r="FH43" s="790"/>
      <c r="FI43" s="790"/>
      <c r="FJ43" s="790" t="s">
        <v>1212</v>
      </c>
      <c r="FK43" s="790"/>
      <c r="FL43" s="790"/>
      <c r="FM43" s="790"/>
      <c r="FN43" s="790"/>
      <c r="FO43" s="790"/>
      <c r="FP43" s="790" t="s">
        <v>1212</v>
      </c>
      <c r="FQ43" s="790"/>
      <c r="FR43" s="790"/>
      <c r="FS43" s="790"/>
      <c r="FT43" s="790"/>
      <c r="FU43" s="790"/>
      <c r="FV43" s="790" t="s">
        <v>1212</v>
      </c>
      <c r="FW43" s="790"/>
      <c r="FX43" s="790"/>
      <c r="FY43" s="790"/>
      <c r="FZ43" s="790"/>
      <c r="GA43" s="790"/>
      <c r="GB43" s="790" t="s">
        <v>1212</v>
      </c>
      <c r="GC43" s="790"/>
      <c r="GD43" s="790"/>
      <c r="GE43" s="790"/>
      <c r="GF43" s="790"/>
      <c r="GG43" s="790"/>
      <c r="GH43" s="790" t="s">
        <v>1212</v>
      </c>
      <c r="GI43" s="790"/>
      <c r="GJ43" s="790"/>
      <c r="GK43" s="790"/>
      <c r="GL43" s="790"/>
      <c r="GM43" s="790"/>
      <c r="GN43" s="790" t="s">
        <v>1212</v>
      </c>
      <c r="GO43" s="790"/>
      <c r="GP43" s="790"/>
      <c r="GQ43" s="790"/>
      <c r="GR43" s="790"/>
      <c r="GS43" s="790"/>
      <c r="GT43" s="790" t="s">
        <v>1212</v>
      </c>
      <c r="GU43" s="790"/>
      <c r="GV43" s="790"/>
      <c r="GW43" s="790"/>
      <c r="GX43" s="790"/>
      <c r="GY43" s="790"/>
      <c r="GZ43" s="790" t="s">
        <v>1212</v>
      </c>
      <c r="HA43" s="790"/>
      <c r="HB43" s="790"/>
      <c r="HC43" s="790"/>
      <c r="HD43" s="790"/>
      <c r="HE43" s="790"/>
      <c r="HF43" s="790" t="s">
        <v>1212</v>
      </c>
      <c r="HG43" s="790"/>
      <c r="HH43" s="790"/>
      <c r="HI43" s="790"/>
      <c r="HJ43" s="790"/>
      <c r="HK43" s="790"/>
      <c r="HL43" s="790" t="s">
        <v>1212</v>
      </c>
      <c r="HM43" s="790"/>
      <c r="HN43" s="790"/>
      <c r="HO43" s="790"/>
      <c r="HP43" s="790"/>
      <c r="HQ43" s="790"/>
      <c r="HR43" s="790" t="s">
        <v>1212</v>
      </c>
      <c r="HS43" s="790"/>
      <c r="HT43" s="790"/>
      <c r="HU43" s="790"/>
      <c r="HV43" s="790"/>
      <c r="HW43" s="790"/>
      <c r="HX43" s="790" t="s">
        <v>1212</v>
      </c>
      <c r="HY43" s="790"/>
      <c r="HZ43" s="790"/>
      <c r="IA43" s="790"/>
      <c r="IB43" s="790"/>
      <c r="IC43" s="790"/>
      <c r="ID43" s="790" t="s">
        <v>1212</v>
      </c>
      <c r="IE43" s="790"/>
      <c r="IF43" s="790"/>
      <c r="IG43" s="790"/>
      <c r="IH43" s="790"/>
      <c r="II43" s="790"/>
      <c r="IJ43" s="790" t="s">
        <v>1212</v>
      </c>
      <c r="IK43" s="790"/>
      <c r="IL43" s="790"/>
      <c r="IM43" s="790"/>
      <c r="IN43" s="790"/>
      <c r="IO43" s="790"/>
      <c r="IP43" s="790" t="s">
        <v>1212</v>
      </c>
      <c r="IQ43" s="790"/>
      <c r="IR43" s="790"/>
      <c r="IS43" s="790"/>
    </row>
    <row r="44" spans="1:256">
      <c r="C44" s="1" t="s">
        <v>1385</v>
      </c>
      <c r="D44" s="1"/>
      <c r="E44" s="1"/>
      <c r="F44" s="139"/>
      <c r="G44" s="1"/>
      <c r="H44" s="1"/>
      <c r="I44" s="1"/>
      <c r="J44" s="790"/>
      <c r="K44" s="790"/>
      <c r="L44" s="790"/>
      <c r="M44" s="790"/>
      <c r="N44" s="790"/>
      <c r="O44" s="790"/>
      <c r="P44" s="790"/>
      <c r="Q44" s="790"/>
      <c r="R44" s="790"/>
      <c r="S44" s="790"/>
      <c r="T44" s="790"/>
      <c r="U44" s="790"/>
      <c r="V44" s="790" t="s">
        <v>1342</v>
      </c>
      <c r="W44" s="790"/>
      <c r="X44" s="790"/>
      <c r="Y44" s="790"/>
      <c r="Z44" s="790"/>
      <c r="AA44" s="790"/>
      <c r="AB44" s="790" t="s">
        <v>1342</v>
      </c>
      <c r="AC44" s="790"/>
      <c r="AD44" s="790"/>
      <c r="AE44" s="790"/>
      <c r="AF44" s="790"/>
      <c r="AG44" s="790"/>
      <c r="AH44" s="790" t="s">
        <v>1342</v>
      </c>
      <c r="AI44" s="790"/>
      <c r="AJ44" s="790"/>
      <c r="AK44" s="790"/>
      <c r="AL44" s="790"/>
      <c r="AM44" s="790"/>
      <c r="AN44" s="790" t="s">
        <v>1342</v>
      </c>
      <c r="AO44" s="790"/>
      <c r="AP44" s="790"/>
      <c r="AQ44" s="790"/>
      <c r="AR44" s="790"/>
      <c r="AS44" s="790"/>
      <c r="AT44" s="790" t="s">
        <v>1342</v>
      </c>
      <c r="AU44" s="790"/>
      <c r="AV44" s="790"/>
      <c r="AW44" s="790"/>
      <c r="AX44" s="790"/>
      <c r="AY44" s="790"/>
      <c r="AZ44" s="790" t="s">
        <v>1342</v>
      </c>
      <c r="BA44" s="790"/>
      <c r="BB44" s="790"/>
      <c r="BC44" s="790"/>
      <c r="BD44" s="790"/>
      <c r="BE44" s="790"/>
      <c r="BF44" s="790" t="s">
        <v>1342</v>
      </c>
      <c r="BG44" s="790"/>
      <c r="BH44" s="790"/>
      <c r="BI44" s="790"/>
      <c r="BJ44" s="790"/>
      <c r="BK44" s="790"/>
      <c r="BL44" s="790" t="s">
        <v>1342</v>
      </c>
      <c r="BM44" s="790"/>
      <c r="BN44" s="790"/>
      <c r="BO44" s="790"/>
      <c r="BP44" s="790"/>
      <c r="BQ44" s="790"/>
      <c r="BR44" s="790" t="s">
        <v>1342</v>
      </c>
      <c r="BS44" s="790"/>
      <c r="BT44" s="790"/>
      <c r="BU44" s="790"/>
      <c r="BV44" s="790"/>
      <c r="BW44" s="790"/>
      <c r="BX44" s="790" t="s">
        <v>1342</v>
      </c>
      <c r="BY44" s="790"/>
      <c r="BZ44" s="790"/>
      <c r="CA44" s="790"/>
      <c r="CB44" s="790"/>
      <c r="CC44" s="790"/>
      <c r="CD44" s="790" t="s">
        <v>1342</v>
      </c>
      <c r="CE44" s="790"/>
      <c r="CF44" s="790"/>
      <c r="CG44" s="790"/>
      <c r="CH44" s="790"/>
      <c r="CI44" s="790"/>
      <c r="CJ44" s="790" t="s">
        <v>1342</v>
      </c>
      <c r="CK44" s="790"/>
      <c r="CL44" s="790"/>
      <c r="CM44" s="790"/>
      <c r="CN44" s="790"/>
      <c r="CO44" s="790"/>
      <c r="CP44" s="790" t="s">
        <v>1342</v>
      </c>
      <c r="CQ44" s="790"/>
      <c r="CR44" s="790"/>
      <c r="CS44" s="790"/>
      <c r="CT44" s="790"/>
      <c r="CU44" s="790"/>
      <c r="CV44" s="790" t="s">
        <v>1342</v>
      </c>
      <c r="CW44" s="790"/>
      <c r="CX44" s="790"/>
      <c r="CY44" s="790"/>
      <c r="CZ44" s="790"/>
      <c r="DA44" s="790"/>
      <c r="DB44" s="790" t="s">
        <v>1342</v>
      </c>
      <c r="DC44" s="790"/>
      <c r="DD44" s="790"/>
      <c r="DE44" s="790"/>
      <c r="DF44" s="790"/>
      <c r="DG44" s="790"/>
      <c r="DH44" s="790" t="s">
        <v>1342</v>
      </c>
      <c r="DI44" s="790"/>
      <c r="DJ44" s="790"/>
      <c r="DK44" s="790"/>
      <c r="DL44" s="790"/>
      <c r="DM44" s="790"/>
      <c r="DN44" s="790" t="s">
        <v>1342</v>
      </c>
      <c r="DO44" s="790"/>
      <c r="DP44" s="790"/>
      <c r="DQ44" s="790"/>
      <c r="DR44" s="790"/>
      <c r="DS44" s="790"/>
      <c r="DT44" s="790" t="s">
        <v>1342</v>
      </c>
      <c r="DU44" s="790"/>
      <c r="DV44" s="790"/>
      <c r="DW44" s="790"/>
      <c r="DX44" s="790"/>
      <c r="DY44" s="790"/>
      <c r="DZ44" s="790" t="s">
        <v>1342</v>
      </c>
      <c r="EA44" s="790"/>
      <c r="EB44" s="790"/>
      <c r="EC44" s="790"/>
      <c r="ED44" s="790"/>
      <c r="EE44" s="790"/>
      <c r="EF44" s="790" t="s">
        <v>1342</v>
      </c>
      <c r="EG44" s="790"/>
      <c r="EH44" s="790"/>
      <c r="EI44" s="790"/>
      <c r="EJ44" s="790"/>
      <c r="EK44" s="790"/>
      <c r="EL44" s="790" t="s">
        <v>1342</v>
      </c>
      <c r="EM44" s="790"/>
      <c r="EN44" s="790"/>
      <c r="EO44" s="790"/>
      <c r="EP44" s="790"/>
      <c r="EQ44" s="790"/>
      <c r="ER44" s="790" t="s">
        <v>1342</v>
      </c>
      <c r="ES44" s="790"/>
      <c r="ET44" s="790"/>
      <c r="EU44" s="790"/>
      <c r="EV44" s="790"/>
      <c r="EW44" s="790"/>
      <c r="EX44" s="790" t="s">
        <v>1342</v>
      </c>
      <c r="EY44" s="790"/>
      <c r="EZ44" s="790"/>
      <c r="FA44" s="790"/>
      <c r="FB44" s="790"/>
      <c r="FC44" s="790"/>
      <c r="FD44" s="790" t="s">
        <v>1342</v>
      </c>
      <c r="FE44" s="790"/>
      <c r="FF44" s="790"/>
      <c r="FG44" s="790"/>
      <c r="FH44" s="790"/>
      <c r="FI44" s="790"/>
      <c r="FJ44" s="790" t="s">
        <v>1342</v>
      </c>
      <c r="FK44" s="790"/>
      <c r="FL44" s="790"/>
      <c r="FM44" s="790"/>
      <c r="FN44" s="790"/>
      <c r="FO44" s="790"/>
      <c r="FP44" s="790" t="s">
        <v>1342</v>
      </c>
      <c r="FQ44" s="790"/>
      <c r="FR44" s="790"/>
      <c r="FS44" s="790"/>
      <c r="FT44" s="790"/>
      <c r="FU44" s="790"/>
      <c r="FV44" s="790" t="s">
        <v>1342</v>
      </c>
      <c r="FW44" s="790"/>
      <c r="FX44" s="790"/>
      <c r="FY44" s="790"/>
      <c r="FZ44" s="790"/>
      <c r="GA44" s="790"/>
      <c r="GB44" s="790" t="s">
        <v>1342</v>
      </c>
      <c r="GC44" s="790"/>
      <c r="GD44" s="790"/>
      <c r="GE44" s="790"/>
      <c r="GF44" s="790"/>
      <c r="GG44" s="790"/>
      <c r="GH44" s="790" t="s">
        <v>1342</v>
      </c>
      <c r="GI44" s="790"/>
      <c r="GJ44" s="790"/>
      <c r="GK44" s="790"/>
      <c r="GL44" s="790"/>
      <c r="GM44" s="790"/>
      <c r="GN44" s="790" t="s">
        <v>1342</v>
      </c>
      <c r="GO44" s="790"/>
      <c r="GP44" s="790"/>
      <c r="GQ44" s="790"/>
      <c r="GR44" s="790"/>
      <c r="GS44" s="790"/>
      <c r="GT44" s="790" t="s">
        <v>1342</v>
      </c>
      <c r="GU44" s="790"/>
      <c r="GV44" s="790"/>
      <c r="GW44" s="790"/>
      <c r="GX44" s="790"/>
      <c r="GY44" s="790"/>
      <c r="GZ44" s="790" t="s">
        <v>1342</v>
      </c>
      <c r="HA44" s="790"/>
      <c r="HB44" s="790"/>
      <c r="HC44" s="790"/>
      <c r="HD44" s="790"/>
      <c r="HE44" s="790"/>
      <c r="HF44" s="790" t="s">
        <v>1342</v>
      </c>
      <c r="HG44" s="790"/>
      <c r="HH44" s="790"/>
      <c r="HI44" s="790"/>
      <c r="HJ44" s="790"/>
      <c r="HK44" s="790"/>
      <c r="HL44" s="790" t="s">
        <v>1342</v>
      </c>
      <c r="HM44" s="790"/>
      <c r="HN44" s="790"/>
      <c r="HO44" s="790"/>
      <c r="HP44" s="790"/>
      <c r="HQ44" s="790"/>
      <c r="HR44" s="790" t="s">
        <v>1342</v>
      </c>
      <c r="HS44" s="790"/>
      <c r="HT44" s="790"/>
      <c r="HU44" s="790"/>
      <c r="HV44" s="790"/>
      <c r="HW44" s="790"/>
      <c r="HX44" s="790" t="s">
        <v>1342</v>
      </c>
      <c r="HY44" s="790"/>
      <c r="HZ44" s="790"/>
      <c r="IA44" s="790"/>
      <c r="IB44" s="790"/>
      <c r="IC44" s="790"/>
      <c r="ID44" s="790" t="s">
        <v>1342</v>
      </c>
      <c r="IE44" s="790"/>
      <c r="IF44" s="790"/>
      <c r="IG44" s="790"/>
      <c r="IH44" s="790"/>
      <c r="II44" s="790"/>
      <c r="IJ44" s="790" t="s">
        <v>1342</v>
      </c>
      <c r="IK44" s="790"/>
      <c r="IL44" s="790"/>
      <c r="IM44" s="790"/>
      <c r="IN44" s="790"/>
      <c r="IO44" s="790"/>
      <c r="IP44" s="790" t="s">
        <v>1342</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1385</v>
      </c>
      <c r="W45" s="790"/>
      <c r="X45" s="790"/>
      <c r="Y45" s="790"/>
      <c r="Z45" s="790"/>
      <c r="AA45" s="790"/>
      <c r="AB45" s="790" t="s">
        <v>1385</v>
      </c>
      <c r="AC45" s="790"/>
      <c r="AD45" s="790"/>
      <c r="AE45" s="790"/>
      <c r="AF45" s="790"/>
      <c r="AG45" s="790"/>
      <c r="AH45" s="790" t="s">
        <v>1385</v>
      </c>
      <c r="AI45" s="790"/>
      <c r="AJ45" s="790"/>
      <c r="AK45" s="790"/>
      <c r="AL45" s="790"/>
      <c r="AM45" s="790"/>
      <c r="AN45" s="790" t="s">
        <v>1385</v>
      </c>
      <c r="AO45" s="790"/>
      <c r="AP45" s="790"/>
      <c r="AQ45" s="790"/>
      <c r="AR45" s="790"/>
      <c r="AS45" s="790"/>
      <c r="AT45" s="790" t="s">
        <v>1385</v>
      </c>
      <c r="AU45" s="790"/>
      <c r="AV45" s="790"/>
      <c r="AW45" s="790"/>
      <c r="AX45" s="790"/>
      <c r="AY45" s="790"/>
      <c r="AZ45" s="790" t="s">
        <v>1385</v>
      </c>
      <c r="BA45" s="790"/>
      <c r="BB45" s="790"/>
      <c r="BC45" s="790"/>
      <c r="BD45" s="790"/>
      <c r="BE45" s="790"/>
      <c r="BF45" s="790" t="s">
        <v>1385</v>
      </c>
      <c r="BG45" s="790"/>
      <c r="BH45" s="790"/>
      <c r="BI45" s="790"/>
      <c r="BJ45" s="790"/>
      <c r="BK45" s="790"/>
      <c r="BL45" s="790" t="s">
        <v>1385</v>
      </c>
      <c r="BM45" s="790"/>
      <c r="BN45" s="790"/>
      <c r="BO45" s="790"/>
      <c r="BP45" s="790"/>
      <c r="BQ45" s="790"/>
      <c r="BR45" s="790" t="s">
        <v>1385</v>
      </c>
      <c r="BS45" s="790"/>
      <c r="BT45" s="790"/>
      <c r="BU45" s="790"/>
      <c r="BV45" s="790"/>
      <c r="BW45" s="790"/>
      <c r="BX45" s="790" t="s">
        <v>1385</v>
      </c>
      <c r="BY45" s="790"/>
      <c r="BZ45" s="790"/>
      <c r="CA45" s="790"/>
      <c r="CB45" s="790"/>
      <c r="CC45" s="790"/>
      <c r="CD45" s="790" t="s">
        <v>1385</v>
      </c>
      <c r="CE45" s="790"/>
      <c r="CF45" s="790"/>
      <c r="CG45" s="790"/>
      <c r="CH45" s="790"/>
      <c r="CI45" s="790"/>
      <c r="CJ45" s="790" t="s">
        <v>1385</v>
      </c>
      <c r="CK45" s="790"/>
      <c r="CL45" s="790"/>
      <c r="CM45" s="790"/>
      <c r="CN45" s="790"/>
      <c r="CO45" s="790"/>
      <c r="CP45" s="790" t="s">
        <v>1385</v>
      </c>
      <c r="CQ45" s="790"/>
      <c r="CR45" s="790"/>
      <c r="CS45" s="790"/>
      <c r="CT45" s="790"/>
      <c r="CU45" s="790"/>
      <c r="CV45" s="790" t="s">
        <v>1385</v>
      </c>
      <c r="CW45" s="790"/>
      <c r="CX45" s="790"/>
      <c r="CY45" s="790"/>
      <c r="CZ45" s="790"/>
      <c r="DA45" s="790"/>
      <c r="DB45" s="790" t="s">
        <v>1385</v>
      </c>
      <c r="DC45" s="790"/>
      <c r="DD45" s="790"/>
      <c r="DE45" s="790"/>
      <c r="DF45" s="790"/>
      <c r="DG45" s="790"/>
      <c r="DH45" s="790" t="s">
        <v>1385</v>
      </c>
      <c r="DI45" s="790"/>
      <c r="DJ45" s="790"/>
      <c r="DK45" s="790"/>
      <c r="DL45" s="790"/>
      <c r="DM45" s="790"/>
      <c r="DN45" s="790" t="s">
        <v>1385</v>
      </c>
      <c r="DO45" s="790"/>
      <c r="DP45" s="790"/>
      <c r="DQ45" s="790"/>
      <c r="DR45" s="790"/>
      <c r="DS45" s="790"/>
      <c r="DT45" s="790" t="s">
        <v>1385</v>
      </c>
      <c r="DU45" s="790"/>
      <c r="DV45" s="790"/>
      <c r="DW45" s="790"/>
      <c r="DX45" s="790"/>
      <c r="DY45" s="790"/>
      <c r="DZ45" s="790" t="s">
        <v>1385</v>
      </c>
      <c r="EA45" s="790"/>
      <c r="EB45" s="790"/>
      <c r="EC45" s="790"/>
      <c r="ED45" s="790"/>
      <c r="EE45" s="790"/>
      <c r="EF45" s="790" t="s">
        <v>1385</v>
      </c>
      <c r="EG45" s="790"/>
      <c r="EH45" s="790"/>
      <c r="EI45" s="790"/>
      <c r="EJ45" s="790"/>
      <c r="EK45" s="790"/>
      <c r="EL45" s="790" t="s">
        <v>1385</v>
      </c>
      <c r="EM45" s="790"/>
      <c r="EN45" s="790"/>
      <c r="EO45" s="790"/>
      <c r="EP45" s="790"/>
      <c r="EQ45" s="790"/>
      <c r="ER45" s="790" t="s">
        <v>1385</v>
      </c>
      <c r="ES45" s="790"/>
      <c r="ET45" s="790"/>
      <c r="EU45" s="790"/>
      <c r="EV45" s="790"/>
      <c r="EW45" s="790"/>
      <c r="EX45" s="790" t="s">
        <v>1385</v>
      </c>
      <c r="EY45" s="790"/>
      <c r="EZ45" s="790"/>
      <c r="FA45" s="790"/>
      <c r="FB45" s="790"/>
      <c r="FC45" s="790"/>
      <c r="FD45" s="790" t="s">
        <v>1385</v>
      </c>
      <c r="FE45" s="790"/>
      <c r="FF45" s="790"/>
      <c r="FG45" s="790"/>
      <c r="FH45" s="790"/>
      <c r="FI45" s="790"/>
      <c r="FJ45" s="790" t="s">
        <v>1385</v>
      </c>
      <c r="FK45" s="790"/>
      <c r="FL45" s="790"/>
      <c r="FM45" s="790"/>
      <c r="FN45" s="790"/>
      <c r="FO45" s="790"/>
      <c r="FP45" s="790" t="s">
        <v>1385</v>
      </c>
      <c r="FQ45" s="790"/>
      <c r="FR45" s="790"/>
      <c r="FS45" s="790"/>
      <c r="FT45" s="790"/>
      <c r="FU45" s="790"/>
      <c r="FV45" s="790" t="s">
        <v>1385</v>
      </c>
      <c r="FW45" s="790"/>
      <c r="FX45" s="790"/>
      <c r="FY45" s="790"/>
      <c r="FZ45" s="790"/>
      <c r="GA45" s="790"/>
      <c r="GB45" s="790" t="s">
        <v>1385</v>
      </c>
      <c r="GC45" s="790"/>
      <c r="GD45" s="790"/>
      <c r="GE45" s="790"/>
      <c r="GF45" s="790"/>
      <c r="GG45" s="790"/>
      <c r="GH45" s="790" t="s">
        <v>1385</v>
      </c>
      <c r="GI45" s="790"/>
      <c r="GJ45" s="790"/>
      <c r="GK45" s="790"/>
      <c r="GL45" s="790"/>
      <c r="GM45" s="790"/>
      <c r="GN45" s="790" t="s">
        <v>1385</v>
      </c>
      <c r="GO45" s="790"/>
      <c r="GP45" s="790"/>
      <c r="GQ45" s="790"/>
      <c r="GR45" s="790"/>
      <c r="GS45" s="790"/>
      <c r="GT45" s="790" t="s">
        <v>1385</v>
      </c>
      <c r="GU45" s="790"/>
      <c r="GV45" s="790"/>
      <c r="GW45" s="790"/>
      <c r="GX45" s="790"/>
      <c r="GY45" s="790"/>
      <c r="GZ45" s="790" t="s">
        <v>1385</v>
      </c>
      <c r="HA45" s="790"/>
      <c r="HB45" s="790"/>
      <c r="HC45" s="790"/>
      <c r="HD45" s="790"/>
      <c r="HE45" s="790"/>
      <c r="HF45" s="790" t="s">
        <v>1385</v>
      </c>
      <c r="HG45" s="790"/>
      <c r="HH45" s="790"/>
      <c r="HI45" s="790"/>
      <c r="HJ45" s="790"/>
      <c r="HK45" s="790"/>
      <c r="HL45" s="790" t="s">
        <v>1385</v>
      </c>
      <c r="HM45" s="790"/>
      <c r="HN45" s="790"/>
      <c r="HO45" s="790"/>
      <c r="HP45" s="790"/>
      <c r="HQ45" s="790"/>
      <c r="HR45" s="790" t="s">
        <v>1385</v>
      </c>
      <c r="HS45" s="790"/>
      <c r="HT45" s="790"/>
      <c r="HU45" s="790"/>
      <c r="HV45" s="790"/>
      <c r="HW45" s="790"/>
      <c r="HX45" s="790" t="s">
        <v>1385</v>
      </c>
      <c r="HY45" s="790"/>
      <c r="HZ45" s="790"/>
      <c r="IA45" s="790"/>
      <c r="IB45" s="790"/>
      <c r="IC45" s="790"/>
      <c r="ID45" s="790" t="s">
        <v>1385</v>
      </c>
      <c r="IE45" s="790"/>
      <c r="IF45" s="790"/>
      <c r="IG45" s="790"/>
      <c r="IH45" s="790"/>
      <c r="II45" s="790"/>
      <c r="IJ45" s="790" t="s">
        <v>1385</v>
      </c>
      <c r="IK45" s="790"/>
      <c r="IL45" s="790"/>
      <c r="IM45" s="790"/>
      <c r="IN45" s="790"/>
      <c r="IO45" s="790"/>
      <c r="IP45" s="790" t="s">
        <v>1385</v>
      </c>
      <c r="IQ45" s="790"/>
      <c r="IR45" s="790"/>
      <c r="IS45" s="790"/>
      <c r="IT45" s="790"/>
      <c r="IU45" s="790"/>
      <c r="IV45" s="790" t="s">
        <v>1385</v>
      </c>
    </row>
    <row r="46" spans="1:256">
      <c r="A46" s="83"/>
      <c r="B46" s="83"/>
      <c r="C46" s="84"/>
      <c r="D46" s="84"/>
      <c r="E46" s="84"/>
      <c r="F46" s="85"/>
      <c r="G46" s="86"/>
    </row>
    <row r="47" spans="1:256">
      <c r="A47" s="11"/>
    </row>
    <row r="48" spans="1:256">
      <c r="A48" s="11"/>
    </row>
    <row r="49" spans="1:8" s="89" customFormat="1">
      <c r="A49" s="11"/>
      <c r="F49" s="106"/>
    </row>
    <row r="50" spans="1:8" s="89" customFormat="1">
      <c r="B50" s="11"/>
      <c r="C50" s="11"/>
      <c r="D50" s="11"/>
      <c r="E50" s="11"/>
      <c r="F50" s="12"/>
      <c r="G50" s="11"/>
      <c r="H50" s="11"/>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91"/>
      <c r="D53" s="91"/>
      <c r="E53" s="91"/>
      <c r="F53" s="12"/>
      <c r="G53" s="143"/>
      <c r="H53" s="11"/>
    </row>
    <row r="54" spans="1:8" s="89" customFormat="1">
      <c r="B54" s="11"/>
      <c r="C54" s="11"/>
      <c r="D54" s="11"/>
      <c r="E54" s="11"/>
      <c r="F54" s="12"/>
      <c r="G54" s="11"/>
      <c r="H54" s="11"/>
    </row>
  </sheetData>
  <mergeCells count="125">
    <mergeCell ref="HR43:HW43"/>
    <mergeCell ref="HX44:IC44"/>
    <mergeCell ref="ID44:II44"/>
    <mergeCell ref="HX45:IC45"/>
    <mergeCell ref="HR45:HW45"/>
    <mergeCell ref="HR44:HW44"/>
    <mergeCell ref="HL45:HQ45"/>
    <mergeCell ref="IP43:IS43"/>
    <mergeCell ref="IJ43:IO43"/>
    <mergeCell ref="ID43:II43"/>
    <mergeCell ref="HX43:IC43"/>
    <mergeCell ref="HL44:HQ44"/>
    <mergeCell ref="DH44:DM44"/>
    <mergeCell ref="EX44:FC44"/>
    <mergeCell ref="EL45:EQ45"/>
    <mergeCell ref="EL44:EQ44"/>
    <mergeCell ref="ER44:EW44"/>
    <mergeCell ref="ER45:EW45"/>
    <mergeCell ref="EF45:EK45"/>
    <mergeCell ref="EF44:EK44"/>
    <mergeCell ref="IV45"/>
    <mergeCell ref="IJ45:IO45"/>
    <mergeCell ref="IP45:IU45"/>
    <mergeCell ref="IJ44:IO44"/>
    <mergeCell ref="IP44:IS44"/>
    <mergeCell ref="GT44:GY44"/>
    <mergeCell ref="HF44:HK44"/>
    <mergeCell ref="ID45:II45"/>
    <mergeCell ref="GT45:GY45"/>
    <mergeCell ref="FJ45:FO45"/>
    <mergeCell ref="GB44:GG44"/>
    <mergeCell ref="EL43:EQ43"/>
    <mergeCell ref="ER43:EW43"/>
    <mergeCell ref="EX45:FC45"/>
    <mergeCell ref="GH44:GM44"/>
    <mergeCell ref="GZ45:HE45"/>
    <mergeCell ref="GZ44:HE44"/>
    <mergeCell ref="HF45:HK45"/>
    <mergeCell ref="HL43:HQ43"/>
    <mergeCell ref="GZ43:HE43"/>
    <mergeCell ref="GN43:GS43"/>
    <mergeCell ref="HF43:HK43"/>
    <mergeCell ref="GT43:GY43"/>
    <mergeCell ref="EX43:FC43"/>
    <mergeCell ref="FD45:FI45"/>
    <mergeCell ref="GN44:GS44"/>
    <mergeCell ref="GN45:GS45"/>
    <mergeCell ref="GH45:GM45"/>
    <mergeCell ref="GB43:GG43"/>
    <mergeCell ref="FD44:FI44"/>
    <mergeCell ref="FV44:GA44"/>
    <mergeCell ref="FD43:FI43"/>
    <mergeCell ref="FV43:GA43"/>
    <mergeCell ref="FP43:FU43"/>
    <mergeCell ref="GB45:GG45"/>
    <mergeCell ref="FJ43:FO43"/>
    <mergeCell ref="FV45:GA45"/>
    <mergeCell ref="FP45:FU45"/>
    <mergeCell ref="FJ44:FO44"/>
    <mergeCell ref="FP44:FU44"/>
    <mergeCell ref="GH43:GM43"/>
    <mergeCell ref="BF44:BK44"/>
    <mergeCell ref="AT45:AY45"/>
    <mergeCell ref="BF45:BK45"/>
    <mergeCell ref="EF43:EK43"/>
    <mergeCell ref="DT45:DY45"/>
    <mergeCell ref="DN45:DS45"/>
    <mergeCell ref="DT43:DY43"/>
    <mergeCell ref="DT44:DY44"/>
    <mergeCell ref="DZ44:EE44"/>
    <mergeCell ref="AT43:AY43"/>
    <mergeCell ref="BL45:BQ45"/>
    <mergeCell ref="BR45:BW45"/>
    <mergeCell ref="AZ44:BE44"/>
    <mergeCell ref="BF43:BK43"/>
    <mergeCell ref="AZ43:BE43"/>
    <mergeCell ref="DN43:DS43"/>
    <mergeCell ref="DB43:DG43"/>
    <mergeCell ref="DZ45:EE45"/>
    <mergeCell ref="DZ43:EE43"/>
    <mergeCell ref="DB45:DG45"/>
    <mergeCell ref="DH45:DM45"/>
    <mergeCell ref="DN44:DS44"/>
    <mergeCell ref="DH43:DM43"/>
    <mergeCell ref="DB44:DG44"/>
    <mergeCell ref="AT44:AY44"/>
    <mergeCell ref="AN45:AS45"/>
    <mergeCell ref="AN44:AS44"/>
    <mergeCell ref="CP43:CU43"/>
    <mergeCell ref="CD43:CI43"/>
    <mergeCell ref="BL43:BQ43"/>
    <mergeCell ref="BL44:BQ44"/>
    <mergeCell ref="CV43:DA43"/>
    <mergeCell ref="BX43:CC43"/>
    <mergeCell ref="BR43:BW43"/>
    <mergeCell ref="CJ43:CO43"/>
    <mergeCell ref="AN43:AS43"/>
    <mergeCell ref="CV45:DA45"/>
    <mergeCell ref="CJ44:CO44"/>
    <mergeCell ref="BX44:CC44"/>
    <mergeCell ref="BR44:BW44"/>
    <mergeCell ref="CP45:CU45"/>
    <mergeCell ref="CP44:CU44"/>
    <mergeCell ref="CJ45:CO45"/>
    <mergeCell ref="CD45:CI45"/>
    <mergeCell ref="CD44:CI44"/>
    <mergeCell ref="BX45:CC45"/>
    <mergeCell ref="CV44:DA44"/>
    <mergeCell ref="AZ45:BE45"/>
    <mergeCell ref="C1:G1"/>
    <mergeCell ref="C19:G19"/>
    <mergeCell ref="J43:O43"/>
    <mergeCell ref="P43:U43"/>
    <mergeCell ref="V43:AA43"/>
    <mergeCell ref="AB43:AG43"/>
    <mergeCell ref="AB44:AG44"/>
    <mergeCell ref="AH45:AM45"/>
    <mergeCell ref="AB45:AG45"/>
    <mergeCell ref="J44:O44"/>
    <mergeCell ref="P45:U45"/>
    <mergeCell ref="V45:AA45"/>
    <mergeCell ref="P44:U44"/>
    <mergeCell ref="V44:AA44"/>
    <mergeCell ref="AH43:AM43"/>
    <mergeCell ref="AH44:AM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topLeftCell="A8" zoomScale="125" workbookViewId="0">
      <selection activeCell="C4" sqref="C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3219</v>
      </c>
      <c r="D1" s="791"/>
      <c r="E1" s="791"/>
      <c r="F1" s="791"/>
      <c r="G1" s="791"/>
    </row>
    <row r="2" spans="1:8">
      <c r="A2" s="90" t="s">
        <v>3225</v>
      </c>
      <c r="G2" s="91"/>
    </row>
    <row r="3" spans="1:8">
      <c r="A3" s="89" t="s">
        <v>3093</v>
      </c>
      <c r="G3" s="92">
        <v>40465</v>
      </c>
    </row>
    <row r="4" spans="1:8">
      <c r="A4" s="89" t="s">
        <v>3322</v>
      </c>
      <c r="G4" s="93" t="s">
        <v>2324</v>
      </c>
    </row>
    <row r="5" spans="1:8">
      <c r="A5" s="89" t="s">
        <v>3221</v>
      </c>
    </row>
    <row r="6" spans="1:8">
      <c r="C6" s="15" t="s">
        <v>3222</v>
      </c>
      <c r="D6" s="16"/>
      <c r="E6" s="16"/>
      <c r="F6" s="17"/>
      <c r="G6" s="18"/>
      <c r="H6" s="94"/>
    </row>
    <row r="7" spans="1:8">
      <c r="C7" s="95" t="s">
        <v>2229</v>
      </c>
      <c r="D7" s="20"/>
      <c r="E7" s="20"/>
      <c r="F7" s="21"/>
      <c r="G7" s="22"/>
      <c r="H7" s="94"/>
    </row>
    <row r="8" spans="1:8">
      <c r="A8" s="89" t="s">
        <v>3065</v>
      </c>
      <c r="C8" s="95" t="s">
        <v>996</v>
      </c>
      <c r="D8" s="20"/>
      <c r="E8" s="20"/>
      <c r="F8" s="21"/>
      <c r="G8" s="96"/>
      <c r="H8" s="94"/>
    </row>
    <row r="9" spans="1:8">
      <c r="A9" s="98" t="s">
        <v>2384</v>
      </c>
      <c r="C9" s="95" t="s">
        <v>1505</v>
      </c>
      <c r="D9" s="20"/>
      <c r="E9" s="20"/>
      <c r="F9" s="21"/>
      <c r="G9" s="96"/>
      <c r="H9" s="94"/>
    </row>
    <row r="10" spans="1:8">
      <c r="A10" s="261" t="s">
        <v>1907</v>
      </c>
      <c r="C10" s="97"/>
      <c r="D10" s="20"/>
      <c r="E10" s="20"/>
      <c r="F10" s="21"/>
      <c r="G10" s="96"/>
      <c r="H10" s="94"/>
    </row>
    <row r="11" spans="1:8">
      <c r="A11" s="261" t="s">
        <v>1908</v>
      </c>
      <c r="C11" s="25" t="s">
        <v>3781</v>
      </c>
      <c r="D11" s="94"/>
      <c r="E11" s="94"/>
      <c r="F11" s="99"/>
      <c r="G11" s="96"/>
      <c r="H11" s="94"/>
    </row>
    <row r="12" spans="1:8">
      <c r="A12" s="98" t="s">
        <v>2590</v>
      </c>
      <c r="C12" s="25" t="s">
        <v>3327</v>
      </c>
      <c r="D12" s="20"/>
      <c r="E12" s="20"/>
      <c r="F12" s="21"/>
      <c r="G12" s="96"/>
      <c r="H12" s="94"/>
    </row>
    <row r="13" spans="1:8">
      <c r="A13" s="98"/>
      <c r="C13" s="25" t="s">
        <v>2920</v>
      </c>
      <c r="D13" s="94"/>
      <c r="E13" s="94"/>
      <c r="F13" s="99"/>
      <c r="G13" s="96"/>
      <c r="H13" s="94"/>
    </row>
    <row r="14" spans="1:8">
      <c r="A14" s="100"/>
      <c r="C14" s="25" t="s">
        <v>2215</v>
      </c>
      <c r="D14" s="94"/>
      <c r="E14" s="94"/>
      <c r="F14" s="99"/>
      <c r="G14" s="101"/>
      <c r="H14" s="94"/>
    </row>
    <row r="15" spans="1:8">
      <c r="A15" s="100" t="s">
        <v>3029</v>
      </c>
      <c r="C15" s="97" t="s">
        <v>2679</v>
      </c>
      <c r="D15" s="94"/>
      <c r="E15" s="94"/>
      <c r="F15" s="99"/>
      <c r="G15" s="96"/>
      <c r="H15" s="94"/>
    </row>
    <row r="16" spans="1:8">
      <c r="A16" s="261" t="s">
        <v>2323</v>
      </c>
      <c r="C16" s="97"/>
      <c r="D16" s="94"/>
      <c r="E16" s="94"/>
      <c r="F16" s="99"/>
      <c r="G16" s="96"/>
      <c r="H16" s="94"/>
    </row>
    <row r="17" spans="1:8">
      <c r="C17" s="102" t="s">
        <v>2594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2680</v>
      </c>
      <c r="C20" s="100"/>
      <c r="D20" s="100"/>
      <c r="E20" s="100"/>
      <c r="F20" s="106"/>
    </row>
    <row r="21" spans="1:8">
      <c r="A21" s="294"/>
      <c r="C21" s="100"/>
      <c r="D21" s="100"/>
      <c r="E21" s="100"/>
      <c r="F21" s="106"/>
    </row>
    <row r="22" spans="1:8" s="112" customFormat="1" ht="16" customHeight="1">
      <c r="A22" s="108"/>
      <c r="B22" s="38"/>
      <c r="C22" s="86"/>
      <c r="D22" s="86"/>
      <c r="E22" s="86"/>
      <c r="F22" s="109"/>
      <c r="G22" s="110"/>
      <c r="H22" s="111"/>
    </row>
    <row r="23" spans="1:8" ht="29" customHeight="1">
      <c r="A23" s="113" t="s">
        <v>3111</v>
      </c>
      <c r="B23" s="45" t="s">
        <v>3150</v>
      </c>
      <c r="C23" s="114" t="s">
        <v>3309</v>
      </c>
      <c r="D23" s="45" t="s">
        <v>2902</v>
      </c>
      <c r="E23" s="45" t="s">
        <v>3372</v>
      </c>
      <c r="F23" s="47" t="s">
        <v>3373</v>
      </c>
      <c r="G23" s="45" t="s">
        <v>3772</v>
      </c>
      <c r="H23" s="48"/>
    </row>
    <row r="24" spans="1:8">
      <c r="A24" s="115">
        <v>40523</v>
      </c>
      <c r="B24" s="116" t="s">
        <v>2258</v>
      </c>
      <c r="C24" s="117">
        <v>295</v>
      </c>
      <c r="D24" s="118">
        <v>3</v>
      </c>
      <c r="E24" s="117">
        <f t="shared" ref="E24:E32" si="0">C24*D24</f>
        <v>885</v>
      </c>
      <c r="F24" s="53"/>
      <c r="G24" s="54">
        <f t="shared" ref="G24:G36" si="1">E24*(1-F24)</f>
        <v>885</v>
      </c>
      <c r="H24" s="48"/>
    </row>
    <row r="25" spans="1:8">
      <c r="A25" s="11"/>
      <c r="B25" s="116" t="s">
        <v>3293</v>
      </c>
      <c r="C25" s="117"/>
      <c r="D25" s="118"/>
      <c r="E25" s="117">
        <f t="shared" si="0"/>
        <v>0</v>
      </c>
      <c r="F25" s="119"/>
      <c r="G25" s="54">
        <f t="shared" si="1"/>
        <v>0</v>
      </c>
      <c r="H25" s="56"/>
    </row>
    <row r="26" spans="1:8">
      <c r="A26" s="120"/>
      <c r="B26" s="121" t="s">
        <v>3610</v>
      </c>
      <c r="C26" s="117"/>
      <c r="D26" s="118"/>
      <c r="E26" s="117">
        <f t="shared" si="0"/>
        <v>0</v>
      </c>
      <c r="F26" s="119"/>
      <c r="G26" s="54">
        <f t="shared" si="1"/>
        <v>0</v>
      </c>
      <c r="H26" s="56"/>
    </row>
    <row r="27" spans="1:8">
      <c r="A27" s="120"/>
      <c r="B27" s="121" t="s">
        <v>3611</v>
      </c>
      <c r="C27" s="117"/>
      <c r="D27" s="118"/>
      <c r="E27" s="117">
        <f t="shared" si="0"/>
        <v>0</v>
      </c>
      <c r="F27" s="119"/>
      <c r="G27" s="54">
        <f t="shared" si="1"/>
        <v>0</v>
      </c>
      <c r="H27" s="56"/>
    </row>
    <row r="28" spans="1:8">
      <c r="A28" s="120"/>
      <c r="B28" s="121" t="s">
        <v>3685</v>
      </c>
      <c r="C28" s="117"/>
      <c r="D28" s="118"/>
      <c r="E28" s="117">
        <f t="shared" si="0"/>
        <v>0</v>
      </c>
      <c r="F28" s="119"/>
      <c r="G28" s="54">
        <f t="shared" si="1"/>
        <v>0</v>
      </c>
      <c r="H28" s="56"/>
    </row>
    <row r="29" spans="1:8">
      <c r="A29" s="120"/>
      <c r="B29" s="121" t="s">
        <v>3613</v>
      </c>
      <c r="C29" s="117"/>
      <c r="D29" s="118"/>
      <c r="E29" s="117">
        <f t="shared" si="0"/>
        <v>0</v>
      </c>
      <c r="F29" s="119"/>
      <c r="G29" s="54">
        <f t="shared" si="1"/>
        <v>0</v>
      </c>
      <c r="H29" s="56"/>
    </row>
    <row r="30" spans="1:8">
      <c r="A30" s="120"/>
      <c r="B30" s="121" t="s">
        <v>3139</v>
      </c>
      <c r="C30" s="117"/>
      <c r="D30" s="118"/>
      <c r="E30" s="117">
        <f t="shared" si="0"/>
        <v>0</v>
      </c>
      <c r="F30" s="119"/>
      <c r="G30" s="54">
        <f t="shared" si="1"/>
        <v>0</v>
      </c>
      <c r="H30" s="56"/>
    </row>
    <row r="31" spans="1:8">
      <c r="A31" s="120"/>
      <c r="B31" s="121" t="s">
        <v>3140</v>
      </c>
      <c r="C31" s="117"/>
      <c r="D31" s="118"/>
      <c r="E31" s="117">
        <f t="shared" si="0"/>
        <v>0</v>
      </c>
      <c r="F31" s="119"/>
      <c r="G31" s="54">
        <f t="shared" si="1"/>
        <v>0</v>
      </c>
      <c r="H31" s="56"/>
    </row>
    <row r="32" spans="1:8">
      <c r="A32" s="120"/>
      <c r="B32" s="121" t="s">
        <v>2816</v>
      </c>
      <c r="C32" s="117"/>
      <c r="D32" s="118"/>
      <c r="E32" s="117">
        <f t="shared" si="0"/>
        <v>0</v>
      </c>
      <c r="F32" s="119"/>
      <c r="G32" s="54">
        <f t="shared" si="1"/>
        <v>0</v>
      </c>
      <c r="H32" s="56"/>
    </row>
    <row r="33" spans="1:256">
      <c r="A33" s="120"/>
      <c r="B33" s="121" t="s">
        <v>3316</v>
      </c>
      <c r="C33" s="117">
        <v>50</v>
      </c>
      <c r="D33" s="118">
        <v>2</v>
      </c>
      <c r="E33" s="117">
        <f>C33*D33</f>
        <v>100</v>
      </c>
      <c r="F33" s="119"/>
      <c r="G33" s="54">
        <f t="shared" si="1"/>
        <v>100</v>
      </c>
      <c r="H33" s="48"/>
    </row>
    <row r="34" spans="1:256">
      <c r="A34" s="120"/>
      <c r="B34" s="121" t="s">
        <v>2827</v>
      </c>
      <c r="C34" s="117">
        <v>350</v>
      </c>
      <c r="D34" s="123" t="s">
        <v>1051</v>
      </c>
      <c r="E34" s="117"/>
      <c r="F34" s="124"/>
      <c r="G34" s="54">
        <f t="shared" si="1"/>
        <v>0</v>
      </c>
      <c r="H34" s="48"/>
    </row>
    <row r="35" spans="1:256">
      <c r="A35" s="120"/>
      <c r="B35" s="121" t="s">
        <v>2270</v>
      </c>
      <c r="C35" s="117">
        <v>40</v>
      </c>
      <c r="D35" s="118">
        <v>2</v>
      </c>
      <c r="E35" s="117">
        <f>C35*D35</f>
        <v>80</v>
      </c>
      <c r="F35" s="119"/>
      <c r="G35" s="54">
        <f t="shared" si="1"/>
        <v>80</v>
      </c>
      <c r="H35" s="48"/>
    </row>
    <row r="36" spans="1:256" ht="16" thickBot="1">
      <c r="A36" s="120"/>
      <c r="B36" s="126"/>
      <c r="C36" s="127"/>
      <c r="D36" s="128"/>
      <c r="E36" s="127"/>
      <c r="F36" s="129"/>
      <c r="G36" s="67">
        <f t="shared" si="1"/>
        <v>0</v>
      </c>
      <c r="H36" s="48"/>
    </row>
    <row r="37" spans="1:256" s="135" customFormat="1" ht="16" customHeight="1">
      <c r="A37" s="130"/>
      <c r="B37" s="69" t="s">
        <v>2828</v>
      </c>
      <c r="C37" s="131"/>
      <c r="D37" s="131"/>
      <c r="E37" s="132">
        <f>SUM(E24:E36)</f>
        <v>1065</v>
      </c>
      <c r="F37" s="133"/>
      <c r="G37" s="72">
        <f>SUM(G24:G36)</f>
        <v>1065</v>
      </c>
      <c r="H37" s="134"/>
    </row>
    <row r="39" spans="1:256">
      <c r="C39" s="136" t="s">
        <v>2439</v>
      </c>
      <c r="D39" s="137">
        <f>G37/2</f>
        <v>532.5</v>
      </c>
      <c r="E39" s="137"/>
      <c r="F39" s="138"/>
    </row>
    <row r="41" spans="1:256">
      <c r="C41" s="1" t="s">
        <v>2440</v>
      </c>
      <c r="D41" s="1"/>
      <c r="E41" s="1"/>
      <c r="F41" s="139"/>
      <c r="G41" s="1"/>
      <c r="H41" s="1"/>
      <c r="I41" s="1"/>
    </row>
    <row r="42" spans="1:256">
      <c r="C42" s="1" t="s">
        <v>2512</v>
      </c>
      <c r="D42" s="1"/>
      <c r="E42" s="1"/>
      <c r="F42" s="139"/>
      <c r="G42" s="1"/>
      <c r="H42" s="1"/>
      <c r="I42" s="1"/>
    </row>
    <row r="43" spans="1:256">
      <c r="C43" s="292" t="s">
        <v>2210</v>
      </c>
      <c r="D43" s="292"/>
      <c r="E43" s="292"/>
      <c r="F43" s="293"/>
      <c r="G43" s="292"/>
      <c r="H43" s="292"/>
      <c r="I43" s="142"/>
      <c r="J43" s="790"/>
      <c r="K43" s="790"/>
      <c r="L43" s="790"/>
      <c r="M43" s="790"/>
      <c r="N43" s="790"/>
      <c r="O43" s="790"/>
      <c r="P43" s="790"/>
      <c r="Q43" s="790"/>
      <c r="R43" s="790"/>
      <c r="S43" s="790"/>
      <c r="T43" s="790"/>
      <c r="U43" s="790"/>
      <c r="V43" s="790" t="s">
        <v>2440</v>
      </c>
      <c r="W43" s="790"/>
      <c r="X43" s="790"/>
      <c r="Y43" s="790"/>
      <c r="Z43" s="790"/>
      <c r="AA43" s="790"/>
      <c r="AB43" s="790" t="s">
        <v>2440</v>
      </c>
      <c r="AC43" s="790"/>
      <c r="AD43" s="790"/>
      <c r="AE43" s="790"/>
      <c r="AF43" s="790"/>
      <c r="AG43" s="790"/>
      <c r="AH43" s="790" t="s">
        <v>2440</v>
      </c>
      <c r="AI43" s="790"/>
      <c r="AJ43" s="790"/>
      <c r="AK43" s="790"/>
      <c r="AL43" s="790"/>
      <c r="AM43" s="790"/>
      <c r="AN43" s="790" t="s">
        <v>2440</v>
      </c>
      <c r="AO43" s="790"/>
      <c r="AP43" s="790"/>
      <c r="AQ43" s="790"/>
      <c r="AR43" s="790"/>
      <c r="AS43" s="790"/>
      <c r="AT43" s="790" t="s">
        <v>2440</v>
      </c>
      <c r="AU43" s="790"/>
      <c r="AV43" s="790"/>
      <c r="AW43" s="790"/>
      <c r="AX43" s="790"/>
      <c r="AY43" s="790"/>
      <c r="AZ43" s="790" t="s">
        <v>2440</v>
      </c>
      <c r="BA43" s="790"/>
      <c r="BB43" s="790"/>
      <c r="BC43" s="790"/>
      <c r="BD43" s="790"/>
      <c r="BE43" s="790"/>
      <c r="BF43" s="790" t="s">
        <v>2440</v>
      </c>
      <c r="BG43" s="790"/>
      <c r="BH43" s="790"/>
      <c r="BI43" s="790"/>
      <c r="BJ43" s="790"/>
      <c r="BK43" s="790"/>
      <c r="BL43" s="790" t="s">
        <v>2440</v>
      </c>
      <c r="BM43" s="790"/>
      <c r="BN43" s="790"/>
      <c r="BO43" s="790"/>
      <c r="BP43" s="790"/>
      <c r="BQ43" s="790"/>
      <c r="BR43" s="790" t="s">
        <v>2440</v>
      </c>
      <c r="BS43" s="790"/>
      <c r="BT43" s="790"/>
      <c r="BU43" s="790"/>
      <c r="BV43" s="790"/>
      <c r="BW43" s="790"/>
      <c r="BX43" s="790" t="s">
        <v>2440</v>
      </c>
      <c r="BY43" s="790"/>
      <c r="BZ43" s="790"/>
      <c r="CA43" s="790"/>
      <c r="CB43" s="790"/>
      <c r="CC43" s="790"/>
      <c r="CD43" s="790" t="s">
        <v>2440</v>
      </c>
      <c r="CE43" s="790"/>
      <c r="CF43" s="790"/>
      <c r="CG43" s="790"/>
      <c r="CH43" s="790"/>
      <c r="CI43" s="790"/>
      <c r="CJ43" s="790" t="s">
        <v>2440</v>
      </c>
      <c r="CK43" s="790"/>
      <c r="CL43" s="790"/>
      <c r="CM43" s="790"/>
      <c r="CN43" s="790"/>
      <c r="CO43" s="790"/>
      <c r="CP43" s="790" t="s">
        <v>2440</v>
      </c>
      <c r="CQ43" s="790"/>
      <c r="CR43" s="790"/>
      <c r="CS43" s="790"/>
      <c r="CT43" s="790"/>
      <c r="CU43" s="790"/>
      <c r="CV43" s="790" t="s">
        <v>2440</v>
      </c>
      <c r="CW43" s="790"/>
      <c r="CX43" s="790"/>
      <c r="CY43" s="790"/>
      <c r="CZ43" s="790"/>
      <c r="DA43" s="790"/>
      <c r="DB43" s="790" t="s">
        <v>2440</v>
      </c>
      <c r="DC43" s="790"/>
      <c r="DD43" s="790"/>
      <c r="DE43" s="790"/>
      <c r="DF43" s="790"/>
      <c r="DG43" s="790"/>
      <c r="DH43" s="790" t="s">
        <v>2440</v>
      </c>
      <c r="DI43" s="790"/>
      <c r="DJ43" s="790"/>
      <c r="DK43" s="790"/>
      <c r="DL43" s="790"/>
      <c r="DM43" s="790"/>
      <c r="DN43" s="790" t="s">
        <v>2440</v>
      </c>
      <c r="DO43" s="790"/>
      <c r="DP43" s="790"/>
      <c r="DQ43" s="790"/>
      <c r="DR43" s="790"/>
      <c r="DS43" s="790"/>
      <c r="DT43" s="790" t="s">
        <v>2440</v>
      </c>
      <c r="DU43" s="790"/>
      <c r="DV43" s="790"/>
      <c r="DW43" s="790"/>
      <c r="DX43" s="790"/>
      <c r="DY43" s="790"/>
      <c r="DZ43" s="790" t="s">
        <v>2440</v>
      </c>
      <c r="EA43" s="790"/>
      <c r="EB43" s="790"/>
      <c r="EC43" s="790"/>
      <c r="ED43" s="790"/>
      <c r="EE43" s="790"/>
      <c r="EF43" s="790" t="s">
        <v>2440</v>
      </c>
      <c r="EG43" s="790"/>
      <c r="EH43" s="790"/>
      <c r="EI43" s="790"/>
      <c r="EJ43" s="790"/>
      <c r="EK43" s="790"/>
      <c r="EL43" s="790" t="s">
        <v>2440</v>
      </c>
      <c r="EM43" s="790"/>
      <c r="EN43" s="790"/>
      <c r="EO43" s="790"/>
      <c r="EP43" s="790"/>
      <c r="EQ43" s="790"/>
      <c r="ER43" s="790" t="s">
        <v>2440</v>
      </c>
      <c r="ES43" s="790"/>
      <c r="ET43" s="790"/>
      <c r="EU43" s="790"/>
      <c r="EV43" s="790"/>
      <c r="EW43" s="790"/>
      <c r="EX43" s="790" t="s">
        <v>2440</v>
      </c>
      <c r="EY43" s="790"/>
      <c r="EZ43" s="790"/>
      <c r="FA43" s="790"/>
      <c r="FB43" s="790"/>
      <c r="FC43" s="790"/>
      <c r="FD43" s="790" t="s">
        <v>2440</v>
      </c>
      <c r="FE43" s="790"/>
      <c r="FF43" s="790"/>
      <c r="FG43" s="790"/>
      <c r="FH43" s="790"/>
      <c r="FI43" s="790"/>
      <c r="FJ43" s="790" t="s">
        <v>2440</v>
      </c>
      <c r="FK43" s="790"/>
      <c r="FL43" s="790"/>
      <c r="FM43" s="790"/>
      <c r="FN43" s="790"/>
      <c r="FO43" s="790"/>
      <c r="FP43" s="790" t="s">
        <v>2440</v>
      </c>
      <c r="FQ43" s="790"/>
      <c r="FR43" s="790"/>
      <c r="FS43" s="790"/>
      <c r="FT43" s="790"/>
      <c r="FU43" s="790"/>
      <c r="FV43" s="790" t="s">
        <v>2440</v>
      </c>
      <c r="FW43" s="790"/>
      <c r="FX43" s="790"/>
      <c r="FY43" s="790"/>
      <c r="FZ43" s="790"/>
      <c r="GA43" s="790"/>
      <c r="GB43" s="790" t="s">
        <v>2440</v>
      </c>
      <c r="GC43" s="790"/>
      <c r="GD43" s="790"/>
      <c r="GE43" s="790"/>
      <c r="GF43" s="790"/>
      <c r="GG43" s="790"/>
      <c r="GH43" s="790" t="s">
        <v>2440</v>
      </c>
      <c r="GI43" s="790"/>
      <c r="GJ43" s="790"/>
      <c r="GK43" s="790"/>
      <c r="GL43" s="790"/>
      <c r="GM43" s="790"/>
      <c r="GN43" s="790" t="s">
        <v>2440</v>
      </c>
      <c r="GO43" s="790"/>
      <c r="GP43" s="790"/>
      <c r="GQ43" s="790"/>
      <c r="GR43" s="790"/>
      <c r="GS43" s="790"/>
      <c r="GT43" s="790" t="s">
        <v>2440</v>
      </c>
      <c r="GU43" s="790"/>
      <c r="GV43" s="790"/>
      <c r="GW43" s="790"/>
      <c r="GX43" s="790"/>
      <c r="GY43" s="790"/>
      <c r="GZ43" s="790" t="s">
        <v>2440</v>
      </c>
      <c r="HA43" s="790"/>
      <c r="HB43" s="790"/>
      <c r="HC43" s="790"/>
      <c r="HD43" s="790"/>
      <c r="HE43" s="790"/>
      <c r="HF43" s="790" t="s">
        <v>2440</v>
      </c>
      <c r="HG43" s="790"/>
      <c r="HH43" s="790"/>
      <c r="HI43" s="790"/>
      <c r="HJ43" s="790"/>
      <c r="HK43" s="790"/>
      <c r="HL43" s="790" t="s">
        <v>2440</v>
      </c>
      <c r="HM43" s="790"/>
      <c r="HN43" s="790"/>
      <c r="HO43" s="790"/>
      <c r="HP43" s="790"/>
      <c r="HQ43" s="790"/>
      <c r="HR43" s="790" t="s">
        <v>2440</v>
      </c>
      <c r="HS43" s="790"/>
      <c r="HT43" s="790"/>
      <c r="HU43" s="790"/>
      <c r="HV43" s="790"/>
      <c r="HW43" s="790"/>
      <c r="HX43" s="790" t="s">
        <v>2440</v>
      </c>
      <c r="HY43" s="790"/>
      <c r="HZ43" s="790"/>
      <c r="IA43" s="790"/>
      <c r="IB43" s="790"/>
      <c r="IC43" s="790"/>
      <c r="ID43" s="790" t="s">
        <v>2440</v>
      </c>
      <c r="IE43" s="790"/>
      <c r="IF43" s="790"/>
      <c r="IG43" s="790"/>
      <c r="IH43" s="790"/>
      <c r="II43" s="790"/>
      <c r="IJ43" s="790" t="s">
        <v>2440</v>
      </c>
      <c r="IK43" s="790"/>
      <c r="IL43" s="790"/>
      <c r="IM43" s="790"/>
      <c r="IN43" s="790"/>
      <c r="IO43" s="790"/>
      <c r="IP43" s="790" t="s">
        <v>2440</v>
      </c>
      <c r="IQ43" s="790"/>
      <c r="IR43" s="790"/>
      <c r="IS43" s="790"/>
    </row>
    <row r="44" spans="1:256">
      <c r="C44" s="1" t="s">
        <v>2211</v>
      </c>
      <c r="D44" s="1"/>
      <c r="E44" s="1"/>
      <c r="F44" s="139"/>
      <c r="G44" s="1"/>
      <c r="H44" s="1"/>
      <c r="I44" s="1"/>
      <c r="J44" s="790"/>
      <c r="K44" s="790"/>
      <c r="L44" s="790"/>
      <c r="M44" s="790"/>
      <c r="N44" s="790"/>
      <c r="O44" s="790"/>
      <c r="P44" s="790"/>
      <c r="Q44" s="790"/>
      <c r="R44" s="790"/>
      <c r="S44" s="790"/>
      <c r="T44" s="790"/>
      <c r="U44" s="790"/>
      <c r="V44" s="790" t="s">
        <v>2560</v>
      </c>
      <c r="W44" s="790"/>
      <c r="X44" s="790"/>
      <c r="Y44" s="790"/>
      <c r="Z44" s="790"/>
      <c r="AA44" s="790"/>
      <c r="AB44" s="790" t="s">
        <v>2560</v>
      </c>
      <c r="AC44" s="790"/>
      <c r="AD44" s="790"/>
      <c r="AE44" s="790"/>
      <c r="AF44" s="790"/>
      <c r="AG44" s="790"/>
      <c r="AH44" s="790" t="s">
        <v>2560</v>
      </c>
      <c r="AI44" s="790"/>
      <c r="AJ44" s="790"/>
      <c r="AK44" s="790"/>
      <c r="AL44" s="790"/>
      <c r="AM44" s="790"/>
      <c r="AN44" s="790" t="s">
        <v>2560</v>
      </c>
      <c r="AO44" s="790"/>
      <c r="AP44" s="790"/>
      <c r="AQ44" s="790"/>
      <c r="AR44" s="790"/>
      <c r="AS44" s="790"/>
      <c r="AT44" s="790" t="s">
        <v>2560</v>
      </c>
      <c r="AU44" s="790"/>
      <c r="AV44" s="790"/>
      <c r="AW44" s="790"/>
      <c r="AX44" s="790"/>
      <c r="AY44" s="790"/>
      <c r="AZ44" s="790" t="s">
        <v>2560</v>
      </c>
      <c r="BA44" s="790"/>
      <c r="BB44" s="790"/>
      <c r="BC44" s="790"/>
      <c r="BD44" s="790"/>
      <c r="BE44" s="790"/>
      <c r="BF44" s="790" t="s">
        <v>2560</v>
      </c>
      <c r="BG44" s="790"/>
      <c r="BH44" s="790"/>
      <c r="BI44" s="790"/>
      <c r="BJ44" s="790"/>
      <c r="BK44" s="790"/>
      <c r="BL44" s="790" t="s">
        <v>2560</v>
      </c>
      <c r="BM44" s="790"/>
      <c r="BN44" s="790"/>
      <c r="BO44" s="790"/>
      <c r="BP44" s="790"/>
      <c r="BQ44" s="790"/>
      <c r="BR44" s="790" t="s">
        <v>2560</v>
      </c>
      <c r="BS44" s="790"/>
      <c r="BT44" s="790"/>
      <c r="BU44" s="790"/>
      <c r="BV44" s="790"/>
      <c r="BW44" s="790"/>
      <c r="BX44" s="790" t="s">
        <v>2560</v>
      </c>
      <c r="BY44" s="790"/>
      <c r="BZ44" s="790"/>
      <c r="CA44" s="790"/>
      <c r="CB44" s="790"/>
      <c r="CC44" s="790"/>
      <c r="CD44" s="790" t="s">
        <v>2560</v>
      </c>
      <c r="CE44" s="790"/>
      <c r="CF44" s="790"/>
      <c r="CG44" s="790"/>
      <c r="CH44" s="790"/>
      <c r="CI44" s="790"/>
      <c r="CJ44" s="790" t="s">
        <v>2560</v>
      </c>
      <c r="CK44" s="790"/>
      <c r="CL44" s="790"/>
      <c r="CM44" s="790"/>
      <c r="CN44" s="790"/>
      <c r="CO44" s="790"/>
      <c r="CP44" s="790" t="s">
        <v>2560</v>
      </c>
      <c r="CQ44" s="790"/>
      <c r="CR44" s="790"/>
      <c r="CS44" s="790"/>
      <c r="CT44" s="790"/>
      <c r="CU44" s="790"/>
      <c r="CV44" s="790" t="s">
        <v>2560</v>
      </c>
      <c r="CW44" s="790"/>
      <c r="CX44" s="790"/>
      <c r="CY44" s="790"/>
      <c r="CZ44" s="790"/>
      <c r="DA44" s="790"/>
      <c r="DB44" s="790" t="s">
        <v>2560</v>
      </c>
      <c r="DC44" s="790"/>
      <c r="DD44" s="790"/>
      <c r="DE44" s="790"/>
      <c r="DF44" s="790"/>
      <c r="DG44" s="790"/>
      <c r="DH44" s="790" t="s">
        <v>2560</v>
      </c>
      <c r="DI44" s="790"/>
      <c r="DJ44" s="790"/>
      <c r="DK44" s="790"/>
      <c r="DL44" s="790"/>
      <c r="DM44" s="790"/>
      <c r="DN44" s="790" t="s">
        <v>2560</v>
      </c>
      <c r="DO44" s="790"/>
      <c r="DP44" s="790"/>
      <c r="DQ44" s="790"/>
      <c r="DR44" s="790"/>
      <c r="DS44" s="790"/>
      <c r="DT44" s="790" t="s">
        <v>2560</v>
      </c>
      <c r="DU44" s="790"/>
      <c r="DV44" s="790"/>
      <c r="DW44" s="790"/>
      <c r="DX44" s="790"/>
      <c r="DY44" s="790"/>
      <c r="DZ44" s="790" t="s">
        <v>2560</v>
      </c>
      <c r="EA44" s="790"/>
      <c r="EB44" s="790"/>
      <c r="EC44" s="790"/>
      <c r="ED44" s="790"/>
      <c r="EE44" s="790"/>
      <c r="EF44" s="790" t="s">
        <v>2560</v>
      </c>
      <c r="EG44" s="790"/>
      <c r="EH44" s="790"/>
      <c r="EI44" s="790"/>
      <c r="EJ44" s="790"/>
      <c r="EK44" s="790"/>
      <c r="EL44" s="790" t="s">
        <v>2560</v>
      </c>
      <c r="EM44" s="790"/>
      <c r="EN44" s="790"/>
      <c r="EO44" s="790"/>
      <c r="EP44" s="790"/>
      <c r="EQ44" s="790"/>
      <c r="ER44" s="790" t="s">
        <v>2560</v>
      </c>
      <c r="ES44" s="790"/>
      <c r="ET44" s="790"/>
      <c r="EU44" s="790"/>
      <c r="EV44" s="790"/>
      <c r="EW44" s="790"/>
      <c r="EX44" s="790" t="s">
        <v>2560</v>
      </c>
      <c r="EY44" s="790"/>
      <c r="EZ44" s="790"/>
      <c r="FA44" s="790"/>
      <c r="FB44" s="790"/>
      <c r="FC44" s="790"/>
      <c r="FD44" s="790" t="s">
        <v>2560</v>
      </c>
      <c r="FE44" s="790"/>
      <c r="FF44" s="790"/>
      <c r="FG44" s="790"/>
      <c r="FH44" s="790"/>
      <c r="FI44" s="790"/>
      <c r="FJ44" s="790" t="s">
        <v>2560</v>
      </c>
      <c r="FK44" s="790"/>
      <c r="FL44" s="790"/>
      <c r="FM44" s="790"/>
      <c r="FN44" s="790"/>
      <c r="FO44" s="790"/>
      <c r="FP44" s="790" t="s">
        <v>2560</v>
      </c>
      <c r="FQ44" s="790"/>
      <c r="FR44" s="790"/>
      <c r="FS44" s="790"/>
      <c r="FT44" s="790"/>
      <c r="FU44" s="790"/>
      <c r="FV44" s="790" t="s">
        <v>2560</v>
      </c>
      <c r="FW44" s="790"/>
      <c r="FX44" s="790"/>
      <c r="FY44" s="790"/>
      <c r="FZ44" s="790"/>
      <c r="GA44" s="790"/>
      <c r="GB44" s="790" t="s">
        <v>2560</v>
      </c>
      <c r="GC44" s="790"/>
      <c r="GD44" s="790"/>
      <c r="GE44" s="790"/>
      <c r="GF44" s="790"/>
      <c r="GG44" s="790"/>
      <c r="GH44" s="790" t="s">
        <v>2560</v>
      </c>
      <c r="GI44" s="790"/>
      <c r="GJ44" s="790"/>
      <c r="GK44" s="790"/>
      <c r="GL44" s="790"/>
      <c r="GM44" s="790"/>
      <c r="GN44" s="790" t="s">
        <v>2560</v>
      </c>
      <c r="GO44" s="790"/>
      <c r="GP44" s="790"/>
      <c r="GQ44" s="790"/>
      <c r="GR44" s="790"/>
      <c r="GS44" s="790"/>
      <c r="GT44" s="790" t="s">
        <v>2560</v>
      </c>
      <c r="GU44" s="790"/>
      <c r="GV44" s="790"/>
      <c r="GW44" s="790"/>
      <c r="GX44" s="790"/>
      <c r="GY44" s="790"/>
      <c r="GZ44" s="790" t="s">
        <v>2560</v>
      </c>
      <c r="HA44" s="790"/>
      <c r="HB44" s="790"/>
      <c r="HC44" s="790"/>
      <c r="HD44" s="790"/>
      <c r="HE44" s="790"/>
      <c r="HF44" s="790" t="s">
        <v>2560</v>
      </c>
      <c r="HG44" s="790"/>
      <c r="HH44" s="790"/>
      <c r="HI44" s="790"/>
      <c r="HJ44" s="790"/>
      <c r="HK44" s="790"/>
      <c r="HL44" s="790" t="s">
        <v>2560</v>
      </c>
      <c r="HM44" s="790"/>
      <c r="HN44" s="790"/>
      <c r="HO44" s="790"/>
      <c r="HP44" s="790"/>
      <c r="HQ44" s="790"/>
      <c r="HR44" s="790" t="s">
        <v>2560</v>
      </c>
      <c r="HS44" s="790"/>
      <c r="HT44" s="790"/>
      <c r="HU44" s="790"/>
      <c r="HV44" s="790"/>
      <c r="HW44" s="790"/>
      <c r="HX44" s="790" t="s">
        <v>2560</v>
      </c>
      <c r="HY44" s="790"/>
      <c r="HZ44" s="790"/>
      <c r="IA44" s="790"/>
      <c r="IB44" s="790"/>
      <c r="IC44" s="790"/>
      <c r="ID44" s="790" t="s">
        <v>2560</v>
      </c>
      <c r="IE44" s="790"/>
      <c r="IF44" s="790"/>
      <c r="IG44" s="790"/>
      <c r="IH44" s="790"/>
      <c r="II44" s="790"/>
      <c r="IJ44" s="790" t="s">
        <v>2560</v>
      </c>
      <c r="IK44" s="790"/>
      <c r="IL44" s="790"/>
      <c r="IM44" s="790"/>
      <c r="IN44" s="790"/>
      <c r="IO44" s="790"/>
      <c r="IP44" s="790" t="s">
        <v>2560</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2211</v>
      </c>
      <c r="W45" s="790"/>
      <c r="X45" s="790"/>
      <c r="Y45" s="790"/>
      <c r="Z45" s="790"/>
      <c r="AA45" s="790"/>
      <c r="AB45" s="790" t="s">
        <v>2211</v>
      </c>
      <c r="AC45" s="790"/>
      <c r="AD45" s="790"/>
      <c r="AE45" s="790"/>
      <c r="AF45" s="790"/>
      <c r="AG45" s="790"/>
      <c r="AH45" s="790" t="s">
        <v>2211</v>
      </c>
      <c r="AI45" s="790"/>
      <c r="AJ45" s="790"/>
      <c r="AK45" s="790"/>
      <c r="AL45" s="790"/>
      <c r="AM45" s="790"/>
      <c r="AN45" s="790" t="s">
        <v>2211</v>
      </c>
      <c r="AO45" s="790"/>
      <c r="AP45" s="790"/>
      <c r="AQ45" s="790"/>
      <c r="AR45" s="790"/>
      <c r="AS45" s="790"/>
      <c r="AT45" s="790" t="s">
        <v>2211</v>
      </c>
      <c r="AU45" s="790"/>
      <c r="AV45" s="790"/>
      <c r="AW45" s="790"/>
      <c r="AX45" s="790"/>
      <c r="AY45" s="790"/>
      <c r="AZ45" s="790" t="s">
        <v>2211</v>
      </c>
      <c r="BA45" s="790"/>
      <c r="BB45" s="790"/>
      <c r="BC45" s="790"/>
      <c r="BD45" s="790"/>
      <c r="BE45" s="790"/>
      <c r="BF45" s="790" t="s">
        <v>2211</v>
      </c>
      <c r="BG45" s="790"/>
      <c r="BH45" s="790"/>
      <c r="BI45" s="790"/>
      <c r="BJ45" s="790"/>
      <c r="BK45" s="790"/>
      <c r="BL45" s="790" t="s">
        <v>2211</v>
      </c>
      <c r="BM45" s="790"/>
      <c r="BN45" s="790"/>
      <c r="BO45" s="790"/>
      <c r="BP45" s="790"/>
      <c r="BQ45" s="790"/>
      <c r="BR45" s="790" t="s">
        <v>2211</v>
      </c>
      <c r="BS45" s="790"/>
      <c r="BT45" s="790"/>
      <c r="BU45" s="790"/>
      <c r="BV45" s="790"/>
      <c r="BW45" s="790"/>
      <c r="BX45" s="790" t="s">
        <v>2211</v>
      </c>
      <c r="BY45" s="790"/>
      <c r="BZ45" s="790"/>
      <c r="CA45" s="790"/>
      <c r="CB45" s="790"/>
      <c r="CC45" s="790"/>
      <c r="CD45" s="790" t="s">
        <v>2211</v>
      </c>
      <c r="CE45" s="790"/>
      <c r="CF45" s="790"/>
      <c r="CG45" s="790"/>
      <c r="CH45" s="790"/>
      <c r="CI45" s="790"/>
      <c r="CJ45" s="790" t="s">
        <v>2211</v>
      </c>
      <c r="CK45" s="790"/>
      <c r="CL45" s="790"/>
      <c r="CM45" s="790"/>
      <c r="CN45" s="790"/>
      <c r="CO45" s="790"/>
      <c r="CP45" s="790" t="s">
        <v>2211</v>
      </c>
      <c r="CQ45" s="790"/>
      <c r="CR45" s="790"/>
      <c r="CS45" s="790"/>
      <c r="CT45" s="790"/>
      <c r="CU45" s="790"/>
      <c r="CV45" s="790" t="s">
        <v>2211</v>
      </c>
      <c r="CW45" s="790"/>
      <c r="CX45" s="790"/>
      <c r="CY45" s="790"/>
      <c r="CZ45" s="790"/>
      <c r="DA45" s="790"/>
      <c r="DB45" s="790" t="s">
        <v>2211</v>
      </c>
      <c r="DC45" s="790"/>
      <c r="DD45" s="790"/>
      <c r="DE45" s="790"/>
      <c r="DF45" s="790"/>
      <c r="DG45" s="790"/>
      <c r="DH45" s="790" t="s">
        <v>2211</v>
      </c>
      <c r="DI45" s="790"/>
      <c r="DJ45" s="790"/>
      <c r="DK45" s="790"/>
      <c r="DL45" s="790"/>
      <c r="DM45" s="790"/>
      <c r="DN45" s="790" t="s">
        <v>2211</v>
      </c>
      <c r="DO45" s="790"/>
      <c r="DP45" s="790"/>
      <c r="DQ45" s="790"/>
      <c r="DR45" s="790"/>
      <c r="DS45" s="790"/>
      <c r="DT45" s="790" t="s">
        <v>2211</v>
      </c>
      <c r="DU45" s="790"/>
      <c r="DV45" s="790"/>
      <c r="DW45" s="790"/>
      <c r="DX45" s="790"/>
      <c r="DY45" s="790"/>
      <c r="DZ45" s="790" t="s">
        <v>2211</v>
      </c>
      <c r="EA45" s="790"/>
      <c r="EB45" s="790"/>
      <c r="EC45" s="790"/>
      <c r="ED45" s="790"/>
      <c r="EE45" s="790"/>
      <c r="EF45" s="790" t="s">
        <v>2211</v>
      </c>
      <c r="EG45" s="790"/>
      <c r="EH45" s="790"/>
      <c r="EI45" s="790"/>
      <c r="EJ45" s="790"/>
      <c r="EK45" s="790"/>
      <c r="EL45" s="790" t="s">
        <v>2211</v>
      </c>
      <c r="EM45" s="790"/>
      <c r="EN45" s="790"/>
      <c r="EO45" s="790"/>
      <c r="EP45" s="790"/>
      <c r="EQ45" s="790"/>
      <c r="ER45" s="790" t="s">
        <v>2211</v>
      </c>
      <c r="ES45" s="790"/>
      <c r="ET45" s="790"/>
      <c r="EU45" s="790"/>
      <c r="EV45" s="790"/>
      <c r="EW45" s="790"/>
      <c r="EX45" s="790" t="s">
        <v>2211</v>
      </c>
      <c r="EY45" s="790"/>
      <c r="EZ45" s="790"/>
      <c r="FA45" s="790"/>
      <c r="FB45" s="790"/>
      <c r="FC45" s="790"/>
      <c r="FD45" s="790" t="s">
        <v>2211</v>
      </c>
      <c r="FE45" s="790"/>
      <c r="FF45" s="790"/>
      <c r="FG45" s="790"/>
      <c r="FH45" s="790"/>
      <c r="FI45" s="790"/>
      <c r="FJ45" s="790" t="s">
        <v>2211</v>
      </c>
      <c r="FK45" s="790"/>
      <c r="FL45" s="790"/>
      <c r="FM45" s="790"/>
      <c r="FN45" s="790"/>
      <c r="FO45" s="790"/>
      <c r="FP45" s="790" t="s">
        <v>2211</v>
      </c>
      <c r="FQ45" s="790"/>
      <c r="FR45" s="790"/>
      <c r="FS45" s="790"/>
      <c r="FT45" s="790"/>
      <c r="FU45" s="790"/>
      <c r="FV45" s="790" t="s">
        <v>2211</v>
      </c>
      <c r="FW45" s="790"/>
      <c r="FX45" s="790"/>
      <c r="FY45" s="790"/>
      <c r="FZ45" s="790"/>
      <c r="GA45" s="790"/>
      <c r="GB45" s="790" t="s">
        <v>2211</v>
      </c>
      <c r="GC45" s="790"/>
      <c r="GD45" s="790"/>
      <c r="GE45" s="790"/>
      <c r="GF45" s="790"/>
      <c r="GG45" s="790"/>
      <c r="GH45" s="790" t="s">
        <v>2211</v>
      </c>
      <c r="GI45" s="790"/>
      <c r="GJ45" s="790"/>
      <c r="GK45" s="790"/>
      <c r="GL45" s="790"/>
      <c r="GM45" s="790"/>
      <c r="GN45" s="790" t="s">
        <v>2211</v>
      </c>
      <c r="GO45" s="790"/>
      <c r="GP45" s="790"/>
      <c r="GQ45" s="790"/>
      <c r="GR45" s="790"/>
      <c r="GS45" s="790"/>
      <c r="GT45" s="790" t="s">
        <v>2211</v>
      </c>
      <c r="GU45" s="790"/>
      <c r="GV45" s="790"/>
      <c r="GW45" s="790"/>
      <c r="GX45" s="790"/>
      <c r="GY45" s="790"/>
      <c r="GZ45" s="790" t="s">
        <v>2211</v>
      </c>
      <c r="HA45" s="790"/>
      <c r="HB45" s="790"/>
      <c r="HC45" s="790"/>
      <c r="HD45" s="790"/>
      <c r="HE45" s="790"/>
      <c r="HF45" s="790" t="s">
        <v>2211</v>
      </c>
      <c r="HG45" s="790"/>
      <c r="HH45" s="790"/>
      <c r="HI45" s="790"/>
      <c r="HJ45" s="790"/>
      <c r="HK45" s="790"/>
      <c r="HL45" s="790" t="s">
        <v>2211</v>
      </c>
      <c r="HM45" s="790"/>
      <c r="HN45" s="790"/>
      <c r="HO45" s="790"/>
      <c r="HP45" s="790"/>
      <c r="HQ45" s="790"/>
      <c r="HR45" s="790" t="s">
        <v>2211</v>
      </c>
      <c r="HS45" s="790"/>
      <c r="HT45" s="790"/>
      <c r="HU45" s="790"/>
      <c r="HV45" s="790"/>
      <c r="HW45" s="790"/>
      <c r="HX45" s="790" t="s">
        <v>2211</v>
      </c>
      <c r="HY45" s="790"/>
      <c r="HZ45" s="790"/>
      <c r="IA45" s="790"/>
      <c r="IB45" s="790"/>
      <c r="IC45" s="790"/>
      <c r="ID45" s="790" t="s">
        <v>2211</v>
      </c>
      <c r="IE45" s="790"/>
      <c r="IF45" s="790"/>
      <c r="IG45" s="790"/>
      <c r="IH45" s="790"/>
      <c r="II45" s="790"/>
      <c r="IJ45" s="790" t="s">
        <v>2211</v>
      </c>
      <c r="IK45" s="790"/>
      <c r="IL45" s="790"/>
      <c r="IM45" s="790"/>
      <c r="IN45" s="790"/>
      <c r="IO45" s="790"/>
      <c r="IP45" s="790" t="s">
        <v>2211</v>
      </c>
      <c r="IQ45" s="790"/>
      <c r="IR45" s="790"/>
      <c r="IS45" s="790"/>
      <c r="IT45" s="790"/>
      <c r="IU45" s="790"/>
      <c r="IV45" s="790" t="s">
        <v>2211</v>
      </c>
    </row>
    <row r="46" spans="1:256">
      <c r="A46" s="83"/>
      <c r="B46" s="83"/>
      <c r="C46" s="84"/>
      <c r="D46" s="84"/>
      <c r="E46" s="84"/>
      <c r="F46" s="85"/>
      <c r="G46" s="86"/>
    </row>
    <row r="47" spans="1:256">
      <c r="A47" s="11"/>
    </row>
    <row r="48" spans="1:256">
      <c r="A48" s="11"/>
    </row>
    <row r="49" spans="1:8" s="89" customFormat="1">
      <c r="A49" s="11"/>
      <c r="F49" s="106"/>
    </row>
    <row r="50" spans="1:8" s="89" customFormat="1">
      <c r="B50" s="11"/>
      <c r="C50" s="11"/>
      <c r="D50" s="11"/>
      <c r="E50" s="11"/>
      <c r="F50" s="12"/>
      <c r="G50" s="11"/>
      <c r="H50" s="11"/>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91"/>
      <c r="D53" s="91"/>
      <c r="E53" s="91"/>
      <c r="F53" s="12"/>
      <c r="G53" s="143"/>
      <c r="H53" s="11"/>
    </row>
    <row r="54" spans="1:8" s="89" customFormat="1">
      <c r="B54" s="11"/>
      <c r="C54" s="11"/>
      <c r="D54" s="11"/>
      <c r="E54" s="11"/>
      <c r="F54" s="12"/>
      <c r="G54" s="11"/>
      <c r="H54" s="11"/>
    </row>
  </sheetData>
  <mergeCells count="125">
    <mergeCell ref="HR43:HW43"/>
    <mergeCell ref="HX44:IC44"/>
    <mergeCell ref="ID44:II44"/>
    <mergeCell ref="HX45:IC45"/>
    <mergeCell ref="HR45:HW45"/>
    <mergeCell ref="HR44:HW44"/>
    <mergeCell ref="HL45:HQ45"/>
    <mergeCell ref="IP43:IS43"/>
    <mergeCell ref="IJ43:IO43"/>
    <mergeCell ref="ID43:II43"/>
    <mergeCell ref="HX43:IC43"/>
    <mergeCell ref="HL44:HQ44"/>
    <mergeCell ref="DH44:DM44"/>
    <mergeCell ref="EX44:FC44"/>
    <mergeCell ref="EL45:EQ45"/>
    <mergeCell ref="EL44:EQ44"/>
    <mergeCell ref="ER44:EW44"/>
    <mergeCell ref="ER45:EW45"/>
    <mergeCell ref="EF45:EK45"/>
    <mergeCell ref="EF44:EK44"/>
    <mergeCell ref="IV45"/>
    <mergeCell ref="IJ45:IO45"/>
    <mergeCell ref="IP45:IU45"/>
    <mergeCell ref="IJ44:IO44"/>
    <mergeCell ref="IP44:IS44"/>
    <mergeCell ref="GT44:GY44"/>
    <mergeCell ref="HF44:HK44"/>
    <mergeCell ref="ID45:II45"/>
    <mergeCell ref="GT45:GY45"/>
    <mergeCell ref="FJ45:FO45"/>
    <mergeCell ref="GB44:GG44"/>
    <mergeCell ref="EL43:EQ43"/>
    <mergeCell ref="ER43:EW43"/>
    <mergeCell ref="EX45:FC45"/>
    <mergeCell ref="GH44:GM44"/>
    <mergeCell ref="GZ45:HE45"/>
    <mergeCell ref="GZ44:HE44"/>
    <mergeCell ref="HF45:HK45"/>
    <mergeCell ref="HL43:HQ43"/>
    <mergeCell ref="GZ43:HE43"/>
    <mergeCell ref="GN43:GS43"/>
    <mergeCell ref="HF43:HK43"/>
    <mergeCell ref="GT43:GY43"/>
    <mergeCell ref="EX43:FC43"/>
    <mergeCell ref="FD45:FI45"/>
    <mergeCell ref="GN44:GS44"/>
    <mergeCell ref="GN45:GS45"/>
    <mergeCell ref="GH45:GM45"/>
    <mergeCell ref="GB43:GG43"/>
    <mergeCell ref="FD44:FI44"/>
    <mergeCell ref="FV44:GA44"/>
    <mergeCell ref="FD43:FI43"/>
    <mergeCell ref="FV43:GA43"/>
    <mergeCell ref="FP43:FU43"/>
    <mergeCell ref="GB45:GG45"/>
    <mergeCell ref="FJ43:FO43"/>
    <mergeCell ref="FV45:GA45"/>
    <mergeCell ref="FP45:FU45"/>
    <mergeCell ref="FJ44:FO44"/>
    <mergeCell ref="FP44:FU44"/>
    <mergeCell ref="GH43:GM43"/>
    <mergeCell ref="BF44:BK44"/>
    <mergeCell ref="AT45:AY45"/>
    <mergeCell ref="BF45:BK45"/>
    <mergeCell ref="EF43:EK43"/>
    <mergeCell ref="DT45:DY45"/>
    <mergeCell ref="DN45:DS45"/>
    <mergeCell ref="DT43:DY43"/>
    <mergeCell ref="DT44:DY44"/>
    <mergeCell ref="DZ44:EE44"/>
    <mergeCell ref="AT43:AY43"/>
    <mergeCell ref="BL45:BQ45"/>
    <mergeCell ref="BR45:BW45"/>
    <mergeCell ref="AZ44:BE44"/>
    <mergeCell ref="BF43:BK43"/>
    <mergeCell ref="AZ43:BE43"/>
    <mergeCell ref="DN43:DS43"/>
    <mergeCell ref="DB43:DG43"/>
    <mergeCell ref="DZ45:EE45"/>
    <mergeCell ref="DZ43:EE43"/>
    <mergeCell ref="DB45:DG45"/>
    <mergeCell ref="DH45:DM45"/>
    <mergeCell ref="DN44:DS44"/>
    <mergeCell ref="DH43:DM43"/>
    <mergeCell ref="DB44:DG44"/>
    <mergeCell ref="AT44:AY44"/>
    <mergeCell ref="AN45:AS45"/>
    <mergeCell ref="AN44:AS44"/>
    <mergeCell ref="CP43:CU43"/>
    <mergeCell ref="CD43:CI43"/>
    <mergeCell ref="BL43:BQ43"/>
    <mergeCell ref="BL44:BQ44"/>
    <mergeCell ref="CV43:DA43"/>
    <mergeCell ref="BX43:CC43"/>
    <mergeCell ref="BR43:BW43"/>
    <mergeCell ref="CJ43:CO43"/>
    <mergeCell ref="AN43:AS43"/>
    <mergeCell ref="CV45:DA45"/>
    <mergeCell ref="CJ44:CO44"/>
    <mergeCell ref="BX44:CC44"/>
    <mergeCell ref="BR44:BW44"/>
    <mergeCell ref="CP45:CU45"/>
    <mergeCell ref="CP44:CU44"/>
    <mergeCell ref="CJ45:CO45"/>
    <mergeCell ref="CD45:CI45"/>
    <mergeCell ref="CD44:CI44"/>
    <mergeCell ref="BX45:CC45"/>
    <mergeCell ref="CV44:DA44"/>
    <mergeCell ref="AZ45:BE45"/>
    <mergeCell ref="C1:G1"/>
    <mergeCell ref="C19:G19"/>
    <mergeCell ref="J43:O43"/>
    <mergeCell ref="P43:U43"/>
    <mergeCell ref="V43:AA43"/>
    <mergeCell ref="AB43:AG43"/>
    <mergeCell ref="AB44:AG44"/>
    <mergeCell ref="AH45:AM45"/>
    <mergeCell ref="AB45:AG45"/>
    <mergeCell ref="J44:O44"/>
    <mergeCell ref="P45:U45"/>
    <mergeCell ref="V45:AA45"/>
    <mergeCell ref="P44:U44"/>
    <mergeCell ref="V44:AA44"/>
    <mergeCell ref="AH43:AM43"/>
    <mergeCell ref="AH44:AM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B1" zoomScale="125" workbookViewId="0">
      <selection activeCell="C34" sqref="C3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2830</v>
      </c>
      <c r="D1" s="791"/>
      <c r="E1" s="791"/>
      <c r="F1" s="791"/>
      <c r="G1" s="791"/>
    </row>
    <row r="2" spans="1:8">
      <c r="A2" s="90" t="s">
        <v>2640</v>
      </c>
      <c r="G2" s="91"/>
    </row>
    <row r="3" spans="1:8">
      <c r="A3" s="89" t="s">
        <v>1813</v>
      </c>
      <c r="G3" s="92">
        <v>40465</v>
      </c>
    </row>
    <row r="4" spans="1:8">
      <c r="A4" s="89" t="s">
        <v>1814</v>
      </c>
      <c r="G4" s="93" t="s">
        <v>2624</v>
      </c>
    </row>
    <row r="5" spans="1:8">
      <c r="A5" s="89" t="s">
        <v>2349</v>
      </c>
    </row>
    <row r="6" spans="1:8">
      <c r="C6" s="15" t="s">
        <v>987</v>
      </c>
      <c r="D6" s="16"/>
      <c r="E6" s="16"/>
      <c r="F6" s="17"/>
      <c r="G6" s="18"/>
      <c r="H6" s="94"/>
    </row>
    <row r="7" spans="1:8">
      <c r="C7" s="95" t="s">
        <v>705</v>
      </c>
      <c r="D7" s="20" t="s">
        <v>3623</v>
      </c>
      <c r="E7" s="20"/>
      <c r="F7" s="21"/>
      <c r="G7" s="22"/>
      <c r="H7" s="94"/>
    </row>
    <row r="8" spans="1:8">
      <c r="A8" s="89" t="s">
        <v>1112</v>
      </c>
      <c r="C8" s="95" t="s">
        <v>2082</v>
      </c>
      <c r="D8" s="20" t="s">
        <v>3100</v>
      </c>
      <c r="E8" s="20"/>
      <c r="F8" s="21"/>
      <c r="G8" s="96"/>
      <c r="H8" s="94"/>
    </row>
    <row r="9" spans="1:8">
      <c r="A9" s="89" t="s">
        <v>3325</v>
      </c>
      <c r="C9" s="95" t="s">
        <v>1628</v>
      </c>
      <c r="D9" s="20" t="s">
        <v>3624</v>
      </c>
      <c r="E9" s="20"/>
      <c r="F9" s="21"/>
      <c r="G9" s="96"/>
      <c r="H9" s="94"/>
    </row>
    <row r="10" spans="1:8">
      <c r="A10" s="89" t="s">
        <v>3326</v>
      </c>
      <c r="C10" s="97"/>
      <c r="D10" s="20"/>
      <c r="E10" s="20"/>
      <c r="F10" s="21"/>
      <c r="G10" s="96"/>
      <c r="H10" s="94"/>
    </row>
    <row r="11" spans="1:8">
      <c r="A11" s="89" t="s">
        <v>3421</v>
      </c>
      <c r="C11" s="25" t="s">
        <v>2106</v>
      </c>
      <c r="D11" s="94"/>
      <c r="E11" s="94"/>
      <c r="F11" s="99"/>
      <c r="G11" s="96"/>
      <c r="H11" s="94"/>
    </row>
    <row r="12" spans="1:8">
      <c r="A12" s="89" t="s">
        <v>3266</v>
      </c>
      <c r="C12" s="25" t="s">
        <v>3466</v>
      </c>
      <c r="D12" s="20"/>
      <c r="E12" s="20"/>
      <c r="F12" s="21"/>
      <c r="G12" s="96"/>
      <c r="H12" s="94"/>
    </row>
    <row r="13" spans="1:8">
      <c r="A13" s="98"/>
      <c r="C13" s="25" t="s">
        <v>1279</v>
      </c>
      <c r="D13" s="94"/>
      <c r="E13" s="94"/>
      <c r="F13" s="99"/>
      <c r="G13" s="96"/>
      <c r="H13" s="94"/>
    </row>
    <row r="14" spans="1:8">
      <c r="A14" s="100"/>
      <c r="C14" s="25" t="s">
        <v>1280</v>
      </c>
      <c r="D14" s="94"/>
      <c r="E14" s="94"/>
      <c r="F14" s="99"/>
      <c r="G14" s="101"/>
      <c r="H14" s="94"/>
    </row>
    <row r="15" spans="1:8">
      <c r="A15" s="100" t="s">
        <v>767</v>
      </c>
      <c r="C15" s="97" t="s">
        <v>3177</v>
      </c>
      <c r="D15" s="94"/>
      <c r="E15" s="94"/>
      <c r="F15" s="99"/>
      <c r="G15" s="96"/>
      <c r="H15" s="94"/>
    </row>
    <row r="16" spans="1:8">
      <c r="A16" s="89" t="s">
        <v>3146</v>
      </c>
      <c r="C16" s="97"/>
      <c r="D16" s="94"/>
      <c r="E16" s="94"/>
      <c r="F16" s="99"/>
      <c r="G16" s="96"/>
      <c r="H16" s="94"/>
    </row>
    <row r="17" spans="1:8">
      <c r="C17" s="102" t="s">
        <v>3099</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1526</v>
      </c>
      <c r="C20" s="100"/>
      <c r="D20" s="100"/>
      <c r="E20" s="100"/>
      <c r="F20" s="106"/>
    </row>
    <row r="21" spans="1:8">
      <c r="A21" s="289"/>
      <c r="C21" s="100"/>
      <c r="D21" s="100"/>
      <c r="E21" s="100"/>
      <c r="F21" s="106"/>
    </row>
    <row r="22" spans="1:8" s="112" customFormat="1" ht="16" customHeight="1">
      <c r="A22" s="108"/>
      <c r="B22" s="38"/>
      <c r="C22" s="86"/>
      <c r="D22" s="86"/>
      <c r="E22" s="86"/>
      <c r="F22" s="109"/>
      <c r="G22" s="110"/>
      <c r="H22" s="111"/>
    </row>
    <row r="23" spans="1:8" ht="29" customHeight="1">
      <c r="A23" s="113" t="s">
        <v>561</v>
      </c>
      <c r="B23" s="45" t="s">
        <v>1207</v>
      </c>
      <c r="C23" s="114" t="s">
        <v>1096</v>
      </c>
      <c r="D23" s="45" t="s">
        <v>575</v>
      </c>
      <c r="E23" s="45" t="s">
        <v>1345</v>
      </c>
      <c r="F23" s="47" t="s">
        <v>1718</v>
      </c>
      <c r="G23" s="45" t="s">
        <v>426</v>
      </c>
      <c r="H23" s="48"/>
    </row>
    <row r="24" spans="1:8">
      <c r="A24" s="115">
        <v>40489</v>
      </c>
      <c r="B24" s="116" t="s">
        <v>2258</v>
      </c>
      <c r="C24" s="117">
        <v>315</v>
      </c>
      <c r="D24" s="118">
        <v>3.5</v>
      </c>
      <c r="E24" s="117">
        <f t="shared" ref="E24:E34" si="0">C24*D24</f>
        <v>1102.5</v>
      </c>
      <c r="F24" s="53"/>
      <c r="G24" s="54">
        <f t="shared" ref="G24:G35" si="1">E24*(1-F24)</f>
        <v>1102.5</v>
      </c>
      <c r="H24" s="48"/>
    </row>
    <row r="25" spans="1:8">
      <c r="A25" s="11"/>
      <c r="B25" s="116" t="s">
        <v>427</v>
      </c>
      <c r="C25" s="117"/>
      <c r="D25" s="118"/>
      <c r="E25" s="117">
        <f t="shared" si="0"/>
        <v>0</v>
      </c>
      <c r="F25" s="119"/>
      <c r="G25" s="54">
        <f t="shared" si="1"/>
        <v>0</v>
      </c>
      <c r="H25" s="56"/>
    </row>
    <row r="26" spans="1:8">
      <c r="A26" s="120"/>
      <c r="B26" s="121" t="s">
        <v>1052</v>
      </c>
      <c r="C26" s="117"/>
      <c r="D26" s="118"/>
      <c r="E26" s="117">
        <f t="shared" si="0"/>
        <v>0</v>
      </c>
      <c r="F26" s="119"/>
      <c r="G26" s="54">
        <f t="shared" si="1"/>
        <v>0</v>
      </c>
      <c r="H26" s="56"/>
    </row>
    <row r="27" spans="1:8">
      <c r="A27" s="120"/>
      <c r="B27" s="121" t="s">
        <v>1053</v>
      </c>
      <c r="C27" s="117"/>
      <c r="D27" s="118"/>
      <c r="E27" s="117">
        <f t="shared" si="0"/>
        <v>0</v>
      </c>
      <c r="F27" s="119"/>
      <c r="G27" s="54">
        <f t="shared" si="1"/>
        <v>0</v>
      </c>
      <c r="H27" s="56"/>
    </row>
    <row r="28" spans="1:8">
      <c r="A28" s="120"/>
      <c r="B28" s="121" t="s">
        <v>1467</v>
      </c>
      <c r="C28" s="117"/>
      <c r="D28" s="118"/>
      <c r="E28" s="117">
        <f t="shared" si="0"/>
        <v>0</v>
      </c>
      <c r="F28" s="119"/>
      <c r="G28" s="54">
        <f t="shared" si="1"/>
        <v>0</v>
      </c>
      <c r="H28" s="56"/>
    </row>
    <row r="29" spans="1:8">
      <c r="A29" s="120"/>
      <c r="B29" s="121" t="s">
        <v>1229</v>
      </c>
      <c r="C29" s="117"/>
      <c r="D29" s="118"/>
      <c r="E29" s="117">
        <f t="shared" si="0"/>
        <v>0</v>
      </c>
      <c r="F29" s="119"/>
      <c r="G29" s="54">
        <f t="shared" si="1"/>
        <v>0</v>
      </c>
      <c r="H29" s="56"/>
    </row>
    <row r="30" spans="1:8">
      <c r="A30" s="120"/>
      <c r="B30" s="121" t="s">
        <v>986</v>
      </c>
      <c r="C30" s="117"/>
      <c r="D30" s="118"/>
      <c r="E30" s="117">
        <f t="shared" si="0"/>
        <v>0</v>
      </c>
      <c r="F30" s="119"/>
      <c r="G30" s="54">
        <f t="shared" si="1"/>
        <v>0</v>
      </c>
      <c r="H30" s="56"/>
    </row>
    <row r="31" spans="1:8">
      <c r="A31" s="120"/>
      <c r="B31" s="121" t="s">
        <v>2722</v>
      </c>
      <c r="C31" s="117">
        <v>20</v>
      </c>
      <c r="D31" s="118">
        <v>3.5</v>
      </c>
      <c r="E31" s="117">
        <f t="shared" si="0"/>
        <v>70</v>
      </c>
      <c r="F31" s="119"/>
      <c r="G31" s="54">
        <f t="shared" si="1"/>
        <v>70</v>
      </c>
      <c r="H31" s="56"/>
    </row>
    <row r="32" spans="1:8">
      <c r="A32" s="120"/>
      <c r="B32" s="121" t="s">
        <v>1781</v>
      </c>
      <c r="C32" s="117">
        <v>75</v>
      </c>
      <c r="D32" s="118">
        <v>3</v>
      </c>
      <c r="E32" s="117">
        <f t="shared" si="0"/>
        <v>225</v>
      </c>
      <c r="F32" s="119"/>
      <c r="G32" s="54">
        <f t="shared" si="1"/>
        <v>225</v>
      </c>
      <c r="H32" s="48"/>
    </row>
    <row r="33" spans="1:256">
      <c r="A33" s="120"/>
      <c r="B33" s="121" t="s">
        <v>3066</v>
      </c>
      <c r="C33" s="117">
        <v>250</v>
      </c>
      <c r="D33" s="123" t="s">
        <v>1213</v>
      </c>
      <c r="E33" s="117">
        <v>250</v>
      </c>
      <c r="F33" s="124"/>
      <c r="G33" s="54">
        <f t="shared" si="1"/>
        <v>250</v>
      </c>
      <c r="H33" s="48"/>
    </row>
    <row r="34" spans="1:256">
      <c r="A34" s="120"/>
      <c r="B34" s="271" t="s">
        <v>3128</v>
      </c>
      <c r="C34" s="272">
        <v>30</v>
      </c>
      <c r="D34" s="273">
        <v>2.5</v>
      </c>
      <c r="E34" s="117">
        <f t="shared" si="0"/>
        <v>75</v>
      </c>
      <c r="F34" s="274"/>
      <c r="G34" s="54">
        <f t="shared" si="1"/>
        <v>75</v>
      </c>
      <c r="H34" s="48"/>
    </row>
    <row r="35" spans="1:256" ht="16" thickBot="1">
      <c r="A35" s="120"/>
      <c r="B35" s="126"/>
      <c r="C35" s="127"/>
      <c r="D35" s="128"/>
      <c r="E35" s="127"/>
      <c r="F35" s="129"/>
      <c r="G35" s="67">
        <f t="shared" si="1"/>
        <v>0</v>
      </c>
      <c r="H35" s="48"/>
    </row>
    <row r="36" spans="1:256" s="135" customFormat="1" ht="16" customHeight="1">
      <c r="A36" s="130"/>
      <c r="B36" s="69" t="s">
        <v>824</v>
      </c>
      <c r="C36" s="131"/>
      <c r="D36" s="131"/>
      <c r="E36" s="132">
        <f>SUM(E24:E35)</f>
        <v>1722.5</v>
      </c>
      <c r="F36" s="133"/>
      <c r="G36" s="72">
        <f>SUM(G24:G35)</f>
        <v>1722.5</v>
      </c>
      <c r="H36" s="134"/>
    </row>
    <row r="38" spans="1:256">
      <c r="C38" s="136" t="s">
        <v>1594</v>
      </c>
      <c r="D38" s="137">
        <f>G36/2</f>
        <v>861.25</v>
      </c>
      <c r="E38" s="137"/>
      <c r="F38" s="138"/>
    </row>
    <row r="40" spans="1:256">
      <c r="C40" s="1" t="s">
        <v>951</v>
      </c>
      <c r="D40" s="1"/>
      <c r="E40" s="1"/>
      <c r="F40" s="139"/>
      <c r="G40" s="1"/>
      <c r="H40" s="1"/>
      <c r="I40" s="1"/>
    </row>
    <row r="41" spans="1:256">
      <c r="C41" s="1" t="s">
        <v>3168</v>
      </c>
      <c r="D41" s="1"/>
      <c r="E41" s="1"/>
      <c r="F41" s="139"/>
      <c r="G41" s="1"/>
      <c r="H41" s="1"/>
      <c r="I41" s="1"/>
    </row>
    <row r="42" spans="1:256">
      <c r="C42" s="290" t="s">
        <v>3126</v>
      </c>
      <c r="D42" s="290"/>
      <c r="E42" s="290"/>
      <c r="F42" s="291"/>
      <c r="G42" s="290"/>
      <c r="H42" s="290"/>
      <c r="I42" s="142"/>
      <c r="J42" s="790"/>
      <c r="K42" s="790"/>
      <c r="L42" s="790"/>
      <c r="M42" s="790"/>
      <c r="N42" s="790"/>
      <c r="O42" s="790"/>
      <c r="P42" s="790"/>
      <c r="Q42" s="790"/>
      <c r="R42" s="790"/>
      <c r="S42" s="790"/>
      <c r="T42" s="790"/>
      <c r="U42" s="790"/>
      <c r="V42" s="790" t="s">
        <v>2980</v>
      </c>
      <c r="W42" s="790"/>
      <c r="X42" s="790"/>
      <c r="Y42" s="790"/>
      <c r="Z42" s="790"/>
      <c r="AA42" s="790"/>
      <c r="AB42" s="790" t="s">
        <v>3103</v>
      </c>
      <c r="AC42" s="790"/>
      <c r="AD42" s="790"/>
      <c r="AE42" s="790"/>
      <c r="AF42" s="790"/>
      <c r="AG42" s="790"/>
      <c r="AH42" s="790" t="s">
        <v>3103</v>
      </c>
      <c r="AI42" s="790"/>
      <c r="AJ42" s="790"/>
      <c r="AK42" s="790"/>
      <c r="AL42" s="790"/>
      <c r="AM42" s="790"/>
      <c r="AN42" s="790" t="s">
        <v>3103</v>
      </c>
      <c r="AO42" s="790"/>
      <c r="AP42" s="790"/>
      <c r="AQ42" s="790"/>
      <c r="AR42" s="790"/>
      <c r="AS42" s="790"/>
      <c r="AT42" s="790" t="s">
        <v>3103</v>
      </c>
      <c r="AU42" s="790"/>
      <c r="AV42" s="790"/>
      <c r="AW42" s="790"/>
      <c r="AX42" s="790"/>
      <c r="AY42" s="790"/>
      <c r="AZ42" s="790" t="s">
        <v>3103</v>
      </c>
      <c r="BA42" s="790"/>
      <c r="BB42" s="790"/>
      <c r="BC42" s="790"/>
      <c r="BD42" s="790"/>
      <c r="BE42" s="790"/>
      <c r="BF42" s="790" t="s">
        <v>3103</v>
      </c>
      <c r="BG42" s="790"/>
      <c r="BH42" s="790"/>
      <c r="BI42" s="790"/>
      <c r="BJ42" s="790"/>
      <c r="BK42" s="790"/>
      <c r="BL42" s="790" t="s">
        <v>3103</v>
      </c>
      <c r="BM42" s="790"/>
      <c r="BN42" s="790"/>
      <c r="BO42" s="790"/>
      <c r="BP42" s="790"/>
      <c r="BQ42" s="790"/>
      <c r="BR42" s="790" t="s">
        <v>3103</v>
      </c>
      <c r="BS42" s="790"/>
      <c r="BT42" s="790"/>
      <c r="BU42" s="790"/>
      <c r="BV42" s="790"/>
      <c r="BW42" s="790"/>
      <c r="BX42" s="790" t="s">
        <v>3103</v>
      </c>
      <c r="BY42" s="790"/>
      <c r="BZ42" s="790"/>
      <c r="CA42" s="790"/>
      <c r="CB42" s="790"/>
      <c r="CC42" s="790"/>
      <c r="CD42" s="790" t="s">
        <v>3103</v>
      </c>
      <c r="CE42" s="790"/>
      <c r="CF42" s="790"/>
      <c r="CG42" s="790"/>
      <c r="CH42" s="790"/>
      <c r="CI42" s="790"/>
      <c r="CJ42" s="790" t="s">
        <v>3103</v>
      </c>
      <c r="CK42" s="790"/>
      <c r="CL42" s="790"/>
      <c r="CM42" s="790"/>
      <c r="CN42" s="790"/>
      <c r="CO42" s="790"/>
      <c r="CP42" s="790" t="s">
        <v>3103</v>
      </c>
      <c r="CQ42" s="790"/>
      <c r="CR42" s="790"/>
      <c r="CS42" s="790"/>
      <c r="CT42" s="790"/>
      <c r="CU42" s="790"/>
      <c r="CV42" s="790" t="s">
        <v>3103</v>
      </c>
      <c r="CW42" s="790"/>
      <c r="CX42" s="790"/>
      <c r="CY42" s="790"/>
      <c r="CZ42" s="790"/>
      <c r="DA42" s="790"/>
      <c r="DB42" s="790" t="s">
        <v>3103</v>
      </c>
      <c r="DC42" s="790"/>
      <c r="DD42" s="790"/>
      <c r="DE42" s="790"/>
      <c r="DF42" s="790"/>
      <c r="DG42" s="790"/>
      <c r="DH42" s="790" t="s">
        <v>3103</v>
      </c>
      <c r="DI42" s="790"/>
      <c r="DJ42" s="790"/>
      <c r="DK42" s="790"/>
      <c r="DL42" s="790"/>
      <c r="DM42" s="790"/>
      <c r="DN42" s="790" t="s">
        <v>3103</v>
      </c>
      <c r="DO42" s="790"/>
      <c r="DP42" s="790"/>
      <c r="DQ42" s="790"/>
      <c r="DR42" s="790"/>
      <c r="DS42" s="790"/>
      <c r="DT42" s="790" t="s">
        <v>3103</v>
      </c>
      <c r="DU42" s="790"/>
      <c r="DV42" s="790"/>
      <c r="DW42" s="790"/>
      <c r="DX42" s="790"/>
      <c r="DY42" s="790"/>
      <c r="DZ42" s="790" t="s">
        <v>3103</v>
      </c>
      <c r="EA42" s="790"/>
      <c r="EB42" s="790"/>
      <c r="EC42" s="790"/>
      <c r="ED42" s="790"/>
      <c r="EE42" s="790"/>
      <c r="EF42" s="790" t="s">
        <v>3103</v>
      </c>
      <c r="EG42" s="790"/>
      <c r="EH42" s="790"/>
      <c r="EI42" s="790"/>
      <c r="EJ42" s="790"/>
      <c r="EK42" s="790"/>
      <c r="EL42" s="790" t="s">
        <v>3103</v>
      </c>
      <c r="EM42" s="790"/>
      <c r="EN42" s="790"/>
      <c r="EO42" s="790"/>
      <c r="EP42" s="790"/>
      <c r="EQ42" s="790"/>
      <c r="ER42" s="790" t="s">
        <v>3103</v>
      </c>
      <c r="ES42" s="790"/>
      <c r="ET42" s="790"/>
      <c r="EU42" s="790"/>
      <c r="EV42" s="790"/>
      <c r="EW42" s="790"/>
      <c r="EX42" s="790" t="s">
        <v>3103</v>
      </c>
      <c r="EY42" s="790"/>
      <c r="EZ42" s="790"/>
      <c r="FA42" s="790"/>
      <c r="FB42" s="790"/>
      <c r="FC42" s="790"/>
      <c r="FD42" s="790" t="s">
        <v>3103</v>
      </c>
      <c r="FE42" s="790"/>
      <c r="FF42" s="790"/>
      <c r="FG42" s="790"/>
      <c r="FH42" s="790"/>
      <c r="FI42" s="790"/>
      <c r="FJ42" s="790" t="s">
        <v>3103</v>
      </c>
      <c r="FK42" s="790"/>
      <c r="FL42" s="790"/>
      <c r="FM42" s="790"/>
      <c r="FN42" s="790"/>
      <c r="FO42" s="790"/>
      <c r="FP42" s="790" t="s">
        <v>3103</v>
      </c>
      <c r="FQ42" s="790"/>
      <c r="FR42" s="790"/>
      <c r="FS42" s="790"/>
      <c r="FT42" s="790"/>
      <c r="FU42" s="790"/>
      <c r="FV42" s="790" t="s">
        <v>3103</v>
      </c>
      <c r="FW42" s="790"/>
      <c r="FX42" s="790"/>
      <c r="FY42" s="790"/>
      <c r="FZ42" s="790"/>
      <c r="GA42" s="790"/>
      <c r="GB42" s="790" t="s">
        <v>3103</v>
      </c>
      <c r="GC42" s="790"/>
      <c r="GD42" s="790"/>
      <c r="GE42" s="790"/>
      <c r="GF42" s="790"/>
      <c r="GG42" s="790"/>
      <c r="GH42" s="790" t="s">
        <v>3103</v>
      </c>
      <c r="GI42" s="790"/>
      <c r="GJ42" s="790"/>
      <c r="GK42" s="790"/>
      <c r="GL42" s="790"/>
      <c r="GM42" s="790"/>
      <c r="GN42" s="790" t="s">
        <v>3103</v>
      </c>
      <c r="GO42" s="790"/>
      <c r="GP42" s="790"/>
      <c r="GQ42" s="790"/>
      <c r="GR42" s="790"/>
      <c r="GS42" s="790"/>
      <c r="GT42" s="790" t="s">
        <v>3103</v>
      </c>
      <c r="GU42" s="790"/>
      <c r="GV42" s="790"/>
      <c r="GW42" s="790"/>
      <c r="GX42" s="790"/>
      <c r="GY42" s="790"/>
      <c r="GZ42" s="790" t="s">
        <v>3103</v>
      </c>
      <c r="HA42" s="790"/>
      <c r="HB42" s="790"/>
      <c r="HC42" s="790"/>
      <c r="HD42" s="790"/>
      <c r="HE42" s="790"/>
      <c r="HF42" s="790" t="s">
        <v>3103</v>
      </c>
      <c r="HG42" s="790"/>
      <c r="HH42" s="790"/>
      <c r="HI42" s="790"/>
      <c r="HJ42" s="790"/>
      <c r="HK42" s="790"/>
      <c r="HL42" s="790" t="s">
        <v>3103</v>
      </c>
      <c r="HM42" s="790"/>
      <c r="HN42" s="790"/>
      <c r="HO42" s="790"/>
      <c r="HP42" s="790"/>
      <c r="HQ42" s="790"/>
      <c r="HR42" s="790" t="s">
        <v>3103</v>
      </c>
      <c r="HS42" s="790"/>
      <c r="HT42" s="790"/>
      <c r="HU42" s="790"/>
      <c r="HV42" s="790"/>
      <c r="HW42" s="790"/>
      <c r="HX42" s="790" t="s">
        <v>3103</v>
      </c>
      <c r="HY42" s="790"/>
      <c r="HZ42" s="790"/>
      <c r="IA42" s="790"/>
      <c r="IB42" s="790"/>
      <c r="IC42" s="790"/>
      <c r="ID42" s="790" t="s">
        <v>3103</v>
      </c>
      <c r="IE42" s="790"/>
      <c r="IF42" s="790"/>
      <c r="IG42" s="790"/>
      <c r="IH42" s="790"/>
      <c r="II42" s="790"/>
      <c r="IJ42" s="790" t="s">
        <v>3103</v>
      </c>
      <c r="IK42" s="790"/>
      <c r="IL42" s="790"/>
      <c r="IM42" s="790"/>
      <c r="IN42" s="790"/>
      <c r="IO42" s="790"/>
      <c r="IP42" s="790" t="s">
        <v>3103</v>
      </c>
      <c r="IQ42" s="790"/>
      <c r="IR42" s="790"/>
      <c r="IS42" s="790"/>
    </row>
    <row r="43" spans="1:256">
      <c r="C43" s="1" t="s">
        <v>1662</v>
      </c>
      <c r="D43" s="1"/>
      <c r="E43" s="1"/>
      <c r="F43" s="139"/>
      <c r="G43" s="1"/>
      <c r="H43" s="1"/>
      <c r="I43" s="1"/>
      <c r="J43" s="790"/>
      <c r="K43" s="790"/>
      <c r="L43" s="790"/>
      <c r="M43" s="790"/>
      <c r="N43" s="790"/>
      <c r="O43" s="790"/>
      <c r="P43" s="790"/>
      <c r="Q43" s="790"/>
      <c r="R43" s="790"/>
      <c r="S43" s="790"/>
      <c r="T43" s="790"/>
      <c r="U43" s="790"/>
      <c r="V43" s="790" t="s">
        <v>1153</v>
      </c>
      <c r="W43" s="790"/>
      <c r="X43" s="790"/>
      <c r="Y43" s="790"/>
      <c r="Z43" s="790"/>
      <c r="AA43" s="790"/>
      <c r="AB43" s="790" t="s">
        <v>3422</v>
      </c>
      <c r="AC43" s="790"/>
      <c r="AD43" s="790"/>
      <c r="AE43" s="790"/>
      <c r="AF43" s="790"/>
      <c r="AG43" s="790"/>
      <c r="AH43" s="790" t="s">
        <v>3422</v>
      </c>
      <c r="AI43" s="790"/>
      <c r="AJ43" s="790"/>
      <c r="AK43" s="790"/>
      <c r="AL43" s="790"/>
      <c r="AM43" s="790"/>
      <c r="AN43" s="790" t="s">
        <v>3422</v>
      </c>
      <c r="AO43" s="790"/>
      <c r="AP43" s="790"/>
      <c r="AQ43" s="790"/>
      <c r="AR43" s="790"/>
      <c r="AS43" s="790"/>
      <c r="AT43" s="790" t="s">
        <v>3422</v>
      </c>
      <c r="AU43" s="790"/>
      <c r="AV43" s="790"/>
      <c r="AW43" s="790"/>
      <c r="AX43" s="790"/>
      <c r="AY43" s="790"/>
      <c r="AZ43" s="790" t="s">
        <v>3422</v>
      </c>
      <c r="BA43" s="790"/>
      <c r="BB43" s="790"/>
      <c r="BC43" s="790"/>
      <c r="BD43" s="790"/>
      <c r="BE43" s="790"/>
      <c r="BF43" s="790" t="s">
        <v>3422</v>
      </c>
      <c r="BG43" s="790"/>
      <c r="BH43" s="790"/>
      <c r="BI43" s="790"/>
      <c r="BJ43" s="790"/>
      <c r="BK43" s="790"/>
      <c r="BL43" s="790" t="s">
        <v>3422</v>
      </c>
      <c r="BM43" s="790"/>
      <c r="BN43" s="790"/>
      <c r="BO43" s="790"/>
      <c r="BP43" s="790"/>
      <c r="BQ43" s="790"/>
      <c r="BR43" s="790" t="s">
        <v>3422</v>
      </c>
      <c r="BS43" s="790"/>
      <c r="BT43" s="790"/>
      <c r="BU43" s="790"/>
      <c r="BV43" s="790"/>
      <c r="BW43" s="790"/>
      <c r="BX43" s="790" t="s">
        <v>3422</v>
      </c>
      <c r="BY43" s="790"/>
      <c r="BZ43" s="790"/>
      <c r="CA43" s="790"/>
      <c r="CB43" s="790"/>
      <c r="CC43" s="790"/>
      <c r="CD43" s="790" t="s">
        <v>3422</v>
      </c>
      <c r="CE43" s="790"/>
      <c r="CF43" s="790"/>
      <c r="CG43" s="790"/>
      <c r="CH43" s="790"/>
      <c r="CI43" s="790"/>
      <c r="CJ43" s="790" t="s">
        <v>3422</v>
      </c>
      <c r="CK43" s="790"/>
      <c r="CL43" s="790"/>
      <c r="CM43" s="790"/>
      <c r="CN43" s="790"/>
      <c r="CO43" s="790"/>
      <c r="CP43" s="790" t="s">
        <v>3422</v>
      </c>
      <c r="CQ43" s="790"/>
      <c r="CR43" s="790"/>
      <c r="CS43" s="790"/>
      <c r="CT43" s="790"/>
      <c r="CU43" s="790"/>
      <c r="CV43" s="790" t="s">
        <v>3422</v>
      </c>
      <c r="CW43" s="790"/>
      <c r="CX43" s="790"/>
      <c r="CY43" s="790"/>
      <c r="CZ43" s="790"/>
      <c r="DA43" s="790"/>
      <c r="DB43" s="790" t="s">
        <v>3422</v>
      </c>
      <c r="DC43" s="790"/>
      <c r="DD43" s="790"/>
      <c r="DE43" s="790"/>
      <c r="DF43" s="790"/>
      <c r="DG43" s="790"/>
      <c r="DH43" s="790" t="s">
        <v>3422</v>
      </c>
      <c r="DI43" s="790"/>
      <c r="DJ43" s="790"/>
      <c r="DK43" s="790"/>
      <c r="DL43" s="790"/>
      <c r="DM43" s="790"/>
      <c r="DN43" s="790" t="s">
        <v>3422</v>
      </c>
      <c r="DO43" s="790"/>
      <c r="DP43" s="790"/>
      <c r="DQ43" s="790"/>
      <c r="DR43" s="790"/>
      <c r="DS43" s="790"/>
      <c r="DT43" s="790" t="s">
        <v>3422</v>
      </c>
      <c r="DU43" s="790"/>
      <c r="DV43" s="790"/>
      <c r="DW43" s="790"/>
      <c r="DX43" s="790"/>
      <c r="DY43" s="790"/>
      <c r="DZ43" s="790" t="s">
        <v>3422</v>
      </c>
      <c r="EA43" s="790"/>
      <c r="EB43" s="790"/>
      <c r="EC43" s="790"/>
      <c r="ED43" s="790"/>
      <c r="EE43" s="790"/>
      <c r="EF43" s="790" t="s">
        <v>3422</v>
      </c>
      <c r="EG43" s="790"/>
      <c r="EH43" s="790"/>
      <c r="EI43" s="790"/>
      <c r="EJ43" s="790"/>
      <c r="EK43" s="790"/>
      <c r="EL43" s="790" t="s">
        <v>3422</v>
      </c>
      <c r="EM43" s="790"/>
      <c r="EN43" s="790"/>
      <c r="EO43" s="790"/>
      <c r="EP43" s="790"/>
      <c r="EQ43" s="790"/>
      <c r="ER43" s="790" t="s">
        <v>3422</v>
      </c>
      <c r="ES43" s="790"/>
      <c r="ET43" s="790"/>
      <c r="EU43" s="790"/>
      <c r="EV43" s="790"/>
      <c r="EW43" s="790"/>
      <c r="EX43" s="790" t="s">
        <v>3422</v>
      </c>
      <c r="EY43" s="790"/>
      <c r="EZ43" s="790"/>
      <c r="FA43" s="790"/>
      <c r="FB43" s="790"/>
      <c r="FC43" s="790"/>
      <c r="FD43" s="790" t="s">
        <v>3422</v>
      </c>
      <c r="FE43" s="790"/>
      <c r="FF43" s="790"/>
      <c r="FG43" s="790"/>
      <c r="FH43" s="790"/>
      <c r="FI43" s="790"/>
      <c r="FJ43" s="790" t="s">
        <v>3422</v>
      </c>
      <c r="FK43" s="790"/>
      <c r="FL43" s="790"/>
      <c r="FM43" s="790"/>
      <c r="FN43" s="790"/>
      <c r="FO43" s="790"/>
      <c r="FP43" s="790" t="s">
        <v>3422</v>
      </c>
      <c r="FQ43" s="790"/>
      <c r="FR43" s="790"/>
      <c r="FS43" s="790"/>
      <c r="FT43" s="790"/>
      <c r="FU43" s="790"/>
      <c r="FV43" s="790" t="s">
        <v>3422</v>
      </c>
      <c r="FW43" s="790"/>
      <c r="FX43" s="790"/>
      <c r="FY43" s="790"/>
      <c r="FZ43" s="790"/>
      <c r="GA43" s="790"/>
      <c r="GB43" s="790" t="s">
        <v>3422</v>
      </c>
      <c r="GC43" s="790"/>
      <c r="GD43" s="790"/>
      <c r="GE43" s="790"/>
      <c r="GF43" s="790"/>
      <c r="GG43" s="790"/>
      <c r="GH43" s="790" t="s">
        <v>3422</v>
      </c>
      <c r="GI43" s="790"/>
      <c r="GJ43" s="790"/>
      <c r="GK43" s="790"/>
      <c r="GL43" s="790"/>
      <c r="GM43" s="790"/>
      <c r="GN43" s="790" t="s">
        <v>3422</v>
      </c>
      <c r="GO43" s="790"/>
      <c r="GP43" s="790"/>
      <c r="GQ43" s="790"/>
      <c r="GR43" s="790"/>
      <c r="GS43" s="790"/>
      <c r="GT43" s="790" t="s">
        <v>3422</v>
      </c>
      <c r="GU43" s="790"/>
      <c r="GV43" s="790"/>
      <c r="GW43" s="790"/>
      <c r="GX43" s="790"/>
      <c r="GY43" s="790"/>
      <c r="GZ43" s="790" t="s">
        <v>3422</v>
      </c>
      <c r="HA43" s="790"/>
      <c r="HB43" s="790"/>
      <c r="HC43" s="790"/>
      <c r="HD43" s="790"/>
      <c r="HE43" s="790"/>
      <c r="HF43" s="790" t="s">
        <v>3422</v>
      </c>
      <c r="HG43" s="790"/>
      <c r="HH43" s="790"/>
      <c r="HI43" s="790"/>
      <c r="HJ43" s="790"/>
      <c r="HK43" s="790"/>
      <c r="HL43" s="790" t="s">
        <v>3422</v>
      </c>
      <c r="HM43" s="790"/>
      <c r="HN43" s="790"/>
      <c r="HO43" s="790"/>
      <c r="HP43" s="790"/>
      <c r="HQ43" s="790"/>
      <c r="HR43" s="790" t="s">
        <v>3422</v>
      </c>
      <c r="HS43" s="790"/>
      <c r="HT43" s="790"/>
      <c r="HU43" s="790"/>
      <c r="HV43" s="790"/>
      <c r="HW43" s="790"/>
      <c r="HX43" s="790" t="s">
        <v>3422</v>
      </c>
      <c r="HY43" s="790"/>
      <c r="HZ43" s="790"/>
      <c r="IA43" s="790"/>
      <c r="IB43" s="790"/>
      <c r="IC43" s="790"/>
      <c r="ID43" s="790" t="s">
        <v>3422</v>
      </c>
      <c r="IE43" s="790"/>
      <c r="IF43" s="790"/>
      <c r="IG43" s="790"/>
      <c r="IH43" s="790"/>
      <c r="II43" s="790"/>
      <c r="IJ43" s="790" t="s">
        <v>3422</v>
      </c>
      <c r="IK43" s="790"/>
      <c r="IL43" s="790"/>
      <c r="IM43" s="790"/>
      <c r="IN43" s="790"/>
      <c r="IO43" s="790"/>
      <c r="IP43" s="790" t="s">
        <v>3422</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1662</v>
      </c>
      <c r="W44" s="790"/>
      <c r="X44" s="790"/>
      <c r="Y44" s="790"/>
      <c r="Z44" s="790"/>
      <c r="AA44" s="790"/>
      <c r="AB44" s="790" t="s">
        <v>1662</v>
      </c>
      <c r="AC44" s="790"/>
      <c r="AD44" s="790"/>
      <c r="AE44" s="790"/>
      <c r="AF44" s="790"/>
      <c r="AG44" s="790"/>
      <c r="AH44" s="790" t="s">
        <v>1662</v>
      </c>
      <c r="AI44" s="790"/>
      <c r="AJ44" s="790"/>
      <c r="AK44" s="790"/>
      <c r="AL44" s="790"/>
      <c r="AM44" s="790"/>
      <c r="AN44" s="790" t="s">
        <v>1662</v>
      </c>
      <c r="AO44" s="790"/>
      <c r="AP44" s="790"/>
      <c r="AQ44" s="790"/>
      <c r="AR44" s="790"/>
      <c r="AS44" s="790"/>
      <c r="AT44" s="790" t="s">
        <v>1662</v>
      </c>
      <c r="AU44" s="790"/>
      <c r="AV44" s="790"/>
      <c r="AW44" s="790"/>
      <c r="AX44" s="790"/>
      <c r="AY44" s="790"/>
      <c r="AZ44" s="790" t="s">
        <v>1662</v>
      </c>
      <c r="BA44" s="790"/>
      <c r="BB44" s="790"/>
      <c r="BC44" s="790"/>
      <c r="BD44" s="790"/>
      <c r="BE44" s="790"/>
      <c r="BF44" s="790" t="s">
        <v>1662</v>
      </c>
      <c r="BG44" s="790"/>
      <c r="BH44" s="790"/>
      <c r="BI44" s="790"/>
      <c r="BJ44" s="790"/>
      <c r="BK44" s="790"/>
      <c r="BL44" s="790" t="s">
        <v>1662</v>
      </c>
      <c r="BM44" s="790"/>
      <c r="BN44" s="790"/>
      <c r="BO44" s="790"/>
      <c r="BP44" s="790"/>
      <c r="BQ44" s="790"/>
      <c r="BR44" s="790" t="s">
        <v>1662</v>
      </c>
      <c r="BS44" s="790"/>
      <c r="BT44" s="790"/>
      <c r="BU44" s="790"/>
      <c r="BV44" s="790"/>
      <c r="BW44" s="790"/>
      <c r="BX44" s="790" t="s">
        <v>1662</v>
      </c>
      <c r="BY44" s="790"/>
      <c r="BZ44" s="790"/>
      <c r="CA44" s="790"/>
      <c r="CB44" s="790"/>
      <c r="CC44" s="790"/>
      <c r="CD44" s="790" t="s">
        <v>1662</v>
      </c>
      <c r="CE44" s="790"/>
      <c r="CF44" s="790"/>
      <c r="CG44" s="790"/>
      <c r="CH44" s="790"/>
      <c r="CI44" s="790"/>
      <c r="CJ44" s="790" t="s">
        <v>1662</v>
      </c>
      <c r="CK44" s="790"/>
      <c r="CL44" s="790"/>
      <c r="CM44" s="790"/>
      <c r="CN44" s="790"/>
      <c r="CO44" s="790"/>
      <c r="CP44" s="790" t="s">
        <v>1662</v>
      </c>
      <c r="CQ44" s="790"/>
      <c r="CR44" s="790"/>
      <c r="CS44" s="790"/>
      <c r="CT44" s="790"/>
      <c r="CU44" s="790"/>
      <c r="CV44" s="790" t="s">
        <v>1662</v>
      </c>
      <c r="CW44" s="790"/>
      <c r="CX44" s="790"/>
      <c r="CY44" s="790"/>
      <c r="CZ44" s="790"/>
      <c r="DA44" s="790"/>
      <c r="DB44" s="790" t="s">
        <v>1662</v>
      </c>
      <c r="DC44" s="790"/>
      <c r="DD44" s="790"/>
      <c r="DE44" s="790"/>
      <c r="DF44" s="790"/>
      <c r="DG44" s="790"/>
      <c r="DH44" s="790" t="s">
        <v>1662</v>
      </c>
      <c r="DI44" s="790"/>
      <c r="DJ44" s="790"/>
      <c r="DK44" s="790"/>
      <c r="DL44" s="790"/>
      <c r="DM44" s="790"/>
      <c r="DN44" s="790" t="s">
        <v>1662</v>
      </c>
      <c r="DO44" s="790"/>
      <c r="DP44" s="790"/>
      <c r="DQ44" s="790"/>
      <c r="DR44" s="790"/>
      <c r="DS44" s="790"/>
      <c r="DT44" s="790" t="s">
        <v>1662</v>
      </c>
      <c r="DU44" s="790"/>
      <c r="DV44" s="790"/>
      <c r="DW44" s="790"/>
      <c r="DX44" s="790"/>
      <c r="DY44" s="790"/>
      <c r="DZ44" s="790" t="s">
        <v>1662</v>
      </c>
      <c r="EA44" s="790"/>
      <c r="EB44" s="790"/>
      <c r="EC44" s="790"/>
      <c r="ED44" s="790"/>
      <c r="EE44" s="790"/>
      <c r="EF44" s="790" t="s">
        <v>1662</v>
      </c>
      <c r="EG44" s="790"/>
      <c r="EH44" s="790"/>
      <c r="EI44" s="790"/>
      <c r="EJ44" s="790"/>
      <c r="EK44" s="790"/>
      <c r="EL44" s="790" t="s">
        <v>1662</v>
      </c>
      <c r="EM44" s="790"/>
      <c r="EN44" s="790"/>
      <c r="EO44" s="790"/>
      <c r="EP44" s="790"/>
      <c r="EQ44" s="790"/>
      <c r="ER44" s="790" t="s">
        <v>1662</v>
      </c>
      <c r="ES44" s="790"/>
      <c r="ET44" s="790"/>
      <c r="EU44" s="790"/>
      <c r="EV44" s="790"/>
      <c r="EW44" s="790"/>
      <c r="EX44" s="790" t="s">
        <v>1662</v>
      </c>
      <c r="EY44" s="790"/>
      <c r="EZ44" s="790"/>
      <c r="FA44" s="790"/>
      <c r="FB44" s="790"/>
      <c r="FC44" s="790"/>
      <c r="FD44" s="790" t="s">
        <v>1662</v>
      </c>
      <c r="FE44" s="790"/>
      <c r="FF44" s="790"/>
      <c r="FG44" s="790"/>
      <c r="FH44" s="790"/>
      <c r="FI44" s="790"/>
      <c r="FJ44" s="790" t="s">
        <v>1662</v>
      </c>
      <c r="FK44" s="790"/>
      <c r="FL44" s="790"/>
      <c r="FM44" s="790"/>
      <c r="FN44" s="790"/>
      <c r="FO44" s="790"/>
      <c r="FP44" s="790" t="s">
        <v>1662</v>
      </c>
      <c r="FQ44" s="790"/>
      <c r="FR44" s="790"/>
      <c r="FS44" s="790"/>
      <c r="FT44" s="790"/>
      <c r="FU44" s="790"/>
      <c r="FV44" s="790" t="s">
        <v>1662</v>
      </c>
      <c r="FW44" s="790"/>
      <c r="FX44" s="790"/>
      <c r="FY44" s="790"/>
      <c r="FZ44" s="790"/>
      <c r="GA44" s="790"/>
      <c r="GB44" s="790" t="s">
        <v>1662</v>
      </c>
      <c r="GC44" s="790"/>
      <c r="GD44" s="790"/>
      <c r="GE44" s="790"/>
      <c r="GF44" s="790"/>
      <c r="GG44" s="790"/>
      <c r="GH44" s="790" t="s">
        <v>1662</v>
      </c>
      <c r="GI44" s="790"/>
      <c r="GJ44" s="790"/>
      <c r="GK44" s="790"/>
      <c r="GL44" s="790"/>
      <c r="GM44" s="790"/>
      <c r="GN44" s="790" t="s">
        <v>1662</v>
      </c>
      <c r="GO44" s="790"/>
      <c r="GP44" s="790"/>
      <c r="GQ44" s="790"/>
      <c r="GR44" s="790"/>
      <c r="GS44" s="790"/>
      <c r="GT44" s="790" t="s">
        <v>1662</v>
      </c>
      <c r="GU44" s="790"/>
      <c r="GV44" s="790"/>
      <c r="GW44" s="790"/>
      <c r="GX44" s="790"/>
      <c r="GY44" s="790"/>
      <c r="GZ44" s="790" t="s">
        <v>1662</v>
      </c>
      <c r="HA44" s="790"/>
      <c r="HB44" s="790"/>
      <c r="HC44" s="790"/>
      <c r="HD44" s="790"/>
      <c r="HE44" s="790"/>
      <c r="HF44" s="790" t="s">
        <v>1662</v>
      </c>
      <c r="HG44" s="790"/>
      <c r="HH44" s="790"/>
      <c r="HI44" s="790"/>
      <c r="HJ44" s="790"/>
      <c r="HK44" s="790"/>
      <c r="HL44" s="790" t="s">
        <v>1662</v>
      </c>
      <c r="HM44" s="790"/>
      <c r="HN44" s="790"/>
      <c r="HO44" s="790"/>
      <c r="HP44" s="790"/>
      <c r="HQ44" s="790"/>
      <c r="HR44" s="790" t="s">
        <v>1662</v>
      </c>
      <c r="HS44" s="790"/>
      <c r="HT44" s="790"/>
      <c r="HU44" s="790"/>
      <c r="HV44" s="790"/>
      <c r="HW44" s="790"/>
      <c r="HX44" s="790" t="s">
        <v>1662</v>
      </c>
      <c r="HY44" s="790"/>
      <c r="HZ44" s="790"/>
      <c r="IA44" s="790"/>
      <c r="IB44" s="790"/>
      <c r="IC44" s="790"/>
      <c r="ID44" s="790" t="s">
        <v>1662</v>
      </c>
      <c r="IE44" s="790"/>
      <c r="IF44" s="790"/>
      <c r="IG44" s="790"/>
      <c r="IH44" s="790"/>
      <c r="II44" s="790"/>
      <c r="IJ44" s="790" t="s">
        <v>1662</v>
      </c>
      <c r="IK44" s="790"/>
      <c r="IL44" s="790"/>
      <c r="IM44" s="790"/>
      <c r="IN44" s="790"/>
      <c r="IO44" s="790"/>
      <c r="IP44" s="790" t="s">
        <v>1662</v>
      </c>
      <c r="IQ44" s="790"/>
      <c r="IR44" s="790"/>
      <c r="IS44" s="790"/>
      <c r="IT44" s="790"/>
      <c r="IU44" s="790"/>
      <c r="IV44" s="1" t="s">
        <v>1662</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4">
    <mergeCell ref="C1:G1"/>
    <mergeCell ref="C19:G19"/>
    <mergeCell ref="J42:O42"/>
    <mergeCell ref="P42:U42"/>
    <mergeCell ref="CD42:CI42"/>
    <mergeCell ref="J43:O43"/>
    <mergeCell ref="CJ42:CO42"/>
    <mergeCell ref="BX43:CC43"/>
    <mergeCell ref="BX42:CC42"/>
    <mergeCell ref="CP42:CU42"/>
    <mergeCell ref="V42:AA42"/>
    <mergeCell ref="AT43:AY43"/>
    <mergeCell ref="AB43:AG43"/>
    <mergeCell ref="BF43:BK43"/>
    <mergeCell ref="CV42:DA42"/>
    <mergeCell ref="DB42:DG42"/>
    <mergeCell ref="EL42:EQ42"/>
    <mergeCell ref="DN42:DS42"/>
    <mergeCell ref="DZ42:EE42"/>
    <mergeCell ref="DT42:DY42"/>
    <mergeCell ref="DH42:DM42"/>
    <mergeCell ref="AN42:AS42"/>
    <mergeCell ref="AN43:AS43"/>
    <mergeCell ref="AT42:AY42"/>
    <mergeCell ref="BL43:BQ43"/>
    <mergeCell ref="BF42:BK42"/>
    <mergeCell ref="BR42:BW42"/>
    <mergeCell ref="P44:U44"/>
    <mergeCell ref="V44:AA44"/>
    <mergeCell ref="AB44:AG44"/>
    <mergeCell ref="AH44:AM44"/>
    <mergeCell ref="DB43:DG43"/>
    <mergeCell ref="BR43:BW43"/>
    <mergeCell ref="CD43:CI43"/>
    <mergeCell ref="CP43:CU43"/>
    <mergeCell ref="CV43:DA43"/>
    <mergeCell ref="AN44:AS44"/>
    <mergeCell ref="CJ43:CO43"/>
    <mergeCell ref="CD44:CI44"/>
    <mergeCell ref="AT44:AY44"/>
    <mergeCell ref="AZ44:BE44"/>
    <mergeCell ref="BF44:BK44"/>
    <mergeCell ref="HL42:HQ42"/>
    <mergeCell ref="CP44:CU44"/>
    <mergeCell ref="P43:U43"/>
    <mergeCell ref="AZ42:BE42"/>
    <mergeCell ref="AB42:AG42"/>
    <mergeCell ref="AH42:AM42"/>
    <mergeCell ref="AZ43:BE43"/>
    <mergeCell ref="AH43:AM43"/>
    <mergeCell ref="BL42:BQ42"/>
    <mergeCell ref="V43:AA43"/>
    <mergeCell ref="GB42:GG42"/>
    <mergeCell ref="DB44:DG44"/>
    <mergeCell ref="DN44:DS44"/>
    <mergeCell ref="BX44:CC44"/>
    <mergeCell ref="DZ43:EE43"/>
    <mergeCell ref="EF43:EK43"/>
    <mergeCell ref="EF44:EK44"/>
    <mergeCell ref="DH44:DM44"/>
    <mergeCell ref="BL44:BQ44"/>
    <mergeCell ref="BR44:BW44"/>
    <mergeCell ref="CJ44:CO44"/>
    <mergeCell ref="DT43:DY43"/>
    <mergeCell ref="CV44:DA44"/>
    <mergeCell ref="DH43:DM43"/>
    <mergeCell ref="IP42:IS42"/>
    <mergeCell ref="GZ42:HE42"/>
    <mergeCell ref="IJ42:IO42"/>
    <mergeCell ref="GH42:GM42"/>
    <mergeCell ref="GN42:GS42"/>
    <mergeCell ref="ID42:II42"/>
    <mergeCell ref="FD44:FI44"/>
    <mergeCell ref="HR42:HW42"/>
    <mergeCell ref="EF42:EK42"/>
    <mergeCell ref="HX42:IC42"/>
    <mergeCell ref="FD42:FI42"/>
    <mergeCell ref="HF42:HK42"/>
    <mergeCell ref="EX42:FC42"/>
    <mergeCell ref="FJ42:FO42"/>
    <mergeCell ref="GT42:GY42"/>
    <mergeCell ref="FV42:GA42"/>
    <mergeCell ref="EX44:FC44"/>
    <mergeCell ref="FD43:FI43"/>
    <mergeCell ref="EX43:FC43"/>
    <mergeCell ref="FJ44:FO44"/>
    <mergeCell ref="FP42:FU42"/>
    <mergeCell ref="ER42:EW42"/>
    <mergeCell ref="ER44:EW44"/>
    <mergeCell ref="EL44:EQ44"/>
    <mergeCell ref="DT44:DY44"/>
    <mergeCell ref="DZ44:EE44"/>
    <mergeCell ref="DN43:DS43"/>
    <mergeCell ref="HL43:HQ43"/>
    <mergeCell ref="HF43:HK43"/>
    <mergeCell ref="GN43:GS43"/>
    <mergeCell ref="GT43:GY43"/>
    <mergeCell ref="GZ43:HE43"/>
    <mergeCell ref="ER43:EW43"/>
    <mergeCell ref="EL43:EQ43"/>
    <mergeCell ref="FJ43:FO43"/>
    <mergeCell ref="FP43:FU43"/>
    <mergeCell ref="FV44:GA44"/>
    <mergeCell ref="FV43:GA43"/>
    <mergeCell ref="GB44:GG44"/>
    <mergeCell ref="GH44:GM44"/>
    <mergeCell ref="GH43:GM43"/>
    <mergeCell ref="GB43:GG43"/>
    <mergeCell ref="HF44:HK44"/>
    <mergeCell ref="HL44:HQ44"/>
    <mergeCell ref="GN44:GS44"/>
    <mergeCell ref="GZ44:HE44"/>
    <mergeCell ref="GT44:GY44"/>
    <mergeCell ref="FP44:FU44"/>
    <mergeCell ref="HR43:HW43"/>
    <mergeCell ref="IP43:IS43"/>
    <mergeCell ref="IJ43:IO43"/>
    <mergeCell ref="ID43:II43"/>
    <mergeCell ref="HX43:IC43"/>
    <mergeCell ref="IP44:IU44"/>
    <mergeCell ref="HR44:HW44"/>
    <mergeCell ref="HX44:IC44"/>
    <mergeCell ref="ID44:II44"/>
    <mergeCell ref="IJ44:IO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2"/>
  <sheetViews>
    <sheetView zoomScale="125" workbookViewId="0">
      <selection activeCell="D10" sqref="D10"/>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2830</v>
      </c>
      <c r="D1" s="791"/>
      <c r="E1" s="791"/>
      <c r="F1" s="791"/>
      <c r="G1" s="791"/>
    </row>
    <row r="2" spans="1:8">
      <c r="A2" s="90" t="s">
        <v>2640</v>
      </c>
      <c r="G2" s="91"/>
    </row>
    <row r="3" spans="1:8">
      <c r="A3" s="89" t="s">
        <v>1610</v>
      </c>
      <c r="G3" s="92">
        <v>40465</v>
      </c>
    </row>
    <row r="4" spans="1:8">
      <c r="A4" s="89" t="s">
        <v>1154</v>
      </c>
      <c r="G4" s="93" t="s">
        <v>3273</v>
      </c>
    </row>
    <row r="5" spans="1:8">
      <c r="A5" s="89" t="s">
        <v>2349</v>
      </c>
    </row>
    <row r="6" spans="1:8">
      <c r="C6" s="15" t="s">
        <v>1867</v>
      </c>
      <c r="D6" s="16"/>
      <c r="E6" s="16"/>
      <c r="F6" s="17"/>
      <c r="G6" s="18"/>
      <c r="H6" s="94"/>
    </row>
    <row r="7" spans="1:8">
      <c r="C7" s="95" t="s">
        <v>2857</v>
      </c>
      <c r="D7" s="20"/>
      <c r="E7" s="20"/>
      <c r="F7" s="21"/>
      <c r="G7" s="22"/>
      <c r="H7" s="94"/>
    </row>
    <row r="8" spans="1:8">
      <c r="A8" s="89" t="s">
        <v>1800</v>
      </c>
      <c r="C8" s="95" t="s">
        <v>3173</v>
      </c>
      <c r="D8" s="20"/>
      <c r="E8" s="20"/>
      <c r="F8" s="21"/>
      <c r="G8" s="96"/>
      <c r="H8" s="94"/>
    </row>
    <row r="9" spans="1:8">
      <c r="A9" s="89" t="s">
        <v>2992</v>
      </c>
      <c r="C9" s="95" t="s">
        <v>2903</v>
      </c>
      <c r="D9" s="20"/>
      <c r="E9" s="20"/>
      <c r="F9" s="21"/>
      <c r="G9" s="96"/>
      <c r="H9" s="94"/>
    </row>
    <row r="10" spans="1:8">
      <c r="A10" s="89" t="s">
        <v>2985</v>
      </c>
      <c r="C10" s="97"/>
      <c r="D10" s="20"/>
      <c r="E10" s="20"/>
      <c r="F10" s="21"/>
      <c r="G10" s="96"/>
      <c r="H10" s="94"/>
    </row>
    <row r="11" spans="1:8">
      <c r="A11" s="98" t="s">
        <v>3296</v>
      </c>
      <c r="C11" s="25" t="s">
        <v>2106</v>
      </c>
      <c r="D11" s="94"/>
      <c r="E11" s="94"/>
      <c r="F11" s="99"/>
      <c r="G11" s="96"/>
      <c r="H11" s="94"/>
    </row>
    <row r="12" spans="1:8">
      <c r="A12" s="98"/>
      <c r="C12" s="25" t="s">
        <v>3466</v>
      </c>
      <c r="D12" s="20"/>
      <c r="E12" s="20"/>
      <c r="F12" s="21"/>
      <c r="G12" s="96"/>
      <c r="H12" s="94"/>
    </row>
    <row r="13" spans="1:8">
      <c r="A13" s="98"/>
      <c r="C13" s="25" t="s">
        <v>1279</v>
      </c>
      <c r="D13" s="94"/>
      <c r="E13" s="94"/>
      <c r="F13" s="99"/>
      <c r="G13" s="96"/>
      <c r="H13" s="94"/>
    </row>
    <row r="14" spans="1:8">
      <c r="A14" s="100"/>
      <c r="C14" s="25" t="s">
        <v>1280</v>
      </c>
      <c r="D14" s="94"/>
      <c r="E14" s="94"/>
      <c r="F14" s="99"/>
      <c r="G14" s="101"/>
      <c r="H14" s="94"/>
    </row>
    <row r="15" spans="1:8">
      <c r="A15" s="100" t="s">
        <v>767</v>
      </c>
      <c r="C15" s="97" t="s">
        <v>1565</v>
      </c>
      <c r="D15" s="94"/>
      <c r="E15" s="94"/>
      <c r="F15" s="99"/>
      <c r="G15" s="96"/>
      <c r="H15" s="94"/>
    </row>
    <row r="16" spans="1:8">
      <c r="A16" s="261" t="s">
        <v>2990</v>
      </c>
      <c r="C16" s="97"/>
      <c r="D16" s="94"/>
      <c r="E16" s="94"/>
      <c r="F16" s="99"/>
      <c r="G16" s="96"/>
      <c r="H16" s="94"/>
    </row>
    <row r="17" spans="1:8">
      <c r="C17" s="102" t="s">
        <v>2749</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1526</v>
      </c>
      <c r="C20" s="100"/>
      <c r="D20" s="100"/>
      <c r="E20" s="100"/>
      <c r="F20" s="106"/>
    </row>
    <row r="21" spans="1:8">
      <c r="A21" s="289"/>
      <c r="C21" s="100"/>
      <c r="D21" s="100"/>
      <c r="E21" s="100"/>
      <c r="F21" s="106"/>
    </row>
    <row r="22" spans="1:8" s="112" customFormat="1" ht="16" customHeight="1">
      <c r="A22" s="108"/>
      <c r="B22" s="38"/>
      <c r="C22" s="86"/>
      <c r="D22" s="86"/>
      <c r="E22" s="86"/>
      <c r="F22" s="109"/>
      <c r="G22" s="110"/>
      <c r="H22" s="111"/>
    </row>
    <row r="23" spans="1:8" ht="29" customHeight="1">
      <c r="A23" s="113" t="s">
        <v>1062</v>
      </c>
      <c r="B23" s="45" t="s">
        <v>1207</v>
      </c>
      <c r="C23" s="114" t="s">
        <v>1096</v>
      </c>
      <c r="D23" s="45" t="s">
        <v>1742</v>
      </c>
      <c r="E23" s="45" t="s">
        <v>1629</v>
      </c>
      <c r="F23" s="47" t="s">
        <v>1857</v>
      </c>
      <c r="G23" s="45" t="s">
        <v>426</v>
      </c>
      <c r="H23" s="48"/>
    </row>
    <row r="24" spans="1:8">
      <c r="A24" s="115">
        <v>40524</v>
      </c>
      <c r="B24" s="116" t="s">
        <v>2258</v>
      </c>
      <c r="C24" s="117">
        <v>255</v>
      </c>
      <c r="D24" s="118">
        <v>7</v>
      </c>
      <c r="E24" s="117">
        <f t="shared" ref="E24:E32" si="0">C24*D24</f>
        <v>1785</v>
      </c>
      <c r="F24" s="53"/>
      <c r="G24" s="54">
        <f t="shared" ref="G24:G34" si="1">E24*(1-F24)</f>
        <v>1785</v>
      </c>
      <c r="H24" s="48"/>
    </row>
    <row r="25" spans="1:8">
      <c r="A25" s="11"/>
      <c r="B25" s="116" t="s">
        <v>1065</v>
      </c>
      <c r="C25" s="117"/>
      <c r="D25" s="118"/>
      <c r="E25" s="117">
        <f t="shared" si="0"/>
        <v>0</v>
      </c>
      <c r="F25" s="119"/>
      <c r="G25" s="54">
        <f t="shared" si="1"/>
        <v>0</v>
      </c>
      <c r="H25" s="56"/>
    </row>
    <row r="26" spans="1:8">
      <c r="A26" s="120"/>
      <c r="B26" s="121" t="s">
        <v>1052</v>
      </c>
      <c r="C26" s="117"/>
      <c r="D26" s="118"/>
      <c r="E26" s="117">
        <f t="shared" si="0"/>
        <v>0</v>
      </c>
      <c r="F26" s="119"/>
      <c r="G26" s="54">
        <f t="shared" si="1"/>
        <v>0</v>
      </c>
      <c r="H26" s="56"/>
    </row>
    <row r="27" spans="1:8">
      <c r="A27" s="120"/>
      <c r="B27" s="121" t="s">
        <v>1053</v>
      </c>
      <c r="C27" s="117"/>
      <c r="D27" s="118"/>
      <c r="E27" s="117">
        <f t="shared" si="0"/>
        <v>0</v>
      </c>
      <c r="F27" s="119"/>
      <c r="G27" s="54">
        <f t="shared" si="1"/>
        <v>0</v>
      </c>
      <c r="H27" s="56"/>
    </row>
    <row r="28" spans="1:8">
      <c r="A28" s="120"/>
      <c r="B28" s="121" t="s">
        <v>1467</v>
      </c>
      <c r="C28" s="117"/>
      <c r="D28" s="118"/>
      <c r="E28" s="117">
        <f t="shared" si="0"/>
        <v>0</v>
      </c>
      <c r="F28" s="119"/>
      <c r="G28" s="54">
        <f t="shared" si="1"/>
        <v>0</v>
      </c>
      <c r="H28" s="56"/>
    </row>
    <row r="29" spans="1:8">
      <c r="A29" s="120"/>
      <c r="B29" s="121" t="s">
        <v>1229</v>
      </c>
      <c r="C29" s="117"/>
      <c r="D29" s="118"/>
      <c r="E29" s="117">
        <f t="shared" si="0"/>
        <v>0</v>
      </c>
      <c r="F29" s="119"/>
      <c r="G29" s="54">
        <f t="shared" si="1"/>
        <v>0</v>
      </c>
      <c r="H29" s="56"/>
    </row>
    <row r="30" spans="1:8">
      <c r="A30" s="120"/>
      <c r="B30" s="121" t="s">
        <v>1318</v>
      </c>
      <c r="C30" s="117"/>
      <c r="D30" s="118"/>
      <c r="E30" s="117">
        <f t="shared" si="0"/>
        <v>0</v>
      </c>
      <c r="F30" s="119"/>
      <c r="G30" s="54">
        <f t="shared" si="1"/>
        <v>0</v>
      </c>
      <c r="H30" s="56"/>
    </row>
    <row r="31" spans="1:8">
      <c r="A31" s="120"/>
      <c r="B31" s="121" t="s">
        <v>2722</v>
      </c>
      <c r="C31" s="117">
        <v>30</v>
      </c>
      <c r="D31" s="118">
        <v>7</v>
      </c>
      <c r="E31" s="117">
        <f t="shared" si="0"/>
        <v>210</v>
      </c>
      <c r="F31" s="119"/>
      <c r="G31" s="54">
        <f t="shared" si="1"/>
        <v>210</v>
      </c>
      <c r="H31" s="56"/>
    </row>
    <row r="32" spans="1:8">
      <c r="A32" s="120"/>
      <c r="B32" s="121" t="s">
        <v>1712</v>
      </c>
      <c r="C32" s="117">
        <v>75</v>
      </c>
      <c r="D32" s="118">
        <v>4</v>
      </c>
      <c r="E32" s="117">
        <f t="shared" si="0"/>
        <v>300</v>
      </c>
      <c r="F32" s="119"/>
      <c r="G32" s="54">
        <f t="shared" si="1"/>
        <v>300</v>
      </c>
      <c r="H32" s="48"/>
    </row>
    <row r="33" spans="1:256">
      <c r="A33" s="120"/>
      <c r="B33" s="121" t="s">
        <v>1392</v>
      </c>
      <c r="C33" s="117">
        <v>500</v>
      </c>
      <c r="D33" s="123" t="s">
        <v>1213</v>
      </c>
      <c r="E33" s="117">
        <v>500</v>
      </c>
      <c r="F33" s="124"/>
      <c r="G33" s="54">
        <f t="shared" si="1"/>
        <v>500</v>
      </c>
      <c r="H33" s="48"/>
    </row>
    <row r="34" spans="1:256" ht="16" thickBot="1">
      <c r="A34" s="120"/>
      <c r="B34" s="126"/>
      <c r="C34" s="127"/>
      <c r="D34" s="128"/>
      <c r="E34" s="127"/>
      <c r="F34" s="129"/>
      <c r="G34" s="67">
        <f t="shared" si="1"/>
        <v>0</v>
      </c>
      <c r="H34" s="48"/>
    </row>
    <row r="35" spans="1:256" s="135" customFormat="1" ht="16" customHeight="1">
      <c r="A35" s="130"/>
      <c r="B35" s="69" t="s">
        <v>1082</v>
      </c>
      <c r="C35" s="131"/>
      <c r="D35" s="131"/>
      <c r="E35" s="132">
        <f>SUM(E24:E34)</f>
        <v>2795</v>
      </c>
      <c r="F35" s="133"/>
      <c r="G35" s="72">
        <f>SUM(G24:G34)</f>
        <v>2795</v>
      </c>
      <c r="H35" s="134"/>
    </row>
    <row r="37" spans="1:256">
      <c r="C37" s="136" t="s">
        <v>1594</v>
      </c>
      <c r="D37" s="137">
        <f>G35/2</f>
        <v>1397.5</v>
      </c>
      <c r="E37" s="137"/>
      <c r="F37" s="138"/>
    </row>
    <row r="39" spans="1:256">
      <c r="C39" s="1" t="s">
        <v>576</v>
      </c>
      <c r="D39" s="1"/>
      <c r="E39" s="1"/>
      <c r="F39" s="139"/>
      <c r="G39" s="1"/>
      <c r="H39" s="1"/>
      <c r="I39" s="1"/>
    </row>
    <row r="40" spans="1:256">
      <c r="C40" s="1" t="s">
        <v>3168</v>
      </c>
      <c r="D40" s="1"/>
      <c r="E40" s="1"/>
      <c r="F40" s="139"/>
      <c r="G40" s="1"/>
      <c r="H40" s="1"/>
      <c r="I40" s="1"/>
    </row>
    <row r="41" spans="1:256">
      <c r="C41" s="290" t="s">
        <v>3126</v>
      </c>
      <c r="D41" s="290"/>
      <c r="E41" s="290"/>
      <c r="F41" s="291"/>
      <c r="G41" s="290"/>
      <c r="H41" s="290"/>
      <c r="I41" s="142"/>
      <c r="J41" s="790"/>
      <c r="K41" s="790"/>
      <c r="L41" s="790"/>
      <c r="M41" s="790"/>
      <c r="N41" s="790"/>
      <c r="O41" s="790"/>
      <c r="P41" s="790"/>
      <c r="Q41" s="790"/>
      <c r="R41" s="790"/>
      <c r="S41" s="790"/>
      <c r="T41" s="790"/>
      <c r="U41" s="790"/>
      <c r="V41" s="790" t="s">
        <v>2980</v>
      </c>
      <c r="W41" s="790"/>
      <c r="X41" s="790"/>
      <c r="Y41" s="790"/>
      <c r="Z41" s="790"/>
      <c r="AA41" s="790"/>
      <c r="AB41" s="790" t="s">
        <v>3103</v>
      </c>
      <c r="AC41" s="790"/>
      <c r="AD41" s="790"/>
      <c r="AE41" s="790"/>
      <c r="AF41" s="790"/>
      <c r="AG41" s="790"/>
      <c r="AH41" s="790" t="s">
        <v>3103</v>
      </c>
      <c r="AI41" s="790"/>
      <c r="AJ41" s="790"/>
      <c r="AK41" s="790"/>
      <c r="AL41" s="790"/>
      <c r="AM41" s="790"/>
      <c r="AN41" s="790" t="s">
        <v>3103</v>
      </c>
      <c r="AO41" s="790"/>
      <c r="AP41" s="790"/>
      <c r="AQ41" s="790"/>
      <c r="AR41" s="790"/>
      <c r="AS41" s="790"/>
      <c r="AT41" s="790" t="s">
        <v>3103</v>
      </c>
      <c r="AU41" s="790"/>
      <c r="AV41" s="790"/>
      <c r="AW41" s="790"/>
      <c r="AX41" s="790"/>
      <c r="AY41" s="790"/>
      <c r="AZ41" s="790" t="s">
        <v>3103</v>
      </c>
      <c r="BA41" s="790"/>
      <c r="BB41" s="790"/>
      <c r="BC41" s="790"/>
      <c r="BD41" s="790"/>
      <c r="BE41" s="790"/>
      <c r="BF41" s="790" t="s">
        <v>3103</v>
      </c>
      <c r="BG41" s="790"/>
      <c r="BH41" s="790"/>
      <c r="BI41" s="790"/>
      <c r="BJ41" s="790"/>
      <c r="BK41" s="790"/>
      <c r="BL41" s="790" t="s">
        <v>3103</v>
      </c>
      <c r="BM41" s="790"/>
      <c r="BN41" s="790"/>
      <c r="BO41" s="790"/>
      <c r="BP41" s="790"/>
      <c r="BQ41" s="790"/>
      <c r="BR41" s="790" t="s">
        <v>3103</v>
      </c>
      <c r="BS41" s="790"/>
      <c r="BT41" s="790"/>
      <c r="BU41" s="790"/>
      <c r="BV41" s="790"/>
      <c r="BW41" s="790"/>
      <c r="BX41" s="790" t="s">
        <v>3103</v>
      </c>
      <c r="BY41" s="790"/>
      <c r="BZ41" s="790"/>
      <c r="CA41" s="790"/>
      <c r="CB41" s="790"/>
      <c r="CC41" s="790"/>
      <c r="CD41" s="790" t="s">
        <v>3103</v>
      </c>
      <c r="CE41" s="790"/>
      <c r="CF41" s="790"/>
      <c r="CG41" s="790"/>
      <c r="CH41" s="790"/>
      <c r="CI41" s="790"/>
      <c r="CJ41" s="790" t="s">
        <v>3103</v>
      </c>
      <c r="CK41" s="790"/>
      <c r="CL41" s="790"/>
      <c r="CM41" s="790"/>
      <c r="CN41" s="790"/>
      <c r="CO41" s="790"/>
      <c r="CP41" s="790" t="s">
        <v>3103</v>
      </c>
      <c r="CQ41" s="790"/>
      <c r="CR41" s="790"/>
      <c r="CS41" s="790"/>
      <c r="CT41" s="790"/>
      <c r="CU41" s="790"/>
      <c r="CV41" s="790" t="s">
        <v>3103</v>
      </c>
      <c r="CW41" s="790"/>
      <c r="CX41" s="790"/>
      <c r="CY41" s="790"/>
      <c r="CZ41" s="790"/>
      <c r="DA41" s="790"/>
      <c r="DB41" s="790" t="s">
        <v>3103</v>
      </c>
      <c r="DC41" s="790"/>
      <c r="DD41" s="790"/>
      <c r="DE41" s="790"/>
      <c r="DF41" s="790"/>
      <c r="DG41" s="790"/>
      <c r="DH41" s="790" t="s">
        <v>3103</v>
      </c>
      <c r="DI41" s="790"/>
      <c r="DJ41" s="790"/>
      <c r="DK41" s="790"/>
      <c r="DL41" s="790"/>
      <c r="DM41" s="790"/>
      <c r="DN41" s="790" t="s">
        <v>3103</v>
      </c>
      <c r="DO41" s="790"/>
      <c r="DP41" s="790"/>
      <c r="DQ41" s="790"/>
      <c r="DR41" s="790"/>
      <c r="DS41" s="790"/>
      <c r="DT41" s="790" t="s">
        <v>3103</v>
      </c>
      <c r="DU41" s="790"/>
      <c r="DV41" s="790"/>
      <c r="DW41" s="790"/>
      <c r="DX41" s="790"/>
      <c r="DY41" s="790"/>
      <c r="DZ41" s="790" t="s">
        <v>3103</v>
      </c>
      <c r="EA41" s="790"/>
      <c r="EB41" s="790"/>
      <c r="EC41" s="790"/>
      <c r="ED41" s="790"/>
      <c r="EE41" s="790"/>
      <c r="EF41" s="790" t="s">
        <v>3103</v>
      </c>
      <c r="EG41" s="790"/>
      <c r="EH41" s="790"/>
      <c r="EI41" s="790"/>
      <c r="EJ41" s="790"/>
      <c r="EK41" s="790"/>
      <c r="EL41" s="790" t="s">
        <v>3103</v>
      </c>
      <c r="EM41" s="790"/>
      <c r="EN41" s="790"/>
      <c r="EO41" s="790"/>
      <c r="EP41" s="790"/>
      <c r="EQ41" s="790"/>
      <c r="ER41" s="790" t="s">
        <v>3103</v>
      </c>
      <c r="ES41" s="790"/>
      <c r="ET41" s="790"/>
      <c r="EU41" s="790"/>
      <c r="EV41" s="790"/>
      <c r="EW41" s="790"/>
      <c r="EX41" s="790" t="s">
        <v>3103</v>
      </c>
      <c r="EY41" s="790"/>
      <c r="EZ41" s="790"/>
      <c r="FA41" s="790"/>
      <c r="FB41" s="790"/>
      <c r="FC41" s="790"/>
      <c r="FD41" s="790" t="s">
        <v>3103</v>
      </c>
      <c r="FE41" s="790"/>
      <c r="FF41" s="790"/>
      <c r="FG41" s="790"/>
      <c r="FH41" s="790"/>
      <c r="FI41" s="790"/>
      <c r="FJ41" s="790" t="s">
        <v>3103</v>
      </c>
      <c r="FK41" s="790"/>
      <c r="FL41" s="790"/>
      <c r="FM41" s="790"/>
      <c r="FN41" s="790"/>
      <c r="FO41" s="790"/>
      <c r="FP41" s="790" t="s">
        <v>3103</v>
      </c>
      <c r="FQ41" s="790"/>
      <c r="FR41" s="790"/>
      <c r="FS41" s="790"/>
      <c r="FT41" s="790"/>
      <c r="FU41" s="790"/>
      <c r="FV41" s="790" t="s">
        <v>3103</v>
      </c>
      <c r="FW41" s="790"/>
      <c r="FX41" s="790"/>
      <c r="FY41" s="790"/>
      <c r="FZ41" s="790"/>
      <c r="GA41" s="790"/>
      <c r="GB41" s="790" t="s">
        <v>3103</v>
      </c>
      <c r="GC41" s="790"/>
      <c r="GD41" s="790"/>
      <c r="GE41" s="790"/>
      <c r="GF41" s="790"/>
      <c r="GG41" s="790"/>
      <c r="GH41" s="790" t="s">
        <v>3103</v>
      </c>
      <c r="GI41" s="790"/>
      <c r="GJ41" s="790"/>
      <c r="GK41" s="790"/>
      <c r="GL41" s="790"/>
      <c r="GM41" s="790"/>
      <c r="GN41" s="790" t="s">
        <v>3103</v>
      </c>
      <c r="GO41" s="790"/>
      <c r="GP41" s="790"/>
      <c r="GQ41" s="790"/>
      <c r="GR41" s="790"/>
      <c r="GS41" s="790"/>
      <c r="GT41" s="790" t="s">
        <v>3103</v>
      </c>
      <c r="GU41" s="790"/>
      <c r="GV41" s="790"/>
      <c r="GW41" s="790"/>
      <c r="GX41" s="790"/>
      <c r="GY41" s="790"/>
      <c r="GZ41" s="790" t="s">
        <v>3103</v>
      </c>
      <c r="HA41" s="790"/>
      <c r="HB41" s="790"/>
      <c r="HC41" s="790"/>
      <c r="HD41" s="790"/>
      <c r="HE41" s="790"/>
      <c r="HF41" s="790" t="s">
        <v>3103</v>
      </c>
      <c r="HG41" s="790"/>
      <c r="HH41" s="790"/>
      <c r="HI41" s="790"/>
      <c r="HJ41" s="790"/>
      <c r="HK41" s="790"/>
      <c r="HL41" s="790" t="s">
        <v>3103</v>
      </c>
      <c r="HM41" s="790"/>
      <c r="HN41" s="790"/>
      <c r="HO41" s="790"/>
      <c r="HP41" s="790"/>
      <c r="HQ41" s="790"/>
      <c r="HR41" s="790" t="s">
        <v>3103</v>
      </c>
      <c r="HS41" s="790"/>
      <c r="HT41" s="790"/>
      <c r="HU41" s="790"/>
      <c r="HV41" s="790"/>
      <c r="HW41" s="790"/>
      <c r="HX41" s="790" t="s">
        <v>3103</v>
      </c>
      <c r="HY41" s="790"/>
      <c r="HZ41" s="790"/>
      <c r="IA41" s="790"/>
      <c r="IB41" s="790"/>
      <c r="IC41" s="790"/>
      <c r="ID41" s="790" t="s">
        <v>3103</v>
      </c>
      <c r="IE41" s="790"/>
      <c r="IF41" s="790"/>
      <c r="IG41" s="790"/>
      <c r="IH41" s="790"/>
      <c r="II41" s="790"/>
      <c r="IJ41" s="790" t="s">
        <v>3103</v>
      </c>
      <c r="IK41" s="790"/>
      <c r="IL41" s="790"/>
      <c r="IM41" s="790"/>
      <c r="IN41" s="790"/>
      <c r="IO41" s="790"/>
      <c r="IP41" s="790" t="s">
        <v>3103</v>
      </c>
      <c r="IQ41" s="790"/>
      <c r="IR41" s="790"/>
      <c r="IS41" s="790"/>
    </row>
    <row r="42" spans="1:256">
      <c r="C42" s="1" t="s">
        <v>1385</v>
      </c>
      <c r="D42" s="1"/>
      <c r="E42" s="1"/>
      <c r="F42" s="139"/>
      <c r="G42" s="1"/>
      <c r="H42" s="1"/>
      <c r="I42" s="1"/>
      <c r="J42" s="790"/>
      <c r="K42" s="790"/>
      <c r="L42" s="790"/>
      <c r="M42" s="790"/>
      <c r="N42" s="790"/>
      <c r="O42" s="790"/>
      <c r="P42" s="790"/>
      <c r="Q42" s="790"/>
      <c r="R42" s="790"/>
      <c r="S42" s="790"/>
      <c r="T42" s="790"/>
      <c r="U42" s="790"/>
      <c r="V42" s="790" t="s">
        <v>1342</v>
      </c>
      <c r="W42" s="790"/>
      <c r="X42" s="790"/>
      <c r="Y42" s="790"/>
      <c r="Z42" s="790"/>
      <c r="AA42" s="790"/>
      <c r="AB42" s="790" t="s">
        <v>3422</v>
      </c>
      <c r="AC42" s="790"/>
      <c r="AD42" s="790"/>
      <c r="AE42" s="790"/>
      <c r="AF42" s="790"/>
      <c r="AG42" s="790"/>
      <c r="AH42" s="790" t="s">
        <v>3422</v>
      </c>
      <c r="AI42" s="790"/>
      <c r="AJ42" s="790"/>
      <c r="AK42" s="790"/>
      <c r="AL42" s="790"/>
      <c r="AM42" s="790"/>
      <c r="AN42" s="790" t="s">
        <v>3422</v>
      </c>
      <c r="AO42" s="790"/>
      <c r="AP42" s="790"/>
      <c r="AQ42" s="790"/>
      <c r="AR42" s="790"/>
      <c r="AS42" s="790"/>
      <c r="AT42" s="790" t="s">
        <v>3422</v>
      </c>
      <c r="AU42" s="790"/>
      <c r="AV42" s="790"/>
      <c r="AW42" s="790"/>
      <c r="AX42" s="790"/>
      <c r="AY42" s="790"/>
      <c r="AZ42" s="790" t="s">
        <v>3422</v>
      </c>
      <c r="BA42" s="790"/>
      <c r="BB42" s="790"/>
      <c r="BC42" s="790"/>
      <c r="BD42" s="790"/>
      <c r="BE42" s="790"/>
      <c r="BF42" s="790" t="s">
        <v>3422</v>
      </c>
      <c r="BG42" s="790"/>
      <c r="BH42" s="790"/>
      <c r="BI42" s="790"/>
      <c r="BJ42" s="790"/>
      <c r="BK42" s="790"/>
      <c r="BL42" s="790" t="s">
        <v>3422</v>
      </c>
      <c r="BM42" s="790"/>
      <c r="BN42" s="790"/>
      <c r="BO42" s="790"/>
      <c r="BP42" s="790"/>
      <c r="BQ42" s="790"/>
      <c r="BR42" s="790" t="s">
        <v>3422</v>
      </c>
      <c r="BS42" s="790"/>
      <c r="BT42" s="790"/>
      <c r="BU42" s="790"/>
      <c r="BV42" s="790"/>
      <c r="BW42" s="790"/>
      <c r="BX42" s="790" t="s">
        <v>3422</v>
      </c>
      <c r="BY42" s="790"/>
      <c r="BZ42" s="790"/>
      <c r="CA42" s="790"/>
      <c r="CB42" s="790"/>
      <c r="CC42" s="790"/>
      <c r="CD42" s="790" t="s">
        <v>3422</v>
      </c>
      <c r="CE42" s="790"/>
      <c r="CF42" s="790"/>
      <c r="CG42" s="790"/>
      <c r="CH42" s="790"/>
      <c r="CI42" s="790"/>
      <c r="CJ42" s="790" t="s">
        <v>3422</v>
      </c>
      <c r="CK42" s="790"/>
      <c r="CL42" s="790"/>
      <c r="CM42" s="790"/>
      <c r="CN42" s="790"/>
      <c r="CO42" s="790"/>
      <c r="CP42" s="790" t="s">
        <v>3422</v>
      </c>
      <c r="CQ42" s="790"/>
      <c r="CR42" s="790"/>
      <c r="CS42" s="790"/>
      <c r="CT42" s="790"/>
      <c r="CU42" s="790"/>
      <c r="CV42" s="790" t="s">
        <v>3422</v>
      </c>
      <c r="CW42" s="790"/>
      <c r="CX42" s="790"/>
      <c r="CY42" s="790"/>
      <c r="CZ42" s="790"/>
      <c r="DA42" s="790"/>
      <c r="DB42" s="790" t="s">
        <v>3422</v>
      </c>
      <c r="DC42" s="790"/>
      <c r="DD42" s="790"/>
      <c r="DE42" s="790"/>
      <c r="DF42" s="790"/>
      <c r="DG42" s="790"/>
      <c r="DH42" s="790" t="s">
        <v>3422</v>
      </c>
      <c r="DI42" s="790"/>
      <c r="DJ42" s="790"/>
      <c r="DK42" s="790"/>
      <c r="DL42" s="790"/>
      <c r="DM42" s="790"/>
      <c r="DN42" s="790" t="s">
        <v>3422</v>
      </c>
      <c r="DO42" s="790"/>
      <c r="DP42" s="790"/>
      <c r="DQ42" s="790"/>
      <c r="DR42" s="790"/>
      <c r="DS42" s="790"/>
      <c r="DT42" s="790" t="s">
        <v>3422</v>
      </c>
      <c r="DU42" s="790"/>
      <c r="DV42" s="790"/>
      <c r="DW42" s="790"/>
      <c r="DX42" s="790"/>
      <c r="DY42" s="790"/>
      <c r="DZ42" s="790" t="s">
        <v>3422</v>
      </c>
      <c r="EA42" s="790"/>
      <c r="EB42" s="790"/>
      <c r="EC42" s="790"/>
      <c r="ED42" s="790"/>
      <c r="EE42" s="790"/>
      <c r="EF42" s="790" t="s">
        <v>3422</v>
      </c>
      <c r="EG42" s="790"/>
      <c r="EH42" s="790"/>
      <c r="EI42" s="790"/>
      <c r="EJ42" s="790"/>
      <c r="EK42" s="790"/>
      <c r="EL42" s="790" t="s">
        <v>3422</v>
      </c>
      <c r="EM42" s="790"/>
      <c r="EN42" s="790"/>
      <c r="EO42" s="790"/>
      <c r="EP42" s="790"/>
      <c r="EQ42" s="790"/>
      <c r="ER42" s="790" t="s">
        <v>3422</v>
      </c>
      <c r="ES42" s="790"/>
      <c r="ET42" s="790"/>
      <c r="EU42" s="790"/>
      <c r="EV42" s="790"/>
      <c r="EW42" s="790"/>
      <c r="EX42" s="790" t="s">
        <v>3422</v>
      </c>
      <c r="EY42" s="790"/>
      <c r="EZ42" s="790"/>
      <c r="FA42" s="790"/>
      <c r="FB42" s="790"/>
      <c r="FC42" s="790"/>
      <c r="FD42" s="790" t="s">
        <v>3422</v>
      </c>
      <c r="FE42" s="790"/>
      <c r="FF42" s="790"/>
      <c r="FG42" s="790"/>
      <c r="FH42" s="790"/>
      <c r="FI42" s="790"/>
      <c r="FJ42" s="790" t="s">
        <v>3422</v>
      </c>
      <c r="FK42" s="790"/>
      <c r="FL42" s="790"/>
      <c r="FM42" s="790"/>
      <c r="FN42" s="790"/>
      <c r="FO42" s="790"/>
      <c r="FP42" s="790" t="s">
        <v>3422</v>
      </c>
      <c r="FQ42" s="790"/>
      <c r="FR42" s="790"/>
      <c r="FS42" s="790"/>
      <c r="FT42" s="790"/>
      <c r="FU42" s="790"/>
      <c r="FV42" s="790" t="s">
        <v>3422</v>
      </c>
      <c r="FW42" s="790"/>
      <c r="FX42" s="790"/>
      <c r="FY42" s="790"/>
      <c r="FZ42" s="790"/>
      <c r="GA42" s="790"/>
      <c r="GB42" s="790" t="s">
        <v>3422</v>
      </c>
      <c r="GC42" s="790"/>
      <c r="GD42" s="790"/>
      <c r="GE42" s="790"/>
      <c r="GF42" s="790"/>
      <c r="GG42" s="790"/>
      <c r="GH42" s="790" t="s">
        <v>3422</v>
      </c>
      <c r="GI42" s="790"/>
      <c r="GJ42" s="790"/>
      <c r="GK42" s="790"/>
      <c r="GL42" s="790"/>
      <c r="GM42" s="790"/>
      <c r="GN42" s="790" t="s">
        <v>3422</v>
      </c>
      <c r="GO42" s="790"/>
      <c r="GP42" s="790"/>
      <c r="GQ42" s="790"/>
      <c r="GR42" s="790"/>
      <c r="GS42" s="790"/>
      <c r="GT42" s="790" t="s">
        <v>3422</v>
      </c>
      <c r="GU42" s="790"/>
      <c r="GV42" s="790"/>
      <c r="GW42" s="790"/>
      <c r="GX42" s="790"/>
      <c r="GY42" s="790"/>
      <c r="GZ42" s="790" t="s">
        <v>3422</v>
      </c>
      <c r="HA42" s="790"/>
      <c r="HB42" s="790"/>
      <c r="HC42" s="790"/>
      <c r="HD42" s="790"/>
      <c r="HE42" s="790"/>
      <c r="HF42" s="790" t="s">
        <v>3422</v>
      </c>
      <c r="HG42" s="790"/>
      <c r="HH42" s="790"/>
      <c r="HI42" s="790"/>
      <c r="HJ42" s="790"/>
      <c r="HK42" s="790"/>
      <c r="HL42" s="790" t="s">
        <v>3422</v>
      </c>
      <c r="HM42" s="790"/>
      <c r="HN42" s="790"/>
      <c r="HO42" s="790"/>
      <c r="HP42" s="790"/>
      <c r="HQ42" s="790"/>
      <c r="HR42" s="790" t="s">
        <v>3422</v>
      </c>
      <c r="HS42" s="790"/>
      <c r="HT42" s="790"/>
      <c r="HU42" s="790"/>
      <c r="HV42" s="790"/>
      <c r="HW42" s="790"/>
      <c r="HX42" s="790" t="s">
        <v>3422</v>
      </c>
      <c r="HY42" s="790"/>
      <c r="HZ42" s="790"/>
      <c r="IA42" s="790"/>
      <c r="IB42" s="790"/>
      <c r="IC42" s="790"/>
      <c r="ID42" s="790" t="s">
        <v>3422</v>
      </c>
      <c r="IE42" s="790"/>
      <c r="IF42" s="790"/>
      <c r="IG42" s="790"/>
      <c r="IH42" s="790"/>
      <c r="II42" s="790"/>
      <c r="IJ42" s="790" t="s">
        <v>3422</v>
      </c>
      <c r="IK42" s="790"/>
      <c r="IL42" s="790"/>
      <c r="IM42" s="790"/>
      <c r="IN42" s="790"/>
      <c r="IO42" s="790"/>
      <c r="IP42" s="790" t="s">
        <v>3422</v>
      </c>
      <c r="IQ42" s="790"/>
      <c r="IR42" s="790"/>
      <c r="IS42" s="790"/>
    </row>
    <row r="43" spans="1:256">
      <c r="B43" s="1"/>
      <c r="C43" s="1"/>
      <c r="D43" s="1"/>
      <c r="E43" s="1"/>
      <c r="F43" s="139"/>
      <c r="G43" s="1"/>
      <c r="H43" s="1"/>
      <c r="I43" s="1"/>
      <c r="J43" s="1"/>
      <c r="K43" s="1"/>
      <c r="L43" s="1"/>
      <c r="M43" s="1"/>
      <c r="N43" s="1"/>
      <c r="O43" s="1"/>
      <c r="P43" s="790"/>
      <c r="Q43" s="790"/>
      <c r="R43" s="790"/>
      <c r="S43" s="790"/>
      <c r="T43" s="790"/>
      <c r="U43" s="790"/>
      <c r="V43" s="790" t="s">
        <v>1385</v>
      </c>
      <c r="W43" s="790"/>
      <c r="X43" s="790"/>
      <c r="Y43" s="790"/>
      <c r="Z43" s="790"/>
      <c r="AA43" s="790"/>
      <c r="AB43" s="790" t="s">
        <v>1385</v>
      </c>
      <c r="AC43" s="790"/>
      <c r="AD43" s="790"/>
      <c r="AE43" s="790"/>
      <c r="AF43" s="790"/>
      <c r="AG43" s="790"/>
      <c r="AH43" s="790" t="s">
        <v>1385</v>
      </c>
      <c r="AI43" s="790"/>
      <c r="AJ43" s="790"/>
      <c r="AK43" s="790"/>
      <c r="AL43" s="790"/>
      <c r="AM43" s="790"/>
      <c r="AN43" s="790" t="s">
        <v>1385</v>
      </c>
      <c r="AO43" s="790"/>
      <c r="AP43" s="790"/>
      <c r="AQ43" s="790"/>
      <c r="AR43" s="790"/>
      <c r="AS43" s="790"/>
      <c r="AT43" s="790" t="s">
        <v>1385</v>
      </c>
      <c r="AU43" s="790"/>
      <c r="AV43" s="790"/>
      <c r="AW43" s="790"/>
      <c r="AX43" s="790"/>
      <c r="AY43" s="790"/>
      <c r="AZ43" s="790" t="s">
        <v>1385</v>
      </c>
      <c r="BA43" s="790"/>
      <c r="BB43" s="790"/>
      <c r="BC43" s="790"/>
      <c r="BD43" s="790"/>
      <c r="BE43" s="790"/>
      <c r="BF43" s="790" t="s">
        <v>1385</v>
      </c>
      <c r="BG43" s="790"/>
      <c r="BH43" s="790"/>
      <c r="BI43" s="790"/>
      <c r="BJ43" s="790"/>
      <c r="BK43" s="790"/>
      <c r="BL43" s="790" t="s">
        <v>1385</v>
      </c>
      <c r="BM43" s="790"/>
      <c r="BN43" s="790"/>
      <c r="BO43" s="790"/>
      <c r="BP43" s="790"/>
      <c r="BQ43" s="790"/>
      <c r="BR43" s="790" t="s">
        <v>1385</v>
      </c>
      <c r="BS43" s="790"/>
      <c r="BT43" s="790"/>
      <c r="BU43" s="790"/>
      <c r="BV43" s="790"/>
      <c r="BW43" s="790"/>
      <c r="BX43" s="790" t="s">
        <v>1385</v>
      </c>
      <c r="BY43" s="790"/>
      <c r="BZ43" s="790"/>
      <c r="CA43" s="790"/>
      <c r="CB43" s="790"/>
      <c r="CC43" s="790"/>
      <c r="CD43" s="790" t="s">
        <v>1385</v>
      </c>
      <c r="CE43" s="790"/>
      <c r="CF43" s="790"/>
      <c r="CG43" s="790"/>
      <c r="CH43" s="790"/>
      <c r="CI43" s="790"/>
      <c r="CJ43" s="790" t="s">
        <v>1385</v>
      </c>
      <c r="CK43" s="790"/>
      <c r="CL43" s="790"/>
      <c r="CM43" s="790"/>
      <c r="CN43" s="790"/>
      <c r="CO43" s="790"/>
      <c r="CP43" s="790" t="s">
        <v>1385</v>
      </c>
      <c r="CQ43" s="790"/>
      <c r="CR43" s="790"/>
      <c r="CS43" s="790"/>
      <c r="CT43" s="790"/>
      <c r="CU43" s="790"/>
      <c r="CV43" s="790" t="s">
        <v>1385</v>
      </c>
      <c r="CW43" s="790"/>
      <c r="CX43" s="790"/>
      <c r="CY43" s="790"/>
      <c r="CZ43" s="790"/>
      <c r="DA43" s="790"/>
      <c r="DB43" s="790" t="s">
        <v>1385</v>
      </c>
      <c r="DC43" s="790"/>
      <c r="DD43" s="790"/>
      <c r="DE43" s="790"/>
      <c r="DF43" s="790"/>
      <c r="DG43" s="790"/>
      <c r="DH43" s="790" t="s">
        <v>1385</v>
      </c>
      <c r="DI43" s="790"/>
      <c r="DJ43" s="790"/>
      <c r="DK43" s="790"/>
      <c r="DL43" s="790"/>
      <c r="DM43" s="790"/>
      <c r="DN43" s="790" t="s">
        <v>1385</v>
      </c>
      <c r="DO43" s="790"/>
      <c r="DP43" s="790"/>
      <c r="DQ43" s="790"/>
      <c r="DR43" s="790"/>
      <c r="DS43" s="790"/>
      <c r="DT43" s="790" t="s">
        <v>1385</v>
      </c>
      <c r="DU43" s="790"/>
      <c r="DV43" s="790"/>
      <c r="DW43" s="790"/>
      <c r="DX43" s="790"/>
      <c r="DY43" s="790"/>
      <c r="DZ43" s="790" t="s">
        <v>1385</v>
      </c>
      <c r="EA43" s="790"/>
      <c r="EB43" s="790"/>
      <c r="EC43" s="790"/>
      <c r="ED43" s="790"/>
      <c r="EE43" s="790"/>
      <c r="EF43" s="790" t="s">
        <v>1385</v>
      </c>
      <c r="EG43" s="790"/>
      <c r="EH43" s="790"/>
      <c r="EI43" s="790"/>
      <c r="EJ43" s="790"/>
      <c r="EK43" s="790"/>
      <c r="EL43" s="790" t="s">
        <v>1385</v>
      </c>
      <c r="EM43" s="790"/>
      <c r="EN43" s="790"/>
      <c r="EO43" s="790"/>
      <c r="EP43" s="790"/>
      <c r="EQ43" s="790"/>
      <c r="ER43" s="790" t="s">
        <v>1385</v>
      </c>
      <c r="ES43" s="790"/>
      <c r="ET43" s="790"/>
      <c r="EU43" s="790"/>
      <c r="EV43" s="790"/>
      <c r="EW43" s="790"/>
      <c r="EX43" s="790" t="s">
        <v>1385</v>
      </c>
      <c r="EY43" s="790"/>
      <c r="EZ43" s="790"/>
      <c r="FA43" s="790"/>
      <c r="FB43" s="790"/>
      <c r="FC43" s="790"/>
      <c r="FD43" s="790" t="s">
        <v>1385</v>
      </c>
      <c r="FE43" s="790"/>
      <c r="FF43" s="790"/>
      <c r="FG43" s="790"/>
      <c r="FH43" s="790"/>
      <c r="FI43" s="790"/>
      <c r="FJ43" s="790" t="s">
        <v>1385</v>
      </c>
      <c r="FK43" s="790"/>
      <c r="FL43" s="790"/>
      <c r="FM43" s="790"/>
      <c r="FN43" s="790"/>
      <c r="FO43" s="790"/>
      <c r="FP43" s="790" t="s">
        <v>1385</v>
      </c>
      <c r="FQ43" s="790"/>
      <c r="FR43" s="790"/>
      <c r="FS43" s="790"/>
      <c r="FT43" s="790"/>
      <c r="FU43" s="790"/>
      <c r="FV43" s="790" t="s">
        <v>1385</v>
      </c>
      <c r="FW43" s="790"/>
      <c r="FX43" s="790"/>
      <c r="FY43" s="790"/>
      <c r="FZ43" s="790"/>
      <c r="GA43" s="790"/>
      <c r="GB43" s="790" t="s">
        <v>1385</v>
      </c>
      <c r="GC43" s="790"/>
      <c r="GD43" s="790"/>
      <c r="GE43" s="790"/>
      <c r="GF43" s="790"/>
      <c r="GG43" s="790"/>
      <c r="GH43" s="790" t="s">
        <v>1385</v>
      </c>
      <c r="GI43" s="790"/>
      <c r="GJ43" s="790"/>
      <c r="GK43" s="790"/>
      <c r="GL43" s="790"/>
      <c r="GM43" s="790"/>
      <c r="GN43" s="790" t="s">
        <v>1385</v>
      </c>
      <c r="GO43" s="790"/>
      <c r="GP43" s="790"/>
      <c r="GQ43" s="790"/>
      <c r="GR43" s="790"/>
      <c r="GS43" s="790"/>
      <c r="GT43" s="790" t="s">
        <v>1385</v>
      </c>
      <c r="GU43" s="790"/>
      <c r="GV43" s="790"/>
      <c r="GW43" s="790"/>
      <c r="GX43" s="790"/>
      <c r="GY43" s="790"/>
      <c r="GZ43" s="790" t="s">
        <v>1385</v>
      </c>
      <c r="HA43" s="790"/>
      <c r="HB43" s="790"/>
      <c r="HC43" s="790"/>
      <c r="HD43" s="790"/>
      <c r="HE43" s="790"/>
      <c r="HF43" s="790" t="s">
        <v>1385</v>
      </c>
      <c r="HG43" s="790"/>
      <c r="HH43" s="790"/>
      <c r="HI43" s="790"/>
      <c r="HJ43" s="790"/>
      <c r="HK43" s="790"/>
      <c r="HL43" s="790" t="s">
        <v>1385</v>
      </c>
      <c r="HM43" s="790"/>
      <c r="HN43" s="790"/>
      <c r="HO43" s="790"/>
      <c r="HP43" s="790"/>
      <c r="HQ43" s="790"/>
      <c r="HR43" s="790" t="s">
        <v>1385</v>
      </c>
      <c r="HS43" s="790"/>
      <c r="HT43" s="790"/>
      <c r="HU43" s="790"/>
      <c r="HV43" s="790"/>
      <c r="HW43" s="790"/>
      <c r="HX43" s="790" t="s">
        <v>1385</v>
      </c>
      <c r="HY43" s="790"/>
      <c r="HZ43" s="790"/>
      <c r="IA43" s="790"/>
      <c r="IB43" s="790"/>
      <c r="IC43" s="790"/>
      <c r="ID43" s="790" t="s">
        <v>1385</v>
      </c>
      <c r="IE43" s="790"/>
      <c r="IF43" s="790"/>
      <c r="IG43" s="790"/>
      <c r="IH43" s="790"/>
      <c r="II43" s="790"/>
      <c r="IJ43" s="790" t="s">
        <v>1385</v>
      </c>
      <c r="IK43" s="790"/>
      <c r="IL43" s="790"/>
      <c r="IM43" s="790"/>
      <c r="IN43" s="790"/>
      <c r="IO43" s="790"/>
      <c r="IP43" s="790" t="s">
        <v>1385</v>
      </c>
      <c r="IQ43" s="790"/>
      <c r="IR43" s="790"/>
      <c r="IS43" s="790"/>
      <c r="IT43" s="790"/>
      <c r="IU43" s="790"/>
      <c r="IV43" s="790" t="s">
        <v>1385</v>
      </c>
    </row>
    <row r="44" spans="1:256">
      <c r="A44" s="83"/>
      <c r="B44" s="83"/>
      <c r="C44" s="84"/>
      <c r="D44" s="84"/>
      <c r="E44" s="84"/>
      <c r="F44" s="85"/>
      <c r="G44" s="86"/>
    </row>
    <row r="45" spans="1:256">
      <c r="A45" s="11"/>
    </row>
    <row r="46" spans="1:256">
      <c r="A46" s="11"/>
    </row>
    <row r="47" spans="1:256" s="89" customFormat="1">
      <c r="A47" s="11"/>
      <c r="F47" s="106"/>
    </row>
    <row r="48" spans="1:256" s="89" customFormat="1">
      <c r="B48" s="11"/>
      <c r="C48" s="11"/>
      <c r="D48" s="11"/>
      <c r="E48" s="11"/>
      <c r="F48" s="12"/>
      <c r="G48" s="11"/>
      <c r="H48" s="11"/>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91"/>
      <c r="D51" s="91"/>
      <c r="E51" s="91"/>
      <c r="F51" s="12"/>
      <c r="G51" s="143"/>
      <c r="H51" s="11"/>
    </row>
    <row r="52" spans="2:8" s="89" customFormat="1">
      <c r="B52" s="11"/>
      <c r="C52" s="11"/>
      <c r="D52" s="11"/>
      <c r="E52" s="11"/>
      <c r="F52" s="12"/>
      <c r="G52" s="11"/>
      <c r="H52" s="11"/>
    </row>
  </sheetData>
  <mergeCells count="125">
    <mergeCell ref="C1:G1"/>
    <mergeCell ref="C19:G19"/>
    <mergeCell ref="J41:O41"/>
    <mergeCell ref="P41:U41"/>
    <mergeCell ref="V43:AA43"/>
    <mergeCell ref="AB43:AG43"/>
    <mergeCell ref="BL43:BQ43"/>
    <mergeCell ref="BF43:BK43"/>
    <mergeCell ref="J42:O42"/>
    <mergeCell ref="AH41:AM41"/>
    <mergeCell ref="V42:AA42"/>
    <mergeCell ref="AB42:AG42"/>
    <mergeCell ref="AH43:AM43"/>
    <mergeCell ref="AT42:AY42"/>
    <mergeCell ref="AT43:AY43"/>
    <mergeCell ref="AN43:AS43"/>
    <mergeCell ref="DN43:DS43"/>
    <mergeCell ref="DB43:DG43"/>
    <mergeCell ref="P42:U42"/>
    <mergeCell ref="V41:AA41"/>
    <mergeCell ref="AB41:AG41"/>
    <mergeCell ref="AH42:AM42"/>
    <mergeCell ref="BL41:BQ41"/>
    <mergeCell ref="BL42:BQ42"/>
    <mergeCell ref="AN41:AS41"/>
    <mergeCell ref="AN42:AS42"/>
    <mergeCell ref="AT41:AY41"/>
    <mergeCell ref="AZ41:BE41"/>
    <mergeCell ref="BF42:BK42"/>
    <mergeCell ref="CV43:DA43"/>
    <mergeCell ref="CD43:CI43"/>
    <mergeCell ref="CP41:CU41"/>
    <mergeCell ref="CP42:CU42"/>
    <mergeCell ref="CJ41:CO41"/>
    <mergeCell ref="CJ42:CO42"/>
    <mergeCell ref="AZ43:BE43"/>
    <mergeCell ref="P43:U43"/>
    <mergeCell ref="BR43:BW43"/>
    <mergeCell ref="AZ42:BE42"/>
    <mergeCell ref="DH41:DM41"/>
    <mergeCell ref="BR42:BW42"/>
    <mergeCell ref="BX42:CC42"/>
    <mergeCell ref="CD42:CI42"/>
    <mergeCell ref="BR41:BW41"/>
    <mergeCell ref="CD41:CI41"/>
    <mergeCell ref="BX41:CC41"/>
    <mergeCell ref="DB41:DG41"/>
    <mergeCell ref="BF41:BK41"/>
    <mergeCell ref="CJ43:CO43"/>
    <mergeCell ref="CP43:CU43"/>
    <mergeCell ref="BX43:CC43"/>
    <mergeCell ref="DN41:DS41"/>
    <mergeCell ref="CV41:DA41"/>
    <mergeCell ref="DT42:DY42"/>
    <mergeCell ref="DH42:DM42"/>
    <mergeCell ref="DB42:DG42"/>
    <mergeCell ref="DN42:DS42"/>
    <mergeCell ref="CV42:DA42"/>
    <mergeCell ref="DT41:DY41"/>
    <mergeCell ref="DZ42:EE42"/>
    <mergeCell ref="EL42:EQ42"/>
    <mergeCell ref="EX43:FC43"/>
    <mergeCell ref="FP43:FU43"/>
    <mergeCell ref="FJ42:FO42"/>
    <mergeCell ref="FJ43:FO43"/>
    <mergeCell ref="FP42:FU42"/>
    <mergeCell ref="FD42:FI42"/>
    <mergeCell ref="GH41:GM41"/>
    <mergeCell ref="DZ43:EE43"/>
    <mergeCell ref="EL43:EQ43"/>
    <mergeCell ref="EF43:EK43"/>
    <mergeCell ref="FP41:FU41"/>
    <mergeCell ref="GB43:GG43"/>
    <mergeCell ref="DZ41:EE41"/>
    <mergeCell ref="DT43:DY43"/>
    <mergeCell ref="DH43:DM43"/>
    <mergeCell ref="EX42:FC42"/>
    <mergeCell ref="FJ41:FO41"/>
    <mergeCell ref="FV42:GA42"/>
    <mergeCell ref="EL41:EQ41"/>
    <mergeCell ref="EF41:EK41"/>
    <mergeCell ref="EF42:EK42"/>
    <mergeCell ref="GZ41:HE41"/>
    <mergeCell ref="GH42:GM42"/>
    <mergeCell ref="ER42:EW42"/>
    <mergeCell ref="ER41:EW41"/>
    <mergeCell ref="FD41:FI41"/>
    <mergeCell ref="EX41:FC41"/>
    <mergeCell ref="FV41:GA41"/>
    <mergeCell ref="GT41:GY41"/>
    <mergeCell ref="ER43:EW43"/>
    <mergeCell ref="GZ43:HE43"/>
    <mergeCell ref="GB42:GG42"/>
    <mergeCell ref="GB41:GG41"/>
    <mergeCell ref="FD43:FI43"/>
    <mergeCell ref="GN41:GS41"/>
    <mergeCell ref="GT43:GY43"/>
    <mergeCell ref="FV43:GA43"/>
    <mergeCell ref="GN43:GS43"/>
    <mergeCell ref="GN42:GS42"/>
    <mergeCell ref="GZ42:HE42"/>
    <mergeCell ref="GT42:GY42"/>
    <mergeCell ref="GH43:GM43"/>
    <mergeCell ref="HL41:HQ41"/>
    <mergeCell ref="HX43:IC43"/>
    <mergeCell ref="HL43:HQ43"/>
    <mergeCell ref="HL42:HQ42"/>
    <mergeCell ref="HF43:HK43"/>
    <mergeCell ref="HF42:HK42"/>
    <mergeCell ref="HR41:HW41"/>
    <mergeCell ref="HR42:HW42"/>
    <mergeCell ref="HR43:HW43"/>
    <mergeCell ref="HF41:HK41"/>
    <mergeCell ref="IP41:IS41"/>
    <mergeCell ref="IJ41:IO41"/>
    <mergeCell ref="ID41:II41"/>
    <mergeCell ref="ID42:II42"/>
    <mergeCell ref="HX41:IC41"/>
    <mergeCell ref="HX42:IC42"/>
    <mergeCell ref="ID43:II43"/>
    <mergeCell ref="IV43"/>
    <mergeCell ref="IJ43:IO43"/>
    <mergeCell ref="IP43:IU43"/>
    <mergeCell ref="IJ42:IO42"/>
    <mergeCell ref="IP42:IS42"/>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2"/>
  <sheetViews>
    <sheetView topLeftCell="A4" zoomScale="125" workbookViewId="0">
      <selection activeCell="C10" sqref="C10"/>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1455</v>
      </c>
      <c r="D1" s="791"/>
      <c r="E1" s="791"/>
      <c r="F1" s="791"/>
      <c r="G1" s="791"/>
    </row>
    <row r="2" spans="1:8">
      <c r="A2" s="90" t="s">
        <v>1311</v>
      </c>
      <c r="G2" s="91"/>
    </row>
    <row r="3" spans="1:8">
      <c r="A3" s="89" t="s">
        <v>1610</v>
      </c>
      <c r="G3" s="92">
        <v>40465</v>
      </c>
    </row>
    <row r="4" spans="1:8">
      <c r="A4" s="89" t="s">
        <v>1154</v>
      </c>
      <c r="G4" s="93" t="s">
        <v>2986</v>
      </c>
    </row>
    <row r="5" spans="1:8">
      <c r="A5" s="89" t="s">
        <v>1612</v>
      </c>
    </row>
    <row r="6" spans="1:8">
      <c r="C6" s="15" t="s">
        <v>1867</v>
      </c>
      <c r="D6" s="16"/>
      <c r="E6" s="16"/>
      <c r="F6" s="17"/>
      <c r="G6" s="18"/>
      <c r="H6" s="94"/>
    </row>
    <row r="7" spans="1:8">
      <c r="C7" s="95" t="s">
        <v>2857</v>
      </c>
      <c r="D7" s="20"/>
      <c r="E7" s="20"/>
      <c r="F7" s="21"/>
      <c r="G7" s="22"/>
      <c r="H7" s="94"/>
    </row>
    <row r="8" spans="1:8">
      <c r="A8" s="89" t="s">
        <v>1800</v>
      </c>
      <c r="C8" s="95" t="s">
        <v>3173</v>
      </c>
      <c r="D8" s="20"/>
      <c r="E8" s="20"/>
      <c r="F8" s="21"/>
      <c r="G8" s="96"/>
      <c r="H8" s="94"/>
    </row>
    <row r="9" spans="1:8">
      <c r="A9" s="89" t="s">
        <v>2992</v>
      </c>
      <c r="C9" s="95" t="s">
        <v>2903</v>
      </c>
      <c r="D9" s="20"/>
      <c r="E9" s="20"/>
      <c r="F9" s="21"/>
      <c r="G9" s="96"/>
      <c r="H9" s="94"/>
    </row>
    <row r="10" spans="1:8">
      <c r="A10" s="89" t="s">
        <v>2985</v>
      </c>
      <c r="C10" s="97"/>
      <c r="D10" s="20"/>
      <c r="E10" s="20"/>
      <c r="F10" s="21"/>
      <c r="G10" s="96"/>
      <c r="H10" s="94"/>
    </row>
    <row r="11" spans="1:8">
      <c r="A11" s="98" t="s">
        <v>3296</v>
      </c>
      <c r="C11" s="25" t="s">
        <v>2106</v>
      </c>
      <c r="D11" s="94"/>
      <c r="E11" s="94"/>
      <c r="F11" s="99"/>
      <c r="G11" s="96"/>
      <c r="H11" s="94"/>
    </row>
    <row r="12" spans="1:8">
      <c r="A12" s="98"/>
      <c r="C12" s="25" t="s">
        <v>1774</v>
      </c>
      <c r="D12" s="20"/>
      <c r="E12" s="20"/>
      <c r="F12" s="21"/>
      <c r="G12" s="96"/>
      <c r="H12" s="94"/>
    </row>
    <row r="13" spans="1:8">
      <c r="A13" s="98"/>
      <c r="C13" s="25" t="s">
        <v>1279</v>
      </c>
      <c r="D13" s="94"/>
      <c r="E13" s="94"/>
      <c r="F13" s="99"/>
      <c r="G13" s="96"/>
      <c r="H13" s="94"/>
    </row>
    <row r="14" spans="1:8">
      <c r="A14" s="100"/>
      <c r="C14" s="25" t="s">
        <v>1280</v>
      </c>
      <c r="D14" s="94"/>
      <c r="E14" s="94"/>
      <c r="F14" s="99"/>
      <c r="G14" s="101"/>
      <c r="H14" s="94"/>
    </row>
    <row r="15" spans="1:8">
      <c r="A15" s="100" t="s">
        <v>767</v>
      </c>
      <c r="C15" s="97" t="s">
        <v>1565</v>
      </c>
      <c r="D15" s="94"/>
      <c r="E15" s="94"/>
      <c r="F15" s="99"/>
      <c r="G15" s="96"/>
      <c r="H15" s="94"/>
    </row>
    <row r="16" spans="1:8">
      <c r="A16" s="261" t="s">
        <v>2990</v>
      </c>
      <c r="C16" s="97"/>
      <c r="D16" s="94"/>
      <c r="E16" s="94"/>
      <c r="F16" s="99"/>
      <c r="G16" s="96"/>
      <c r="H16" s="94"/>
    </row>
    <row r="17" spans="1:8">
      <c r="C17" s="102" t="s">
        <v>2507</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1526</v>
      </c>
      <c r="C20" s="100"/>
      <c r="D20" s="100"/>
      <c r="E20" s="100"/>
      <c r="F20" s="106"/>
    </row>
    <row r="21" spans="1:8">
      <c r="A21" s="289"/>
      <c r="C21" s="100"/>
      <c r="D21" s="100"/>
      <c r="E21" s="100"/>
      <c r="F21" s="106"/>
    </row>
    <row r="22" spans="1:8" s="112" customFormat="1" ht="16" customHeight="1">
      <c r="A22" s="108"/>
      <c r="B22" s="38"/>
      <c r="C22" s="86"/>
      <c r="D22" s="86"/>
      <c r="E22" s="86"/>
      <c r="F22" s="109"/>
      <c r="G22" s="110"/>
      <c r="H22" s="111"/>
    </row>
    <row r="23" spans="1:8" ht="29" customHeight="1">
      <c r="A23" s="113" t="s">
        <v>1062</v>
      </c>
      <c r="B23" s="45" t="s">
        <v>1207</v>
      </c>
      <c r="C23" s="114" t="s">
        <v>1096</v>
      </c>
      <c r="D23" s="45" t="s">
        <v>1742</v>
      </c>
      <c r="E23" s="45" t="s">
        <v>1629</v>
      </c>
      <c r="F23" s="47" t="s">
        <v>1857</v>
      </c>
      <c r="G23" s="45" t="s">
        <v>426</v>
      </c>
      <c r="H23" s="48"/>
    </row>
    <row r="24" spans="1:8">
      <c r="A24" s="115">
        <v>40524</v>
      </c>
      <c r="B24" s="116" t="s">
        <v>2258</v>
      </c>
      <c r="C24" s="117">
        <v>315</v>
      </c>
      <c r="D24" s="118">
        <v>7</v>
      </c>
      <c r="E24" s="117">
        <f t="shared" ref="E24:E31" si="0">C24*D24</f>
        <v>2205</v>
      </c>
      <c r="F24" s="53"/>
      <c r="G24" s="54">
        <f t="shared" ref="G24:G34" si="1">E24*(1-F24)</f>
        <v>2205</v>
      </c>
      <c r="H24" s="48"/>
    </row>
    <row r="25" spans="1:8">
      <c r="A25" s="11"/>
      <c r="B25" s="116" t="s">
        <v>1065</v>
      </c>
      <c r="C25" s="117"/>
      <c r="D25" s="118"/>
      <c r="E25" s="117">
        <f t="shared" si="0"/>
        <v>0</v>
      </c>
      <c r="F25" s="119"/>
      <c r="G25" s="54">
        <f t="shared" si="1"/>
        <v>0</v>
      </c>
      <c r="H25" s="56"/>
    </row>
    <row r="26" spans="1:8">
      <c r="A26" s="120"/>
      <c r="B26" s="121" t="s">
        <v>1052</v>
      </c>
      <c r="C26" s="117"/>
      <c r="D26" s="118"/>
      <c r="E26" s="117">
        <f t="shared" si="0"/>
        <v>0</v>
      </c>
      <c r="F26" s="119"/>
      <c r="G26" s="54">
        <f t="shared" si="1"/>
        <v>0</v>
      </c>
      <c r="H26" s="56"/>
    </row>
    <row r="27" spans="1:8">
      <c r="A27" s="120"/>
      <c r="B27" s="121" t="s">
        <v>1053</v>
      </c>
      <c r="C27" s="117"/>
      <c r="D27" s="118"/>
      <c r="E27" s="117">
        <f t="shared" si="0"/>
        <v>0</v>
      </c>
      <c r="F27" s="119"/>
      <c r="G27" s="54">
        <f t="shared" si="1"/>
        <v>0</v>
      </c>
      <c r="H27" s="56"/>
    </row>
    <row r="28" spans="1:8">
      <c r="A28" s="120"/>
      <c r="B28" s="121" t="s">
        <v>1467</v>
      </c>
      <c r="C28" s="117"/>
      <c r="D28" s="118"/>
      <c r="E28" s="117">
        <f t="shared" si="0"/>
        <v>0</v>
      </c>
      <c r="F28" s="119"/>
      <c r="G28" s="54">
        <f t="shared" si="1"/>
        <v>0</v>
      </c>
      <c r="H28" s="56"/>
    </row>
    <row r="29" spans="1:8">
      <c r="A29" s="120"/>
      <c r="B29" s="121" t="s">
        <v>1229</v>
      </c>
      <c r="C29" s="117"/>
      <c r="D29" s="118"/>
      <c r="E29" s="117">
        <f t="shared" si="0"/>
        <v>0</v>
      </c>
      <c r="F29" s="119"/>
      <c r="G29" s="54">
        <f t="shared" si="1"/>
        <v>0</v>
      </c>
      <c r="H29" s="56"/>
    </row>
    <row r="30" spans="1:8">
      <c r="A30" s="120"/>
      <c r="B30" s="121" t="s">
        <v>1318</v>
      </c>
      <c r="C30" s="117"/>
      <c r="D30" s="118"/>
      <c r="E30" s="117">
        <f t="shared" si="0"/>
        <v>0</v>
      </c>
      <c r="F30" s="119"/>
      <c r="G30" s="54">
        <f t="shared" si="1"/>
        <v>0</v>
      </c>
      <c r="H30" s="56"/>
    </row>
    <row r="31" spans="1:8">
      <c r="A31" s="120"/>
      <c r="B31" s="121" t="s">
        <v>2722</v>
      </c>
      <c r="C31" s="117">
        <v>30</v>
      </c>
      <c r="D31" s="118">
        <v>7</v>
      </c>
      <c r="E31" s="117">
        <f t="shared" si="0"/>
        <v>210</v>
      </c>
      <c r="F31" s="119"/>
      <c r="G31" s="54">
        <f t="shared" si="1"/>
        <v>210</v>
      </c>
      <c r="H31" s="56"/>
    </row>
    <row r="32" spans="1:8">
      <c r="A32" s="120"/>
      <c r="B32" s="121" t="s">
        <v>1712</v>
      </c>
      <c r="C32" s="117">
        <v>75</v>
      </c>
      <c r="D32" s="118">
        <v>4</v>
      </c>
      <c r="E32" s="117">
        <f>C32*D32</f>
        <v>300</v>
      </c>
      <c r="F32" s="119"/>
      <c r="G32" s="54">
        <f t="shared" si="1"/>
        <v>300</v>
      </c>
      <c r="H32" s="48"/>
    </row>
    <row r="33" spans="1:256">
      <c r="A33" s="120"/>
      <c r="B33" s="121" t="s">
        <v>1392</v>
      </c>
      <c r="C33" s="117">
        <v>500</v>
      </c>
      <c r="D33" s="123" t="s">
        <v>1213</v>
      </c>
      <c r="E33" s="117">
        <v>500</v>
      </c>
      <c r="F33" s="124"/>
      <c r="G33" s="54">
        <f t="shared" si="1"/>
        <v>500</v>
      </c>
      <c r="H33" s="48"/>
    </row>
    <row r="34" spans="1:256" ht="16" thickBot="1">
      <c r="A34" s="120"/>
      <c r="B34" s="126"/>
      <c r="C34" s="127"/>
      <c r="D34" s="128"/>
      <c r="E34" s="127"/>
      <c r="F34" s="129"/>
      <c r="G34" s="67">
        <f t="shared" si="1"/>
        <v>0</v>
      </c>
      <c r="H34" s="48"/>
    </row>
    <row r="35" spans="1:256" s="135" customFormat="1" ht="16" customHeight="1">
      <c r="A35" s="130"/>
      <c r="B35" s="69" t="s">
        <v>1082</v>
      </c>
      <c r="C35" s="131"/>
      <c r="D35" s="131"/>
      <c r="E35" s="132">
        <f>SUM(E24:E34)</f>
        <v>3215</v>
      </c>
      <c r="F35" s="133"/>
      <c r="G35" s="72">
        <f>SUM(G24:G34)</f>
        <v>3215</v>
      </c>
      <c r="H35" s="134"/>
    </row>
    <row r="37" spans="1:256">
      <c r="C37" s="136" t="s">
        <v>1594</v>
      </c>
      <c r="D37" s="137">
        <f>G35/2</f>
        <v>1607.5</v>
      </c>
      <c r="E37" s="137"/>
      <c r="F37" s="138"/>
    </row>
    <row r="39" spans="1:256">
      <c r="C39" s="1" t="s">
        <v>576</v>
      </c>
      <c r="D39" s="1"/>
      <c r="E39" s="1"/>
      <c r="F39" s="139"/>
      <c r="G39" s="1"/>
      <c r="H39" s="1"/>
      <c r="I39" s="1"/>
    </row>
    <row r="40" spans="1:256">
      <c r="C40" s="1" t="s">
        <v>1811</v>
      </c>
      <c r="D40" s="1"/>
      <c r="E40" s="1"/>
      <c r="F40" s="139"/>
      <c r="G40" s="1"/>
      <c r="H40" s="1"/>
      <c r="I40" s="1"/>
    </row>
    <row r="41" spans="1:256">
      <c r="C41" s="290" t="s">
        <v>1661</v>
      </c>
      <c r="D41" s="290"/>
      <c r="E41" s="290"/>
      <c r="F41" s="291"/>
      <c r="G41" s="290"/>
      <c r="H41" s="290"/>
      <c r="I41" s="142"/>
      <c r="J41" s="790"/>
      <c r="K41" s="790"/>
      <c r="L41" s="790"/>
      <c r="M41" s="790"/>
      <c r="N41" s="790"/>
      <c r="O41" s="790"/>
      <c r="P41" s="790"/>
      <c r="Q41" s="790"/>
      <c r="R41" s="790"/>
      <c r="S41" s="790"/>
      <c r="T41" s="790"/>
      <c r="U41" s="790"/>
      <c r="V41" s="790" t="s">
        <v>576</v>
      </c>
      <c r="W41" s="790"/>
      <c r="X41" s="790"/>
      <c r="Y41" s="790"/>
      <c r="Z41" s="790"/>
      <c r="AA41" s="790"/>
      <c r="AB41" s="790" t="s">
        <v>576</v>
      </c>
      <c r="AC41" s="790"/>
      <c r="AD41" s="790"/>
      <c r="AE41" s="790"/>
      <c r="AF41" s="790"/>
      <c r="AG41" s="790"/>
      <c r="AH41" s="790" t="s">
        <v>576</v>
      </c>
      <c r="AI41" s="790"/>
      <c r="AJ41" s="790"/>
      <c r="AK41" s="790"/>
      <c r="AL41" s="790"/>
      <c r="AM41" s="790"/>
      <c r="AN41" s="790" t="s">
        <v>576</v>
      </c>
      <c r="AO41" s="790"/>
      <c r="AP41" s="790"/>
      <c r="AQ41" s="790"/>
      <c r="AR41" s="790"/>
      <c r="AS41" s="790"/>
      <c r="AT41" s="790" t="s">
        <v>576</v>
      </c>
      <c r="AU41" s="790"/>
      <c r="AV41" s="790"/>
      <c r="AW41" s="790"/>
      <c r="AX41" s="790"/>
      <c r="AY41" s="790"/>
      <c r="AZ41" s="790" t="s">
        <v>576</v>
      </c>
      <c r="BA41" s="790"/>
      <c r="BB41" s="790"/>
      <c r="BC41" s="790"/>
      <c r="BD41" s="790"/>
      <c r="BE41" s="790"/>
      <c r="BF41" s="790" t="s">
        <v>576</v>
      </c>
      <c r="BG41" s="790"/>
      <c r="BH41" s="790"/>
      <c r="BI41" s="790"/>
      <c r="BJ41" s="790"/>
      <c r="BK41" s="790"/>
      <c r="BL41" s="790" t="s">
        <v>576</v>
      </c>
      <c r="BM41" s="790"/>
      <c r="BN41" s="790"/>
      <c r="BO41" s="790"/>
      <c r="BP41" s="790"/>
      <c r="BQ41" s="790"/>
      <c r="BR41" s="790" t="s">
        <v>576</v>
      </c>
      <c r="BS41" s="790"/>
      <c r="BT41" s="790"/>
      <c r="BU41" s="790"/>
      <c r="BV41" s="790"/>
      <c r="BW41" s="790"/>
      <c r="BX41" s="790" t="s">
        <v>576</v>
      </c>
      <c r="BY41" s="790"/>
      <c r="BZ41" s="790"/>
      <c r="CA41" s="790"/>
      <c r="CB41" s="790"/>
      <c r="CC41" s="790"/>
      <c r="CD41" s="790" t="s">
        <v>576</v>
      </c>
      <c r="CE41" s="790"/>
      <c r="CF41" s="790"/>
      <c r="CG41" s="790"/>
      <c r="CH41" s="790"/>
      <c r="CI41" s="790"/>
      <c r="CJ41" s="790" t="s">
        <v>576</v>
      </c>
      <c r="CK41" s="790"/>
      <c r="CL41" s="790"/>
      <c r="CM41" s="790"/>
      <c r="CN41" s="790"/>
      <c r="CO41" s="790"/>
      <c r="CP41" s="790" t="s">
        <v>576</v>
      </c>
      <c r="CQ41" s="790"/>
      <c r="CR41" s="790"/>
      <c r="CS41" s="790"/>
      <c r="CT41" s="790"/>
      <c r="CU41" s="790"/>
      <c r="CV41" s="790" t="s">
        <v>576</v>
      </c>
      <c r="CW41" s="790"/>
      <c r="CX41" s="790"/>
      <c r="CY41" s="790"/>
      <c r="CZ41" s="790"/>
      <c r="DA41" s="790"/>
      <c r="DB41" s="790" t="s">
        <v>576</v>
      </c>
      <c r="DC41" s="790"/>
      <c r="DD41" s="790"/>
      <c r="DE41" s="790"/>
      <c r="DF41" s="790"/>
      <c r="DG41" s="790"/>
      <c r="DH41" s="790" t="s">
        <v>576</v>
      </c>
      <c r="DI41" s="790"/>
      <c r="DJ41" s="790"/>
      <c r="DK41" s="790"/>
      <c r="DL41" s="790"/>
      <c r="DM41" s="790"/>
      <c r="DN41" s="790" t="s">
        <v>576</v>
      </c>
      <c r="DO41" s="790"/>
      <c r="DP41" s="790"/>
      <c r="DQ41" s="790"/>
      <c r="DR41" s="790"/>
      <c r="DS41" s="790"/>
      <c r="DT41" s="790" t="s">
        <v>576</v>
      </c>
      <c r="DU41" s="790"/>
      <c r="DV41" s="790"/>
      <c r="DW41" s="790"/>
      <c r="DX41" s="790"/>
      <c r="DY41" s="790"/>
      <c r="DZ41" s="790" t="s">
        <v>576</v>
      </c>
      <c r="EA41" s="790"/>
      <c r="EB41" s="790"/>
      <c r="EC41" s="790"/>
      <c r="ED41" s="790"/>
      <c r="EE41" s="790"/>
      <c r="EF41" s="790" t="s">
        <v>576</v>
      </c>
      <c r="EG41" s="790"/>
      <c r="EH41" s="790"/>
      <c r="EI41" s="790"/>
      <c r="EJ41" s="790"/>
      <c r="EK41" s="790"/>
      <c r="EL41" s="790" t="s">
        <v>576</v>
      </c>
      <c r="EM41" s="790"/>
      <c r="EN41" s="790"/>
      <c r="EO41" s="790"/>
      <c r="EP41" s="790"/>
      <c r="EQ41" s="790"/>
      <c r="ER41" s="790" t="s">
        <v>576</v>
      </c>
      <c r="ES41" s="790"/>
      <c r="ET41" s="790"/>
      <c r="EU41" s="790"/>
      <c r="EV41" s="790"/>
      <c r="EW41" s="790"/>
      <c r="EX41" s="790" t="s">
        <v>576</v>
      </c>
      <c r="EY41" s="790"/>
      <c r="EZ41" s="790"/>
      <c r="FA41" s="790"/>
      <c r="FB41" s="790"/>
      <c r="FC41" s="790"/>
      <c r="FD41" s="790" t="s">
        <v>576</v>
      </c>
      <c r="FE41" s="790"/>
      <c r="FF41" s="790"/>
      <c r="FG41" s="790"/>
      <c r="FH41" s="790"/>
      <c r="FI41" s="790"/>
      <c r="FJ41" s="790" t="s">
        <v>576</v>
      </c>
      <c r="FK41" s="790"/>
      <c r="FL41" s="790"/>
      <c r="FM41" s="790"/>
      <c r="FN41" s="790"/>
      <c r="FO41" s="790"/>
      <c r="FP41" s="790" t="s">
        <v>576</v>
      </c>
      <c r="FQ41" s="790"/>
      <c r="FR41" s="790"/>
      <c r="FS41" s="790"/>
      <c r="FT41" s="790"/>
      <c r="FU41" s="790"/>
      <c r="FV41" s="790" t="s">
        <v>576</v>
      </c>
      <c r="FW41" s="790"/>
      <c r="FX41" s="790"/>
      <c r="FY41" s="790"/>
      <c r="FZ41" s="790"/>
      <c r="GA41" s="790"/>
      <c r="GB41" s="790" t="s">
        <v>576</v>
      </c>
      <c r="GC41" s="790"/>
      <c r="GD41" s="790"/>
      <c r="GE41" s="790"/>
      <c r="GF41" s="790"/>
      <c r="GG41" s="790"/>
      <c r="GH41" s="790" t="s">
        <v>576</v>
      </c>
      <c r="GI41" s="790"/>
      <c r="GJ41" s="790"/>
      <c r="GK41" s="790"/>
      <c r="GL41" s="790"/>
      <c r="GM41" s="790"/>
      <c r="GN41" s="790" t="s">
        <v>576</v>
      </c>
      <c r="GO41" s="790"/>
      <c r="GP41" s="790"/>
      <c r="GQ41" s="790"/>
      <c r="GR41" s="790"/>
      <c r="GS41" s="790"/>
      <c r="GT41" s="790" t="s">
        <v>576</v>
      </c>
      <c r="GU41" s="790"/>
      <c r="GV41" s="790"/>
      <c r="GW41" s="790"/>
      <c r="GX41" s="790"/>
      <c r="GY41" s="790"/>
      <c r="GZ41" s="790" t="s">
        <v>576</v>
      </c>
      <c r="HA41" s="790"/>
      <c r="HB41" s="790"/>
      <c r="HC41" s="790"/>
      <c r="HD41" s="790"/>
      <c r="HE41" s="790"/>
      <c r="HF41" s="790" t="s">
        <v>576</v>
      </c>
      <c r="HG41" s="790"/>
      <c r="HH41" s="790"/>
      <c r="HI41" s="790"/>
      <c r="HJ41" s="790"/>
      <c r="HK41" s="790"/>
      <c r="HL41" s="790" t="s">
        <v>576</v>
      </c>
      <c r="HM41" s="790"/>
      <c r="HN41" s="790"/>
      <c r="HO41" s="790"/>
      <c r="HP41" s="790"/>
      <c r="HQ41" s="790"/>
      <c r="HR41" s="790" t="s">
        <v>576</v>
      </c>
      <c r="HS41" s="790"/>
      <c r="HT41" s="790"/>
      <c r="HU41" s="790"/>
      <c r="HV41" s="790"/>
      <c r="HW41" s="790"/>
      <c r="HX41" s="790" t="s">
        <v>576</v>
      </c>
      <c r="HY41" s="790"/>
      <c r="HZ41" s="790"/>
      <c r="IA41" s="790"/>
      <c r="IB41" s="790"/>
      <c r="IC41" s="790"/>
      <c r="ID41" s="790" t="s">
        <v>576</v>
      </c>
      <c r="IE41" s="790"/>
      <c r="IF41" s="790"/>
      <c r="IG41" s="790"/>
      <c r="IH41" s="790"/>
      <c r="II41" s="790"/>
      <c r="IJ41" s="790" t="s">
        <v>576</v>
      </c>
      <c r="IK41" s="790"/>
      <c r="IL41" s="790"/>
      <c r="IM41" s="790"/>
      <c r="IN41" s="790"/>
      <c r="IO41" s="790"/>
      <c r="IP41" s="790" t="s">
        <v>576</v>
      </c>
      <c r="IQ41" s="790"/>
      <c r="IR41" s="790"/>
      <c r="IS41" s="790"/>
    </row>
    <row r="42" spans="1:256">
      <c r="C42" s="1" t="s">
        <v>1385</v>
      </c>
      <c r="D42" s="1"/>
      <c r="E42" s="1"/>
      <c r="F42" s="139"/>
      <c r="G42" s="1"/>
      <c r="H42" s="1"/>
      <c r="I42" s="1"/>
      <c r="J42" s="790"/>
      <c r="K42" s="790"/>
      <c r="L42" s="790"/>
      <c r="M42" s="790"/>
      <c r="N42" s="790"/>
      <c r="O42" s="790"/>
      <c r="P42" s="790"/>
      <c r="Q42" s="790"/>
      <c r="R42" s="790"/>
      <c r="S42" s="790"/>
      <c r="T42" s="790"/>
      <c r="U42" s="790"/>
      <c r="V42" s="790" t="s">
        <v>1342</v>
      </c>
      <c r="W42" s="790"/>
      <c r="X42" s="790"/>
      <c r="Y42" s="790"/>
      <c r="Z42" s="790"/>
      <c r="AA42" s="790"/>
      <c r="AB42" s="790" t="s">
        <v>1342</v>
      </c>
      <c r="AC42" s="790"/>
      <c r="AD42" s="790"/>
      <c r="AE42" s="790"/>
      <c r="AF42" s="790"/>
      <c r="AG42" s="790"/>
      <c r="AH42" s="790" t="s">
        <v>1342</v>
      </c>
      <c r="AI42" s="790"/>
      <c r="AJ42" s="790"/>
      <c r="AK42" s="790"/>
      <c r="AL42" s="790"/>
      <c r="AM42" s="790"/>
      <c r="AN42" s="790" t="s">
        <v>1342</v>
      </c>
      <c r="AO42" s="790"/>
      <c r="AP42" s="790"/>
      <c r="AQ42" s="790"/>
      <c r="AR42" s="790"/>
      <c r="AS42" s="790"/>
      <c r="AT42" s="790" t="s">
        <v>1342</v>
      </c>
      <c r="AU42" s="790"/>
      <c r="AV42" s="790"/>
      <c r="AW42" s="790"/>
      <c r="AX42" s="790"/>
      <c r="AY42" s="790"/>
      <c r="AZ42" s="790" t="s">
        <v>1342</v>
      </c>
      <c r="BA42" s="790"/>
      <c r="BB42" s="790"/>
      <c r="BC42" s="790"/>
      <c r="BD42" s="790"/>
      <c r="BE42" s="790"/>
      <c r="BF42" s="790" t="s">
        <v>1342</v>
      </c>
      <c r="BG42" s="790"/>
      <c r="BH42" s="790"/>
      <c r="BI42" s="790"/>
      <c r="BJ42" s="790"/>
      <c r="BK42" s="790"/>
      <c r="BL42" s="790" t="s">
        <v>1342</v>
      </c>
      <c r="BM42" s="790"/>
      <c r="BN42" s="790"/>
      <c r="BO42" s="790"/>
      <c r="BP42" s="790"/>
      <c r="BQ42" s="790"/>
      <c r="BR42" s="790" t="s">
        <v>1342</v>
      </c>
      <c r="BS42" s="790"/>
      <c r="BT42" s="790"/>
      <c r="BU42" s="790"/>
      <c r="BV42" s="790"/>
      <c r="BW42" s="790"/>
      <c r="BX42" s="790" t="s">
        <v>1342</v>
      </c>
      <c r="BY42" s="790"/>
      <c r="BZ42" s="790"/>
      <c r="CA42" s="790"/>
      <c r="CB42" s="790"/>
      <c r="CC42" s="790"/>
      <c r="CD42" s="790" t="s">
        <v>1342</v>
      </c>
      <c r="CE42" s="790"/>
      <c r="CF42" s="790"/>
      <c r="CG42" s="790"/>
      <c r="CH42" s="790"/>
      <c r="CI42" s="790"/>
      <c r="CJ42" s="790" t="s">
        <v>1342</v>
      </c>
      <c r="CK42" s="790"/>
      <c r="CL42" s="790"/>
      <c r="CM42" s="790"/>
      <c r="CN42" s="790"/>
      <c r="CO42" s="790"/>
      <c r="CP42" s="790" t="s">
        <v>1342</v>
      </c>
      <c r="CQ42" s="790"/>
      <c r="CR42" s="790"/>
      <c r="CS42" s="790"/>
      <c r="CT42" s="790"/>
      <c r="CU42" s="790"/>
      <c r="CV42" s="790" t="s">
        <v>1342</v>
      </c>
      <c r="CW42" s="790"/>
      <c r="CX42" s="790"/>
      <c r="CY42" s="790"/>
      <c r="CZ42" s="790"/>
      <c r="DA42" s="790"/>
      <c r="DB42" s="790" t="s">
        <v>1342</v>
      </c>
      <c r="DC42" s="790"/>
      <c r="DD42" s="790"/>
      <c r="DE42" s="790"/>
      <c r="DF42" s="790"/>
      <c r="DG42" s="790"/>
      <c r="DH42" s="790" t="s">
        <v>1342</v>
      </c>
      <c r="DI42" s="790"/>
      <c r="DJ42" s="790"/>
      <c r="DK42" s="790"/>
      <c r="DL42" s="790"/>
      <c r="DM42" s="790"/>
      <c r="DN42" s="790" t="s">
        <v>1342</v>
      </c>
      <c r="DO42" s="790"/>
      <c r="DP42" s="790"/>
      <c r="DQ42" s="790"/>
      <c r="DR42" s="790"/>
      <c r="DS42" s="790"/>
      <c r="DT42" s="790" t="s">
        <v>1342</v>
      </c>
      <c r="DU42" s="790"/>
      <c r="DV42" s="790"/>
      <c r="DW42" s="790"/>
      <c r="DX42" s="790"/>
      <c r="DY42" s="790"/>
      <c r="DZ42" s="790" t="s">
        <v>1342</v>
      </c>
      <c r="EA42" s="790"/>
      <c r="EB42" s="790"/>
      <c r="EC42" s="790"/>
      <c r="ED42" s="790"/>
      <c r="EE42" s="790"/>
      <c r="EF42" s="790" t="s">
        <v>1342</v>
      </c>
      <c r="EG42" s="790"/>
      <c r="EH42" s="790"/>
      <c r="EI42" s="790"/>
      <c r="EJ42" s="790"/>
      <c r="EK42" s="790"/>
      <c r="EL42" s="790" t="s">
        <v>1342</v>
      </c>
      <c r="EM42" s="790"/>
      <c r="EN42" s="790"/>
      <c r="EO42" s="790"/>
      <c r="EP42" s="790"/>
      <c r="EQ42" s="790"/>
      <c r="ER42" s="790" t="s">
        <v>1342</v>
      </c>
      <c r="ES42" s="790"/>
      <c r="ET42" s="790"/>
      <c r="EU42" s="790"/>
      <c r="EV42" s="790"/>
      <c r="EW42" s="790"/>
      <c r="EX42" s="790" t="s">
        <v>1342</v>
      </c>
      <c r="EY42" s="790"/>
      <c r="EZ42" s="790"/>
      <c r="FA42" s="790"/>
      <c r="FB42" s="790"/>
      <c r="FC42" s="790"/>
      <c r="FD42" s="790" t="s">
        <v>1342</v>
      </c>
      <c r="FE42" s="790"/>
      <c r="FF42" s="790"/>
      <c r="FG42" s="790"/>
      <c r="FH42" s="790"/>
      <c r="FI42" s="790"/>
      <c r="FJ42" s="790" t="s">
        <v>1342</v>
      </c>
      <c r="FK42" s="790"/>
      <c r="FL42" s="790"/>
      <c r="FM42" s="790"/>
      <c r="FN42" s="790"/>
      <c r="FO42" s="790"/>
      <c r="FP42" s="790" t="s">
        <v>1342</v>
      </c>
      <c r="FQ42" s="790"/>
      <c r="FR42" s="790"/>
      <c r="FS42" s="790"/>
      <c r="FT42" s="790"/>
      <c r="FU42" s="790"/>
      <c r="FV42" s="790" t="s">
        <v>1342</v>
      </c>
      <c r="FW42" s="790"/>
      <c r="FX42" s="790"/>
      <c r="FY42" s="790"/>
      <c r="FZ42" s="790"/>
      <c r="GA42" s="790"/>
      <c r="GB42" s="790" t="s">
        <v>1342</v>
      </c>
      <c r="GC42" s="790"/>
      <c r="GD42" s="790"/>
      <c r="GE42" s="790"/>
      <c r="GF42" s="790"/>
      <c r="GG42" s="790"/>
      <c r="GH42" s="790" t="s">
        <v>1342</v>
      </c>
      <c r="GI42" s="790"/>
      <c r="GJ42" s="790"/>
      <c r="GK42" s="790"/>
      <c r="GL42" s="790"/>
      <c r="GM42" s="790"/>
      <c r="GN42" s="790" t="s">
        <v>1342</v>
      </c>
      <c r="GO42" s="790"/>
      <c r="GP42" s="790"/>
      <c r="GQ42" s="790"/>
      <c r="GR42" s="790"/>
      <c r="GS42" s="790"/>
      <c r="GT42" s="790" t="s">
        <v>1342</v>
      </c>
      <c r="GU42" s="790"/>
      <c r="GV42" s="790"/>
      <c r="GW42" s="790"/>
      <c r="GX42" s="790"/>
      <c r="GY42" s="790"/>
      <c r="GZ42" s="790" t="s">
        <v>1342</v>
      </c>
      <c r="HA42" s="790"/>
      <c r="HB42" s="790"/>
      <c r="HC42" s="790"/>
      <c r="HD42" s="790"/>
      <c r="HE42" s="790"/>
      <c r="HF42" s="790" t="s">
        <v>1342</v>
      </c>
      <c r="HG42" s="790"/>
      <c r="HH42" s="790"/>
      <c r="HI42" s="790"/>
      <c r="HJ42" s="790"/>
      <c r="HK42" s="790"/>
      <c r="HL42" s="790" t="s">
        <v>1342</v>
      </c>
      <c r="HM42" s="790"/>
      <c r="HN42" s="790"/>
      <c r="HO42" s="790"/>
      <c r="HP42" s="790"/>
      <c r="HQ42" s="790"/>
      <c r="HR42" s="790" t="s">
        <v>1342</v>
      </c>
      <c r="HS42" s="790"/>
      <c r="HT42" s="790"/>
      <c r="HU42" s="790"/>
      <c r="HV42" s="790"/>
      <c r="HW42" s="790"/>
      <c r="HX42" s="790" t="s">
        <v>1342</v>
      </c>
      <c r="HY42" s="790"/>
      <c r="HZ42" s="790"/>
      <c r="IA42" s="790"/>
      <c r="IB42" s="790"/>
      <c r="IC42" s="790"/>
      <c r="ID42" s="790" t="s">
        <v>1342</v>
      </c>
      <c r="IE42" s="790"/>
      <c r="IF42" s="790"/>
      <c r="IG42" s="790"/>
      <c r="IH42" s="790"/>
      <c r="II42" s="790"/>
      <c r="IJ42" s="790" t="s">
        <v>1342</v>
      </c>
      <c r="IK42" s="790"/>
      <c r="IL42" s="790"/>
      <c r="IM42" s="790"/>
      <c r="IN42" s="790"/>
      <c r="IO42" s="790"/>
      <c r="IP42" s="790" t="s">
        <v>1342</v>
      </c>
      <c r="IQ42" s="790"/>
      <c r="IR42" s="790"/>
      <c r="IS42" s="790"/>
    </row>
    <row r="43" spans="1:256">
      <c r="B43" s="1"/>
      <c r="C43" s="1"/>
      <c r="D43" s="1"/>
      <c r="E43" s="1"/>
      <c r="F43" s="139"/>
      <c r="G43" s="1"/>
      <c r="H43" s="1"/>
      <c r="I43" s="1"/>
      <c r="J43" s="1"/>
      <c r="K43" s="1"/>
      <c r="L43" s="1"/>
      <c r="M43" s="1"/>
      <c r="N43" s="1"/>
      <c r="O43" s="1"/>
      <c r="P43" s="790"/>
      <c r="Q43" s="790"/>
      <c r="R43" s="790"/>
      <c r="S43" s="790"/>
      <c r="T43" s="790"/>
      <c r="U43" s="790"/>
      <c r="V43" s="790" t="s">
        <v>1385</v>
      </c>
      <c r="W43" s="790"/>
      <c r="X43" s="790"/>
      <c r="Y43" s="790"/>
      <c r="Z43" s="790"/>
      <c r="AA43" s="790"/>
      <c r="AB43" s="790" t="s">
        <v>1385</v>
      </c>
      <c r="AC43" s="790"/>
      <c r="AD43" s="790"/>
      <c r="AE43" s="790"/>
      <c r="AF43" s="790"/>
      <c r="AG43" s="790"/>
      <c r="AH43" s="790" t="s">
        <v>1385</v>
      </c>
      <c r="AI43" s="790"/>
      <c r="AJ43" s="790"/>
      <c r="AK43" s="790"/>
      <c r="AL43" s="790"/>
      <c r="AM43" s="790"/>
      <c r="AN43" s="790" t="s">
        <v>1385</v>
      </c>
      <c r="AO43" s="790"/>
      <c r="AP43" s="790"/>
      <c r="AQ43" s="790"/>
      <c r="AR43" s="790"/>
      <c r="AS43" s="790"/>
      <c r="AT43" s="790" t="s">
        <v>1385</v>
      </c>
      <c r="AU43" s="790"/>
      <c r="AV43" s="790"/>
      <c r="AW43" s="790"/>
      <c r="AX43" s="790"/>
      <c r="AY43" s="790"/>
      <c r="AZ43" s="790" t="s">
        <v>1385</v>
      </c>
      <c r="BA43" s="790"/>
      <c r="BB43" s="790"/>
      <c r="BC43" s="790"/>
      <c r="BD43" s="790"/>
      <c r="BE43" s="790"/>
      <c r="BF43" s="790" t="s">
        <v>1385</v>
      </c>
      <c r="BG43" s="790"/>
      <c r="BH43" s="790"/>
      <c r="BI43" s="790"/>
      <c r="BJ43" s="790"/>
      <c r="BK43" s="790"/>
      <c r="BL43" s="790" t="s">
        <v>1385</v>
      </c>
      <c r="BM43" s="790"/>
      <c r="BN43" s="790"/>
      <c r="BO43" s="790"/>
      <c r="BP43" s="790"/>
      <c r="BQ43" s="790"/>
      <c r="BR43" s="790" t="s">
        <v>1385</v>
      </c>
      <c r="BS43" s="790"/>
      <c r="BT43" s="790"/>
      <c r="BU43" s="790"/>
      <c r="BV43" s="790"/>
      <c r="BW43" s="790"/>
      <c r="BX43" s="790" t="s">
        <v>1385</v>
      </c>
      <c r="BY43" s="790"/>
      <c r="BZ43" s="790"/>
      <c r="CA43" s="790"/>
      <c r="CB43" s="790"/>
      <c r="CC43" s="790"/>
      <c r="CD43" s="790" t="s">
        <v>1385</v>
      </c>
      <c r="CE43" s="790"/>
      <c r="CF43" s="790"/>
      <c r="CG43" s="790"/>
      <c r="CH43" s="790"/>
      <c r="CI43" s="790"/>
      <c r="CJ43" s="790" t="s">
        <v>1385</v>
      </c>
      <c r="CK43" s="790"/>
      <c r="CL43" s="790"/>
      <c r="CM43" s="790"/>
      <c r="CN43" s="790"/>
      <c r="CO43" s="790"/>
      <c r="CP43" s="790" t="s">
        <v>1385</v>
      </c>
      <c r="CQ43" s="790"/>
      <c r="CR43" s="790"/>
      <c r="CS43" s="790"/>
      <c r="CT43" s="790"/>
      <c r="CU43" s="790"/>
      <c r="CV43" s="790" t="s">
        <v>1385</v>
      </c>
      <c r="CW43" s="790"/>
      <c r="CX43" s="790"/>
      <c r="CY43" s="790"/>
      <c r="CZ43" s="790"/>
      <c r="DA43" s="790"/>
      <c r="DB43" s="790" t="s">
        <v>1385</v>
      </c>
      <c r="DC43" s="790"/>
      <c r="DD43" s="790"/>
      <c r="DE43" s="790"/>
      <c r="DF43" s="790"/>
      <c r="DG43" s="790"/>
      <c r="DH43" s="790" t="s">
        <v>1385</v>
      </c>
      <c r="DI43" s="790"/>
      <c r="DJ43" s="790"/>
      <c r="DK43" s="790"/>
      <c r="DL43" s="790"/>
      <c r="DM43" s="790"/>
      <c r="DN43" s="790" t="s">
        <v>1385</v>
      </c>
      <c r="DO43" s="790"/>
      <c r="DP43" s="790"/>
      <c r="DQ43" s="790"/>
      <c r="DR43" s="790"/>
      <c r="DS43" s="790"/>
      <c r="DT43" s="790" t="s">
        <v>1385</v>
      </c>
      <c r="DU43" s="790"/>
      <c r="DV43" s="790"/>
      <c r="DW43" s="790"/>
      <c r="DX43" s="790"/>
      <c r="DY43" s="790"/>
      <c r="DZ43" s="790" t="s">
        <v>1385</v>
      </c>
      <c r="EA43" s="790"/>
      <c r="EB43" s="790"/>
      <c r="EC43" s="790"/>
      <c r="ED43" s="790"/>
      <c r="EE43" s="790"/>
      <c r="EF43" s="790" t="s">
        <v>1385</v>
      </c>
      <c r="EG43" s="790"/>
      <c r="EH43" s="790"/>
      <c r="EI43" s="790"/>
      <c r="EJ43" s="790"/>
      <c r="EK43" s="790"/>
      <c r="EL43" s="790" t="s">
        <v>1385</v>
      </c>
      <c r="EM43" s="790"/>
      <c r="EN43" s="790"/>
      <c r="EO43" s="790"/>
      <c r="EP43" s="790"/>
      <c r="EQ43" s="790"/>
      <c r="ER43" s="790" t="s">
        <v>1385</v>
      </c>
      <c r="ES43" s="790"/>
      <c r="ET43" s="790"/>
      <c r="EU43" s="790"/>
      <c r="EV43" s="790"/>
      <c r="EW43" s="790"/>
      <c r="EX43" s="790" t="s">
        <v>1385</v>
      </c>
      <c r="EY43" s="790"/>
      <c r="EZ43" s="790"/>
      <c r="FA43" s="790"/>
      <c r="FB43" s="790"/>
      <c r="FC43" s="790"/>
      <c r="FD43" s="790" t="s">
        <v>1385</v>
      </c>
      <c r="FE43" s="790"/>
      <c r="FF43" s="790"/>
      <c r="FG43" s="790"/>
      <c r="FH43" s="790"/>
      <c r="FI43" s="790"/>
      <c r="FJ43" s="790" t="s">
        <v>1385</v>
      </c>
      <c r="FK43" s="790"/>
      <c r="FL43" s="790"/>
      <c r="FM43" s="790"/>
      <c r="FN43" s="790"/>
      <c r="FO43" s="790"/>
      <c r="FP43" s="790" t="s">
        <v>1385</v>
      </c>
      <c r="FQ43" s="790"/>
      <c r="FR43" s="790"/>
      <c r="FS43" s="790"/>
      <c r="FT43" s="790"/>
      <c r="FU43" s="790"/>
      <c r="FV43" s="790" t="s">
        <v>1385</v>
      </c>
      <c r="FW43" s="790"/>
      <c r="FX43" s="790"/>
      <c r="FY43" s="790"/>
      <c r="FZ43" s="790"/>
      <c r="GA43" s="790"/>
      <c r="GB43" s="790" t="s">
        <v>1385</v>
      </c>
      <c r="GC43" s="790"/>
      <c r="GD43" s="790"/>
      <c r="GE43" s="790"/>
      <c r="GF43" s="790"/>
      <c r="GG43" s="790"/>
      <c r="GH43" s="790" t="s">
        <v>1385</v>
      </c>
      <c r="GI43" s="790"/>
      <c r="GJ43" s="790"/>
      <c r="GK43" s="790"/>
      <c r="GL43" s="790"/>
      <c r="GM43" s="790"/>
      <c r="GN43" s="790" t="s">
        <v>1385</v>
      </c>
      <c r="GO43" s="790"/>
      <c r="GP43" s="790"/>
      <c r="GQ43" s="790"/>
      <c r="GR43" s="790"/>
      <c r="GS43" s="790"/>
      <c r="GT43" s="790" t="s">
        <v>1385</v>
      </c>
      <c r="GU43" s="790"/>
      <c r="GV43" s="790"/>
      <c r="GW43" s="790"/>
      <c r="GX43" s="790"/>
      <c r="GY43" s="790"/>
      <c r="GZ43" s="790" t="s">
        <v>1385</v>
      </c>
      <c r="HA43" s="790"/>
      <c r="HB43" s="790"/>
      <c r="HC43" s="790"/>
      <c r="HD43" s="790"/>
      <c r="HE43" s="790"/>
      <c r="HF43" s="790" t="s">
        <v>1385</v>
      </c>
      <c r="HG43" s="790"/>
      <c r="HH43" s="790"/>
      <c r="HI43" s="790"/>
      <c r="HJ43" s="790"/>
      <c r="HK43" s="790"/>
      <c r="HL43" s="790" t="s">
        <v>1385</v>
      </c>
      <c r="HM43" s="790"/>
      <c r="HN43" s="790"/>
      <c r="HO43" s="790"/>
      <c r="HP43" s="790"/>
      <c r="HQ43" s="790"/>
      <c r="HR43" s="790" t="s">
        <v>1385</v>
      </c>
      <c r="HS43" s="790"/>
      <c r="HT43" s="790"/>
      <c r="HU43" s="790"/>
      <c r="HV43" s="790"/>
      <c r="HW43" s="790"/>
      <c r="HX43" s="790" t="s">
        <v>1385</v>
      </c>
      <c r="HY43" s="790"/>
      <c r="HZ43" s="790"/>
      <c r="IA43" s="790"/>
      <c r="IB43" s="790"/>
      <c r="IC43" s="790"/>
      <c r="ID43" s="790" t="s">
        <v>1385</v>
      </c>
      <c r="IE43" s="790"/>
      <c r="IF43" s="790"/>
      <c r="IG43" s="790"/>
      <c r="IH43" s="790"/>
      <c r="II43" s="790"/>
      <c r="IJ43" s="790" t="s">
        <v>1385</v>
      </c>
      <c r="IK43" s="790"/>
      <c r="IL43" s="790"/>
      <c r="IM43" s="790"/>
      <c r="IN43" s="790"/>
      <c r="IO43" s="790"/>
      <c r="IP43" s="790" t="s">
        <v>1385</v>
      </c>
      <c r="IQ43" s="790"/>
      <c r="IR43" s="790"/>
      <c r="IS43" s="790"/>
      <c r="IT43" s="790"/>
      <c r="IU43" s="790"/>
      <c r="IV43" s="790" t="s">
        <v>1385</v>
      </c>
    </row>
    <row r="44" spans="1:256">
      <c r="A44" s="83"/>
      <c r="B44" s="83"/>
      <c r="C44" s="84"/>
      <c r="D44" s="84"/>
      <c r="E44" s="84"/>
      <c r="F44" s="85"/>
      <c r="G44" s="86"/>
    </row>
    <row r="45" spans="1:256">
      <c r="A45" s="11"/>
    </row>
    <row r="46" spans="1:256">
      <c r="A46" s="11"/>
    </row>
    <row r="47" spans="1:256" s="89" customFormat="1">
      <c r="A47" s="11"/>
      <c r="F47" s="106"/>
    </row>
    <row r="48" spans="1:256" s="89" customFormat="1">
      <c r="B48" s="11"/>
      <c r="C48" s="11"/>
      <c r="D48" s="11"/>
      <c r="E48" s="11"/>
      <c r="F48" s="12"/>
      <c r="G48" s="11"/>
      <c r="H48" s="11"/>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91"/>
      <c r="D51" s="91"/>
      <c r="E51" s="91"/>
      <c r="F51" s="12"/>
      <c r="G51" s="143"/>
      <c r="H51" s="11"/>
    </row>
    <row r="52" spans="2:8" s="89" customFormat="1">
      <c r="B52" s="11"/>
      <c r="C52" s="11"/>
      <c r="D52" s="11"/>
      <c r="E52" s="11"/>
      <c r="F52" s="12"/>
      <c r="G52" s="11"/>
      <c r="H52" s="11"/>
    </row>
  </sheetData>
  <mergeCells count="125">
    <mergeCell ref="GN41:GS41"/>
    <mergeCell ref="GT41:GY41"/>
    <mergeCell ref="GH41:GM41"/>
    <mergeCell ref="GH43:GM43"/>
    <mergeCell ref="GN42:GS42"/>
    <mergeCell ref="GH42:GM42"/>
    <mergeCell ref="GN43:GS43"/>
    <mergeCell ref="HX43:IC43"/>
    <mergeCell ref="GZ43:HE43"/>
    <mergeCell ref="GT43:GY43"/>
    <mergeCell ref="HL43:HQ43"/>
    <mergeCell ref="IV43"/>
    <mergeCell ref="IJ43:IO43"/>
    <mergeCell ref="IP43:IU43"/>
    <mergeCell ref="IP41:IS41"/>
    <mergeCell ref="IJ41:IO41"/>
    <mergeCell ref="ID41:II41"/>
    <mergeCell ref="GT42:GY42"/>
    <mergeCell ref="GZ41:HE41"/>
    <mergeCell ref="HR41:HW41"/>
    <mergeCell ref="HX42:IC42"/>
    <mergeCell ref="IP42:IS42"/>
    <mergeCell ref="GZ42:HE42"/>
    <mergeCell ref="IJ42:IO42"/>
    <mergeCell ref="ID43:II43"/>
    <mergeCell ref="HX41:IC41"/>
    <mergeCell ref="ID42:II42"/>
    <mergeCell ref="HF43:HK43"/>
    <mergeCell ref="HF42:HK42"/>
    <mergeCell ref="HR43:HW43"/>
    <mergeCell ref="HR42:HW42"/>
    <mergeCell ref="HL41:HQ41"/>
    <mergeCell ref="HF41:HK41"/>
    <mergeCell ref="HL42:HQ42"/>
    <mergeCell ref="GB43:GG43"/>
    <mergeCell ref="FV43:GA43"/>
    <mergeCell ref="FP43:FU43"/>
    <mergeCell ref="FV41:GA41"/>
    <mergeCell ref="FP41:FU41"/>
    <mergeCell ref="FV42:GA42"/>
    <mergeCell ref="FP42:FU42"/>
    <mergeCell ref="GB42:GG42"/>
    <mergeCell ref="GB41:GG41"/>
    <mergeCell ref="FJ41:FO41"/>
    <mergeCell ref="FJ43:FO43"/>
    <mergeCell ref="FJ42:FO42"/>
    <mergeCell ref="FD41:FI41"/>
    <mergeCell ref="FD42:FI42"/>
    <mergeCell ref="FD43:FI43"/>
    <mergeCell ref="EX41:FC41"/>
    <mergeCell ref="EL41:EQ41"/>
    <mergeCell ref="ER43:EW43"/>
    <mergeCell ref="ER41:EW41"/>
    <mergeCell ref="EX43:FC43"/>
    <mergeCell ref="EX42:FC42"/>
    <mergeCell ref="EL42:EQ42"/>
    <mergeCell ref="ER42:EW42"/>
    <mergeCell ref="EL43:EQ43"/>
    <mergeCell ref="BR43:BW43"/>
    <mergeCell ref="BF43:BK43"/>
    <mergeCell ref="CD42:CI42"/>
    <mergeCell ref="DZ43:EE43"/>
    <mergeCell ref="DN43:DS43"/>
    <mergeCell ref="DT43:DY43"/>
    <mergeCell ref="BL43:BQ43"/>
    <mergeCell ref="CP42:CU42"/>
    <mergeCell ref="DB42:DG42"/>
    <mergeCell ref="DB41:DG41"/>
    <mergeCell ref="CJ41:CO41"/>
    <mergeCell ref="CD41:CI41"/>
    <mergeCell ref="CV41:DA41"/>
    <mergeCell ref="BX42:CC42"/>
    <mergeCell ref="EF43:EK43"/>
    <mergeCell ref="DZ41:EE41"/>
    <mergeCell ref="DZ42:EE42"/>
    <mergeCell ref="EF42:EK42"/>
    <mergeCell ref="EF41:EK41"/>
    <mergeCell ref="DH41:DM41"/>
    <mergeCell ref="DH43:DM43"/>
    <mergeCell ref="DH42:DM42"/>
    <mergeCell ref="AT43:AY43"/>
    <mergeCell ref="AN43:AS43"/>
    <mergeCell ref="AZ43:BE43"/>
    <mergeCell ref="AH43:AM43"/>
    <mergeCell ref="DT41:DY41"/>
    <mergeCell ref="DN41:DS41"/>
    <mergeCell ref="DN42:DS42"/>
    <mergeCell ref="DT42:DY42"/>
    <mergeCell ref="BX41:CC41"/>
    <mergeCell ref="CP41:CU41"/>
    <mergeCell ref="CJ42:CO42"/>
    <mergeCell ref="CV42:DA42"/>
    <mergeCell ref="BX43:CC43"/>
    <mergeCell ref="DB43:DG43"/>
    <mergeCell ref="CP43:CU43"/>
    <mergeCell ref="CJ43:CO43"/>
    <mergeCell ref="CV43:DA43"/>
    <mergeCell ref="CD43:CI43"/>
    <mergeCell ref="BR42:BW42"/>
    <mergeCell ref="BF42:BK42"/>
    <mergeCell ref="BF41:BK41"/>
    <mergeCell ref="AN42:AS42"/>
    <mergeCell ref="AT41:AY41"/>
    <mergeCell ref="BR41:BW41"/>
    <mergeCell ref="BL41:BQ41"/>
    <mergeCell ref="BL42:BQ42"/>
    <mergeCell ref="AZ42:BE42"/>
    <mergeCell ref="AT42:AY42"/>
    <mergeCell ref="J42:O42"/>
    <mergeCell ref="P42:U42"/>
    <mergeCell ref="AN41:AS41"/>
    <mergeCell ref="AZ41:BE41"/>
    <mergeCell ref="AH41:AM41"/>
    <mergeCell ref="AH42:AM42"/>
    <mergeCell ref="C1:G1"/>
    <mergeCell ref="C19:G19"/>
    <mergeCell ref="J41:O41"/>
    <mergeCell ref="P41:U41"/>
    <mergeCell ref="P43:U43"/>
    <mergeCell ref="AB41:AG41"/>
    <mergeCell ref="V43:AA43"/>
    <mergeCell ref="AB43:AG43"/>
    <mergeCell ref="V41:AA41"/>
    <mergeCell ref="V42:AA42"/>
    <mergeCell ref="AB42:AG42"/>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zoomScale="125" workbookViewId="0">
      <selection activeCell="B4" sqref="B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3681</v>
      </c>
      <c r="D1" s="791"/>
      <c r="E1" s="791"/>
      <c r="F1" s="791"/>
      <c r="G1" s="791"/>
    </row>
    <row r="2" spans="1:8">
      <c r="A2" s="90" t="s">
        <v>3000</v>
      </c>
      <c r="G2" s="91"/>
    </row>
    <row r="3" spans="1:8">
      <c r="A3" s="89" t="s">
        <v>3094</v>
      </c>
      <c r="G3" s="92">
        <v>40465</v>
      </c>
    </row>
    <row r="4" spans="1:8">
      <c r="A4" s="89" t="s">
        <v>2999</v>
      </c>
      <c r="G4" s="93" t="s">
        <v>3746</v>
      </c>
    </row>
    <row r="5" spans="1:8">
      <c r="A5" s="89" t="s">
        <v>1878</v>
      </c>
    </row>
    <row r="6" spans="1:8">
      <c r="C6" s="15" t="s">
        <v>2003</v>
      </c>
      <c r="D6" s="16"/>
      <c r="E6" s="16"/>
      <c r="F6" s="17"/>
      <c r="G6" s="18"/>
      <c r="H6" s="94"/>
    </row>
    <row r="7" spans="1:8">
      <c r="C7" s="95" t="s">
        <v>2532</v>
      </c>
      <c r="D7" s="20"/>
      <c r="E7" s="20"/>
      <c r="F7" s="21" t="s">
        <v>2533</v>
      </c>
      <c r="G7" s="22"/>
      <c r="H7" s="94"/>
    </row>
    <row r="8" spans="1:8">
      <c r="A8" s="89" t="s">
        <v>3286</v>
      </c>
      <c r="C8" s="95" t="s">
        <v>2709</v>
      </c>
      <c r="D8" s="20"/>
      <c r="E8" s="20"/>
      <c r="F8" s="21" t="s">
        <v>2710</v>
      </c>
      <c r="G8" s="96"/>
      <c r="H8" s="94"/>
    </row>
    <row r="9" spans="1:8">
      <c r="A9" s="89" t="s">
        <v>3510</v>
      </c>
      <c r="C9" s="95" t="s">
        <v>3295</v>
      </c>
      <c r="D9" s="20"/>
      <c r="E9" s="20"/>
      <c r="F9" s="21" t="s">
        <v>3294</v>
      </c>
      <c r="G9" s="96"/>
      <c r="H9" s="94"/>
    </row>
    <row r="10" spans="1:8">
      <c r="A10" s="98" t="s">
        <v>3745</v>
      </c>
      <c r="C10" s="97"/>
      <c r="D10" s="20"/>
      <c r="E10" s="20"/>
      <c r="F10" s="21"/>
      <c r="G10" s="96"/>
      <c r="H10" s="94"/>
    </row>
    <row r="11" spans="1:8">
      <c r="A11" s="261" t="s">
        <v>2996</v>
      </c>
      <c r="C11" s="25" t="s">
        <v>3287</v>
      </c>
      <c r="D11" s="94"/>
      <c r="E11" s="94"/>
      <c r="F11" s="99"/>
      <c r="G11" s="96"/>
      <c r="H11" s="94"/>
    </row>
    <row r="12" spans="1:8">
      <c r="A12" s="98" t="s">
        <v>3255</v>
      </c>
      <c r="C12" s="25" t="s">
        <v>3199</v>
      </c>
      <c r="D12" s="20"/>
      <c r="E12" s="20"/>
      <c r="F12" s="21"/>
      <c r="G12" s="96"/>
      <c r="H12" s="94"/>
    </row>
    <row r="13" spans="1:8">
      <c r="A13" s="98"/>
      <c r="C13" s="25" t="s">
        <v>3495</v>
      </c>
      <c r="D13" s="94"/>
      <c r="E13" s="94"/>
      <c r="F13" s="99"/>
      <c r="G13" s="96"/>
      <c r="H13" s="94"/>
    </row>
    <row r="14" spans="1:8">
      <c r="A14" s="100"/>
      <c r="C14" s="25" t="s">
        <v>2872</v>
      </c>
      <c r="D14" s="94"/>
      <c r="E14" s="94"/>
      <c r="F14" s="99"/>
      <c r="G14" s="101"/>
      <c r="H14" s="94"/>
    </row>
    <row r="15" spans="1:8">
      <c r="A15" s="100" t="s">
        <v>2873</v>
      </c>
      <c r="C15" s="97" t="s">
        <v>2602</v>
      </c>
      <c r="D15" s="94"/>
      <c r="E15" s="94"/>
      <c r="F15" s="99"/>
      <c r="G15" s="96"/>
      <c r="H15" s="94"/>
    </row>
    <row r="16" spans="1:8">
      <c r="A16" s="144" t="s">
        <v>2708</v>
      </c>
      <c r="C16" s="97"/>
      <c r="D16" s="94"/>
      <c r="E16" s="94"/>
      <c r="F16" s="99"/>
      <c r="G16" s="96"/>
      <c r="H16" s="94"/>
    </row>
    <row r="17" spans="1:8">
      <c r="C17" s="102" t="s">
        <v>2989</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2603</v>
      </c>
      <c r="C20" s="100"/>
      <c r="D20" s="100"/>
      <c r="E20" s="100"/>
      <c r="F20" s="106"/>
    </row>
    <row r="21" spans="1:8">
      <c r="A21" s="289"/>
      <c r="C21" s="100"/>
      <c r="D21" s="100"/>
      <c r="E21" s="100"/>
      <c r="F21" s="106"/>
    </row>
    <row r="22" spans="1:8" s="112" customFormat="1" ht="16" customHeight="1">
      <c r="A22" s="108"/>
      <c r="B22" s="38"/>
      <c r="C22" s="86"/>
      <c r="D22" s="86"/>
      <c r="E22" s="86"/>
      <c r="F22" s="109"/>
      <c r="G22" s="110"/>
      <c r="H22" s="111"/>
    </row>
    <row r="23" spans="1:8" ht="29" customHeight="1">
      <c r="A23" s="113" t="s">
        <v>2643</v>
      </c>
      <c r="B23" s="45" t="s">
        <v>2957</v>
      </c>
      <c r="C23" s="114" t="s">
        <v>2792</v>
      </c>
      <c r="D23" s="45" t="s">
        <v>2482</v>
      </c>
      <c r="E23" s="45" t="s">
        <v>2836</v>
      </c>
      <c r="F23" s="47" t="s">
        <v>3097</v>
      </c>
      <c r="G23" s="45" t="s">
        <v>2835</v>
      </c>
      <c r="H23" s="48"/>
    </row>
    <row r="24" spans="1:8">
      <c r="A24" s="115">
        <v>40479</v>
      </c>
      <c r="B24" s="116" t="s">
        <v>2258</v>
      </c>
      <c r="C24" s="117">
        <v>180</v>
      </c>
      <c r="D24" s="118">
        <v>2</v>
      </c>
      <c r="E24" s="117">
        <f t="shared" ref="E24:E32" si="0">C24*D24</f>
        <v>360</v>
      </c>
      <c r="F24" s="53"/>
      <c r="G24" s="54">
        <f t="shared" ref="G24:G35" si="1">E24*(1-F24)</f>
        <v>360</v>
      </c>
      <c r="H24" s="48"/>
    </row>
    <row r="25" spans="1:8">
      <c r="A25" s="11"/>
      <c r="B25" s="116" t="s">
        <v>2801</v>
      </c>
      <c r="C25" s="117"/>
      <c r="D25" s="118"/>
      <c r="E25" s="117">
        <f t="shared" si="0"/>
        <v>0</v>
      </c>
      <c r="F25" s="119"/>
      <c r="G25" s="54">
        <f t="shared" si="1"/>
        <v>0</v>
      </c>
      <c r="H25" s="56"/>
    </row>
    <row r="26" spans="1:8">
      <c r="A26" s="120"/>
      <c r="B26" s="121" t="s">
        <v>3018</v>
      </c>
      <c r="C26" s="117"/>
      <c r="D26" s="118"/>
      <c r="E26" s="117">
        <f t="shared" si="0"/>
        <v>0</v>
      </c>
      <c r="F26" s="119"/>
      <c r="G26" s="54">
        <f t="shared" si="1"/>
        <v>0</v>
      </c>
      <c r="H26" s="56"/>
    </row>
    <row r="27" spans="1:8">
      <c r="A27" s="120"/>
      <c r="B27" s="121" t="s">
        <v>2921</v>
      </c>
      <c r="C27" s="117">
        <v>60</v>
      </c>
      <c r="D27" s="118">
        <v>1</v>
      </c>
      <c r="E27" s="117">
        <f t="shared" si="0"/>
        <v>60</v>
      </c>
      <c r="F27" s="119"/>
      <c r="G27" s="54">
        <f t="shared" si="1"/>
        <v>60</v>
      </c>
      <c r="H27" s="56"/>
    </row>
    <row r="28" spans="1:8">
      <c r="A28" s="120"/>
      <c r="B28" s="121" t="s">
        <v>2922</v>
      </c>
      <c r="C28" s="117"/>
      <c r="D28" s="118"/>
      <c r="E28" s="117">
        <f t="shared" si="0"/>
        <v>0</v>
      </c>
      <c r="F28" s="119"/>
      <c r="G28" s="54">
        <f t="shared" si="1"/>
        <v>0</v>
      </c>
      <c r="H28" s="56"/>
    </row>
    <row r="29" spans="1:8">
      <c r="A29" s="120"/>
      <c r="B29" s="121" t="s">
        <v>2923</v>
      </c>
      <c r="C29" s="117"/>
      <c r="D29" s="118"/>
      <c r="E29" s="117">
        <f t="shared" si="0"/>
        <v>0</v>
      </c>
      <c r="F29" s="119"/>
      <c r="G29" s="54">
        <f t="shared" si="1"/>
        <v>0</v>
      </c>
      <c r="H29" s="56"/>
    </row>
    <row r="30" spans="1:8">
      <c r="A30" s="120"/>
      <c r="B30" s="121" t="s">
        <v>2818</v>
      </c>
      <c r="C30" s="117"/>
      <c r="D30" s="118"/>
      <c r="E30" s="117">
        <f t="shared" si="0"/>
        <v>0</v>
      </c>
      <c r="F30" s="119"/>
      <c r="G30" s="54">
        <f t="shared" si="1"/>
        <v>0</v>
      </c>
      <c r="H30" s="56"/>
    </row>
    <row r="31" spans="1:8">
      <c r="A31" s="120"/>
      <c r="B31" s="121" t="s">
        <v>2962</v>
      </c>
      <c r="C31" s="117"/>
      <c r="D31" s="118"/>
      <c r="E31" s="117">
        <f t="shared" si="0"/>
        <v>0</v>
      </c>
      <c r="F31" s="119"/>
      <c r="G31" s="54">
        <f t="shared" si="1"/>
        <v>0</v>
      </c>
      <c r="H31" s="56"/>
    </row>
    <row r="32" spans="1:8">
      <c r="A32" s="120"/>
      <c r="B32" s="121" t="s">
        <v>2308</v>
      </c>
      <c r="C32" s="117"/>
      <c r="D32" s="118"/>
      <c r="E32" s="117">
        <f t="shared" si="0"/>
        <v>0</v>
      </c>
      <c r="F32" s="119"/>
      <c r="G32" s="54">
        <f t="shared" si="1"/>
        <v>0</v>
      </c>
      <c r="H32" s="56"/>
    </row>
    <row r="33" spans="1:256">
      <c r="A33" s="120"/>
      <c r="B33" s="121" t="s">
        <v>1972</v>
      </c>
      <c r="C33" s="117">
        <v>50</v>
      </c>
      <c r="D33" s="118">
        <v>3.5</v>
      </c>
      <c r="E33" s="117">
        <f>C33*D33</f>
        <v>175</v>
      </c>
      <c r="F33" s="119"/>
      <c r="G33" s="54">
        <f t="shared" si="1"/>
        <v>175</v>
      </c>
      <c r="H33" s="48"/>
    </row>
    <row r="34" spans="1:256">
      <c r="A34" s="120"/>
      <c r="B34" s="121" t="s">
        <v>2015</v>
      </c>
      <c r="C34" s="117">
        <v>350</v>
      </c>
      <c r="D34" s="123" t="s">
        <v>1971</v>
      </c>
      <c r="E34" s="117">
        <v>350</v>
      </c>
      <c r="F34" s="124"/>
      <c r="G34" s="54">
        <f t="shared" si="1"/>
        <v>350</v>
      </c>
      <c r="H34" s="48"/>
    </row>
    <row r="35" spans="1:256" ht="16" thickBot="1">
      <c r="A35" s="120"/>
      <c r="B35" s="126"/>
      <c r="C35" s="127"/>
      <c r="D35" s="128"/>
      <c r="E35" s="127"/>
      <c r="F35" s="129"/>
      <c r="G35" s="67">
        <f t="shared" si="1"/>
        <v>0</v>
      </c>
      <c r="H35" s="48"/>
    </row>
    <row r="36" spans="1:256" s="135" customFormat="1" ht="16" customHeight="1">
      <c r="A36" s="130"/>
      <c r="B36" s="69" t="s">
        <v>3060</v>
      </c>
      <c r="C36" s="131"/>
      <c r="D36" s="131"/>
      <c r="E36" s="132">
        <f>SUM(E24:E35)</f>
        <v>945</v>
      </c>
      <c r="F36" s="133"/>
      <c r="G36" s="72">
        <f>SUM(G24:G35)</f>
        <v>945</v>
      </c>
      <c r="H36" s="134"/>
    </row>
    <row r="38" spans="1:256">
      <c r="C38" s="136" t="s">
        <v>3339</v>
      </c>
      <c r="D38" s="137">
        <f>G36/2</f>
        <v>472.5</v>
      </c>
      <c r="E38" s="137"/>
      <c r="F38" s="138"/>
    </row>
    <row r="40" spans="1:256">
      <c r="C40" s="1" t="s">
        <v>2967</v>
      </c>
      <c r="D40" s="1"/>
      <c r="E40" s="1"/>
      <c r="F40" s="139"/>
      <c r="G40" s="1"/>
      <c r="H40" s="1"/>
      <c r="I40" s="1"/>
    </row>
    <row r="41" spans="1:256">
      <c r="C41" s="1" t="s">
        <v>2519</v>
      </c>
      <c r="D41" s="1"/>
      <c r="E41" s="1"/>
      <c r="F41" s="139"/>
      <c r="G41" s="1"/>
      <c r="H41" s="1"/>
      <c r="I41" s="1"/>
    </row>
    <row r="42" spans="1:256">
      <c r="C42" s="290" t="s">
        <v>2572</v>
      </c>
      <c r="D42" s="290"/>
      <c r="E42" s="290"/>
      <c r="F42" s="291"/>
      <c r="G42" s="290"/>
      <c r="H42" s="290"/>
      <c r="I42" s="142"/>
      <c r="J42" s="790"/>
      <c r="K42" s="790"/>
      <c r="L42" s="790"/>
      <c r="M42" s="790"/>
      <c r="N42" s="790"/>
      <c r="O42" s="790"/>
      <c r="P42" s="790"/>
      <c r="Q42" s="790"/>
      <c r="R42" s="790"/>
      <c r="S42" s="790"/>
      <c r="T42" s="790"/>
      <c r="U42" s="790"/>
      <c r="V42" s="790" t="s">
        <v>2967</v>
      </c>
      <c r="W42" s="790"/>
      <c r="X42" s="790"/>
      <c r="Y42" s="790"/>
      <c r="Z42" s="790"/>
      <c r="AA42" s="790"/>
      <c r="AB42" s="790" t="s">
        <v>2967</v>
      </c>
      <c r="AC42" s="790"/>
      <c r="AD42" s="790"/>
      <c r="AE42" s="790"/>
      <c r="AF42" s="790"/>
      <c r="AG42" s="790"/>
      <c r="AH42" s="790" t="s">
        <v>2967</v>
      </c>
      <c r="AI42" s="790"/>
      <c r="AJ42" s="790"/>
      <c r="AK42" s="790"/>
      <c r="AL42" s="790"/>
      <c r="AM42" s="790"/>
      <c r="AN42" s="790" t="s">
        <v>2967</v>
      </c>
      <c r="AO42" s="790"/>
      <c r="AP42" s="790"/>
      <c r="AQ42" s="790"/>
      <c r="AR42" s="790"/>
      <c r="AS42" s="790"/>
      <c r="AT42" s="790" t="s">
        <v>2967</v>
      </c>
      <c r="AU42" s="790"/>
      <c r="AV42" s="790"/>
      <c r="AW42" s="790"/>
      <c r="AX42" s="790"/>
      <c r="AY42" s="790"/>
      <c r="AZ42" s="790" t="s">
        <v>2967</v>
      </c>
      <c r="BA42" s="790"/>
      <c r="BB42" s="790"/>
      <c r="BC42" s="790"/>
      <c r="BD42" s="790"/>
      <c r="BE42" s="790"/>
      <c r="BF42" s="790" t="s">
        <v>2967</v>
      </c>
      <c r="BG42" s="790"/>
      <c r="BH42" s="790"/>
      <c r="BI42" s="790"/>
      <c r="BJ42" s="790"/>
      <c r="BK42" s="790"/>
      <c r="BL42" s="790" t="s">
        <v>2967</v>
      </c>
      <c r="BM42" s="790"/>
      <c r="BN42" s="790"/>
      <c r="BO42" s="790"/>
      <c r="BP42" s="790"/>
      <c r="BQ42" s="790"/>
      <c r="BR42" s="790" t="s">
        <v>2967</v>
      </c>
      <c r="BS42" s="790"/>
      <c r="BT42" s="790"/>
      <c r="BU42" s="790"/>
      <c r="BV42" s="790"/>
      <c r="BW42" s="790"/>
      <c r="BX42" s="790" t="s">
        <v>2967</v>
      </c>
      <c r="BY42" s="790"/>
      <c r="BZ42" s="790"/>
      <c r="CA42" s="790"/>
      <c r="CB42" s="790"/>
      <c r="CC42" s="790"/>
      <c r="CD42" s="790" t="s">
        <v>2967</v>
      </c>
      <c r="CE42" s="790"/>
      <c r="CF42" s="790"/>
      <c r="CG42" s="790"/>
      <c r="CH42" s="790"/>
      <c r="CI42" s="790"/>
      <c r="CJ42" s="790" t="s">
        <v>2967</v>
      </c>
      <c r="CK42" s="790"/>
      <c r="CL42" s="790"/>
      <c r="CM42" s="790"/>
      <c r="CN42" s="790"/>
      <c r="CO42" s="790"/>
      <c r="CP42" s="790" t="s">
        <v>2967</v>
      </c>
      <c r="CQ42" s="790"/>
      <c r="CR42" s="790"/>
      <c r="CS42" s="790"/>
      <c r="CT42" s="790"/>
      <c r="CU42" s="790"/>
      <c r="CV42" s="790" t="s">
        <v>2967</v>
      </c>
      <c r="CW42" s="790"/>
      <c r="CX42" s="790"/>
      <c r="CY42" s="790"/>
      <c r="CZ42" s="790"/>
      <c r="DA42" s="790"/>
      <c r="DB42" s="790" t="s">
        <v>2967</v>
      </c>
      <c r="DC42" s="790"/>
      <c r="DD42" s="790"/>
      <c r="DE42" s="790"/>
      <c r="DF42" s="790"/>
      <c r="DG42" s="790"/>
      <c r="DH42" s="790" t="s">
        <v>2967</v>
      </c>
      <c r="DI42" s="790"/>
      <c r="DJ42" s="790"/>
      <c r="DK42" s="790"/>
      <c r="DL42" s="790"/>
      <c r="DM42" s="790"/>
      <c r="DN42" s="790" t="s">
        <v>2967</v>
      </c>
      <c r="DO42" s="790"/>
      <c r="DP42" s="790"/>
      <c r="DQ42" s="790"/>
      <c r="DR42" s="790"/>
      <c r="DS42" s="790"/>
      <c r="DT42" s="790" t="s">
        <v>2967</v>
      </c>
      <c r="DU42" s="790"/>
      <c r="DV42" s="790"/>
      <c r="DW42" s="790"/>
      <c r="DX42" s="790"/>
      <c r="DY42" s="790"/>
      <c r="DZ42" s="790" t="s">
        <v>2967</v>
      </c>
      <c r="EA42" s="790"/>
      <c r="EB42" s="790"/>
      <c r="EC42" s="790"/>
      <c r="ED42" s="790"/>
      <c r="EE42" s="790"/>
      <c r="EF42" s="790" t="s">
        <v>2967</v>
      </c>
      <c r="EG42" s="790"/>
      <c r="EH42" s="790"/>
      <c r="EI42" s="790"/>
      <c r="EJ42" s="790"/>
      <c r="EK42" s="790"/>
      <c r="EL42" s="790" t="s">
        <v>2967</v>
      </c>
      <c r="EM42" s="790"/>
      <c r="EN42" s="790"/>
      <c r="EO42" s="790"/>
      <c r="EP42" s="790"/>
      <c r="EQ42" s="790"/>
      <c r="ER42" s="790" t="s">
        <v>2967</v>
      </c>
      <c r="ES42" s="790"/>
      <c r="ET42" s="790"/>
      <c r="EU42" s="790"/>
      <c r="EV42" s="790"/>
      <c r="EW42" s="790"/>
      <c r="EX42" s="790" t="s">
        <v>2967</v>
      </c>
      <c r="EY42" s="790"/>
      <c r="EZ42" s="790"/>
      <c r="FA42" s="790"/>
      <c r="FB42" s="790"/>
      <c r="FC42" s="790"/>
      <c r="FD42" s="790" t="s">
        <v>2967</v>
      </c>
      <c r="FE42" s="790"/>
      <c r="FF42" s="790"/>
      <c r="FG42" s="790"/>
      <c r="FH42" s="790"/>
      <c r="FI42" s="790"/>
      <c r="FJ42" s="790" t="s">
        <v>2967</v>
      </c>
      <c r="FK42" s="790"/>
      <c r="FL42" s="790"/>
      <c r="FM42" s="790"/>
      <c r="FN42" s="790"/>
      <c r="FO42" s="790"/>
      <c r="FP42" s="790" t="s">
        <v>2967</v>
      </c>
      <c r="FQ42" s="790"/>
      <c r="FR42" s="790"/>
      <c r="FS42" s="790"/>
      <c r="FT42" s="790"/>
      <c r="FU42" s="790"/>
      <c r="FV42" s="790" t="s">
        <v>2967</v>
      </c>
      <c r="FW42" s="790"/>
      <c r="FX42" s="790"/>
      <c r="FY42" s="790"/>
      <c r="FZ42" s="790"/>
      <c r="GA42" s="790"/>
      <c r="GB42" s="790" t="s">
        <v>2967</v>
      </c>
      <c r="GC42" s="790"/>
      <c r="GD42" s="790"/>
      <c r="GE42" s="790"/>
      <c r="GF42" s="790"/>
      <c r="GG42" s="790"/>
      <c r="GH42" s="790" t="s">
        <v>2967</v>
      </c>
      <c r="GI42" s="790"/>
      <c r="GJ42" s="790"/>
      <c r="GK42" s="790"/>
      <c r="GL42" s="790"/>
      <c r="GM42" s="790"/>
      <c r="GN42" s="790" t="s">
        <v>2967</v>
      </c>
      <c r="GO42" s="790"/>
      <c r="GP42" s="790"/>
      <c r="GQ42" s="790"/>
      <c r="GR42" s="790"/>
      <c r="GS42" s="790"/>
      <c r="GT42" s="790" t="s">
        <v>2967</v>
      </c>
      <c r="GU42" s="790"/>
      <c r="GV42" s="790"/>
      <c r="GW42" s="790"/>
      <c r="GX42" s="790"/>
      <c r="GY42" s="790"/>
      <c r="GZ42" s="790" t="s">
        <v>2967</v>
      </c>
      <c r="HA42" s="790"/>
      <c r="HB42" s="790"/>
      <c r="HC42" s="790"/>
      <c r="HD42" s="790"/>
      <c r="HE42" s="790"/>
      <c r="HF42" s="790" t="s">
        <v>2967</v>
      </c>
      <c r="HG42" s="790"/>
      <c r="HH42" s="790"/>
      <c r="HI42" s="790"/>
      <c r="HJ42" s="790"/>
      <c r="HK42" s="790"/>
      <c r="HL42" s="790" t="s">
        <v>2967</v>
      </c>
      <c r="HM42" s="790"/>
      <c r="HN42" s="790"/>
      <c r="HO42" s="790"/>
      <c r="HP42" s="790"/>
      <c r="HQ42" s="790"/>
      <c r="HR42" s="790" t="s">
        <v>2967</v>
      </c>
      <c r="HS42" s="790"/>
      <c r="HT42" s="790"/>
      <c r="HU42" s="790"/>
      <c r="HV42" s="790"/>
      <c r="HW42" s="790"/>
      <c r="HX42" s="790" t="s">
        <v>2967</v>
      </c>
      <c r="HY42" s="790"/>
      <c r="HZ42" s="790"/>
      <c r="IA42" s="790"/>
      <c r="IB42" s="790"/>
      <c r="IC42" s="790"/>
      <c r="ID42" s="790" t="s">
        <v>2967</v>
      </c>
      <c r="IE42" s="790"/>
      <c r="IF42" s="790"/>
      <c r="IG42" s="790"/>
      <c r="IH42" s="790"/>
      <c r="II42" s="790"/>
      <c r="IJ42" s="790" t="s">
        <v>2967</v>
      </c>
      <c r="IK42" s="790"/>
      <c r="IL42" s="790"/>
      <c r="IM42" s="790"/>
      <c r="IN42" s="790"/>
      <c r="IO42" s="790"/>
      <c r="IP42" s="790" t="s">
        <v>2967</v>
      </c>
      <c r="IQ42" s="790"/>
      <c r="IR42" s="790"/>
      <c r="IS42" s="790"/>
    </row>
    <row r="43" spans="1:256">
      <c r="C43" s="1" t="s">
        <v>3581</v>
      </c>
      <c r="D43" s="1"/>
      <c r="E43" s="1"/>
      <c r="F43" s="139"/>
      <c r="G43" s="1"/>
      <c r="H43" s="1"/>
      <c r="I43" s="1"/>
      <c r="J43" s="790"/>
      <c r="K43" s="790"/>
      <c r="L43" s="790"/>
      <c r="M43" s="790"/>
      <c r="N43" s="790"/>
      <c r="O43" s="790"/>
      <c r="P43" s="790"/>
      <c r="Q43" s="790"/>
      <c r="R43" s="790"/>
      <c r="S43" s="790"/>
      <c r="T43" s="790"/>
      <c r="U43" s="790"/>
      <c r="V43" s="790" t="s">
        <v>3592</v>
      </c>
      <c r="W43" s="790"/>
      <c r="X43" s="790"/>
      <c r="Y43" s="790"/>
      <c r="Z43" s="790"/>
      <c r="AA43" s="790"/>
      <c r="AB43" s="790" t="s">
        <v>3592</v>
      </c>
      <c r="AC43" s="790"/>
      <c r="AD43" s="790"/>
      <c r="AE43" s="790"/>
      <c r="AF43" s="790"/>
      <c r="AG43" s="790"/>
      <c r="AH43" s="790" t="s">
        <v>3592</v>
      </c>
      <c r="AI43" s="790"/>
      <c r="AJ43" s="790"/>
      <c r="AK43" s="790"/>
      <c r="AL43" s="790"/>
      <c r="AM43" s="790"/>
      <c r="AN43" s="790" t="s">
        <v>3592</v>
      </c>
      <c r="AO43" s="790"/>
      <c r="AP43" s="790"/>
      <c r="AQ43" s="790"/>
      <c r="AR43" s="790"/>
      <c r="AS43" s="790"/>
      <c r="AT43" s="790" t="s">
        <v>3592</v>
      </c>
      <c r="AU43" s="790"/>
      <c r="AV43" s="790"/>
      <c r="AW43" s="790"/>
      <c r="AX43" s="790"/>
      <c r="AY43" s="790"/>
      <c r="AZ43" s="790" t="s">
        <v>3592</v>
      </c>
      <c r="BA43" s="790"/>
      <c r="BB43" s="790"/>
      <c r="BC43" s="790"/>
      <c r="BD43" s="790"/>
      <c r="BE43" s="790"/>
      <c r="BF43" s="790" t="s">
        <v>3592</v>
      </c>
      <c r="BG43" s="790"/>
      <c r="BH43" s="790"/>
      <c r="BI43" s="790"/>
      <c r="BJ43" s="790"/>
      <c r="BK43" s="790"/>
      <c r="BL43" s="790" t="s">
        <v>3592</v>
      </c>
      <c r="BM43" s="790"/>
      <c r="BN43" s="790"/>
      <c r="BO43" s="790"/>
      <c r="BP43" s="790"/>
      <c r="BQ43" s="790"/>
      <c r="BR43" s="790" t="s">
        <v>3592</v>
      </c>
      <c r="BS43" s="790"/>
      <c r="BT43" s="790"/>
      <c r="BU43" s="790"/>
      <c r="BV43" s="790"/>
      <c r="BW43" s="790"/>
      <c r="BX43" s="790" t="s">
        <v>3592</v>
      </c>
      <c r="BY43" s="790"/>
      <c r="BZ43" s="790"/>
      <c r="CA43" s="790"/>
      <c r="CB43" s="790"/>
      <c r="CC43" s="790"/>
      <c r="CD43" s="790" t="s">
        <v>3592</v>
      </c>
      <c r="CE43" s="790"/>
      <c r="CF43" s="790"/>
      <c r="CG43" s="790"/>
      <c r="CH43" s="790"/>
      <c r="CI43" s="790"/>
      <c r="CJ43" s="790" t="s">
        <v>3592</v>
      </c>
      <c r="CK43" s="790"/>
      <c r="CL43" s="790"/>
      <c r="CM43" s="790"/>
      <c r="CN43" s="790"/>
      <c r="CO43" s="790"/>
      <c r="CP43" s="790" t="s">
        <v>3592</v>
      </c>
      <c r="CQ43" s="790"/>
      <c r="CR43" s="790"/>
      <c r="CS43" s="790"/>
      <c r="CT43" s="790"/>
      <c r="CU43" s="790"/>
      <c r="CV43" s="790" t="s">
        <v>3592</v>
      </c>
      <c r="CW43" s="790"/>
      <c r="CX43" s="790"/>
      <c r="CY43" s="790"/>
      <c r="CZ43" s="790"/>
      <c r="DA43" s="790"/>
      <c r="DB43" s="790" t="s">
        <v>3592</v>
      </c>
      <c r="DC43" s="790"/>
      <c r="DD43" s="790"/>
      <c r="DE43" s="790"/>
      <c r="DF43" s="790"/>
      <c r="DG43" s="790"/>
      <c r="DH43" s="790" t="s">
        <v>3592</v>
      </c>
      <c r="DI43" s="790"/>
      <c r="DJ43" s="790"/>
      <c r="DK43" s="790"/>
      <c r="DL43" s="790"/>
      <c r="DM43" s="790"/>
      <c r="DN43" s="790" t="s">
        <v>3592</v>
      </c>
      <c r="DO43" s="790"/>
      <c r="DP43" s="790"/>
      <c r="DQ43" s="790"/>
      <c r="DR43" s="790"/>
      <c r="DS43" s="790"/>
      <c r="DT43" s="790" t="s">
        <v>3592</v>
      </c>
      <c r="DU43" s="790"/>
      <c r="DV43" s="790"/>
      <c r="DW43" s="790"/>
      <c r="DX43" s="790"/>
      <c r="DY43" s="790"/>
      <c r="DZ43" s="790" t="s">
        <v>3592</v>
      </c>
      <c r="EA43" s="790"/>
      <c r="EB43" s="790"/>
      <c r="EC43" s="790"/>
      <c r="ED43" s="790"/>
      <c r="EE43" s="790"/>
      <c r="EF43" s="790" t="s">
        <v>3592</v>
      </c>
      <c r="EG43" s="790"/>
      <c r="EH43" s="790"/>
      <c r="EI43" s="790"/>
      <c r="EJ43" s="790"/>
      <c r="EK43" s="790"/>
      <c r="EL43" s="790" t="s">
        <v>3592</v>
      </c>
      <c r="EM43" s="790"/>
      <c r="EN43" s="790"/>
      <c r="EO43" s="790"/>
      <c r="EP43" s="790"/>
      <c r="EQ43" s="790"/>
      <c r="ER43" s="790" t="s">
        <v>3592</v>
      </c>
      <c r="ES43" s="790"/>
      <c r="ET43" s="790"/>
      <c r="EU43" s="790"/>
      <c r="EV43" s="790"/>
      <c r="EW43" s="790"/>
      <c r="EX43" s="790" t="s">
        <v>3592</v>
      </c>
      <c r="EY43" s="790"/>
      <c r="EZ43" s="790"/>
      <c r="FA43" s="790"/>
      <c r="FB43" s="790"/>
      <c r="FC43" s="790"/>
      <c r="FD43" s="790" t="s">
        <v>3592</v>
      </c>
      <c r="FE43" s="790"/>
      <c r="FF43" s="790"/>
      <c r="FG43" s="790"/>
      <c r="FH43" s="790"/>
      <c r="FI43" s="790"/>
      <c r="FJ43" s="790" t="s">
        <v>3592</v>
      </c>
      <c r="FK43" s="790"/>
      <c r="FL43" s="790"/>
      <c r="FM43" s="790"/>
      <c r="FN43" s="790"/>
      <c r="FO43" s="790"/>
      <c r="FP43" s="790" t="s">
        <v>3592</v>
      </c>
      <c r="FQ43" s="790"/>
      <c r="FR43" s="790"/>
      <c r="FS43" s="790"/>
      <c r="FT43" s="790"/>
      <c r="FU43" s="790"/>
      <c r="FV43" s="790" t="s">
        <v>3592</v>
      </c>
      <c r="FW43" s="790"/>
      <c r="FX43" s="790"/>
      <c r="FY43" s="790"/>
      <c r="FZ43" s="790"/>
      <c r="GA43" s="790"/>
      <c r="GB43" s="790" t="s">
        <v>3592</v>
      </c>
      <c r="GC43" s="790"/>
      <c r="GD43" s="790"/>
      <c r="GE43" s="790"/>
      <c r="GF43" s="790"/>
      <c r="GG43" s="790"/>
      <c r="GH43" s="790" t="s">
        <v>3592</v>
      </c>
      <c r="GI43" s="790"/>
      <c r="GJ43" s="790"/>
      <c r="GK43" s="790"/>
      <c r="GL43" s="790"/>
      <c r="GM43" s="790"/>
      <c r="GN43" s="790" t="s">
        <v>3592</v>
      </c>
      <c r="GO43" s="790"/>
      <c r="GP43" s="790"/>
      <c r="GQ43" s="790"/>
      <c r="GR43" s="790"/>
      <c r="GS43" s="790"/>
      <c r="GT43" s="790" t="s">
        <v>3592</v>
      </c>
      <c r="GU43" s="790"/>
      <c r="GV43" s="790"/>
      <c r="GW43" s="790"/>
      <c r="GX43" s="790"/>
      <c r="GY43" s="790"/>
      <c r="GZ43" s="790" t="s">
        <v>3592</v>
      </c>
      <c r="HA43" s="790"/>
      <c r="HB43" s="790"/>
      <c r="HC43" s="790"/>
      <c r="HD43" s="790"/>
      <c r="HE43" s="790"/>
      <c r="HF43" s="790" t="s">
        <v>3592</v>
      </c>
      <c r="HG43" s="790"/>
      <c r="HH43" s="790"/>
      <c r="HI43" s="790"/>
      <c r="HJ43" s="790"/>
      <c r="HK43" s="790"/>
      <c r="HL43" s="790" t="s">
        <v>3592</v>
      </c>
      <c r="HM43" s="790"/>
      <c r="HN43" s="790"/>
      <c r="HO43" s="790"/>
      <c r="HP43" s="790"/>
      <c r="HQ43" s="790"/>
      <c r="HR43" s="790" t="s">
        <v>3592</v>
      </c>
      <c r="HS43" s="790"/>
      <c r="HT43" s="790"/>
      <c r="HU43" s="790"/>
      <c r="HV43" s="790"/>
      <c r="HW43" s="790"/>
      <c r="HX43" s="790" t="s">
        <v>3592</v>
      </c>
      <c r="HY43" s="790"/>
      <c r="HZ43" s="790"/>
      <c r="IA43" s="790"/>
      <c r="IB43" s="790"/>
      <c r="IC43" s="790"/>
      <c r="ID43" s="790" t="s">
        <v>3592</v>
      </c>
      <c r="IE43" s="790"/>
      <c r="IF43" s="790"/>
      <c r="IG43" s="790"/>
      <c r="IH43" s="790"/>
      <c r="II43" s="790"/>
      <c r="IJ43" s="790" t="s">
        <v>3592</v>
      </c>
      <c r="IK43" s="790"/>
      <c r="IL43" s="790"/>
      <c r="IM43" s="790"/>
      <c r="IN43" s="790"/>
      <c r="IO43" s="790"/>
      <c r="IP43" s="790" t="s">
        <v>3592</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3581</v>
      </c>
      <c r="W44" s="790"/>
      <c r="X44" s="790"/>
      <c r="Y44" s="790"/>
      <c r="Z44" s="790"/>
      <c r="AA44" s="790"/>
      <c r="AB44" s="790" t="s">
        <v>3581</v>
      </c>
      <c r="AC44" s="790"/>
      <c r="AD44" s="790"/>
      <c r="AE44" s="790"/>
      <c r="AF44" s="790"/>
      <c r="AG44" s="790"/>
      <c r="AH44" s="790" t="s">
        <v>3581</v>
      </c>
      <c r="AI44" s="790"/>
      <c r="AJ44" s="790"/>
      <c r="AK44" s="790"/>
      <c r="AL44" s="790"/>
      <c r="AM44" s="790"/>
      <c r="AN44" s="790" t="s">
        <v>3581</v>
      </c>
      <c r="AO44" s="790"/>
      <c r="AP44" s="790"/>
      <c r="AQ44" s="790"/>
      <c r="AR44" s="790"/>
      <c r="AS44" s="790"/>
      <c r="AT44" s="790" t="s">
        <v>3581</v>
      </c>
      <c r="AU44" s="790"/>
      <c r="AV44" s="790"/>
      <c r="AW44" s="790"/>
      <c r="AX44" s="790"/>
      <c r="AY44" s="790"/>
      <c r="AZ44" s="790" t="s">
        <v>3581</v>
      </c>
      <c r="BA44" s="790"/>
      <c r="BB44" s="790"/>
      <c r="BC44" s="790"/>
      <c r="BD44" s="790"/>
      <c r="BE44" s="790"/>
      <c r="BF44" s="790" t="s">
        <v>3581</v>
      </c>
      <c r="BG44" s="790"/>
      <c r="BH44" s="790"/>
      <c r="BI44" s="790"/>
      <c r="BJ44" s="790"/>
      <c r="BK44" s="790"/>
      <c r="BL44" s="790" t="s">
        <v>3581</v>
      </c>
      <c r="BM44" s="790"/>
      <c r="BN44" s="790"/>
      <c r="BO44" s="790"/>
      <c r="BP44" s="790"/>
      <c r="BQ44" s="790"/>
      <c r="BR44" s="790" t="s">
        <v>3581</v>
      </c>
      <c r="BS44" s="790"/>
      <c r="BT44" s="790"/>
      <c r="BU44" s="790"/>
      <c r="BV44" s="790"/>
      <c r="BW44" s="790"/>
      <c r="BX44" s="790" t="s">
        <v>3581</v>
      </c>
      <c r="BY44" s="790"/>
      <c r="BZ44" s="790"/>
      <c r="CA44" s="790"/>
      <c r="CB44" s="790"/>
      <c r="CC44" s="790"/>
      <c r="CD44" s="790" t="s">
        <v>3581</v>
      </c>
      <c r="CE44" s="790"/>
      <c r="CF44" s="790"/>
      <c r="CG44" s="790"/>
      <c r="CH44" s="790"/>
      <c r="CI44" s="790"/>
      <c r="CJ44" s="790" t="s">
        <v>3581</v>
      </c>
      <c r="CK44" s="790"/>
      <c r="CL44" s="790"/>
      <c r="CM44" s="790"/>
      <c r="CN44" s="790"/>
      <c r="CO44" s="790"/>
      <c r="CP44" s="790" t="s">
        <v>3581</v>
      </c>
      <c r="CQ44" s="790"/>
      <c r="CR44" s="790"/>
      <c r="CS44" s="790"/>
      <c r="CT44" s="790"/>
      <c r="CU44" s="790"/>
      <c r="CV44" s="790" t="s">
        <v>3581</v>
      </c>
      <c r="CW44" s="790"/>
      <c r="CX44" s="790"/>
      <c r="CY44" s="790"/>
      <c r="CZ44" s="790"/>
      <c r="DA44" s="790"/>
      <c r="DB44" s="790" t="s">
        <v>3581</v>
      </c>
      <c r="DC44" s="790"/>
      <c r="DD44" s="790"/>
      <c r="DE44" s="790"/>
      <c r="DF44" s="790"/>
      <c r="DG44" s="790"/>
      <c r="DH44" s="790" t="s">
        <v>3581</v>
      </c>
      <c r="DI44" s="790"/>
      <c r="DJ44" s="790"/>
      <c r="DK44" s="790"/>
      <c r="DL44" s="790"/>
      <c r="DM44" s="790"/>
      <c r="DN44" s="790" t="s">
        <v>3581</v>
      </c>
      <c r="DO44" s="790"/>
      <c r="DP44" s="790"/>
      <c r="DQ44" s="790"/>
      <c r="DR44" s="790"/>
      <c r="DS44" s="790"/>
      <c r="DT44" s="790" t="s">
        <v>3581</v>
      </c>
      <c r="DU44" s="790"/>
      <c r="DV44" s="790"/>
      <c r="DW44" s="790"/>
      <c r="DX44" s="790"/>
      <c r="DY44" s="790"/>
      <c r="DZ44" s="790" t="s">
        <v>3581</v>
      </c>
      <c r="EA44" s="790"/>
      <c r="EB44" s="790"/>
      <c r="EC44" s="790"/>
      <c r="ED44" s="790"/>
      <c r="EE44" s="790"/>
      <c r="EF44" s="790" t="s">
        <v>3581</v>
      </c>
      <c r="EG44" s="790"/>
      <c r="EH44" s="790"/>
      <c r="EI44" s="790"/>
      <c r="EJ44" s="790"/>
      <c r="EK44" s="790"/>
      <c r="EL44" s="790" t="s">
        <v>3581</v>
      </c>
      <c r="EM44" s="790"/>
      <c r="EN44" s="790"/>
      <c r="EO44" s="790"/>
      <c r="EP44" s="790"/>
      <c r="EQ44" s="790"/>
      <c r="ER44" s="790" t="s">
        <v>3581</v>
      </c>
      <c r="ES44" s="790"/>
      <c r="ET44" s="790"/>
      <c r="EU44" s="790"/>
      <c r="EV44" s="790"/>
      <c r="EW44" s="790"/>
      <c r="EX44" s="790" t="s">
        <v>3581</v>
      </c>
      <c r="EY44" s="790"/>
      <c r="EZ44" s="790"/>
      <c r="FA44" s="790"/>
      <c r="FB44" s="790"/>
      <c r="FC44" s="790"/>
      <c r="FD44" s="790" t="s">
        <v>3581</v>
      </c>
      <c r="FE44" s="790"/>
      <c r="FF44" s="790"/>
      <c r="FG44" s="790"/>
      <c r="FH44" s="790"/>
      <c r="FI44" s="790"/>
      <c r="FJ44" s="790" t="s">
        <v>3581</v>
      </c>
      <c r="FK44" s="790"/>
      <c r="FL44" s="790"/>
      <c r="FM44" s="790"/>
      <c r="FN44" s="790"/>
      <c r="FO44" s="790"/>
      <c r="FP44" s="790" t="s">
        <v>3581</v>
      </c>
      <c r="FQ44" s="790"/>
      <c r="FR44" s="790"/>
      <c r="FS44" s="790"/>
      <c r="FT44" s="790"/>
      <c r="FU44" s="790"/>
      <c r="FV44" s="790" t="s">
        <v>3581</v>
      </c>
      <c r="FW44" s="790"/>
      <c r="FX44" s="790"/>
      <c r="FY44" s="790"/>
      <c r="FZ44" s="790"/>
      <c r="GA44" s="790"/>
      <c r="GB44" s="790" t="s">
        <v>3581</v>
      </c>
      <c r="GC44" s="790"/>
      <c r="GD44" s="790"/>
      <c r="GE44" s="790"/>
      <c r="GF44" s="790"/>
      <c r="GG44" s="790"/>
      <c r="GH44" s="790" t="s">
        <v>3581</v>
      </c>
      <c r="GI44" s="790"/>
      <c r="GJ44" s="790"/>
      <c r="GK44" s="790"/>
      <c r="GL44" s="790"/>
      <c r="GM44" s="790"/>
      <c r="GN44" s="790" t="s">
        <v>3581</v>
      </c>
      <c r="GO44" s="790"/>
      <c r="GP44" s="790"/>
      <c r="GQ44" s="790"/>
      <c r="GR44" s="790"/>
      <c r="GS44" s="790"/>
      <c r="GT44" s="790" t="s">
        <v>3581</v>
      </c>
      <c r="GU44" s="790"/>
      <c r="GV44" s="790"/>
      <c r="GW44" s="790"/>
      <c r="GX44" s="790"/>
      <c r="GY44" s="790"/>
      <c r="GZ44" s="790" t="s">
        <v>3581</v>
      </c>
      <c r="HA44" s="790"/>
      <c r="HB44" s="790"/>
      <c r="HC44" s="790"/>
      <c r="HD44" s="790"/>
      <c r="HE44" s="790"/>
      <c r="HF44" s="790" t="s">
        <v>3581</v>
      </c>
      <c r="HG44" s="790"/>
      <c r="HH44" s="790"/>
      <c r="HI44" s="790"/>
      <c r="HJ44" s="790"/>
      <c r="HK44" s="790"/>
      <c r="HL44" s="790" t="s">
        <v>3581</v>
      </c>
      <c r="HM44" s="790"/>
      <c r="HN44" s="790"/>
      <c r="HO44" s="790"/>
      <c r="HP44" s="790"/>
      <c r="HQ44" s="790"/>
      <c r="HR44" s="790" t="s">
        <v>3581</v>
      </c>
      <c r="HS44" s="790"/>
      <c r="HT44" s="790"/>
      <c r="HU44" s="790"/>
      <c r="HV44" s="790"/>
      <c r="HW44" s="790"/>
      <c r="HX44" s="790" t="s">
        <v>3581</v>
      </c>
      <c r="HY44" s="790"/>
      <c r="HZ44" s="790"/>
      <c r="IA44" s="790"/>
      <c r="IB44" s="790"/>
      <c r="IC44" s="790"/>
      <c r="ID44" s="790" t="s">
        <v>3581</v>
      </c>
      <c r="IE44" s="790"/>
      <c r="IF44" s="790"/>
      <c r="IG44" s="790"/>
      <c r="IH44" s="790"/>
      <c r="II44" s="790"/>
      <c r="IJ44" s="790" t="s">
        <v>3581</v>
      </c>
      <c r="IK44" s="790"/>
      <c r="IL44" s="790"/>
      <c r="IM44" s="790"/>
      <c r="IN44" s="790"/>
      <c r="IO44" s="790"/>
      <c r="IP44" s="790" t="s">
        <v>3581</v>
      </c>
      <c r="IQ44" s="790"/>
      <c r="IR44" s="790"/>
      <c r="IS44" s="790"/>
      <c r="IT44" s="790"/>
      <c r="IU44" s="790"/>
      <c r="IV44" s="790" t="s">
        <v>3581</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GN42:GS42"/>
    <mergeCell ref="GT42:GY42"/>
    <mergeCell ref="GH42:GM42"/>
    <mergeCell ref="GH44:GM44"/>
    <mergeCell ref="GN43:GS43"/>
    <mergeCell ref="GH43:GM43"/>
    <mergeCell ref="GN44:GS44"/>
    <mergeCell ref="HX44:IC44"/>
    <mergeCell ref="GZ44:HE44"/>
    <mergeCell ref="GT44:GY44"/>
    <mergeCell ref="HL44:HQ44"/>
    <mergeCell ref="IV44"/>
    <mergeCell ref="IJ44:IO44"/>
    <mergeCell ref="IP44:IU44"/>
    <mergeCell ref="IP42:IS42"/>
    <mergeCell ref="IJ42:IO42"/>
    <mergeCell ref="ID42:II42"/>
    <mergeCell ref="GT43:GY43"/>
    <mergeCell ref="GZ42:HE42"/>
    <mergeCell ref="HR42:HW42"/>
    <mergeCell ref="HX43:IC43"/>
    <mergeCell ref="IP43:IS43"/>
    <mergeCell ref="GZ43:HE43"/>
    <mergeCell ref="IJ43:IO43"/>
    <mergeCell ref="ID44:II44"/>
    <mergeCell ref="HX42:IC42"/>
    <mergeCell ref="ID43:II43"/>
    <mergeCell ref="HF44:HK44"/>
    <mergeCell ref="HF43:HK43"/>
    <mergeCell ref="HR44:HW44"/>
    <mergeCell ref="HR43:HW43"/>
    <mergeCell ref="HL42:HQ42"/>
    <mergeCell ref="HF42:HK42"/>
    <mergeCell ref="HL43:HQ43"/>
    <mergeCell ref="GB44:GG44"/>
    <mergeCell ref="FV44:GA44"/>
    <mergeCell ref="FP44:FU44"/>
    <mergeCell ref="FV42:GA42"/>
    <mergeCell ref="FP42:FU42"/>
    <mergeCell ref="FV43:GA43"/>
    <mergeCell ref="FP43:FU43"/>
    <mergeCell ref="GB43:GG43"/>
    <mergeCell ref="GB42:GG42"/>
    <mergeCell ref="FJ42:FO42"/>
    <mergeCell ref="FJ44:FO44"/>
    <mergeCell ref="FJ43:FO43"/>
    <mergeCell ref="FD42:FI42"/>
    <mergeCell ref="FD43:FI43"/>
    <mergeCell ref="FD44:FI44"/>
    <mergeCell ref="EX42:FC42"/>
    <mergeCell ref="EL42:EQ42"/>
    <mergeCell ref="ER44:EW44"/>
    <mergeCell ref="ER42:EW42"/>
    <mergeCell ref="EX44:FC44"/>
    <mergeCell ref="EX43:FC43"/>
    <mergeCell ref="EL43:EQ43"/>
    <mergeCell ref="ER43:EW43"/>
    <mergeCell ref="EL44:EQ44"/>
    <mergeCell ref="BR44:BW44"/>
    <mergeCell ref="BF44:BK44"/>
    <mergeCell ref="CD43:CI43"/>
    <mergeCell ref="DZ44:EE44"/>
    <mergeCell ref="DN44:DS44"/>
    <mergeCell ref="DT44:DY44"/>
    <mergeCell ref="BL44:BQ44"/>
    <mergeCell ref="CP43:CU43"/>
    <mergeCell ref="DB43:DG43"/>
    <mergeCell ref="DB42:DG42"/>
    <mergeCell ref="CJ42:CO42"/>
    <mergeCell ref="CD42:CI42"/>
    <mergeCell ref="CV42:DA42"/>
    <mergeCell ref="BX43:CC43"/>
    <mergeCell ref="EF44:EK44"/>
    <mergeCell ref="DZ42:EE42"/>
    <mergeCell ref="DZ43:EE43"/>
    <mergeCell ref="EF43:EK43"/>
    <mergeCell ref="EF42:EK42"/>
    <mergeCell ref="DH42:DM42"/>
    <mergeCell ref="DH44:DM44"/>
    <mergeCell ref="DH43:DM43"/>
    <mergeCell ref="AT44:AY44"/>
    <mergeCell ref="AN44:AS44"/>
    <mergeCell ref="AZ44:BE44"/>
    <mergeCell ref="AH44:AM44"/>
    <mergeCell ref="DT42:DY42"/>
    <mergeCell ref="DN42:DS42"/>
    <mergeCell ref="DN43:DS43"/>
    <mergeCell ref="DT43:DY43"/>
    <mergeCell ref="BX42:CC42"/>
    <mergeCell ref="CP42:CU42"/>
    <mergeCell ref="CJ43:CO43"/>
    <mergeCell ref="CV43:DA43"/>
    <mergeCell ref="BX44:CC44"/>
    <mergeCell ref="DB44:DG44"/>
    <mergeCell ref="CP44:CU44"/>
    <mergeCell ref="CJ44:CO44"/>
    <mergeCell ref="CV44:DA44"/>
    <mergeCell ref="CD44:CI44"/>
    <mergeCell ref="BR43:BW43"/>
    <mergeCell ref="BF43:BK43"/>
    <mergeCell ref="BF42:BK42"/>
    <mergeCell ref="AN43:AS43"/>
    <mergeCell ref="AT42:AY42"/>
    <mergeCell ref="BR42:BW42"/>
    <mergeCell ref="BL42:BQ42"/>
    <mergeCell ref="BL43:BQ43"/>
    <mergeCell ref="AZ43:BE43"/>
    <mergeCell ref="AT43:AY43"/>
    <mergeCell ref="J43:O43"/>
    <mergeCell ref="P43:U43"/>
    <mergeCell ref="AN42:AS42"/>
    <mergeCell ref="AZ42:BE42"/>
    <mergeCell ref="AH42:AM42"/>
    <mergeCell ref="AH43:AM43"/>
    <mergeCell ref="C1:G1"/>
    <mergeCell ref="C19:G19"/>
    <mergeCell ref="J42:O42"/>
    <mergeCell ref="P42:U42"/>
    <mergeCell ref="P44:U44"/>
    <mergeCell ref="AB42:AG42"/>
    <mergeCell ref="V44:AA44"/>
    <mergeCell ref="AB44:AG44"/>
    <mergeCell ref="V42:AA42"/>
    <mergeCell ref="V43:AA43"/>
    <mergeCell ref="AB43:AG43"/>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7" zoomScale="125" workbookViewId="0">
      <selection activeCell="B23" sqref="B23"/>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3328</v>
      </c>
      <c r="D1" s="791"/>
      <c r="E1" s="791"/>
      <c r="F1" s="791"/>
      <c r="G1" s="791"/>
    </row>
    <row r="2" spans="1:8">
      <c r="A2" s="90" t="s">
        <v>3193</v>
      </c>
      <c r="G2" s="91"/>
    </row>
    <row r="3" spans="1:8">
      <c r="A3" s="89" t="s">
        <v>3194</v>
      </c>
      <c r="G3" s="92">
        <v>40484</v>
      </c>
    </row>
    <row r="4" spans="1:8">
      <c r="A4" s="89" t="s">
        <v>3195</v>
      </c>
      <c r="G4" s="93" t="s">
        <v>1359</v>
      </c>
    </row>
    <row r="5" spans="1:8">
      <c r="A5" s="89" t="s">
        <v>3398</v>
      </c>
    </row>
    <row r="6" spans="1:8">
      <c r="C6" s="15" t="s">
        <v>2970</v>
      </c>
      <c r="D6" s="16"/>
      <c r="E6" s="16"/>
      <c r="F6" s="17"/>
      <c r="G6" s="18"/>
      <c r="H6" s="94"/>
    </row>
    <row r="7" spans="1:8">
      <c r="C7" s="95" t="s">
        <v>3516</v>
      </c>
      <c r="D7" s="20"/>
      <c r="E7" s="20"/>
      <c r="F7" s="21" t="s">
        <v>3223</v>
      </c>
      <c r="G7" s="22"/>
      <c r="H7" s="94"/>
    </row>
    <row r="8" spans="1:8">
      <c r="A8" s="89" t="s">
        <v>3391</v>
      </c>
      <c r="C8" s="95" t="s">
        <v>998</v>
      </c>
      <c r="D8" s="20"/>
      <c r="E8" s="20"/>
      <c r="F8" s="21" t="s">
        <v>2750</v>
      </c>
      <c r="G8" s="96"/>
      <c r="H8" s="94"/>
    </row>
    <row r="9" spans="1:8">
      <c r="A9" s="98" t="s">
        <v>1500</v>
      </c>
      <c r="C9" s="95" t="s">
        <v>2903</v>
      </c>
      <c r="D9" s="20"/>
      <c r="E9" s="20"/>
      <c r="F9" s="21" t="s">
        <v>3104</v>
      </c>
      <c r="G9" s="96"/>
      <c r="H9" s="94"/>
    </row>
    <row r="10" spans="1:8">
      <c r="A10" s="261" t="s">
        <v>1501</v>
      </c>
      <c r="C10" s="97"/>
      <c r="D10" s="20"/>
      <c r="E10" s="20"/>
      <c r="F10" s="21"/>
      <c r="G10" s="96"/>
      <c r="H10" s="94"/>
    </row>
    <row r="11" spans="1:8">
      <c r="A11" s="261" t="s">
        <v>1341</v>
      </c>
      <c r="C11" s="25" t="s">
        <v>3392</v>
      </c>
      <c r="D11" s="94"/>
      <c r="E11" s="94"/>
      <c r="F11" s="99"/>
      <c r="G11" s="96"/>
      <c r="H11" s="94"/>
    </row>
    <row r="12" spans="1:8">
      <c r="A12" s="98" t="s">
        <v>1130</v>
      </c>
      <c r="C12" s="25" t="s">
        <v>3533</v>
      </c>
      <c r="D12" s="20"/>
      <c r="E12" s="20"/>
      <c r="F12" s="21"/>
      <c r="G12" s="96"/>
      <c r="H12" s="94"/>
    </row>
    <row r="13" spans="1:8">
      <c r="A13" s="98"/>
      <c r="C13" s="25" t="s">
        <v>3534</v>
      </c>
      <c r="D13" s="94"/>
      <c r="E13" s="94"/>
      <c r="F13" s="99"/>
      <c r="G13" s="96"/>
      <c r="H13" s="94"/>
    </row>
    <row r="14" spans="1:8">
      <c r="A14" s="100"/>
      <c r="C14" s="25" t="s">
        <v>2648</v>
      </c>
      <c r="D14" s="94"/>
      <c r="E14" s="94"/>
      <c r="F14" s="99"/>
      <c r="G14" s="101"/>
      <c r="H14" s="94"/>
    </row>
    <row r="15" spans="1:8">
      <c r="A15" s="100" t="s">
        <v>2786</v>
      </c>
      <c r="C15" s="97" t="s">
        <v>2370</v>
      </c>
      <c r="D15" s="94"/>
      <c r="E15" s="94"/>
      <c r="F15" s="99"/>
      <c r="G15" s="96"/>
      <c r="H15" s="94"/>
    </row>
    <row r="16" spans="1:8">
      <c r="A16" s="144" t="s">
        <v>562</v>
      </c>
      <c r="C16" s="97"/>
      <c r="D16" s="94"/>
      <c r="E16" s="94"/>
      <c r="F16" s="99"/>
      <c r="G16" s="96"/>
      <c r="H16" s="94"/>
    </row>
    <row r="17" spans="1:8">
      <c r="C17" s="102" t="s">
        <v>2594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2371</v>
      </c>
      <c r="C20" s="100"/>
      <c r="D20" s="100"/>
      <c r="E20" s="100"/>
      <c r="F20" s="106"/>
    </row>
    <row r="21" spans="1:8">
      <c r="A21" s="326"/>
      <c r="C21" s="100"/>
      <c r="D21" s="100"/>
      <c r="E21" s="100"/>
      <c r="F21" s="106"/>
    </row>
    <row r="22" spans="1:8" s="112" customFormat="1" ht="16" customHeight="1">
      <c r="A22" s="108"/>
      <c r="B22" s="38"/>
      <c r="C22" s="86"/>
      <c r="D22" s="86"/>
      <c r="E22" s="86"/>
      <c r="F22" s="109"/>
      <c r="G22" s="110"/>
      <c r="H22" s="111"/>
    </row>
    <row r="23" spans="1:8" ht="29" customHeight="1">
      <c r="A23" s="113" t="s">
        <v>2372</v>
      </c>
      <c r="B23" s="45" t="s">
        <v>2593</v>
      </c>
      <c r="C23" s="114" t="s">
        <v>2521</v>
      </c>
      <c r="D23" s="45" t="s">
        <v>3158</v>
      </c>
      <c r="E23" s="45" t="s">
        <v>3159</v>
      </c>
      <c r="F23" s="47" t="s">
        <v>2939</v>
      </c>
      <c r="G23" s="45" t="s">
        <v>2940</v>
      </c>
      <c r="H23" s="48"/>
    </row>
    <row r="24" spans="1:8">
      <c r="A24" s="115">
        <v>40523</v>
      </c>
      <c r="B24" s="116" t="s">
        <v>2258</v>
      </c>
      <c r="C24" s="117">
        <v>295</v>
      </c>
      <c r="D24" s="118">
        <v>3</v>
      </c>
      <c r="E24" s="117">
        <f t="shared" ref="E24:E33" si="0">C24*D24</f>
        <v>885</v>
      </c>
      <c r="F24" s="53"/>
      <c r="G24" s="54">
        <f t="shared" ref="G24:G35" si="1">E24*(1-F24)</f>
        <v>885</v>
      </c>
      <c r="H24" s="48"/>
    </row>
    <row r="25" spans="1:8">
      <c r="A25" s="11"/>
      <c r="B25" s="116" t="s">
        <v>3131</v>
      </c>
      <c r="C25" s="117"/>
      <c r="D25" s="118"/>
      <c r="E25" s="117">
        <f t="shared" si="0"/>
        <v>0</v>
      </c>
      <c r="F25" s="119"/>
      <c r="G25" s="54">
        <f t="shared" si="1"/>
        <v>0</v>
      </c>
      <c r="H25" s="56"/>
    </row>
    <row r="26" spans="1:8">
      <c r="A26" s="120"/>
      <c r="B26" s="121" t="s">
        <v>3122</v>
      </c>
      <c r="C26" s="117">
        <v>150</v>
      </c>
      <c r="D26" s="118">
        <v>4</v>
      </c>
      <c r="E26" s="117">
        <f t="shared" si="0"/>
        <v>600</v>
      </c>
      <c r="F26" s="119"/>
      <c r="G26" s="54">
        <f t="shared" si="1"/>
        <v>600</v>
      </c>
      <c r="H26" s="56"/>
    </row>
    <row r="27" spans="1:8">
      <c r="A27" s="120"/>
      <c r="B27" s="121" t="s">
        <v>2839</v>
      </c>
      <c r="C27" s="117"/>
      <c r="D27" s="118"/>
      <c r="E27" s="117">
        <f t="shared" si="0"/>
        <v>0</v>
      </c>
      <c r="F27" s="119"/>
      <c r="G27" s="54">
        <f t="shared" si="1"/>
        <v>0</v>
      </c>
      <c r="H27" s="56"/>
    </row>
    <row r="28" spans="1:8">
      <c r="A28" s="120"/>
      <c r="B28" s="121" t="s">
        <v>3566</v>
      </c>
      <c r="C28" s="117"/>
      <c r="D28" s="118"/>
      <c r="E28" s="117">
        <f t="shared" si="0"/>
        <v>0</v>
      </c>
      <c r="F28" s="119"/>
      <c r="G28" s="54">
        <f t="shared" si="1"/>
        <v>0</v>
      </c>
      <c r="H28" s="56"/>
    </row>
    <row r="29" spans="1:8">
      <c r="A29" s="120"/>
      <c r="B29" s="121" t="s">
        <v>3688</v>
      </c>
      <c r="C29" s="117"/>
      <c r="D29" s="118"/>
      <c r="E29" s="117">
        <f t="shared" si="0"/>
        <v>0</v>
      </c>
      <c r="F29" s="119"/>
      <c r="G29" s="54">
        <f t="shared" si="1"/>
        <v>0</v>
      </c>
      <c r="H29" s="56"/>
    </row>
    <row r="30" spans="1:8">
      <c r="A30" s="120"/>
      <c r="B30" s="121" t="s">
        <v>3320</v>
      </c>
      <c r="C30" s="117"/>
      <c r="D30" s="118"/>
      <c r="E30" s="117">
        <f t="shared" si="0"/>
        <v>0</v>
      </c>
      <c r="F30" s="119"/>
      <c r="G30" s="54">
        <f t="shared" si="1"/>
        <v>0</v>
      </c>
      <c r="H30" s="56"/>
    </row>
    <row r="31" spans="1:8">
      <c r="A31" s="120"/>
      <c r="B31" s="121" t="s">
        <v>3395</v>
      </c>
      <c r="C31" s="117"/>
      <c r="D31" s="118"/>
      <c r="E31" s="117">
        <f t="shared" si="0"/>
        <v>0</v>
      </c>
      <c r="F31" s="119"/>
      <c r="G31" s="54">
        <f t="shared" si="1"/>
        <v>0</v>
      </c>
      <c r="H31" s="56"/>
    </row>
    <row r="32" spans="1:8">
      <c r="A32" s="120"/>
      <c r="B32" s="121" t="s">
        <v>3406</v>
      </c>
      <c r="C32" s="117"/>
      <c r="D32" s="118"/>
      <c r="E32" s="117">
        <f t="shared" si="0"/>
        <v>0</v>
      </c>
      <c r="F32" s="119"/>
      <c r="G32" s="54">
        <f t="shared" si="1"/>
        <v>0</v>
      </c>
      <c r="H32" s="56"/>
    </row>
    <row r="33" spans="1:256">
      <c r="A33" s="120"/>
      <c r="B33" s="121" t="s">
        <v>3262</v>
      </c>
      <c r="C33" s="117">
        <v>50</v>
      </c>
      <c r="D33" s="118">
        <v>3</v>
      </c>
      <c r="E33" s="117">
        <f t="shared" si="0"/>
        <v>150</v>
      </c>
      <c r="F33" s="119"/>
      <c r="G33" s="54">
        <f t="shared" si="1"/>
        <v>150</v>
      </c>
      <c r="H33" s="48"/>
    </row>
    <row r="34" spans="1:256">
      <c r="A34" s="120"/>
      <c r="B34" s="121" t="s">
        <v>3267</v>
      </c>
      <c r="C34" s="117">
        <v>350</v>
      </c>
      <c r="D34" s="123" t="s">
        <v>3393</v>
      </c>
      <c r="E34" s="117">
        <v>350</v>
      </c>
      <c r="F34" s="124"/>
      <c r="G34" s="54">
        <f t="shared" si="1"/>
        <v>350</v>
      </c>
      <c r="H34" s="48"/>
    </row>
    <row r="35" spans="1:256" ht="16" thickBot="1">
      <c r="A35" s="120"/>
      <c r="B35" s="126"/>
      <c r="C35" s="127"/>
      <c r="D35" s="128"/>
      <c r="E35" s="127"/>
      <c r="F35" s="129"/>
      <c r="G35" s="67">
        <f t="shared" si="1"/>
        <v>0</v>
      </c>
      <c r="H35" s="48"/>
    </row>
    <row r="36" spans="1:256" s="135" customFormat="1" ht="16" customHeight="1">
      <c r="A36" s="130"/>
      <c r="B36" s="69" t="s">
        <v>3394</v>
      </c>
      <c r="C36" s="131"/>
      <c r="D36" s="131"/>
      <c r="E36" s="132">
        <f>SUM(E24:E35)</f>
        <v>1985</v>
      </c>
      <c r="F36" s="133"/>
      <c r="G36" s="72">
        <f>SUM(G24:G35)</f>
        <v>1985</v>
      </c>
      <c r="H36" s="134"/>
    </row>
    <row r="38" spans="1:256">
      <c r="C38" s="136" t="s">
        <v>2995</v>
      </c>
      <c r="D38" s="137">
        <f>G36/2</f>
        <v>992.5</v>
      </c>
      <c r="E38" s="137"/>
      <c r="F38" s="138"/>
    </row>
    <row r="40" spans="1:256">
      <c r="C40" s="1" t="s">
        <v>3276</v>
      </c>
      <c r="D40" s="1"/>
      <c r="E40" s="1"/>
      <c r="F40" s="139"/>
      <c r="G40" s="1"/>
      <c r="H40" s="1"/>
      <c r="I40" s="1"/>
    </row>
    <row r="41" spans="1:256">
      <c r="C41" s="1" t="s">
        <v>3119</v>
      </c>
      <c r="D41" s="1"/>
      <c r="E41" s="1"/>
      <c r="F41" s="139"/>
      <c r="G41" s="1"/>
      <c r="H41" s="1"/>
      <c r="I41" s="1"/>
    </row>
    <row r="42" spans="1:256">
      <c r="C42" s="330" t="s">
        <v>3625</v>
      </c>
      <c r="D42" s="330"/>
      <c r="E42" s="330"/>
      <c r="F42" s="331"/>
      <c r="G42" s="330"/>
      <c r="H42" s="330"/>
      <c r="I42" s="142"/>
      <c r="J42" s="790"/>
      <c r="K42" s="790"/>
      <c r="L42" s="790"/>
      <c r="M42" s="790"/>
      <c r="N42" s="790"/>
      <c r="O42" s="790"/>
      <c r="P42" s="790"/>
      <c r="Q42" s="790"/>
      <c r="R42" s="790"/>
      <c r="S42" s="790"/>
      <c r="T42" s="790"/>
      <c r="U42" s="790"/>
      <c r="V42" s="790" t="s">
        <v>3276</v>
      </c>
      <c r="W42" s="790"/>
      <c r="X42" s="790"/>
      <c r="Y42" s="790"/>
      <c r="Z42" s="790"/>
      <c r="AA42" s="790"/>
      <c r="AB42" s="790" t="s">
        <v>3276</v>
      </c>
      <c r="AC42" s="790"/>
      <c r="AD42" s="790"/>
      <c r="AE42" s="790"/>
      <c r="AF42" s="790"/>
      <c r="AG42" s="790"/>
      <c r="AH42" s="790" t="s">
        <v>3276</v>
      </c>
      <c r="AI42" s="790"/>
      <c r="AJ42" s="790"/>
      <c r="AK42" s="790"/>
      <c r="AL42" s="790"/>
      <c r="AM42" s="790"/>
      <c r="AN42" s="790" t="s">
        <v>3276</v>
      </c>
      <c r="AO42" s="790"/>
      <c r="AP42" s="790"/>
      <c r="AQ42" s="790"/>
      <c r="AR42" s="790"/>
      <c r="AS42" s="790"/>
      <c r="AT42" s="790" t="s">
        <v>3276</v>
      </c>
      <c r="AU42" s="790"/>
      <c r="AV42" s="790"/>
      <c r="AW42" s="790"/>
      <c r="AX42" s="790"/>
      <c r="AY42" s="790"/>
      <c r="AZ42" s="790" t="s">
        <v>3276</v>
      </c>
      <c r="BA42" s="790"/>
      <c r="BB42" s="790"/>
      <c r="BC42" s="790"/>
      <c r="BD42" s="790"/>
      <c r="BE42" s="790"/>
      <c r="BF42" s="790" t="s">
        <v>3276</v>
      </c>
      <c r="BG42" s="790"/>
      <c r="BH42" s="790"/>
      <c r="BI42" s="790"/>
      <c r="BJ42" s="790"/>
      <c r="BK42" s="790"/>
      <c r="BL42" s="790" t="s">
        <v>3276</v>
      </c>
      <c r="BM42" s="790"/>
      <c r="BN42" s="790"/>
      <c r="BO42" s="790"/>
      <c r="BP42" s="790"/>
      <c r="BQ42" s="790"/>
      <c r="BR42" s="790" t="s">
        <v>3276</v>
      </c>
      <c r="BS42" s="790"/>
      <c r="BT42" s="790"/>
      <c r="BU42" s="790"/>
      <c r="BV42" s="790"/>
      <c r="BW42" s="790"/>
      <c r="BX42" s="790" t="s">
        <v>3276</v>
      </c>
      <c r="BY42" s="790"/>
      <c r="BZ42" s="790"/>
      <c r="CA42" s="790"/>
      <c r="CB42" s="790"/>
      <c r="CC42" s="790"/>
      <c r="CD42" s="790" t="s">
        <v>3276</v>
      </c>
      <c r="CE42" s="790"/>
      <c r="CF42" s="790"/>
      <c r="CG42" s="790"/>
      <c r="CH42" s="790"/>
      <c r="CI42" s="790"/>
      <c r="CJ42" s="790" t="s">
        <v>3276</v>
      </c>
      <c r="CK42" s="790"/>
      <c r="CL42" s="790"/>
      <c r="CM42" s="790"/>
      <c r="CN42" s="790"/>
      <c r="CO42" s="790"/>
      <c r="CP42" s="790" t="s">
        <v>3276</v>
      </c>
      <c r="CQ42" s="790"/>
      <c r="CR42" s="790"/>
      <c r="CS42" s="790"/>
      <c r="CT42" s="790"/>
      <c r="CU42" s="790"/>
      <c r="CV42" s="790" t="s">
        <v>3276</v>
      </c>
      <c r="CW42" s="790"/>
      <c r="CX42" s="790"/>
      <c r="CY42" s="790"/>
      <c r="CZ42" s="790"/>
      <c r="DA42" s="790"/>
      <c r="DB42" s="790" t="s">
        <v>3276</v>
      </c>
      <c r="DC42" s="790"/>
      <c r="DD42" s="790"/>
      <c r="DE42" s="790"/>
      <c r="DF42" s="790"/>
      <c r="DG42" s="790"/>
      <c r="DH42" s="790" t="s">
        <v>3276</v>
      </c>
      <c r="DI42" s="790"/>
      <c r="DJ42" s="790"/>
      <c r="DK42" s="790"/>
      <c r="DL42" s="790"/>
      <c r="DM42" s="790"/>
      <c r="DN42" s="790" t="s">
        <v>3276</v>
      </c>
      <c r="DO42" s="790"/>
      <c r="DP42" s="790"/>
      <c r="DQ42" s="790"/>
      <c r="DR42" s="790"/>
      <c r="DS42" s="790"/>
      <c r="DT42" s="790" t="s">
        <v>3276</v>
      </c>
      <c r="DU42" s="790"/>
      <c r="DV42" s="790"/>
      <c r="DW42" s="790"/>
      <c r="DX42" s="790"/>
      <c r="DY42" s="790"/>
      <c r="DZ42" s="790" t="s">
        <v>3276</v>
      </c>
      <c r="EA42" s="790"/>
      <c r="EB42" s="790"/>
      <c r="EC42" s="790"/>
      <c r="ED42" s="790"/>
      <c r="EE42" s="790"/>
      <c r="EF42" s="790" t="s">
        <v>3276</v>
      </c>
      <c r="EG42" s="790"/>
      <c r="EH42" s="790"/>
      <c r="EI42" s="790"/>
      <c r="EJ42" s="790"/>
      <c r="EK42" s="790"/>
      <c r="EL42" s="790" t="s">
        <v>3276</v>
      </c>
      <c r="EM42" s="790"/>
      <c r="EN42" s="790"/>
      <c r="EO42" s="790"/>
      <c r="EP42" s="790"/>
      <c r="EQ42" s="790"/>
      <c r="ER42" s="790" t="s">
        <v>3276</v>
      </c>
      <c r="ES42" s="790"/>
      <c r="ET42" s="790"/>
      <c r="EU42" s="790"/>
      <c r="EV42" s="790"/>
      <c r="EW42" s="790"/>
      <c r="EX42" s="790" t="s">
        <v>3276</v>
      </c>
      <c r="EY42" s="790"/>
      <c r="EZ42" s="790"/>
      <c r="FA42" s="790"/>
      <c r="FB42" s="790"/>
      <c r="FC42" s="790"/>
      <c r="FD42" s="790" t="s">
        <v>3276</v>
      </c>
      <c r="FE42" s="790"/>
      <c r="FF42" s="790"/>
      <c r="FG42" s="790"/>
      <c r="FH42" s="790"/>
      <c r="FI42" s="790"/>
      <c r="FJ42" s="790" t="s">
        <v>3276</v>
      </c>
      <c r="FK42" s="790"/>
      <c r="FL42" s="790"/>
      <c r="FM42" s="790"/>
      <c r="FN42" s="790"/>
      <c r="FO42" s="790"/>
      <c r="FP42" s="790" t="s">
        <v>3276</v>
      </c>
      <c r="FQ42" s="790"/>
      <c r="FR42" s="790"/>
      <c r="FS42" s="790"/>
      <c r="FT42" s="790"/>
      <c r="FU42" s="790"/>
      <c r="FV42" s="790" t="s">
        <v>3276</v>
      </c>
      <c r="FW42" s="790"/>
      <c r="FX42" s="790"/>
      <c r="FY42" s="790"/>
      <c r="FZ42" s="790"/>
      <c r="GA42" s="790"/>
      <c r="GB42" s="790" t="s">
        <v>3276</v>
      </c>
      <c r="GC42" s="790"/>
      <c r="GD42" s="790"/>
      <c r="GE42" s="790"/>
      <c r="GF42" s="790"/>
      <c r="GG42" s="790"/>
      <c r="GH42" s="790" t="s">
        <v>3276</v>
      </c>
      <c r="GI42" s="790"/>
      <c r="GJ42" s="790"/>
      <c r="GK42" s="790"/>
      <c r="GL42" s="790"/>
      <c r="GM42" s="790"/>
      <c r="GN42" s="790" t="s">
        <v>3276</v>
      </c>
      <c r="GO42" s="790"/>
      <c r="GP42" s="790"/>
      <c r="GQ42" s="790"/>
      <c r="GR42" s="790"/>
      <c r="GS42" s="790"/>
      <c r="GT42" s="790" t="s">
        <v>3276</v>
      </c>
      <c r="GU42" s="790"/>
      <c r="GV42" s="790"/>
      <c r="GW42" s="790"/>
      <c r="GX42" s="790"/>
      <c r="GY42" s="790"/>
      <c r="GZ42" s="790" t="s">
        <v>3276</v>
      </c>
      <c r="HA42" s="790"/>
      <c r="HB42" s="790"/>
      <c r="HC42" s="790"/>
      <c r="HD42" s="790"/>
      <c r="HE42" s="790"/>
      <c r="HF42" s="790" t="s">
        <v>3276</v>
      </c>
      <c r="HG42" s="790"/>
      <c r="HH42" s="790"/>
      <c r="HI42" s="790"/>
      <c r="HJ42" s="790"/>
      <c r="HK42" s="790"/>
      <c r="HL42" s="790" t="s">
        <v>3276</v>
      </c>
      <c r="HM42" s="790"/>
      <c r="HN42" s="790"/>
      <c r="HO42" s="790"/>
      <c r="HP42" s="790"/>
      <c r="HQ42" s="790"/>
      <c r="HR42" s="790" t="s">
        <v>3276</v>
      </c>
      <c r="HS42" s="790"/>
      <c r="HT42" s="790"/>
      <c r="HU42" s="790"/>
      <c r="HV42" s="790"/>
      <c r="HW42" s="790"/>
      <c r="HX42" s="790" t="s">
        <v>3276</v>
      </c>
      <c r="HY42" s="790"/>
      <c r="HZ42" s="790"/>
      <c r="IA42" s="790"/>
      <c r="IB42" s="790"/>
      <c r="IC42" s="790"/>
      <c r="ID42" s="790" t="s">
        <v>3276</v>
      </c>
      <c r="IE42" s="790"/>
      <c r="IF42" s="790"/>
      <c r="IG42" s="790"/>
      <c r="IH42" s="790"/>
      <c r="II42" s="790"/>
      <c r="IJ42" s="790" t="s">
        <v>3276</v>
      </c>
      <c r="IK42" s="790"/>
      <c r="IL42" s="790"/>
      <c r="IM42" s="790"/>
      <c r="IN42" s="790"/>
      <c r="IO42" s="790"/>
      <c r="IP42" s="790" t="s">
        <v>3276</v>
      </c>
      <c r="IQ42" s="790"/>
      <c r="IR42" s="790"/>
      <c r="IS42" s="790"/>
    </row>
    <row r="43" spans="1:256">
      <c r="C43" s="1" t="s">
        <v>3626</v>
      </c>
      <c r="D43" s="1"/>
      <c r="E43" s="1"/>
      <c r="F43" s="139"/>
      <c r="G43" s="1"/>
      <c r="H43" s="1"/>
      <c r="I43" s="1"/>
      <c r="J43" s="790"/>
      <c r="K43" s="790"/>
      <c r="L43" s="790"/>
      <c r="M43" s="790"/>
      <c r="N43" s="790"/>
      <c r="O43" s="790"/>
      <c r="P43" s="790"/>
      <c r="Q43" s="790"/>
      <c r="R43" s="790"/>
      <c r="S43" s="790"/>
      <c r="T43" s="790"/>
      <c r="U43" s="790"/>
      <c r="V43" s="790" t="s">
        <v>3515</v>
      </c>
      <c r="W43" s="790"/>
      <c r="X43" s="790"/>
      <c r="Y43" s="790"/>
      <c r="Z43" s="790"/>
      <c r="AA43" s="790"/>
      <c r="AB43" s="790" t="s">
        <v>3515</v>
      </c>
      <c r="AC43" s="790"/>
      <c r="AD43" s="790"/>
      <c r="AE43" s="790"/>
      <c r="AF43" s="790"/>
      <c r="AG43" s="790"/>
      <c r="AH43" s="790" t="s">
        <v>3515</v>
      </c>
      <c r="AI43" s="790"/>
      <c r="AJ43" s="790"/>
      <c r="AK43" s="790"/>
      <c r="AL43" s="790"/>
      <c r="AM43" s="790"/>
      <c r="AN43" s="790" t="s">
        <v>3515</v>
      </c>
      <c r="AO43" s="790"/>
      <c r="AP43" s="790"/>
      <c r="AQ43" s="790"/>
      <c r="AR43" s="790"/>
      <c r="AS43" s="790"/>
      <c r="AT43" s="790" t="s">
        <v>3515</v>
      </c>
      <c r="AU43" s="790"/>
      <c r="AV43" s="790"/>
      <c r="AW43" s="790"/>
      <c r="AX43" s="790"/>
      <c r="AY43" s="790"/>
      <c r="AZ43" s="790" t="s">
        <v>3515</v>
      </c>
      <c r="BA43" s="790"/>
      <c r="BB43" s="790"/>
      <c r="BC43" s="790"/>
      <c r="BD43" s="790"/>
      <c r="BE43" s="790"/>
      <c r="BF43" s="790" t="s">
        <v>3515</v>
      </c>
      <c r="BG43" s="790"/>
      <c r="BH43" s="790"/>
      <c r="BI43" s="790"/>
      <c r="BJ43" s="790"/>
      <c r="BK43" s="790"/>
      <c r="BL43" s="790" t="s">
        <v>3515</v>
      </c>
      <c r="BM43" s="790"/>
      <c r="BN43" s="790"/>
      <c r="BO43" s="790"/>
      <c r="BP43" s="790"/>
      <c r="BQ43" s="790"/>
      <c r="BR43" s="790" t="s">
        <v>3515</v>
      </c>
      <c r="BS43" s="790"/>
      <c r="BT43" s="790"/>
      <c r="BU43" s="790"/>
      <c r="BV43" s="790"/>
      <c r="BW43" s="790"/>
      <c r="BX43" s="790" t="s">
        <v>3515</v>
      </c>
      <c r="BY43" s="790"/>
      <c r="BZ43" s="790"/>
      <c r="CA43" s="790"/>
      <c r="CB43" s="790"/>
      <c r="CC43" s="790"/>
      <c r="CD43" s="790" t="s">
        <v>3515</v>
      </c>
      <c r="CE43" s="790"/>
      <c r="CF43" s="790"/>
      <c r="CG43" s="790"/>
      <c r="CH43" s="790"/>
      <c r="CI43" s="790"/>
      <c r="CJ43" s="790" t="s">
        <v>3515</v>
      </c>
      <c r="CK43" s="790"/>
      <c r="CL43" s="790"/>
      <c r="CM43" s="790"/>
      <c r="CN43" s="790"/>
      <c r="CO43" s="790"/>
      <c r="CP43" s="790" t="s">
        <v>3515</v>
      </c>
      <c r="CQ43" s="790"/>
      <c r="CR43" s="790"/>
      <c r="CS43" s="790"/>
      <c r="CT43" s="790"/>
      <c r="CU43" s="790"/>
      <c r="CV43" s="790" t="s">
        <v>3515</v>
      </c>
      <c r="CW43" s="790"/>
      <c r="CX43" s="790"/>
      <c r="CY43" s="790"/>
      <c r="CZ43" s="790"/>
      <c r="DA43" s="790"/>
      <c r="DB43" s="790" t="s">
        <v>3515</v>
      </c>
      <c r="DC43" s="790"/>
      <c r="DD43" s="790"/>
      <c r="DE43" s="790"/>
      <c r="DF43" s="790"/>
      <c r="DG43" s="790"/>
      <c r="DH43" s="790" t="s">
        <v>3515</v>
      </c>
      <c r="DI43" s="790"/>
      <c r="DJ43" s="790"/>
      <c r="DK43" s="790"/>
      <c r="DL43" s="790"/>
      <c r="DM43" s="790"/>
      <c r="DN43" s="790" t="s">
        <v>3515</v>
      </c>
      <c r="DO43" s="790"/>
      <c r="DP43" s="790"/>
      <c r="DQ43" s="790"/>
      <c r="DR43" s="790"/>
      <c r="DS43" s="790"/>
      <c r="DT43" s="790" t="s">
        <v>3515</v>
      </c>
      <c r="DU43" s="790"/>
      <c r="DV43" s="790"/>
      <c r="DW43" s="790"/>
      <c r="DX43" s="790"/>
      <c r="DY43" s="790"/>
      <c r="DZ43" s="790" t="s">
        <v>3515</v>
      </c>
      <c r="EA43" s="790"/>
      <c r="EB43" s="790"/>
      <c r="EC43" s="790"/>
      <c r="ED43" s="790"/>
      <c r="EE43" s="790"/>
      <c r="EF43" s="790" t="s">
        <v>3515</v>
      </c>
      <c r="EG43" s="790"/>
      <c r="EH43" s="790"/>
      <c r="EI43" s="790"/>
      <c r="EJ43" s="790"/>
      <c r="EK43" s="790"/>
      <c r="EL43" s="790" t="s">
        <v>3515</v>
      </c>
      <c r="EM43" s="790"/>
      <c r="EN43" s="790"/>
      <c r="EO43" s="790"/>
      <c r="EP43" s="790"/>
      <c r="EQ43" s="790"/>
      <c r="ER43" s="790" t="s">
        <v>3515</v>
      </c>
      <c r="ES43" s="790"/>
      <c r="ET43" s="790"/>
      <c r="EU43" s="790"/>
      <c r="EV43" s="790"/>
      <c r="EW43" s="790"/>
      <c r="EX43" s="790" t="s">
        <v>3515</v>
      </c>
      <c r="EY43" s="790"/>
      <c r="EZ43" s="790"/>
      <c r="FA43" s="790"/>
      <c r="FB43" s="790"/>
      <c r="FC43" s="790"/>
      <c r="FD43" s="790" t="s">
        <v>3515</v>
      </c>
      <c r="FE43" s="790"/>
      <c r="FF43" s="790"/>
      <c r="FG43" s="790"/>
      <c r="FH43" s="790"/>
      <c r="FI43" s="790"/>
      <c r="FJ43" s="790" t="s">
        <v>3515</v>
      </c>
      <c r="FK43" s="790"/>
      <c r="FL43" s="790"/>
      <c r="FM43" s="790"/>
      <c r="FN43" s="790"/>
      <c r="FO43" s="790"/>
      <c r="FP43" s="790" t="s">
        <v>3515</v>
      </c>
      <c r="FQ43" s="790"/>
      <c r="FR43" s="790"/>
      <c r="FS43" s="790"/>
      <c r="FT43" s="790"/>
      <c r="FU43" s="790"/>
      <c r="FV43" s="790" t="s">
        <v>3515</v>
      </c>
      <c r="FW43" s="790"/>
      <c r="FX43" s="790"/>
      <c r="FY43" s="790"/>
      <c r="FZ43" s="790"/>
      <c r="GA43" s="790"/>
      <c r="GB43" s="790" t="s">
        <v>3515</v>
      </c>
      <c r="GC43" s="790"/>
      <c r="GD43" s="790"/>
      <c r="GE43" s="790"/>
      <c r="GF43" s="790"/>
      <c r="GG43" s="790"/>
      <c r="GH43" s="790" t="s">
        <v>3515</v>
      </c>
      <c r="GI43" s="790"/>
      <c r="GJ43" s="790"/>
      <c r="GK43" s="790"/>
      <c r="GL43" s="790"/>
      <c r="GM43" s="790"/>
      <c r="GN43" s="790" t="s">
        <v>3515</v>
      </c>
      <c r="GO43" s="790"/>
      <c r="GP43" s="790"/>
      <c r="GQ43" s="790"/>
      <c r="GR43" s="790"/>
      <c r="GS43" s="790"/>
      <c r="GT43" s="790" t="s">
        <v>3515</v>
      </c>
      <c r="GU43" s="790"/>
      <c r="GV43" s="790"/>
      <c r="GW43" s="790"/>
      <c r="GX43" s="790"/>
      <c r="GY43" s="790"/>
      <c r="GZ43" s="790" t="s">
        <v>3515</v>
      </c>
      <c r="HA43" s="790"/>
      <c r="HB43" s="790"/>
      <c r="HC43" s="790"/>
      <c r="HD43" s="790"/>
      <c r="HE43" s="790"/>
      <c r="HF43" s="790" t="s">
        <v>3515</v>
      </c>
      <c r="HG43" s="790"/>
      <c r="HH43" s="790"/>
      <c r="HI43" s="790"/>
      <c r="HJ43" s="790"/>
      <c r="HK43" s="790"/>
      <c r="HL43" s="790" t="s">
        <v>3515</v>
      </c>
      <c r="HM43" s="790"/>
      <c r="HN43" s="790"/>
      <c r="HO43" s="790"/>
      <c r="HP43" s="790"/>
      <c r="HQ43" s="790"/>
      <c r="HR43" s="790" t="s">
        <v>3515</v>
      </c>
      <c r="HS43" s="790"/>
      <c r="HT43" s="790"/>
      <c r="HU43" s="790"/>
      <c r="HV43" s="790"/>
      <c r="HW43" s="790"/>
      <c r="HX43" s="790" t="s">
        <v>3515</v>
      </c>
      <c r="HY43" s="790"/>
      <c r="HZ43" s="790"/>
      <c r="IA43" s="790"/>
      <c r="IB43" s="790"/>
      <c r="IC43" s="790"/>
      <c r="ID43" s="790" t="s">
        <v>3515</v>
      </c>
      <c r="IE43" s="790"/>
      <c r="IF43" s="790"/>
      <c r="IG43" s="790"/>
      <c r="IH43" s="790"/>
      <c r="II43" s="790"/>
      <c r="IJ43" s="790" t="s">
        <v>3515</v>
      </c>
      <c r="IK43" s="790"/>
      <c r="IL43" s="790"/>
      <c r="IM43" s="790"/>
      <c r="IN43" s="790"/>
      <c r="IO43" s="790"/>
      <c r="IP43" s="790" t="s">
        <v>3515</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3626</v>
      </c>
      <c r="W44" s="790"/>
      <c r="X44" s="790"/>
      <c r="Y44" s="790"/>
      <c r="Z44" s="790"/>
      <c r="AA44" s="790"/>
      <c r="AB44" s="790" t="s">
        <v>3626</v>
      </c>
      <c r="AC44" s="790"/>
      <c r="AD44" s="790"/>
      <c r="AE44" s="790"/>
      <c r="AF44" s="790"/>
      <c r="AG44" s="790"/>
      <c r="AH44" s="790" t="s">
        <v>3626</v>
      </c>
      <c r="AI44" s="790"/>
      <c r="AJ44" s="790"/>
      <c r="AK44" s="790"/>
      <c r="AL44" s="790"/>
      <c r="AM44" s="790"/>
      <c r="AN44" s="790" t="s">
        <v>3626</v>
      </c>
      <c r="AO44" s="790"/>
      <c r="AP44" s="790"/>
      <c r="AQ44" s="790"/>
      <c r="AR44" s="790"/>
      <c r="AS44" s="790"/>
      <c r="AT44" s="790" t="s">
        <v>3626</v>
      </c>
      <c r="AU44" s="790"/>
      <c r="AV44" s="790"/>
      <c r="AW44" s="790"/>
      <c r="AX44" s="790"/>
      <c r="AY44" s="790"/>
      <c r="AZ44" s="790" t="s">
        <v>3626</v>
      </c>
      <c r="BA44" s="790"/>
      <c r="BB44" s="790"/>
      <c r="BC44" s="790"/>
      <c r="BD44" s="790"/>
      <c r="BE44" s="790"/>
      <c r="BF44" s="790" t="s">
        <v>3626</v>
      </c>
      <c r="BG44" s="790"/>
      <c r="BH44" s="790"/>
      <c r="BI44" s="790"/>
      <c r="BJ44" s="790"/>
      <c r="BK44" s="790"/>
      <c r="BL44" s="790" t="s">
        <v>3626</v>
      </c>
      <c r="BM44" s="790"/>
      <c r="BN44" s="790"/>
      <c r="BO44" s="790"/>
      <c r="BP44" s="790"/>
      <c r="BQ44" s="790"/>
      <c r="BR44" s="790" t="s">
        <v>3626</v>
      </c>
      <c r="BS44" s="790"/>
      <c r="BT44" s="790"/>
      <c r="BU44" s="790"/>
      <c r="BV44" s="790"/>
      <c r="BW44" s="790"/>
      <c r="BX44" s="790" t="s">
        <v>3626</v>
      </c>
      <c r="BY44" s="790"/>
      <c r="BZ44" s="790"/>
      <c r="CA44" s="790"/>
      <c r="CB44" s="790"/>
      <c r="CC44" s="790"/>
      <c r="CD44" s="790" t="s">
        <v>3626</v>
      </c>
      <c r="CE44" s="790"/>
      <c r="CF44" s="790"/>
      <c r="CG44" s="790"/>
      <c r="CH44" s="790"/>
      <c r="CI44" s="790"/>
      <c r="CJ44" s="790" t="s">
        <v>3626</v>
      </c>
      <c r="CK44" s="790"/>
      <c r="CL44" s="790"/>
      <c r="CM44" s="790"/>
      <c r="CN44" s="790"/>
      <c r="CO44" s="790"/>
      <c r="CP44" s="790" t="s">
        <v>3626</v>
      </c>
      <c r="CQ44" s="790"/>
      <c r="CR44" s="790"/>
      <c r="CS44" s="790"/>
      <c r="CT44" s="790"/>
      <c r="CU44" s="790"/>
      <c r="CV44" s="790" t="s">
        <v>3626</v>
      </c>
      <c r="CW44" s="790"/>
      <c r="CX44" s="790"/>
      <c r="CY44" s="790"/>
      <c r="CZ44" s="790"/>
      <c r="DA44" s="790"/>
      <c r="DB44" s="790" t="s">
        <v>3626</v>
      </c>
      <c r="DC44" s="790"/>
      <c r="DD44" s="790"/>
      <c r="DE44" s="790"/>
      <c r="DF44" s="790"/>
      <c r="DG44" s="790"/>
      <c r="DH44" s="790" t="s">
        <v>3626</v>
      </c>
      <c r="DI44" s="790"/>
      <c r="DJ44" s="790"/>
      <c r="DK44" s="790"/>
      <c r="DL44" s="790"/>
      <c r="DM44" s="790"/>
      <c r="DN44" s="790" t="s">
        <v>3626</v>
      </c>
      <c r="DO44" s="790"/>
      <c r="DP44" s="790"/>
      <c r="DQ44" s="790"/>
      <c r="DR44" s="790"/>
      <c r="DS44" s="790"/>
      <c r="DT44" s="790" t="s">
        <v>3626</v>
      </c>
      <c r="DU44" s="790"/>
      <c r="DV44" s="790"/>
      <c r="DW44" s="790"/>
      <c r="DX44" s="790"/>
      <c r="DY44" s="790"/>
      <c r="DZ44" s="790" t="s">
        <v>3626</v>
      </c>
      <c r="EA44" s="790"/>
      <c r="EB44" s="790"/>
      <c r="EC44" s="790"/>
      <c r="ED44" s="790"/>
      <c r="EE44" s="790"/>
      <c r="EF44" s="790" t="s">
        <v>3626</v>
      </c>
      <c r="EG44" s="790"/>
      <c r="EH44" s="790"/>
      <c r="EI44" s="790"/>
      <c r="EJ44" s="790"/>
      <c r="EK44" s="790"/>
      <c r="EL44" s="790" t="s">
        <v>3626</v>
      </c>
      <c r="EM44" s="790"/>
      <c r="EN44" s="790"/>
      <c r="EO44" s="790"/>
      <c r="EP44" s="790"/>
      <c r="EQ44" s="790"/>
      <c r="ER44" s="790" t="s">
        <v>3626</v>
      </c>
      <c r="ES44" s="790"/>
      <c r="ET44" s="790"/>
      <c r="EU44" s="790"/>
      <c r="EV44" s="790"/>
      <c r="EW44" s="790"/>
      <c r="EX44" s="790" t="s">
        <v>3626</v>
      </c>
      <c r="EY44" s="790"/>
      <c r="EZ44" s="790"/>
      <c r="FA44" s="790"/>
      <c r="FB44" s="790"/>
      <c r="FC44" s="790"/>
      <c r="FD44" s="790" t="s">
        <v>3626</v>
      </c>
      <c r="FE44" s="790"/>
      <c r="FF44" s="790"/>
      <c r="FG44" s="790"/>
      <c r="FH44" s="790"/>
      <c r="FI44" s="790"/>
      <c r="FJ44" s="790" t="s">
        <v>3626</v>
      </c>
      <c r="FK44" s="790"/>
      <c r="FL44" s="790"/>
      <c r="FM44" s="790"/>
      <c r="FN44" s="790"/>
      <c r="FO44" s="790"/>
      <c r="FP44" s="790" t="s">
        <v>3626</v>
      </c>
      <c r="FQ44" s="790"/>
      <c r="FR44" s="790"/>
      <c r="FS44" s="790"/>
      <c r="FT44" s="790"/>
      <c r="FU44" s="790"/>
      <c r="FV44" s="790" t="s">
        <v>3626</v>
      </c>
      <c r="FW44" s="790"/>
      <c r="FX44" s="790"/>
      <c r="FY44" s="790"/>
      <c r="FZ44" s="790"/>
      <c r="GA44" s="790"/>
      <c r="GB44" s="790" t="s">
        <v>3626</v>
      </c>
      <c r="GC44" s="790"/>
      <c r="GD44" s="790"/>
      <c r="GE44" s="790"/>
      <c r="GF44" s="790"/>
      <c r="GG44" s="790"/>
      <c r="GH44" s="790" t="s">
        <v>3626</v>
      </c>
      <c r="GI44" s="790"/>
      <c r="GJ44" s="790"/>
      <c r="GK44" s="790"/>
      <c r="GL44" s="790"/>
      <c r="GM44" s="790"/>
      <c r="GN44" s="790" t="s">
        <v>3626</v>
      </c>
      <c r="GO44" s="790"/>
      <c r="GP44" s="790"/>
      <c r="GQ44" s="790"/>
      <c r="GR44" s="790"/>
      <c r="GS44" s="790"/>
      <c r="GT44" s="790" t="s">
        <v>3626</v>
      </c>
      <c r="GU44" s="790"/>
      <c r="GV44" s="790"/>
      <c r="GW44" s="790"/>
      <c r="GX44" s="790"/>
      <c r="GY44" s="790"/>
      <c r="GZ44" s="790" t="s">
        <v>3626</v>
      </c>
      <c r="HA44" s="790"/>
      <c r="HB44" s="790"/>
      <c r="HC44" s="790"/>
      <c r="HD44" s="790"/>
      <c r="HE44" s="790"/>
      <c r="HF44" s="790" t="s">
        <v>3626</v>
      </c>
      <c r="HG44" s="790"/>
      <c r="HH44" s="790"/>
      <c r="HI44" s="790"/>
      <c r="HJ44" s="790"/>
      <c r="HK44" s="790"/>
      <c r="HL44" s="790" t="s">
        <v>3626</v>
      </c>
      <c r="HM44" s="790"/>
      <c r="HN44" s="790"/>
      <c r="HO44" s="790"/>
      <c r="HP44" s="790"/>
      <c r="HQ44" s="790"/>
      <c r="HR44" s="790" t="s">
        <v>3626</v>
      </c>
      <c r="HS44" s="790"/>
      <c r="HT44" s="790"/>
      <c r="HU44" s="790"/>
      <c r="HV44" s="790"/>
      <c r="HW44" s="790"/>
      <c r="HX44" s="790" t="s">
        <v>3626</v>
      </c>
      <c r="HY44" s="790"/>
      <c r="HZ44" s="790"/>
      <c r="IA44" s="790"/>
      <c r="IB44" s="790"/>
      <c r="IC44" s="790"/>
      <c r="ID44" s="790" t="s">
        <v>3626</v>
      </c>
      <c r="IE44" s="790"/>
      <c r="IF44" s="790"/>
      <c r="IG44" s="790"/>
      <c r="IH44" s="790"/>
      <c r="II44" s="790"/>
      <c r="IJ44" s="790" t="s">
        <v>3626</v>
      </c>
      <c r="IK44" s="790"/>
      <c r="IL44" s="790"/>
      <c r="IM44" s="790"/>
      <c r="IN44" s="790"/>
      <c r="IO44" s="790"/>
      <c r="IP44" s="790" t="s">
        <v>3626</v>
      </c>
      <c r="IQ44" s="790"/>
      <c r="IR44" s="790"/>
      <c r="IS44" s="790"/>
      <c r="IT44" s="790"/>
      <c r="IU44" s="790"/>
      <c r="IV44" s="790" t="s">
        <v>3626</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BX44:CC44"/>
    <mergeCell ref="BX43:CC43"/>
    <mergeCell ref="BL44:BQ44"/>
    <mergeCell ref="BR44:BW44"/>
    <mergeCell ref="BL43:BQ43"/>
    <mergeCell ref="BF44:BK44"/>
    <mergeCell ref="AZ44:BE44"/>
    <mergeCell ref="C1:G1"/>
    <mergeCell ref="C19:G19"/>
    <mergeCell ref="J42:O42"/>
    <mergeCell ref="P42:U42"/>
    <mergeCell ref="J43:O43"/>
    <mergeCell ref="AT43:AY43"/>
    <mergeCell ref="P43:U43"/>
    <mergeCell ref="AB43:AG43"/>
    <mergeCell ref="P44:U44"/>
    <mergeCell ref="AH44:AM44"/>
    <mergeCell ref="V44:AA44"/>
    <mergeCell ref="AB44:AG44"/>
    <mergeCell ref="AH43:AM43"/>
    <mergeCell ref="V43:AA43"/>
    <mergeCell ref="AZ43:BE43"/>
    <mergeCell ref="AT44:AY44"/>
    <mergeCell ref="AH42:AM42"/>
    <mergeCell ref="AT42:AY42"/>
    <mergeCell ref="AN42:AS42"/>
    <mergeCell ref="V42:AA42"/>
    <mergeCell ref="AB42:AG42"/>
    <mergeCell ref="AN43:AS43"/>
    <mergeCell ref="AN44:AS44"/>
    <mergeCell ref="CV42:DA42"/>
    <mergeCell ref="DB42:DG42"/>
    <mergeCell ref="DZ42:EE42"/>
    <mergeCell ref="DT42:DY42"/>
    <mergeCell ref="DH42:DM42"/>
    <mergeCell ref="DN42:DS42"/>
    <mergeCell ref="CP42:CU42"/>
    <mergeCell ref="AZ42:BE42"/>
    <mergeCell ref="CD42:CI42"/>
    <mergeCell ref="BF43:BK43"/>
    <mergeCell ref="BR43:BW43"/>
    <mergeCell ref="CD43:CI43"/>
    <mergeCell ref="CJ42:CO42"/>
    <mergeCell ref="BX42:CC42"/>
    <mergeCell ref="BR42:BW42"/>
    <mergeCell ref="BL42:BQ42"/>
    <mergeCell ref="BF42:BK42"/>
    <mergeCell ref="CD44:CI44"/>
    <mergeCell ref="CV44:DA44"/>
    <mergeCell ref="DH43:DM43"/>
    <mergeCell ref="CJ43:CO43"/>
    <mergeCell ref="CV43:DA43"/>
    <mergeCell ref="CP43:CU43"/>
    <mergeCell ref="DB43:DG43"/>
    <mergeCell ref="CJ44:CO44"/>
    <mergeCell ref="CP44:CU44"/>
    <mergeCell ref="FD42:FI42"/>
    <mergeCell ref="FD43:FI43"/>
    <mergeCell ref="DH44:DM44"/>
    <mergeCell ref="DT44:DY44"/>
    <mergeCell ref="DZ43:EE43"/>
    <mergeCell ref="DN43:DS43"/>
    <mergeCell ref="DB44:DG44"/>
    <mergeCell ref="EF44:EK44"/>
    <mergeCell ref="EL44:EQ44"/>
    <mergeCell ref="EX42:FC42"/>
    <mergeCell ref="EL42:EQ42"/>
    <mergeCell ref="ER43:EW43"/>
    <mergeCell ref="EL43:EQ43"/>
    <mergeCell ref="DN44:DS44"/>
    <mergeCell ref="DT43:DY43"/>
    <mergeCell ref="DZ44:EE44"/>
    <mergeCell ref="ER44:EW44"/>
    <mergeCell ref="FJ44:FO44"/>
    <mergeCell ref="EF42:EK42"/>
    <mergeCell ref="EF43:EK43"/>
    <mergeCell ref="EX43:FC43"/>
    <mergeCell ref="ER42:EW42"/>
    <mergeCell ref="EX44:FC44"/>
    <mergeCell ref="FJ43:FO43"/>
    <mergeCell ref="FD44:FI44"/>
    <mergeCell ref="FJ42:FO42"/>
    <mergeCell ref="GT43:GY43"/>
    <mergeCell ref="HF43:HK43"/>
    <mergeCell ref="GZ43:HE43"/>
    <mergeCell ref="HL42:HQ42"/>
    <mergeCell ref="GH42:GM42"/>
    <mergeCell ref="FP44:FU44"/>
    <mergeCell ref="FP42:FU42"/>
    <mergeCell ref="FP43:FU43"/>
    <mergeCell ref="FV44:GA44"/>
    <mergeCell ref="GN43:GS43"/>
    <mergeCell ref="FV43:GA43"/>
    <mergeCell ref="GH43:GM43"/>
    <mergeCell ref="GH44:GM44"/>
    <mergeCell ref="FV42:GA42"/>
    <mergeCell ref="GB42:GG42"/>
    <mergeCell ref="GB44:GG44"/>
    <mergeCell ref="GN42:GS42"/>
    <mergeCell ref="GB43:GG43"/>
    <mergeCell ref="GT42:GY42"/>
    <mergeCell ref="GT44:GY44"/>
    <mergeCell ref="GN44:GS44"/>
    <mergeCell ref="IV44"/>
    <mergeCell ref="IJ44:IO44"/>
    <mergeCell ref="IP44:IU44"/>
    <mergeCell ref="IJ43:IO43"/>
    <mergeCell ref="HF44:HK44"/>
    <mergeCell ref="GZ42:HE42"/>
    <mergeCell ref="HL44:HQ44"/>
    <mergeCell ref="HF42:HK42"/>
    <mergeCell ref="HR42:HW42"/>
    <mergeCell ref="HR43:HW43"/>
    <mergeCell ref="HX42:IC42"/>
    <mergeCell ref="HX43:IC43"/>
    <mergeCell ref="GZ44:HE44"/>
    <mergeCell ref="HR44:HW44"/>
    <mergeCell ref="ID44:II44"/>
    <mergeCell ref="HL43:HQ43"/>
    <mergeCell ref="IP42:IS42"/>
    <mergeCell ref="IP43:IS43"/>
    <mergeCell ref="ID42:II42"/>
    <mergeCell ref="IJ42:IO42"/>
    <mergeCell ref="ID43:II43"/>
    <mergeCell ref="HX44:IC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zoomScale="125" workbookViewId="0">
      <selection activeCell="C7" sqref="C7"/>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1934</v>
      </c>
      <c r="D1" s="791"/>
      <c r="E1" s="791"/>
      <c r="F1" s="791"/>
      <c r="G1" s="791"/>
    </row>
    <row r="2" spans="1:8">
      <c r="A2" s="90" t="s">
        <v>2917</v>
      </c>
      <c r="G2" s="91"/>
    </row>
    <row r="3" spans="1:8">
      <c r="A3" s="89" t="s">
        <v>2002</v>
      </c>
      <c r="G3" s="92">
        <v>40465</v>
      </c>
    </row>
    <row r="4" spans="1:8">
      <c r="A4" s="89" t="s">
        <v>1935</v>
      </c>
      <c r="G4" s="93" t="s">
        <v>1359</v>
      </c>
    </row>
    <row r="5" spans="1:8">
      <c r="A5" s="89" t="s">
        <v>2201</v>
      </c>
    </row>
    <row r="6" spans="1:8">
      <c r="C6" s="15" t="s">
        <v>2128</v>
      </c>
      <c r="D6" s="16"/>
      <c r="E6" s="16"/>
      <c r="F6" s="17"/>
      <c r="G6" s="18"/>
      <c r="H6" s="94"/>
    </row>
    <row r="7" spans="1:8">
      <c r="C7" s="95" t="s">
        <v>2163</v>
      </c>
      <c r="D7" s="20"/>
      <c r="E7" s="20"/>
      <c r="F7" s="21"/>
      <c r="G7" s="22"/>
      <c r="H7" s="94"/>
    </row>
    <row r="8" spans="1:8">
      <c r="A8" s="89" t="s">
        <v>2492</v>
      </c>
      <c r="C8" s="95" t="s">
        <v>998</v>
      </c>
      <c r="D8" s="20"/>
      <c r="E8" s="20"/>
      <c r="F8" s="21"/>
      <c r="G8" s="96"/>
      <c r="H8" s="94"/>
    </row>
    <row r="9" spans="1:8">
      <c r="A9" s="98" t="s">
        <v>1500</v>
      </c>
      <c r="C9" s="95" t="s">
        <v>2903</v>
      </c>
      <c r="D9" s="20"/>
      <c r="E9" s="20"/>
      <c r="F9" s="21"/>
      <c r="G9" s="96"/>
      <c r="H9" s="94"/>
    </row>
    <row r="10" spans="1:8">
      <c r="A10" s="261" t="s">
        <v>1501</v>
      </c>
      <c r="C10" s="97"/>
      <c r="D10" s="20"/>
      <c r="E10" s="20"/>
      <c r="F10" s="21"/>
      <c r="G10" s="96"/>
      <c r="H10" s="94"/>
    </row>
    <row r="11" spans="1:8">
      <c r="A11" s="261" t="s">
        <v>1341</v>
      </c>
      <c r="C11" s="25" t="s">
        <v>3196</v>
      </c>
      <c r="D11" s="94"/>
      <c r="E11" s="94"/>
      <c r="F11" s="99"/>
      <c r="G11" s="96"/>
      <c r="H11" s="94"/>
    </row>
    <row r="12" spans="1:8">
      <c r="A12" s="98" t="s">
        <v>1130</v>
      </c>
      <c r="C12" s="25" t="s">
        <v>3527</v>
      </c>
      <c r="D12" s="20"/>
      <c r="E12" s="20"/>
      <c r="F12" s="21"/>
      <c r="G12" s="96"/>
      <c r="H12" s="94"/>
    </row>
    <row r="13" spans="1:8">
      <c r="A13" s="98"/>
      <c r="C13" s="25" t="s">
        <v>3170</v>
      </c>
      <c r="D13" s="94"/>
      <c r="E13" s="94"/>
      <c r="F13" s="99"/>
      <c r="G13" s="96"/>
      <c r="H13" s="94"/>
    </row>
    <row r="14" spans="1:8">
      <c r="A14" s="100"/>
      <c r="C14" s="25" t="s">
        <v>3250</v>
      </c>
      <c r="D14" s="94"/>
      <c r="E14" s="94"/>
      <c r="F14" s="99"/>
      <c r="G14" s="101"/>
      <c r="H14" s="94"/>
    </row>
    <row r="15" spans="1:8">
      <c r="A15" s="100" t="s">
        <v>3118</v>
      </c>
      <c r="C15" s="97" t="s">
        <v>2588</v>
      </c>
      <c r="D15" s="94"/>
      <c r="E15" s="94"/>
      <c r="F15" s="99"/>
      <c r="G15" s="96"/>
      <c r="H15" s="94"/>
    </row>
    <row r="16" spans="1:8">
      <c r="A16" s="144" t="s">
        <v>562</v>
      </c>
      <c r="C16" s="97"/>
      <c r="D16" s="94"/>
      <c r="E16" s="94"/>
      <c r="F16" s="99"/>
      <c r="G16" s="96"/>
      <c r="H16" s="94"/>
    </row>
    <row r="17" spans="1:8">
      <c r="C17" s="102" t="s">
        <v>2594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2589</v>
      </c>
      <c r="C20" s="100"/>
      <c r="D20" s="100"/>
      <c r="E20" s="100"/>
      <c r="F20" s="106"/>
    </row>
    <row r="21" spans="1:8">
      <c r="A21" s="286"/>
      <c r="C21" s="100"/>
      <c r="D21" s="100"/>
      <c r="E21" s="100"/>
      <c r="F21" s="106"/>
    </row>
    <row r="22" spans="1:8" s="112" customFormat="1" ht="16" customHeight="1">
      <c r="A22" s="108"/>
      <c r="B22" s="38"/>
      <c r="C22" s="86"/>
      <c r="D22" s="86"/>
      <c r="E22" s="86"/>
      <c r="F22" s="109"/>
      <c r="G22" s="110"/>
      <c r="H22" s="111"/>
    </row>
    <row r="23" spans="1:8" ht="29" customHeight="1">
      <c r="A23" s="113" t="s">
        <v>2775</v>
      </c>
      <c r="B23" s="45" t="s">
        <v>2770</v>
      </c>
      <c r="C23" s="114" t="s">
        <v>2771</v>
      </c>
      <c r="D23" s="45" t="s">
        <v>2859</v>
      </c>
      <c r="E23" s="45" t="s">
        <v>2401</v>
      </c>
      <c r="F23" s="47" t="s">
        <v>3198</v>
      </c>
      <c r="G23" s="45" t="s">
        <v>3461</v>
      </c>
      <c r="H23" s="48"/>
    </row>
    <row r="24" spans="1:8">
      <c r="A24" s="115">
        <v>40523</v>
      </c>
      <c r="B24" s="116" t="s">
        <v>2258</v>
      </c>
      <c r="C24" s="117">
        <v>295</v>
      </c>
      <c r="D24" s="118">
        <v>3</v>
      </c>
      <c r="E24" s="117">
        <f t="shared" ref="E24:E32" si="0">C24*D24</f>
        <v>885</v>
      </c>
      <c r="F24" s="53"/>
      <c r="G24" s="54">
        <f t="shared" ref="G24:G35" si="1">E24*(1-F24)</f>
        <v>885</v>
      </c>
      <c r="H24" s="48"/>
    </row>
    <row r="25" spans="1:8">
      <c r="A25" s="11"/>
      <c r="B25" s="116" t="s">
        <v>3682</v>
      </c>
      <c r="C25" s="117"/>
      <c r="D25" s="118"/>
      <c r="E25" s="117">
        <f t="shared" si="0"/>
        <v>0</v>
      </c>
      <c r="F25" s="119"/>
      <c r="G25" s="54">
        <f t="shared" si="1"/>
        <v>0</v>
      </c>
      <c r="H25" s="56"/>
    </row>
    <row r="26" spans="1:8">
      <c r="A26" s="120"/>
      <c r="B26" s="121" t="s">
        <v>2701</v>
      </c>
      <c r="C26" s="117"/>
      <c r="D26" s="118"/>
      <c r="E26" s="117">
        <f t="shared" si="0"/>
        <v>0</v>
      </c>
      <c r="F26" s="119"/>
      <c r="G26" s="54">
        <f t="shared" si="1"/>
        <v>0</v>
      </c>
      <c r="H26" s="56"/>
    </row>
    <row r="27" spans="1:8">
      <c r="A27" s="120"/>
      <c r="B27" s="121" t="s">
        <v>3182</v>
      </c>
      <c r="C27" s="117"/>
      <c r="D27" s="118"/>
      <c r="E27" s="117">
        <f t="shared" si="0"/>
        <v>0</v>
      </c>
      <c r="F27" s="119"/>
      <c r="G27" s="54">
        <f t="shared" si="1"/>
        <v>0</v>
      </c>
      <c r="H27" s="56"/>
    </row>
    <row r="28" spans="1:8">
      <c r="A28" s="120"/>
      <c r="B28" s="121" t="s">
        <v>2366</v>
      </c>
      <c r="C28" s="117"/>
      <c r="D28" s="118"/>
      <c r="E28" s="117">
        <f t="shared" si="0"/>
        <v>0</v>
      </c>
      <c r="F28" s="119"/>
      <c r="G28" s="54">
        <f t="shared" si="1"/>
        <v>0</v>
      </c>
      <c r="H28" s="56"/>
    </row>
    <row r="29" spans="1:8">
      <c r="A29" s="120"/>
      <c r="B29" s="121" t="s">
        <v>2610</v>
      </c>
      <c r="C29" s="117"/>
      <c r="D29" s="118"/>
      <c r="E29" s="117">
        <f t="shared" si="0"/>
        <v>0</v>
      </c>
      <c r="F29" s="119"/>
      <c r="G29" s="54">
        <f t="shared" si="1"/>
        <v>0</v>
      </c>
      <c r="H29" s="56"/>
    </row>
    <row r="30" spans="1:8">
      <c r="A30" s="120"/>
      <c r="B30" s="121" t="s">
        <v>2644</v>
      </c>
      <c r="C30" s="117"/>
      <c r="D30" s="118"/>
      <c r="E30" s="117">
        <f t="shared" si="0"/>
        <v>0</v>
      </c>
      <c r="F30" s="119"/>
      <c r="G30" s="54">
        <f t="shared" si="1"/>
        <v>0</v>
      </c>
      <c r="H30" s="56"/>
    </row>
    <row r="31" spans="1:8">
      <c r="A31" s="120"/>
      <c r="B31" s="121" t="s">
        <v>3162</v>
      </c>
      <c r="C31" s="117"/>
      <c r="D31" s="118"/>
      <c r="E31" s="117">
        <f t="shared" si="0"/>
        <v>0</v>
      </c>
      <c r="F31" s="119"/>
      <c r="G31" s="54">
        <f t="shared" si="1"/>
        <v>0</v>
      </c>
      <c r="H31" s="56"/>
    </row>
    <row r="32" spans="1:8">
      <c r="A32" s="120"/>
      <c r="B32" s="121" t="s">
        <v>2530</v>
      </c>
      <c r="C32" s="117"/>
      <c r="D32" s="118"/>
      <c r="E32" s="117">
        <f t="shared" si="0"/>
        <v>0</v>
      </c>
      <c r="F32" s="119"/>
      <c r="G32" s="54">
        <f t="shared" si="1"/>
        <v>0</v>
      </c>
      <c r="H32" s="56"/>
    </row>
    <row r="33" spans="1:256">
      <c r="A33" s="120"/>
      <c r="B33" s="121" t="s">
        <v>2048</v>
      </c>
      <c r="C33" s="117">
        <v>50</v>
      </c>
      <c r="D33" s="118">
        <v>2.5</v>
      </c>
      <c r="E33" s="117">
        <f>C33*D33</f>
        <v>125</v>
      </c>
      <c r="F33" s="119"/>
      <c r="G33" s="54">
        <f t="shared" si="1"/>
        <v>125</v>
      </c>
      <c r="H33" s="48"/>
    </row>
    <row r="34" spans="1:256">
      <c r="A34" s="120"/>
      <c r="B34" s="121" t="s">
        <v>2935</v>
      </c>
      <c r="C34" s="117">
        <v>350</v>
      </c>
      <c r="D34" s="123" t="s">
        <v>3456</v>
      </c>
      <c r="E34" s="117">
        <v>350</v>
      </c>
      <c r="F34" s="124"/>
      <c r="G34" s="54">
        <f t="shared" si="1"/>
        <v>350</v>
      </c>
      <c r="H34" s="48"/>
    </row>
    <row r="35" spans="1:256" ht="16" thickBot="1">
      <c r="A35" s="120"/>
      <c r="B35" s="126"/>
      <c r="C35" s="127"/>
      <c r="D35" s="128"/>
      <c r="E35" s="127"/>
      <c r="F35" s="129"/>
      <c r="G35" s="67">
        <f t="shared" si="1"/>
        <v>0</v>
      </c>
      <c r="H35" s="48"/>
    </row>
    <row r="36" spans="1:256" s="135" customFormat="1" ht="16" customHeight="1">
      <c r="A36" s="130"/>
      <c r="B36" s="69" t="s">
        <v>1082</v>
      </c>
      <c r="C36" s="131"/>
      <c r="D36" s="131"/>
      <c r="E36" s="132">
        <f>SUM(E24:E35)</f>
        <v>1360</v>
      </c>
      <c r="F36" s="133"/>
      <c r="G36" s="72">
        <f>SUM(G24:G35)</f>
        <v>1360</v>
      </c>
      <c r="H36" s="134"/>
    </row>
    <row r="38" spans="1:256">
      <c r="C38" s="136" t="s">
        <v>1561</v>
      </c>
      <c r="D38" s="137">
        <f>G36/2</f>
        <v>680</v>
      </c>
      <c r="E38" s="137"/>
      <c r="F38" s="138"/>
    </row>
    <row r="40" spans="1:256">
      <c r="C40" s="1" t="s">
        <v>576</v>
      </c>
      <c r="D40" s="1"/>
      <c r="E40" s="1"/>
      <c r="F40" s="139"/>
      <c r="G40" s="1"/>
      <c r="H40" s="1"/>
      <c r="I40" s="1"/>
    </row>
    <row r="41" spans="1:256">
      <c r="C41" s="1" t="s">
        <v>1811</v>
      </c>
      <c r="D41" s="1"/>
      <c r="E41" s="1"/>
      <c r="F41" s="139"/>
      <c r="G41" s="1"/>
      <c r="H41" s="1"/>
      <c r="I41" s="1"/>
    </row>
    <row r="42" spans="1:256">
      <c r="C42" s="287" t="s">
        <v>2819</v>
      </c>
      <c r="D42" s="287"/>
      <c r="E42" s="287"/>
      <c r="F42" s="288"/>
      <c r="G42" s="287"/>
      <c r="H42" s="287"/>
      <c r="I42" s="142"/>
      <c r="J42" s="790"/>
      <c r="K42" s="790"/>
      <c r="L42" s="790"/>
      <c r="M42" s="790"/>
      <c r="N42" s="790"/>
      <c r="O42" s="790"/>
      <c r="P42" s="790"/>
      <c r="Q42" s="790"/>
      <c r="R42" s="790"/>
      <c r="S42" s="790"/>
      <c r="T42" s="790"/>
      <c r="U42" s="790"/>
      <c r="V42" s="790" t="s">
        <v>3087</v>
      </c>
      <c r="W42" s="790"/>
      <c r="X42" s="790"/>
      <c r="Y42" s="790"/>
      <c r="Z42" s="790"/>
      <c r="AA42" s="790"/>
      <c r="AB42" s="790" t="s">
        <v>576</v>
      </c>
      <c r="AC42" s="790"/>
      <c r="AD42" s="790"/>
      <c r="AE42" s="790"/>
      <c r="AF42" s="790"/>
      <c r="AG42" s="790"/>
      <c r="AH42" s="790" t="s">
        <v>576</v>
      </c>
      <c r="AI42" s="790"/>
      <c r="AJ42" s="790"/>
      <c r="AK42" s="790"/>
      <c r="AL42" s="790"/>
      <c r="AM42" s="790"/>
      <c r="AN42" s="790" t="s">
        <v>576</v>
      </c>
      <c r="AO42" s="790"/>
      <c r="AP42" s="790"/>
      <c r="AQ42" s="790"/>
      <c r="AR42" s="790"/>
      <c r="AS42" s="790"/>
      <c r="AT42" s="790" t="s">
        <v>576</v>
      </c>
      <c r="AU42" s="790"/>
      <c r="AV42" s="790"/>
      <c r="AW42" s="790"/>
      <c r="AX42" s="790"/>
      <c r="AY42" s="790"/>
      <c r="AZ42" s="790" t="s">
        <v>576</v>
      </c>
      <c r="BA42" s="790"/>
      <c r="BB42" s="790"/>
      <c r="BC42" s="790"/>
      <c r="BD42" s="790"/>
      <c r="BE42" s="790"/>
      <c r="BF42" s="790" t="s">
        <v>576</v>
      </c>
      <c r="BG42" s="790"/>
      <c r="BH42" s="790"/>
      <c r="BI42" s="790"/>
      <c r="BJ42" s="790"/>
      <c r="BK42" s="790"/>
      <c r="BL42" s="790" t="s">
        <v>576</v>
      </c>
      <c r="BM42" s="790"/>
      <c r="BN42" s="790"/>
      <c r="BO42" s="790"/>
      <c r="BP42" s="790"/>
      <c r="BQ42" s="790"/>
      <c r="BR42" s="790" t="s">
        <v>576</v>
      </c>
      <c r="BS42" s="790"/>
      <c r="BT42" s="790"/>
      <c r="BU42" s="790"/>
      <c r="BV42" s="790"/>
      <c r="BW42" s="790"/>
      <c r="BX42" s="790" t="s">
        <v>576</v>
      </c>
      <c r="BY42" s="790"/>
      <c r="BZ42" s="790"/>
      <c r="CA42" s="790"/>
      <c r="CB42" s="790"/>
      <c r="CC42" s="790"/>
      <c r="CD42" s="790" t="s">
        <v>576</v>
      </c>
      <c r="CE42" s="790"/>
      <c r="CF42" s="790"/>
      <c r="CG42" s="790"/>
      <c r="CH42" s="790"/>
      <c r="CI42" s="790"/>
      <c r="CJ42" s="790" t="s">
        <v>576</v>
      </c>
      <c r="CK42" s="790"/>
      <c r="CL42" s="790"/>
      <c r="CM42" s="790"/>
      <c r="CN42" s="790"/>
      <c r="CO42" s="790"/>
      <c r="CP42" s="790" t="s">
        <v>576</v>
      </c>
      <c r="CQ42" s="790"/>
      <c r="CR42" s="790"/>
      <c r="CS42" s="790"/>
      <c r="CT42" s="790"/>
      <c r="CU42" s="790"/>
      <c r="CV42" s="790" t="s">
        <v>576</v>
      </c>
      <c r="CW42" s="790"/>
      <c r="CX42" s="790"/>
      <c r="CY42" s="790"/>
      <c r="CZ42" s="790"/>
      <c r="DA42" s="790"/>
      <c r="DB42" s="790" t="s">
        <v>576</v>
      </c>
      <c r="DC42" s="790"/>
      <c r="DD42" s="790"/>
      <c r="DE42" s="790"/>
      <c r="DF42" s="790"/>
      <c r="DG42" s="790"/>
      <c r="DH42" s="790" t="s">
        <v>576</v>
      </c>
      <c r="DI42" s="790"/>
      <c r="DJ42" s="790"/>
      <c r="DK42" s="790"/>
      <c r="DL42" s="790"/>
      <c r="DM42" s="790"/>
      <c r="DN42" s="790" t="s">
        <v>576</v>
      </c>
      <c r="DO42" s="790"/>
      <c r="DP42" s="790"/>
      <c r="DQ42" s="790"/>
      <c r="DR42" s="790"/>
      <c r="DS42" s="790"/>
      <c r="DT42" s="790" t="s">
        <v>576</v>
      </c>
      <c r="DU42" s="790"/>
      <c r="DV42" s="790"/>
      <c r="DW42" s="790"/>
      <c r="DX42" s="790"/>
      <c r="DY42" s="790"/>
      <c r="DZ42" s="790" t="s">
        <v>576</v>
      </c>
      <c r="EA42" s="790"/>
      <c r="EB42" s="790"/>
      <c r="EC42" s="790"/>
      <c r="ED42" s="790"/>
      <c r="EE42" s="790"/>
      <c r="EF42" s="790" t="s">
        <v>576</v>
      </c>
      <c r="EG42" s="790"/>
      <c r="EH42" s="790"/>
      <c r="EI42" s="790"/>
      <c r="EJ42" s="790"/>
      <c r="EK42" s="790"/>
      <c r="EL42" s="790" t="s">
        <v>576</v>
      </c>
      <c r="EM42" s="790"/>
      <c r="EN42" s="790"/>
      <c r="EO42" s="790"/>
      <c r="EP42" s="790"/>
      <c r="EQ42" s="790"/>
      <c r="ER42" s="790" t="s">
        <v>576</v>
      </c>
      <c r="ES42" s="790"/>
      <c r="ET42" s="790"/>
      <c r="EU42" s="790"/>
      <c r="EV42" s="790"/>
      <c r="EW42" s="790"/>
      <c r="EX42" s="790" t="s">
        <v>576</v>
      </c>
      <c r="EY42" s="790"/>
      <c r="EZ42" s="790"/>
      <c r="FA42" s="790"/>
      <c r="FB42" s="790"/>
      <c r="FC42" s="790"/>
      <c r="FD42" s="790" t="s">
        <v>576</v>
      </c>
      <c r="FE42" s="790"/>
      <c r="FF42" s="790"/>
      <c r="FG42" s="790"/>
      <c r="FH42" s="790"/>
      <c r="FI42" s="790"/>
      <c r="FJ42" s="790" t="s">
        <v>576</v>
      </c>
      <c r="FK42" s="790"/>
      <c r="FL42" s="790"/>
      <c r="FM42" s="790"/>
      <c r="FN42" s="790"/>
      <c r="FO42" s="790"/>
      <c r="FP42" s="790" t="s">
        <v>576</v>
      </c>
      <c r="FQ42" s="790"/>
      <c r="FR42" s="790"/>
      <c r="FS42" s="790"/>
      <c r="FT42" s="790"/>
      <c r="FU42" s="790"/>
      <c r="FV42" s="790" t="s">
        <v>576</v>
      </c>
      <c r="FW42" s="790"/>
      <c r="FX42" s="790"/>
      <c r="FY42" s="790"/>
      <c r="FZ42" s="790"/>
      <c r="GA42" s="790"/>
      <c r="GB42" s="790" t="s">
        <v>576</v>
      </c>
      <c r="GC42" s="790"/>
      <c r="GD42" s="790"/>
      <c r="GE42" s="790"/>
      <c r="GF42" s="790"/>
      <c r="GG42" s="790"/>
      <c r="GH42" s="790" t="s">
        <v>576</v>
      </c>
      <c r="GI42" s="790"/>
      <c r="GJ42" s="790"/>
      <c r="GK42" s="790"/>
      <c r="GL42" s="790"/>
      <c r="GM42" s="790"/>
      <c r="GN42" s="790" t="s">
        <v>576</v>
      </c>
      <c r="GO42" s="790"/>
      <c r="GP42" s="790"/>
      <c r="GQ42" s="790"/>
      <c r="GR42" s="790"/>
      <c r="GS42" s="790"/>
      <c r="GT42" s="790" t="s">
        <v>576</v>
      </c>
      <c r="GU42" s="790"/>
      <c r="GV42" s="790"/>
      <c r="GW42" s="790"/>
      <c r="GX42" s="790"/>
      <c r="GY42" s="790"/>
      <c r="GZ42" s="790" t="s">
        <v>576</v>
      </c>
      <c r="HA42" s="790"/>
      <c r="HB42" s="790"/>
      <c r="HC42" s="790"/>
      <c r="HD42" s="790"/>
      <c r="HE42" s="790"/>
      <c r="HF42" s="790" t="s">
        <v>576</v>
      </c>
      <c r="HG42" s="790"/>
      <c r="HH42" s="790"/>
      <c r="HI42" s="790"/>
      <c r="HJ42" s="790"/>
      <c r="HK42" s="790"/>
      <c r="HL42" s="790" t="s">
        <v>576</v>
      </c>
      <c r="HM42" s="790"/>
      <c r="HN42" s="790"/>
      <c r="HO42" s="790"/>
      <c r="HP42" s="790"/>
      <c r="HQ42" s="790"/>
      <c r="HR42" s="790" t="s">
        <v>576</v>
      </c>
      <c r="HS42" s="790"/>
      <c r="HT42" s="790"/>
      <c r="HU42" s="790"/>
      <c r="HV42" s="790"/>
      <c r="HW42" s="790"/>
      <c r="HX42" s="790" t="s">
        <v>576</v>
      </c>
      <c r="HY42" s="790"/>
      <c r="HZ42" s="790"/>
      <c r="IA42" s="790"/>
      <c r="IB42" s="790"/>
      <c r="IC42" s="790"/>
      <c r="ID42" s="790" t="s">
        <v>576</v>
      </c>
      <c r="IE42" s="790"/>
      <c r="IF42" s="790"/>
      <c r="IG42" s="790"/>
      <c r="IH42" s="790"/>
      <c r="II42" s="790"/>
      <c r="IJ42" s="790" t="s">
        <v>576</v>
      </c>
      <c r="IK42" s="790"/>
      <c r="IL42" s="790"/>
      <c r="IM42" s="790"/>
      <c r="IN42" s="790"/>
      <c r="IO42" s="790"/>
      <c r="IP42" s="790" t="s">
        <v>576</v>
      </c>
      <c r="IQ42" s="790"/>
      <c r="IR42" s="790"/>
      <c r="IS42" s="790"/>
    </row>
    <row r="43" spans="1:256">
      <c r="C43" s="1" t="s">
        <v>1385</v>
      </c>
      <c r="D43" s="1"/>
      <c r="E43" s="1"/>
      <c r="F43" s="139"/>
      <c r="G43" s="1"/>
      <c r="H43" s="1"/>
      <c r="I43" s="1"/>
      <c r="J43" s="790"/>
      <c r="K43" s="790"/>
      <c r="L43" s="790"/>
      <c r="M43" s="790"/>
      <c r="N43" s="790"/>
      <c r="O43" s="790"/>
      <c r="P43" s="790"/>
      <c r="Q43" s="790"/>
      <c r="R43" s="790"/>
      <c r="S43" s="790"/>
      <c r="T43" s="790"/>
      <c r="U43" s="790"/>
      <c r="V43" s="790" t="s">
        <v>1342</v>
      </c>
      <c r="W43" s="790"/>
      <c r="X43" s="790"/>
      <c r="Y43" s="790"/>
      <c r="Z43" s="790"/>
      <c r="AA43" s="790"/>
      <c r="AB43" s="790" t="s">
        <v>1654</v>
      </c>
      <c r="AC43" s="790"/>
      <c r="AD43" s="790"/>
      <c r="AE43" s="790"/>
      <c r="AF43" s="790"/>
      <c r="AG43" s="790"/>
      <c r="AH43" s="790" t="s">
        <v>1654</v>
      </c>
      <c r="AI43" s="790"/>
      <c r="AJ43" s="790"/>
      <c r="AK43" s="790"/>
      <c r="AL43" s="790"/>
      <c r="AM43" s="790"/>
      <c r="AN43" s="790" t="s">
        <v>1654</v>
      </c>
      <c r="AO43" s="790"/>
      <c r="AP43" s="790"/>
      <c r="AQ43" s="790"/>
      <c r="AR43" s="790"/>
      <c r="AS43" s="790"/>
      <c r="AT43" s="790" t="s">
        <v>1654</v>
      </c>
      <c r="AU43" s="790"/>
      <c r="AV43" s="790"/>
      <c r="AW43" s="790"/>
      <c r="AX43" s="790"/>
      <c r="AY43" s="790"/>
      <c r="AZ43" s="790" t="s">
        <v>1654</v>
      </c>
      <c r="BA43" s="790"/>
      <c r="BB43" s="790"/>
      <c r="BC43" s="790"/>
      <c r="BD43" s="790"/>
      <c r="BE43" s="790"/>
      <c r="BF43" s="790" t="s">
        <v>1654</v>
      </c>
      <c r="BG43" s="790"/>
      <c r="BH43" s="790"/>
      <c r="BI43" s="790"/>
      <c r="BJ43" s="790"/>
      <c r="BK43" s="790"/>
      <c r="BL43" s="790" t="s">
        <v>1654</v>
      </c>
      <c r="BM43" s="790"/>
      <c r="BN43" s="790"/>
      <c r="BO43" s="790"/>
      <c r="BP43" s="790"/>
      <c r="BQ43" s="790"/>
      <c r="BR43" s="790" t="s">
        <v>1654</v>
      </c>
      <c r="BS43" s="790"/>
      <c r="BT43" s="790"/>
      <c r="BU43" s="790"/>
      <c r="BV43" s="790"/>
      <c r="BW43" s="790"/>
      <c r="BX43" s="790" t="s">
        <v>1654</v>
      </c>
      <c r="BY43" s="790"/>
      <c r="BZ43" s="790"/>
      <c r="CA43" s="790"/>
      <c r="CB43" s="790"/>
      <c r="CC43" s="790"/>
      <c r="CD43" s="790" t="s">
        <v>1654</v>
      </c>
      <c r="CE43" s="790"/>
      <c r="CF43" s="790"/>
      <c r="CG43" s="790"/>
      <c r="CH43" s="790"/>
      <c r="CI43" s="790"/>
      <c r="CJ43" s="790" t="s">
        <v>1654</v>
      </c>
      <c r="CK43" s="790"/>
      <c r="CL43" s="790"/>
      <c r="CM43" s="790"/>
      <c r="CN43" s="790"/>
      <c r="CO43" s="790"/>
      <c r="CP43" s="790" t="s">
        <v>1654</v>
      </c>
      <c r="CQ43" s="790"/>
      <c r="CR43" s="790"/>
      <c r="CS43" s="790"/>
      <c r="CT43" s="790"/>
      <c r="CU43" s="790"/>
      <c r="CV43" s="790" t="s">
        <v>1654</v>
      </c>
      <c r="CW43" s="790"/>
      <c r="CX43" s="790"/>
      <c r="CY43" s="790"/>
      <c r="CZ43" s="790"/>
      <c r="DA43" s="790"/>
      <c r="DB43" s="790" t="s">
        <v>1654</v>
      </c>
      <c r="DC43" s="790"/>
      <c r="DD43" s="790"/>
      <c r="DE43" s="790"/>
      <c r="DF43" s="790"/>
      <c r="DG43" s="790"/>
      <c r="DH43" s="790" t="s">
        <v>1654</v>
      </c>
      <c r="DI43" s="790"/>
      <c r="DJ43" s="790"/>
      <c r="DK43" s="790"/>
      <c r="DL43" s="790"/>
      <c r="DM43" s="790"/>
      <c r="DN43" s="790" t="s">
        <v>1654</v>
      </c>
      <c r="DO43" s="790"/>
      <c r="DP43" s="790"/>
      <c r="DQ43" s="790"/>
      <c r="DR43" s="790"/>
      <c r="DS43" s="790"/>
      <c r="DT43" s="790" t="s">
        <v>1654</v>
      </c>
      <c r="DU43" s="790"/>
      <c r="DV43" s="790"/>
      <c r="DW43" s="790"/>
      <c r="DX43" s="790"/>
      <c r="DY43" s="790"/>
      <c r="DZ43" s="790" t="s">
        <v>1654</v>
      </c>
      <c r="EA43" s="790"/>
      <c r="EB43" s="790"/>
      <c r="EC43" s="790"/>
      <c r="ED43" s="790"/>
      <c r="EE43" s="790"/>
      <c r="EF43" s="790" t="s">
        <v>1654</v>
      </c>
      <c r="EG43" s="790"/>
      <c r="EH43" s="790"/>
      <c r="EI43" s="790"/>
      <c r="EJ43" s="790"/>
      <c r="EK43" s="790"/>
      <c r="EL43" s="790" t="s">
        <v>1654</v>
      </c>
      <c r="EM43" s="790"/>
      <c r="EN43" s="790"/>
      <c r="EO43" s="790"/>
      <c r="EP43" s="790"/>
      <c r="EQ43" s="790"/>
      <c r="ER43" s="790" t="s">
        <v>1654</v>
      </c>
      <c r="ES43" s="790"/>
      <c r="ET43" s="790"/>
      <c r="EU43" s="790"/>
      <c r="EV43" s="790"/>
      <c r="EW43" s="790"/>
      <c r="EX43" s="790" t="s">
        <v>1654</v>
      </c>
      <c r="EY43" s="790"/>
      <c r="EZ43" s="790"/>
      <c r="FA43" s="790"/>
      <c r="FB43" s="790"/>
      <c r="FC43" s="790"/>
      <c r="FD43" s="790" t="s">
        <v>1654</v>
      </c>
      <c r="FE43" s="790"/>
      <c r="FF43" s="790"/>
      <c r="FG43" s="790"/>
      <c r="FH43" s="790"/>
      <c r="FI43" s="790"/>
      <c r="FJ43" s="790" t="s">
        <v>1654</v>
      </c>
      <c r="FK43" s="790"/>
      <c r="FL43" s="790"/>
      <c r="FM43" s="790"/>
      <c r="FN43" s="790"/>
      <c r="FO43" s="790"/>
      <c r="FP43" s="790" t="s">
        <v>1654</v>
      </c>
      <c r="FQ43" s="790"/>
      <c r="FR43" s="790"/>
      <c r="FS43" s="790"/>
      <c r="FT43" s="790"/>
      <c r="FU43" s="790"/>
      <c r="FV43" s="790" t="s">
        <v>1654</v>
      </c>
      <c r="FW43" s="790"/>
      <c r="FX43" s="790"/>
      <c r="FY43" s="790"/>
      <c r="FZ43" s="790"/>
      <c r="GA43" s="790"/>
      <c r="GB43" s="790" t="s">
        <v>1654</v>
      </c>
      <c r="GC43" s="790"/>
      <c r="GD43" s="790"/>
      <c r="GE43" s="790"/>
      <c r="GF43" s="790"/>
      <c r="GG43" s="790"/>
      <c r="GH43" s="790" t="s">
        <v>1654</v>
      </c>
      <c r="GI43" s="790"/>
      <c r="GJ43" s="790"/>
      <c r="GK43" s="790"/>
      <c r="GL43" s="790"/>
      <c r="GM43" s="790"/>
      <c r="GN43" s="790" t="s">
        <v>1654</v>
      </c>
      <c r="GO43" s="790"/>
      <c r="GP43" s="790"/>
      <c r="GQ43" s="790"/>
      <c r="GR43" s="790"/>
      <c r="GS43" s="790"/>
      <c r="GT43" s="790" t="s">
        <v>1654</v>
      </c>
      <c r="GU43" s="790"/>
      <c r="GV43" s="790"/>
      <c r="GW43" s="790"/>
      <c r="GX43" s="790"/>
      <c r="GY43" s="790"/>
      <c r="GZ43" s="790" t="s">
        <v>1654</v>
      </c>
      <c r="HA43" s="790"/>
      <c r="HB43" s="790"/>
      <c r="HC43" s="790"/>
      <c r="HD43" s="790"/>
      <c r="HE43" s="790"/>
      <c r="HF43" s="790" t="s">
        <v>1654</v>
      </c>
      <c r="HG43" s="790"/>
      <c r="HH43" s="790"/>
      <c r="HI43" s="790"/>
      <c r="HJ43" s="790"/>
      <c r="HK43" s="790"/>
      <c r="HL43" s="790" t="s">
        <v>1654</v>
      </c>
      <c r="HM43" s="790"/>
      <c r="HN43" s="790"/>
      <c r="HO43" s="790"/>
      <c r="HP43" s="790"/>
      <c r="HQ43" s="790"/>
      <c r="HR43" s="790" t="s">
        <v>1654</v>
      </c>
      <c r="HS43" s="790"/>
      <c r="HT43" s="790"/>
      <c r="HU43" s="790"/>
      <c r="HV43" s="790"/>
      <c r="HW43" s="790"/>
      <c r="HX43" s="790" t="s">
        <v>1654</v>
      </c>
      <c r="HY43" s="790"/>
      <c r="HZ43" s="790"/>
      <c r="IA43" s="790"/>
      <c r="IB43" s="790"/>
      <c r="IC43" s="790"/>
      <c r="ID43" s="790" t="s">
        <v>1654</v>
      </c>
      <c r="IE43" s="790"/>
      <c r="IF43" s="790"/>
      <c r="IG43" s="790"/>
      <c r="IH43" s="790"/>
      <c r="II43" s="790"/>
      <c r="IJ43" s="790" t="s">
        <v>1654</v>
      </c>
      <c r="IK43" s="790"/>
      <c r="IL43" s="790"/>
      <c r="IM43" s="790"/>
      <c r="IN43" s="790"/>
      <c r="IO43" s="790"/>
      <c r="IP43" s="790" t="s">
        <v>1654</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2900</v>
      </c>
      <c r="W44" s="790"/>
      <c r="X44" s="790"/>
      <c r="Y44" s="790"/>
      <c r="Z44" s="790"/>
      <c r="AA44" s="790"/>
      <c r="AB44" s="790" t="s">
        <v>2900</v>
      </c>
      <c r="AC44" s="790"/>
      <c r="AD44" s="790"/>
      <c r="AE44" s="790"/>
      <c r="AF44" s="790"/>
      <c r="AG44" s="790"/>
      <c r="AH44" s="790" t="s">
        <v>2900</v>
      </c>
      <c r="AI44" s="790"/>
      <c r="AJ44" s="790"/>
      <c r="AK44" s="790"/>
      <c r="AL44" s="790"/>
      <c r="AM44" s="790"/>
      <c r="AN44" s="790" t="s">
        <v>2900</v>
      </c>
      <c r="AO44" s="790"/>
      <c r="AP44" s="790"/>
      <c r="AQ44" s="790"/>
      <c r="AR44" s="790"/>
      <c r="AS44" s="790"/>
      <c r="AT44" s="790" t="s">
        <v>2900</v>
      </c>
      <c r="AU44" s="790"/>
      <c r="AV44" s="790"/>
      <c r="AW44" s="790"/>
      <c r="AX44" s="790"/>
      <c r="AY44" s="790"/>
      <c r="AZ44" s="790" t="s">
        <v>2900</v>
      </c>
      <c r="BA44" s="790"/>
      <c r="BB44" s="790"/>
      <c r="BC44" s="790"/>
      <c r="BD44" s="790"/>
      <c r="BE44" s="790"/>
      <c r="BF44" s="790" t="s">
        <v>2900</v>
      </c>
      <c r="BG44" s="790"/>
      <c r="BH44" s="790"/>
      <c r="BI44" s="790"/>
      <c r="BJ44" s="790"/>
      <c r="BK44" s="790"/>
      <c r="BL44" s="790" t="s">
        <v>2900</v>
      </c>
      <c r="BM44" s="790"/>
      <c r="BN44" s="790"/>
      <c r="BO44" s="790"/>
      <c r="BP44" s="790"/>
      <c r="BQ44" s="790"/>
      <c r="BR44" s="790" t="s">
        <v>2900</v>
      </c>
      <c r="BS44" s="790"/>
      <c r="BT44" s="790"/>
      <c r="BU44" s="790"/>
      <c r="BV44" s="790"/>
      <c r="BW44" s="790"/>
      <c r="BX44" s="790" t="s">
        <v>2900</v>
      </c>
      <c r="BY44" s="790"/>
      <c r="BZ44" s="790"/>
      <c r="CA44" s="790"/>
      <c r="CB44" s="790"/>
      <c r="CC44" s="790"/>
      <c r="CD44" s="790" t="s">
        <v>2900</v>
      </c>
      <c r="CE44" s="790"/>
      <c r="CF44" s="790"/>
      <c r="CG44" s="790"/>
      <c r="CH44" s="790"/>
      <c r="CI44" s="790"/>
      <c r="CJ44" s="790" t="s">
        <v>2900</v>
      </c>
      <c r="CK44" s="790"/>
      <c r="CL44" s="790"/>
      <c r="CM44" s="790"/>
      <c r="CN44" s="790"/>
      <c r="CO44" s="790"/>
      <c r="CP44" s="790" t="s">
        <v>2900</v>
      </c>
      <c r="CQ44" s="790"/>
      <c r="CR44" s="790"/>
      <c r="CS44" s="790"/>
      <c r="CT44" s="790"/>
      <c r="CU44" s="790"/>
      <c r="CV44" s="790" t="s">
        <v>2900</v>
      </c>
      <c r="CW44" s="790"/>
      <c r="CX44" s="790"/>
      <c r="CY44" s="790"/>
      <c r="CZ44" s="790"/>
      <c r="DA44" s="790"/>
      <c r="DB44" s="790" t="s">
        <v>2900</v>
      </c>
      <c r="DC44" s="790"/>
      <c r="DD44" s="790"/>
      <c r="DE44" s="790"/>
      <c r="DF44" s="790"/>
      <c r="DG44" s="790"/>
      <c r="DH44" s="790" t="s">
        <v>2900</v>
      </c>
      <c r="DI44" s="790"/>
      <c r="DJ44" s="790"/>
      <c r="DK44" s="790"/>
      <c r="DL44" s="790"/>
      <c r="DM44" s="790"/>
      <c r="DN44" s="790" t="s">
        <v>2900</v>
      </c>
      <c r="DO44" s="790"/>
      <c r="DP44" s="790"/>
      <c r="DQ44" s="790"/>
      <c r="DR44" s="790"/>
      <c r="DS44" s="790"/>
      <c r="DT44" s="790" t="s">
        <v>2900</v>
      </c>
      <c r="DU44" s="790"/>
      <c r="DV44" s="790"/>
      <c r="DW44" s="790"/>
      <c r="DX44" s="790"/>
      <c r="DY44" s="790"/>
      <c r="DZ44" s="790" t="s">
        <v>2900</v>
      </c>
      <c r="EA44" s="790"/>
      <c r="EB44" s="790"/>
      <c r="EC44" s="790"/>
      <c r="ED44" s="790"/>
      <c r="EE44" s="790"/>
      <c r="EF44" s="790" t="s">
        <v>2900</v>
      </c>
      <c r="EG44" s="790"/>
      <c r="EH44" s="790"/>
      <c r="EI44" s="790"/>
      <c r="EJ44" s="790"/>
      <c r="EK44" s="790"/>
      <c r="EL44" s="790" t="s">
        <v>2900</v>
      </c>
      <c r="EM44" s="790"/>
      <c r="EN44" s="790"/>
      <c r="EO44" s="790"/>
      <c r="EP44" s="790"/>
      <c r="EQ44" s="790"/>
      <c r="ER44" s="790" t="s">
        <v>2900</v>
      </c>
      <c r="ES44" s="790"/>
      <c r="ET44" s="790"/>
      <c r="EU44" s="790"/>
      <c r="EV44" s="790"/>
      <c r="EW44" s="790"/>
      <c r="EX44" s="790" t="s">
        <v>2900</v>
      </c>
      <c r="EY44" s="790"/>
      <c r="EZ44" s="790"/>
      <c r="FA44" s="790"/>
      <c r="FB44" s="790"/>
      <c r="FC44" s="790"/>
      <c r="FD44" s="790" t="s">
        <v>2900</v>
      </c>
      <c r="FE44" s="790"/>
      <c r="FF44" s="790"/>
      <c r="FG44" s="790"/>
      <c r="FH44" s="790"/>
      <c r="FI44" s="790"/>
      <c r="FJ44" s="790" t="s">
        <v>2900</v>
      </c>
      <c r="FK44" s="790"/>
      <c r="FL44" s="790"/>
      <c r="FM44" s="790"/>
      <c r="FN44" s="790"/>
      <c r="FO44" s="790"/>
      <c r="FP44" s="790" t="s">
        <v>2900</v>
      </c>
      <c r="FQ44" s="790"/>
      <c r="FR44" s="790"/>
      <c r="FS44" s="790"/>
      <c r="FT44" s="790"/>
      <c r="FU44" s="790"/>
      <c r="FV44" s="790" t="s">
        <v>2900</v>
      </c>
      <c r="FW44" s="790"/>
      <c r="FX44" s="790"/>
      <c r="FY44" s="790"/>
      <c r="FZ44" s="790"/>
      <c r="GA44" s="790"/>
      <c r="GB44" s="790" t="s">
        <v>2900</v>
      </c>
      <c r="GC44" s="790"/>
      <c r="GD44" s="790"/>
      <c r="GE44" s="790"/>
      <c r="GF44" s="790"/>
      <c r="GG44" s="790"/>
      <c r="GH44" s="790" t="s">
        <v>2900</v>
      </c>
      <c r="GI44" s="790"/>
      <c r="GJ44" s="790"/>
      <c r="GK44" s="790"/>
      <c r="GL44" s="790"/>
      <c r="GM44" s="790"/>
      <c r="GN44" s="790" t="s">
        <v>2900</v>
      </c>
      <c r="GO44" s="790"/>
      <c r="GP44" s="790"/>
      <c r="GQ44" s="790"/>
      <c r="GR44" s="790"/>
      <c r="GS44" s="790"/>
      <c r="GT44" s="790" t="s">
        <v>2900</v>
      </c>
      <c r="GU44" s="790"/>
      <c r="GV44" s="790"/>
      <c r="GW44" s="790"/>
      <c r="GX44" s="790"/>
      <c r="GY44" s="790"/>
      <c r="GZ44" s="790" t="s">
        <v>2900</v>
      </c>
      <c r="HA44" s="790"/>
      <c r="HB44" s="790"/>
      <c r="HC44" s="790"/>
      <c r="HD44" s="790"/>
      <c r="HE44" s="790"/>
      <c r="HF44" s="790" t="s">
        <v>2900</v>
      </c>
      <c r="HG44" s="790"/>
      <c r="HH44" s="790"/>
      <c r="HI44" s="790"/>
      <c r="HJ44" s="790"/>
      <c r="HK44" s="790"/>
      <c r="HL44" s="790" t="s">
        <v>2900</v>
      </c>
      <c r="HM44" s="790"/>
      <c r="HN44" s="790"/>
      <c r="HO44" s="790"/>
      <c r="HP44" s="790"/>
      <c r="HQ44" s="790"/>
      <c r="HR44" s="790" t="s">
        <v>2900</v>
      </c>
      <c r="HS44" s="790"/>
      <c r="HT44" s="790"/>
      <c r="HU44" s="790"/>
      <c r="HV44" s="790"/>
      <c r="HW44" s="790"/>
      <c r="HX44" s="790" t="s">
        <v>2900</v>
      </c>
      <c r="HY44" s="790"/>
      <c r="HZ44" s="790"/>
      <c r="IA44" s="790"/>
      <c r="IB44" s="790"/>
      <c r="IC44" s="790"/>
      <c r="ID44" s="790" t="s">
        <v>2900</v>
      </c>
      <c r="IE44" s="790"/>
      <c r="IF44" s="790"/>
      <c r="IG44" s="790"/>
      <c r="IH44" s="790"/>
      <c r="II44" s="790"/>
      <c r="IJ44" s="790" t="s">
        <v>2900</v>
      </c>
      <c r="IK44" s="790"/>
      <c r="IL44" s="790"/>
      <c r="IM44" s="790"/>
      <c r="IN44" s="790"/>
      <c r="IO44" s="790"/>
      <c r="IP44" s="790" t="s">
        <v>2900</v>
      </c>
      <c r="IQ44" s="790"/>
      <c r="IR44" s="790"/>
      <c r="IS44" s="790"/>
      <c r="IT44" s="790"/>
      <c r="IU44" s="790"/>
      <c r="IV44" s="790" t="s">
        <v>2900</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IV44"/>
    <mergeCell ref="IJ44:IO44"/>
    <mergeCell ref="IP44:IU44"/>
    <mergeCell ref="IJ43:IO43"/>
    <mergeCell ref="IP43:IS43"/>
    <mergeCell ref="IP42:IS42"/>
    <mergeCell ref="GT42:GY42"/>
    <mergeCell ref="GZ43:HE43"/>
    <mergeCell ref="HR42:HW42"/>
    <mergeCell ref="ID44:II44"/>
    <mergeCell ref="HX44:IC44"/>
    <mergeCell ref="HX42:IC42"/>
    <mergeCell ref="ID43:II43"/>
    <mergeCell ref="HX43:IC43"/>
    <mergeCell ref="IJ42:IO42"/>
    <mergeCell ref="GZ42:HE42"/>
    <mergeCell ref="HL42:HQ42"/>
    <mergeCell ref="ID42:II42"/>
    <mergeCell ref="EX43:FC43"/>
    <mergeCell ref="FP44:FU44"/>
    <mergeCell ref="FD43:FI43"/>
    <mergeCell ref="FJ44:FO44"/>
    <mergeCell ref="EX44:FC44"/>
    <mergeCell ref="FJ42:FO42"/>
    <mergeCell ref="FD44:FI44"/>
    <mergeCell ref="FP43:FU43"/>
    <mergeCell ref="FJ43:FO43"/>
    <mergeCell ref="FD42:FI42"/>
    <mergeCell ref="FP42:FU42"/>
    <mergeCell ref="EX42:FC42"/>
    <mergeCell ref="GN42:GS42"/>
    <mergeCell ref="HF42:HK42"/>
    <mergeCell ref="GB42:GG42"/>
    <mergeCell ref="HR43:HW43"/>
    <mergeCell ref="FV42:GA42"/>
    <mergeCell ref="HF44:HK44"/>
    <mergeCell ref="GN43:GS43"/>
    <mergeCell ref="GH43:GM43"/>
    <mergeCell ref="GT44:GY44"/>
    <mergeCell ref="GZ44:HE44"/>
    <mergeCell ref="GH42:GM42"/>
    <mergeCell ref="HR44:HW44"/>
    <mergeCell ref="HL44:HQ44"/>
    <mergeCell ref="FV43:GA43"/>
    <mergeCell ref="HF43:HK43"/>
    <mergeCell ref="GB44:GG44"/>
    <mergeCell ref="GT43:GY43"/>
    <mergeCell ref="GH44:GM44"/>
    <mergeCell ref="GN44:GS44"/>
    <mergeCell ref="GB43:GG43"/>
    <mergeCell ref="FV44:GA44"/>
    <mergeCell ref="HL43:HQ43"/>
    <mergeCell ref="EF44:EK44"/>
    <mergeCell ref="ER44:EW44"/>
    <mergeCell ref="EF42:EK42"/>
    <mergeCell ref="ER42:EW42"/>
    <mergeCell ref="EL43:EQ43"/>
    <mergeCell ref="EF43:EK43"/>
    <mergeCell ref="EL42:EQ42"/>
    <mergeCell ref="EL44:EQ44"/>
    <mergeCell ref="ER43:EW43"/>
    <mergeCell ref="V44:AA44"/>
    <mergeCell ref="DH44:DM44"/>
    <mergeCell ref="DZ43:EE43"/>
    <mergeCell ref="DT44:DY44"/>
    <mergeCell ref="DN42:DS42"/>
    <mergeCell ref="DT42:DY42"/>
    <mergeCell ref="DT43:DY43"/>
    <mergeCell ref="DN44:DS44"/>
    <mergeCell ref="DH42:DM42"/>
    <mergeCell ref="DH43:DM43"/>
    <mergeCell ref="DN43:DS43"/>
    <mergeCell ref="DZ44:EE44"/>
    <mergeCell ref="DZ42:EE42"/>
    <mergeCell ref="DB42:DG42"/>
    <mergeCell ref="CV42:DA42"/>
    <mergeCell ref="CJ42:CO42"/>
    <mergeCell ref="CV43:DA43"/>
    <mergeCell ref="BF44:BK44"/>
    <mergeCell ref="DB43:DG43"/>
    <mergeCell ref="DB44:DG44"/>
    <mergeCell ref="CV44:DA44"/>
    <mergeCell ref="CP42:CU42"/>
    <mergeCell ref="CJ43:CO43"/>
    <mergeCell ref="CP43:CU43"/>
    <mergeCell ref="C1:G1"/>
    <mergeCell ref="C19:G19"/>
    <mergeCell ref="J42:O42"/>
    <mergeCell ref="P42:U42"/>
    <mergeCell ref="BF42:BK42"/>
    <mergeCell ref="BL42:BQ42"/>
    <mergeCell ref="BR44:BW44"/>
    <mergeCell ref="CD44:CI44"/>
    <mergeCell ref="AH44:AM44"/>
    <mergeCell ref="P43:U43"/>
    <mergeCell ref="BR43:BW43"/>
    <mergeCell ref="AZ42:BE42"/>
    <mergeCell ref="BX42:CC42"/>
    <mergeCell ref="AH42:AM42"/>
    <mergeCell ref="V42:AA42"/>
    <mergeCell ref="AB42:AG42"/>
    <mergeCell ref="P44:U44"/>
    <mergeCell ref="V43:AA43"/>
    <mergeCell ref="AH43:AM43"/>
    <mergeCell ref="AB44:AG44"/>
    <mergeCell ref="AB43:AG43"/>
    <mergeCell ref="BL43:BQ43"/>
    <mergeCell ref="BX43:CC43"/>
    <mergeCell ref="J43:O43"/>
    <mergeCell ref="CP44:CU44"/>
    <mergeCell ref="CJ44:CO44"/>
    <mergeCell ref="BX44:CC44"/>
    <mergeCell ref="AN43:AS43"/>
    <mergeCell ref="AN42:AS42"/>
    <mergeCell ref="AT42:AY42"/>
    <mergeCell ref="BR42:BW42"/>
    <mergeCell ref="CD42:CI42"/>
    <mergeCell ref="AN44:AS44"/>
    <mergeCell ref="AT43:AY43"/>
    <mergeCell ref="AT44:AY44"/>
    <mergeCell ref="AZ44:BE44"/>
    <mergeCell ref="CD43:CI43"/>
    <mergeCell ref="BF43:BK43"/>
    <mergeCell ref="AZ43:BE43"/>
    <mergeCell ref="BL44:BQ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16" zoomScale="125" workbookViewId="0">
      <selection activeCell="E4" sqref="E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2320</v>
      </c>
      <c r="D1" s="791"/>
      <c r="E1" s="791"/>
      <c r="F1" s="791"/>
      <c r="G1" s="791"/>
    </row>
    <row r="2" spans="1:8">
      <c r="A2" s="90" t="s">
        <v>1617</v>
      </c>
      <c r="G2" s="91"/>
    </row>
    <row r="3" spans="1:8">
      <c r="A3" s="89" t="s">
        <v>1820</v>
      </c>
      <c r="G3" s="92">
        <v>40465</v>
      </c>
    </row>
    <row r="4" spans="1:8">
      <c r="A4" s="89" t="s">
        <v>2394</v>
      </c>
      <c r="G4" s="93" t="s">
        <v>993</v>
      </c>
    </row>
    <row r="5" spans="1:8">
      <c r="A5" s="89" t="s">
        <v>2201</v>
      </c>
    </row>
    <row r="6" spans="1:8">
      <c r="C6" s="15" t="s">
        <v>2128</v>
      </c>
      <c r="D6" s="16"/>
      <c r="E6" s="16"/>
      <c r="F6" s="17"/>
      <c r="G6" s="18"/>
      <c r="H6" s="94"/>
    </row>
    <row r="7" spans="1:8">
      <c r="C7" s="95" t="s">
        <v>3082</v>
      </c>
      <c r="D7" s="20"/>
      <c r="E7" s="20"/>
      <c r="F7" s="21"/>
      <c r="G7" s="22"/>
      <c r="H7" s="94"/>
    </row>
    <row r="8" spans="1:8">
      <c r="A8" s="89" t="s">
        <v>2492</v>
      </c>
      <c r="C8" s="95" t="s">
        <v>1960</v>
      </c>
      <c r="D8" s="20"/>
      <c r="E8" s="20"/>
      <c r="F8" s="21"/>
      <c r="G8" s="96"/>
      <c r="H8" s="94"/>
    </row>
    <row r="9" spans="1:8">
      <c r="A9" s="89" t="s">
        <v>1285</v>
      </c>
      <c r="C9" s="95" t="s">
        <v>1593</v>
      </c>
      <c r="D9" s="20"/>
      <c r="E9" s="20"/>
      <c r="F9" s="21"/>
      <c r="G9" s="96"/>
      <c r="H9" s="94"/>
    </row>
    <row r="10" spans="1:8">
      <c r="A10" s="89" t="s">
        <v>1387</v>
      </c>
      <c r="C10" s="97"/>
      <c r="D10" s="20"/>
      <c r="E10" s="20"/>
      <c r="F10" s="21"/>
      <c r="G10" s="96"/>
      <c r="H10" s="94"/>
    </row>
    <row r="11" spans="1:8">
      <c r="A11" s="98" t="s">
        <v>882</v>
      </c>
      <c r="C11" s="25" t="s">
        <v>3196</v>
      </c>
      <c r="D11" s="94"/>
      <c r="E11" s="94"/>
      <c r="F11" s="99"/>
      <c r="G11" s="96"/>
      <c r="H11" s="94"/>
    </row>
    <row r="12" spans="1:8">
      <c r="A12" s="98" t="s">
        <v>883</v>
      </c>
      <c r="C12" s="25" t="s">
        <v>3527</v>
      </c>
      <c r="D12" s="20"/>
      <c r="E12" s="20"/>
      <c r="F12" s="21"/>
      <c r="G12" s="96"/>
      <c r="H12" s="94"/>
    </row>
    <row r="13" spans="1:8">
      <c r="A13" s="98"/>
      <c r="C13" s="25" t="s">
        <v>3170</v>
      </c>
      <c r="D13" s="94"/>
      <c r="E13" s="94"/>
      <c r="F13" s="99"/>
      <c r="G13" s="96"/>
      <c r="H13" s="94"/>
    </row>
    <row r="14" spans="1:8">
      <c r="A14" s="100"/>
      <c r="C14" s="25" t="s">
        <v>3250</v>
      </c>
      <c r="D14" s="94"/>
      <c r="E14" s="94"/>
      <c r="F14" s="99"/>
      <c r="G14" s="101"/>
      <c r="H14" s="94"/>
    </row>
    <row r="15" spans="1:8">
      <c r="A15" s="100" t="s">
        <v>3118</v>
      </c>
      <c r="C15" s="97" t="s">
        <v>2588</v>
      </c>
      <c r="D15" s="94"/>
      <c r="E15" s="94"/>
      <c r="F15" s="99"/>
      <c r="G15" s="96"/>
      <c r="H15" s="94"/>
    </row>
    <row r="16" spans="1:8">
      <c r="A16" s="261" t="s">
        <v>1786</v>
      </c>
      <c r="C16" s="97"/>
      <c r="D16" s="94"/>
      <c r="E16" s="94"/>
      <c r="F16" s="99"/>
      <c r="G16" s="96"/>
      <c r="H16" s="94"/>
    </row>
    <row r="17" spans="1:8">
      <c r="C17" s="102" t="s">
        <v>1933</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1821</v>
      </c>
      <c r="C20" s="100"/>
      <c r="D20" s="100"/>
      <c r="E20" s="100"/>
      <c r="F20" s="106"/>
    </row>
    <row r="21" spans="1:8">
      <c r="A21" s="286"/>
      <c r="C21" s="100"/>
      <c r="D21" s="100"/>
      <c r="E21" s="100"/>
      <c r="F21" s="106"/>
    </row>
    <row r="22" spans="1:8" s="112" customFormat="1" ht="16" customHeight="1">
      <c r="A22" s="108"/>
      <c r="B22" s="38"/>
      <c r="C22" s="86"/>
      <c r="D22" s="86"/>
      <c r="E22" s="86"/>
      <c r="F22" s="109"/>
      <c r="G22" s="110"/>
      <c r="H22" s="111"/>
    </row>
    <row r="23" spans="1:8" ht="29" customHeight="1">
      <c r="A23" s="113" t="s">
        <v>2775</v>
      </c>
      <c r="B23" s="45" t="s">
        <v>2770</v>
      </c>
      <c r="C23" s="114" t="s">
        <v>2771</v>
      </c>
      <c r="D23" s="45" t="s">
        <v>2859</v>
      </c>
      <c r="E23" s="45" t="s">
        <v>2401</v>
      </c>
      <c r="F23" s="47" t="s">
        <v>3198</v>
      </c>
      <c r="G23" s="45" t="s">
        <v>3461</v>
      </c>
      <c r="H23" s="48"/>
    </row>
    <row r="24" spans="1:8">
      <c r="A24" s="115">
        <v>40528</v>
      </c>
      <c r="B24" s="116" t="s">
        <v>2258</v>
      </c>
      <c r="C24" s="117">
        <v>225</v>
      </c>
      <c r="D24" s="118">
        <v>3</v>
      </c>
      <c r="E24" s="117">
        <f t="shared" ref="E24:E32" si="0">C24*D24</f>
        <v>675</v>
      </c>
      <c r="F24" s="53"/>
      <c r="G24" s="54">
        <f t="shared" ref="G24:G35" si="1">E24*(1-F24)</f>
        <v>675</v>
      </c>
      <c r="H24" s="48"/>
    </row>
    <row r="25" spans="1:8">
      <c r="A25" s="11"/>
      <c r="B25" s="116" t="s">
        <v>3682</v>
      </c>
      <c r="C25" s="117"/>
      <c r="D25" s="118"/>
      <c r="E25" s="117">
        <f t="shared" si="0"/>
        <v>0</v>
      </c>
      <c r="F25" s="119"/>
      <c r="G25" s="54">
        <f t="shared" si="1"/>
        <v>0</v>
      </c>
      <c r="H25" s="56"/>
    </row>
    <row r="26" spans="1:8">
      <c r="A26" s="120"/>
      <c r="B26" s="121" t="s">
        <v>2701</v>
      </c>
      <c r="C26" s="117"/>
      <c r="D26" s="118"/>
      <c r="E26" s="117">
        <f t="shared" si="0"/>
        <v>0</v>
      </c>
      <c r="F26" s="119"/>
      <c r="G26" s="54">
        <f t="shared" si="1"/>
        <v>0</v>
      </c>
      <c r="H26" s="56"/>
    </row>
    <row r="27" spans="1:8">
      <c r="A27" s="120"/>
      <c r="B27" s="121" t="s">
        <v>3182</v>
      </c>
      <c r="C27" s="117"/>
      <c r="D27" s="118"/>
      <c r="E27" s="117">
        <f t="shared" si="0"/>
        <v>0</v>
      </c>
      <c r="F27" s="119"/>
      <c r="G27" s="54">
        <f t="shared" si="1"/>
        <v>0</v>
      </c>
      <c r="H27" s="56"/>
    </row>
    <row r="28" spans="1:8">
      <c r="A28" s="120"/>
      <c r="B28" s="121" t="s">
        <v>2366</v>
      </c>
      <c r="C28" s="117"/>
      <c r="D28" s="118"/>
      <c r="E28" s="117">
        <f t="shared" si="0"/>
        <v>0</v>
      </c>
      <c r="F28" s="119"/>
      <c r="G28" s="54">
        <f t="shared" si="1"/>
        <v>0</v>
      </c>
      <c r="H28" s="56"/>
    </row>
    <row r="29" spans="1:8">
      <c r="A29" s="120"/>
      <c r="B29" s="121" t="s">
        <v>2610</v>
      </c>
      <c r="C29" s="117"/>
      <c r="D29" s="118"/>
      <c r="E29" s="117">
        <f t="shared" si="0"/>
        <v>0</v>
      </c>
      <c r="F29" s="119"/>
      <c r="G29" s="54">
        <f t="shared" si="1"/>
        <v>0</v>
      </c>
      <c r="H29" s="56"/>
    </row>
    <row r="30" spans="1:8">
      <c r="A30" s="120"/>
      <c r="B30" s="121" t="s">
        <v>2644</v>
      </c>
      <c r="C30" s="117"/>
      <c r="D30" s="118"/>
      <c r="E30" s="117">
        <f t="shared" si="0"/>
        <v>0</v>
      </c>
      <c r="F30" s="119"/>
      <c r="G30" s="54">
        <f t="shared" si="1"/>
        <v>0</v>
      </c>
      <c r="H30" s="56"/>
    </row>
    <row r="31" spans="1:8">
      <c r="A31" s="120"/>
      <c r="B31" s="121" t="s">
        <v>3162</v>
      </c>
      <c r="C31" s="117"/>
      <c r="D31" s="118"/>
      <c r="E31" s="117">
        <f t="shared" si="0"/>
        <v>0</v>
      </c>
      <c r="F31" s="119"/>
      <c r="G31" s="54">
        <f t="shared" si="1"/>
        <v>0</v>
      </c>
      <c r="H31" s="56"/>
    </row>
    <row r="32" spans="1:8">
      <c r="A32" s="120"/>
      <c r="B32" s="121" t="s">
        <v>2530</v>
      </c>
      <c r="C32" s="117"/>
      <c r="D32" s="118"/>
      <c r="E32" s="117">
        <f t="shared" si="0"/>
        <v>0</v>
      </c>
      <c r="F32" s="119"/>
      <c r="G32" s="54">
        <f t="shared" si="1"/>
        <v>0</v>
      </c>
      <c r="H32" s="56"/>
    </row>
    <row r="33" spans="1:256">
      <c r="A33" s="120"/>
      <c r="B33" s="121" t="s">
        <v>2048</v>
      </c>
      <c r="C33" s="117">
        <v>50</v>
      </c>
      <c r="D33" s="118">
        <v>2</v>
      </c>
      <c r="E33" s="117">
        <f>C33*D33</f>
        <v>100</v>
      </c>
      <c r="F33" s="119"/>
      <c r="G33" s="54">
        <f t="shared" si="1"/>
        <v>100</v>
      </c>
      <c r="H33" s="48"/>
    </row>
    <row r="34" spans="1:256">
      <c r="A34" s="120"/>
      <c r="B34" s="121" t="s">
        <v>2935</v>
      </c>
      <c r="C34" s="117">
        <v>350</v>
      </c>
      <c r="D34" s="123" t="s">
        <v>1213</v>
      </c>
      <c r="E34" s="117">
        <v>350</v>
      </c>
      <c r="F34" s="124"/>
      <c r="G34" s="54">
        <f t="shared" si="1"/>
        <v>350</v>
      </c>
      <c r="H34" s="48"/>
    </row>
    <row r="35" spans="1:256" ht="16" thickBot="1">
      <c r="A35" s="120"/>
      <c r="B35" s="126"/>
      <c r="C35" s="127"/>
      <c r="D35" s="128"/>
      <c r="E35" s="127"/>
      <c r="F35" s="129"/>
      <c r="G35" s="67">
        <f t="shared" si="1"/>
        <v>0</v>
      </c>
      <c r="H35" s="48"/>
    </row>
    <row r="36" spans="1:256" s="135" customFormat="1" ht="16" customHeight="1">
      <c r="A36" s="130"/>
      <c r="B36" s="69" t="s">
        <v>1082</v>
      </c>
      <c r="C36" s="131"/>
      <c r="D36" s="131"/>
      <c r="E36" s="132">
        <f>SUM(E24:E35)</f>
        <v>1125</v>
      </c>
      <c r="F36" s="133"/>
      <c r="G36" s="72">
        <f>SUM(G24:G35)</f>
        <v>1125</v>
      </c>
      <c r="H36" s="134"/>
    </row>
    <row r="38" spans="1:256">
      <c r="C38" s="136" t="s">
        <v>2450</v>
      </c>
      <c r="D38" s="137">
        <f>G36/2</f>
        <v>562.5</v>
      </c>
      <c r="E38" s="137"/>
      <c r="F38" s="138"/>
    </row>
    <row r="40" spans="1:256">
      <c r="C40" s="1" t="s">
        <v>576</v>
      </c>
      <c r="D40" s="1"/>
      <c r="E40" s="1"/>
      <c r="F40" s="139"/>
      <c r="G40" s="1"/>
      <c r="H40" s="1"/>
      <c r="I40" s="1"/>
    </row>
    <row r="41" spans="1:256">
      <c r="C41" s="1" t="s">
        <v>2306</v>
      </c>
      <c r="D41" s="1"/>
      <c r="E41" s="1"/>
      <c r="F41" s="139"/>
      <c r="G41" s="1"/>
      <c r="H41" s="1"/>
      <c r="I41" s="1"/>
    </row>
    <row r="42" spans="1:256">
      <c r="C42" s="287" t="s">
        <v>2819</v>
      </c>
      <c r="D42" s="287"/>
      <c r="E42" s="287"/>
      <c r="F42" s="288"/>
      <c r="G42" s="287"/>
      <c r="H42" s="287"/>
      <c r="I42" s="142"/>
      <c r="J42" s="790"/>
      <c r="K42" s="790"/>
      <c r="L42" s="790"/>
      <c r="M42" s="790"/>
      <c r="N42" s="790"/>
      <c r="O42" s="790"/>
      <c r="P42" s="790"/>
      <c r="Q42" s="790"/>
      <c r="R42" s="790"/>
      <c r="S42" s="790"/>
      <c r="T42" s="790"/>
      <c r="U42" s="790"/>
      <c r="V42" s="790" t="s">
        <v>576</v>
      </c>
      <c r="W42" s="790"/>
      <c r="X42" s="790"/>
      <c r="Y42" s="790"/>
      <c r="Z42" s="790"/>
      <c r="AA42" s="790"/>
      <c r="AB42" s="790" t="s">
        <v>3087</v>
      </c>
      <c r="AC42" s="790"/>
      <c r="AD42" s="790"/>
      <c r="AE42" s="790"/>
      <c r="AF42" s="790"/>
      <c r="AG42" s="790"/>
      <c r="AH42" s="790" t="s">
        <v>3087</v>
      </c>
      <c r="AI42" s="790"/>
      <c r="AJ42" s="790"/>
      <c r="AK42" s="790"/>
      <c r="AL42" s="790"/>
      <c r="AM42" s="790"/>
      <c r="AN42" s="790" t="s">
        <v>3087</v>
      </c>
      <c r="AO42" s="790"/>
      <c r="AP42" s="790"/>
      <c r="AQ42" s="790"/>
      <c r="AR42" s="790"/>
      <c r="AS42" s="790"/>
      <c r="AT42" s="790" t="s">
        <v>3087</v>
      </c>
      <c r="AU42" s="790"/>
      <c r="AV42" s="790"/>
      <c r="AW42" s="790"/>
      <c r="AX42" s="790"/>
      <c r="AY42" s="790"/>
      <c r="AZ42" s="790" t="s">
        <v>3087</v>
      </c>
      <c r="BA42" s="790"/>
      <c r="BB42" s="790"/>
      <c r="BC42" s="790"/>
      <c r="BD42" s="790"/>
      <c r="BE42" s="790"/>
      <c r="BF42" s="790" t="s">
        <v>3087</v>
      </c>
      <c r="BG42" s="790"/>
      <c r="BH42" s="790"/>
      <c r="BI42" s="790"/>
      <c r="BJ42" s="790"/>
      <c r="BK42" s="790"/>
      <c r="BL42" s="790" t="s">
        <v>3087</v>
      </c>
      <c r="BM42" s="790"/>
      <c r="BN42" s="790"/>
      <c r="BO42" s="790"/>
      <c r="BP42" s="790"/>
      <c r="BQ42" s="790"/>
      <c r="BR42" s="790" t="s">
        <v>3087</v>
      </c>
      <c r="BS42" s="790"/>
      <c r="BT42" s="790"/>
      <c r="BU42" s="790"/>
      <c r="BV42" s="790"/>
      <c r="BW42" s="790"/>
      <c r="BX42" s="790" t="s">
        <v>3087</v>
      </c>
      <c r="BY42" s="790"/>
      <c r="BZ42" s="790"/>
      <c r="CA42" s="790"/>
      <c r="CB42" s="790"/>
      <c r="CC42" s="790"/>
      <c r="CD42" s="790" t="s">
        <v>3087</v>
      </c>
      <c r="CE42" s="790"/>
      <c r="CF42" s="790"/>
      <c r="CG42" s="790"/>
      <c r="CH42" s="790"/>
      <c r="CI42" s="790"/>
      <c r="CJ42" s="790" t="s">
        <v>3087</v>
      </c>
      <c r="CK42" s="790"/>
      <c r="CL42" s="790"/>
      <c r="CM42" s="790"/>
      <c r="CN42" s="790"/>
      <c r="CO42" s="790"/>
      <c r="CP42" s="790" t="s">
        <v>3087</v>
      </c>
      <c r="CQ42" s="790"/>
      <c r="CR42" s="790"/>
      <c r="CS42" s="790"/>
      <c r="CT42" s="790"/>
      <c r="CU42" s="790"/>
      <c r="CV42" s="790" t="s">
        <v>3087</v>
      </c>
      <c r="CW42" s="790"/>
      <c r="CX42" s="790"/>
      <c r="CY42" s="790"/>
      <c r="CZ42" s="790"/>
      <c r="DA42" s="790"/>
      <c r="DB42" s="790" t="s">
        <v>3087</v>
      </c>
      <c r="DC42" s="790"/>
      <c r="DD42" s="790"/>
      <c r="DE42" s="790"/>
      <c r="DF42" s="790"/>
      <c r="DG42" s="790"/>
      <c r="DH42" s="790" t="s">
        <v>3087</v>
      </c>
      <c r="DI42" s="790"/>
      <c r="DJ42" s="790"/>
      <c r="DK42" s="790"/>
      <c r="DL42" s="790"/>
      <c r="DM42" s="790"/>
      <c r="DN42" s="790" t="s">
        <v>3087</v>
      </c>
      <c r="DO42" s="790"/>
      <c r="DP42" s="790"/>
      <c r="DQ42" s="790"/>
      <c r="DR42" s="790"/>
      <c r="DS42" s="790"/>
      <c r="DT42" s="790" t="s">
        <v>3087</v>
      </c>
      <c r="DU42" s="790"/>
      <c r="DV42" s="790"/>
      <c r="DW42" s="790"/>
      <c r="DX42" s="790"/>
      <c r="DY42" s="790"/>
      <c r="DZ42" s="790" t="s">
        <v>3087</v>
      </c>
      <c r="EA42" s="790"/>
      <c r="EB42" s="790"/>
      <c r="EC42" s="790"/>
      <c r="ED42" s="790"/>
      <c r="EE42" s="790"/>
      <c r="EF42" s="790" t="s">
        <v>3087</v>
      </c>
      <c r="EG42" s="790"/>
      <c r="EH42" s="790"/>
      <c r="EI42" s="790"/>
      <c r="EJ42" s="790"/>
      <c r="EK42" s="790"/>
      <c r="EL42" s="790" t="s">
        <v>3087</v>
      </c>
      <c r="EM42" s="790"/>
      <c r="EN42" s="790"/>
      <c r="EO42" s="790"/>
      <c r="EP42" s="790"/>
      <c r="EQ42" s="790"/>
      <c r="ER42" s="790" t="s">
        <v>3087</v>
      </c>
      <c r="ES42" s="790"/>
      <c r="ET42" s="790"/>
      <c r="EU42" s="790"/>
      <c r="EV42" s="790"/>
      <c r="EW42" s="790"/>
      <c r="EX42" s="790" t="s">
        <v>3087</v>
      </c>
      <c r="EY42" s="790"/>
      <c r="EZ42" s="790"/>
      <c r="FA42" s="790"/>
      <c r="FB42" s="790"/>
      <c r="FC42" s="790"/>
      <c r="FD42" s="790" t="s">
        <v>3087</v>
      </c>
      <c r="FE42" s="790"/>
      <c r="FF42" s="790"/>
      <c r="FG42" s="790"/>
      <c r="FH42" s="790"/>
      <c r="FI42" s="790"/>
      <c r="FJ42" s="790" t="s">
        <v>3087</v>
      </c>
      <c r="FK42" s="790"/>
      <c r="FL42" s="790"/>
      <c r="FM42" s="790"/>
      <c r="FN42" s="790"/>
      <c r="FO42" s="790"/>
      <c r="FP42" s="790" t="s">
        <v>3087</v>
      </c>
      <c r="FQ42" s="790"/>
      <c r="FR42" s="790"/>
      <c r="FS42" s="790"/>
      <c r="FT42" s="790"/>
      <c r="FU42" s="790"/>
      <c r="FV42" s="790" t="s">
        <v>3087</v>
      </c>
      <c r="FW42" s="790"/>
      <c r="FX42" s="790"/>
      <c r="FY42" s="790"/>
      <c r="FZ42" s="790"/>
      <c r="GA42" s="790"/>
      <c r="GB42" s="790" t="s">
        <v>3087</v>
      </c>
      <c r="GC42" s="790"/>
      <c r="GD42" s="790"/>
      <c r="GE42" s="790"/>
      <c r="GF42" s="790"/>
      <c r="GG42" s="790"/>
      <c r="GH42" s="790" t="s">
        <v>3087</v>
      </c>
      <c r="GI42" s="790"/>
      <c r="GJ42" s="790"/>
      <c r="GK42" s="790"/>
      <c r="GL42" s="790"/>
      <c r="GM42" s="790"/>
      <c r="GN42" s="790" t="s">
        <v>3087</v>
      </c>
      <c r="GO42" s="790"/>
      <c r="GP42" s="790"/>
      <c r="GQ42" s="790"/>
      <c r="GR42" s="790"/>
      <c r="GS42" s="790"/>
      <c r="GT42" s="790" t="s">
        <v>3087</v>
      </c>
      <c r="GU42" s="790"/>
      <c r="GV42" s="790"/>
      <c r="GW42" s="790"/>
      <c r="GX42" s="790"/>
      <c r="GY42" s="790"/>
      <c r="GZ42" s="790" t="s">
        <v>3087</v>
      </c>
      <c r="HA42" s="790"/>
      <c r="HB42" s="790"/>
      <c r="HC42" s="790"/>
      <c r="HD42" s="790"/>
      <c r="HE42" s="790"/>
      <c r="HF42" s="790" t="s">
        <v>3087</v>
      </c>
      <c r="HG42" s="790"/>
      <c r="HH42" s="790"/>
      <c r="HI42" s="790"/>
      <c r="HJ42" s="790"/>
      <c r="HK42" s="790"/>
      <c r="HL42" s="790" t="s">
        <v>3087</v>
      </c>
      <c r="HM42" s="790"/>
      <c r="HN42" s="790"/>
      <c r="HO42" s="790"/>
      <c r="HP42" s="790"/>
      <c r="HQ42" s="790"/>
      <c r="HR42" s="790" t="s">
        <v>3087</v>
      </c>
      <c r="HS42" s="790"/>
      <c r="HT42" s="790"/>
      <c r="HU42" s="790"/>
      <c r="HV42" s="790"/>
      <c r="HW42" s="790"/>
      <c r="HX42" s="790" t="s">
        <v>3087</v>
      </c>
      <c r="HY42" s="790"/>
      <c r="HZ42" s="790"/>
      <c r="IA42" s="790"/>
      <c r="IB42" s="790"/>
      <c r="IC42" s="790"/>
      <c r="ID42" s="790" t="s">
        <v>3087</v>
      </c>
      <c r="IE42" s="790"/>
      <c r="IF42" s="790"/>
      <c r="IG42" s="790"/>
      <c r="IH42" s="790"/>
      <c r="II42" s="790"/>
      <c r="IJ42" s="790" t="s">
        <v>3087</v>
      </c>
      <c r="IK42" s="790"/>
      <c r="IL42" s="790"/>
      <c r="IM42" s="790"/>
      <c r="IN42" s="790"/>
      <c r="IO42" s="790"/>
      <c r="IP42" s="790" t="s">
        <v>3087</v>
      </c>
      <c r="IQ42" s="790"/>
      <c r="IR42" s="790"/>
      <c r="IS42" s="790"/>
    </row>
    <row r="43" spans="1:256">
      <c r="C43" s="1" t="s">
        <v>2900</v>
      </c>
      <c r="D43" s="1"/>
      <c r="E43" s="1"/>
      <c r="F43" s="139"/>
      <c r="G43" s="1"/>
      <c r="H43" s="1"/>
      <c r="I43" s="1"/>
      <c r="J43" s="790"/>
      <c r="K43" s="790"/>
      <c r="L43" s="790"/>
      <c r="M43" s="790"/>
      <c r="N43" s="790"/>
      <c r="O43" s="790"/>
      <c r="P43" s="790"/>
      <c r="Q43" s="790"/>
      <c r="R43" s="790"/>
      <c r="S43" s="790"/>
      <c r="T43" s="790"/>
      <c r="U43" s="790"/>
      <c r="V43" s="790" t="s">
        <v>2318</v>
      </c>
      <c r="W43" s="790"/>
      <c r="X43" s="790"/>
      <c r="Y43" s="790"/>
      <c r="Z43" s="790"/>
      <c r="AA43" s="790"/>
      <c r="AB43" s="790" t="s">
        <v>2318</v>
      </c>
      <c r="AC43" s="790"/>
      <c r="AD43" s="790"/>
      <c r="AE43" s="790"/>
      <c r="AF43" s="790"/>
      <c r="AG43" s="790"/>
      <c r="AH43" s="790" t="s">
        <v>2318</v>
      </c>
      <c r="AI43" s="790"/>
      <c r="AJ43" s="790"/>
      <c r="AK43" s="790"/>
      <c r="AL43" s="790"/>
      <c r="AM43" s="790"/>
      <c r="AN43" s="790" t="s">
        <v>2318</v>
      </c>
      <c r="AO43" s="790"/>
      <c r="AP43" s="790"/>
      <c r="AQ43" s="790"/>
      <c r="AR43" s="790"/>
      <c r="AS43" s="790"/>
      <c r="AT43" s="790" t="s">
        <v>2318</v>
      </c>
      <c r="AU43" s="790"/>
      <c r="AV43" s="790"/>
      <c r="AW43" s="790"/>
      <c r="AX43" s="790"/>
      <c r="AY43" s="790"/>
      <c r="AZ43" s="790" t="s">
        <v>2318</v>
      </c>
      <c r="BA43" s="790"/>
      <c r="BB43" s="790"/>
      <c r="BC43" s="790"/>
      <c r="BD43" s="790"/>
      <c r="BE43" s="790"/>
      <c r="BF43" s="790" t="s">
        <v>2318</v>
      </c>
      <c r="BG43" s="790"/>
      <c r="BH43" s="790"/>
      <c r="BI43" s="790"/>
      <c r="BJ43" s="790"/>
      <c r="BK43" s="790"/>
      <c r="BL43" s="790" t="s">
        <v>2318</v>
      </c>
      <c r="BM43" s="790"/>
      <c r="BN43" s="790"/>
      <c r="BO43" s="790"/>
      <c r="BP43" s="790"/>
      <c r="BQ43" s="790"/>
      <c r="BR43" s="790" t="s">
        <v>2318</v>
      </c>
      <c r="BS43" s="790"/>
      <c r="BT43" s="790"/>
      <c r="BU43" s="790"/>
      <c r="BV43" s="790"/>
      <c r="BW43" s="790"/>
      <c r="BX43" s="790" t="s">
        <v>2318</v>
      </c>
      <c r="BY43" s="790"/>
      <c r="BZ43" s="790"/>
      <c r="CA43" s="790"/>
      <c r="CB43" s="790"/>
      <c r="CC43" s="790"/>
      <c r="CD43" s="790" t="s">
        <v>2318</v>
      </c>
      <c r="CE43" s="790"/>
      <c r="CF43" s="790"/>
      <c r="CG43" s="790"/>
      <c r="CH43" s="790"/>
      <c r="CI43" s="790"/>
      <c r="CJ43" s="790" t="s">
        <v>2318</v>
      </c>
      <c r="CK43" s="790"/>
      <c r="CL43" s="790"/>
      <c r="CM43" s="790"/>
      <c r="CN43" s="790"/>
      <c r="CO43" s="790"/>
      <c r="CP43" s="790" t="s">
        <v>2318</v>
      </c>
      <c r="CQ43" s="790"/>
      <c r="CR43" s="790"/>
      <c r="CS43" s="790"/>
      <c r="CT43" s="790"/>
      <c r="CU43" s="790"/>
      <c r="CV43" s="790" t="s">
        <v>2318</v>
      </c>
      <c r="CW43" s="790"/>
      <c r="CX43" s="790"/>
      <c r="CY43" s="790"/>
      <c r="CZ43" s="790"/>
      <c r="DA43" s="790"/>
      <c r="DB43" s="790" t="s">
        <v>2318</v>
      </c>
      <c r="DC43" s="790"/>
      <c r="DD43" s="790"/>
      <c r="DE43" s="790"/>
      <c r="DF43" s="790"/>
      <c r="DG43" s="790"/>
      <c r="DH43" s="790" t="s">
        <v>2318</v>
      </c>
      <c r="DI43" s="790"/>
      <c r="DJ43" s="790"/>
      <c r="DK43" s="790"/>
      <c r="DL43" s="790"/>
      <c r="DM43" s="790"/>
      <c r="DN43" s="790" t="s">
        <v>2318</v>
      </c>
      <c r="DO43" s="790"/>
      <c r="DP43" s="790"/>
      <c r="DQ43" s="790"/>
      <c r="DR43" s="790"/>
      <c r="DS43" s="790"/>
      <c r="DT43" s="790" t="s">
        <v>2318</v>
      </c>
      <c r="DU43" s="790"/>
      <c r="DV43" s="790"/>
      <c r="DW43" s="790"/>
      <c r="DX43" s="790"/>
      <c r="DY43" s="790"/>
      <c r="DZ43" s="790" t="s">
        <v>2318</v>
      </c>
      <c r="EA43" s="790"/>
      <c r="EB43" s="790"/>
      <c r="EC43" s="790"/>
      <c r="ED43" s="790"/>
      <c r="EE43" s="790"/>
      <c r="EF43" s="790" t="s">
        <v>2318</v>
      </c>
      <c r="EG43" s="790"/>
      <c r="EH43" s="790"/>
      <c r="EI43" s="790"/>
      <c r="EJ43" s="790"/>
      <c r="EK43" s="790"/>
      <c r="EL43" s="790" t="s">
        <v>2318</v>
      </c>
      <c r="EM43" s="790"/>
      <c r="EN43" s="790"/>
      <c r="EO43" s="790"/>
      <c r="EP43" s="790"/>
      <c r="EQ43" s="790"/>
      <c r="ER43" s="790" t="s">
        <v>2318</v>
      </c>
      <c r="ES43" s="790"/>
      <c r="ET43" s="790"/>
      <c r="EU43" s="790"/>
      <c r="EV43" s="790"/>
      <c r="EW43" s="790"/>
      <c r="EX43" s="790" t="s">
        <v>2318</v>
      </c>
      <c r="EY43" s="790"/>
      <c r="EZ43" s="790"/>
      <c r="FA43" s="790"/>
      <c r="FB43" s="790"/>
      <c r="FC43" s="790"/>
      <c r="FD43" s="790" t="s">
        <v>2318</v>
      </c>
      <c r="FE43" s="790"/>
      <c r="FF43" s="790"/>
      <c r="FG43" s="790"/>
      <c r="FH43" s="790"/>
      <c r="FI43" s="790"/>
      <c r="FJ43" s="790" t="s">
        <v>2318</v>
      </c>
      <c r="FK43" s="790"/>
      <c r="FL43" s="790"/>
      <c r="FM43" s="790"/>
      <c r="FN43" s="790"/>
      <c r="FO43" s="790"/>
      <c r="FP43" s="790" t="s">
        <v>2318</v>
      </c>
      <c r="FQ43" s="790"/>
      <c r="FR43" s="790"/>
      <c r="FS43" s="790"/>
      <c r="FT43" s="790"/>
      <c r="FU43" s="790"/>
      <c r="FV43" s="790" t="s">
        <v>2318</v>
      </c>
      <c r="FW43" s="790"/>
      <c r="FX43" s="790"/>
      <c r="FY43" s="790"/>
      <c r="FZ43" s="790"/>
      <c r="GA43" s="790"/>
      <c r="GB43" s="790" t="s">
        <v>2318</v>
      </c>
      <c r="GC43" s="790"/>
      <c r="GD43" s="790"/>
      <c r="GE43" s="790"/>
      <c r="GF43" s="790"/>
      <c r="GG43" s="790"/>
      <c r="GH43" s="790" t="s">
        <v>2318</v>
      </c>
      <c r="GI43" s="790"/>
      <c r="GJ43" s="790"/>
      <c r="GK43" s="790"/>
      <c r="GL43" s="790"/>
      <c r="GM43" s="790"/>
      <c r="GN43" s="790" t="s">
        <v>2318</v>
      </c>
      <c r="GO43" s="790"/>
      <c r="GP43" s="790"/>
      <c r="GQ43" s="790"/>
      <c r="GR43" s="790"/>
      <c r="GS43" s="790"/>
      <c r="GT43" s="790" t="s">
        <v>2318</v>
      </c>
      <c r="GU43" s="790"/>
      <c r="GV43" s="790"/>
      <c r="GW43" s="790"/>
      <c r="GX43" s="790"/>
      <c r="GY43" s="790"/>
      <c r="GZ43" s="790" t="s">
        <v>2318</v>
      </c>
      <c r="HA43" s="790"/>
      <c r="HB43" s="790"/>
      <c r="HC43" s="790"/>
      <c r="HD43" s="790"/>
      <c r="HE43" s="790"/>
      <c r="HF43" s="790" t="s">
        <v>2318</v>
      </c>
      <c r="HG43" s="790"/>
      <c r="HH43" s="790"/>
      <c r="HI43" s="790"/>
      <c r="HJ43" s="790"/>
      <c r="HK43" s="790"/>
      <c r="HL43" s="790" t="s">
        <v>2318</v>
      </c>
      <c r="HM43" s="790"/>
      <c r="HN43" s="790"/>
      <c r="HO43" s="790"/>
      <c r="HP43" s="790"/>
      <c r="HQ43" s="790"/>
      <c r="HR43" s="790" t="s">
        <v>2318</v>
      </c>
      <c r="HS43" s="790"/>
      <c r="HT43" s="790"/>
      <c r="HU43" s="790"/>
      <c r="HV43" s="790"/>
      <c r="HW43" s="790"/>
      <c r="HX43" s="790" t="s">
        <v>2318</v>
      </c>
      <c r="HY43" s="790"/>
      <c r="HZ43" s="790"/>
      <c r="IA43" s="790"/>
      <c r="IB43" s="790"/>
      <c r="IC43" s="790"/>
      <c r="ID43" s="790" t="s">
        <v>2318</v>
      </c>
      <c r="IE43" s="790"/>
      <c r="IF43" s="790"/>
      <c r="IG43" s="790"/>
      <c r="IH43" s="790"/>
      <c r="II43" s="790"/>
      <c r="IJ43" s="790" t="s">
        <v>2318</v>
      </c>
      <c r="IK43" s="790"/>
      <c r="IL43" s="790"/>
      <c r="IM43" s="790"/>
      <c r="IN43" s="790"/>
      <c r="IO43" s="790"/>
      <c r="IP43" s="790" t="s">
        <v>2318</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2900</v>
      </c>
      <c r="W44" s="790"/>
      <c r="X44" s="790"/>
      <c r="Y44" s="790"/>
      <c r="Z44" s="790"/>
      <c r="AA44" s="790"/>
      <c r="AB44" s="790" t="s">
        <v>2900</v>
      </c>
      <c r="AC44" s="790"/>
      <c r="AD44" s="790"/>
      <c r="AE44" s="790"/>
      <c r="AF44" s="790"/>
      <c r="AG44" s="790"/>
      <c r="AH44" s="790" t="s">
        <v>2900</v>
      </c>
      <c r="AI44" s="790"/>
      <c r="AJ44" s="790"/>
      <c r="AK44" s="790"/>
      <c r="AL44" s="790"/>
      <c r="AM44" s="790"/>
      <c r="AN44" s="790" t="s">
        <v>2900</v>
      </c>
      <c r="AO44" s="790"/>
      <c r="AP44" s="790"/>
      <c r="AQ44" s="790"/>
      <c r="AR44" s="790"/>
      <c r="AS44" s="790"/>
      <c r="AT44" s="790" t="s">
        <v>2900</v>
      </c>
      <c r="AU44" s="790"/>
      <c r="AV44" s="790"/>
      <c r="AW44" s="790"/>
      <c r="AX44" s="790"/>
      <c r="AY44" s="790"/>
      <c r="AZ44" s="790" t="s">
        <v>2900</v>
      </c>
      <c r="BA44" s="790"/>
      <c r="BB44" s="790"/>
      <c r="BC44" s="790"/>
      <c r="BD44" s="790"/>
      <c r="BE44" s="790"/>
      <c r="BF44" s="790" t="s">
        <v>2900</v>
      </c>
      <c r="BG44" s="790"/>
      <c r="BH44" s="790"/>
      <c r="BI44" s="790"/>
      <c r="BJ44" s="790"/>
      <c r="BK44" s="790"/>
      <c r="BL44" s="790" t="s">
        <v>2900</v>
      </c>
      <c r="BM44" s="790"/>
      <c r="BN44" s="790"/>
      <c r="BO44" s="790"/>
      <c r="BP44" s="790"/>
      <c r="BQ44" s="790"/>
      <c r="BR44" s="790" t="s">
        <v>2900</v>
      </c>
      <c r="BS44" s="790"/>
      <c r="BT44" s="790"/>
      <c r="BU44" s="790"/>
      <c r="BV44" s="790"/>
      <c r="BW44" s="790"/>
      <c r="BX44" s="790" t="s">
        <v>2900</v>
      </c>
      <c r="BY44" s="790"/>
      <c r="BZ44" s="790"/>
      <c r="CA44" s="790"/>
      <c r="CB44" s="790"/>
      <c r="CC44" s="790"/>
      <c r="CD44" s="790" t="s">
        <v>2900</v>
      </c>
      <c r="CE44" s="790"/>
      <c r="CF44" s="790"/>
      <c r="CG44" s="790"/>
      <c r="CH44" s="790"/>
      <c r="CI44" s="790"/>
      <c r="CJ44" s="790" t="s">
        <v>2900</v>
      </c>
      <c r="CK44" s="790"/>
      <c r="CL44" s="790"/>
      <c r="CM44" s="790"/>
      <c r="CN44" s="790"/>
      <c r="CO44" s="790"/>
      <c r="CP44" s="790" t="s">
        <v>2900</v>
      </c>
      <c r="CQ44" s="790"/>
      <c r="CR44" s="790"/>
      <c r="CS44" s="790"/>
      <c r="CT44" s="790"/>
      <c r="CU44" s="790"/>
      <c r="CV44" s="790" t="s">
        <v>2900</v>
      </c>
      <c r="CW44" s="790"/>
      <c r="CX44" s="790"/>
      <c r="CY44" s="790"/>
      <c r="CZ44" s="790"/>
      <c r="DA44" s="790"/>
      <c r="DB44" s="790" t="s">
        <v>2900</v>
      </c>
      <c r="DC44" s="790"/>
      <c r="DD44" s="790"/>
      <c r="DE44" s="790"/>
      <c r="DF44" s="790"/>
      <c r="DG44" s="790"/>
      <c r="DH44" s="790" t="s">
        <v>2900</v>
      </c>
      <c r="DI44" s="790"/>
      <c r="DJ44" s="790"/>
      <c r="DK44" s="790"/>
      <c r="DL44" s="790"/>
      <c r="DM44" s="790"/>
      <c r="DN44" s="790" t="s">
        <v>2900</v>
      </c>
      <c r="DO44" s="790"/>
      <c r="DP44" s="790"/>
      <c r="DQ44" s="790"/>
      <c r="DR44" s="790"/>
      <c r="DS44" s="790"/>
      <c r="DT44" s="790" t="s">
        <v>2900</v>
      </c>
      <c r="DU44" s="790"/>
      <c r="DV44" s="790"/>
      <c r="DW44" s="790"/>
      <c r="DX44" s="790"/>
      <c r="DY44" s="790"/>
      <c r="DZ44" s="790" t="s">
        <v>2900</v>
      </c>
      <c r="EA44" s="790"/>
      <c r="EB44" s="790"/>
      <c r="EC44" s="790"/>
      <c r="ED44" s="790"/>
      <c r="EE44" s="790"/>
      <c r="EF44" s="790" t="s">
        <v>2900</v>
      </c>
      <c r="EG44" s="790"/>
      <c r="EH44" s="790"/>
      <c r="EI44" s="790"/>
      <c r="EJ44" s="790"/>
      <c r="EK44" s="790"/>
      <c r="EL44" s="790" t="s">
        <v>2900</v>
      </c>
      <c r="EM44" s="790"/>
      <c r="EN44" s="790"/>
      <c r="EO44" s="790"/>
      <c r="EP44" s="790"/>
      <c r="EQ44" s="790"/>
      <c r="ER44" s="790" t="s">
        <v>2900</v>
      </c>
      <c r="ES44" s="790"/>
      <c r="ET44" s="790"/>
      <c r="EU44" s="790"/>
      <c r="EV44" s="790"/>
      <c r="EW44" s="790"/>
      <c r="EX44" s="790" t="s">
        <v>2900</v>
      </c>
      <c r="EY44" s="790"/>
      <c r="EZ44" s="790"/>
      <c r="FA44" s="790"/>
      <c r="FB44" s="790"/>
      <c r="FC44" s="790"/>
      <c r="FD44" s="790" t="s">
        <v>2900</v>
      </c>
      <c r="FE44" s="790"/>
      <c r="FF44" s="790"/>
      <c r="FG44" s="790"/>
      <c r="FH44" s="790"/>
      <c r="FI44" s="790"/>
      <c r="FJ44" s="790" t="s">
        <v>2900</v>
      </c>
      <c r="FK44" s="790"/>
      <c r="FL44" s="790"/>
      <c r="FM44" s="790"/>
      <c r="FN44" s="790"/>
      <c r="FO44" s="790"/>
      <c r="FP44" s="790" t="s">
        <v>2900</v>
      </c>
      <c r="FQ44" s="790"/>
      <c r="FR44" s="790"/>
      <c r="FS44" s="790"/>
      <c r="FT44" s="790"/>
      <c r="FU44" s="790"/>
      <c r="FV44" s="790" t="s">
        <v>2900</v>
      </c>
      <c r="FW44" s="790"/>
      <c r="FX44" s="790"/>
      <c r="FY44" s="790"/>
      <c r="FZ44" s="790"/>
      <c r="GA44" s="790"/>
      <c r="GB44" s="790" t="s">
        <v>2900</v>
      </c>
      <c r="GC44" s="790"/>
      <c r="GD44" s="790"/>
      <c r="GE44" s="790"/>
      <c r="GF44" s="790"/>
      <c r="GG44" s="790"/>
      <c r="GH44" s="790" t="s">
        <v>2900</v>
      </c>
      <c r="GI44" s="790"/>
      <c r="GJ44" s="790"/>
      <c r="GK44" s="790"/>
      <c r="GL44" s="790"/>
      <c r="GM44" s="790"/>
      <c r="GN44" s="790" t="s">
        <v>2900</v>
      </c>
      <c r="GO44" s="790"/>
      <c r="GP44" s="790"/>
      <c r="GQ44" s="790"/>
      <c r="GR44" s="790"/>
      <c r="GS44" s="790"/>
      <c r="GT44" s="790" t="s">
        <v>2900</v>
      </c>
      <c r="GU44" s="790"/>
      <c r="GV44" s="790"/>
      <c r="GW44" s="790"/>
      <c r="GX44" s="790"/>
      <c r="GY44" s="790"/>
      <c r="GZ44" s="790" t="s">
        <v>2900</v>
      </c>
      <c r="HA44" s="790"/>
      <c r="HB44" s="790"/>
      <c r="HC44" s="790"/>
      <c r="HD44" s="790"/>
      <c r="HE44" s="790"/>
      <c r="HF44" s="790" t="s">
        <v>2900</v>
      </c>
      <c r="HG44" s="790"/>
      <c r="HH44" s="790"/>
      <c r="HI44" s="790"/>
      <c r="HJ44" s="790"/>
      <c r="HK44" s="790"/>
      <c r="HL44" s="790" t="s">
        <v>2900</v>
      </c>
      <c r="HM44" s="790"/>
      <c r="HN44" s="790"/>
      <c r="HO44" s="790"/>
      <c r="HP44" s="790"/>
      <c r="HQ44" s="790"/>
      <c r="HR44" s="790" t="s">
        <v>2900</v>
      </c>
      <c r="HS44" s="790"/>
      <c r="HT44" s="790"/>
      <c r="HU44" s="790"/>
      <c r="HV44" s="790"/>
      <c r="HW44" s="790"/>
      <c r="HX44" s="790" t="s">
        <v>2900</v>
      </c>
      <c r="HY44" s="790"/>
      <c r="HZ44" s="790"/>
      <c r="IA44" s="790"/>
      <c r="IB44" s="790"/>
      <c r="IC44" s="790"/>
      <c r="ID44" s="790" t="s">
        <v>2900</v>
      </c>
      <c r="IE44" s="790"/>
      <c r="IF44" s="790"/>
      <c r="IG44" s="790"/>
      <c r="IH44" s="790"/>
      <c r="II44" s="790"/>
      <c r="IJ44" s="790" t="s">
        <v>2900</v>
      </c>
      <c r="IK44" s="790"/>
      <c r="IL44" s="790"/>
      <c r="IM44" s="790"/>
      <c r="IN44" s="790"/>
      <c r="IO44" s="790"/>
      <c r="IP44" s="790" t="s">
        <v>2900</v>
      </c>
      <c r="IQ44" s="790"/>
      <c r="IR44" s="790"/>
      <c r="IS44" s="790"/>
      <c r="IT44" s="790"/>
      <c r="IU44" s="790"/>
      <c r="IV44" s="790" t="s">
        <v>2900</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IV44"/>
    <mergeCell ref="IJ44:IO44"/>
    <mergeCell ref="IP44:IU44"/>
    <mergeCell ref="IJ43:IO43"/>
    <mergeCell ref="IP43:IS43"/>
    <mergeCell ref="IP42:IS42"/>
    <mergeCell ref="GT42:GY42"/>
    <mergeCell ref="GZ43:HE43"/>
    <mergeCell ref="HR42:HW42"/>
    <mergeCell ref="ID44:II44"/>
    <mergeCell ref="HX44:IC44"/>
    <mergeCell ref="HX42:IC42"/>
    <mergeCell ref="ID43:II43"/>
    <mergeCell ref="HX43:IC43"/>
    <mergeCell ref="IJ42:IO42"/>
    <mergeCell ref="GZ42:HE42"/>
    <mergeCell ref="HL42:HQ42"/>
    <mergeCell ref="ID42:II42"/>
    <mergeCell ref="EX43:FC43"/>
    <mergeCell ref="FP44:FU44"/>
    <mergeCell ref="FD43:FI43"/>
    <mergeCell ref="FJ44:FO44"/>
    <mergeCell ref="EX44:FC44"/>
    <mergeCell ref="FJ42:FO42"/>
    <mergeCell ref="FD44:FI44"/>
    <mergeCell ref="FP43:FU43"/>
    <mergeCell ref="FJ43:FO43"/>
    <mergeCell ref="FD42:FI42"/>
    <mergeCell ref="FP42:FU42"/>
    <mergeCell ref="EX42:FC42"/>
    <mergeCell ref="GN42:GS42"/>
    <mergeCell ref="HF42:HK42"/>
    <mergeCell ref="GB42:GG42"/>
    <mergeCell ref="HR43:HW43"/>
    <mergeCell ref="FV42:GA42"/>
    <mergeCell ref="HF44:HK44"/>
    <mergeCell ref="GN43:GS43"/>
    <mergeCell ref="GH43:GM43"/>
    <mergeCell ref="GT44:GY44"/>
    <mergeCell ref="GZ44:HE44"/>
    <mergeCell ref="GH42:GM42"/>
    <mergeCell ref="HR44:HW44"/>
    <mergeCell ref="HL44:HQ44"/>
    <mergeCell ref="FV43:GA43"/>
    <mergeCell ref="HF43:HK43"/>
    <mergeCell ref="GB44:GG44"/>
    <mergeCell ref="GT43:GY43"/>
    <mergeCell ref="GH44:GM44"/>
    <mergeCell ref="GN44:GS44"/>
    <mergeCell ref="GB43:GG43"/>
    <mergeCell ref="FV44:GA44"/>
    <mergeCell ref="HL43:HQ43"/>
    <mergeCell ref="EF44:EK44"/>
    <mergeCell ref="ER44:EW44"/>
    <mergeCell ref="EF42:EK42"/>
    <mergeCell ref="ER42:EW42"/>
    <mergeCell ref="EL43:EQ43"/>
    <mergeCell ref="EF43:EK43"/>
    <mergeCell ref="EL42:EQ42"/>
    <mergeCell ref="EL44:EQ44"/>
    <mergeCell ref="ER43:EW43"/>
    <mergeCell ref="V44:AA44"/>
    <mergeCell ref="DH44:DM44"/>
    <mergeCell ref="DZ43:EE43"/>
    <mergeCell ref="DT44:DY44"/>
    <mergeCell ref="DN42:DS42"/>
    <mergeCell ref="DT42:DY42"/>
    <mergeCell ref="DT43:DY43"/>
    <mergeCell ref="DN44:DS44"/>
    <mergeCell ref="DH42:DM42"/>
    <mergeCell ref="DH43:DM43"/>
    <mergeCell ref="DN43:DS43"/>
    <mergeCell ref="DZ44:EE44"/>
    <mergeCell ref="DZ42:EE42"/>
    <mergeCell ref="DB42:DG42"/>
    <mergeCell ref="CV42:DA42"/>
    <mergeCell ref="CJ42:CO42"/>
    <mergeCell ref="CV43:DA43"/>
    <mergeCell ref="BF44:BK44"/>
    <mergeCell ref="DB43:DG43"/>
    <mergeCell ref="DB44:DG44"/>
    <mergeCell ref="CV44:DA44"/>
    <mergeCell ref="CP42:CU42"/>
    <mergeCell ref="CJ43:CO43"/>
    <mergeCell ref="CP43:CU43"/>
    <mergeCell ref="C1:G1"/>
    <mergeCell ref="C19:G19"/>
    <mergeCell ref="J42:O42"/>
    <mergeCell ref="P42:U42"/>
    <mergeCell ref="BF42:BK42"/>
    <mergeCell ref="BL42:BQ42"/>
    <mergeCell ref="BR44:BW44"/>
    <mergeCell ref="CD44:CI44"/>
    <mergeCell ref="AH44:AM44"/>
    <mergeCell ref="P43:U43"/>
    <mergeCell ref="BR43:BW43"/>
    <mergeCell ref="AZ42:BE42"/>
    <mergeCell ref="BX42:CC42"/>
    <mergeCell ref="AH42:AM42"/>
    <mergeCell ref="V42:AA42"/>
    <mergeCell ref="AB42:AG42"/>
    <mergeCell ref="P44:U44"/>
    <mergeCell ref="V43:AA43"/>
    <mergeCell ref="AH43:AM43"/>
    <mergeCell ref="AB44:AG44"/>
    <mergeCell ref="AB43:AG43"/>
    <mergeCell ref="BL43:BQ43"/>
    <mergeCell ref="BX43:CC43"/>
    <mergeCell ref="J43:O43"/>
    <mergeCell ref="CP44:CU44"/>
    <mergeCell ref="CJ44:CO44"/>
    <mergeCell ref="BX44:CC44"/>
    <mergeCell ref="AN43:AS43"/>
    <mergeCell ref="AN42:AS42"/>
    <mergeCell ref="AT42:AY42"/>
    <mergeCell ref="BR42:BW42"/>
    <mergeCell ref="CD42:CI42"/>
    <mergeCell ref="AN44:AS44"/>
    <mergeCell ref="AT43:AY43"/>
    <mergeCell ref="AT44:AY44"/>
    <mergeCell ref="AZ44:BE44"/>
    <mergeCell ref="CD43:CI43"/>
    <mergeCell ref="BF43:BK43"/>
    <mergeCell ref="AZ43:BE43"/>
    <mergeCell ref="BL44:BQ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6" zoomScale="125" workbookViewId="0">
      <selection activeCell="E8" sqref="E8"/>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1455</v>
      </c>
      <c r="D1" s="791"/>
      <c r="E1" s="791"/>
      <c r="F1" s="791"/>
      <c r="G1" s="791"/>
    </row>
    <row r="2" spans="1:8">
      <c r="A2" s="90" t="s">
        <v>2182</v>
      </c>
      <c r="G2" s="91"/>
    </row>
    <row r="3" spans="1:8">
      <c r="A3" s="89" t="s">
        <v>1790</v>
      </c>
      <c r="G3" s="92">
        <v>40464</v>
      </c>
    </row>
    <row r="4" spans="1:8">
      <c r="A4" s="89" t="s">
        <v>1611</v>
      </c>
      <c r="G4" s="93" t="s">
        <v>1433</v>
      </c>
    </row>
    <row r="5" spans="1:8">
      <c r="A5" s="89" t="s">
        <v>1612</v>
      </c>
    </row>
    <row r="6" spans="1:8">
      <c r="C6" s="15" t="s">
        <v>1867</v>
      </c>
      <c r="D6" s="16"/>
      <c r="E6" s="16"/>
      <c r="F6" s="17"/>
      <c r="G6" s="18"/>
      <c r="H6" s="94"/>
    </row>
    <row r="7" spans="1:8">
      <c r="C7" s="95" t="s">
        <v>1449</v>
      </c>
      <c r="D7" s="20"/>
      <c r="E7" s="20"/>
      <c r="F7" s="21"/>
      <c r="G7" s="22"/>
      <c r="H7" s="94"/>
    </row>
    <row r="8" spans="1:8">
      <c r="A8" s="89" t="s">
        <v>1800</v>
      </c>
      <c r="C8" s="95" t="s">
        <v>1185</v>
      </c>
      <c r="D8" s="20"/>
      <c r="E8" s="20"/>
      <c r="F8" s="21"/>
      <c r="G8" s="96"/>
      <c r="H8" s="94"/>
    </row>
    <row r="9" spans="1:8">
      <c r="A9" s="89" t="s">
        <v>2230</v>
      </c>
      <c r="C9" s="95" t="s">
        <v>1310</v>
      </c>
      <c r="D9" s="20"/>
      <c r="E9" s="20"/>
      <c r="F9" s="21"/>
      <c r="G9" s="96"/>
      <c r="H9" s="94"/>
    </row>
    <row r="10" spans="1:8">
      <c r="A10" s="98" t="s">
        <v>2188</v>
      </c>
      <c r="C10" s="97"/>
      <c r="D10" s="20"/>
      <c r="E10" s="20"/>
      <c r="F10" s="21"/>
      <c r="G10" s="96"/>
      <c r="H10" s="94"/>
    </row>
    <row r="11" spans="1:8">
      <c r="A11" s="261" t="s">
        <v>2252</v>
      </c>
      <c r="C11" s="25" t="s">
        <v>2106</v>
      </c>
      <c r="D11" s="94"/>
      <c r="E11" s="94"/>
      <c r="F11" s="99"/>
      <c r="G11" s="96"/>
      <c r="H11" s="94"/>
    </row>
    <row r="12" spans="1:8">
      <c r="A12" s="98" t="s">
        <v>1515</v>
      </c>
      <c r="C12" s="25" t="s">
        <v>1688</v>
      </c>
      <c r="D12" s="20"/>
      <c r="E12" s="20"/>
      <c r="F12" s="21"/>
      <c r="G12" s="96"/>
      <c r="H12" s="94"/>
    </row>
    <row r="13" spans="1:8">
      <c r="A13" s="98"/>
      <c r="C13" s="25" t="s">
        <v>1289</v>
      </c>
      <c r="D13" s="94"/>
      <c r="E13" s="94"/>
      <c r="F13" s="99"/>
      <c r="G13" s="96"/>
      <c r="H13" s="94"/>
    </row>
    <row r="14" spans="1:8">
      <c r="A14" s="100"/>
      <c r="C14" s="25" t="s">
        <v>627</v>
      </c>
      <c r="D14" s="94"/>
      <c r="E14" s="94"/>
      <c r="F14" s="99"/>
      <c r="G14" s="101"/>
      <c r="H14" s="94"/>
    </row>
    <row r="15" spans="1:8">
      <c r="A15" s="100" t="s">
        <v>1803</v>
      </c>
      <c r="C15" s="97" t="s">
        <v>1721</v>
      </c>
      <c r="D15" s="94"/>
      <c r="E15" s="94"/>
      <c r="F15" s="99"/>
      <c r="G15" s="96"/>
      <c r="H15" s="94"/>
    </row>
    <row r="16" spans="1:8">
      <c r="A16" s="261" t="s">
        <v>829</v>
      </c>
      <c r="C16" s="97"/>
      <c r="D16" s="94"/>
      <c r="E16" s="94"/>
      <c r="F16" s="99"/>
      <c r="G16" s="96"/>
      <c r="H16" s="94"/>
    </row>
    <row r="17" spans="1:8">
      <c r="C17" s="102" t="s">
        <v>2749</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1374</v>
      </c>
      <c r="C20" s="100"/>
      <c r="D20" s="100"/>
      <c r="E20" s="100"/>
      <c r="F20" s="106"/>
    </row>
    <row r="21" spans="1:8">
      <c r="A21" s="286"/>
      <c r="C21" s="100"/>
      <c r="D21" s="100"/>
      <c r="E21" s="100"/>
      <c r="F21" s="106"/>
    </row>
    <row r="22" spans="1:8" s="112" customFormat="1" ht="16" customHeight="1">
      <c r="A22" s="108"/>
      <c r="B22" s="38"/>
      <c r="C22" s="86"/>
      <c r="D22" s="86"/>
      <c r="E22" s="86"/>
      <c r="F22" s="109"/>
      <c r="G22" s="110"/>
      <c r="H22" s="111"/>
    </row>
    <row r="23" spans="1:8" ht="29" customHeight="1">
      <c r="A23" s="113" t="s">
        <v>561</v>
      </c>
      <c r="B23" s="45" t="s">
        <v>1207</v>
      </c>
      <c r="C23" s="114" t="s">
        <v>1096</v>
      </c>
      <c r="D23" s="45" t="s">
        <v>575</v>
      </c>
      <c r="E23" s="45" t="s">
        <v>1345</v>
      </c>
      <c r="F23" s="47" t="s">
        <v>1718</v>
      </c>
      <c r="G23" s="45" t="s">
        <v>426</v>
      </c>
      <c r="H23" s="48"/>
    </row>
    <row r="24" spans="1:8">
      <c r="A24" s="115">
        <v>40517</v>
      </c>
      <c r="B24" s="116" t="s">
        <v>2258</v>
      </c>
      <c r="C24" s="117">
        <v>255</v>
      </c>
      <c r="D24" s="118">
        <v>5</v>
      </c>
      <c r="E24" s="117">
        <f t="shared" ref="E24:E32" si="0">C24*D24</f>
        <v>1275</v>
      </c>
      <c r="F24" s="53"/>
      <c r="G24" s="54">
        <f t="shared" ref="G24:G35" si="1">E24*(1-F24)</f>
        <v>1275</v>
      </c>
      <c r="H24" s="48"/>
    </row>
    <row r="25" spans="1:8">
      <c r="A25" s="11"/>
      <c r="B25" s="116" t="s">
        <v>427</v>
      </c>
      <c r="C25" s="117"/>
      <c r="D25" s="118"/>
      <c r="E25" s="117">
        <f t="shared" si="0"/>
        <v>0</v>
      </c>
      <c r="F25" s="119"/>
      <c r="G25" s="54">
        <f t="shared" si="1"/>
        <v>0</v>
      </c>
      <c r="H25" s="56"/>
    </row>
    <row r="26" spans="1:8">
      <c r="A26" s="120"/>
      <c r="B26" s="121" t="s">
        <v>1122</v>
      </c>
      <c r="C26" s="117"/>
      <c r="D26" s="118"/>
      <c r="E26" s="117">
        <f t="shared" si="0"/>
        <v>0</v>
      </c>
      <c r="F26" s="119"/>
      <c r="G26" s="54">
        <f t="shared" si="1"/>
        <v>0</v>
      </c>
      <c r="H26" s="56"/>
    </row>
    <row r="27" spans="1:8">
      <c r="A27" s="120"/>
      <c r="B27" s="121" t="s">
        <v>1645</v>
      </c>
      <c r="C27" s="117"/>
      <c r="D27" s="118"/>
      <c r="E27" s="117">
        <f t="shared" si="0"/>
        <v>0</v>
      </c>
      <c r="F27" s="119"/>
      <c r="G27" s="54">
        <f t="shared" si="1"/>
        <v>0</v>
      </c>
      <c r="H27" s="56"/>
    </row>
    <row r="28" spans="1:8">
      <c r="A28" s="120"/>
      <c r="B28" s="121" t="s">
        <v>504</v>
      </c>
      <c r="C28" s="117"/>
      <c r="D28" s="118"/>
      <c r="E28" s="117">
        <f t="shared" si="0"/>
        <v>0</v>
      </c>
      <c r="F28" s="119"/>
      <c r="G28" s="54">
        <f t="shared" si="1"/>
        <v>0</v>
      </c>
      <c r="H28" s="56"/>
    </row>
    <row r="29" spans="1:8">
      <c r="A29" s="120"/>
      <c r="B29" s="121" t="s">
        <v>1224</v>
      </c>
      <c r="C29" s="117"/>
      <c r="D29" s="118"/>
      <c r="E29" s="117">
        <f t="shared" si="0"/>
        <v>0</v>
      </c>
      <c r="F29" s="119"/>
      <c r="G29" s="54">
        <f t="shared" si="1"/>
        <v>0</v>
      </c>
      <c r="H29" s="56"/>
    </row>
    <row r="30" spans="1:8">
      <c r="A30" s="120"/>
      <c r="B30" s="121" t="s">
        <v>986</v>
      </c>
      <c r="C30" s="117"/>
      <c r="D30" s="118"/>
      <c r="E30" s="117">
        <f t="shared" si="0"/>
        <v>0</v>
      </c>
      <c r="F30" s="119"/>
      <c r="G30" s="54">
        <f t="shared" si="1"/>
        <v>0</v>
      </c>
      <c r="H30" s="56"/>
    </row>
    <row r="31" spans="1:8">
      <c r="A31" s="120"/>
      <c r="B31" s="121" t="s">
        <v>1381</v>
      </c>
      <c r="C31" s="117"/>
      <c r="D31" s="118"/>
      <c r="E31" s="117">
        <f t="shared" si="0"/>
        <v>0</v>
      </c>
      <c r="F31" s="119"/>
      <c r="G31" s="54">
        <f t="shared" si="1"/>
        <v>0</v>
      </c>
      <c r="H31" s="56"/>
    </row>
    <row r="32" spans="1:8">
      <c r="A32" s="120"/>
      <c r="B32" s="121" t="s">
        <v>1371</v>
      </c>
      <c r="C32" s="117"/>
      <c r="D32" s="118"/>
      <c r="E32" s="117">
        <f t="shared" si="0"/>
        <v>0</v>
      </c>
      <c r="F32" s="119"/>
      <c r="G32" s="54">
        <f t="shared" si="1"/>
        <v>0</v>
      </c>
      <c r="H32" s="56"/>
    </row>
    <row r="33" spans="1:256">
      <c r="A33" s="120"/>
      <c r="B33" s="121" t="s">
        <v>1781</v>
      </c>
      <c r="C33" s="117">
        <v>75</v>
      </c>
      <c r="D33" s="118">
        <v>2.5</v>
      </c>
      <c r="E33" s="117">
        <f>C33*D33</f>
        <v>187.5</v>
      </c>
      <c r="F33" s="119"/>
      <c r="G33" s="54">
        <f t="shared" si="1"/>
        <v>187.5</v>
      </c>
      <c r="H33" s="48"/>
    </row>
    <row r="34" spans="1:256">
      <c r="A34" s="120"/>
      <c r="B34" s="121" t="s">
        <v>1186</v>
      </c>
      <c r="C34" s="117">
        <v>350</v>
      </c>
      <c r="D34" s="123" t="s">
        <v>1284</v>
      </c>
      <c r="E34" s="117">
        <v>350</v>
      </c>
      <c r="F34" s="124"/>
      <c r="G34" s="54">
        <f t="shared" si="1"/>
        <v>350</v>
      </c>
      <c r="H34" s="48"/>
    </row>
    <row r="35" spans="1:256" ht="16" thickBot="1">
      <c r="A35" s="120"/>
      <c r="B35" s="126"/>
      <c r="C35" s="127"/>
      <c r="D35" s="128"/>
      <c r="E35" s="127"/>
      <c r="F35" s="129"/>
      <c r="G35" s="67">
        <f t="shared" si="1"/>
        <v>0</v>
      </c>
      <c r="H35" s="48"/>
    </row>
    <row r="36" spans="1:256" s="135" customFormat="1" ht="16" customHeight="1">
      <c r="A36" s="130"/>
      <c r="B36" s="69" t="s">
        <v>824</v>
      </c>
      <c r="C36" s="131"/>
      <c r="D36" s="131"/>
      <c r="E36" s="132">
        <f>SUM(E24:E35)</f>
        <v>1812.5</v>
      </c>
      <c r="F36" s="133"/>
      <c r="G36" s="72">
        <f>SUM(G24:G35)</f>
        <v>1812.5</v>
      </c>
      <c r="H36" s="134"/>
    </row>
    <row r="38" spans="1:256">
      <c r="C38" s="136" t="s">
        <v>1805</v>
      </c>
      <c r="D38" s="137">
        <f>G36/2</f>
        <v>906.25</v>
      </c>
      <c r="E38" s="137"/>
      <c r="F38" s="138"/>
    </row>
    <row r="40" spans="1:256">
      <c r="C40" s="1" t="s">
        <v>951</v>
      </c>
      <c r="D40" s="1"/>
      <c r="E40" s="1"/>
      <c r="F40" s="139"/>
      <c r="G40" s="1"/>
      <c r="H40" s="1"/>
      <c r="I40" s="1"/>
    </row>
    <row r="41" spans="1:256">
      <c r="C41" s="1" t="s">
        <v>912</v>
      </c>
      <c r="D41" s="1"/>
      <c r="E41" s="1"/>
      <c r="F41" s="139"/>
      <c r="G41" s="1"/>
      <c r="H41" s="1"/>
      <c r="I41" s="1"/>
    </row>
    <row r="42" spans="1:256">
      <c r="C42" s="287" t="s">
        <v>1661</v>
      </c>
      <c r="D42" s="287"/>
      <c r="E42" s="287"/>
      <c r="F42" s="288"/>
      <c r="G42" s="287"/>
      <c r="H42" s="287"/>
      <c r="I42" s="142"/>
      <c r="J42" s="790"/>
      <c r="K42" s="790"/>
      <c r="L42" s="790"/>
      <c r="M42" s="790"/>
      <c r="N42" s="790"/>
      <c r="O42" s="790"/>
      <c r="P42" s="790"/>
      <c r="Q42" s="790"/>
      <c r="R42" s="790"/>
      <c r="S42" s="790"/>
      <c r="T42" s="790"/>
      <c r="U42" s="790"/>
      <c r="V42" s="790" t="s">
        <v>951</v>
      </c>
      <c r="W42" s="790"/>
      <c r="X42" s="790"/>
      <c r="Y42" s="790"/>
      <c r="Z42" s="790"/>
      <c r="AA42" s="790"/>
      <c r="AB42" s="790" t="s">
        <v>951</v>
      </c>
      <c r="AC42" s="790"/>
      <c r="AD42" s="790"/>
      <c r="AE42" s="790"/>
      <c r="AF42" s="790"/>
      <c r="AG42" s="790"/>
      <c r="AH42" s="790" t="s">
        <v>951</v>
      </c>
      <c r="AI42" s="790"/>
      <c r="AJ42" s="790"/>
      <c r="AK42" s="790"/>
      <c r="AL42" s="790"/>
      <c r="AM42" s="790"/>
      <c r="AN42" s="790" t="s">
        <v>951</v>
      </c>
      <c r="AO42" s="790"/>
      <c r="AP42" s="790"/>
      <c r="AQ42" s="790"/>
      <c r="AR42" s="790"/>
      <c r="AS42" s="790"/>
      <c r="AT42" s="790" t="s">
        <v>951</v>
      </c>
      <c r="AU42" s="790"/>
      <c r="AV42" s="790"/>
      <c r="AW42" s="790"/>
      <c r="AX42" s="790"/>
      <c r="AY42" s="790"/>
      <c r="AZ42" s="790" t="s">
        <v>951</v>
      </c>
      <c r="BA42" s="790"/>
      <c r="BB42" s="790"/>
      <c r="BC42" s="790"/>
      <c r="BD42" s="790"/>
      <c r="BE42" s="790"/>
      <c r="BF42" s="790" t="s">
        <v>951</v>
      </c>
      <c r="BG42" s="790"/>
      <c r="BH42" s="790"/>
      <c r="BI42" s="790"/>
      <c r="BJ42" s="790"/>
      <c r="BK42" s="790"/>
      <c r="BL42" s="790" t="s">
        <v>951</v>
      </c>
      <c r="BM42" s="790"/>
      <c r="BN42" s="790"/>
      <c r="BO42" s="790"/>
      <c r="BP42" s="790"/>
      <c r="BQ42" s="790"/>
      <c r="BR42" s="790" t="s">
        <v>951</v>
      </c>
      <c r="BS42" s="790"/>
      <c r="BT42" s="790"/>
      <c r="BU42" s="790"/>
      <c r="BV42" s="790"/>
      <c r="BW42" s="790"/>
      <c r="BX42" s="790" t="s">
        <v>951</v>
      </c>
      <c r="BY42" s="790"/>
      <c r="BZ42" s="790"/>
      <c r="CA42" s="790"/>
      <c r="CB42" s="790"/>
      <c r="CC42" s="790"/>
      <c r="CD42" s="790" t="s">
        <v>951</v>
      </c>
      <c r="CE42" s="790"/>
      <c r="CF42" s="790"/>
      <c r="CG42" s="790"/>
      <c r="CH42" s="790"/>
      <c r="CI42" s="790"/>
      <c r="CJ42" s="790" t="s">
        <v>951</v>
      </c>
      <c r="CK42" s="790"/>
      <c r="CL42" s="790"/>
      <c r="CM42" s="790"/>
      <c r="CN42" s="790"/>
      <c r="CO42" s="790"/>
      <c r="CP42" s="790" t="s">
        <v>951</v>
      </c>
      <c r="CQ42" s="790"/>
      <c r="CR42" s="790"/>
      <c r="CS42" s="790"/>
      <c r="CT42" s="790"/>
      <c r="CU42" s="790"/>
      <c r="CV42" s="790" t="s">
        <v>951</v>
      </c>
      <c r="CW42" s="790"/>
      <c r="CX42" s="790"/>
      <c r="CY42" s="790"/>
      <c r="CZ42" s="790"/>
      <c r="DA42" s="790"/>
      <c r="DB42" s="790" t="s">
        <v>951</v>
      </c>
      <c r="DC42" s="790"/>
      <c r="DD42" s="790"/>
      <c r="DE42" s="790"/>
      <c r="DF42" s="790"/>
      <c r="DG42" s="790"/>
      <c r="DH42" s="790" t="s">
        <v>951</v>
      </c>
      <c r="DI42" s="790"/>
      <c r="DJ42" s="790"/>
      <c r="DK42" s="790"/>
      <c r="DL42" s="790"/>
      <c r="DM42" s="790"/>
      <c r="DN42" s="790" t="s">
        <v>951</v>
      </c>
      <c r="DO42" s="790"/>
      <c r="DP42" s="790"/>
      <c r="DQ42" s="790"/>
      <c r="DR42" s="790"/>
      <c r="DS42" s="790"/>
      <c r="DT42" s="790" t="s">
        <v>951</v>
      </c>
      <c r="DU42" s="790"/>
      <c r="DV42" s="790"/>
      <c r="DW42" s="790"/>
      <c r="DX42" s="790"/>
      <c r="DY42" s="790"/>
      <c r="DZ42" s="790" t="s">
        <v>951</v>
      </c>
      <c r="EA42" s="790"/>
      <c r="EB42" s="790"/>
      <c r="EC42" s="790"/>
      <c r="ED42" s="790"/>
      <c r="EE42" s="790"/>
      <c r="EF42" s="790" t="s">
        <v>951</v>
      </c>
      <c r="EG42" s="790"/>
      <c r="EH42" s="790"/>
      <c r="EI42" s="790"/>
      <c r="EJ42" s="790"/>
      <c r="EK42" s="790"/>
      <c r="EL42" s="790" t="s">
        <v>951</v>
      </c>
      <c r="EM42" s="790"/>
      <c r="EN42" s="790"/>
      <c r="EO42" s="790"/>
      <c r="EP42" s="790"/>
      <c r="EQ42" s="790"/>
      <c r="ER42" s="790" t="s">
        <v>951</v>
      </c>
      <c r="ES42" s="790"/>
      <c r="ET42" s="790"/>
      <c r="EU42" s="790"/>
      <c r="EV42" s="790"/>
      <c r="EW42" s="790"/>
      <c r="EX42" s="790" t="s">
        <v>951</v>
      </c>
      <c r="EY42" s="790"/>
      <c r="EZ42" s="790"/>
      <c r="FA42" s="790"/>
      <c r="FB42" s="790"/>
      <c r="FC42" s="790"/>
      <c r="FD42" s="790" t="s">
        <v>951</v>
      </c>
      <c r="FE42" s="790"/>
      <c r="FF42" s="790"/>
      <c r="FG42" s="790"/>
      <c r="FH42" s="790"/>
      <c r="FI42" s="790"/>
      <c r="FJ42" s="790" t="s">
        <v>951</v>
      </c>
      <c r="FK42" s="790"/>
      <c r="FL42" s="790"/>
      <c r="FM42" s="790"/>
      <c r="FN42" s="790"/>
      <c r="FO42" s="790"/>
      <c r="FP42" s="790" t="s">
        <v>951</v>
      </c>
      <c r="FQ42" s="790"/>
      <c r="FR42" s="790"/>
      <c r="FS42" s="790"/>
      <c r="FT42" s="790"/>
      <c r="FU42" s="790"/>
      <c r="FV42" s="790" t="s">
        <v>951</v>
      </c>
      <c r="FW42" s="790"/>
      <c r="FX42" s="790"/>
      <c r="FY42" s="790"/>
      <c r="FZ42" s="790"/>
      <c r="GA42" s="790"/>
      <c r="GB42" s="790" t="s">
        <v>951</v>
      </c>
      <c r="GC42" s="790"/>
      <c r="GD42" s="790"/>
      <c r="GE42" s="790"/>
      <c r="GF42" s="790"/>
      <c r="GG42" s="790"/>
      <c r="GH42" s="790" t="s">
        <v>951</v>
      </c>
      <c r="GI42" s="790"/>
      <c r="GJ42" s="790"/>
      <c r="GK42" s="790"/>
      <c r="GL42" s="790"/>
      <c r="GM42" s="790"/>
      <c r="GN42" s="790" t="s">
        <v>951</v>
      </c>
      <c r="GO42" s="790"/>
      <c r="GP42" s="790"/>
      <c r="GQ42" s="790"/>
      <c r="GR42" s="790"/>
      <c r="GS42" s="790"/>
      <c r="GT42" s="790" t="s">
        <v>951</v>
      </c>
      <c r="GU42" s="790"/>
      <c r="GV42" s="790"/>
      <c r="GW42" s="790"/>
      <c r="GX42" s="790"/>
      <c r="GY42" s="790"/>
      <c r="GZ42" s="790" t="s">
        <v>951</v>
      </c>
      <c r="HA42" s="790"/>
      <c r="HB42" s="790"/>
      <c r="HC42" s="790"/>
      <c r="HD42" s="790"/>
      <c r="HE42" s="790"/>
      <c r="HF42" s="790" t="s">
        <v>951</v>
      </c>
      <c r="HG42" s="790"/>
      <c r="HH42" s="790"/>
      <c r="HI42" s="790"/>
      <c r="HJ42" s="790"/>
      <c r="HK42" s="790"/>
      <c r="HL42" s="790" t="s">
        <v>951</v>
      </c>
      <c r="HM42" s="790"/>
      <c r="HN42" s="790"/>
      <c r="HO42" s="790"/>
      <c r="HP42" s="790"/>
      <c r="HQ42" s="790"/>
      <c r="HR42" s="790" t="s">
        <v>951</v>
      </c>
      <c r="HS42" s="790"/>
      <c r="HT42" s="790"/>
      <c r="HU42" s="790"/>
      <c r="HV42" s="790"/>
      <c r="HW42" s="790"/>
      <c r="HX42" s="790" t="s">
        <v>951</v>
      </c>
      <c r="HY42" s="790"/>
      <c r="HZ42" s="790"/>
      <c r="IA42" s="790"/>
      <c r="IB42" s="790"/>
      <c r="IC42" s="790"/>
      <c r="ID42" s="790" t="s">
        <v>951</v>
      </c>
      <c r="IE42" s="790"/>
      <c r="IF42" s="790"/>
      <c r="IG42" s="790"/>
      <c r="IH42" s="790"/>
      <c r="II42" s="790"/>
      <c r="IJ42" s="790" t="s">
        <v>951</v>
      </c>
      <c r="IK42" s="790"/>
      <c r="IL42" s="790"/>
      <c r="IM42" s="790"/>
      <c r="IN42" s="790"/>
      <c r="IO42" s="790"/>
      <c r="IP42" s="790" t="s">
        <v>951</v>
      </c>
      <c r="IQ42" s="790"/>
      <c r="IR42" s="790"/>
      <c r="IS42" s="790"/>
    </row>
    <row r="43" spans="1:256">
      <c r="C43" s="1" t="s">
        <v>1662</v>
      </c>
      <c r="D43" s="1"/>
      <c r="E43" s="1"/>
      <c r="F43" s="139"/>
      <c r="G43" s="1"/>
      <c r="H43" s="1"/>
      <c r="I43" s="1"/>
      <c r="J43" s="790"/>
      <c r="K43" s="790"/>
      <c r="L43" s="790"/>
      <c r="M43" s="790"/>
      <c r="N43" s="790"/>
      <c r="O43" s="790"/>
      <c r="P43" s="790"/>
      <c r="Q43" s="790"/>
      <c r="R43" s="790"/>
      <c r="S43" s="790"/>
      <c r="T43" s="790"/>
      <c r="U43" s="790"/>
      <c r="V43" s="790" t="s">
        <v>1153</v>
      </c>
      <c r="W43" s="790"/>
      <c r="X43" s="790"/>
      <c r="Y43" s="790"/>
      <c r="Z43" s="790"/>
      <c r="AA43" s="790"/>
      <c r="AB43" s="790" t="s">
        <v>1153</v>
      </c>
      <c r="AC43" s="790"/>
      <c r="AD43" s="790"/>
      <c r="AE43" s="790"/>
      <c r="AF43" s="790"/>
      <c r="AG43" s="790"/>
      <c r="AH43" s="790" t="s">
        <v>1153</v>
      </c>
      <c r="AI43" s="790"/>
      <c r="AJ43" s="790"/>
      <c r="AK43" s="790"/>
      <c r="AL43" s="790"/>
      <c r="AM43" s="790"/>
      <c r="AN43" s="790" t="s">
        <v>1153</v>
      </c>
      <c r="AO43" s="790"/>
      <c r="AP43" s="790"/>
      <c r="AQ43" s="790"/>
      <c r="AR43" s="790"/>
      <c r="AS43" s="790"/>
      <c r="AT43" s="790" t="s">
        <v>1153</v>
      </c>
      <c r="AU43" s="790"/>
      <c r="AV43" s="790"/>
      <c r="AW43" s="790"/>
      <c r="AX43" s="790"/>
      <c r="AY43" s="790"/>
      <c r="AZ43" s="790" t="s">
        <v>1153</v>
      </c>
      <c r="BA43" s="790"/>
      <c r="BB43" s="790"/>
      <c r="BC43" s="790"/>
      <c r="BD43" s="790"/>
      <c r="BE43" s="790"/>
      <c r="BF43" s="790" t="s">
        <v>1153</v>
      </c>
      <c r="BG43" s="790"/>
      <c r="BH43" s="790"/>
      <c r="BI43" s="790"/>
      <c r="BJ43" s="790"/>
      <c r="BK43" s="790"/>
      <c r="BL43" s="790" t="s">
        <v>1153</v>
      </c>
      <c r="BM43" s="790"/>
      <c r="BN43" s="790"/>
      <c r="BO43" s="790"/>
      <c r="BP43" s="790"/>
      <c r="BQ43" s="790"/>
      <c r="BR43" s="790" t="s">
        <v>1153</v>
      </c>
      <c r="BS43" s="790"/>
      <c r="BT43" s="790"/>
      <c r="BU43" s="790"/>
      <c r="BV43" s="790"/>
      <c r="BW43" s="790"/>
      <c r="BX43" s="790" t="s">
        <v>1153</v>
      </c>
      <c r="BY43" s="790"/>
      <c r="BZ43" s="790"/>
      <c r="CA43" s="790"/>
      <c r="CB43" s="790"/>
      <c r="CC43" s="790"/>
      <c r="CD43" s="790" t="s">
        <v>1153</v>
      </c>
      <c r="CE43" s="790"/>
      <c r="CF43" s="790"/>
      <c r="CG43" s="790"/>
      <c r="CH43" s="790"/>
      <c r="CI43" s="790"/>
      <c r="CJ43" s="790" t="s">
        <v>1153</v>
      </c>
      <c r="CK43" s="790"/>
      <c r="CL43" s="790"/>
      <c r="CM43" s="790"/>
      <c r="CN43" s="790"/>
      <c r="CO43" s="790"/>
      <c r="CP43" s="790" t="s">
        <v>1153</v>
      </c>
      <c r="CQ43" s="790"/>
      <c r="CR43" s="790"/>
      <c r="CS43" s="790"/>
      <c r="CT43" s="790"/>
      <c r="CU43" s="790"/>
      <c r="CV43" s="790" t="s">
        <v>1153</v>
      </c>
      <c r="CW43" s="790"/>
      <c r="CX43" s="790"/>
      <c r="CY43" s="790"/>
      <c r="CZ43" s="790"/>
      <c r="DA43" s="790"/>
      <c r="DB43" s="790" t="s">
        <v>1153</v>
      </c>
      <c r="DC43" s="790"/>
      <c r="DD43" s="790"/>
      <c r="DE43" s="790"/>
      <c r="DF43" s="790"/>
      <c r="DG43" s="790"/>
      <c r="DH43" s="790" t="s">
        <v>1153</v>
      </c>
      <c r="DI43" s="790"/>
      <c r="DJ43" s="790"/>
      <c r="DK43" s="790"/>
      <c r="DL43" s="790"/>
      <c r="DM43" s="790"/>
      <c r="DN43" s="790" t="s">
        <v>1153</v>
      </c>
      <c r="DO43" s="790"/>
      <c r="DP43" s="790"/>
      <c r="DQ43" s="790"/>
      <c r="DR43" s="790"/>
      <c r="DS43" s="790"/>
      <c r="DT43" s="790" t="s">
        <v>1153</v>
      </c>
      <c r="DU43" s="790"/>
      <c r="DV43" s="790"/>
      <c r="DW43" s="790"/>
      <c r="DX43" s="790"/>
      <c r="DY43" s="790"/>
      <c r="DZ43" s="790" t="s">
        <v>1153</v>
      </c>
      <c r="EA43" s="790"/>
      <c r="EB43" s="790"/>
      <c r="EC43" s="790"/>
      <c r="ED43" s="790"/>
      <c r="EE43" s="790"/>
      <c r="EF43" s="790" t="s">
        <v>1153</v>
      </c>
      <c r="EG43" s="790"/>
      <c r="EH43" s="790"/>
      <c r="EI43" s="790"/>
      <c r="EJ43" s="790"/>
      <c r="EK43" s="790"/>
      <c r="EL43" s="790" t="s">
        <v>1153</v>
      </c>
      <c r="EM43" s="790"/>
      <c r="EN43" s="790"/>
      <c r="EO43" s="790"/>
      <c r="EP43" s="790"/>
      <c r="EQ43" s="790"/>
      <c r="ER43" s="790" t="s">
        <v>1153</v>
      </c>
      <c r="ES43" s="790"/>
      <c r="ET43" s="790"/>
      <c r="EU43" s="790"/>
      <c r="EV43" s="790"/>
      <c r="EW43" s="790"/>
      <c r="EX43" s="790" t="s">
        <v>1153</v>
      </c>
      <c r="EY43" s="790"/>
      <c r="EZ43" s="790"/>
      <c r="FA43" s="790"/>
      <c r="FB43" s="790"/>
      <c r="FC43" s="790"/>
      <c r="FD43" s="790" t="s">
        <v>1153</v>
      </c>
      <c r="FE43" s="790"/>
      <c r="FF43" s="790"/>
      <c r="FG43" s="790"/>
      <c r="FH43" s="790"/>
      <c r="FI43" s="790"/>
      <c r="FJ43" s="790" t="s">
        <v>1153</v>
      </c>
      <c r="FK43" s="790"/>
      <c r="FL43" s="790"/>
      <c r="FM43" s="790"/>
      <c r="FN43" s="790"/>
      <c r="FO43" s="790"/>
      <c r="FP43" s="790" t="s">
        <v>1153</v>
      </c>
      <c r="FQ43" s="790"/>
      <c r="FR43" s="790"/>
      <c r="FS43" s="790"/>
      <c r="FT43" s="790"/>
      <c r="FU43" s="790"/>
      <c r="FV43" s="790" t="s">
        <v>1153</v>
      </c>
      <c r="FW43" s="790"/>
      <c r="FX43" s="790"/>
      <c r="FY43" s="790"/>
      <c r="FZ43" s="790"/>
      <c r="GA43" s="790"/>
      <c r="GB43" s="790" t="s">
        <v>1153</v>
      </c>
      <c r="GC43" s="790"/>
      <c r="GD43" s="790"/>
      <c r="GE43" s="790"/>
      <c r="GF43" s="790"/>
      <c r="GG43" s="790"/>
      <c r="GH43" s="790" t="s">
        <v>1153</v>
      </c>
      <c r="GI43" s="790"/>
      <c r="GJ43" s="790"/>
      <c r="GK43" s="790"/>
      <c r="GL43" s="790"/>
      <c r="GM43" s="790"/>
      <c r="GN43" s="790" t="s">
        <v>1153</v>
      </c>
      <c r="GO43" s="790"/>
      <c r="GP43" s="790"/>
      <c r="GQ43" s="790"/>
      <c r="GR43" s="790"/>
      <c r="GS43" s="790"/>
      <c r="GT43" s="790" t="s">
        <v>1153</v>
      </c>
      <c r="GU43" s="790"/>
      <c r="GV43" s="790"/>
      <c r="GW43" s="790"/>
      <c r="GX43" s="790"/>
      <c r="GY43" s="790"/>
      <c r="GZ43" s="790" t="s">
        <v>1153</v>
      </c>
      <c r="HA43" s="790"/>
      <c r="HB43" s="790"/>
      <c r="HC43" s="790"/>
      <c r="HD43" s="790"/>
      <c r="HE43" s="790"/>
      <c r="HF43" s="790" t="s">
        <v>1153</v>
      </c>
      <c r="HG43" s="790"/>
      <c r="HH43" s="790"/>
      <c r="HI43" s="790"/>
      <c r="HJ43" s="790"/>
      <c r="HK43" s="790"/>
      <c r="HL43" s="790" t="s">
        <v>1153</v>
      </c>
      <c r="HM43" s="790"/>
      <c r="HN43" s="790"/>
      <c r="HO43" s="790"/>
      <c r="HP43" s="790"/>
      <c r="HQ43" s="790"/>
      <c r="HR43" s="790" t="s">
        <v>1153</v>
      </c>
      <c r="HS43" s="790"/>
      <c r="HT43" s="790"/>
      <c r="HU43" s="790"/>
      <c r="HV43" s="790"/>
      <c r="HW43" s="790"/>
      <c r="HX43" s="790" t="s">
        <v>1153</v>
      </c>
      <c r="HY43" s="790"/>
      <c r="HZ43" s="790"/>
      <c r="IA43" s="790"/>
      <c r="IB43" s="790"/>
      <c r="IC43" s="790"/>
      <c r="ID43" s="790" t="s">
        <v>1153</v>
      </c>
      <c r="IE43" s="790"/>
      <c r="IF43" s="790"/>
      <c r="IG43" s="790"/>
      <c r="IH43" s="790"/>
      <c r="II43" s="790"/>
      <c r="IJ43" s="790" t="s">
        <v>1153</v>
      </c>
      <c r="IK43" s="790"/>
      <c r="IL43" s="790"/>
      <c r="IM43" s="790"/>
      <c r="IN43" s="790"/>
      <c r="IO43" s="790"/>
      <c r="IP43" s="790" t="s">
        <v>1153</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1662</v>
      </c>
      <c r="W44" s="790"/>
      <c r="X44" s="790"/>
      <c r="Y44" s="790"/>
      <c r="Z44" s="790"/>
      <c r="AA44" s="790"/>
      <c r="AB44" s="790" t="s">
        <v>1662</v>
      </c>
      <c r="AC44" s="790"/>
      <c r="AD44" s="790"/>
      <c r="AE44" s="790"/>
      <c r="AF44" s="790"/>
      <c r="AG44" s="790"/>
      <c r="AH44" s="790" t="s">
        <v>1662</v>
      </c>
      <c r="AI44" s="790"/>
      <c r="AJ44" s="790"/>
      <c r="AK44" s="790"/>
      <c r="AL44" s="790"/>
      <c r="AM44" s="790"/>
      <c r="AN44" s="790" t="s">
        <v>1662</v>
      </c>
      <c r="AO44" s="790"/>
      <c r="AP44" s="790"/>
      <c r="AQ44" s="790"/>
      <c r="AR44" s="790"/>
      <c r="AS44" s="790"/>
      <c r="AT44" s="790" t="s">
        <v>1662</v>
      </c>
      <c r="AU44" s="790"/>
      <c r="AV44" s="790"/>
      <c r="AW44" s="790"/>
      <c r="AX44" s="790"/>
      <c r="AY44" s="790"/>
      <c r="AZ44" s="790" t="s">
        <v>1662</v>
      </c>
      <c r="BA44" s="790"/>
      <c r="BB44" s="790"/>
      <c r="BC44" s="790"/>
      <c r="BD44" s="790"/>
      <c r="BE44" s="790"/>
      <c r="BF44" s="790" t="s">
        <v>1662</v>
      </c>
      <c r="BG44" s="790"/>
      <c r="BH44" s="790"/>
      <c r="BI44" s="790"/>
      <c r="BJ44" s="790"/>
      <c r="BK44" s="790"/>
      <c r="BL44" s="790" t="s">
        <v>1662</v>
      </c>
      <c r="BM44" s="790"/>
      <c r="BN44" s="790"/>
      <c r="BO44" s="790"/>
      <c r="BP44" s="790"/>
      <c r="BQ44" s="790"/>
      <c r="BR44" s="790" t="s">
        <v>1662</v>
      </c>
      <c r="BS44" s="790"/>
      <c r="BT44" s="790"/>
      <c r="BU44" s="790"/>
      <c r="BV44" s="790"/>
      <c r="BW44" s="790"/>
      <c r="BX44" s="790" t="s">
        <v>1662</v>
      </c>
      <c r="BY44" s="790"/>
      <c r="BZ44" s="790"/>
      <c r="CA44" s="790"/>
      <c r="CB44" s="790"/>
      <c r="CC44" s="790"/>
      <c r="CD44" s="790" t="s">
        <v>1662</v>
      </c>
      <c r="CE44" s="790"/>
      <c r="CF44" s="790"/>
      <c r="CG44" s="790"/>
      <c r="CH44" s="790"/>
      <c r="CI44" s="790"/>
      <c r="CJ44" s="790" t="s">
        <v>1662</v>
      </c>
      <c r="CK44" s="790"/>
      <c r="CL44" s="790"/>
      <c r="CM44" s="790"/>
      <c r="CN44" s="790"/>
      <c r="CO44" s="790"/>
      <c r="CP44" s="790" t="s">
        <v>1662</v>
      </c>
      <c r="CQ44" s="790"/>
      <c r="CR44" s="790"/>
      <c r="CS44" s="790"/>
      <c r="CT44" s="790"/>
      <c r="CU44" s="790"/>
      <c r="CV44" s="790" t="s">
        <v>1662</v>
      </c>
      <c r="CW44" s="790"/>
      <c r="CX44" s="790"/>
      <c r="CY44" s="790"/>
      <c r="CZ44" s="790"/>
      <c r="DA44" s="790"/>
      <c r="DB44" s="790" t="s">
        <v>1662</v>
      </c>
      <c r="DC44" s="790"/>
      <c r="DD44" s="790"/>
      <c r="DE44" s="790"/>
      <c r="DF44" s="790"/>
      <c r="DG44" s="790"/>
      <c r="DH44" s="790" t="s">
        <v>1662</v>
      </c>
      <c r="DI44" s="790"/>
      <c r="DJ44" s="790"/>
      <c r="DK44" s="790"/>
      <c r="DL44" s="790"/>
      <c r="DM44" s="790"/>
      <c r="DN44" s="790" t="s">
        <v>1662</v>
      </c>
      <c r="DO44" s="790"/>
      <c r="DP44" s="790"/>
      <c r="DQ44" s="790"/>
      <c r="DR44" s="790"/>
      <c r="DS44" s="790"/>
      <c r="DT44" s="790" t="s">
        <v>1662</v>
      </c>
      <c r="DU44" s="790"/>
      <c r="DV44" s="790"/>
      <c r="DW44" s="790"/>
      <c r="DX44" s="790"/>
      <c r="DY44" s="790"/>
      <c r="DZ44" s="790" t="s">
        <v>1662</v>
      </c>
      <c r="EA44" s="790"/>
      <c r="EB44" s="790"/>
      <c r="EC44" s="790"/>
      <c r="ED44" s="790"/>
      <c r="EE44" s="790"/>
      <c r="EF44" s="790" t="s">
        <v>1662</v>
      </c>
      <c r="EG44" s="790"/>
      <c r="EH44" s="790"/>
      <c r="EI44" s="790"/>
      <c r="EJ44" s="790"/>
      <c r="EK44" s="790"/>
      <c r="EL44" s="790" t="s">
        <v>1662</v>
      </c>
      <c r="EM44" s="790"/>
      <c r="EN44" s="790"/>
      <c r="EO44" s="790"/>
      <c r="EP44" s="790"/>
      <c r="EQ44" s="790"/>
      <c r="ER44" s="790" t="s">
        <v>1662</v>
      </c>
      <c r="ES44" s="790"/>
      <c r="ET44" s="790"/>
      <c r="EU44" s="790"/>
      <c r="EV44" s="790"/>
      <c r="EW44" s="790"/>
      <c r="EX44" s="790" t="s">
        <v>1662</v>
      </c>
      <c r="EY44" s="790"/>
      <c r="EZ44" s="790"/>
      <c r="FA44" s="790"/>
      <c r="FB44" s="790"/>
      <c r="FC44" s="790"/>
      <c r="FD44" s="790" t="s">
        <v>1662</v>
      </c>
      <c r="FE44" s="790"/>
      <c r="FF44" s="790"/>
      <c r="FG44" s="790"/>
      <c r="FH44" s="790"/>
      <c r="FI44" s="790"/>
      <c r="FJ44" s="790" t="s">
        <v>1662</v>
      </c>
      <c r="FK44" s="790"/>
      <c r="FL44" s="790"/>
      <c r="FM44" s="790"/>
      <c r="FN44" s="790"/>
      <c r="FO44" s="790"/>
      <c r="FP44" s="790" t="s">
        <v>1662</v>
      </c>
      <c r="FQ44" s="790"/>
      <c r="FR44" s="790"/>
      <c r="FS44" s="790"/>
      <c r="FT44" s="790"/>
      <c r="FU44" s="790"/>
      <c r="FV44" s="790" t="s">
        <v>1662</v>
      </c>
      <c r="FW44" s="790"/>
      <c r="FX44" s="790"/>
      <c r="FY44" s="790"/>
      <c r="FZ44" s="790"/>
      <c r="GA44" s="790"/>
      <c r="GB44" s="790" t="s">
        <v>1662</v>
      </c>
      <c r="GC44" s="790"/>
      <c r="GD44" s="790"/>
      <c r="GE44" s="790"/>
      <c r="GF44" s="790"/>
      <c r="GG44" s="790"/>
      <c r="GH44" s="790" t="s">
        <v>1662</v>
      </c>
      <c r="GI44" s="790"/>
      <c r="GJ44" s="790"/>
      <c r="GK44" s="790"/>
      <c r="GL44" s="790"/>
      <c r="GM44" s="790"/>
      <c r="GN44" s="790" t="s">
        <v>1662</v>
      </c>
      <c r="GO44" s="790"/>
      <c r="GP44" s="790"/>
      <c r="GQ44" s="790"/>
      <c r="GR44" s="790"/>
      <c r="GS44" s="790"/>
      <c r="GT44" s="790" t="s">
        <v>1662</v>
      </c>
      <c r="GU44" s="790"/>
      <c r="GV44" s="790"/>
      <c r="GW44" s="790"/>
      <c r="GX44" s="790"/>
      <c r="GY44" s="790"/>
      <c r="GZ44" s="790" t="s">
        <v>1662</v>
      </c>
      <c r="HA44" s="790"/>
      <c r="HB44" s="790"/>
      <c r="HC44" s="790"/>
      <c r="HD44" s="790"/>
      <c r="HE44" s="790"/>
      <c r="HF44" s="790" t="s">
        <v>1662</v>
      </c>
      <c r="HG44" s="790"/>
      <c r="HH44" s="790"/>
      <c r="HI44" s="790"/>
      <c r="HJ44" s="790"/>
      <c r="HK44" s="790"/>
      <c r="HL44" s="790" t="s">
        <v>1662</v>
      </c>
      <c r="HM44" s="790"/>
      <c r="HN44" s="790"/>
      <c r="HO44" s="790"/>
      <c r="HP44" s="790"/>
      <c r="HQ44" s="790"/>
      <c r="HR44" s="790" t="s">
        <v>1662</v>
      </c>
      <c r="HS44" s="790"/>
      <c r="HT44" s="790"/>
      <c r="HU44" s="790"/>
      <c r="HV44" s="790"/>
      <c r="HW44" s="790"/>
      <c r="HX44" s="790" t="s">
        <v>1662</v>
      </c>
      <c r="HY44" s="790"/>
      <c r="HZ44" s="790"/>
      <c r="IA44" s="790"/>
      <c r="IB44" s="790"/>
      <c r="IC44" s="790"/>
      <c r="ID44" s="790" t="s">
        <v>1662</v>
      </c>
      <c r="IE44" s="790"/>
      <c r="IF44" s="790"/>
      <c r="IG44" s="790"/>
      <c r="IH44" s="790"/>
      <c r="II44" s="790"/>
      <c r="IJ44" s="790" t="s">
        <v>1662</v>
      </c>
      <c r="IK44" s="790"/>
      <c r="IL44" s="790"/>
      <c r="IM44" s="790"/>
      <c r="IN44" s="790"/>
      <c r="IO44" s="790"/>
      <c r="IP44" s="790" t="s">
        <v>1662</v>
      </c>
      <c r="IQ44" s="790"/>
      <c r="IR44" s="790"/>
      <c r="IS44" s="790"/>
      <c r="IT44" s="790"/>
      <c r="IU44" s="790"/>
      <c r="IV44" s="790" t="s">
        <v>1662</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IV44"/>
    <mergeCell ref="IJ44:IO44"/>
    <mergeCell ref="IP44:IU44"/>
    <mergeCell ref="IJ43:IO43"/>
    <mergeCell ref="IP43:IS43"/>
    <mergeCell ref="IP42:IS42"/>
    <mergeCell ref="GT42:GY42"/>
    <mergeCell ref="GZ43:HE43"/>
    <mergeCell ref="HR42:HW42"/>
    <mergeCell ref="ID44:II44"/>
    <mergeCell ref="HX44:IC44"/>
    <mergeCell ref="HX42:IC42"/>
    <mergeCell ref="ID43:II43"/>
    <mergeCell ref="HX43:IC43"/>
    <mergeCell ref="IJ42:IO42"/>
    <mergeCell ref="GZ42:HE42"/>
    <mergeCell ref="HL42:HQ42"/>
    <mergeCell ref="ID42:II42"/>
    <mergeCell ref="EX43:FC43"/>
    <mergeCell ref="FP44:FU44"/>
    <mergeCell ref="FD43:FI43"/>
    <mergeCell ref="FJ44:FO44"/>
    <mergeCell ref="EX44:FC44"/>
    <mergeCell ref="FJ42:FO42"/>
    <mergeCell ref="FD44:FI44"/>
    <mergeCell ref="FP43:FU43"/>
    <mergeCell ref="FJ43:FO43"/>
    <mergeCell ref="FD42:FI42"/>
    <mergeCell ref="FP42:FU42"/>
    <mergeCell ref="EX42:FC42"/>
    <mergeCell ref="GN42:GS42"/>
    <mergeCell ref="HF42:HK42"/>
    <mergeCell ref="GB42:GG42"/>
    <mergeCell ref="HR43:HW43"/>
    <mergeCell ref="FV42:GA42"/>
    <mergeCell ref="HF44:HK44"/>
    <mergeCell ref="GN43:GS43"/>
    <mergeCell ref="GH43:GM43"/>
    <mergeCell ref="GT44:GY44"/>
    <mergeCell ref="GZ44:HE44"/>
    <mergeCell ref="GH42:GM42"/>
    <mergeCell ref="HR44:HW44"/>
    <mergeCell ref="HL44:HQ44"/>
    <mergeCell ref="FV43:GA43"/>
    <mergeCell ref="HF43:HK43"/>
    <mergeCell ref="GB44:GG44"/>
    <mergeCell ref="GT43:GY43"/>
    <mergeCell ref="GH44:GM44"/>
    <mergeCell ref="GN44:GS44"/>
    <mergeCell ref="GB43:GG43"/>
    <mergeCell ref="FV44:GA44"/>
    <mergeCell ref="HL43:HQ43"/>
    <mergeCell ref="EF44:EK44"/>
    <mergeCell ref="ER44:EW44"/>
    <mergeCell ref="EF42:EK42"/>
    <mergeCell ref="ER42:EW42"/>
    <mergeCell ref="EL43:EQ43"/>
    <mergeCell ref="EF43:EK43"/>
    <mergeCell ref="EL42:EQ42"/>
    <mergeCell ref="EL44:EQ44"/>
    <mergeCell ref="ER43:EW43"/>
    <mergeCell ref="V44:AA44"/>
    <mergeCell ref="DH44:DM44"/>
    <mergeCell ref="DZ43:EE43"/>
    <mergeCell ref="DT44:DY44"/>
    <mergeCell ref="DN42:DS42"/>
    <mergeCell ref="DT42:DY42"/>
    <mergeCell ref="DT43:DY43"/>
    <mergeCell ref="DN44:DS44"/>
    <mergeCell ref="DH42:DM42"/>
    <mergeCell ref="DH43:DM43"/>
    <mergeCell ref="DN43:DS43"/>
    <mergeCell ref="DZ44:EE44"/>
    <mergeCell ref="DZ42:EE42"/>
    <mergeCell ref="DB42:DG42"/>
    <mergeCell ref="CV42:DA42"/>
    <mergeCell ref="CJ42:CO42"/>
    <mergeCell ref="CV43:DA43"/>
    <mergeCell ref="BF44:BK44"/>
    <mergeCell ref="DB43:DG43"/>
    <mergeCell ref="DB44:DG44"/>
    <mergeCell ref="CV44:DA44"/>
    <mergeCell ref="CP42:CU42"/>
    <mergeCell ref="CJ43:CO43"/>
    <mergeCell ref="CP43:CU43"/>
    <mergeCell ref="C1:G1"/>
    <mergeCell ref="C19:G19"/>
    <mergeCell ref="J42:O42"/>
    <mergeCell ref="P42:U42"/>
    <mergeCell ref="BF42:BK42"/>
    <mergeCell ref="BL42:BQ42"/>
    <mergeCell ref="BR44:BW44"/>
    <mergeCell ref="CD44:CI44"/>
    <mergeCell ref="AH44:AM44"/>
    <mergeCell ref="P43:U43"/>
    <mergeCell ref="BR43:BW43"/>
    <mergeCell ref="AZ42:BE42"/>
    <mergeCell ref="BX42:CC42"/>
    <mergeCell ref="AH42:AM42"/>
    <mergeCell ref="V42:AA42"/>
    <mergeCell ref="AB42:AG42"/>
    <mergeCell ref="P44:U44"/>
    <mergeCell ref="V43:AA43"/>
    <mergeCell ref="AH43:AM43"/>
    <mergeCell ref="AB44:AG44"/>
    <mergeCell ref="AB43:AG43"/>
    <mergeCell ref="BL43:BQ43"/>
    <mergeCell ref="BX43:CC43"/>
    <mergeCell ref="J43:O43"/>
    <mergeCell ref="CP44:CU44"/>
    <mergeCell ref="CJ44:CO44"/>
    <mergeCell ref="BX44:CC44"/>
    <mergeCell ref="AN43:AS43"/>
    <mergeCell ref="AN42:AS42"/>
    <mergeCell ref="AT42:AY42"/>
    <mergeCell ref="BR42:BW42"/>
    <mergeCell ref="CD42:CI42"/>
    <mergeCell ref="AN44:AS44"/>
    <mergeCell ref="AT43:AY43"/>
    <mergeCell ref="AT44:AY44"/>
    <mergeCell ref="AZ44:BE44"/>
    <mergeCell ref="CD43:CI43"/>
    <mergeCell ref="BF43:BK43"/>
    <mergeCell ref="AZ43:BE43"/>
    <mergeCell ref="BL44:BQ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23" zoomScale="125" workbookViewId="0">
      <selection activeCell="C34" sqref="C3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1575</v>
      </c>
      <c r="D1" s="791"/>
      <c r="E1" s="791"/>
      <c r="F1" s="791"/>
      <c r="G1" s="791"/>
    </row>
    <row r="2" spans="1:8">
      <c r="A2" s="90" t="s">
        <v>1311</v>
      </c>
      <c r="G2" s="91"/>
    </row>
    <row r="3" spans="1:8">
      <c r="A3" s="89" t="s">
        <v>1610</v>
      </c>
      <c r="G3" s="92">
        <v>40464</v>
      </c>
    </row>
    <row r="4" spans="1:8">
      <c r="A4" s="89" t="s">
        <v>1154</v>
      </c>
      <c r="G4" s="93" t="s">
        <v>902</v>
      </c>
    </row>
    <row r="5" spans="1:8">
      <c r="A5" s="89" t="s">
        <v>2314</v>
      </c>
    </row>
    <row r="6" spans="1:8">
      <c r="C6" s="15" t="s">
        <v>1592</v>
      </c>
      <c r="D6" s="16"/>
      <c r="E6" s="16"/>
      <c r="F6" s="17"/>
      <c r="G6" s="18"/>
      <c r="H6" s="94"/>
    </row>
    <row r="7" spans="1:8">
      <c r="C7" s="95" t="s">
        <v>2402</v>
      </c>
      <c r="D7" s="20" t="s">
        <v>1955</v>
      </c>
      <c r="E7" s="20"/>
      <c r="F7" s="21"/>
      <c r="G7" s="22"/>
      <c r="H7" s="94"/>
    </row>
    <row r="8" spans="1:8">
      <c r="A8" s="89" t="s">
        <v>934</v>
      </c>
      <c r="C8" s="95" t="s">
        <v>1649</v>
      </c>
      <c r="D8" s="20" t="s">
        <v>1421</v>
      </c>
      <c r="E8" s="20"/>
      <c r="F8" s="21"/>
      <c r="G8" s="96"/>
      <c r="H8" s="94"/>
    </row>
    <row r="9" spans="1:8">
      <c r="A9" s="89" t="s">
        <v>1110</v>
      </c>
      <c r="C9" s="95" t="s">
        <v>1628</v>
      </c>
      <c r="D9" s="20" t="s">
        <v>1961</v>
      </c>
      <c r="E9" s="20"/>
      <c r="F9" s="21"/>
      <c r="G9" s="96"/>
      <c r="H9" s="94"/>
    </row>
    <row r="10" spans="1:8">
      <c r="A10" s="89" t="s">
        <v>1111</v>
      </c>
      <c r="C10" s="97"/>
      <c r="D10" s="20"/>
      <c r="E10" s="20"/>
      <c r="F10" s="21"/>
      <c r="G10" s="96"/>
      <c r="H10" s="94"/>
    </row>
    <row r="11" spans="1:8">
      <c r="A11" s="89" t="s">
        <v>621</v>
      </c>
      <c r="C11" s="25" t="s">
        <v>1442</v>
      </c>
      <c r="D11" s="94"/>
      <c r="E11" s="94"/>
      <c r="F11" s="99"/>
      <c r="G11" s="96"/>
      <c r="H11" s="94"/>
    </row>
    <row r="12" spans="1:8">
      <c r="A12" s="89" t="s">
        <v>1236</v>
      </c>
      <c r="C12" s="25" t="s">
        <v>1774</v>
      </c>
      <c r="D12" s="20"/>
      <c r="E12" s="20"/>
      <c r="F12" s="21"/>
      <c r="G12" s="96"/>
      <c r="H12" s="94"/>
    </row>
    <row r="13" spans="1:8">
      <c r="A13" s="98"/>
      <c r="C13" s="25" t="s">
        <v>1279</v>
      </c>
      <c r="D13" s="94"/>
      <c r="E13" s="94"/>
      <c r="F13" s="99"/>
      <c r="G13" s="96"/>
      <c r="H13" s="94"/>
    </row>
    <row r="14" spans="1:8">
      <c r="A14" s="100"/>
      <c r="C14" s="25" t="s">
        <v>1280</v>
      </c>
      <c r="D14" s="94"/>
      <c r="E14" s="94"/>
      <c r="F14" s="99"/>
      <c r="G14" s="101"/>
      <c r="H14" s="94"/>
    </row>
    <row r="15" spans="1:8">
      <c r="A15" s="100" t="s">
        <v>767</v>
      </c>
      <c r="C15" s="97" t="s">
        <v>1565</v>
      </c>
      <c r="D15" s="94"/>
      <c r="E15" s="94"/>
      <c r="F15" s="99"/>
      <c r="G15" s="96"/>
      <c r="H15" s="94"/>
    </row>
    <row r="16" spans="1:8">
      <c r="A16" s="261" t="s">
        <v>1305</v>
      </c>
      <c r="C16" s="97"/>
      <c r="D16" s="94"/>
      <c r="E16" s="94"/>
      <c r="F16" s="99"/>
      <c r="G16" s="96"/>
      <c r="H16" s="94"/>
    </row>
    <row r="17" spans="1:8">
      <c r="C17" s="102" t="s">
        <v>2594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1061</v>
      </c>
      <c r="C20" s="100"/>
      <c r="D20" s="100"/>
      <c r="E20" s="100"/>
      <c r="F20" s="106"/>
    </row>
    <row r="21" spans="1:8">
      <c r="A21" s="283"/>
      <c r="C21" s="100"/>
      <c r="D21" s="100"/>
      <c r="E21" s="100"/>
      <c r="F21" s="106"/>
    </row>
    <row r="22" spans="1:8" s="112" customFormat="1" ht="16" customHeight="1">
      <c r="A22" s="108"/>
      <c r="B22" s="38"/>
      <c r="C22" s="86"/>
      <c r="D22" s="86"/>
      <c r="E22" s="86"/>
      <c r="F22" s="109"/>
      <c r="G22" s="110"/>
      <c r="H22" s="111"/>
    </row>
    <row r="23" spans="1:8" ht="29" customHeight="1">
      <c r="A23" s="113" t="s">
        <v>1062</v>
      </c>
      <c r="B23" s="45" t="s">
        <v>726</v>
      </c>
      <c r="C23" s="114" t="s">
        <v>727</v>
      </c>
      <c r="D23" s="45" t="s">
        <v>1742</v>
      </c>
      <c r="E23" s="45" t="s">
        <v>1629</v>
      </c>
      <c r="F23" s="47" t="s">
        <v>1857</v>
      </c>
      <c r="G23" s="45" t="s">
        <v>728</v>
      </c>
      <c r="H23" s="48"/>
    </row>
    <row r="24" spans="1:8">
      <c r="A24" s="115"/>
      <c r="B24" s="116" t="s">
        <v>2258</v>
      </c>
      <c r="C24" s="117">
        <v>295</v>
      </c>
      <c r="D24" s="118">
        <v>3</v>
      </c>
      <c r="E24" s="117">
        <f t="shared" ref="E24:E32" si="0">C24*D24</f>
        <v>885</v>
      </c>
      <c r="F24" s="53"/>
      <c r="G24" s="54">
        <f t="shared" ref="G24:G35" si="1">E24*(1-F24)</f>
        <v>885</v>
      </c>
      <c r="H24" s="48"/>
    </row>
    <row r="25" spans="1:8">
      <c r="A25" s="11"/>
      <c r="B25" s="116" t="s">
        <v>1065</v>
      </c>
      <c r="C25" s="117"/>
      <c r="D25" s="118"/>
      <c r="E25" s="117">
        <f t="shared" si="0"/>
        <v>0</v>
      </c>
      <c r="F25" s="119"/>
      <c r="G25" s="54">
        <f t="shared" si="1"/>
        <v>0</v>
      </c>
      <c r="H25" s="56"/>
    </row>
    <row r="26" spans="1:8">
      <c r="A26" s="120"/>
      <c r="B26" s="121" t="s">
        <v>1190</v>
      </c>
      <c r="C26" s="117"/>
      <c r="D26" s="118"/>
      <c r="E26" s="117">
        <f t="shared" si="0"/>
        <v>0</v>
      </c>
      <c r="F26" s="119"/>
      <c r="G26" s="54">
        <f t="shared" si="1"/>
        <v>0</v>
      </c>
      <c r="H26" s="56"/>
    </row>
    <row r="27" spans="1:8">
      <c r="A27" s="120"/>
      <c r="B27" s="121" t="s">
        <v>815</v>
      </c>
      <c r="C27" s="117"/>
      <c r="D27" s="118"/>
      <c r="E27" s="117">
        <f t="shared" si="0"/>
        <v>0</v>
      </c>
      <c r="F27" s="119"/>
      <c r="G27" s="54">
        <f t="shared" si="1"/>
        <v>0</v>
      </c>
      <c r="H27" s="56"/>
    </row>
    <row r="28" spans="1:8">
      <c r="A28" s="120"/>
      <c r="B28" s="121" t="s">
        <v>1282</v>
      </c>
      <c r="C28" s="117"/>
      <c r="D28" s="118"/>
      <c r="E28" s="117">
        <f t="shared" si="0"/>
        <v>0</v>
      </c>
      <c r="F28" s="119"/>
      <c r="G28" s="54">
        <f t="shared" si="1"/>
        <v>0</v>
      </c>
      <c r="H28" s="56"/>
    </row>
    <row r="29" spans="1:8">
      <c r="A29" s="120"/>
      <c r="B29" s="121" t="s">
        <v>1031</v>
      </c>
      <c r="C29" s="117"/>
      <c r="D29" s="118"/>
      <c r="E29" s="117">
        <f t="shared" si="0"/>
        <v>0</v>
      </c>
      <c r="F29" s="119"/>
      <c r="G29" s="54">
        <f t="shared" si="1"/>
        <v>0</v>
      </c>
      <c r="H29" s="56"/>
    </row>
    <row r="30" spans="1:8">
      <c r="A30" s="120"/>
      <c r="B30" s="121" t="s">
        <v>1318</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2240</v>
      </c>
      <c r="C32" s="117"/>
      <c r="D32" s="118"/>
      <c r="E32" s="117">
        <f t="shared" si="0"/>
        <v>0</v>
      </c>
      <c r="F32" s="119"/>
      <c r="G32" s="54">
        <f t="shared" si="1"/>
        <v>0</v>
      </c>
      <c r="H32" s="56"/>
    </row>
    <row r="33" spans="1:256">
      <c r="A33" s="120"/>
      <c r="B33" s="121" t="s">
        <v>1712</v>
      </c>
      <c r="C33" s="117">
        <v>75</v>
      </c>
      <c r="D33" s="118">
        <v>2.5</v>
      </c>
      <c r="E33" s="117">
        <f>C33*D33</f>
        <v>187.5</v>
      </c>
      <c r="F33" s="119"/>
      <c r="G33" s="54">
        <f t="shared" si="1"/>
        <v>187.5</v>
      </c>
      <c r="H33" s="48"/>
    </row>
    <row r="34" spans="1:256">
      <c r="A34" s="120"/>
      <c r="B34" s="121" t="s">
        <v>1892</v>
      </c>
      <c r="C34" s="117">
        <v>350</v>
      </c>
      <c r="D34" s="123" t="s">
        <v>2241</v>
      </c>
      <c r="E34" s="117">
        <v>350</v>
      </c>
      <c r="F34" s="124"/>
      <c r="G34" s="54">
        <f t="shared" si="1"/>
        <v>350</v>
      </c>
      <c r="H34" s="48"/>
    </row>
    <row r="35" spans="1:256" ht="16" thickBot="1">
      <c r="A35" s="120"/>
      <c r="B35" s="126"/>
      <c r="C35" s="127"/>
      <c r="D35" s="128"/>
      <c r="E35" s="127"/>
      <c r="F35" s="129"/>
      <c r="G35" s="67">
        <f t="shared" si="1"/>
        <v>0</v>
      </c>
      <c r="H35" s="48"/>
    </row>
    <row r="36" spans="1:256" s="135" customFormat="1" ht="16" customHeight="1">
      <c r="A36" s="130"/>
      <c r="B36" s="69" t="s">
        <v>1758</v>
      </c>
      <c r="C36" s="131"/>
      <c r="D36" s="131"/>
      <c r="E36" s="132">
        <f>SUM(E24:E35)</f>
        <v>1422.5</v>
      </c>
      <c r="F36" s="133"/>
      <c r="G36" s="72">
        <f>SUM(G24:G35)</f>
        <v>1422.5</v>
      </c>
      <c r="H36" s="134"/>
    </row>
    <row r="38" spans="1:256">
      <c r="C38" s="136" t="s">
        <v>1861</v>
      </c>
      <c r="D38" s="137">
        <f>G36/2</f>
        <v>711.25</v>
      </c>
      <c r="E38" s="137"/>
      <c r="F38" s="138"/>
    </row>
    <row r="40" spans="1:256">
      <c r="C40" s="1" t="s">
        <v>1923</v>
      </c>
      <c r="D40" s="1"/>
      <c r="E40" s="1"/>
      <c r="F40" s="139"/>
      <c r="G40" s="1"/>
      <c r="H40" s="1"/>
      <c r="I40" s="1"/>
    </row>
    <row r="41" spans="1:256">
      <c r="C41" s="1" t="s">
        <v>1993</v>
      </c>
      <c r="D41" s="1"/>
      <c r="E41" s="1"/>
      <c r="F41" s="139"/>
      <c r="G41" s="1"/>
      <c r="H41" s="1"/>
      <c r="I41" s="1"/>
    </row>
    <row r="42" spans="1:256">
      <c r="C42" s="284" t="s">
        <v>1709</v>
      </c>
      <c r="D42" s="284"/>
      <c r="E42" s="284"/>
      <c r="F42" s="285"/>
      <c r="G42" s="284"/>
      <c r="H42" s="284"/>
      <c r="I42" s="142"/>
      <c r="J42" s="790"/>
      <c r="K42" s="790"/>
      <c r="L42" s="790"/>
      <c r="M42" s="790"/>
      <c r="N42" s="790"/>
      <c r="O42" s="790"/>
      <c r="P42" s="790"/>
      <c r="Q42" s="790"/>
      <c r="R42" s="790"/>
      <c r="S42" s="790"/>
      <c r="T42" s="790"/>
      <c r="U42" s="790"/>
      <c r="V42" s="790" t="s">
        <v>1923</v>
      </c>
      <c r="W42" s="790"/>
      <c r="X42" s="790"/>
      <c r="Y42" s="790"/>
      <c r="Z42" s="790"/>
      <c r="AA42" s="790"/>
      <c r="AB42" s="790" t="s">
        <v>1923</v>
      </c>
      <c r="AC42" s="790"/>
      <c r="AD42" s="790"/>
      <c r="AE42" s="790"/>
      <c r="AF42" s="790"/>
      <c r="AG42" s="790"/>
      <c r="AH42" s="790" t="s">
        <v>1923</v>
      </c>
      <c r="AI42" s="790"/>
      <c r="AJ42" s="790"/>
      <c r="AK42" s="790"/>
      <c r="AL42" s="790"/>
      <c r="AM42" s="790"/>
      <c r="AN42" s="790" t="s">
        <v>1923</v>
      </c>
      <c r="AO42" s="790"/>
      <c r="AP42" s="790"/>
      <c r="AQ42" s="790"/>
      <c r="AR42" s="790"/>
      <c r="AS42" s="790"/>
      <c r="AT42" s="790" t="s">
        <v>1923</v>
      </c>
      <c r="AU42" s="790"/>
      <c r="AV42" s="790"/>
      <c r="AW42" s="790"/>
      <c r="AX42" s="790"/>
      <c r="AY42" s="790"/>
      <c r="AZ42" s="790" t="s">
        <v>1923</v>
      </c>
      <c r="BA42" s="790"/>
      <c r="BB42" s="790"/>
      <c r="BC42" s="790"/>
      <c r="BD42" s="790"/>
      <c r="BE42" s="790"/>
      <c r="BF42" s="790" t="s">
        <v>1923</v>
      </c>
      <c r="BG42" s="790"/>
      <c r="BH42" s="790"/>
      <c r="BI42" s="790"/>
      <c r="BJ42" s="790"/>
      <c r="BK42" s="790"/>
      <c r="BL42" s="790" t="s">
        <v>1923</v>
      </c>
      <c r="BM42" s="790"/>
      <c r="BN42" s="790"/>
      <c r="BO42" s="790"/>
      <c r="BP42" s="790"/>
      <c r="BQ42" s="790"/>
      <c r="BR42" s="790" t="s">
        <v>1923</v>
      </c>
      <c r="BS42" s="790"/>
      <c r="BT42" s="790"/>
      <c r="BU42" s="790"/>
      <c r="BV42" s="790"/>
      <c r="BW42" s="790"/>
      <c r="BX42" s="790" t="s">
        <v>1923</v>
      </c>
      <c r="BY42" s="790"/>
      <c r="BZ42" s="790"/>
      <c r="CA42" s="790"/>
      <c r="CB42" s="790"/>
      <c r="CC42" s="790"/>
      <c r="CD42" s="790" t="s">
        <v>1923</v>
      </c>
      <c r="CE42" s="790"/>
      <c r="CF42" s="790"/>
      <c r="CG42" s="790"/>
      <c r="CH42" s="790"/>
      <c r="CI42" s="790"/>
      <c r="CJ42" s="790" t="s">
        <v>1923</v>
      </c>
      <c r="CK42" s="790"/>
      <c r="CL42" s="790"/>
      <c r="CM42" s="790"/>
      <c r="CN42" s="790"/>
      <c r="CO42" s="790"/>
      <c r="CP42" s="790" t="s">
        <v>1923</v>
      </c>
      <c r="CQ42" s="790"/>
      <c r="CR42" s="790"/>
      <c r="CS42" s="790"/>
      <c r="CT42" s="790"/>
      <c r="CU42" s="790"/>
      <c r="CV42" s="790" t="s">
        <v>1923</v>
      </c>
      <c r="CW42" s="790"/>
      <c r="CX42" s="790"/>
      <c r="CY42" s="790"/>
      <c r="CZ42" s="790"/>
      <c r="DA42" s="790"/>
      <c r="DB42" s="790" t="s">
        <v>1923</v>
      </c>
      <c r="DC42" s="790"/>
      <c r="DD42" s="790"/>
      <c r="DE42" s="790"/>
      <c r="DF42" s="790"/>
      <c r="DG42" s="790"/>
      <c r="DH42" s="790" t="s">
        <v>1923</v>
      </c>
      <c r="DI42" s="790"/>
      <c r="DJ42" s="790"/>
      <c r="DK42" s="790"/>
      <c r="DL42" s="790"/>
      <c r="DM42" s="790"/>
      <c r="DN42" s="790" t="s">
        <v>1923</v>
      </c>
      <c r="DO42" s="790"/>
      <c r="DP42" s="790"/>
      <c r="DQ42" s="790"/>
      <c r="DR42" s="790"/>
      <c r="DS42" s="790"/>
      <c r="DT42" s="790" t="s">
        <v>1923</v>
      </c>
      <c r="DU42" s="790"/>
      <c r="DV42" s="790"/>
      <c r="DW42" s="790"/>
      <c r="DX42" s="790"/>
      <c r="DY42" s="790"/>
      <c r="DZ42" s="790" t="s">
        <v>1923</v>
      </c>
      <c r="EA42" s="790"/>
      <c r="EB42" s="790"/>
      <c r="EC42" s="790"/>
      <c r="ED42" s="790"/>
      <c r="EE42" s="790"/>
      <c r="EF42" s="790" t="s">
        <v>1923</v>
      </c>
      <c r="EG42" s="790"/>
      <c r="EH42" s="790"/>
      <c r="EI42" s="790"/>
      <c r="EJ42" s="790"/>
      <c r="EK42" s="790"/>
      <c r="EL42" s="790" t="s">
        <v>1923</v>
      </c>
      <c r="EM42" s="790"/>
      <c r="EN42" s="790"/>
      <c r="EO42" s="790"/>
      <c r="EP42" s="790"/>
      <c r="EQ42" s="790"/>
      <c r="ER42" s="790" t="s">
        <v>1923</v>
      </c>
      <c r="ES42" s="790"/>
      <c r="ET42" s="790"/>
      <c r="EU42" s="790"/>
      <c r="EV42" s="790"/>
      <c r="EW42" s="790"/>
      <c r="EX42" s="790" t="s">
        <v>1923</v>
      </c>
      <c r="EY42" s="790"/>
      <c r="EZ42" s="790"/>
      <c r="FA42" s="790"/>
      <c r="FB42" s="790"/>
      <c r="FC42" s="790"/>
      <c r="FD42" s="790" t="s">
        <v>1923</v>
      </c>
      <c r="FE42" s="790"/>
      <c r="FF42" s="790"/>
      <c r="FG42" s="790"/>
      <c r="FH42" s="790"/>
      <c r="FI42" s="790"/>
      <c r="FJ42" s="790" t="s">
        <v>1923</v>
      </c>
      <c r="FK42" s="790"/>
      <c r="FL42" s="790"/>
      <c r="FM42" s="790"/>
      <c r="FN42" s="790"/>
      <c r="FO42" s="790"/>
      <c r="FP42" s="790" t="s">
        <v>1923</v>
      </c>
      <c r="FQ42" s="790"/>
      <c r="FR42" s="790"/>
      <c r="FS42" s="790"/>
      <c r="FT42" s="790"/>
      <c r="FU42" s="790"/>
      <c r="FV42" s="790" t="s">
        <v>1923</v>
      </c>
      <c r="FW42" s="790"/>
      <c r="FX42" s="790"/>
      <c r="FY42" s="790"/>
      <c r="FZ42" s="790"/>
      <c r="GA42" s="790"/>
      <c r="GB42" s="790" t="s">
        <v>1923</v>
      </c>
      <c r="GC42" s="790"/>
      <c r="GD42" s="790"/>
      <c r="GE42" s="790"/>
      <c r="GF42" s="790"/>
      <c r="GG42" s="790"/>
      <c r="GH42" s="790" t="s">
        <v>1923</v>
      </c>
      <c r="GI42" s="790"/>
      <c r="GJ42" s="790"/>
      <c r="GK42" s="790"/>
      <c r="GL42" s="790"/>
      <c r="GM42" s="790"/>
      <c r="GN42" s="790" t="s">
        <v>1923</v>
      </c>
      <c r="GO42" s="790"/>
      <c r="GP42" s="790"/>
      <c r="GQ42" s="790"/>
      <c r="GR42" s="790"/>
      <c r="GS42" s="790"/>
      <c r="GT42" s="790" t="s">
        <v>1923</v>
      </c>
      <c r="GU42" s="790"/>
      <c r="GV42" s="790"/>
      <c r="GW42" s="790"/>
      <c r="GX42" s="790"/>
      <c r="GY42" s="790"/>
      <c r="GZ42" s="790" t="s">
        <v>1923</v>
      </c>
      <c r="HA42" s="790"/>
      <c r="HB42" s="790"/>
      <c r="HC42" s="790"/>
      <c r="HD42" s="790"/>
      <c r="HE42" s="790"/>
      <c r="HF42" s="790" t="s">
        <v>1923</v>
      </c>
      <c r="HG42" s="790"/>
      <c r="HH42" s="790"/>
      <c r="HI42" s="790"/>
      <c r="HJ42" s="790"/>
      <c r="HK42" s="790"/>
      <c r="HL42" s="790" t="s">
        <v>1923</v>
      </c>
      <c r="HM42" s="790"/>
      <c r="HN42" s="790"/>
      <c r="HO42" s="790"/>
      <c r="HP42" s="790"/>
      <c r="HQ42" s="790"/>
      <c r="HR42" s="790" t="s">
        <v>1923</v>
      </c>
      <c r="HS42" s="790"/>
      <c r="HT42" s="790"/>
      <c r="HU42" s="790"/>
      <c r="HV42" s="790"/>
      <c r="HW42" s="790"/>
      <c r="HX42" s="790" t="s">
        <v>1923</v>
      </c>
      <c r="HY42" s="790"/>
      <c r="HZ42" s="790"/>
      <c r="IA42" s="790"/>
      <c r="IB42" s="790"/>
      <c r="IC42" s="790"/>
      <c r="ID42" s="790" t="s">
        <v>1923</v>
      </c>
      <c r="IE42" s="790"/>
      <c r="IF42" s="790"/>
      <c r="IG42" s="790"/>
      <c r="IH42" s="790"/>
      <c r="II42" s="790"/>
      <c r="IJ42" s="790" t="s">
        <v>1923</v>
      </c>
      <c r="IK42" s="790"/>
      <c r="IL42" s="790"/>
      <c r="IM42" s="790"/>
      <c r="IN42" s="790"/>
      <c r="IO42" s="790"/>
      <c r="IP42" s="790" t="s">
        <v>1923</v>
      </c>
      <c r="IQ42" s="790"/>
      <c r="IR42" s="790"/>
      <c r="IS42" s="790"/>
    </row>
    <row r="43" spans="1:256">
      <c r="C43" s="1" t="s">
        <v>1640</v>
      </c>
      <c r="D43" s="1"/>
      <c r="E43" s="1"/>
      <c r="F43" s="139"/>
      <c r="G43" s="1"/>
      <c r="H43" s="1"/>
      <c r="I43" s="1"/>
      <c r="J43" s="790"/>
      <c r="K43" s="790"/>
      <c r="L43" s="790"/>
      <c r="M43" s="790"/>
      <c r="N43" s="790"/>
      <c r="O43" s="790"/>
      <c r="P43" s="790"/>
      <c r="Q43" s="790"/>
      <c r="R43" s="790"/>
      <c r="S43" s="790"/>
      <c r="T43" s="790"/>
      <c r="U43" s="790"/>
      <c r="V43" s="790" t="s">
        <v>1584</v>
      </c>
      <c r="W43" s="790"/>
      <c r="X43" s="790"/>
      <c r="Y43" s="790"/>
      <c r="Z43" s="790"/>
      <c r="AA43" s="790"/>
      <c r="AB43" s="790" t="s">
        <v>1584</v>
      </c>
      <c r="AC43" s="790"/>
      <c r="AD43" s="790"/>
      <c r="AE43" s="790"/>
      <c r="AF43" s="790"/>
      <c r="AG43" s="790"/>
      <c r="AH43" s="790" t="s">
        <v>1584</v>
      </c>
      <c r="AI43" s="790"/>
      <c r="AJ43" s="790"/>
      <c r="AK43" s="790"/>
      <c r="AL43" s="790"/>
      <c r="AM43" s="790"/>
      <c r="AN43" s="790" t="s">
        <v>1584</v>
      </c>
      <c r="AO43" s="790"/>
      <c r="AP43" s="790"/>
      <c r="AQ43" s="790"/>
      <c r="AR43" s="790"/>
      <c r="AS43" s="790"/>
      <c r="AT43" s="790" t="s">
        <v>1584</v>
      </c>
      <c r="AU43" s="790"/>
      <c r="AV43" s="790"/>
      <c r="AW43" s="790"/>
      <c r="AX43" s="790"/>
      <c r="AY43" s="790"/>
      <c r="AZ43" s="790" t="s">
        <v>1584</v>
      </c>
      <c r="BA43" s="790"/>
      <c r="BB43" s="790"/>
      <c r="BC43" s="790"/>
      <c r="BD43" s="790"/>
      <c r="BE43" s="790"/>
      <c r="BF43" s="790" t="s">
        <v>1584</v>
      </c>
      <c r="BG43" s="790"/>
      <c r="BH43" s="790"/>
      <c r="BI43" s="790"/>
      <c r="BJ43" s="790"/>
      <c r="BK43" s="790"/>
      <c r="BL43" s="790" t="s">
        <v>1584</v>
      </c>
      <c r="BM43" s="790"/>
      <c r="BN43" s="790"/>
      <c r="BO43" s="790"/>
      <c r="BP43" s="790"/>
      <c r="BQ43" s="790"/>
      <c r="BR43" s="790" t="s">
        <v>1584</v>
      </c>
      <c r="BS43" s="790"/>
      <c r="BT43" s="790"/>
      <c r="BU43" s="790"/>
      <c r="BV43" s="790"/>
      <c r="BW43" s="790"/>
      <c r="BX43" s="790" t="s">
        <v>1584</v>
      </c>
      <c r="BY43" s="790"/>
      <c r="BZ43" s="790"/>
      <c r="CA43" s="790"/>
      <c r="CB43" s="790"/>
      <c r="CC43" s="790"/>
      <c r="CD43" s="790" t="s">
        <v>1584</v>
      </c>
      <c r="CE43" s="790"/>
      <c r="CF43" s="790"/>
      <c r="CG43" s="790"/>
      <c r="CH43" s="790"/>
      <c r="CI43" s="790"/>
      <c r="CJ43" s="790" t="s">
        <v>1584</v>
      </c>
      <c r="CK43" s="790"/>
      <c r="CL43" s="790"/>
      <c r="CM43" s="790"/>
      <c r="CN43" s="790"/>
      <c r="CO43" s="790"/>
      <c r="CP43" s="790" t="s">
        <v>1584</v>
      </c>
      <c r="CQ43" s="790"/>
      <c r="CR43" s="790"/>
      <c r="CS43" s="790"/>
      <c r="CT43" s="790"/>
      <c r="CU43" s="790"/>
      <c r="CV43" s="790" t="s">
        <v>1584</v>
      </c>
      <c r="CW43" s="790"/>
      <c r="CX43" s="790"/>
      <c r="CY43" s="790"/>
      <c r="CZ43" s="790"/>
      <c r="DA43" s="790"/>
      <c r="DB43" s="790" t="s">
        <v>1584</v>
      </c>
      <c r="DC43" s="790"/>
      <c r="DD43" s="790"/>
      <c r="DE43" s="790"/>
      <c r="DF43" s="790"/>
      <c r="DG43" s="790"/>
      <c r="DH43" s="790" t="s">
        <v>1584</v>
      </c>
      <c r="DI43" s="790"/>
      <c r="DJ43" s="790"/>
      <c r="DK43" s="790"/>
      <c r="DL43" s="790"/>
      <c r="DM43" s="790"/>
      <c r="DN43" s="790" t="s">
        <v>1584</v>
      </c>
      <c r="DO43" s="790"/>
      <c r="DP43" s="790"/>
      <c r="DQ43" s="790"/>
      <c r="DR43" s="790"/>
      <c r="DS43" s="790"/>
      <c r="DT43" s="790" t="s">
        <v>1584</v>
      </c>
      <c r="DU43" s="790"/>
      <c r="DV43" s="790"/>
      <c r="DW43" s="790"/>
      <c r="DX43" s="790"/>
      <c r="DY43" s="790"/>
      <c r="DZ43" s="790" t="s">
        <v>1584</v>
      </c>
      <c r="EA43" s="790"/>
      <c r="EB43" s="790"/>
      <c r="EC43" s="790"/>
      <c r="ED43" s="790"/>
      <c r="EE43" s="790"/>
      <c r="EF43" s="790" t="s">
        <v>1584</v>
      </c>
      <c r="EG43" s="790"/>
      <c r="EH43" s="790"/>
      <c r="EI43" s="790"/>
      <c r="EJ43" s="790"/>
      <c r="EK43" s="790"/>
      <c r="EL43" s="790" t="s">
        <v>1584</v>
      </c>
      <c r="EM43" s="790"/>
      <c r="EN43" s="790"/>
      <c r="EO43" s="790"/>
      <c r="EP43" s="790"/>
      <c r="EQ43" s="790"/>
      <c r="ER43" s="790" t="s">
        <v>1584</v>
      </c>
      <c r="ES43" s="790"/>
      <c r="ET43" s="790"/>
      <c r="EU43" s="790"/>
      <c r="EV43" s="790"/>
      <c r="EW43" s="790"/>
      <c r="EX43" s="790" t="s">
        <v>1584</v>
      </c>
      <c r="EY43" s="790"/>
      <c r="EZ43" s="790"/>
      <c r="FA43" s="790"/>
      <c r="FB43" s="790"/>
      <c r="FC43" s="790"/>
      <c r="FD43" s="790" t="s">
        <v>1584</v>
      </c>
      <c r="FE43" s="790"/>
      <c r="FF43" s="790"/>
      <c r="FG43" s="790"/>
      <c r="FH43" s="790"/>
      <c r="FI43" s="790"/>
      <c r="FJ43" s="790" t="s">
        <v>1584</v>
      </c>
      <c r="FK43" s="790"/>
      <c r="FL43" s="790"/>
      <c r="FM43" s="790"/>
      <c r="FN43" s="790"/>
      <c r="FO43" s="790"/>
      <c r="FP43" s="790" t="s">
        <v>1584</v>
      </c>
      <c r="FQ43" s="790"/>
      <c r="FR43" s="790"/>
      <c r="FS43" s="790"/>
      <c r="FT43" s="790"/>
      <c r="FU43" s="790"/>
      <c r="FV43" s="790" t="s">
        <v>1584</v>
      </c>
      <c r="FW43" s="790"/>
      <c r="FX43" s="790"/>
      <c r="FY43" s="790"/>
      <c r="FZ43" s="790"/>
      <c r="GA43" s="790"/>
      <c r="GB43" s="790" t="s">
        <v>1584</v>
      </c>
      <c r="GC43" s="790"/>
      <c r="GD43" s="790"/>
      <c r="GE43" s="790"/>
      <c r="GF43" s="790"/>
      <c r="GG43" s="790"/>
      <c r="GH43" s="790" t="s">
        <v>1584</v>
      </c>
      <c r="GI43" s="790"/>
      <c r="GJ43" s="790"/>
      <c r="GK43" s="790"/>
      <c r="GL43" s="790"/>
      <c r="GM43" s="790"/>
      <c r="GN43" s="790" t="s">
        <v>1584</v>
      </c>
      <c r="GO43" s="790"/>
      <c r="GP43" s="790"/>
      <c r="GQ43" s="790"/>
      <c r="GR43" s="790"/>
      <c r="GS43" s="790"/>
      <c r="GT43" s="790" t="s">
        <v>1584</v>
      </c>
      <c r="GU43" s="790"/>
      <c r="GV43" s="790"/>
      <c r="GW43" s="790"/>
      <c r="GX43" s="790"/>
      <c r="GY43" s="790"/>
      <c r="GZ43" s="790" t="s">
        <v>1584</v>
      </c>
      <c r="HA43" s="790"/>
      <c r="HB43" s="790"/>
      <c r="HC43" s="790"/>
      <c r="HD43" s="790"/>
      <c r="HE43" s="790"/>
      <c r="HF43" s="790" t="s">
        <v>1584</v>
      </c>
      <c r="HG43" s="790"/>
      <c r="HH43" s="790"/>
      <c r="HI43" s="790"/>
      <c r="HJ43" s="790"/>
      <c r="HK43" s="790"/>
      <c r="HL43" s="790" t="s">
        <v>1584</v>
      </c>
      <c r="HM43" s="790"/>
      <c r="HN43" s="790"/>
      <c r="HO43" s="790"/>
      <c r="HP43" s="790"/>
      <c r="HQ43" s="790"/>
      <c r="HR43" s="790" t="s">
        <v>1584</v>
      </c>
      <c r="HS43" s="790"/>
      <c r="HT43" s="790"/>
      <c r="HU43" s="790"/>
      <c r="HV43" s="790"/>
      <c r="HW43" s="790"/>
      <c r="HX43" s="790" t="s">
        <v>1584</v>
      </c>
      <c r="HY43" s="790"/>
      <c r="HZ43" s="790"/>
      <c r="IA43" s="790"/>
      <c r="IB43" s="790"/>
      <c r="IC43" s="790"/>
      <c r="ID43" s="790" t="s">
        <v>1584</v>
      </c>
      <c r="IE43" s="790"/>
      <c r="IF43" s="790"/>
      <c r="IG43" s="790"/>
      <c r="IH43" s="790"/>
      <c r="II43" s="790"/>
      <c r="IJ43" s="790" t="s">
        <v>1584</v>
      </c>
      <c r="IK43" s="790"/>
      <c r="IL43" s="790"/>
      <c r="IM43" s="790"/>
      <c r="IN43" s="790"/>
      <c r="IO43" s="790"/>
      <c r="IP43" s="790" t="s">
        <v>1584</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1640</v>
      </c>
      <c r="W44" s="790"/>
      <c r="X44" s="790"/>
      <c r="Y44" s="790"/>
      <c r="Z44" s="790"/>
      <c r="AA44" s="790"/>
      <c r="AB44" s="790" t="s">
        <v>1640</v>
      </c>
      <c r="AC44" s="790"/>
      <c r="AD44" s="790"/>
      <c r="AE44" s="790"/>
      <c r="AF44" s="790"/>
      <c r="AG44" s="790"/>
      <c r="AH44" s="790" t="s">
        <v>1640</v>
      </c>
      <c r="AI44" s="790"/>
      <c r="AJ44" s="790"/>
      <c r="AK44" s="790"/>
      <c r="AL44" s="790"/>
      <c r="AM44" s="790"/>
      <c r="AN44" s="790" t="s">
        <v>1640</v>
      </c>
      <c r="AO44" s="790"/>
      <c r="AP44" s="790"/>
      <c r="AQ44" s="790"/>
      <c r="AR44" s="790"/>
      <c r="AS44" s="790"/>
      <c r="AT44" s="790" t="s">
        <v>1640</v>
      </c>
      <c r="AU44" s="790"/>
      <c r="AV44" s="790"/>
      <c r="AW44" s="790"/>
      <c r="AX44" s="790"/>
      <c r="AY44" s="790"/>
      <c r="AZ44" s="790" t="s">
        <v>1640</v>
      </c>
      <c r="BA44" s="790"/>
      <c r="BB44" s="790"/>
      <c r="BC44" s="790"/>
      <c r="BD44" s="790"/>
      <c r="BE44" s="790"/>
      <c r="BF44" s="790" t="s">
        <v>1640</v>
      </c>
      <c r="BG44" s="790"/>
      <c r="BH44" s="790"/>
      <c r="BI44" s="790"/>
      <c r="BJ44" s="790"/>
      <c r="BK44" s="790"/>
      <c r="BL44" s="790" t="s">
        <v>1640</v>
      </c>
      <c r="BM44" s="790"/>
      <c r="BN44" s="790"/>
      <c r="BO44" s="790"/>
      <c r="BP44" s="790"/>
      <c r="BQ44" s="790"/>
      <c r="BR44" s="790" t="s">
        <v>1640</v>
      </c>
      <c r="BS44" s="790"/>
      <c r="BT44" s="790"/>
      <c r="BU44" s="790"/>
      <c r="BV44" s="790"/>
      <c r="BW44" s="790"/>
      <c r="BX44" s="790" t="s">
        <v>1640</v>
      </c>
      <c r="BY44" s="790"/>
      <c r="BZ44" s="790"/>
      <c r="CA44" s="790"/>
      <c r="CB44" s="790"/>
      <c r="CC44" s="790"/>
      <c r="CD44" s="790" t="s">
        <v>1640</v>
      </c>
      <c r="CE44" s="790"/>
      <c r="CF44" s="790"/>
      <c r="CG44" s="790"/>
      <c r="CH44" s="790"/>
      <c r="CI44" s="790"/>
      <c r="CJ44" s="790" t="s">
        <v>1640</v>
      </c>
      <c r="CK44" s="790"/>
      <c r="CL44" s="790"/>
      <c r="CM44" s="790"/>
      <c r="CN44" s="790"/>
      <c r="CO44" s="790"/>
      <c r="CP44" s="790" t="s">
        <v>1640</v>
      </c>
      <c r="CQ44" s="790"/>
      <c r="CR44" s="790"/>
      <c r="CS44" s="790"/>
      <c r="CT44" s="790"/>
      <c r="CU44" s="790"/>
      <c r="CV44" s="790" t="s">
        <v>1640</v>
      </c>
      <c r="CW44" s="790"/>
      <c r="CX44" s="790"/>
      <c r="CY44" s="790"/>
      <c r="CZ44" s="790"/>
      <c r="DA44" s="790"/>
      <c r="DB44" s="790" t="s">
        <v>1640</v>
      </c>
      <c r="DC44" s="790"/>
      <c r="DD44" s="790"/>
      <c r="DE44" s="790"/>
      <c r="DF44" s="790"/>
      <c r="DG44" s="790"/>
      <c r="DH44" s="790" t="s">
        <v>1640</v>
      </c>
      <c r="DI44" s="790"/>
      <c r="DJ44" s="790"/>
      <c r="DK44" s="790"/>
      <c r="DL44" s="790"/>
      <c r="DM44" s="790"/>
      <c r="DN44" s="790" t="s">
        <v>1640</v>
      </c>
      <c r="DO44" s="790"/>
      <c r="DP44" s="790"/>
      <c r="DQ44" s="790"/>
      <c r="DR44" s="790"/>
      <c r="DS44" s="790"/>
      <c r="DT44" s="790" t="s">
        <v>1640</v>
      </c>
      <c r="DU44" s="790"/>
      <c r="DV44" s="790"/>
      <c r="DW44" s="790"/>
      <c r="DX44" s="790"/>
      <c r="DY44" s="790"/>
      <c r="DZ44" s="790" t="s">
        <v>1640</v>
      </c>
      <c r="EA44" s="790"/>
      <c r="EB44" s="790"/>
      <c r="EC44" s="790"/>
      <c r="ED44" s="790"/>
      <c r="EE44" s="790"/>
      <c r="EF44" s="790" t="s">
        <v>1640</v>
      </c>
      <c r="EG44" s="790"/>
      <c r="EH44" s="790"/>
      <c r="EI44" s="790"/>
      <c r="EJ44" s="790"/>
      <c r="EK44" s="790"/>
      <c r="EL44" s="790" t="s">
        <v>1640</v>
      </c>
      <c r="EM44" s="790"/>
      <c r="EN44" s="790"/>
      <c r="EO44" s="790"/>
      <c r="EP44" s="790"/>
      <c r="EQ44" s="790"/>
      <c r="ER44" s="790" t="s">
        <v>1640</v>
      </c>
      <c r="ES44" s="790"/>
      <c r="ET44" s="790"/>
      <c r="EU44" s="790"/>
      <c r="EV44" s="790"/>
      <c r="EW44" s="790"/>
      <c r="EX44" s="790" t="s">
        <v>1640</v>
      </c>
      <c r="EY44" s="790"/>
      <c r="EZ44" s="790"/>
      <c r="FA44" s="790"/>
      <c r="FB44" s="790"/>
      <c r="FC44" s="790"/>
      <c r="FD44" s="790" t="s">
        <v>1640</v>
      </c>
      <c r="FE44" s="790"/>
      <c r="FF44" s="790"/>
      <c r="FG44" s="790"/>
      <c r="FH44" s="790"/>
      <c r="FI44" s="790"/>
      <c r="FJ44" s="790" t="s">
        <v>1640</v>
      </c>
      <c r="FK44" s="790"/>
      <c r="FL44" s="790"/>
      <c r="FM44" s="790"/>
      <c r="FN44" s="790"/>
      <c r="FO44" s="790"/>
      <c r="FP44" s="790" t="s">
        <v>1640</v>
      </c>
      <c r="FQ44" s="790"/>
      <c r="FR44" s="790"/>
      <c r="FS44" s="790"/>
      <c r="FT44" s="790"/>
      <c r="FU44" s="790"/>
      <c r="FV44" s="790" t="s">
        <v>1640</v>
      </c>
      <c r="FW44" s="790"/>
      <c r="FX44" s="790"/>
      <c r="FY44" s="790"/>
      <c r="FZ44" s="790"/>
      <c r="GA44" s="790"/>
      <c r="GB44" s="790" t="s">
        <v>1640</v>
      </c>
      <c r="GC44" s="790"/>
      <c r="GD44" s="790"/>
      <c r="GE44" s="790"/>
      <c r="GF44" s="790"/>
      <c r="GG44" s="790"/>
      <c r="GH44" s="790" t="s">
        <v>1640</v>
      </c>
      <c r="GI44" s="790"/>
      <c r="GJ44" s="790"/>
      <c r="GK44" s="790"/>
      <c r="GL44" s="790"/>
      <c r="GM44" s="790"/>
      <c r="GN44" s="790" t="s">
        <v>1640</v>
      </c>
      <c r="GO44" s="790"/>
      <c r="GP44" s="790"/>
      <c r="GQ44" s="790"/>
      <c r="GR44" s="790"/>
      <c r="GS44" s="790"/>
      <c r="GT44" s="790" t="s">
        <v>1640</v>
      </c>
      <c r="GU44" s="790"/>
      <c r="GV44" s="790"/>
      <c r="GW44" s="790"/>
      <c r="GX44" s="790"/>
      <c r="GY44" s="790"/>
      <c r="GZ44" s="790" t="s">
        <v>1640</v>
      </c>
      <c r="HA44" s="790"/>
      <c r="HB44" s="790"/>
      <c r="HC44" s="790"/>
      <c r="HD44" s="790"/>
      <c r="HE44" s="790"/>
      <c r="HF44" s="790" t="s">
        <v>1640</v>
      </c>
      <c r="HG44" s="790"/>
      <c r="HH44" s="790"/>
      <c r="HI44" s="790"/>
      <c r="HJ44" s="790"/>
      <c r="HK44" s="790"/>
      <c r="HL44" s="790" t="s">
        <v>1640</v>
      </c>
      <c r="HM44" s="790"/>
      <c r="HN44" s="790"/>
      <c r="HO44" s="790"/>
      <c r="HP44" s="790"/>
      <c r="HQ44" s="790"/>
      <c r="HR44" s="790" t="s">
        <v>1640</v>
      </c>
      <c r="HS44" s="790"/>
      <c r="HT44" s="790"/>
      <c r="HU44" s="790"/>
      <c r="HV44" s="790"/>
      <c r="HW44" s="790"/>
      <c r="HX44" s="790" t="s">
        <v>1640</v>
      </c>
      <c r="HY44" s="790"/>
      <c r="HZ44" s="790"/>
      <c r="IA44" s="790"/>
      <c r="IB44" s="790"/>
      <c r="IC44" s="790"/>
      <c r="ID44" s="790" t="s">
        <v>1640</v>
      </c>
      <c r="IE44" s="790"/>
      <c r="IF44" s="790"/>
      <c r="IG44" s="790"/>
      <c r="IH44" s="790"/>
      <c r="II44" s="790"/>
      <c r="IJ44" s="790" t="s">
        <v>1640</v>
      </c>
      <c r="IK44" s="790"/>
      <c r="IL44" s="790"/>
      <c r="IM44" s="790"/>
      <c r="IN44" s="790"/>
      <c r="IO44" s="790"/>
      <c r="IP44" s="790" t="s">
        <v>1640</v>
      </c>
      <c r="IQ44" s="790"/>
      <c r="IR44" s="790"/>
      <c r="IS44" s="790"/>
      <c r="IT44" s="790"/>
      <c r="IU44" s="790"/>
      <c r="IV44" s="1" t="s">
        <v>1640</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4">
    <mergeCell ref="ID43:II43"/>
    <mergeCell ref="HX43:IC43"/>
    <mergeCell ref="FJ44:FO44"/>
    <mergeCell ref="FJ43:FO43"/>
    <mergeCell ref="GN43:GS43"/>
    <mergeCell ref="GN44:GS44"/>
    <mergeCell ref="FV44:GA44"/>
    <mergeCell ref="IP44:IU44"/>
    <mergeCell ref="HR44:HW44"/>
    <mergeCell ref="GT44:GY44"/>
    <mergeCell ref="GB44:GG44"/>
    <mergeCell ref="IJ44:IO44"/>
    <mergeCell ref="GH44:GM44"/>
    <mergeCell ref="ID44:II44"/>
    <mergeCell ref="FP43:FU43"/>
    <mergeCell ref="GZ43:HE43"/>
    <mergeCell ref="HX44:IC44"/>
    <mergeCell ref="HF44:HK44"/>
    <mergeCell ref="HL44:HQ44"/>
    <mergeCell ref="GZ44:HE44"/>
    <mergeCell ref="HL43:HQ43"/>
    <mergeCell ref="FP44:FU44"/>
    <mergeCell ref="GH43:GM43"/>
    <mergeCell ref="GT43:GY43"/>
    <mergeCell ref="FD44:FI44"/>
    <mergeCell ref="EX44:FC44"/>
    <mergeCell ref="EL44:EQ44"/>
    <mergeCell ref="EF44:EK44"/>
    <mergeCell ref="ER44:EW44"/>
    <mergeCell ref="AZ44:BE44"/>
    <mergeCell ref="BF44:BK44"/>
    <mergeCell ref="CD44:CI44"/>
    <mergeCell ref="FD43:FI43"/>
    <mergeCell ref="DT44:DY44"/>
    <mergeCell ref="DZ44:EE44"/>
    <mergeCell ref="DZ43:EE43"/>
    <mergeCell ref="CP43:CU43"/>
    <mergeCell ref="EL43:EQ43"/>
    <mergeCell ref="EF43:EK43"/>
    <mergeCell ref="DT43:DY43"/>
    <mergeCell ref="GT42:GY42"/>
    <mergeCell ref="FV43:GA43"/>
    <mergeCell ref="HF43:HK43"/>
    <mergeCell ref="CD43:CI43"/>
    <mergeCell ref="DZ42:EE42"/>
    <mergeCell ref="DT42:DY42"/>
    <mergeCell ref="EL42:EQ42"/>
    <mergeCell ref="BF43:BK43"/>
    <mergeCell ref="AZ43:BE43"/>
    <mergeCell ref="CJ43:CO43"/>
    <mergeCell ref="BL43:BQ43"/>
    <mergeCell ref="BR43:BW43"/>
    <mergeCell ref="IP42:IS42"/>
    <mergeCell ref="ID42:II42"/>
    <mergeCell ref="IJ42:IO42"/>
    <mergeCell ref="HX42:IC42"/>
    <mergeCell ref="GH42:GM42"/>
    <mergeCell ref="GB43:GG43"/>
    <mergeCell ref="GB42:GG42"/>
    <mergeCell ref="EF42:EK42"/>
    <mergeCell ref="IP43:IS43"/>
    <mergeCell ref="HR43:HW43"/>
    <mergeCell ref="FP42:FU42"/>
    <mergeCell ref="FJ42:FO42"/>
    <mergeCell ref="IJ43:IO43"/>
    <mergeCell ref="EX42:FC42"/>
    <mergeCell ref="FD42:FI42"/>
    <mergeCell ref="ER42:EW42"/>
    <mergeCell ref="EX43:FC43"/>
    <mergeCell ref="ER43:EW43"/>
    <mergeCell ref="GN42:GS42"/>
    <mergeCell ref="HR42:HW42"/>
    <mergeCell ref="FV42:GA42"/>
    <mergeCell ref="HL42:HQ42"/>
    <mergeCell ref="GZ42:HE42"/>
    <mergeCell ref="HF42:HK42"/>
    <mergeCell ref="AB44:AG44"/>
    <mergeCell ref="AH44:AM44"/>
    <mergeCell ref="BF42:BK42"/>
    <mergeCell ref="CP44:CU44"/>
    <mergeCell ref="DN44:DS44"/>
    <mergeCell ref="DB44:DG44"/>
    <mergeCell ref="CV44:DA44"/>
    <mergeCell ref="DH44:DM44"/>
    <mergeCell ref="DN43:DS43"/>
    <mergeCell ref="CP42:CU42"/>
    <mergeCell ref="AZ42:BE42"/>
    <mergeCell ref="CJ44:CO44"/>
    <mergeCell ref="CJ42:CO42"/>
    <mergeCell ref="DN42:DS42"/>
    <mergeCell ref="BX43:CC43"/>
    <mergeCell ref="DB42:DG42"/>
    <mergeCell ref="DH43:DM43"/>
    <mergeCell ref="DB43:DG43"/>
    <mergeCell ref="BR44:BW44"/>
    <mergeCell ref="BX44:CC44"/>
    <mergeCell ref="CD42:CI42"/>
    <mergeCell ref="CV42:DA42"/>
    <mergeCell ref="CV43:DA43"/>
    <mergeCell ref="DH42:DM42"/>
    <mergeCell ref="V42:AA42"/>
    <mergeCell ref="AH43:AM43"/>
    <mergeCell ref="AT43:AY43"/>
    <mergeCell ref="BX42:CC42"/>
    <mergeCell ref="BR42:BW42"/>
    <mergeCell ref="BL44:BQ44"/>
    <mergeCell ref="BL42:BQ42"/>
    <mergeCell ref="C1:G1"/>
    <mergeCell ref="C19:G19"/>
    <mergeCell ref="J42:O42"/>
    <mergeCell ref="P42:U42"/>
    <mergeCell ref="AT42:AY42"/>
    <mergeCell ref="AT44:AY44"/>
    <mergeCell ref="AN44:AS44"/>
    <mergeCell ref="AN43:AS43"/>
    <mergeCell ref="AN42:AS42"/>
    <mergeCell ref="AH42:AM42"/>
    <mergeCell ref="AB42:AG42"/>
    <mergeCell ref="J43:O43"/>
    <mergeCell ref="P43:U43"/>
    <mergeCell ref="AB43:AG43"/>
    <mergeCell ref="V43:AA43"/>
    <mergeCell ref="P44:U44"/>
    <mergeCell ref="V44:AA44"/>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11" zoomScale="125" workbookViewId="0">
      <selection activeCell="D45" sqref="D45"/>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1575</v>
      </c>
      <c r="D1" s="791"/>
      <c r="E1" s="791"/>
      <c r="F1" s="791"/>
      <c r="G1" s="791"/>
    </row>
    <row r="2" spans="1:8">
      <c r="A2" s="90" t="s">
        <v>1311</v>
      </c>
      <c r="G2" s="91"/>
    </row>
    <row r="3" spans="1:8">
      <c r="A3" s="89" t="s">
        <v>1610</v>
      </c>
      <c r="G3" s="92">
        <v>40464</v>
      </c>
    </row>
    <row r="4" spans="1:8">
      <c r="A4" s="89" t="s">
        <v>1154</v>
      </c>
      <c r="G4" s="93" t="s">
        <v>1806</v>
      </c>
    </row>
    <row r="5" spans="1:8">
      <c r="A5" s="89" t="s">
        <v>2314</v>
      </c>
    </row>
    <row r="6" spans="1:8">
      <c r="C6" s="15" t="s">
        <v>1592</v>
      </c>
      <c r="D6" s="16"/>
      <c r="E6" s="16"/>
      <c r="F6" s="17"/>
      <c r="G6" s="18"/>
      <c r="H6" s="94"/>
    </row>
    <row r="7" spans="1:8">
      <c r="C7" s="95" t="s">
        <v>2229</v>
      </c>
      <c r="D7" s="20"/>
      <c r="E7" s="20"/>
      <c r="F7" s="21"/>
      <c r="G7" s="22"/>
      <c r="H7" s="94"/>
    </row>
    <row r="8" spans="1:8">
      <c r="A8" s="89" t="s">
        <v>934</v>
      </c>
      <c r="C8" s="95" t="s">
        <v>1148</v>
      </c>
      <c r="D8" s="20"/>
      <c r="E8" s="20"/>
      <c r="F8" s="21"/>
      <c r="G8" s="96"/>
      <c r="H8" s="94"/>
    </row>
    <row r="9" spans="1:8">
      <c r="A9" s="98" t="s">
        <v>1424</v>
      </c>
      <c r="C9" s="95" t="s">
        <v>1149</v>
      </c>
      <c r="D9" s="20"/>
      <c r="E9" s="20"/>
      <c r="F9" s="21"/>
      <c r="G9" s="96"/>
      <c r="H9" s="94"/>
    </row>
    <row r="10" spans="1:8">
      <c r="A10" s="98" t="s">
        <v>2111</v>
      </c>
      <c r="C10" s="97"/>
      <c r="D10" s="20"/>
      <c r="E10" s="20"/>
      <c r="F10" s="21"/>
      <c r="G10" s="96"/>
      <c r="H10" s="94"/>
    </row>
    <row r="11" spans="1:8">
      <c r="A11" s="98" t="s">
        <v>1147</v>
      </c>
      <c r="C11" s="25" t="s">
        <v>1442</v>
      </c>
      <c r="D11" s="94"/>
      <c r="E11" s="94"/>
      <c r="F11" s="99"/>
      <c r="G11" s="96"/>
      <c r="H11" s="94"/>
    </row>
    <row r="12" spans="1:8">
      <c r="A12" s="98" t="s">
        <v>768</v>
      </c>
      <c r="C12" s="25" t="s">
        <v>1774</v>
      </c>
      <c r="D12" s="20"/>
      <c r="E12" s="20"/>
      <c r="F12" s="21"/>
      <c r="G12" s="96"/>
      <c r="H12" s="94"/>
    </row>
    <row r="13" spans="1:8">
      <c r="A13" s="98"/>
      <c r="C13" s="25" t="s">
        <v>1279</v>
      </c>
      <c r="D13" s="94"/>
      <c r="E13" s="94"/>
      <c r="F13" s="99"/>
      <c r="G13" s="96"/>
      <c r="H13" s="94"/>
    </row>
    <row r="14" spans="1:8">
      <c r="A14" s="100"/>
      <c r="C14" s="25" t="s">
        <v>1280</v>
      </c>
      <c r="D14" s="94"/>
      <c r="E14" s="94"/>
      <c r="F14" s="99"/>
      <c r="G14" s="101"/>
      <c r="H14" s="94"/>
    </row>
    <row r="15" spans="1:8">
      <c r="A15" s="100" t="s">
        <v>767</v>
      </c>
      <c r="C15" s="97" t="s">
        <v>1565</v>
      </c>
      <c r="D15" s="94"/>
      <c r="E15" s="94"/>
      <c r="F15" s="99"/>
      <c r="G15" s="96"/>
      <c r="H15" s="94"/>
    </row>
    <row r="16" spans="1:8">
      <c r="A16" s="261" t="s">
        <v>1423</v>
      </c>
      <c r="C16" s="97"/>
      <c r="D16" s="94"/>
      <c r="E16" s="94"/>
      <c r="F16" s="99"/>
      <c r="G16" s="96"/>
      <c r="H16" s="94"/>
    </row>
    <row r="17" spans="1:8">
      <c r="C17" s="102" t="s">
        <v>2594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1061</v>
      </c>
      <c r="C20" s="100"/>
      <c r="D20" s="100"/>
      <c r="E20" s="100"/>
      <c r="F20" s="106"/>
    </row>
    <row r="21" spans="1:8">
      <c r="A21" s="283"/>
      <c r="C21" s="100"/>
      <c r="D21" s="100"/>
      <c r="E21" s="100"/>
      <c r="F21" s="106"/>
    </row>
    <row r="22" spans="1:8" s="112" customFormat="1" ht="16" customHeight="1">
      <c r="A22" s="108"/>
      <c r="B22" s="38"/>
      <c r="C22" s="86"/>
      <c r="D22" s="86"/>
      <c r="E22" s="86"/>
      <c r="F22" s="109"/>
      <c r="G22" s="110"/>
      <c r="H22" s="111"/>
    </row>
    <row r="23" spans="1:8" ht="29" customHeight="1">
      <c r="A23" s="113" t="s">
        <v>1062</v>
      </c>
      <c r="B23" s="45" t="s">
        <v>726</v>
      </c>
      <c r="C23" s="114" t="s">
        <v>727</v>
      </c>
      <c r="D23" s="45" t="s">
        <v>1742</v>
      </c>
      <c r="E23" s="45" t="s">
        <v>1629</v>
      </c>
      <c r="F23" s="47" t="s">
        <v>1857</v>
      </c>
      <c r="G23" s="45" t="s">
        <v>728</v>
      </c>
      <c r="H23" s="48"/>
    </row>
    <row r="24" spans="1:8">
      <c r="A24" s="115">
        <v>40487</v>
      </c>
      <c r="B24" s="116" t="s">
        <v>2258</v>
      </c>
      <c r="C24" s="117">
        <v>295</v>
      </c>
      <c r="D24" s="118">
        <v>2</v>
      </c>
      <c r="E24" s="117">
        <f t="shared" ref="E24:E32" si="0">C24*D24</f>
        <v>590</v>
      </c>
      <c r="F24" s="53"/>
      <c r="G24" s="54">
        <f t="shared" ref="G24:G35" si="1">E24*(1-F24)</f>
        <v>590</v>
      </c>
      <c r="H24" s="48"/>
    </row>
    <row r="25" spans="1:8">
      <c r="A25" s="11"/>
      <c r="B25" s="116" t="s">
        <v>1065</v>
      </c>
      <c r="C25" s="117"/>
      <c r="D25" s="118"/>
      <c r="E25" s="117">
        <f t="shared" si="0"/>
        <v>0</v>
      </c>
      <c r="F25" s="119"/>
      <c r="G25" s="54">
        <f t="shared" si="1"/>
        <v>0</v>
      </c>
      <c r="H25" s="56"/>
    </row>
    <row r="26" spans="1:8">
      <c r="A26" s="120"/>
      <c r="B26" s="121" t="s">
        <v>1190</v>
      </c>
      <c r="C26" s="117"/>
      <c r="D26" s="118"/>
      <c r="E26" s="117">
        <f t="shared" si="0"/>
        <v>0</v>
      </c>
      <c r="F26" s="119"/>
      <c r="G26" s="54">
        <f t="shared" si="1"/>
        <v>0</v>
      </c>
      <c r="H26" s="56"/>
    </row>
    <row r="27" spans="1:8">
      <c r="A27" s="120"/>
      <c r="B27" s="121" t="s">
        <v>815</v>
      </c>
      <c r="C27" s="117"/>
      <c r="D27" s="118"/>
      <c r="E27" s="117">
        <f t="shared" si="0"/>
        <v>0</v>
      </c>
      <c r="F27" s="119"/>
      <c r="G27" s="54">
        <f t="shared" si="1"/>
        <v>0</v>
      </c>
      <c r="H27" s="56"/>
    </row>
    <row r="28" spans="1:8">
      <c r="A28" s="120"/>
      <c r="B28" s="121" t="s">
        <v>1282</v>
      </c>
      <c r="C28" s="117"/>
      <c r="D28" s="118"/>
      <c r="E28" s="117">
        <f t="shared" si="0"/>
        <v>0</v>
      </c>
      <c r="F28" s="119"/>
      <c r="G28" s="54">
        <f t="shared" si="1"/>
        <v>0</v>
      </c>
      <c r="H28" s="56"/>
    </row>
    <row r="29" spans="1:8">
      <c r="A29" s="120"/>
      <c r="B29" s="121" t="s">
        <v>1031</v>
      </c>
      <c r="C29" s="117"/>
      <c r="D29" s="118"/>
      <c r="E29" s="117">
        <f t="shared" si="0"/>
        <v>0</v>
      </c>
      <c r="F29" s="119"/>
      <c r="G29" s="54">
        <f t="shared" si="1"/>
        <v>0</v>
      </c>
      <c r="H29" s="56"/>
    </row>
    <row r="30" spans="1:8">
      <c r="A30" s="120"/>
      <c r="B30" s="121" t="s">
        <v>1318</v>
      </c>
      <c r="C30" s="117"/>
      <c r="D30" s="118"/>
      <c r="E30" s="117">
        <f t="shared" si="0"/>
        <v>0</v>
      </c>
      <c r="F30" s="119"/>
      <c r="G30" s="54">
        <f t="shared" si="1"/>
        <v>0</v>
      </c>
      <c r="H30" s="56"/>
    </row>
    <row r="31" spans="1:8">
      <c r="A31" s="120"/>
      <c r="B31" s="121" t="s">
        <v>1184</v>
      </c>
      <c r="C31" s="117"/>
      <c r="D31" s="118"/>
      <c r="E31" s="117">
        <f t="shared" si="0"/>
        <v>0</v>
      </c>
      <c r="F31" s="119"/>
      <c r="G31" s="54">
        <f t="shared" si="1"/>
        <v>0</v>
      </c>
      <c r="H31" s="56"/>
    </row>
    <row r="32" spans="1:8">
      <c r="A32" s="120"/>
      <c r="B32" s="121" t="s">
        <v>2240</v>
      </c>
      <c r="C32" s="117"/>
      <c r="D32" s="118"/>
      <c r="E32" s="117">
        <f t="shared" si="0"/>
        <v>0</v>
      </c>
      <c r="F32" s="119"/>
      <c r="G32" s="54">
        <f t="shared" si="1"/>
        <v>0</v>
      </c>
      <c r="H32" s="56"/>
    </row>
    <row r="33" spans="1:256">
      <c r="A33" s="120"/>
      <c r="B33" s="121" t="s">
        <v>1712</v>
      </c>
      <c r="C33" s="117">
        <v>50</v>
      </c>
      <c r="D33" s="118">
        <v>2</v>
      </c>
      <c r="E33" s="117">
        <f>C33*D33</f>
        <v>100</v>
      </c>
      <c r="F33" s="119"/>
      <c r="G33" s="54">
        <f t="shared" si="1"/>
        <v>100</v>
      </c>
      <c r="H33" s="48"/>
    </row>
    <row r="34" spans="1:256">
      <c r="A34" s="120"/>
      <c r="B34" s="121" t="s">
        <v>1892</v>
      </c>
      <c r="C34" s="117">
        <v>250</v>
      </c>
      <c r="D34" s="123" t="s">
        <v>2241</v>
      </c>
      <c r="E34" s="117">
        <v>250</v>
      </c>
      <c r="F34" s="124"/>
      <c r="G34" s="54">
        <f t="shared" si="1"/>
        <v>250</v>
      </c>
      <c r="H34" s="48"/>
    </row>
    <row r="35" spans="1:256" ht="16" thickBot="1">
      <c r="A35" s="120"/>
      <c r="B35" s="126"/>
      <c r="C35" s="127"/>
      <c r="D35" s="128"/>
      <c r="E35" s="127"/>
      <c r="F35" s="129"/>
      <c r="G35" s="67">
        <f t="shared" si="1"/>
        <v>0</v>
      </c>
      <c r="H35" s="48"/>
    </row>
    <row r="36" spans="1:256" s="135" customFormat="1" ht="16" customHeight="1">
      <c r="A36" s="130"/>
      <c r="B36" s="69" t="s">
        <v>1758</v>
      </c>
      <c r="C36" s="131"/>
      <c r="D36" s="131"/>
      <c r="E36" s="132">
        <f>SUM(E24:E35)</f>
        <v>940</v>
      </c>
      <c r="F36" s="133"/>
      <c r="G36" s="72">
        <f>SUM(G24:G35)</f>
        <v>940</v>
      </c>
      <c r="H36" s="134"/>
    </row>
    <row r="38" spans="1:256">
      <c r="C38" s="136" t="s">
        <v>1861</v>
      </c>
      <c r="D38" s="137">
        <f>G36/2</f>
        <v>470</v>
      </c>
      <c r="E38" s="137"/>
      <c r="F38" s="138"/>
    </row>
    <row r="40" spans="1:256">
      <c r="C40" s="1" t="s">
        <v>1923</v>
      </c>
      <c r="D40" s="1"/>
      <c r="E40" s="1"/>
      <c r="F40" s="139"/>
      <c r="G40" s="1"/>
      <c r="H40" s="1"/>
      <c r="I40" s="1"/>
    </row>
    <row r="41" spans="1:256">
      <c r="C41" s="1" t="s">
        <v>1993</v>
      </c>
      <c r="D41" s="1"/>
      <c r="E41" s="1"/>
      <c r="F41" s="139"/>
      <c r="G41" s="1"/>
      <c r="H41" s="1"/>
      <c r="I41" s="1"/>
    </row>
    <row r="42" spans="1:256">
      <c r="C42" s="284" t="s">
        <v>1709</v>
      </c>
      <c r="D42" s="284"/>
      <c r="E42" s="284"/>
      <c r="F42" s="285"/>
      <c r="G42" s="284"/>
      <c r="H42" s="284"/>
      <c r="I42" s="142"/>
      <c r="J42" s="790"/>
      <c r="K42" s="790"/>
      <c r="L42" s="790"/>
      <c r="M42" s="790"/>
      <c r="N42" s="790"/>
      <c r="O42" s="790"/>
      <c r="P42" s="790"/>
      <c r="Q42" s="790"/>
      <c r="R42" s="790"/>
      <c r="S42" s="790"/>
      <c r="T42" s="790"/>
      <c r="U42" s="790"/>
      <c r="V42" s="790" t="s">
        <v>1923</v>
      </c>
      <c r="W42" s="790"/>
      <c r="X42" s="790"/>
      <c r="Y42" s="790"/>
      <c r="Z42" s="790"/>
      <c r="AA42" s="790"/>
      <c r="AB42" s="790" t="s">
        <v>1923</v>
      </c>
      <c r="AC42" s="790"/>
      <c r="AD42" s="790"/>
      <c r="AE42" s="790"/>
      <c r="AF42" s="790"/>
      <c r="AG42" s="790"/>
      <c r="AH42" s="790" t="s">
        <v>1923</v>
      </c>
      <c r="AI42" s="790"/>
      <c r="AJ42" s="790"/>
      <c r="AK42" s="790"/>
      <c r="AL42" s="790"/>
      <c r="AM42" s="790"/>
      <c r="AN42" s="790" t="s">
        <v>1923</v>
      </c>
      <c r="AO42" s="790"/>
      <c r="AP42" s="790"/>
      <c r="AQ42" s="790"/>
      <c r="AR42" s="790"/>
      <c r="AS42" s="790"/>
      <c r="AT42" s="790" t="s">
        <v>1923</v>
      </c>
      <c r="AU42" s="790"/>
      <c r="AV42" s="790"/>
      <c r="AW42" s="790"/>
      <c r="AX42" s="790"/>
      <c r="AY42" s="790"/>
      <c r="AZ42" s="790" t="s">
        <v>1923</v>
      </c>
      <c r="BA42" s="790"/>
      <c r="BB42" s="790"/>
      <c r="BC42" s="790"/>
      <c r="BD42" s="790"/>
      <c r="BE42" s="790"/>
      <c r="BF42" s="790" t="s">
        <v>1923</v>
      </c>
      <c r="BG42" s="790"/>
      <c r="BH42" s="790"/>
      <c r="BI42" s="790"/>
      <c r="BJ42" s="790"/>
      <c r="BK42" s="790"/>
      <c r="BL42" s="790" t="s">
        <v>1923</v>
      </c>
      <c r="BM42" s="790"/>
      <c r="BN42" s="790"/>
      <c r="BO42" s="790"/>
      <c r="BP42" s="790"/>
      <c r="BQ42" s="790"/>
      <c r="BR42" s="790" t="s">
        <v>1923</v>
      </c>
      <c r="BS42" s="790"/>
      <c r="BT42" s="790"/>
      <c r="BU42" s="790"/>
      <c r="BV42" s="790"/>
      <c r="BW42" s="790"/>
      <c r="BX42" s="790" t="s">
        <v>1923</v>
      </c>
      <c r="BY42" s="790"/>
      <c r="BZ42" s="790"/>
      <c r="CA42" s="790"/>
      <c r="CB42" s="790"/>
      <c r="CC42" s="790"/>
      <c r="CD42" s="790" t="s">
        <v>1923</v>
      </c>
      <c r="CE42" s="790"/>
      <c r="CF42" s="790"/>
      <c r="CG42" s="790"/>
      <c r="CH42" s="790"/>
      <c r="CI42" s="790"/>
      <c r="CJ42" s="790" t="s">
        <v>1923</v>
      </c>
      <c r="CK42" s="790"/>
      <c r="CL42" s="790"/>
      <c r="CM42" s="790"/>
      <c r="CN42" s="790"/>
      <c r="CO42" s="790"/>
      <c r="CP42" s="790" t="s">
        <v>1923</v>
      </c>
      <c r="CQ42" s="790"/>
      <c r="CR42" s="790"/>
      <c r="CS42" s="790"/>
      <c r="CT42" s="790"/>
      <c r="CU42" s="790"/>
      <c r="CV42" s="790" t="s">
        <v>1923</v>
      </c>
      <c r="CW42" s="790"/>
      <c r="CX42" s="790"/>
      <c r="CY42" s="790"/>
      <c r="CZ42" s="790"/>
      <c r="DA42" s="790"/>
      <c r="DB42" s="790" t="s">
        <v>1923</v>
      </c>
      <c r="DC42" s="790"/>
      <c r="DD42" s="790"/>
      <c r="DE42" s="790"/>
      <c r="DF42" s="790"/>
      <c r="DG42" s="790"/>
      <c r="DH42" s="790" t="s">
        <v>1923</v>
      </c>
      <c r="DI42" s="790"/>
      <c r="DJ42" s="790"/>
      <c r="DK42" s="790"/>
      <c r="DL42" s="790"/>
      <c r="DM42" s="790"/>
      <c r="DN42" s="790" t="s">
        <v>1923</v>
      </c>
      <c r="DO42" s="790"/>
      <c r="DP42" s="790"/>
      <c r="DQ42" s="790"/>
      <c r="DR42" s="790"/>
      <c r="DS42" s="790"/>
      <c r="DT42" s="790" t="s">
        <v>1923</v>
      </c>
      <c r="DU42" s="790"/>
      <c r="DV42" s="790"/>
      <c r="DW42" s="790"/>
      <c r="DX42" s="790"/>
      <c r="DY42" s="790"/>
      <c r="DZ42" s="790" t="s">
        <v>1923</v>
      </c>
      <c r="EA42" s="790"/>
      <c r="EB42" s="790"/>
      <c r="EC42" s="790"/>
      <c r="ED42" s="790"/>
      <c r="EE42" s="790"/>
      <c r="EF42" s="790" t="s">
        <v>1923</v>
      </c>
      <c r="EG42" s="790"/>
      <c r="EH42" s="790"/>
      <c r="EI42" s="790"/>
      <c r="EJ42" s="790"/>
      <c r="EK42" s="790"/>
      <c r="EL42" s="790" t="s">
        <v>1923</v>
      </c>
      <c r="EM42" s="790"/>
      <c r="EN42" s="790"/>
      <c r="EO42" s="790"/>
      <c r="EP42" s="790"/>
      <c r="EQ42" s="790"/>
      <c r="ER42" s="790" t="s">
        <v>1923</v>
      </c>
      <c r="ES42" s="790"/>
      <c r="ET42" s="790"/>
      <c r="EU42" s="790"/>
      <c r="EV42" s="790"/>
      <c r="EW42" s="790"/>
      <c r="EX42" s="790" t="s">
        <v>1923</v>
      </c>
      <c r="EY42" s="790"/>
      <c r="EZ42" s="790"/>
      <c r="FA42" s="790"/>
      <c r="FB42" s="790"/>
      <c r="FC42" s="790"/>
      <c r="FD42" s="790" t="s">
        <v>1923</v>
      </c>
      <c r="FE42" s="790"/>
      <c r="FF42" s="790"/>
      <c r="FG42" s="790"/>
      <c r="FH42" s="790"/>
      <c r="FI42" s="790"/>
      <c r="FJ42" s="790" t="s">
        <v>1923</v>
      </c>
      <c r="FK42" s="790"/>
      <c r="FL42" s="790"/>
      <c r="FM42" s="790"/>
      <c r="FN42" s="790"/>
      <c r="FO42" s="790"/>
      <c r="FP42" s="790" t="s">
        <v>1923</v>
      </c>
      <c r="FQ42" s="790"/>
      <c r="FR42" s="790"/>
      <c r="FS42" s="790"/>
      <c r="FT42" s="790"/>
      <c r="FU42" s="790"/>
      <c r="FV42" s="790" t="s">
        <v>1923</v>
      </c>
      <c r="FW42" s="790"/>
      <c r="FX42" s="790"/>
      <c r="FY42" s="790"/>
      <c r="FZ42" s="790"/>
      <c r="GA42" s="790"/>
      <c r="GB42" s="790" t="s">
        <v>1923</v>
      </c>
      <c r="GC42" s="790"/>
      <c r="GD42" s="790"/>
      <c r="GE42" s="790"/>
      <c r="GF42" s="790"/>
      <c r="GG42" s="790"/>
      <c r="GH42" s="790" t="s">
        <v>1923</v>
      </c>
      <c r="GI42" s="790"/>
      <c r="GJ42" s="790"/>
      <c r="GK42" s="790"/>
      <c r="GL42" s="790"/>
      <c r="GM42" s="790"/>
      <c r="GN42" s="790" t="s">
        <v>1923</v>
      </c>
      <c r="GO42" s="790"/>
      <c r="GP42" s="790"/>
      <c r="GQ42" s="790"/>
      <c r="GR42" s="790"/>
      <c r="GS42" s="790"/>
      <c r="GT42" s="790" t="s">
        <v>1923</v>
      </c>
      <c r="GU42" s="790"/>
      <c r="GV42" s="790"/>
      <c r="GW42" s="790"/>
      <c r="GX42" s="790"/>
      <c r="GY42" s="790"/>
      <c r="GZ42" s="790" t="s">
        <v>1923</v>
      </c>
      <c r="HA42" s="790"/>
      <c r="HB42" s="790"/>
      <c r="HC42" s="790"/>
      <c r="HD42" s="790"/>
      <c r="HE42" s="790"/>
      <c r="HF42" s="790" t="s">
        <v>1923</v>
      </c>
      <c r="HG42" s="790"/>
      <c r="HH42" s="790"/>
      <c r="HI42" s="790"/>
      <c r="HJ42" s="790"/>
      <c r="HK42" s="790"/>
      <c r="HL42" s="790" t="s">
        <v>1923</v>
      </c>
      <c r="HM42" s="790"/>
      <c r="HN42" s="790"/>
      <c r="HO42" s="790"/>
      <c r="HP42" s="790"/>
      <c r="HQ42" s="790"/>
      <c r="HR42" s="790" t="s">
        <v>1923</v>
      </c>
      <c r="HS42" s="790"/>
      <c r="HT42" s="790"/>
      <c r="HU42" s="790"/>
      <c r="HV42" s="790"/>
      <c r="HW42" s="790"/>
      <c r="HX42" s="790" t="s">
        <v>1923</v>
      </c>
      <c r="HY42" s="790"/>
      <c r="HZ42" s="790"/>
      <c r="IA42" s="790"/>
      <c r="IB42" s="790"/>
      <c r="IC42" s="790"/>
      <c r="ID42" s="790" t="s">
        <v>1923</v>
      </c>
      <c r="IE42" s="790"/>
      <c r="IF42" s="790"/>
      <c r="IG42" s="790"/>
      <c r="IH42" s="790"/>
      <c r="II42" s="790"/>
      <c r="IJ42" s="790" t="s">
        <v>1923</v>
      </c>
      <c r="IK42" s="790"/>
      <c r="IL42" s="790"/>
      <c r="IM42" s="790"/>
      <c r="IN42" s="790"/>
      <c r="IO42" s="790"/>
      <c r="IP42" s="790" t="s">
        <v>1923</v>
      </c>
      <c r="IQ42" s="790"/>
      <c r="IR42" s="790"/>
      <c r="IS42" s="790"/>
    </row>
    <row r="43" spans="1:256">
      <c r="C43" s="1" t="s">
        <v>1640</v>
      </c>
      <c r="D43" s="1"/>
      <c r="E43" s="1"/>
      <c r="F43" s="139"/>
      <c r="G43" s="1"/>
      <c r="H43" s="1"/>
      <c r="I43" s="1"/>
      <c r="J43" s="790"/>
      <c r="K43" s="790"/>
      <c r="L43" s="790"/>
      <c r="M43" s="790"/>
      <c r="N43" s="790"/>
      <c r="O43" s="790"/>
      <c r="P43" s="790"/>
      <c r="Q43" s="790"/>
      <c r="R43" s="790"/>
      <c r="S43" s="790"/>
      <c r="T43" s="790"/>
      <c r="U43" s="790"/>
      <c r="V43" s="790" t="s">
        <v>1584</v>
      </c>
      <c r="W43" s="790"/>
      <c r="X43" s="790"/>
      <c r="Y43" s="790"/>
      <c r="Z43" s="790"/>
      <c r="AA43" s="790"/>
      <c r="AB43" s="790" t="s">
        <v>1584</v>
      </c>
      <c r="AC43" s="790"/>
      <c r="AD43" s="790"/>
      <c r="AE43" s="790"/>
      <c r="AF43" s="790"/>
      <c r="AG43" s="790"/>
      <c r="AH43" s="790" t="s">
        <v>1584</v>
      </c>
      <c r="AI43" s="790"/>
      <c r="AJ43" s="790"/>
      <c r="AK43" s="790"/>
      <c r="AL43" s="790"/>
      <c r="AM43" s="790"/>
      <c r="AN43" s="790" t="s">
        <v>1584</v>
      </c>
      <c r="AO43" s="790"/>
      <c r="AP43" s="790"/>
      <c r="AQ43" s="790"/>
      <c r="AR43" s="790"/>
      <c r="AS43" s="790"/>
      <c r="AT43" s="790" t="s">
        <v>1584</v>
      </c>
      <c r="AU43" s="790"/>
      <c r="AV43" s="790"/>
      <c r="AW43" s="790"/>
      <c r="AX43" s="790"/>
      <c r="AY43" s="790"/>
      <c r="AZ43" s="790" t="s">
        <v>1584</v>
      </c>
      <c r="BA43" s="790"/>
      <c r="BB43" s="790"/>
      <c r="BC43" s="790"/>
      <c r="BD43" s="790"/>
      <c r="BE43" s="790"/>
      <c r="BF43" s="790" t="s">
        <v>1584</v>
      </c>
      <c r="BG43" s="790"/>
      <c r="BH43" s="790"/>
      <c r="BI43" s="790"/>
      <c r="BJ43" s="790"/>
      <c r="BK43" s="790"/>
      <c r="BL43" s="790" t="s">
        <v>1584</v>
      </c>
      <c r="BM43" s="790"/>
      <c r="BN43" s="790"/>
      <c r="BO43" s="790"/>
      <c r="BP43" s="790"/>
      <c r="BQ43" s="790"/>
      <c r="BR43" s="790" t="s">
        <v>1584</v>
      </c>
      <c r="BS43" s="790"/>
      <c r="BT43" s="790"/>
      <c r="BU43" s="790"/>
      <c r="BV43" s="790"/>
      <c r="BW43" s="790"/>
      <c r="BX43" s="790" t="s">
        <v>1584</v>
      </c>
      <c r="BY43" s="790"/>
      <c r="BZ43" s="790"/>
      <c r="CA43" s="790"/>
      <c r="CB43" s="790"/>
      <c r="CC43" s="790"/>
      <c r="CD43" s="790" t="s">
        <v>1584</v>
      </c>
      <c r="CE43" s="790"/>
      <c r="CF43" s="790"/>
      <c r="CG43" s="790"/>
      <c r="CH43" s="790"/>
      <c r="CI43" s="790"/>
      <c r="CJ43" s="790" t="s">
        <v>1584</v>
      </c>
      <c r="CK43" s="790"/>
      <c r="CL43" s="790"/>
      <c r="CM43" s="790"/>
      <c r="CN43" s="790"/>
      <c r="CO43" s="790"/>
      <c r="CP43" s="790" t="s">
        <v>1584</v>
      </c>
      <c r="CQ43" s="790"/>
      <c r="CR43" s="790"/>
      <c r="CS43" s="790"/>
      <c r="CT43" s="790"/>
      <c r="CU43" s="790"/>
      <c r="CV43" s="790" t="s">
        <v>1584</v>
      </c>
      <c r="CW43" s="790"/>
      <c r="CX43" s="790"/>
      <c r="CY43" s="790"/>
      <c r="CZ43" s="790"/>
      <c r="DA43" s="790"/>
      <c r="DB43" s="790" t="s">
        <v>1584</v>
      </c>
      <c r="DC43" s="790"/>
      <c r="DD43" s="790"/>
      <c r="DE43" s="790"/>
      <c r="DF43" s="790"/>
      <c r="DG43" s="790"/>
      <c r="DH43" s="790" t="s">
        <v>1584</v>
      </c>
      <c r="DI43" s="790"/>
      <c r="DJ43" s="790"/>
      <c r="DK43" s="790"/>
      <c r="DL43" s="790"/>
      <c r="DM43" s="790"/>
      <c r="DN43" s="790" t="s">
        <v>1584</v>
      </c>
      <c r="DO43" s="790"/>
      <c r="DP43" s="790"/>
      <c r="DQ43" s="790"/>
      <c r="DR43" s="790"/>
      <c r="DS43" s="790"/>
      <c r="DT43" s="790" t="s">
        <v>1584</v>
      </c>
      <c r="DU43" s="790"/>
      <c r="DV43" s="790"/>
      <c r="DW43" s="790"/>
      <c r="DX43" s="790"/>
      <c r="DY43" s="790"/>
      <c r="DZ43" s="790" t="s">
        <v>1584</v>
      </c>
      <c r="EA43" s="790"/>
      <c r="EB43" s="790"/>
      <c r="EC43" s="790"/>
      <c r="ED43" s="790"/>
      <c r="EE43" s="790"/>
      <c r="EF43" s="790" t="s">
        <v>1584</v>
      </c>
      <c r="EG43" s="790"/>
      <c r="EH43" s="790"/>
      <c r="EI43" s="790"/>
      <c r="EJ43" s="790"/>
      <c r="EK43" s="790"/>
      <c r="EL43" s="790" t="s">
        <v>1584</v>
      </c>
      <c r="EM43" s="790"/>
      <c r="EN43" s="790"/>
      <c r="EO43" s="790"/>
      <c r="EP43" s="790"/>
      <c r="EQ43" s="790"/>
      <c r="ER43" s="790" t="s">
        <v>1584</v>
      </c>
      <c r="ES43" s="790"/>
      <c r="ET43" s="790"/>
      <c r="EU43" s="790"/>
      <c r="EV43" s="790"/>
      <c r="EW43" s="790"/>
      <c r="EX43" s="790" t="s">
        <v>1584</v>
      </c>
      <c r="EY43" s="790"/>
      <c r="EZ43" s="790"/>
      <c r="FA43" s="790"/>
      <c r="FB43" s="790"/>
      <c r="FC43" s="790"/>
      <c r="FD43" s="790" t="s">
        <v>1584</v>
      </c>
      <c r="FE43" s="790"/>
      <c r="FF43" s="790"/>
      <c r="FG43" s="790"/>
      <c r="FH43" s="790"/>
      <c r="FI43" s="790"/>
      <c r="FJ43" s="790" t="s">
        <v>1584</v>
      </c>
      <c r="FK43" s="790"/>
      <c r="FL43" s="790"/>
      <c r="FM43" s="790"/>
      <c r="FN43" s="790"/>
      <c r="FO43" s="790"/>
      <c r="FP43" s="790" t="s">
        <v>1584</v>
      </c>
      <c r="FQ43" s="790"/>
      <c r="FR43" s="790"/>
      <c r="FS43" s="790"/>
      <c r="FT43" s="790"/>
      <c r="FU43" s="790"/>
      <c r="FV43" s="790" t="s">
        <v>1584</v>
      </c>
      <c r="FW43" s="790"/>
      <c r="FX43" s="790"/>
      <c r="FY43" s="790"/>
      <c r="FZ43" s="790"/>
      <c r="GA43" s="790"/>
      <c r="GB43" s="790" t="s">
        <v>1584</v>
      </c>
      <c r="GC43" s="790"/>
      <c r="GD43" s="790"/>
      <c r="GE43" s="790"/>
      <c r="GF43" s="790"/>
      <c r="GG43" s="790"/>
      <c r="GH43" s="790" t="s">
        <v>1584</v>
      </c>
      <c r="GI43" s="790"/>
      <c r="GJ43" s="790"/>
      <c r="GK43" s="790"/>
      <c r="GL43" s="790"/>
      <c r="GM43" s="790"/>
      <c r="GN43" s="790" t="s">
        <v>1584</v>
      </c>
      <c r="GO43" s="790"/>
      <c r="GP43" s="790"/>
      <c r="GQ43" s="790"/>
      <c r="GR43" s="790"/>
      <c r="GS43" s="790"/>
      <c r="GT43" s="790" t="s">
        <v>1584</v>
      </c>
      <c r="GU43" s="790"/>
      <c r="GV43" s="790"/>
      <c r="GW43" s="790"/>
      <c r="GX43" s="790"/>
      <c r="GY43" s="790"/>
      <c r="GZ43" s="790" t="s">
        <v>1584</v>
      </c>
      <c r="HA43" s="790"/>
      <c r="HB43" s="790"/>
      <c r="HC43" s="790"/>
      <c r="HD43" s="790"/>
      <c r="HE43" s="790"/>
      <c r="HF43" s="790" t="s">
        <v>1584</v>
      </c>
      <c r="HG43" s="790"/>
      <c r="HH43" s="790"/>
      <c r="HI43" s="790"/>
      <c r="HJ43" s="790"/>
      <c r="HK43" s="790"/>
      <c r="HL43" s="790" t="s">
        <v>1584</v>
      </c>
      <c r="HM43" s="790"/>
      <c r="HN43" s="790"/>
      <c r="HO43" s="790"/>
      <c r="HP43" s="790"/>
      <c r="HQ43" s="790"/>
      <c r="HR43" s="790" t="s">
        <v>1584</v>
      </c>
      <c r="HS43" s="790"/>
      <c r="HT43" s="790"/>
      <c r="HU43" s="790"/>
      <c r="HV43" s="790"/>
      <c r="HW43" s="790"/>
      <c r="HX43" s="790" t="s">
        <v>1584</v>
      </c>
      <c r="HY43" s="790"/>
      <c r="HZ43" s="790"/>
      <c r="IA43" s="790"/>
      <c r="IB43" s="790"/>
      <c r="IC43" s="790"/>
      <c r="ID43" s="790" t="s">
        <v>1584</v>
      </c>
      <c r="IE43" s="790"/>
      <c r="IF43" s="790"/>
      <c r="IG43" s="790"/>
      <c r="IH43" s="790"/>
      <c r="II43" s="790"/>
      <c r="IJ43" s="790" t="s">
        <v>1584</v>
      </c>
      <c r="IK43" s="790"/>
      <c r="IL43" s="790"/>
      <c r="IM43" s="790"/>
      <c r="IN43" s="790"/>
      <c r="IO43" s="790"/>
      <c r="IP43" s="790" t="s">
        <v>1584</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1640</v>
      </c>
      <c r="W44" s="790"/>
      <c r="X44" s="790"/>
      <c r="Y44" s="790"/>
      <c r="Z44" s="790"/>
      <c r="AA44" s="790"/>
      <c r="AB44" s="790" t="s">
        <v>1640</v>
      </c>
      <c r="AC44" s="790"/>
      <c r="AD44" s="790"/>
      <c r="AE44" s="790"/>
      <c r="AF44" s="790"/>
      <c r="AG44" s="790"/>
      <c r="AH44" s="790" t="s">
        <v>1640</v>
      </c>
      <c r="AI44" s="790"/>
      <c r="AJ44" s="790"/>
      <c r="AK44" s="790"/>
      <c r="AL44" s="790"/>
      <c r="AM44" s="790"/>
      <c r="AN44" s="790" t="s">
        <v>1640</v>
      </c>
      <c r="AO44" s="790"/>
      <c r="AP44" s="790"/>
      <c r="AQ44" s="790"/>
      <c r="AR44" s="790"/>
      <c r="AS44" s="790"/>
      <c r="AT44" s="790" t="s">
        <v>1640</v>
      </c>
      <c r="AU44" s="790"/>
      <c r="AV44" s="790"/>
      <c r="AW44" s="790"/>
      <c r="AX44" s="790"/>
      <c r="AY44" s="790"/>
      <c r="AZ44" s="790" t="s">
        <v>1640</v>
      </c>
      <c r="BA44" s="790"/>
      <c r="BB44" s="790"/>
      <c r="BC44" s="790"/>
      <c r="BD44" s="790"/>
      <c r="BE44" s="790"/>
      <c r="BF44" s="790" t="s">
        <v>1640</v>
      </c>
      <c r="BG44" s="790"/>
      <c r="BH44" s="790"/>
      <c r="BI44" s="790"/>
      <c r="BJ44" s="790"/>
      <c r="BK44" s="790"/>
      <c r="BL44" s="790" t="s">
        <v>1640</v>
      </c>
      <c r="BM44" s="790"/>
      <c r="BN44" s="790"/>
      <c r="BO44" s="790"/>
      <c r="BP44" s="790"/>
      <c r="BQ44" s="790"/>
      <c r="BR44" s="790" t="s">
        <v>1640</v>
      </c>
      <c r="BS44" s="790"/>
      <c r="BT44" s="790"/>
      <c r="BU44" s="790"/>
      <c r="BV44" s="790"/>
      <c r="BW44" s="790"/>
      <c r="BX44" s="790" t="s">
        <v>1640</v>
      </c>
      <c r="BY44" s="790"/>
      <c r="BZ44" s="790"/>
      <c r="CA44" s="790"/>
      <c r="CB44" s="790"/>
      <c r="CC44" s="790"/>
      <c r="CD44" s="790" t="s">
        <v>1640</v>
      </c>
      <c r="CE44" s="790"/>
      <c r="CF44" s="790"/>
      <c r="CG44" s="790"/>
      <c r="CH44" s="790"/>
      <c r="CI44" s="790"/>
      <c r="CJ44" s="790" t="s">
        <v>1640</v>
      </c>
      <c r="CK44" s="790"/>
      <c r="CL44" s="790"/>
      <c r="CM44" s="790"/>
      <c r="CN44" s="790"/>
      <c r="CO44" s="790"/>
      <c r="CP44" s="790" t="s">
        <v>1640</v>
      </c>
      <c r="CQ44" s="790"/>
      <c r="CR44" s="790"/>
      <c r="CS44" s="790"/>
      <c r="CT44" s="790"/>
      <c r="CU44" s="790"/>
      <c r="CV44" s="790" t="s">
        <v>1640</v>
      </c>
      <c r="CW44" s="790"/>
      <c r="CX44" s="790"/>
      <c r="CY44" s="790"/>
      <c r="CZ44" s="790"/>
      <c r="DA44" s="790"/>
      <c r="DB44" s="790" t="s">
        <v>1640</v>
      </c>
      <c r="DC44" s="790"/>
      <c r="DD44" s="790"/>
      <c r="DE44" s="790"/>
      <c r="DF44" s="790"/>
      <c r="DG44" s="790"/>
      <c r="DH44" s="790" t="s">
        <v>1640</v>
      </c>
      <c r="DI44" s="790"/>
      <c r="DJ44" s="790"/>
      <c r="DK44" s="790"/>
      <c r="DL44" s="790"/>
      <c r="DM44" s="790"/>
      <c r="DN44" s="790" t="s">
        <v>1640</v>
      </c>
      <c r="DO44" s="790"/>
      <c r="DP44" s="790"/>
      <c r="DQ44" s="790"/>
      <c r="DR44" s="790"/>
      <c r="DS44" s="790"/>
      <c r="DT44" s="790" t="s">
        <v>1640</v>
      </c>
      <c r="DU44" s="790"/>
      <c r="DV44" s="790"/>
      <c r="DW44" s="790"/>
      <c r="DX44" s="790"/>
      <c r="DY44" s="790"/>
      <c r="DZ44" s="790" t="s">
        <v>1640</v>
      </c>
      <c r="EA44" s="790"/>
      <c r="EB44" s="790"/>
      <c r="EC44" s="790"/>
      <c r="ED44" s="790"/>
      <c r="EE44" s="790"/>
      <c r="EF44" s="790" t="s">
        <v>1640</v>
      </c>
      <c r="EG44" s="790"/>
      <c r="EH44" s="790"/>
      <c r="EI44" s="790"/>
      <c r="EJ44" s="790"/>
      <c r="EK44" s="790"/>
      <c r="EL44" s="790" t="s">
        <v>1640</v>
      </c>
      <c r="EM44" s="790"/>
      <c r="EN44" s="790"/>
      <c r="EO44" s="790"/>
      <c r="EP44" s="790"/>
      <c r="EQ44" s="790"/>
      <c r="ER44" s="790" t="s">
        <v>1640</v>
      </c>
      <c r="ES44" s="790"/>
      <c r="ET44" s="790"/>
      <c r="EU44" s="790"/>
      <c r="EV44" s="790"/>
      <c r="EW44" s="790"/>
      <c r="EX44" s="790" t="s">
        <v>1640</v>
      </c>
      <c r="EY44" s="790"/>
      <c r="EZ44" s="790"/>
      <c r="FA44" s="790"/>
      <c r="FB44" s="790"/>
      <c r="FC44" s="790"/>
      <c r="FD44" s="790" t="s">
        <v>1640</v>
      </c>
      <c r="FE44" s="790"/>
      <c r="FF44" s="790"/>
      <c r="FG44" s="790"/>
      <c r="FH44" s="790"/>
      <c r="FI44" s="790"/>
      <c r="FJ44" s="790" t="s">
        <v>1640</v>
      </c>
      <c r="FK44" s="790"/>
      <c r="FL44" s="790"/>
      <c r="FM44" s="790"/>
      <c r="FN44" s="790"/>
      <c r="FO44" s="790"/>
      <c r="FP44" s="790" t="s">
        <v>1640</v>
      </c>
      <c r="FQ44" s="790"/>
      <c r="FR44" s="790"/>
      <c r="FS44" s="790"/>
      <c r="FT44" s="790"/>
      <c r="FU44" s="790"/>
      <c r="FV44" s="790" t="s">
        <v>1640</v>
      </c>
      <c r="FW44" s="790"/>
      <c r="FX44" s="790"/>
      <c r="FY44" s="790"/>
      <c r="FZ44" s="790"/>
      <c r="GA44" s="790"/>
      <c r="GB44" s="790" t="s">
        <v>1640</v>
      </c>
      <c r="GC44" s="790"/>
      <c r="GD44" s="790"/>
      <c r="GE44" s="790"/>
      <c r="GF44" s="790"/>
      <c r="GG44" s="790"/>
      <c r="GH44" s="790" t="s">
        <v>1640</v>
      </c>
      <c r="GI44" s="790"/>
      <c r="GJ44" s="790"/>
      <c r="GK44" s="790"/>
      <c r="GL44" s="790"/>
      <c r="GM44" s="790"/>
      <c r="GN44" s="790" t="s">
        <v>1640</v>
      </c>
      <c r="GO44" s="790"/>
      <c r="GP44" s="790"/>
      <c r="GQ44" s="790"/>
      <c r="GR44" s="790"/>
      <c r="GS44" s="790"/>
      <c r="GT44" s="790" t="s">
        <v>1640</v>
      </c>
      <c r="GU44" s="790"/>
      <c r="GV44" s="790"/>
      <c r="GW44" s="790"/>
      <c r="GX44" s="790"/>
      <c r="GY44" s="790"/>
      <c r="GZ44" s="790" t="s">
        <v>1640</v>
      </c>
      <c r="HA44" s="790"/>
      <c r="HB44" s="790"/>
      <c r="HC44" s="790"/>
      <c r="HD44" s="790"/>
      <c r="HE44" s="790"/>
      <c r="HF44" s="790" t="s">
        <v>1640</v>
      </c>
      <c r="HG44" s="790"/>
      <c r="HH44" s="790"/>
      <c r="HI44" s="790"/>
      <c r="HJ44" s="790"/>
      <c r="HK44" s="790"/>
      <c r="HL44" s="790" t="s">
        <v>1640</v>
      </c>
      <c r="HM44" s="790"/>
      <c r="HN44" s="790"/>
      <c r="HO44" s="790"/>
      <c r="HP44" s="790"/>
      <c r="HQ44" s="790"/>
      <c r="HR44" s="790" t="s">
        <v>1640</v>
      </c>
      <c r="HS44" s="790"/>
      <c r="HT44" s="790"/>
      <c r="HU44" s="790"/>
      <c r="HV44" s="790"/>
      <c r="HW44" s="790"/>
      <c r="HX44" s="790" t="s">
        <v>1640</v>
      </c>
      <c r="HY44" s="790"/>
      <c r="HZ44" s="790"/>
      <c r="IA44" s="790"/>
      <c r="IB44" s="790"/>
      <c r="IC44" s="790"/>
      <c r="ID44" s="790" t="s">
        <v>1640</v>
      </c>
      <c r="IE44" s="790"/>
      <c r="IF44" s="790"/>
      <c r="IG44" s="790"/>
      <c r="IH44" s="790"/>
      <c r="II44" s="790"/>
      <c r="IJ44" s="790" t="s">
        <v>1640</v>
      </c>
      <c r="IK44" s="790"/>
      <c r="IL44" s="790"/>
      <c r="IM44" s="790"/>
      <c r="IN44" s="790"/>
      <c r="IO44" s="790"/>
      <c r="IP44" s="790" t="s">
        <v>1640</v>
      </c>
      <c r="IQ44" s="790"/>
      <c r="IR44" s="790"/>
      <c r="IS44" s="790"/>
      <c r="IT44" s="790"/>
      <c r="IU44" s="790"/>
      <c r="IV44" s="790" t="s">
        <v>1640</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IV44"/>
    <mergeCell ref="HR44:HW44"/>
    <mergeCell ref="HX44:IC44"/>
    <mergeCell ref="ID44:II44"/>
    <mergeCell ref="IJ44:IO44"/>
    <mergeCell ref="IP43:IS43"/>
    <mergeCell ref="IJ43:IO43"/>
    <mergeCell ref="ID43:II43"/>
    <mergeCell ref="HL43:HQ43"/>
    <mergeCell ref="HX42:IC42"/>
    <mergeCell ref="HL44:HQ44"/>
    <mergeCell ref="HX43:IC43"/>
    <mergeCell ref="IP44:IU44"/>
    <mergeCell ref="HR42:HW42"/>
    <mergeCell ref="HL42:HQ42"/>
    <mergeCell ref="HF44:HK44"/>
    <mergeCell ref="GZ43:HE43"/>
    <mergeCell ref="HR43:HW43"/>
    <mergeCell ref="IP42:IS42"/>
    <mergeCell ref="ID42:II42"/>
    <mergeCell ref="IJ42:IO42"/>
    <mergeCell ref="EX44:FC44"/>
    <mergeCell ref="FD44:FI44"/>
    <mergeCell ref="GN43:GS43"/>
    <mergeCell ref="GT42:GY42"/>
    <mergeCell ref="GN44:GS44"/>
    <mergeCell ref="HF42:HK42"/>
    <mergeCell ref="HF43:HK43"/>
    <mergeCell ref="GT43:GY43"/>
    <mergeCell ref="GZ42:HE42"/>
    <mergeCell ref="GT44:GY44"/>
    <mergeCell ref="GZ44:HE44"/>
    <mergeCell ref="FJ44:FO44"/>
    <mergeCell ref="GN42:GS42"/>
    <mergeCell ref="GH42:GM42"/>
    <mergeCell ref="GB44:GG44"/>
    <mergeCell ref="GH44:GM44"/>
    <mergeCell ref="GH43:GM43"/>
    <mergeCell ref="GB42:GG42"/>
    <mergeCell ref="GB43:GG43"/>
    <mergeCell ref="FV42:GA42"/>
    <mergeCell ref="FP43:FU43"/>
    <mergeCell ref="FJ42:FO42"/>
    <mergeCell ref="FP42:FU42"/>
    <mergeCell ref="FV43:GA43"/>
    <mergeCell ref="FV44:GA44"/>
    <mergeCell ref="FP44:FU44"/>
    <mergeCell ref="FJ43:FO43"/>
    <mergeCell ref="DB43:DG43"/>
    <mergeCell ref="FD43:FI43"/>
    <mergeCell ref="EX42:FC42"/>
    <mergeCell ref="DZ43:EE43"/>
    <mergeCell ref="CP42:CU42"/>
    <mergeCell ref="ER43:EW43"/>
    <mergeCell ref="EL43:EQ43"/>
    <mergeCell ref="DH43:DM43"/>
    <mergeCell ref="FD42:FI42"/>
    <mergeCell ref="CV42:DA42"/>
    <mergeCell ref="EL42:EQ42"/>
    <mergeCell ref="ER42:EW42"/>
    <mergeCell ref="DH42:DM42"/>
    <mergeCell ref="DZ42:EE42"/>
    <mergeCell ref="DN43:DS43"/>
    <mergeCell ref="DN42:DS42"/>
    <mergeCell ref="EF43:EK43"/>
    <mergeCell ref="EF42:EK42"/>
    <mergeCell ref="DT42:DY42"/>
    <mergeCell ref="DT43:DY43"/>
    <mergeCell ref="EX43:FC43"/>
    <mergeCell ref="EL44:EQ44"/>
    <mergeCell ref="ER44:EW44"/>
    <mergeCell ref="EF44:EK44"/>
    <mergeCell ref="DZ44:EE44"/>
    <mergeCell ref="CJ44:CO44"/>
    <mergeCell ref="DH44:DM44"/>
    <mergeCell ref="DN44:DS44"/>
    <mergeCell ref="DT44:DY44"/>
    <mergeCell ref="C1:G1"/>
    <mergeCell ref="C19:G19"/>
    <mergeCell ref="J42:O42"/>
    <mergeCell ref="P42:U42"/>
    <mergeCell ref="BR44:BW44"/>
    <mergeCell ref="BF44:BK44"/>
    <mergeCell ref="AZ44:BE44"/>
    <mergeCell ref="AN44:AS44"/>
    <mergeCell ref="AT44:AY44"/>
    <mergeCell ref="J43:O43"/>
    <mergeCell ref="CD44:CI44"/>
    <mergeCell ref="CP44:CU44"/>
    <mergeCell ref="DB44:DG44"/>
    <mergeCell ref="DB42:DG42"/>
    <mergeCell ref="CD43:CI43"/>
    <mergeCell ref="V42:AA42"/>
    <mergeCell ref="P44:U44"/>
    <mergeCell ref="V44:AA44"/>
    <mergeCell ref="AB44:AG44"/>
    <mergeCell ref="V43:AA43"/>
    <mergeCell ref="P43:U43"/>
    <mergeCell ref="AB42:AG42"/>
    <mergeCell ref="AB43:AG43"/>
    <mergeCell ref="AH44:AM44"/>
    <mergeCell ref="AH43:AM43"/>
    <mergeCell ref="CV44:DA44"/>
    <mergeCell ref="AH42:AM42"/>
    <mergeCell ref="AT42:AY42"/>
    <mergeCell ref="CV43:DA43"/>
    <mergeCell ref="BX42:CC42"/>
    <mergeCell ref="BF42:BK42"/>
    <mergeCell ref="BL42:BQ42"/>
    <mergeCell ref="AN42:AS42"/>
    <mergeCell ref="BF43:BK43"/>
    <mergeCell ref="AZ43:BE43"/>
    <mergeCell ref="AN43:AS43"/>
    <mergeCell ref="BL43:BQ43"/>
    <mergeCell ref="BR43:BW43"/>
    <mergeCell ref="BR42:BW42"/>
    <mergeCell ref="BX44:CC44"/>
    <mergeCell ref="AZ42:BE42"/>
    <mergeCell ref="BX43:CC43"/>
    <mergeCell ref="BL44:BQ44"/>
    <mergeCell ref="AT43:AY43"/>
    <mergeCell ref="CD42:CI42"/>
    <mergeCell ref="CP43:CU43"/>
    <mergeCell ref="CJ43:CO43"/>
    <mergeCell ref="CJ42:CO42"/>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12" zoomScale="125" workbookViewId="0">
      <selection activeCell="G6" sqref="G6"/>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3279</v>
      </c>
      <c r="D1" s="791"/>
      <c r="E1" s="791"/>
      <c r="F1" s="791"/>
      <c r="G1" s="791"/>
    </row>
    <row r="2" spans="1:8">
      <c r="A2" s="90" t="s">
        <v>3744</v>
      </c>
      <c r="G2" s="91"/>
    </row>
    <row r="3" spans="1:8">
      <c r="A3" s="89" t="s">
        <v>2885</v>
      </c>
      <c r="G3" s="92">
        <v>40464</v>
      </c>
    </row>
    <row r="4" spans="1:8">
      <c r="A4" s="89" t="s">
        <v>2387</v>
      </c>
      <c r="G4" s="93" t="s">
        <v>2515</v>
      </c>
    </row>
    <row r="5" spans="1:8">
      <c r="A5" s="89" t="s">
        <v>2377</v>
      </c>
    </row>
    <row r="6" spans="1:8">
      <c r="C6" s="15" t="s">
        <v>2978</v>
      </c>
      <c r="D6" s="16"/>
      <c r="E6" s="16"/>
      <c r="F6" s="17"/>
      <c r="G6" s="18"/>
      <c r="H6" s="94"/>
    </row>
    <row r="7" spans="1:8">
      <c r="C7" s="95" t="s">
        <v>2668</v>
      </c>
      <c r="D7" s="20"/>
      <c r="E7" s="20"/>
      <c r="F7" s="21"/>
      <c r="G7" s="22"/>
      <c r="H7" s="94"/>
    </row>
    <row r="8" spans="1:8">
      <c r="A8" s="89" t="s">
        <v>2979</v>
      </c>
      <c r="C8" s="95" t="s">
        <v>2667</v>
      </c>
      <c r="D8" s="20"/>
      <c r="E8" s="20"/>
      <c r="F8" s="21"/>
      <c r="G8" s="96"/>
      <c r="H8" s="94"/>
    </row>
    <row r="9" spans="1:8">
      <c r="A9" s="89" t="s">
        <v>2769</v>
      </c>
      <c r="C9" s="95" t="s">
        <v>2520</v>
      </c>
      <c r="D9" s="20"/>
      <c r="E9" s="20"/>
      <c r="F9" s="21"/>
      <c r="G9" s="96"/>
      <c r="H9" s="94"/>
    </row>
    <row r="10" spans="1:8">
      <c r="A10" s="89" t="s">
        <v>2536</v>
      </c>
      <c r="C10" s="97"/>
      <c r="D10" s="20"/>
      <c r="E10" s="20"/>
      <c r="F10" s="21"/>
      <c r="G10" s="96"/>
      <c r="H10" s="94"/>
    </row>
    <row r="11" spans="1:8">
      <c r="A11" s="89" t="s">
        <v>2662</v>
      </c>
      <c r="C11" s="25" t="s">
        <v>3254</v>
      </c>
      <c r="D11" s="94"/>
      <c r="E11" s="94"/>
      <c r="F11" s="99"/>
      <c r="G11" s="96"/>
      <c r="H11" s="94"/>
    </row>
    <row r="12" spans="1:8">
      <c r="A12" s="89" t="s">
        <v>2663</v>
      </c>
      <c r="C12" s="25" t="s">
        <v>2635</v>
      </c>
      <c r="D12" s="20"/>
      <c r="E12" s="20"/>
      <c r="F12" s="21"/>
      <c r="G12" s="96"/>
      <c r="H12" s="94"/>
    </row>
    <row r="13" spans="1:8">
      <c r="A13" s="98"/>
      <c r="C13" s="25" t="s">
        <v>2748</v>
      </c>
      <c r="D13" s="94"/>
      <c r="E13" s="94"/>
      <c r="F13" s="99"/>
      <c r="G13" s="96"/>
      <c r="H13" s="94"/>
    </row>
    <row r="14" spans="1:8">
      <c r="A14" s="100"/>
      <c r="C14" s="25" t="s">
        <v>2865</v>
      </c>
      <c r="D14" s="94"/>
      <c r="E14" s="94"/>
      <c r="F14" s="99"/>
      <c r="G14" s="101"/>
      <c r="H14" s="94"/>
    </row>
    <row r="15" spans="1:8">
      <c r="A15" s="100" t="s">
        <v>2587</v>
      </c>
      <c r="C15" s="97" t="s">
        <v>2588</v>
      </c>
      <c r="D15" s="94"/>
      <c r="E15" s="94"/>
      <c r="F15" s="99"/>
      <c r="G15" s="96"/>
      <c r="H15" s="94"/>
    </row>
    <row r="16" spans="1:8">
      <c r="A16" s="144" t="s">
        <v>2800</v>
      </c>
      <c r="C16" s="97"/>
      <c r="D16" s="94"/>
      <c r="E16" s="94"/>
      <c r="F16" s="99"/>
      <c r="G16" s="96"/>
      <c r="H16" s="94"/>
    </row>
    <row r="17" spans="1:8">
      <c r="C17" s="102" t="s">
        <v>2669</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2589</v>
      </c>
      <c r="C20" s="100"/>
      <c r="D20" s="100"/>
      <c r="E20" s="100"/>
      <c r="F20" s="106"/>
    </row>
    <row r="21" spans="1:8">
      <c r="A21" s="280"/>
      <c r="C21" s="100"/>
      <c r="D21" s="100"/>
      <c r="E21" s="100"/>
      <c r="F21" s="106"/>
    </row>
    <row r="22" spans="1:8" s="112" customFormat="1" ht="16" customHeight="1">
      <c r="A22" s="108"/>
      <c r="B22" s="38"/>
      <c r="C22" s="86"/>
      <c r="D22" s="86"/>
      <c r="E22" s="86"/>
      <c r="F22" s="109"/>
      <c r="G22" s="110"/>
      <c r="H22" s="111"/>
    </row>
    <row r="23" spans="1:8" ht="29" customHeight="1">
      <c r="A23" s="113" t="s">
        <v>2773</v>
      </c>
      <c r="B23" s="45" t="s">
        <v>2774</v>
      </c>
      <c r="C23" s="114" t="s">
        <v>2858</v>
      </c>
      <c r="D23" s="45" t="s">
        <v>2859</v>
      </c>
      <c r="E23" s="45" t="s">
        <v>2401</v>
      </c>
      <c r="F23" s="47" t="s">
        <v>3198</v>
      </c>
      <c r="G23" s="45" t="s">
        <v>3461</v>
      </c>
      <c r="H23" s="48"/>
    </row>
    <row r="24" spans="1:8">
      <c r="A24" s="115">
        <v>40475</v>
      </c>
      <c r="B24" s="116" t="s">
        <v>2258</v>
      </c>
      <c r="C24" s="117">
        <v>315</v>
      </c>
      <c r="D24" s="118">
        <v>3</v>
      </c>
      <c r="E24" s="117">
        <f t="shared" ref="E24:E32" si="0">C24*D24</f>
        <v>945</v>
      </c>
      <c r="F24" s="53"/>
      <c r="G24" s="54">
        <f t="shared" ref="G24:G35" si="1">E24*(1-F24)</f>
        <v>945</v>
      </c>
      <c r="H24" s="48"/>
    </row>
    <row r="25" spans="1:8">
      <c r="A25" s="11"/>
      <c r="B25" s="116" t="s">
        <v>3682</v>
      </c>
      <c r="C25" s="117"/>
      <c r="D25" s="118"/>
      <c r="E25" s="117">
        <f t="shared" si="0"/>
        <v>0</v>
      </c>
      <c r="F25" s="119"/>
      <c r="G25" s="54">
        <f t="shared" si="1"/>
        <v>0</v>
      </c>
      <c r="H25" s="56"/>
    </row>
    <row r="26" spans="1:8">
      <c r="A26" s="120"/>
      <c r="B26" s="121" t="s">
        <v>2326</v>
      </c>
      <c r="C26" s="117"/>
      <c r="D26" s="118"/>
      <c r="E26" s="117">
        <f t="shared" si="0"/>
        <v>0</v>
      </c>
      <c r="F26" s="119"/>
      <c r="G26" s="54">
        <f t="shared" si="1"/>
        <v>0</v>
      </c>
      <c r="H26" s="56"/>
    </row>
    <row r="27" spans="1:8">
      <c r="A27" s="120"/>
      <c r="B27" s="121" t="s">
        <v>2327</v>
      </c>
      <c r="C27" s="117"/>
      <c r="D27" s="118"/>
      <c r="E27" s="117">
        <f t="shared" si="0"/>
        <v>0</v>
      </c>
      <c r="F27" s="119"/>
      <c r="G27" s="54">
        <f t="shared" si="1"/>
        <v>0</v>
      </c>
      <c r="H27" s="56"/>
    </row>
    <row r="28" spans="1:8">
      <c r="A28" s="120"/>
      <c r="B28" s="121" t="s">
        <v>2693</v>
      </c>
      <c r="C28" s="117"/>
      <c r="D28" s="118"/>
      <c r="E28" s="117">
        <f t="shared" si="0"/>
        <v>0</v>
      </c>
      <c r="F28" s="119"/>
      <c r="G28" s="54">
        <f t="shared" si="1"/>
        <v>0</v>
      </c>
      <c r="H28" s="56"/>
    </row>
    <row r="29" spans="1:8">
      <c r="A29" s="120"/>
      <c r="B29" s="121" t="s">
        <v>2694</v>
      </c>
      <c r="C29" s="117"/>
      <c r="D29" s="118"/>
      <c r="E29" s="117">
        <f t="shared" si="0"/>
        <v>0</v>
      </c>
      <c r="F29" s="119"/>
      <c r="G29" s="54">
        <f t="shared" si="1"/>
        <v>0</v>
      </c>
      <c r="H29" s="56"/>
    </row>
    <row r="30" spans="1:8">
      <c r="A30" s="120"/>
      <c r="B30" s="121" t="s">
        <v>3355</v>
      </c>
      <c r="C30" s="117"/>
      <c r="D30" s="118"/>
      <c r="E30" s="117">
        <f t="shared" si="0"/>
        <v>0</v>
      </c>
      <c r="F30" s="119"/>
      <c r="G30" s="54">
        <f t="shared" si="1"/>
        <v>0</v>
      </c>
      <c r="H30" s="56"/>
    </row>
    <row r="31" spans="1:8">
      <c r="A31" s="120"/>
      <c r="B31" s="121" t="s">
        <v>2699</v>
      </c>
      <c r="C31" s="117"/>
      <c r="D31" s="118"/>
      <c r="E31" s="117">
        <f t="shared" si="0"/>
        <v>0</v>
      </c>
      <c r="F31" s="119"/>
      <c r="G31" s="54">
        <f t="shared" si="1"/>
        <v>0</v>
      </c>
      <c r="H31" s="56"/>
    </row>
    <row r="32" spans="1:8">
      <c r="A32" s="120"/>
      <c r="B32" s="121" t="s">
        <v>3348</v>
      </c>
      <c r="C32" s="117"/>
      <c r="D32" s="118"/>
      <c r="E32" s="117">
        <f t="shared" si="0"/>
        <v>0</v>
      </c>
      <c r="F32" s="119"/>
      <c r="G32" s="54">
        <f t="shared" si="1"/>
        <v>0</v>
      </c>
      <c r="H32" s="56"/>
    </row>
    <row r="33" spans="1:256">
      <c r="A33" s="120"/>
      <c r="B33" s="121" t="s">
        <v>3600</v>
      </c>
      <c r="C33" s="117">
        <v>75</v>
      </c>
      <c r="D33" s="118">
        <v>2</v>
      </c>
      <c r="E33" s="117">
        <f>C33*D33</f>
        <v>150</v>
      </c>
      <c r="F33" s="119"/>
      <c r="G33" s="54">
        <f t="shared" si="1"/>
        <v>150</v>
      </c>
      <c r="H33" s="48"/>
    </row>
    <row r="34" spans="1:256">
      <c r="A34" s="120"/>
      <c r="B34" s="121" t="s">
        <v>2451</v>
      </c>
      <c r="C34" s="117">
        <v>250</v>
      </c>
      <c r="D34" s="123" t="s">
        <v>3599</v>
      </c>
      <c r="E34" s="117">
        <v>250</v>
      </c>
      <c r="F34" s="124"/>
      <c r="G34" s="54">
        <f t="shared" si="1"/>
        <v>250</v>
      </c>
      <c r="H34" s="48"/>
    </row>
    <row r="35" spans="1:256" ht="16" thickBot="1">
      <c r="A35" s="120"/>
      <c r="B35" s="126"/>
      <c r="C35" s="127"/>
      <c r="D35" s="128"/>
      <c r="E35" s="127"/>
      <c r="F35" s="129"/>
      <c r="G35" s="67">
        <f t="shared" si="1"/>
        <v>0</v>
      </c>
      <c r="H35" s="48"/>
    </row>
    <row r="36" spans="1:256" s="135" customFormat="1" ht="16" customHeight="1">
      <c r="A36" s="130"/>
      <c r="B36" s="69" t="s">
        <v>3208</v>
      </c>
      <c r="C36" s="131"/>
      <c r="D36" s="131"/>
      <c r="E36" s="132">
        <f>SUM(E24:E35)</f>
        <v>1345</v>
      </c>
      <c r="F36" s="133"/>
      <c r="G36" s="72">
        <f>SUM(G24:G35)</f>
        <v>1345</v>
      </c>
      <c r="H36" s="134"/>
    </row>
    <row r="38" spans="1:256">
      <c r="C38" s="136" t="s">
        <v>2931</v>
      </c>
      <c r="D38" s="137">
        <f>G36/2</f>
        <v>672.5</v>
      </c>
      <c r="E38" s="137"/>
      <c r="F38" s="138"/>
    </row>
    <row r="40" spans="1:256">
      <c r="C40" s="1" t="s">
        <v>3087</v>
      </c>
      <c r="D40" s="1"/>
      <c r="E40" s="1"/>
      <c r="F40" s="139"/>
      <c r="G40" s="1"/>
      <c r="H40" s="1"/>
      <c r="I40" s="1"/>
    </row>
    <row r="41" spans="1:256">
      <c r="C41" s="1" t="s">
        <v>2034</v>
      </c>
      <c r="D41" s="1"/>
      <c r="E41" s="1"/>
      <c r="F41" s="139"/>
      <c r="G41" s="1"/>
      <c r="H41" s="1"/>
      <c r="I41" s="1"/>
    </row>
    <row r="42" spans="1:256">
      <c r="C42" s="281" t="s">
        <v>2880</v>
      </c>
      <c r="D42" s="281"/>
      <c r="E42" s="281"/>
      <c r="F42" s="282"/>
      <c r="G42" s="281"/>
      <c r="H42" s="281"/>
      <c r="I42" s="142"/>
      <c r="J42" s="790"/>
      <c r="K42" s="790"/>
      <c r="L42" s="790"/>
      <c r="M42" s="790"/>
      <c r="N42" s="790"/>
      <c r="O42" s="790"/>
      <c r="P42" s="790"/>
      <c r="Q42" s="790"/>
      <c r="R42" s="790"/>
      <c r="S42" s="790"/>
      <c r="T42" s="790"/>
      <c r="U42" s="790"/>
      <c r="V42" s="790" t="s">
        <v>3087</v>
      </c>
      <c r="W42" s="790"/>
      <c r="X42" s="790"/>
      <c r="Y42" s="790"/>
      <c r="Z42" s="790"/>
      <c r="AA42" s="790"/>
      <c r="AB42" s="790" t="s">
        <v>3087</v>
      </c>
      <c r="AC42" s="790"/>
      <c r="AD42" s="790"/>
      <c r="AE42" s="790"/>
      <c r="AF42" s="790"/>
      <c r="AG42" s="790"/>
      <c r="AH42" s="790" t="s">
        <v>3087</v>
      </c>
      <c r="AI42" s="790"/>
      <c r="AJ42" s="790"/>
      <c r="AK42" s="790"/>
      <c r="AL42" s="790"/>
      <c r="AM42" s="790"/>
      <c r="AN42" s="790" t="s">
        <v>3087</v>
      </c>
      <c r="AO42" s="790"/>
      <c r="AP42" s="790"/>
      <c r="AQ42" s="790"/>
      <c r="AR42" s="790"/>
      <c r="AS42" s="790"/>
      <c r="AT42" s="790" t="s">
        <v>3087</v>
      </c>
      <c r="AU42" s="790"/>
      <c r="AV42" s="790"/>
      <c r="AW42" s="790"/>
      <c r="AX42" s="790"/>
      <c r="AY42" s="790"/>
      <c r="AZ42" s="790" t="s">
        <v>3087</v>
      </c>
      <c r="BA42" s="790"/>
      <c r="BB42" s="790"/>
      <c r="BC42" s="790"/>
      <c r="BD42" s="790"/>
      <c r="BE42" s="790"/>
      <c r="BF42" s="790" t="s">
        <v>3087</v>
      </c>
      <c r="BG42" s="790"/>
      <c r="BH42" s="790"/>
      <c r="BI42" s="790"/>
      <c r="BJ42" s="790"/>
      <c r="BK42" s="790"/>
      <c r="BL42" s="790" t="s">
        <v>3087</v>
      </c>
      <c r="BM42" s="790"/>
      <c r="BN42" s="790"/>
      <c r="BO42" s="790"/>
      <c r="BP42" s="790"/>
      <c r="BQ42" s="790"/>
      <c r="BR42" s="790" t="s">
        <v>3087</v>
      </c>
      <c r="BS42" s="790"/>
      <c r="BT42" s="790"/>
      <c r="BU42" s="790"/>
      <c r="BV42" s="790"/>
      <c r="BW42" s="790"/>
      <c r="BX42" s="790" t="s">
        <v>3087</v>
      </c>
      <c r="BY42" s="790"/>
      <c r="BZ42" s="790"/>
      <c r="CA42" s="790"/>
      <c r="CB42" s="790"/>
      <c r="CC42" s="790"/>
      <c r="CD42" s="790" t="s">
        <v>3087</v>
      </c>
      <c r="CE42" s="790"/>
      <c r="CF42" s="790"/>
      <c r="CG42" s="790"/>
      <c r="CH42" s="790"/>
      <c r="CI42" s="790"/>
      <c r="CJ42" s="790" t="s">
        <v>3087</v>
      </c>
      <c r="CK42" s="790"/>
      <c r="CL42" s="790"/>
      <c r="CM42" s="790"/>
      <c r="CN42" s="790"/>
      <c r="CO42" s="790"/>
      <c r="CP42" s="790" t="s">
        <v>3087</v>
      </c>
      <c r="CQ42" s="790"/>
      <c r="CR42" s="790"/>
      <c r="CS42" s="790"/>
      <c r="CT42" s="790"/>
      <c r="CU42" s="790"/>
      <c r="CV42" s="790" t="s">
        <v>3087</v>
      </c>
      <c r="CW42" s="790"/>
      <c r="CX42" s="790"/>
      <c r="CY42" s="790"/>
      <c r="CZ42" s="790"/>
      <c r="DA42" s="790"/>
      <c r="DB42" s="790" t="s">
        <v>3087</v>
      </c>
      <c r="DC42" s="790"/>
      <c r="DD42" s="790"/>
      <c r="DE42" s="790"/>
      <c r="DF42" s="790"/>
      <c r="DG42" s="790"/>
      <c r="DH42" s="790" t="s">
        <v>3087</v>
      </c>
      <c r="DI42" s="790"/>
      <c r="DJ42" s="790"/>
      <c r="DK42" s="790"/>
      <c r="DL42" s="790"/>
      <c r="DM42" s="790"/>
      <c r="DN42" s="790" t="s">
        <v>3087</v>
      </c>
      <c r="DO42" s="790"/>
      <c r="DP42" s="790"/>
      <c r="DQ42" s="790"/>
      <c r="DR42" s="790"/>
      <c r="DS42" s="790"/>
      <c r="DT42" s="790" t="s">
        <v>3087</v>
      </c>
      <c r="DU42" s="790"/>
      <c r="DV42" s="790"/>
      <c r="DW42" s="790"/>
      <c r="DX42" s="790"/>
      <c r="DY42" s="790"/>
      <c r="DZ42" s="790" t="s">
        <v>3087</v>
      </c>
      <c r="EA42" s="790"/>
      <c r="EB42" s="790"/>
      <c r="EC42" s="790"/>
      <c r="ED42" s="790"/>
      <c r="EE42" s="790"/>
      <c r="EF42" s="790" t="s">
        <v>3087</v>
      </c>
      <c r="EG42" s="790"/>
      <c r="EH42" s="790"/>
      <c r="EI42" s="790"/>
      <c r="EJ42" s="790"/>
      <c r="EK42" s="790"/>
      <c r="EL42" s="790" t="s">
        <v>3087</v>
      </c>
      <c r="EM42" s="790"/>
      <c r="EN42" s="790"/>
      <c r="EO42" s="790"/>
      <c r="EP42" s="790"/>
      <c r="EQ42" s="790"/>
      <c r="ER42" s="790" t="s">
        <v>3087</v>
      </c>
      <c r="ES42" s="790"/>
      <c r="ET42" s="790"/>
      <c r="EU42" s="790"/>
      <c r="EV42" s="790"/>
      <c r="EW42" s="790"/>
      <c r="EX42" s="790" t="s">
        <v>3087</v>
      </c>
      <c r="EY42" s="790"/>
      <c r="EZ42" s="790"/>
      <c r="FA42" s="790"/>
      <c r="FB42" s="790"/>
      <c r="FC42" s="790"/>
      <c r="FD42" s="790" t="s">
        <v>3087</v>
      </c>
      <c r="FE42" s="790"/>
      <c r="FF42" s="790"/>
      <c r="FG42" s="790"/>
      <c r="FH42" s="790"/>
      <c r="FI42" s="790"/>
      <c r="FJ42" s="790" t="s">
        <v>3087</v>
      </c>
      <c r="FK42" s="790"/>
      <c r="FL42" s="790"/>
      <c r="FM42" s="790"/>
      <c r="FN42" s="790"/>
      <c r="FO42" s="790"/>
      <c r="FP42" s="790" t="s">
        <v>3087</v>
      </c>
      <c r="FQ42" s="790"/>
      <c r="FR42" s="790"/>
      <c r="FS42" s="790"/>
      <c r="FT42" s="790"/>
      <c r="FU42" s="790"/>
      <c r="FV42" s="790" t="s">
        <v>3087</v>
      </c>
      <c r="FW42" s="790"/>
      <c r="FX42" s="790"/>
      <c r="FY42" s="790"/>
      <c r="FZ42" s="790"/>
      <c r="GA42" s="790"/>
      <c r="GB42" s="790" t="s">
        <v>3087</v>
      </c>
      <c r="GC42" s="790"/>
      <c r="GD42" s="790"/>
      <c r="GE42" s="790"/>
      <c r="GF42" s="790"/>
      <c r="GG42" s="790"/>
      <c r="GH42" s="790" t="s">
        <v>3087</v>
      </c>
      <c r="GI42" s="790"/>
      <c r="GJ42" s="790"/>
      <c r="GK42" s="790"/>
      <c r="GL42" s="790"/>
      <c r="GM42" s="790"/>
      <c r="GN42" s="790" t="s">
        <v>3087</v>
      </c>
      <c r="GO42" s="790"/>
      <c r="GP42" s="790"/>
      <c r="GQ42" s="790"/>
      <c r="GR42" s="790"/>
      <c r="GS42" s="790"/>
      <c r="GT42" s="790" t="s">
        <v>3087</v>
      </c>
      <c r="GU42" s="790"/>
      <c r="GV42" s="790"/>
      <c r="GW42" s="790"/>
      <c r="GX42" s="790"/>
      <c r="GY42" s="790"/>
      <c r="GZ42" s="790" t="s">
        <v>3087</v>
      </c>
      <c r="HA42" s="790"/>
      <c r="HB42" s="790"/>
      <c r="HC42" s="790"/>
      <c r="HD42" s="790"/>
      <c r="HE42" s="790"/>
      <c r="HF42" s="790" t="s">
        <v>3087</v>
      </c>
      <c r="HG42" s="790"/>
      <c r="HH42" s="790"/>
      <c r="HI42" s="790"/>
      <c r="HJ42" s="790"/>
      <c r="HK42" s="790"/>
      <c r="HL42" s="790" t="s">
        <v>3087</v>
      </c>
      <c r="HM42" s="790"/>
      <c r="HN42" s="790"/>
      <c r="HO42" s="790"/>
      <c r="HP42" s="790"/>
      <c r="HQ42" s="790"/>
      <c r="HR42" s="790" t="s">
        <v>3087</v>
      </c>
      <c r="HS42" s="790"/>
      <c r="HT42" s="790"/>
      <c r="HU42" s="790"/>
      <c r="HV42" s="790"/>
      <c r="HW42" s="790"/>
      <c r="HX42" s="790" t="s">
        <v>3087</v>
      </c>
      <c r="HY42" s="790"/>
      <c r="HZ42" s="790"/>
      <c r="IA42" s="790"/>
      <c r="IB42" s="790"/>
      <c r="IC42" s="790"/>
      <c r="ID42" s="790" t="s">
        <v>3087</v>
      </c>
      <c r="IE42" s="790"/>
      <c r="IF42" s="790"/>
      <c r="IG42" s="790"/>
      <c r="IH42" s="790"/>
      <c r="II42" s="790"/>
      <c r="IJ42" s="790" t="s">
        <v>3087</v>
      </c>
      <c r="IK42" s="790"/>
      <c r="IL42" s="790"/>
      <c r="IM42" s="790"/>
      <c r="IN42" s="790"/>
      <c r="IO42" s="790"/>
      <c r="IP42" s="790" t="s">
        <v>3087</v>
      </c>
      <c r="IQ42" s="790"/>
      <c r="IR42" s="790"/>
      <c r="IS42" s="790"/>
    </row>
    <row r="43" spans="1:256">
      <c r="C43" s="1" t="s">
        <v>2881</v>
      </c>
      <c r="D43" s="1"/>
      <c r="E43" s="1"/>
      <c r="F43" s="139"/>
      <c r="G43" s="1"/>
      <c r="H43" s="1"/>
      <c r="I43" s="1"/>
      <c r="J43" s="790"/>
      <c r="K43" s="790"/>
      <c r="L43" s="790"/>
      <c r="M43" s="790"/>
      <c r="N43" s="790"/>
      <c r="O43" s="790"/>
      <c r="P43" s="790"/>
      <c r="Q43" s="790"/>
      <c r="R43" s="790"/>
      <c r="S43" s="790"/>
      <c r="T43" s="790"/>
      <c r="U43" s="790"/>
      <c r="V43" s="790" t="s">
        <v>2913</v>
      </c>
      <c r="W43" s="790"/>
      <c r="X43" s="790"/>
      <c r="Y43" s="790"/>
      <c r="Z43" s="790"/>
      <c r="AA43" s="790"/>
      <c r="AB43" s="790" t="s">
        <v>2913</v>
      </c>
      <c r="AC43" s="790"/>
      <c r="AD43" s="790"/>
      <c r="AE43" s="790"/>
      <c r="AF43" s="790"/>
      <c r="AG43" s="790"/>
      <c r="AH43" s="790" t="s">
        <v>2913</v>
      </c>
      <c r="AI43" s="790"/>
      <c r="AJ43" s="790"/>
      <c r="AK43" s="790"/>
      <c r="AL43" s="790"/>
      <c r="AM43" s="790"/>
      <c r="AN43" s="790" t="s">
        <v>2913</v>
      </c>
      <c r="AO43" s="790"/>
      <c r="AP43" s="790"/>
      <c r="AQ43" s="790"/>
      <c r="AR43" s="790"/>
      <c r="AS43" s="790"/>
      <c r="AT43" s="790" t="s">
        <v>2913</v>
      </c>
      <c r="AU43" s="790"/>
      <c r="AV43" s="790"/>
      <c r="AW43" s="790"/>
      <c r="AX43" s="790"/>
      <c r="AY43" s="790"/>
      <c r="AZ43" s="790" t="s">
        <v>2913</v>
      </c>
      <c r="BA43" s="790"/>
      <c r="BB43" s="790"/>
      <c r="BC43" s="790"/>
      <c r="BD43" s="790"/>
      <c r="BE43" s="790"/>
      <c r="BF43" s="790" t="s">
        <v>2913</v>
      </c>
      <c r="BG43" s="790"/>
      <c r="BH43" s="790"/>
      <c r="BI43" s="790"/>
      <c r="BJ43" s="790"/>
      <c r="BK43" s="790"/>
      <c r="BL43" s="790" t="s">
        <v>2913</v>
      </c>
      <c r="BM43" s="790"/>
      <c r="BN43" s="790"/>
      <c r="BO43" s="790"/>
      <c r="BP43" s="790"/>
      <c r="BQ43" s="790"/>
      <c r="BR43" s="790" t="s">
        <v>2913</v>
      </c>
      <c r="BS43" s="790"/>
      <c r="BT43" s="790"/>
      <c r="BU43" s="790"/>
      <c r="BV43" s="790"/>
      <c r="BW43" s="790"/>
      <c r="BX43" s="790" t="s">
        <v>2913</v>
      </c>
      <c r="BY43" s="790"/>
      <c r="BZ43" s="790"/>
      <c r="CA43" s="790"/>
      <c r="CB43" s="790"/>
      <c r="CC43" s="790"/>
      <c r="CD43" s="790" t="s">
        <v>2913</v>
      </c>
      <c r="CE43" s="790"/>
      <c r="CF43" s="790"/>
      <c r="CG43" s="790"/>
      <c r="CH43" s="790"/>
      <c r="CI43" s="790"/>
      <c r="CJ43" s="790" t="s">
        <v>2913</v>
      </c>
      <c r="CK43" s="790"/>
      <c r="CL43" s="790"/>
      <c r="CM43" s="790"/>
      <c r="CN43" s="790"/>
      <c r="CO43" s="790"/>
      <c r="CP43" s="790" t="s">
        <v>2913</v>
      </c>
      <c r="CQ43" s="790"/>
      <c r="CR43" s="790"/>
      <c r="CS43" s="790"/>
      <c r="CT43" s="790"/>
      <c r="CU43" s="790"/>
      <c r="CV43" s="790" t="s">
        <v>2913</v>
      </c>
      <c r="CW43" s="790"/>
      <c r="CX43" s="790"/>
      <c r="CY43" s="790"/>
      <c r="CZ43" s="790"/>
      <c r="DA43" s="790"/>
      <c r="DB43" s="790" t="s">
        <v>2913</v>
      </c>
      <c r="DC43" s="790"/>
      <c r="DD43" s="790"/>
      <c r="DE43" s="790"/>
      <c r="DF43" s="790"/>
      <c r="DG43" s="790"/>
      <c r="DH43" s="790" t="s">
        <v>2913</v>
      </c>
      <c r="DI43" s="790"/>
      <c r="DJ43" s="790"/>
      <c r="DK43" s="790"/>
      <c r="DL43" s="790"/>
      <c r="DM43" s="790"/>
      <c r="DN43" s="790" t="s">
        <v>2913</v>
      </c>
      <c r="DO43" s="790"/>
      <c r="DP43" s="790"/>
      <c r="DQ43" s="790"/>
      <c r="DR43" s="790"/>
      <c r="DS43" s="790"/>
      <c r="DT43" s="790" t="s">
        <v>2913</v>
      </c>
      <c r="DU43" s="790"/>
      <c r="DV43" s="790"/>
      <c r="DW43" s="790"/>
      <c r="DX43" s="790"/>
      <c r="DY43" s="790"/>
      <c r="DZ43" s="790" t="s">
        <v>2913</v>
      </c>
      <c r="EA43" s="790"/>
      <c r="EB43" s="790"/>
      <c r="EC43" s="790"/>
      <c r="ED43" s="790"/>
      <c r="EE43" s="790"/>
      <c r="EF43" s="790" t="s">
        <v>2913</v>
      </c>
      <c r="EG43" s="790"/>
      <c r="EH43" s="790"/>
      <c r="EI43" s="790"/>
      <c r="EJ43" s="790"/>
      <c r="EK43" s="790"/>
      <c r="EL43" s="790" t="s">
        <v>2913</v>
      </c>
      <c r="EM43" s="790"/>
      <c r="EN43" s="790"/>
      <c r="EO43" s="790"/>
      <c r="EP43" s="790"/>
      <c r="EQ43" s="790"/>
      <c r="ER43" s="790" t="s">
        <v>2913</v>
      </c>
      <c r="ES43" s="790"/>
      <c r="ET43" s="790"/>
      <c r="EU43" s="790"/>
      <c r="EV43" s="790"/>
      <c r="EW43" s="790"/>
      <c r="EX43" s="790" t="s">
        <v>2913</v>
      </c>
      <c r="EY43" s="790"/>
      <c r="EZ43" s="790"/>
      <c r="FA43" s="790"/>
      <c r="FB43" s="790"/>
      <c r="FC43" s="790"/>
      <c r="FD43" s="790" t="s">
        <v>2913</v>
      </c>
      <c r="FE43" s="790"/>
      <c r="FF43" s="790"/>
      <c r="FG43" s="790"/>
      <c r="FH43" s="790"/>
      <c r="FI43" s="790"/>
      <c r="FJ43" s="790" t="s">
        <v>2913</v>
      </c>
      <c r="FK43" s="790"/>
      <c r="FL43" s="790"/>
      <c r="FM43" s="790"/>
      <c r="FN43" s="790"/>
      <c r="FO43" s="790"/>
      <c r="FP43" s="790" t="s">
        <v>2913</v>
      </c>
      <c r="FQ43" s="790"/>
      <c r="FR43" s="790"/>
      <c r="FS43" s="790"/>
      <c r="FT43" s="790"/>
      <c r="FU43" s="790"/>
      <c r="FV43" s="790" t="s">
        <v>2913</v>
      </c>
      <c r="FW43" s="790"/>
      <c r="FX43" s="790"/>
      <c r="FY43" s="790"/>
      <c r="FZ43" s="790"/>
      <c r="GA43" s="790"/>
      <c r="GB43" s="790" t="s">
        <v>2913</v>
      </c>
      <c r="GC43" s="790"/>
      <c r="GD43" s="790"/>
      <c r="GE43" s="790"/>
      <c r="GF43" s="790"/>
      <c r="GG43" s="790"/>
      <c r="GH43" s="790" t="s">
        <v>2913</v>
      </c>
      <c r="GI43" s="790"/>
      <c r="GJ43" s="790"/>
      <c r="GK43" s="790"/>
      <c r="GL43" s="790"/>
      <c r="GM43" s="790"/>
      <c r="GN43" s="790" t="s">
        <v>2913</v>
      </c>
      <c r="GO43" s="790"/>
      <c r="GP43" s="790"/>
      <c r="GQ43" s="790"/>
      <c r="GR43" s="790"/>
      <c r="GS43" s="790"/>
      <c r="GT43" s="790" t="s">
        <v>2913</v>
      </c>
      <c r="GU43" s="790"/>
      <c r="GV43" s="790"/>
      <c r="GW43" s="790"/>
      <c r="GX43" s="790"/>
      <c r="GY43" s="790"/>
      <c r="GZ43" s="790" t="s">
        <v>2913</v>
      </c>
      <c r="HA43" s="790"/>
      <c r="HB43" s="790"/>
      <c r="HC43" s="790"/>
      <c r="HD43" s="790"/>
      <c r="HE43" s="790"/>
      <c r="HF43" s="790" t="s">
        <v>2913</v>
      </c>
      <c r="HG43" s="790"/>
      <c r="HH43" s="790"/>
      <c r="HI43" s="790"/>
      <c r="HJ43" s="790"/>
      <c r="HK43" s="790"/>
      <c r="HL43" s="790" t="s">
        <v>2913</v>
      </c>
      <c r="HM43" s="790"/>
      <c r="HN43" s="790"/>
      <c r="HO43" s="790"/>
      <c r="HP43" s="790"/>
      <c r="HQ43" s="790"/>
      <c r="HR43" s="790" t="s">
        <v>2913</v>
      </c>
      <c r="HS43" s="790"/>
      <c r="HT43" s="790"/>
      <c r="HU43" s="790"/>
      <c r="HV43" s="790"/>
      <c r="HW43" s="790"/>
      <c r="HX43" s="790" t="s">
        <v>2913</v>
      </c>
      <c r="HY43" s="790"/>
      <c r="HZ43" s="790"/>
      <c r="IA43" s="790"/>
      <c r="IB43" s="790"/>
      <c r="IC43" s="790"/>
      <c r="ID43" s="790" t="s">
        <v>2913</v>
      </c>
      <c r="IE43" s="790"/>
      <c r="IF43" s="790"/>
      <c r="IG43" s="790"/>
      <c r="IH43" s="790"/>
      <c r="II43" s="790"/>
      <c r="IJ43" s="790" t="s">
        <v>2913</v>
      </c>
      <c r="IK43" s="790"/>
      <c r="IL43" s="790"/>
      <c r="IM43" s="790"/>
      <c r="IN43" s="790"/>
      <c r="IO43" s="790"/>
      <c r="IP43" s="790" t="s">
        <v>2913</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2881</v>
      </c>
      <c r="W44" s="790"/>
      <c r="X44" s="790"/>
      <c r="Y44" s="790"/>
      <c r="Z44" s="790"/>
      <c r="AA44" s="790"/>
      <c r="AB44" s="790" t="s">
        <v>2881</v>
      </c>
      <c r="AC44" s="790"/>
      <c r="AD44" s="790"/>
      <c r="AE44" s="790"/>
      <c r="AF44" s="790"/>
      <c r="AG44" s="790"/>
      <c r="AH44" s="790" t="s">
        <v>2881</v>
      </c>
      <c r="AI44" s="790"/>
      <c r="AJ44" s="790"/>
      <c r="AK44" s="790"/>
      <c r="AL44" s="790"/>
      <c r="AM44" s="790"/>
      <c r="AN44" s="790" t="s">
        <v>2881</v>
      </c>
      <c r="AO44" s="790"/>
      <c r="AP44" s="790"/>
      <c r="AQ44" s="790"/>
      <c r="AR44" s="790"/>
      <c r="AS44" s="790"/>
      <c r="AT44" s="790" t="s">
        <v>2881</v>
      </c>
      <c r="AU44" s="790"/>
      <c r="AV44" s="790"/>
      <c r="AW44" s="790"/>
      <c r="AX44" s="790"/>
      <c r="AY44" s="790"/>
      <c r="AZ44" s="790" t="s">
        <v>2881</v>
      </c>
      <c r="BA44" s="790"/>
      <c r="BB44" s="790"/>
      <c r="BC44" s="790"/>
      <c r="BD44" s="790"/>
      <c r="BE44" s="790"/>
      <c r="BF44" s="790" t="s">
        <v>2881</v>
      </c>
      <c r="BG44" s="790"/>
      <c r="BH44" s="790"/>
      <c r="BI44" s="790"/>
      <c r="BJ44" s="790"/>
      <c r="BK44" s="790"/>
      <c r="BL44" s="790" t="s">
        <v>2881</v>
      </c>
      <c r="BM44" s="790"/>
      <c r="BN44" s="790"/>
      <c r="BO44" s="790"/>
      <c r="BP44" s="790"/>
      <c r="BQ44" s="790"/>
      <c r="BR44" s="790" t="s">
        <v>2881</v>
      </c>
      <c r="BS44" s="790"/>
      <c r="BT44" s="790"/>
      <c r="BU44" s="790"/>
      <c r="BV44" s="790"/>
      <c r="BW44" s="790"/>
      <c r="BX44" s="790" t="s">
        <v>2881</v>
      </c>
      <c r="BY44" s="790"/>
      <c r="BZ44" s="790"/>
      <c r="CA44" s="790"/>
      <c r="CB44" s="790"/>
      <c r="CC44" s="790"/>
      <c r="CD44" s="790" t="s">
        <v>2881</v>
      </c>
      <c r="CE44" s="790"/>
      <c r="CF44" s="790"/>
      <c r="CG44" s="790"/>
      <c r="CH44" s="790"/>
      <c r="CI44" s="790"/>
      <c r="CJ44" s="790" t="s">
        <v>2881</v>
      </c>
      <c r="CK44" s="790"/>
      <c r="CL44" s="790"/>
      <c r="CM44" s="790"/>
      <c r="CN44" s="790"/>
      <c r="CO44" s="790"/>
      <c r="CP44" s="790" t="s">
        <v>2881</v>
      </c>
      <c r="CQ44" s="790"/>
      <c r="CR44" s="790"/>
      <c r="CS44" s="790"/>
      <c r="CT44" s="790"/>
      <c r="CU44" s="790"/>
      <c r="CV44" s="790" t="s">
        <v>2881</v>
      </c>
      <c r="CW44" s="790"/>
      <c r="CX44" s="790"/>
      <c r="CY44" s="790"/>
      <c r="CZ44" s="790"/>
      <c r="DA44" s="790"/>
      <c r="DB44" s="790" t="s">
        <v>2881</v>
      </c>
      <c r="DC44" s="790"/>
      <c r="DD44" s="790"/>
      <c r="DE44" s="790"/>
      <c r="DF44" s="790"/>
      <c r="DG44" s="790"/>
      <c r="DH44" s="790" t="s">
        <v>2881</v>
      </c>
      <c r="DI44" s="790"/>
      <c r="DJ44" s="790"/>
      <c r="DK44" s="790"/>
      <c r="DL44" s="790"/>
      <c r="DM44" s="790"/>
      <c r="DN44" s="790" t="s">
        <v>2881</v>
      </c>
      <c r="DO44" s="790"/>
      <c r="DP44" s="790"/>
      <c r="DQ44" s="790"/>
      <c r="DR44" s="790"/>
      <c r="DS44" s="790"/>
      <c r="DT44" s="790" t="s">
        <v>2881</v>
      </c>
      <c r="DU44" s="790"/>
      <c r="DV44" s="790"/>
      <c r="DW44" s="790"/>
      <c r="DX44" s="790"/>
      <c r="DY44" s="790"/>
      <c r="DZ44" s="790" t="s">
        <v>2881</v>
      </c>
      <c r="EA44" s="790"/>
      <c r="EB44" s="790"/>
      <c r="EC44" s="790"/>
      <c r="ED44" s="790"/>
      <c r="EE44" s="790"/>
      <c r="EF44" s="790" t="s">
        <v>2881</v>
      </c>
      <c r="EG44" s="790"/>
      <c r="EH44" s="790"/>
      <c r="EI44" s="790"/>
      <c r="EJ44" s="790"/>
      <c r="EK44" s="790"/>
      <c r="EL44" s="790" t="s">
        <v>2881</v>
      </c>
      <c r="EM44" s="790"/>
      <c r="EN44" s="790"/>
      <c r="EO44" s="790"/>
      <c r="EP44" s="790"/>
      <c r="EQ44" s="790"/>
      <c r="ER44" s="790" t="s">
        <v>2881</v>
      </c>
      <c r="ES44" s="790"/>
      <c r="ET44" s="790"/>
      <c r="EU44" s="790"/>
      <c r="EV44" s="790"/>
      <c r="EW44" s="790"/>
      <c r="EX44" s="790" t="s">
        <v>2881</v>
      </c>
      <c r="EY44" s="790"/>
      <c r="EZ44" s="790"/>
      <c r="FA44" s="790"/>
      <c r="FB44" s="790"/>
      <c r="FC44" s="790"/>
      <c r="FD44" s="790" t="s">
        <v>2881</v>
      </c>
      <c r="FE44" s="790"/>
      <c r="FF44" s="790"/>
      <c r="FG44" s="790"/>
      <c r="FH44" s="790"/>
      <c r="FI44" s="790"/>
      <c r="FJ44" s="790" t="s">
        <v>2881</v>
      </c>
      <c r="FK44" s="790"/>
      <c r="FL44" s="790"/>
      <c r="FM44" s="790"/>
      <c r="FN44" s="790"/>
      <c r="FO44" s="790"/>
      <c r="FP44" s="790" t="s">
        <v>2881</v>
      </c>
      <c r="FQ44" s="790"/>
      <c r="FR44" s="790"/>
      <c r="FS44" s="790"/>
      <c r="FT44" s="790"/>
      <c r="FU44" s="790"/>
      <c r="FV44" s="790" t="s">
        <v>2881</v>
      </c>
      <c r="FW44" s="790"/>
      <c r="FX44" s="790"/>
      <c r="FY44" s="790"/>
      <c r="FZ44" s="790"/>
      <c r="GA44" s="790"/>
      <c r="GB44" s="790" t="s">
        <v>2881</v>
      </c>
      <c r="GC44" s="790"/>
      <c r="GD44" s="790"/>
      <c r="GE44" s="790"/>
      <c r="GF44" s="790"/>
      <c r="GG44" s="790"/>
      <c r="GH44" s="790" t="s">
        <v>2881</v>
      </c>
      <c r="GI44" s="790"/>
      <c r="GJ44" s="790"/>
      <c r="GK44" s="790"/>
      <c r="GL44" s="790"/>
      <c r="GM44" s="790"/>
      <c r="GN44" s="790" t="s">
        <v>2881</v>
      </c>
      <c r="GO44" s="790"/>
      <c r="GP44" s="790"/>
      <c r="GQ44" s="790"/>
      <c r="GR44" s="790"/>
      <c r="GS44" s="790"/>
      <c r="GT44" s="790" t="s">
        <v>2881</v>
      </c>
      <c r="GU44" s="790"/>
      <c r="GV44" s="790"/>
      <c r="GW44" s="790"/>
      <c r="GX44" s="790"/>
      <c r="GY44" s="790"/>
      <c r="GZ44" s="790" t="s">
        <v>2881</v>
      </c>
      <c r="HA44" s="790"/>
      <c r="HB44" s="790"/>
      <c r="HC44" s="790"/>
      <c r="HD44" s="790"/>
      <c r="HE44" s="790"/>
      <c r="HF44" s="790" t="s">
        <v>2881</v>
      </c>
      <c r="HG44" s="790"/>
      <c r="HH44" s="790"/>
      <c r="HI44" s="790"/>
      <c r="HJ44" s="790"/>
      <c r="HK44" s="790"/>
      <c r="HL44" s="790" t="s">
        <v>2881</v>
      </c>
      <c r="HM44" s="790"/>
      <c r="HN44" s="790"/>
      <c r="HO44" s="790"/>
      <c r="HP44" s="790"/>
      <c r="HQ44" s="790"/>
      <c r="HR44" s="790" t="s">
        <v>2881</v>
      </c>
      <c r="HS44" s="790"/>
      <c r="HT44" s="790"/>
      <c r="HU44" s="790"/>
      <c r="HV44" s="790"/>
      <c r="HW44" s="790"/>
      <c r="HX44" s="790" t="s">
        <v>2881</v>
      </c>
      <c r="HY44" s="790"/>
      <c r="HZ44" s="790"/>
      <c r="IA44" s="790"/>
      <c r="IB44" s="790"/>
      <c r="IC44" s="790"/>
      <c r="ID44" s="790" t="s">
        <v>2881</v>
      </c>
      <c r="IE44" s="790"/>
      <c r="IF44" s="790"/>
      <c r="IG44" s="790"/>
      <c r="IH44" s="790"/>
      <c r="II44" s="790"/>
      <c r="IJ44" s="790" t="s">
        <v>2881</v>
      </c>
      <c r="IK44" s="790"/>
      <c r="IL44" s="790"/>
      <c r="IM44" s="790"/>
      <c r="IN44" s="790"/>
      <c r="IO44" s="790"/>
      <c r="IP44" s="790" t="s">
        <v>2881</v>
      </c>
      <c r="IQ44" s="790"/>
      <c r="IR44" s="790"/>
      <c r="IS44" s="790"/>
      <c r="IT44" s="790"/>
      <c r="IU44" s="790"/>
      <c r="IV44" s="790" t="s">
        <v>2881</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IV44"/>
    <mergeCell ref="ID43:II43"/>
    <mergeCell ref="ID44:II44"/>
    <mergeCell ref="HX44:IC44"/>
    <mergeCell ref="HX43:IC43"/>
    <mergeCell ref="IP44:IU44"/>
    <mergeCell ref="IJ44:IO44"/>
    <mergeCell ref="HF42:HK42"/>
    <mergeCell ref="ID42:II42"/>
    <mergeCell ref="HL44:HQ44"/>
    <mergeCell ref="HL42:HQ42"/>
    <mergeCell ref="HR44:HW44"/>
    <mergeCell ref="HL43:HQ43"/>
    <mergeCell ref="HF44:HK44"/>
    <mergeCell ref="HF43:HK43"/>
    <mergeCell ref="IP42:IS42"/>
    <mergeCell ref="IJ43:IO43"/>
    <mergeCell ref="IJ42:IO42"/>
    <mergeCell ref="HR42:HW42"/>
    <mergeCell ref="IP43:IS43"/>
    <mergeCell ref="HX42:IC42"/>
    <mergeCell ref="HR43:HW43"/>
    <mergeCell ref="GZ42:HE42"/>
    <mergeCell ref="GB43:GG43"/>
    <mergeCell ref="FJ43:FO43"/>
    <mergeCell ref="FP43:FU43"/>
    <mergeCell ref="GH43:GM43"/>
    <mergeCell ref="GH42:GM42"/>
    <mergeCell ref="GT42:GY42"/>
    <mergeCell ref="FP42:FU42"/>
    <mergeCell ref="ER44:EW44"/>
    <mergeCell ref="GZ43:HE43"/>
    <mergeCell ref="EX42:FC42"/>
    <mergeCell ref="GZ44:HE44"/>
    <mergeCell ref="FJ42:FO42"/>
    <mergeCell ref="GN42:GS42"/>
    <mergeCell ref="FV42:GA42"/>
    <mergeCell ref="GB42:GG42"/>
    <mergeCell ref="GT44:GY44"/>
    <mergeCell ref="FP44:FU44"/>
    <mergeCell ref="GT43:GY43"/>
    <mergeCell ref="GH44:GM44"/>
    <mergeCell ref="GN44:GS44"/>
    <mergeCell ref="GN43:GS43"/>
    <mergeCell ref="FJ44:FO44"/>
    <mergeCell ref="GB44:GG44"/>
    <mergeCell ref="FV43:GA43"/>
    <mergeCell ref="FV44:GA44"/>
    <mergeCell ref="FD42:FI42"/>
    <mergeCell ref="FD44:FI44"/>
    <mergeCell ref="FD43:FI43"/>
    <mergeCell ref="EX43:FC43"/>
    <mergeCell ref="EX44:FC44"/>
    <mergeCell ref="DH42:DM42"/>
    <mergeCell ref="EF44:EK44"/>
    <mergeCell ref="DZ44:EE44"/>
    <mergeCell ref="DT44:DY44"/>
    <mergeCell ref="DT43:DY43"/>
    <mergeCell ref="DH43:DM43"/>
    <mergeCell ref="DZ43:EE43"/>
    <mergeCell ref="EL42:EQ42"/>
    <mergeCell ref="ER42:EW42"/>
    <mergeCell ref="DZ42:EE42"/>
    <mergeCell ref="DH44:DM44"/>
    <mergeCell ref="EL44:EQ44"/>
    <mergeCell ref="DT42:DY42"/>
    <mergeCell ref="DN44:DS44"/>
    <mergeCell ref="DN43:DS43"/>
    <mergeCell ref="DN42:DS42"/>
    <mergeCell ref="EF43:EK43"/>
    <mergeCell ref="ER43:EW43"/>
    <mergeCell ref="EL43:EQ43"/>
    <mergeCell ref="EF42:EK42"/>
    <mergeCell ref="DB44:DG44"/>
    <mergeCell ref="DB43:DG43"/>
    <mergeCell ref="CP43:CU43"/>
    <mergeCell ref="DB42:DG42"/>
    <mergeCell ref="CV44:DA44"/>
    <mergeCell ref="CP44:CU44"/>
    <mergeCell ref="CV42:DA42"/>
    <mergeCell ref="CP42:CU42"/>
    <mergeCell ref="CV43:DA43"/>
    <mergeCell ref="BX44:CC44"/>
    <mergeCell ref="CD44:CI44"/>
    <mergeCell ref="CJ44:CO44"/>
    <mergeCell ref="CJ43:CO43"/>
    <mergeCell ref="CD42:CI42"/>
    <mergeCell ref="CD43:CI43"/>
    <mergeCell ref="AT42:AY42"/>
    <mergeCell ref="BF42:BK42"/>
    <mergeCell ref="AZ42:BE42"/>
    <mergeCell ref="BL42:BQ42"/>
    <mergeCell ref="BL43:BQ43"/>
    <mergeCell ref="BR43:BW43"/>
    <mergeCell ref="BX43:CC43"/>
    <mergeCell ref="CJ42:CO42"/>
    <mergeCell ref="BR42:BW42"/>
    <mergeCell ref="BX42:CC42"/>
    <mergeCell ref="BL44:BQ44"/>
    <mergeCell ref="AT43:AY43"/>
    <mergeCell ref="AZ43:BE43"/>
    <mergeCell ref="BR44:BW44"/>
    <mergeCell ref="BF44:BK44"/>
    <mergeCell ref="AT44:AY44"/>
    <mergeCell ref="AZ44:BE44"/>
    <mergeCell ref="BF43:BK43"/>
    <mergeCell ref="V43:AA43"/>
    <mergeCell ref="C1:G1"/>
    <mergeCell ref="C19:G19"/>
    <mergeCell ref="J42:O42"/>
    <mergeCell ref="P42:U42"/>
    <mergeCell ref="P43:U43"/>
    <mergeCell ref="AB43:AG43"/>
    <mergeCell ref="P44:U44"/>
    <mergeCell ref="AN42:AS42"/>
    <mergeCell ref="AN43:AS43"/>
    <mergeCell ref="J43:O43"/>
    <mergeCell ref="AH43:AM43"/>
    <mergeCell ref="V42:AA42"/>
    <mergeCell ref="AH42:AM42"/>
    <mergeCell ref="AB42:AG42"/>
    <mergeCell ref="V44:AA44"/>
    <mergeCell ref="AB44:AG44"/>
    <mergeCell ref="AH44:AM44"/>
    <mergeCell ref="AN44:AS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14" zoomScale="125" workbookViewId="0">
      <selection activeCell="C1" sqref="C1:G1048576"/>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2620</v>
      </c>
      <c r="D1" s="791"/>
      <c r="E1" s="791"/>
      <c r="F1" s="791"/>
      <c r="G1" s="791"/>
    </row>
    <row r="2" spans="1:8">
      <c r="A2" s="90" t="s">
        <v>2508</v>
      </c>
      <c r="G2" s="91"/>
    </row>
    <row r="3" spans="1:8">
      <c r="A3" s="89" t="s">
        <v>3399</v>
      </c>
      <c r="G3" s="92">
        <v>40464</v>
      </c>
    </row>
    <row r="4" spans="1:8">
      <c r="A4" s="89" t="s">
        <v>3252</v>
      </c>
      <c r="G4" s="93" t="s">
        <v>2155</v>
      </c>
    </row>
    <row r="5" spans="1:8">
      <c r="A5" s="89" t="s">
        <v>2832</v>
      </c>
    </row>
    <row r="6" spans="1:8">
      <c r="C6" s="15" t="s">
        <v>2833</v>
      </c>
      <c r="D6" s="16"/>
      <c r="E6" s="16"/>
      <c r="F6" s="17"/>
      <c r="G6" s="18"/>
      <c r="H6" s="94"/>
    </row>
    <row r="7" spans="1:8">
      <c r="C7" s="95" t="s">
        <v>2402</v>
      </c>
      <c r="D7" s="20" t="s">
        <v>2700</v>
      </c>
      <c r="E7" s="20"/>
      <c r="F7" s="21"/>
      <c r="G7" s="22"/>
      <c r="H7" s="94"/>
    </row>
    <row r="8" spans="1:8">
      <c r="A8" s="89" t="s">
        <v>2092</v>
      </c>
      <c r="C8" s="95" t="s">
        <v>3204</v>
      </c>
      <c r="D8" s="20" t="s">
        <v>2849</v>
      </c>
      <c r="E8" s="20"/>
      <c r="F8" s="21"/>
      <c r="G8" s="96"/>
      <c r="H8" s="94"/>
    </row>
    <row r="9" spans="1:8">
      <c r="A9" s="279" t="s">
        <v>3074</v>
      </c>
      <c r="C9" s="95" t="s">
        <v>3003</v>
      </c>
      <c r="D9" s="20" t="s">
        <v>3470</v>
      </c>
      <c r="E9" s="20"/>
      <c r="F9" s="21"/>
      <c r="G9" s="96"/>
      <c r="H9" s="94"/>
    </row>
    <row r="10" spans="1:8">
      <c r="A10" s="279" t="s">
        <v>2855</v>
      </c>
      <c r="C10" s="97"/>
      <c r="D10" s="20"/>
      <c r="E10" s="20"/>
      <c r="F10" s="21"/>
      <c r="G10" s="96"/>
      <c r="H10" s="94"/>
    </row>
    <row r="11" spans="1:8">
      <c r="A11" s="279" t="s">
        <v>2987</v>
      </c>
      <c r="C11" s="25" t="s">
        <v>1589</v>
      </c>
      <c r="D11" s="94"/>
      <c r="E11" s="94"/>
      <c r="F11" s="99"/>
      <c r="G11" s="96"/>
      <c r="H11" s="94"/>
    </row>
    <row r="12" spans="1:8">
      <c r="A12" s="279" t="s">
        <v>3284</v>
      </c>
      <c r="C12" s="25" t="s">
        <v>3307</v>
      </c>
      <c r="D12" s="20"/>
      <c r="E12" s="20"/>
      <c r="F12" s="21"/>
      <c r="G12" s="96"/>
      <c r="H12" s="94"/>
    </row>
    <row r="13" spans="1:8">
      <c r="A13" s="98"/>
      <c r="C13" s="25" t="s">
        <v>3436</v>
      </c>
      <c r="D13" s="94"/>
      <c r="E13" s="94"/>
      <c r="F13" s="99"/>
      <c r="G13" s="96"/>
      <c r="H13" s="94"/>
    </row>
    <row r="14" spans="1:8">
      <c r="A14" s="100"/>
      <c r="C14" s="25" t="s">
        <v>2964</v>
      </c>
      <c r="D14" s="94"/>
      <c r="E14" s="94"/>
      <c r="F14" s="99"/>
      <c r="G14" s="101"/>
      <c r="H14" s="94"/>
    </row>
    <row r="15" spans="1:8">
      <c r="A15" s="100" t="s">
        <v>2965</v>
      </c>
      <c r="C15" s="97" t="s">
        <v>1551</v>
      </c>
      <c r="D15" s="94"/>
      <c r="E15" s="94"/>
      <c r="F15" s="99"/>
      <c r="G15" s="96"/>
      <c r="H15" s="94"/>
    </row>
    <row r="16" spans="1:8">
      <c r="A16" s="279" t="s">
        <v>3123</v>
      </c>
      <c r="C16" s="97"/>
      <c r="D16" s="94"/>
      <c r="E16" s="94"/>
      <c r="F16" s="99"/>
      <c r="G16" s="96"/>
      <c r="H16" s="94"/>
    </row>
    <row r="17" spans="1:8">
      <c r="A17" s="89" t="s">
        <v>3405</v>
      </c>
      <c r="C17" s="102" t="s">
        <v>2559</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2513</v>
      </c>
      <c r="C20" s="100"/>
      <c r="D20" s="100"/>
      <c r="E20" s="100"/>
      <c r="F20" s="106"/>
    </row>
    <row r="21" spans="1:8">
      <c r="A21" s="276"/>
      <c r="C21" s="100"/>
      <c r="D21" s="100"/>
      <c r="E21" s="100"/>
      <c r="F21" s="106"/>
    </row>
    <row r="22" spans="1:8" s="112" customFormat="1" ht="16" customHeight="1">
      <c r="A22" s="108"/>
      <c r="B22" s="38"/>
      <c r="C22" s="86"/>
      <c r="D22" s="86"/>
      <c r="E22" s="86"/>
      <c r="F22" s="109"/>
      <c r="G22" s="110"/>
      <c r="H22" s="111"/>
    </row>
    <row r="23" spans="1:8" ht="29" customHeight="1">
      <c r="A23" s="113" t="s">
        <v>2514</v>
      </c>
      <c r="B23" s="45" t="s">
        <v>1757</v>
      </c>
      <c r="C23" s="114" t="s">
        <v>3120</v>
      </c>
      <c r="D23" s="45" t="s">
        <v>3157</v>
      </c>
      <c r="E23" s="45" t="s">
        <v>3049</v>
      </c>
      <c r="F23" s="47" t="s">
        <v>3263</v>
      </c>
      <c r="G23" s="45" t="s">
        <v>1930</v>
      </c>
      <c r="H23" s="48"/>
    </row>
    <row r="24" spans="1:8">
      <c r="A24" s="115">
        <v>40497</v>
      </c>
      <c r="B24" s="116" t="s">
        <v>2258</v>
      </c>
      <c r="C24" s="117"/>
      <c r="D24" s="118"/>
      <c r="E24" s="117">
        <f t="shared" ref="E24:E32" si="0">C24*D24</f>
        <v>0</v>
      </c>
      <c r="F24" s="53"/>
      <c r="G24" s="54">
        <f t="shared" ref="G24:G35" si="1">E24*(1-F24)</f>
        <v>0</v>
      </c>
      <c r="H24" s="48"/>
    </row>
    <row r="25" spans="1:8">
      <c r="A25" s="11"/>
      <c r="B25" s="116" t="s">
        <v>1332</v>
      </c>
      <c r="C25" s="117">
        <v>180</v>
      </c>
      <c r="D25" s="118">
        <v>1.5</v>
      </c>
      <c r="E25" s="117">
        <f t="shared" si="0"/>
        <v>270</v>
      </c>
      <c r="F25" s="119"/>
      <c r="G25" s="54">
        <f t="shared" si="1"/>
        <v>270</v>
      </c>
      <c r="H25" s="56"/>
    </row>
    <row r="26" spans="1:8">
      <c r="A26" s="120"/>
      <c r="B26" s="121" t="s">
        <v>2386</v>
      </c>
      <c r="C26" s="117"/>
      <c r="D26" s="118"/>
      <c r="E26" s="117">
        <f t="shared" si="0"/>
        <v>0</v>
      </c>
      <c r="F26" s="119"/>
      <c r="G26" s="54">
        <f t="shared" si="1"/>
        <v>0</v>
      </c>
      <c r="H26" s="56"/>
    </row>
    <row r="27" spans="1:8">
      <c r="A27" s="120"/>
      <c r="B27" s="121" t="s">
        <v>3008</v>
      </c>
      <c r="C27" s="117"/>
      <c r="D27" s="118"/>
      <c r="E27" s="117">
        <f t="shared" si="0"/>
        <v>0</v>
      </c>
      <c r="F27" s="119"/>
      <c r="G27" s="54">
        <f t="shared" si="1"/>
        <v>0</v>
      </c>
      <c r="H27" s="56"/>
    </row>
    <row r="28" spans="1:8">
      <c r="A28" s="120"/>
      <c r="B28" s="121" t="s">
        <v>3009</v>
      </c>
      <c r="C28" s="117"/>
      <c r="D28" s="118"/>
      <c r="E28" s="117">
        <f t="shared" si="0"/>
        <v>0</v>
      </c>
      <c r="F28" s="119"/>
      <c r="G28" s="54">
        <f t="shared" si="1"/>
        <v>0</v>
      </c>
      <c r="H28" s="56"/>
    </row>
    <row r="29" spans="1:8">
      <c r="A29" s="120"/>
      <c r="B29" s="121" t="s">
        <v>1641</v>
      </c>
      <c r="C29" s="117"/>
      <c r="D29" s="118"/>
      <c r="E29" s="117">
        <f t="shared" si="0"/>
        <v>0</v>
      </c>
      <c r="F29" s="119"/>
      <c r="G29" s="54">
        <f t="shared" si="1"/>
        <v>0</v>
      </c>
      <c r="H29" s="56"/>
    </row>
    <row r="30" spans="1:8">
      <c r="A30" s="120"/>
      <c r="B30" s="121" t="s">
        <v>2611</v>
      </c>
      <c r="C30" s="117"/>
      <c r="D30" s="118"/>
      <c r="E30" s="117">
        <f t="shared" si="0"/>
        <v>0</v>
      </c>
      <c r="F30" s="119"/>
      <c r="G30" s="54">
        <f t="shared" si="1"/>
        <v>0</v>
      </c>
      <c r="H30" s="56"/>
    </row>
    <row r="31" spans="1:8">
      <c r="A31" s="120"/>
      <c r="B31" s="121" t="s">
        <v>2928</v>
      </c>
      <c r="C31" s="117"/>
      <c r="D31" s="118"/>
      <c r="E31" s="117">
        <f t="shared" si="0"/>
        <v>0</v>
      </c>
      <c r="F31" s="119"/>
      <c r="G31" s="54">
        <f t="shared" si="1"/>
        <v>0</v>
      </c>
      <c r="H31" s="56"/>
    </row>
    <row r="32" spans="1:8">
      <c r="A32" s="120"/>
      <c r="B32" s="121" t="s">
        <v>2929</v>
      </c>
      <c r="C32" s="117"/>
      <c r="D32" s="118"/>
      <c r="E32" s="117">
        <f t="shared" si="0"/>
        <v>0</v>
      </c>
      <c r="F32" s="119"/>
      <c r="G32" s="54">
        <f t="shared" si="1"/>
        <v>0</v>
      </c>
      <c r="H32" s="56"/>
    </row>
    <row r="33" spans="1:256">
      <c r="A33" s="120"/>
      <c r="B33" s="121" t="s">
        <v>2956</v>
      </c>
      <c r="C33" s="117">
        <v>75</v>
      </c>
      <c r="D33" s="118">
        <v>2</v>
      </c>
      <c r="E33" s="117">
        <f>C33*D33</f>
        <v>150</v>
      </c>
      <c r="F33" s="119"/>
      <c r="G33" s="54">
        <f t="shared" si="1"/>
        <v>150</v>
      </c>
      <c r="H33" s="48"/>
    </row>
    <row r="34" spans="1:256">
      <c r="A34" s="120"/>
      <c r="B34" s="121" t="s">
        <v>3090</v>
      </c>
      <c r="C34" s="117">
        <v>250</v>
      </c>
      <c r="D34" s="123" t="s">
        <v>2108</v>
      </c>
      <c r="E34" s="117">
        <v>250</v>
      </c>
      <c r="F34" s="124"/>
      <c r="G34" s="54">
        <f t="shared" si="1"/>
        <v>250</v>
      </c>
      <c r="H34" s="48"/>
    </row>
    <row r="35" spans="1:256" ht="16" thickBot="1">
      <c r="A35" s="120"/>
      <c r="B35" s="126"/>
      <c r="C35" s="127"/>
      <c r="D35" s="128"/>
      <c r="E35" s="127"/>
      <c r="F35" s="129"/>
      <c r="G35" s="67">
        <f t="shared" si="1"/>
        <v>0</v>
      </c>
      <c r="H35" s="48"/>
    </row>
    <row r="36" spans="1:256" s="135" customFormat="1" ht="16" customHeight="1">
      <c r="A36" s="130"/>
      <c r="B36" s="69" t="s">
        <v>3091</v>
      </c>
      <c r="C36" s="131"/>
      <c r="D36" s="131"/>
      <c r="E36" s="132">
        <f>SUM(E24:E35)</f>
        <v>670</v>
      </c>
      <c r="F36" s="133"/>
      <c r="G36" s="72">
        <f>SUM(G24:G35)</f>
        <v>670</v>
      </c>
      <c r="H36" s="134"/>
    </row>
    <row r="38" spans="1:256">
      <c r="C38" s="136" t="s">
        <v>1244</v>
      </c>
      <c r="D38" s="137">
        <f>G36/2</f>
        <v>335</v>
      </c>
      <c r="E38" s="137"/>
      <c r="F38" s="138"/>
    </row>
    <row r="40" spans="1:256">
      <c r="C40" s="1" t="s">
        <v>1212</v>
      </c>
      <c r="D40" s="1"/>
      <c r="E40" s="1"/>
      <c r="F40" s="139"/>
      <c r="G40" s="1"/>
      <c r="H40" s="1"/>
      <c r="I40" s="1"/>
    </row>
    <row r="41" spans="1:256">
      <c r="C41" s="1" t="s">
        <v>1540</v>
      </c>
      <c r="D41" s="1"/>
      <c r="E41" s="1"/>
      <c r="F41" s="139"/>
      <c r="G41" s="1"/>
      <c r="H41" s="1"/>
      <c r="I41" s="1"/>
    </row>
    <row r="42" spans="1:256">
      <c r="C42" s="277" t="s">
        <v>1520</v>
      </c>
      <c r="D42" s="277"/>
      <c r="E42" s="277"/>
      <c r="F42" s="278"/>
      <c r="G42" s="277"/>
      <c r="H42" s="277"/>
      <c r="I42" s="142"/>
      <c r="J42" s="790"/>
      <c r="K42" s="790"/>
      <c r="L42" s="790"/>
      <c r="M42" s="790"/>
      <c r="N42" s="790"/>
      <c r="O42" s="790"/>
      <c r="P42" s="790"/>
      <c r="Q42" s="790"/>
      <c r="R42" s="790"/>
      <c r="S42" s="790"/>
      <c r="T42" s="790"/>
      <c r="U42" s="790"/>
      <c r="V42" s="790" t="s">
        <v>1212</v>
      </c>
      <c r="W42" s="790"/>
      <c r="X42" s="790"/>
      <c r="Y42" s="790"/>
      <c r="Z42" s="790"/>
      <c r="AA42" s="790"/>
      <c r="AB42" s="790" t="s">
        <v>1212</v>
      </c>
      <c r="AC42" s="790"/>
      <c r="AD42" s="790"/>
      <c r="AE42" s="790"/>
      <c r="AF42" s="790"/>
      <c r="AG42" s="790"/>
      <c r="AH42" s="790" t="s">
        <v>1212</v>
      </c>
      <c r="AI42" s="790"/>
      <c r="AJ42" s="790"/>
      <c r="AK42" s="790"/>
      <c r="AL42" s="790"/>
      <c r="AM42" s="790"/>
      <c r="AN42" s="790" t="s">
        <v>1212</v>
      </c>
      <c r="AO42" s="790"/>
      <c r="AP42" s="790"/>
      <c r="AQ42" s="790"/>
      <c r="AR42" s="790"/>
      <c r="AS42" s="790"/>
      <c r="AT42" s="790" t="s">
        <v>1212</v>
      </c>
      <c r="AU42" s="790"/>
      <c r="AV42" s="790"/>
      <c r="AW42" s="790"/>
      <c r="AX42" s="790"/>
      <c r="AY42" s="790"/>
      <c r="AZ42" s="790" t="s">
        <v>1212</v>
      </c>
      <c r="BA42" s="790"/>
      <c r="BB42" s="790"/>
      <c r="BC42" s="790"/>
      <c r="BD42" s="790"/>
      <c r="BE42" s="790"/>
      <c r="BF42" s="790" t="s">
        <v>1212</v>
      </c>
      <c r="BG42" s="790"/>
      <c r="BH42" s="790"/>
      <c r="BI42" s="790"/>
      <c r="BJ42" s="790"/>
      <c r="BK42" s="790"/>
      <c r="BL42" s="790" t="s">
        <v>1212</v>
      </c>
      <c r="BM42" s="790"/>
      <c r="BN42" s="790"/>
      <c r="BO42" s="790"/>
      <c r="BP42" s="790"/>
      <c r="BQ42" s="790"/>
      <c r="BR42" s="790" t="s">
        <v>1212</v>
      </c>
      <c r="BS42" s="790"/>
      <c r="BT42" s="790"/>
      <c r="BU42" s="790"/>
      <c r="BV42" s="790"/>
      <c r="BW42" s="790"/>
      <c r="BX42" s="790" t="s">
        <v>1212</v>
      </c>
      <c r="BY42" s="790"/>
      <c r="BZ42" s="790"/>
      <c r="CA42" s="790"/>
      <c r="CB42" s="790"/>
      <c r="CC42" s="790"/>
      <c r="CD42" s="790" t="s">
        <v>1212</v>
      </c>
      <c r="CE42" s="790"/>
      <c r="CF42" s="790"/>
      <c r="CG42" s="790"/>
      <c r="CH42" s="790"/>
      <c r="CI42" s="790"/>
      <c r="CJ42" s="790" t="s">
        <v>1212</v>
      </c>
      <c r="CK42" s="790"/>
      <c r="CL42" s="790"/>
      <c r="CM42" s="790"/>
      <c r="CN42" s="790"/>
      <c r="CO42" s="790"/>
      <c r="CP42" s="790" t="s">
        <v>1212</v>
      </c>
      <c r="CQ42" s="790"/>
      <c r="CR42" s="790"/>
      <c r="CS42" s="790"/>
      <c r="CT42" s="790"/>
      <c r="CU42" s="790"/>
      <c r="CV42" s="790" t="s">
        <v>1212</v>
      </c>
      <c r="CW42" s="790"/>
      <c r="CX42" s="790"/>
      <c r="CY42" s="790"/>
      <c r="CZ42" s="790"/>
      <c r="DA42" s="790"/>
      <c r="DB42" s="790" t="s">
        <v>1212</v>
      </c>
      <c r="DC42" s="790"/>
      <c r="DD42" s="790"/>
      <c r="DE42" s="790"/>
      <c r="DF42" s="790"/>
      <c r="DG42" s="790"/>
      <c r="DH42" s="790" t="s">
        <v>1212</v>
      </c>
      <c r="DI42" s="790"/>
      <c r="DJ42" s="790"/>
      <c r="DK42" s="790"/>
      <c r="DL42" s="790"/>
      <c r="DM42" s="790"/>
      <c r="DN42" s="790" t="s">
        <v>1212</v>
      </c>
      <c r="DO42" s="790"/>
      <c r="DP42" s="790"/>
      <c r="DQ42" s="790"/>
      <c r="DR42" s="790"/>
      <c r="DS42" s="790"/>
      <c r="DT42" s="790" t="s">
        <v>1212</v>
      </c>
      <c r="DU42" s="790"/>
      <c r="DV42" s="790"/>
      <c r="DW42" s="790"/>
      <c r="DX42" s="790"/>
      <c r="DY42" s="790"/>
      <c r="DZ42" s="790" t="s">
        <v>1212</v>
      </c>
      <c r="EA42" s="790"/>
      <c r="EB42" s="790"/>
      <c r="EC42" s="790"/>
      <c r="ED42" s="790"/>
      <c r="EE42" s="790"/>
      <c r="EF42" s="790" t="s">
        <v>1212</v>
      </c>
      <c r="EG42" s="790"/>
      <c r="EH42" s="790"/>
      <c r="EI42" s="790"/>
      <c r="EJ42" s="790"/>
      <c r="EK42" s="790"/>
      <c r="EL42" s="790" t="s">
        <v>1212</v>
      </c>
      <c r="EM42" s="790"/>
      <c r="EN42" s="790"/>
      <c r="EO42" s="790"/>
      <c r="EP42" s="790"/>
      <c r="EQ42" s="790"/>
      <c r="ER42" s="790" t="s">
        <v>1212</v>
      </c>
      <c r="ES42" s="790"/>
      <c r="ET42" s="790"/>
      <c r="EU42" s="790"/>
      <c r="EV42" s="790"/>
      <c r="EW42" s="790"/>
      <c r="EX42" s="790" t="s">
        <v>1212</v>
      </c>
      <c r="EY42" s="790"/>
      <c r="EZ42" s="790"/>
      <c r="FA42" s="790"/>
      <c r="FB42" s="790"/>
      <c r="FC42" s="790"/>
      <c r="FD42" s="790" t="s">
        <v>1212</v>
      </c>
      <c r="FE42" s="790"/>
      <c r="FF42" s="790"/>
      <c r="FG42" s="790"/>
      <c r="FH42" s="790"/>
      <c r="FI42" s="790"/>
      <c r="FJ42" s="790" t="s">
        <v>1212</v>
      </c>
      <c r="FK42" s="790"/>
      <c r="FL42" s="790"/>
      <c r="FM42" s="790"/>
      <c r="FN42" s="790"/>
      <c r="FO42" s="790"/>
      <c r="FP42" s="790" t="s">
        <v>1212</v>
      </c>
      <c r="FQ42" s="790"/>
      <c r="FR42" s="790"/>
      <c r="FS42" s="790"/>
      <c r="FT42" s="790"/>
      <c r="FU42" s="790"/>
      <c r="FV42" s="790" t="s">
        <v>1212</v>
      </c>
      <c r="FW42" s="790"/>
      <c r="FX42" s="790"/>
      <c r="FY42" s="790"/>
      <c r="FZ42" s="790"/>
      <c r="GA42" s="790"/>
      <c r="GB42" s="790" t="s">
        <v>1212</v>
      </c>
      <c r="GC42" s="790"/>
      <c r="GD42" s="790"/>
      <c r="GE42" s="790"/>
      <c r="GF42" s="790"/>
      <c r="GG42" s="790"/>
      <c r="GH42" s="790" t="s">
        <v>1212</v>
      </c>
      <c r="GI42" s="790"/>
      <c r="GJ42" s="790"/>
      <c r="GK42" s="790"/>
      <c r="GL42" s="790"/>
      <c r="GM42" s="790"/>
      <c r="GN42" s="790" t="s">
        <v>1212</v>
      </c>
      <c r="GO42" s="790"/>
      <c r="GP42" s="790"/>
      <c r="GQ42" s="790"/>
      <c r="GR42" s="790"/>
      <c r="GS42" s="790"/>
      <c r="GT42" s="790" t="s">
        <v>1212</v>
      </c>
      <c r="GU42" s="790"/>
      <c r="GV42" s="790"/>
      <c r="GW42" s="790"/>
      <c r="GX42" s="790"/>
      <c r="GY42" s="790"/>
      <c r="GZ42" s="790" t="s">
        <v>1212</v>
      </c>
      <c r="HA42" s="790"/>
      <c r="HB42" s="790"/>
      <c r="HC42" s="790"/>
      <c r="HD42" s="790"/>
      <c r="HE42" s="790"/>
      <c r="HF42" s="790" t="s">
        <v>1212</v>
      </c>
      <c r="HG42" s="790"/>
      <c r="HH42" s="790"/>
      <c r="HI42" s="790"/>
      <c r="HJ42" s="790"/>
      <c r="HK42" s="790"/>
      <c r="HL42" s="790" t="s">
        <v>1212</v>
      </c>
      <c r="HM42" s="790"/>
      <c r="HN42" s="790"/>
      <c r="HO42" s="790"/>
      <c r="HP42" s="790"/>
      <c r="HQ42" s="790"/>
      <c r="HR42" s="790" t="s">
        <v>1212</v>
      </c>
      <c r="HS42" s="790"/>
      <c r="HT42" s="790"/>
      <c r="HU42" s="790"/>
      <c r="HV42" s="790"/>
      <c r="HW42" s="790"/>
      <c r="HX42" s="790" t="s">
        <v>1212</v>
      </c>
      <c r="HY42" s="790"/>
      <c r="HZ42" s="790"/>
      <c r="IA42" s="790"/>
      <c r="IB42" s="790"/>
      <c r="IC42" s="790"/>
      <c r="ID42" s="790" t="s">
        <v>1212</v>
      </c>
      <c r="IE42" s="790"/>
      <c r="IF42" s="790"/>
      <c r="IG42" s="790"/>
      <c r="IH42" s="790"/>
      <c r="II42" s="790"/>
      <c r="IJ42" s="790" t="s">
        <v>1212</v>
      </c>
      <c r="IK42" s="790"/>
      <c r="IL42" s="790"/>
      <c r="IM42" s="790"/>
      <c r="IN42" s="790"/>
      <c r="IO42" s="790"/>
      <c r="IP42" s="790" t="s">
        <v>1212</v>
      </c>
      <c r="IQ42" s="790"/>
      <c r="IR42" s="790"/>
      <c r="IS42" s="790"/>
    </row>
    <row r="43" spans="1:256">
      <c r="C43" s="1" t="s">
        <v>2875</v>
      </c>
      <c r="D43" s="1"/>
      <c r="E43" s="1"/>
      <c r="F43" s="139"/>
      <c r="G43" s="1"/>
      <c r="H43" s="1"/>
      <c r="I43" s="1"/>
      <c r="J43" s="790"/>
      <c r="K43" s="790"/>
      <c r="L43" s="790"/>
      <c r="M43" s="790"/>
      <c r="N43" s="790"/>
      <c r="O43" s="790"/>
      <c r="P43" s="790"/>
      <c r="Q43" s="790"/>
      <c r="R43" s="790"/>
      <c r="S43" s="790"/>
      <c r="T43" s="790"/>
      <c r="U43" s="790"/>
      <c r="V43" s="790" t="s">
        <v>3324</v>
      </c>
      <c r="W43" s="790"/>
      <c r="X43" s="790"/>
      <c r="Y43" s="790"/>
      <c r="Z43" s="790"/>
      <c r="AA43" s="790"/>
      <c r="AB43" s="790" t="s">
        <v>3324</v>
      </c>
      <c r="AC43" s="790"/>
      <c r="AD43" s="790"/>
      <c r="AE43" s="790"/>
      <c r="AF43" s="790"/>
      <c r="AG43" s="790"/>
      <c r="AH43" s="790" t="s">
        <v>3324</v>
      </c>
      <c r="AI43" s="790"/>
      <c r="AJ43" s="790"/>
      <c r="AK43" s="790"/>
      <c r="AL43" s="790"/>
      <c r="AM43" s="790"/>
      <c r="AN43" s="790" t="s">
        <v>3324</v>
      </c>
      <c r="AO43" s="790"/>
      <c r="AP43" s="790"/>
      <c r="AQ43" s="790"/>
      <c r="AR43" s="790"/>
      <c r="AS43" s="790"/>
      <c r="AT43" s="790" t="s">
        <v>3324</v>
      </c>
      <c r="AU43" s="790"/>
      <c r="AV43" s="790"/>
      <c r="AW43" s="790"/>
      <c r="AX43" s="790"/>
      <c r="AY43" s="790"/>
      <c r="AZ43" s="790" t="s">
        <v>3324</v>
      </c>
      <c r="BA43" s="790"/>
      <c r="BB43" s="790"/>
      <c r="BC43" s="790"/>
      <c r="BD43" s="790"/>
      <c r="BE43" s="790"/>
      <c r="BF43" s="790" t="s">
        <v>3324</v>
      </c>
      <c r="BG43" s="790"/>
      <c r="BH43" s="790"/>
      <c r="BI43" s="790"/>
      <c r="BJ43" s="790"/>
      <c r="BK43" s="790"/>
      <c r="BL43" s="790" t="s">
        <v>3324</v>
      </c>
      <c r="BM43" s="790"/>
      <c r="BN43" s="790"/>
      <c r="BO43" s="790"/>
      <c r="BP43" s="790"/>
      <c r="BQ43" s="790"/>
      <c r="BR43" s="790" t="s">
        <v>3324</v>
      </c>
      <c r="BS43" s="790"/>
      <c r="BT43" s="790"/>
      <c r="BU43" s="790"/>
      <c r="BV43" s="790"/>
      <c r="BW43" s="790"/>
      <c r="BX43" s="790" t="s">
        <v>3324</v>
      </c>
      <c r="BY43" s="790"/>
      <c r="BZ43" s="790"/>
      <c r="CA43" s="790"/>
      <c r="CB43" s="790"/>
      <c r="CC43" s="790"/>
      <c r="CD43" s="790" t="s">
        <v>3324</v>
      </c>
      <c r="CE43" s="790"/>
      <c r="CF43" s="790"/>
      <c r="CG43" s="790"/>
      <c r="CH43" s="790"/>
      <c r="CI43" s="790"/>
      <c r="CJ43" s="790" t="s">
        <v>3324</v>
      </c>
      <c r="CK43" s="790"/>
      <c r="CL43" s="790"/>
      <c r="CM43" s="790"/>
      <c r="CN43" s="790"/>
      <c r="CO43" s="790"/>
      <c r="CP43" s="790" t="s">
        <v>3324</v>
      </c>
      <c r="CQ43" s="790"/>
      <c r="CR43" s="790"/>
      <c r="CS43" s="790"/>
      <c r="CT43" s="790"/>
      <c r="CU43" s="790"/>
      <c r="CV43" s="790" t="s">
        <v>3324</v>
      </c>
      <c r="CW43" s="790"/>
      <c r="CX43" s="790"/>
      <c r="CY43" s="790"/>
      <c r="CZ43" s="790"/>
      <c r="DA43" s="790"/>
      <c r="DB43" s="790" t="s">
        <v>3324</v>
      </c>
      <c r="DC43" s="790"/>
      <c r="DD43" s="790"/>
      <c r="DE43" s="790"/>
      <c r="DF43" s="790"/>
      <c r="DG43" s="790"/>
      <c r="DH43" s="790" t="s">
        <v>3324</v>
      </c>
      <c r="DI43" s="790"/>
      <c r="DJ43" s="790"/>
      <c r="DK43" s="790"/>
      <c r="DL43" s="790"/>
      <c r="DM43" s="790"/>
      <c r="DN43" s="790" t="s">
        <v>3324</v>
      </c>
      <c r="DO43" s="790"/>
      <c r="DP43" s="790"/>
      <c r="DQ43" s="790"/>
      <c r="DR43" s="790"/>
      <c r="DS43" s="790"/>
      <c r="DT43" s="790" t="s">
        <v>3324</v>
      </c>
      <c r="DU43" s="790"/>
      <c r="DV43" s="790"/>
      <c r="DW43" s="790"/>
      <c r="DX43" s="790"/>
      <c r="DY43" s="790"/>
      <c r="DZ43" s="790" t="s">
        <v>3324</v>
      </c>
      <c r="EA43" s="790"/>
      <c r="EB43" s="790"/>
      <c r="EC43" s="790"/>
      <c r="ED43" s="790"/>
      <c r="EE43" s="790"/>
      <c r="EF43" s="790" t="s">
        <v>3324</v>
      </c>
      <c r="EG43" s="790"/>
      <c r="EH43" s="790"/>
      <c r="EI43" s="790"/>
      <c r="EJ43" s="790"/>
      <c r="EK43" s="790"/>
      <c r="EL43" s="790" t="s">
        <v>3324</v>
      </c>
      <c r="EM43" s="790"/>
      <c r="EN43" s="790"/>
      <c r="EO43" s="790"/>
      <c r="EP43" s="790"/>
      <c r="EQ43" s="790"/>
      <c r="ER43" s="790" t="s">
        <v>3324</v>
      </c>
      <c r="ES43" s="790"/>
      <c r="ET43" s="790"/>
      <c r="EU43" s="790"/>
      <c r="EV43" s="790"/>
      <c r="EW43" s="790"/>
      <c r="EX43" s="790" t="s">
        <v>3324</v>
      </c>
      <c r="EY43" s="790"/>
      <c r="EZ43" s="790"/>
      <c r="FA43" s="790"/>
      <c r="FB43" s="790"/>
      <c r="FC43" s="790"/>
      <c r="FD43" s="790" t="s">
        <v>3324</v>
      </c>
      <c r="FE43" s="790"/>
      <c r="FF43" s="790"/>
      <c r="FG43" s="790"/>
      <c r="FH43" s="790"/>
      <c r="FI43" s="790"/>
      <c r="FJ43" s="790" t="s">
        <v>3324</v>
      </c>
      <c r="FK43" s="790"/>
      <c r="FL43" s="790"/>
      <c r="FM43" s="790"/>
      <c r="FN43" s="790"/>
      <c r="FO43" s="790"/>
      <c r="FP43" s="790" t="s">
        <v>3324</v>
      </c>
      <c r="FQ43" s="790"/>
      <c r="FR43" s="790"/>
      <c r="FS43" s="790"/>
      <c r="FT43" s="790"/>
      <c r="FU43" s="790"/>
      <c r="FV43" s="790" t="s">
        <v>3324</v>
      </c>
      <c r="FW43" s="790"/>
      <c r="FX43" s="790"/>
      <c r="FY43" s="790"/>
      <c r="FZ43" s="790"/>
      <c r="GA43" s="790"/>
      <c r="GB43" s="790" t="s">
        <v>3324</v>
      </c>
      <c r="GC43" s="790"/>
      <c r="GD43" s="790"/>
      <c r="GE43" s="790"/>
      <c r="GF43" s="790"/>
      <c r="GG43" s="790"/>
      <c r="GH43" s="790" t="s">
        <v>3324</v>
      </c>
      <c r="GI43" s="790"/>
      <c r="GJ43" s="790"/>
      <c r="GK43" s="790"/>
      <c r="GL43" s="790"/>
      <c r="GM43" s="790"/>
      <c r="GN43" s="790" t="s">
        <v>3324</v>
      </c>
      <c r="GO43" s="790"/>
      <c r="GP43" s="790"/>
      <c r="GQ43" s="790"/>
      <c r="GR43" s="790"/>
      <c r="GS43" s="790"/>
      <c r="GT43" s="790" t="s">
        <v>3324</v>
      </c>
      <c r="GU43" s="790"/>
      <c r="GV43" s="790"/>
      <c r="GW43" s="790"/>
      <c r="GX43" s="790"/>
      <c r="GY43" s="790"/>
      <c r="GZ43" s="790" t="s">
        <v>3324</v>
      </c>
      <c r="HA43" s="790"/>
      <c r="HB43" s="790"/>
      <c r="HC43" s="790"/>
      <c r="HD43" s="790"/>
      <c r="HE43" s="790"/>
      <c r="HF43" s="790" t="s">
        <v>3324</v>
      </c>
      <c r="HG43" s="790"/>
      <c r="HH43" s="790"/>
      <c r="HI43" s="790"/>
      <c r="HJ43" s="790"/>
      <c r="HK43" s="790"/>
      <c r="HL43" s="790" t="s">
        <v>3324</v>
      </c>
      <c r="HM43" s="790"/>
      <c r="HN43" s="790"/>
      <c r="HO43" s="790"/>
      <c r="HP43" s="790"/>
      <c r="HQ43" s="790"/>
      <c r="HR43" s="790" t="s">
        <v>3324</v>
      </c>
      <c r="HS43" s="790"/>
      <c r="HT43" s="790"/>
      <c r="HU43" s="790"/>
      <c r="HV43" s="790"/>
      <c r="HW43" s="790"/>
      <c r="HX43" s="790" t="s">
        <v>3324</v>
      </c>
      <c r="HY43" s="790"/>
      <c r="HZ43" s="790"/>
      <c r="IA43" s="790"/>
      <c r="IB43" s="790"/>
      <c r="IC43" s="790"/>
      <c r="ID43" s="790" t="s">
        <v>3324</v>
      </c>
      <c r="IE43" s="790"/>
      <c r="IF43" s="790"/>
      <c r="IG43" s="790"/>
      <c r="IH43" s="790"/>
      <c r="II43" s="790"/>
      <c r="IJ43" s="790" t="s">
        <v>3324</v>
      </c>
      <c r="IK43" s="790"/>
      <c r="IL43" s="790"/>
      <c r="IM43" s="790"/>
      <c r="IN43" s="790"/>
      <c r="IO43" s="790"/>
      <c r="IP43" s="790" t="s">
        <v>3324</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2875</v>
      </c>
      <c r="W44" s="790"/>
      <c r="X44" s="790"/>
      <c r="Y44" s="790"/>
      <c r="Z44" s="790"/>
      <c r="AA44" s="790"/>
      <c r="AB44" s="790" t="s">
        <v>2875</v>
      </c>
      <c r="AC44" s="790"/>
      <c r="AD44" s="790"/>
      <c r="AE44" s="790"/>
      <c r="AF44" s="790"/>
      <c r="AG44" s="790"/>
      <c r="AH44" s="790" t="s">
        <v>2875</v>
      </c>
      <c r="AI44" s="790"/>
      <c r="AJ44" s="790"/>
      <c r="AK44" s="790"/>
      <c r="AL44" s="790"/>
      <c r="AM44" s="790"/>
      <c r="AN44" s="790" t="s">
        <v>2875</v>
      </c>
      <c r="AO44" s="790"/>
      <c r="AP44" s="790"/>
      <c r="AQ44" s="790"/>
      <c r="AR44" s="790"/>
      <c r="AS44" s="790"/>
      <c r="AT44" s="790" t="s">
        <v>2875</v>
      </c>
      <c r="AU44" s="790"/>
      <c r="AV44" s="790"/>
      <c r="AW44" s="790"/>
      <c r="AX44" s="790"/>
      <c r="AY44" s="790"/>
      <c r="AZ44" s="790" t="s">
        <v>2875</v>
      </c>
      <c r="BA44" s="790"/>
      <c r="BB44" s="790"/>
      <c r="BC44" s="790"/>
      <c r="BD44" s="790"/>
      <c r="BE44" s="790"/>
      <c r="BF44" s="790" t="s">
        <v>2875</v>
      </c>
      <c r="BG44" s="790"/>
      <c r="BH44" s="790"/>
      <c r="BI44" s="790"/>
      <c r="BJ44" s="790"/>
      <c r="BK44" s="790"/>
      <c r="BL44" s="790" t="s">
        <v>2875</v>
      </c>
      <c r="BM44" s="790"/>
      <c r="BN44" s="790"/>
      <c r="BO44" s="790"/>
      <c r="BP44" s="790"/>
      <c r="BQ44" s="790"/>
      <c r="BR44" s="790" t="s">
        <v>2875</v>
      </c>
      <c r="BS44" s="790"/>
      <c r="BT44" s="790"/>
      <c r="BU44" s="790"/>
      <c r="BV44" s="790"/>
      <c r="BW44" s="790"/>
      <c r="BX44" s="790" t="s">
        <v>2875</v>
      </c>
      <c r="BY44" s="790"/>
      <c r="BZ44" s="790"/>
      <c r="CA44" s="790"/>
      <c r="CB44" s="790"/>
      <c r="CC44" s="790"/>
      <c r="CD44" s="790" t="s">
        <v>2875</v>
      </c>
      <c r="CE44" s="790"/>
      <c r="CF44" s="790"/>
      <c r="CG44" s="790"/>
      <c r="CH44" s="790"/>
      <c r="CI44" s="790"/>
      <c r="CJ44" s="790" t="s">
        <v>2875</v>
      </c>
      <c r="CK44" s="790"/>
      <c r="CL44" s="790"/>
      <c r="CM44" s="790"/>
      <c r="CN44" s="790"/>
      <c r="CO44" s="790"/>
      <c r="CP44" s="790" t="s">
        <v>2875</v>
      </c>
      <c r="CQ44" s="790"/>
      <c r="CR44" s="790"/>
      <c r="CS44" s="790"/>
      <c r="CT44" s="790"/>
      <c r="CU44" s="790"/>
      <c r="CV44" s="790" t="s">
        <v>2875</v>
      </c>
      <c r="CW44" s="790"/>
      <c r="CX44" s="790"/>
      <c r="CY44" s="790"/>
      <c r="CZ44" s="790"/>
      <c r="DA44" s="790"/>
      <c r="DB44" s="790" t="s">
        <v>2875</v>
      </c>
      <c r="DC44" s="790"/>
      <c r="DD44" s="790"/>
      <c r="DE44" s="790"/>
      <c r="DF44" s="790"/>
      <c r="DG44" s="790"/>
      <c r="DH44" s="790" t="s">
        <v>2875</v>
      </c>
      <c r="DI44" s="790"/>
      <c r="DJ44" s="790"/>
      <c r="DK44" s="790"/>
      <c r="DL44" s="790"/>
      <c r="DM44" s="790"/>
      <c r="DN44" s="790" t="s">
        <v>2875</v>
      </c>
      <c r="DO44" s="790"/>
      <c r="DP44" s="790"/>
      <c r="DQ44" s="790"/>
      <c r="DR44" s="790"/>
      <c r="DS44" s="790"/>
      <c r="DT44" s="790" t="s">
        <v>2875</v>
      </c>
      <c r="DU44" s="790"/>
      <c r="DV44" s="790"/>
      <c r="DW44" s="790"/>
      <c r="DX44" s="790"/>
      <c r="DY44" s="790"/>
      <c r="DZ44" s="790" t="s">
        <v>2875</v>
      </c>
      <c r="EA44" s="790"/>
      <c r="EB44" s="790"/>
      <c r="EC44" s="790"/>
      <c r="ED44" s="790"/>
      <c r="EE44" s="790"/>
      <c r="EF44" s="790" t="s">
        <v>2875</v>
      </c>
      <c r="EG44" s="790"/>
      <c r="EH44" s="790"/>
      <c r="EI44" s="790"/>
      <c r="EJ44" s="790"/>
      <c r="EK44" s="790"/>
      <c r="EL44" s="790" t="s">
        <v>2875</v>
      </c>
      <c r="EM44" s="790"/>
      <c r="EN44" s="790"/>
      <c r="EO44" s="790"/>
      <c r="EP44" s="790"/>
      <c r="EQ44" s="790"/>
      <c r="ER44" s="790" t="s">
        <v>2875</v>
      </c>
      <c r="ES44" s="790"/>
      <c r="ET44" s="790"/>
      <c r="EU44" s="790"/>
      <c r="EV44" s="790"/>
      <c r="EW44" s="790"/>
      <c r="EX44" s="790" t="s">
        <v>2875</v>
      </c>
      <c r="EY44" s="790"/>
      <c r="EZ44" s="790"/>
      <c r="FA44" s="790"/>
      <c r="FB44" s="790"/>
      <c r="FC44" s="790"/>
      <c r="FD44" s="790" t="s">
        <v>2875</v>
      </c>
      <c r="FE44" s="790"/>
      <c r="FF44" s="790"/>
      <c r="FG44" s="790"/>
      <c r="FH44" s="790"/>
      <c r="FI44" s="790"/>
      <c r="FJ44" s="790" t="s">
        <v>2875</v>
      </c>
      <c r="FK44" s="790"/>
      <c r="FL44" s="790"/>
      <c r="FM44" s="790"/>
      <c r="FN44" s="790"/>
      <c r="FO44" s="790"/>
      <c r="FP44" s="790" t="s">
        <v>2875</v>
      </c>
      <c r="FQ44" s="790"/>
      <c r="FR44" s="790"/>
      <c r="FS44" s="790"/>
      <c r="FT44" s="790"/>
      <c r="FU44" s="790"/>
      <c r="FV44" s="790" t="s">
        <v>2875</v>
      </c>
      <c r="FW44" s="790"/>
      <c r="FX44" s="790"/>
      <c r="FY44" s="790"/>
      <c r="FZ44" s="790"/>
      <c r="GA44" s="790"/>
      <c r="GB44" s="790" t="s">
        <v>2875</v>
      </c>
      <c r="GC44" s="790"/>
      <c r="GD44" s="790"/>
      <c r="GE44" s="790"/>
      <c r="GF44" s="790"/>
      <c r="GG44" s="790"/>
      <c r="GH44" s="790" t="s">
        <v>2875</v>
      </c>
      <c r="GI44" s="790"/>
      <c r="GJ44" s="790"/>
      <c r="GK44" s="790"/>
      <c r="GL44" s="790"/>
      <c r="GM44" s="790"/>
      <c r="GN44" s="790" t="s">
        <v>2875</v>
      </c>
      <c r="GO44" s="790"/>
      <c r="GP44" s="790"/>
      <c r="GQ44" s="790"/>
      <c r="GR44" s="790"/>
      <c r="GS44" s="790"/>
      <c r="GT44" s="790" t="s">
        <v>2875</v>
      </c>
      <c r="GU44" s="790"/>
      <c r="GV44" s="790"/>
      <c r="GW44" s="790"/>
      <c r="GX44" s="790"/>
      <c r="GY44" s="790"/>
      <c r="GZ44" s="790" t="s">
        <v>2875</v>
      </c>
      <c r="HA44" s="790"/>
      <c r="HB44" s="790"/>
      <c r="HC44" s="790"/>
      <c r="HD44" s="790"/>
      <c r="HE44" s="790"/>
      <c r="HF44" s="790" t="s">
        <v>2875</v>
      </c>
      <c r="HG44" s="790"/>
      <c r="HH44" s="790"/>
      <c r="HI44" s="790"/>
      <c r="HJ44" s="790"/>
      <c r="HK44" s="790"/>
      <c r="HL44" s="790" t="s">
        <v>2875</v>
      </c>
      <c r="HM44" s="790"/>
      <c r="HN44" s="790"/>
      <c r="HO44" s="790"/>
      <c r="HP44" s="790"/>
      <c r="HQ44" s="790"/>
      <c r="HR44" s="790" t="s">
        <v>2875</v>
      </c>
      <c r="HS44" s="790"/>
      <c r="HT44" s="790"/>
      <c r="HU44" s="790"/>
      <c r="HV44" s="790"/>
      <c r="HW44" s="790"/>
      <c r="HX44" s="790" t="s">
        <v>2875</v>
      </c>
      <c r="HY44" s="790"/>
      <c r="HZ44" s="790"/>
      <c r="IA44" s="790"/>
      <c r="IB44" s="790"/>
      <c r="IC44" s="790"/>
      <c r="ID44" s="790" t="s">
        <v>2875</v>
      </c>
      <c r="IE44" s="790"/>
      <c r="IF44" s="790"/>
      <c r="IG44" s="790"/>
      <c r="IH44" s="790"/>
      <c r="II44" s="790"/>
      <c r="IJ44" s="790" t="s">
        <v>2875</v>
      </c>
      <c r="IK44" s="790"/>
      <c r="IL44" s="790"/>
      <c r="IM44" s="790"/>
      <c r="IN44" s="790"/>
      <c r="IO44" s="790"/>
      <c r="IP44" s="790" t="s">
        <v>2875</v>
      </c>
      <c r="IQ44" s="790"/>
      <c r="IR44" s="790"/>
      <c r="IS44" s="790"/>
      <c r="IT44" s="790"/>
      <c r="IU44" s="790"/>
      <c r="IV44" s="1" t="s">
        <v>2875</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4">
    <mergeCell ref="AZ42:BE42"/>
    <mergeCell ref="BL42:BQ42"/>
    <mergeCell ref="C1:G1"/>
    <mergeCell ref="C19:G19"/>
    <mergeCell ref="J42:O42"/>
    <mergeCell ref="P42:U42"/>
    <mergeCell ref="AN42:AS42"/>
    <mergeCell ref="J43:O43"/>
    <mergeCell ref="P43:U43"/>
    <mergeCell ref="V43:AA43"/>
    <mergeCell ref="V42:AA42"/>
    <mergeCell ref="AB42:AG42"/>
    <mergeCell ref="AB43:AG43"/>
    <mergeCell ref="BF42:BK42"/>
    <mergeCell ref="AT43:AY43"/>
    <mergeCell ref="AT42:AY42"/>
    <mergeCell ref="AH42:AM42"/>
    <mergeCell ref="BX42:CC42"/>
    <mergeCell ref="DN43:DS43"/>
    <mergeCell ref="DZ43:EE43"/>
    <mergeCell ref="BL43:BQ43"/>
    <mergeCell ref="BR42:BW42"/>
    <mergeCell ref="BF43:BK43"/>
    <mergeCell ref="CV43:DA43"/>
    <mergeCell ref="DH42:DM42"/>
    <mergeCell ref="DB43:DG43"/>
    <mergeCell ref="DT42:DY42"/>
    <mergeCell ref="DN42:DS42"/>
    <mergeCell ref="CD42:CI42"/>
    <mergeCell ref="CJ42:CO42"/>
    <mergeCell ref="DZ42:EE42"/>
    <mergeCell ref="BR43:BW43"/>
    <mergeCell ref="DB42:DG42"/>
    <mergeCell ref="DH43:DM43"/>
    <mergeCell ref="CP42:CU42"/>
    <mergeCell ref="CV42:DA42"/>
    <mergeCell ref="CJ43:CO43"/>
    <mergeCell ref="BF44:BK44"/>
    <mergeCell ref="AN43:AS43"/>
    <mergeCell ref="P44:U44"/>
    <mergeCell ref="V44:AA44"/>
    <mergeCell ref="AB44:AG44"/>
    <mergeCell ref="AH44:AM44"/>
    <mergeCell ref="AZ43:BE43"/>
    <mergeCell ref="CD44:CI44"/>
    <mergeCell ref="BL44:BQ44"/>
    <mergeCell ref="BR44:BW44"/>
    <mergeCell ref="BX44:CC44"/>
    <mergeCell ref="AH43:AM43"/>
    <mergeCell ref="AN44:AS44"/>
    <mergeCell ref="AT44:AY44"/>
    <mergeCell ref="AZ44:BE44"/>
    <mergeCell ref="BX43:CC43"/>
    <mergeCell ref="CD43:CI43"/>
    <mergeCell ref="CJ44:CO44"/>
    <mergeCell ref="EF43:EK43"/>
    <mergeCell ref="DH44:DM44"/>
    <mergeCell ref="EX44:FC44"/>
    <mergeCell ref="DZ44:EE44"/>
    <mergeCell ref="ER44:EW44"/>
    <mergeCell ref="CP44:CU44"/>
    <mergeCell ref="CP43:CU43"/>
    <mergeCell ref="EX43:FC43"/>
    <mergeCell ref="CV44:DA44"/>
    <mergeCell ref="DB44:DG44"/>
    <mergeCell ref="DN44:DS44"/>
    <mergeCell ref="EF44:EK44"/>
    <mergeCell ref="EF42:EK42"/>
    <mergeCell ref="ER42:EW42"/>
    <mergeCell ref="FJ43:FO43"/>
    <mergeCell ref="GB43:GG43"/>
    <mergeCell ref="FV42:GA42"/>
    <mergeCell ref="FV43:GA43"/>
    <mergeCell ref="FD42:FI42"/>
    <mergeCell ref="EX42:FC42"/>
    <mergeCell ref="FJ42:FO42"/>
    <mergeCell ref="FD43:FI43"/>
    <mergeCell ref="EL43:EQ43"/>
    <mergeCell ref="EL42:EQ42"/>
    <mergeCell ref="GH44:GM44"/>
    <mergeCell ref="FJ44:FO44"/>
    <mergeCell ref="FP44:FU44"/>
    <mergeCell ref="FV44:GA44"/>
    <mergeCell ref="DT43:DY43"/>
    <mergeCell ref="FD44:FI44"/>
    <mergeCell ref="DT44:DY44"/>
    <mergeCell ref="EL44:EQ44"/>
    <mergeCell ref="GB44:GG44"/>
    <mergeCell ref="ER43:EW43"/>
    <mergeCell ref="GN44:GS44"/>
    <mergeCell ref="HR43:HW43"/>
    <mergeCell ref="GZ43:HE43"/>
    <mergeCell ref="HF42:HK42"/>
    <mergeCell ref="IP44:IU44"/>
    <mergeCell ref="IJ44:IO44"/>
    <mergeCell ref="ID44:II44"/>
    <mergeCell ref="IP42:IS42"/>
    <mergeCell ref="HL43:HQ43"/>
    <mergeCell ref="GT43:GY43"/>
    <mergeCell ref="ID42:II42"/>
    <mergeCell ref="HX43:IC43"/>
    <mergeCell ref="HF43:HK43"/>
    <mergeCell ref="HX44:IC44"/>
    <mergeCell ref="GT44:GY44"/>
    <mergeCell ref="HR44:HW44"/>
    <mergeCell ref="HL44:HQ44"/>
    <mergeCell ref="GN43:GS43"/>
    <mergeCell ref="GZ44:HE44"/>
    <mergeCell ref="HF44:HK44"/>
    <mergeCell ref="IP43:IS43"/>
    <mergeCell ref="HR42:HW42"/>
    <mergeCell ref="GZ42:HE42"/>
    <mergeCell ref="GT42:GY42"/>
    <mergeCell ref="HL42:HQ42"/>
    <mergeCell ref="IJ42:IO42"/>
    <mergeCell ref="HX42:IC42"/>
    <mergeCell ref="IJ43:IO43"/>
    <mergeCell ref="ID43:II43"/>
    <mergeCell ref="GN42:GS42"/>
    <mergeCell ref="GH43:GM43"/>
    <mergeCell ref="GH42:GM42"/>
    <mergeCell ref="FP42:FU42"/>
    <mergeCell ref="FP43:FU43"/>
    <mergeCell ref="GB42:GG42"/>
  </mergeCells>
  <phoneticPr fontId="43" type="noConversion"/>
  <hyperlinks>
    <hyperlink ref="A12"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topLeftCell="A10" zoomScale="125" workbookViewId="0">
      <selection activeCell="B21" sqref="B21"/>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2620</v>
      </c>
      <c r="D1" s="791"/>
      <c r="E1" s="791"/>
      <c r="F1" s="791"/>
      <c r="G1" s="791"/>
    </row>
    <row r="2" spans="1:8">
      <c r="A2" s="90" t="s">
        <v>2508</v>
      </c>
      <c r="G2" s="91"/>
    </row>
    <row r="3" spans="1:8">
      <c r="A3" s="89" t="s">
        <v>3399</v>
      </c>
      <c r="G3" s="92">
        <v>40464</v>
      </c>
    </row>
    <row r="4" spans="1:8">
      <c r="A4" s="89" t="s">
        <v>3252</v>
      </c>
      <c r="G4" s="93" t="s">
        <v>3206</v>
      </c>
    </row>
    <row r="5" spans="1:8">
      <c r="A5" s="89" t="s">
        <v>2832</v>
      </c>
    </row>
    <row r="6" spans="1:8">
      <c r="C6" s="15" t="s">
        <v>2833</v>
      </c>
      <c r="D6" s="16"/>
      <c r="E6" s="16"/>
      <c r="F6" s="17"/>
      <c r="G6" s="18"/>
      <c r="H6" s="94"/>
    </row>
    <row r="7" spans="1:8">
      <c r="C7" s="95" t="s">
        <v>2402</v>
      </c>
      <c r="D7" s="20" t="s">
        <v>2700</v>
      </c>
      <c r="E7" s="20"/>
      <c r="F7" s="21"/>
      <c r="G7" s="22"/>
      <c r="H7" s="94"/>
    </row>
    <row r="8" spans="1:8">
      <c r="A8" s="89" t="s">
        <v>2092</v>
      </c>
      <c r="C8" s="95" t="s">
        <v>3204</v>
      </c>
      <c r="D8" s="20" t="s">
        <v>2849</v>
      </c>
      <c r="E8" s="20"/>
      <c r="F8" s="21"/>
      <c r="G8" s="96"/>
      <c r="H8" s="94"/>
    </row>
    <row r="9" spans="1:8">
      <c r="A9" s="279" t="s">
        <v>3074</v>
      </c>
      <c r="C9" s="95" t="s">
        <v>3003</v>
      </c>
      <c r="D9" s="20" t="s">
        <v>3470</v>
      </c>
      <c r="E9" s="20"/>
      <c r="F9" s="21"/>
      <c r="G9" s="96"/>
      <c r="H9" s="94"/>
    </row>
    <row r="10" spans="1:8">
      <c r="A10" s="279" t="s">
        <v>2855</v>
      </c>
      <c r="C10" s="97"/>
      <c r="D10" s="20"/>
      <c r="E10" s="20"/>
      <c r="F10" s="21"/>
      <c r="G10" s="96"/>
      <c r="H10" s="94"/>
    </row>
    <row r="11" spans="1:8">
      <c r="A11" s="279" t="s">
        <v>2987</v>
      </c>
      <c r="C11" s="25" t="s">
        <v>1589</v>
      </c>
      <c r="D11" s="94"/>
      <c r="E11" s="94"/>
      <c r="F11" s="99"/>
      <c r="G11" s="96"/>
      <c r="H11" s="94"/>
    </row>
    <row r="12" spans="1:8">
      <c r="A12" s="279" t="s">
        <v>3284</v>
      </c>
      <c r="C12" s="25" t="s">
        <v>3307</v>
      </c>
      <c r="D12" s="20"/>
      <c r="E12" s="20"/>
      <c r="F12" s="21"/>
      <c r="G12" s="96"/>
      <c r="H12" s="94"/>
    </row>
    <row r="13" spans="1:8">
      <c r="A13" s="98"/>
      <c r="C13" s="25" t="s">
        <v>3436</v>
      </c>
      <c r="D13" s="94"/>
      <c r="E13" s="94"/>
      <c r="F13" s="99"/>
      <c r="G13" s="96"/>
      <c r="H13" s="94"/>
    </row>
    <row r="14" spans="1:8">
      <c r="A14" s="100"/>
      <c r="C14" s="25" t="s">
        <v>2964</v>
      </c>
      <c r="D14" s="94"/>
      <c r="E14" s="94"/>
      <c r="F14" s="99"/>
      <c r="G14" s="101"/>
      <c r="H14" s="94"/>
    </row>
    <row r="15" spans="1:8">
      <c r="A15" s="100" t="s">
        <v>2965</v>
      </c>
      <c r="C15" s="97" t="s">
        <v>1551</v>
      </c>
      <c r="D15" s="94"/>
      <c r="E15" s="94"/>
      <c r="F15" s="99"/>
      <c r="G15" s="96"/>
      <c r="H15" s="94"/>
    </row>
    <row r="16" spans="1:8">
      <c r="A16" s="279" t="s">
        <v>3123</v>
      </c>
      <c r="C16" s="97"/>
      <c r="D16" s="94"/>
      <c r="E16" s="94"/>
      <c r="F16" s="99"/>
      <c r="G16" s="96"/>
      <c r="H16" s="94"/>
    </row>
    <row r="17" spans="1:8">
      <c r="A17" s="89" t="s">
        <v>3405</v>
      </c>
      <c r="C17" s="102" t="s">
        <v>2848</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2513</v>
      </c>
      <c r="C20" s="100"/>
      <c r="D20" s="100"/>
      <c r="E20" s="100"/>
      <c r="F20" s="106"/>
    </row>
    <row r="21" spans="1:8">
      <c r="A21" s="276"/>
      <c r="C21" s="100"/>
      <c r="D21" s="100"/>
      <c r="E21" s="100"/>
      <c r="F21" s="106"/>
    </row>
    <row r="22" spans="1:8" s="112" customFormat="1" ht="16" customHeight="1">
      <c r="A22" s="108"/>
      <c r="B22" s="38"/>
      <c r="C22" s="86"/>
      <c r="D22" s="86"/>
      <c r="E22" s="86"/>
      <c r="F22" s="109"/>
      <c r="G22" s="110"/>
      <c r="H22" s="111"/>
    </row>
    <row r="23" spans="1:8" ht="29" customHeight="1">
      <c r="A23" s="113" t="s">
        <v>2514</v>
      </c>
      <c r="B23" s="45" t="s">
        <v>1757</v>
      </c>
      <c r="C23" s="114" t="s">
        <v>3120</v>
      </c>
      <c r="D23" s="45" t="s">
        <v>3157</v>
      </c>
      <c r="E23" s="45" t="s">
        <v>3049</v>
      </c>
      <c r="F23" s="47" t="s">
        <v>3263</v>
      </c>
      <c r="G23" s="45" t="s">
        <v>1930</v>
      </c>
      <c r="H23" s="48"/>
    </row>
    <row r="24" spans="1:8">
      <c r="A24" s="115">
        <v>40497</v>
      </c>
      <c r="B24" s="116" t="s">
        <v>2258</v>
      </c>
      <c r="C24" s="117"/>
      <c r="D24" s="118"/>
      <c r="E24" s="117">
        <f t="shared" ref="E24:E32" si="0">C24*D24</f>
        <v>0</v>
      </c>
      <c r="F24" s="53"/>
      <c r="G24" s="54">
        <f t="shared" ref="G24:G36" si="1">E24*(1-F24)</f>
        <v>0</v>
      </c>
      <c r="H24" s="48"/>
    </row>
    <row r="25" spans="1:8">
      <c r="A25" s="11"/>
      <c r="B25" s="116" t="s">
        <v>1332</v>
      </c>
      <c r="C25" s="117">
        <v>225</v>
      </c>
      <c r="D25" s="118">
        <v>1.5</v>
      </c>
      <c r="E25" s="117">
        <f t="shared" si="0"/>
        <v>337.5</v>
      </c>
      <c r="F25" s="119"/>
      <c r="G25" s="54">
        <f t="shared" si="1"/>
        <v>337.5</v>
      </c>
      <c r="H25" s="56"/>
    </row>
    <row r="26" spans="1:8">
      <c r="A26" s="120"/>
      <c r="B26" s="121" t="s">
        <v>2386</v>
      </c>
      <c r="C26" s="117"/>
      <c r="D26" s="118"/>
      <c r="E26" s="117">
        <f t="shared" si="0"/>
        <v>0</v>
      </c>
      <c r="F26" s="119"/>
      <c r="G26" s="54">
        <f t="shared" si="1"/>
        <v>0</v>
      </c>
      <c r="H26" s="56"/>
    </row>
    <row r="27" spans="1:8">
      <c r="A27" s="120"/>
      <c r="B27" s="121" t="s">
        <v>3008</v>
      </c>
      <c r="C27" s="117"/>
      <c r="D27" s="118"/>
      <c r="E27" s="117">
        <f t="shared" si="0"/>
        <v>0</v>
      </c>
      <c r="F27" s="119"/>
      <c r="G27" s="54">
        <f t="shared" si="1"/>
        <v>0</v>
      </c>
      <c r="H27" s="56"/>
    </row>
    <row r="28" spans="1:8">
      <c r="A28" s="120"/>
      <c r="B28" s="121" t="s">
        <v>3009</v>
      </c>
      <c r="C28" s="117"/>
      <c r="D28" s="118"/>
      <c r="E28" s="117">
        <f t="shared" si="0"/>
        <v>0</v>
      </c>
      <c r="F28" s="119"/>
      <c r="G28" s="54">
        <f t="shared" si="1"/>
        <v>0</v>
      </c>
      <c r="H28" s="56"/>
    </row>
    <row r="29" spans="1:8">
      <c r="A29" s="120"/>
      <c r="B29" s="121" t="s">
        <v>1641</v>
      </c>
      <c r="C29" s="117"/>
      <c r="D29" s="118"/>
      <c r="E29" s="117">
        <f t="shared" si="0"/>
        <v>0</v>
      </c>
      <c r="F29" s="119"/>
      <c r="G29" s="54">
        <f t="shared" si="1"/>
        <v>0</v>
      </c>
      <c r="H29" s="56"/>
    </row>
    <row r="30" spans="1:8">
      <c r="A30" s="120"/>
      <c r="B30" s="121" t="s">
        <v>2611</v>
      </c>
      <c r="C30" s="117"/>
      <c r="D30" s="118"/>
      <c r="E30" s="117">
        <f t="shared" si="0"/>
        <v>0</v>
      </c>
      <c r="F30" s="119"/>
      <c r="G30" s="54">
        <f t="shared" si="1"/>
        <v>0</v>
      </c>
      <c r="H30" s="56"/>
    </row>
    <row r="31" spans="1:8">
      <c r="A31" s="120"/>
      <c r="B31" s="121" t="s">
        <v>2928</v>
      </c>
      <c r="C31" s="117"/>
      <c r="D31" s="118"/>
      <c r="E31" s="117">
        <f t="shared" si="0"/>
        <v>0</v>
      </c>
      <c r="F31" s="119"/>
      <c r="G31" s="54">
        <f t="shared" si="1"/>
        <v>0</v>
      </c>
      <c r="H31" s="56"/>
    </row>
    <row r="32" spans="1:8">
      <c r="A32" s="120"/>
      <c r="B32" s="121" t="s">
        <v>2929</v>
      </c>
      <c r="C32" s="117"/>
      <c r="D32" s="118"/>
      <c r="E32" s="117">
        <f t="shared" si="0"/>
        <v>0</v>
      </c>
      <c r="F32" s="119"/>
      <c r="G32" s="54">
        <f t="shared" si="1"/>
        <v>0</v>
      </c>
      <c r="H32" s="56"/>
    </row>
    <row r="33" spans="1:256">
      <c r="A33" s="120"/>
      <c r="B33" s="121" t="s">
        <v>2956</v>
      </c>
      <c r="C33" s="117">
        <v>75</v>
      </c>
      <c r="D33" s="118">
        <v>2</v>
      </c>
      <c r="E33" s="117">
        <f>C33*D33</f>
        <v>150</v>
      </c>
      <c r="F33" s="119"/>
      <c r="G33" s="54">
        <f t="shared" si="1"/>
        <v>150</v>
      </c>
      <c r="H33" s="48"/>
    </row>
    <row r="34" spans="1:256">
      <c r="A34" s="120"/>
      <c r="B34" s="121" t="s">
        <v>3090</v>
      </c>
      <c r="C34" s="117">
        <v>250</v>
      </c>
      <c r="D34" s="123" t="s">
        <v>2108</v>
      </c>
      <c r="E34" s="117">
        <v>250</v>
      </c>
      <c r="F34" s="124"/>
      <c r="G34" s="54">
        <f t="shared" si="1"/>
        <v>250</v>
      </c>
      <c r="H34" s="48"/>
    </row>
    <row r="35" spans="1:256">
      <c r="A35" s="120"/>
      <c r="B35" s="271" t="s">
        <v>2676</v>
      </c>
      <c r="C35" s="272"/>
      <c r="D35" s="273"/>
      <c r="E35" s="272"/>
      <c r="F35" s="274"/>
      <c r="G35" s="275"/>
      <c r="H35" s="48"/>
    </row>
    <row r="36" spans="1:256" ht="16" thickBot="1">
      <c r="A36" s="120"/>
      <c r="B36" s="126"/>
      <c r="C36" s="127"/>
      <c r="D36" s="128"/>
      <c r="E36" s="127"/>
      <c r="F36" s="129"/>
      <c r="G36" s="67">
        <f t="shared" si="1"/>
        <v>0</v>
      </c>
      <c r="H36" s="48"/>
    </row>
    <row r="37" spans="1:256" s="135" customFormat="1" ht="16" customHeight="1">
      <c r="A37" s="130"/>
      <c r="B37" s="69" t="s">
        <v>3091</v>
      </c>
      <c r="C37" s="131"/>
      <c r="D37" s="131"/>
      <c r="E37" s="132">
        <f>SUM(E24:E36)</f>
        <v>737.5</v>
      </c>
      <c r="F37" s="133"/>
      <c r="G37" s="72">
        <f>SUM(G24:G36)</f>
        <v>737.5</v>
      </c>
      <c r="H37" s="134"/>
    </row>
    <row r="39" spans="1:256">
      <c r="C39" s="136" t="s">
        <v>1244</v>
      </c>
      <c r="D39" s="137">
        <f>G37/2</f>
        <v>368.75</v>
      </c>
      <c r="E39" s="137"/>
      <c r="F39" s="138"/>
    </row>
    <row r="41" spans="1:256">
      <c r="C41" s="1" t="s">
        <v>1212</v>
      </c>
      <c r="D41" s="1"/>
      <c r="E41" s="1"/>
      <c r="F41" s="139"/>
      <c r="G41" s="1"/>
      <c r="H41" s="1"/>
      <c r="I41" s="1"/>
    </row>
    <row r="42" spans="1:256">
      <c r="C42" s="1" t="s">
        <v>1540</v>
      </c>
      <c r="D42" s="1"/>
      <c r="E42" s="1"/>
      <c r="F42" s="139"/>
      <c r="G42" s="1"/>
      <c r="H42" s="1"/>
      <c r="I42" s="1"/>
    </row>
    <row r="43" spans="1:256">
      <c r="C43" s="277" t="s">
        <v>1520</v>
      </c>
      <c r="D43" s="277"/>
      <c r="E43" s="277"/>
      <c r="F43" s="278"/>
      <c r="G43" s="277"/>
      <c r="H43" s="277"/>
      <c r="I43" s="142"/>
      <c r="J43" s="790"/>
      <c r="K43" s="790"/>
      <c r="L43" s="790"/>
      <c r="M43" s="790"/>
      <c r="N43" s="790"/>
      <c r="O43" s="790"/>
      <c r="P43" s="790"/>
      <c r="Q43" s="790"/>
      <c r="R43" s="790"/>
      <c r="S43" s="790"/>
      <c r="T43" s="790"/>
      <c r="U43" s="790"/>
      <c r="V43" s="790" t="s">
        <v>1212</v>
      </c>
      <c r="W43" s="790"/>
      <c r="X43" s="790"/>
      <c r="Y43" s="790"/>
      <c r="Z43" s="790"/>
      <c r="AA43" s="790"/>
      <c r="AB43" s="790" t="s">
        <v>1212</v>
      </c>
      <c r="AC43" s="790"/>
      <c r="AD43" s="790"/>
      <c r="AE43" s="790"/>
      <c r="AF43" s="790"/>
      <c r="AG43" s="790"/>
      <c r="AH43" s="790" t="s">
        <v>1212</v>
      </c>
      <c r="AI43" s="790"/>
      <c r="AJ43" s="790"/>
      <c r="AK43" s="790"/>
      <c r="AL43" s="790"/>
      <c r="AM43" s="790"/>
      <c r="AN43" s="790" t="s">
        <v>1212</v>
      </c>
      <c r="AO43" s="790"/>
      <c r="AP43" s="790"/>
      <c r="AQ43" s="790"/>
      <c r="AR43" s="790"/>
      <c r="AS43" s="790"/>
      <c r="AT43" s="790" t="s">
        <v>1212</v>
      </c>
      <c r="AU43" s="790"/>
      <c r="AV43" s="790"/>
      <c r="AW43" s="790"/>
      <c r="AX43" s="790"/>
      <c r="AY43" s="790"/>
      <c r="AZ43" s="790" t="s">
        <v>1212</v>
      </c>
      <c r="BA43" s="790"/>
      <c r="BB43" s="790"/>
      <c r="BC43" s="790"/>
      <c r="BD43" s="790"/>
      <c r="BE43" s="790"/>
      <c r="BF43" s="790" t="s">
        <v>1212</v>
      </c>
      <c r="BG43" s="790"/>
      <c r="BH43" s="790"/>
      <c r="BI43" s="790"/>
      <c r="BJ43" s="790"/>
      <c r="BK43" s="790"/>
      <c r="BL43" s="790" t="s">
        <v>1212</v>
      </c>
      <c r="BM43" s="790"/>
      <c r="BN43" s="790"/>
      <c r="BO43" s="790"/>
      <c r="BP43" s="790"/>
      <c r="BQ43" s="790"/>
      <c r="BR43" s="790" t="s">
        <v>1212</v>
      </c>
      <c r="BS43" s="790"/>
      <c r="BT43" s="790"/>
      <c r="BU43" s="790"/>
      <c r="BV43" s="790"/>
      <c r="BW43" s="790"/>
      <c r="BX43" s="790" t="s">
        <v>1212</v>
      </c>
      <c r="BY43" s="790"/>
      <c r="BZ43" s="790"/>
      <c r="CA43" s="790"/>
      <c r="CB43" s="790"/>
      <c r="CC43" s="790"/>
      <c r="CD43" s="790" t="s">
        <v>1212</v>
      </c>
      <c r="CE43" s="790"/>
      <c r="CF43" s="790"/>
      <c r="CG43" s="790"/>
      <c r="CH43" s="790"/>
      <c r="CI43" s="790"/>
      <c r="CJ43" s="790" t="s">
        <v>1212</v>
      </c>
      <c r="CK43" s="790"/>
      <c r="CL43" s="790"/>
      <c r="CM43" s="790"/>
      <c r="CN43" s="790"/>
      <c r="CO43" s="790"/>
      <c r="CP43" s="790" t="s">
        <v>1212</v>
      </c>
      <c r="CQ43" s="790"/>
      <c r="CR43" s="790"/>
      <c r="CS43" s="790"/>
      <c r="CT43" s="790"/>
      <c r="CU43" s="790"/>
      <c r="CV43" s="790" t="s">
        <v>1212</v>
      </c>
      <c r="CW43" s="790"/>
      <c r="CX43" s="790"/>
      <c r="CY43" s="790"/>
      <c r="CZ43" s="790"/>
      <c r="DA43" s="790"/>
      <c r="DB43" s="790" t="s">
        <v>1212</v>
      </c>
      <c r="DC43" s="790"/>
      <c r="DD43" s="790"/>
      <c r="DE43" s="790"/>
      <c r="DF43" s="790"/>
      <c r="DG43" s="790"/>
      <c r="DH43" s="790" t="s">
        <v>1212</v>
      </c>
      <c r="DI43" s="790"/>
      <c r="DJ43" s="790"/>
      <c r="DK43" s="790"/>
      <c r="DL43" s="790"/>
      <c r="DM43" s="790"/>
      <c r="DN43" s="790" t="s">
        <v>1212</v>
      </c>
      <c r="DO43" s="790"/>
      <c r="DP43" s="790"/>
      <c r="DQ43" s="790"/>
      <c r="DR43" s="790"/>
      <c r="DS43" s="790"/>
      <c r="DT43" s="790" t="s">
        <v>1212</v>
      </c>
      <c r="DU43" s="790"/>
      <c r="DV43" s="790"/>
      <c r="DW43" s="790"/>
      <c r="DX43" s="790"/>
      <c r="DY43" s="790"/>
      <c r="DZ43" s="790" t="s">
        <v>1212</v>
      </c>
      <c r="EA43" s="790"/>
      <c r="EB43" s="790"/>
      <c r="EC43" s="790"/>
      <c r="ED43" s="790"/>
      <c r="EE43" s="790"/>
      <c r="EF43" s="790" t="s">
        <v>1212</v>
      </c>
      <c r="EG43" s="790"/>
      <c r="EH43" s="790"/>
      <c r="EI43" s="790"/>
      <c r="EJ43" s="790"/>
      <c r="EK43" s="790"/>
      <c r="EL43" s="790" t="s">
        <v>1212</v>
      </c>
      <c r="EM43" s="790"/>
      <c r="EN43" s="790"/>
      <c r="EO43" s="790"/>
      <c r="EP43" s="790"/>
      <c r="EQ43" s="790"/>
      <c r="ER43" s="790" t="s">
        <v>1212</v>
      </c>
      <c r="ES43" s="790"/>
      <c r="ET43" s="790"/>
      <c r="EU43" s="790"/>
      <c r="EV43" s="790"/>
      <c r="EW43" s="790"/>
      <c r="EX43" s="790" t="s">
        <v>1212</v>
      </c>
      <c r="EY43" s="790"/>
      <c r="EZ43" s="790"/>
      <c r="FA43" s="790"/>
      <c r="FB43" s="790"/>
      <c r="FC43" s="790"/>
      <c r="FD43" s="790" t="s">
        <v>1212</v>
      </c>
      <c r="FE43" s="790"/>
      <c r="FF43" s="790"/>
      <c r="FG43" s="790"/>
      <c r="FH43" s="790"/>
      <c r="FI43" s="790"/>
      <c r="FJ43" s="790" t="s">
        <v>1212</v>
      </c>
      <c r="FK43" s="790"/>
      <c r="FL43" s="790"/>
      <c r="FM43" s="790"/>
      <c r="FN43" s="790"/>
      <c r="FO43" s="790"/>
      <c r="FP43" s="790" t="s">
        <v>1212</v>
      </c>
      <c r="FQ43" s="790"/>
      <c r="FR43" s="790"/>
      <c r="FS43" s="790"/>
      <c r="FT43" s="790"/>
      <c r="FU43" s="790"/>
      <c r="FV43" s="790" t="s">
        <v>1212</v>
      </c>
      <c r="FW43" s="790"/>
      <c r="FX43" s="790"/>
      <c r="FY43" s="790"/>
      <c r="FZ43" s="790"/>
      <c r="GA43" s="790"/>
      <c r="GB43" s="790" t="s">
        <v>1212</v>
      </c>
      <c r="GC43" s="790"/>
      <c r="GD43" s="790"/>
      <c r="GE43" s="790"/>
      <c r="GF43" s="790"/>
      <c r="GG43" s="790"/>
      <c r="GH43" s="790" t="s">
        <v>1212</v>
      </c>
      <c r="GI43" s="790"/>
      <c r="GJ43" s="790"/>
      <c r="GK43" s="790"/>
      <c r="GL43" s="790"/>
      <c r="GM43" s="790"/>
      <c r="GN43" s="790" t="s">
        <v>1212</v>
      </c>
      <c r="GO43" s="790"/>
      <c r="GP43" s="790"/>
      <c r="GQ43" s="790"/>
      <c r="GR43" s="790"/>
      <c r="GS43" s="790"/>
      <c r="GT43" s="790" t="s">
        <v>1212</v>
      </c>
      <c r="GU43" s="790"/>
      <c r="GV43" s="790"/>
      <c r="GW43" s="790"/>
      <c r="GX43" s="790"/>
      <c r="GY43" s="790"/>
      <c r="GZ43" s="790" t="s">
        <v>1212</v>
      </c>
      <c r="HA43" s="790"/>
      <c r="HB43" s="790"/>
      <c r="HC43" s="790"/>
      <c r="HD43" s="790"/>
      <c r="HE43" s="790"/>
      <c r="HF43" s="790" t="s">
        <v>1212</v>
      </c>
      <c r="HG43" s="790"/>
      <c r="HH43" s="790"/>
      <c r="HI43" s="790"/>
      <c r="HJ43" s="790"/>
      <c r="HK43" s="790"/>
      <c r="HL43" s="790" t="s">
        <v>1212</v>
      </c>
      <c r="HM43" s="790"/>
      <c r="HN43" s="790"/>
      <c r="HO43" s="790"/>
      <c r="HP43" s="790"/>
      <c r="HQ43" s="790"/>
      <c r="HR43" s="790" t="s">
        <v>1212</v>
      </c>
      <c r="HS43" s="790"/>
      <c r="HT43" s="790"/>
      <c r="HU43" s="790"/>
      <c r="HV43" s="790"/>
      <c r="HW43" s="790"/>
      <c r="HX43" s="790" t="s">
        <v>1212</v>
      </c>
      <c r="HY43" s="790"/>
      <c r="HZ43" s="790"/>
      <c r="IA43" s="790"/>
      <c r="IB43" s="790"/>
      <c r="IC43" s="790"/>
      <c r="ID43" s="790" t="s">
        <v>1212</v>
      </c>
      <c r="IE43" s="790"/>
      <c r="IF43" s="790"/>
      <c r="IG43" s="790"/>
      <c r="IH43" s="790"/>
      <c r="II43" s="790"/>
      <c r="IJ43" s="790" t="s">
        <v>1212</v>
      </c>
      <c r="IK43" s="790"/>
      <c r="IL43" s="790"/>
      <c r="IM43" s="790"/>
      <c r="IN43" s="790"/>
      <c r="IO43" s="790"/>
      <c r="IP43" s="790" t="s">
        <v>1212</v>
      </c>
      <c r="IQ43" s="790"/>
      <c r="IR43" s="790"/>
      <c r="IS43" s="790"/>
    </row>
    <row r="44" spans="1:256">
      <c r="C44" s="1" t="s">
        <v>2875</v>
      </c>
      <c r="D44" s="1"/>
      <c r="E44" s="1"/>
      <c r="F44" s="139"/>
      <c r="G44" s="1"/>
      <c r="H44" s="1"/>
      <c r="I44" s="1"/>
      <c r="J44" s="790"/>
      <c r="K44" s="790"/>
      <c r="L44" s="790"/>
      <c r="M44" s="790"/>
      <c r="N44" s="790"/>
      <c r="O44" s="790"/>
      <c r="P44" s="790"/>
      <c r="Q44" s="790"/>
      <c r="R44" s="790"/>
      <c r="S44" s="790"/>
      <c r="T44" s="790"/>
      <c r="U44" s="790"/>
      <c r="V44" s="790" t="s">
        <v>3324</v>
      </c>
      <c r="W44" s="790"/>
      <c r="X44" s="790"/>
      <c r="Y44" s="790"/>
      <c r="Z44" s="790"/>
      <c r="AA44" s="790"/>
      <c r="AB44" s="790" t="s">
        <v>3324</v>
      </c>
      <c r="AC44" s="790"/>
      <c r="AD44" s="790"/>
      <c r="AE44" s="790"/>
      <c r="AF44" s="790"/>
      <c r="AG44" s="790"/>
      <c r="AH44" s="790" t="s">
        <v>3324</v>
      </c>
      <c r="AI44" s="790"/>
      <c r="AJ44" s="790"/>
      <c r="AK44" s="790"/>
      <c r="AL44" s="790"/>
      <c r="AM44" s="790"/>
      <c r="AN44" s="790" t="s">
        <v>3324</v>
      </c>
      <c r="AO44" s="790"/>
      <c r="AP44" s="790"/>
      <c r="AQ44" s="790"/>
      <c r="AR44" s="790"/>
      <c r="AS44" s="790"/>
      <c r="AT44" s="790" t="s">
        <v>3324</v>
      </c>
      <c r="AU44" s="790"/>
      <c r="AV44" s="790"/>
      <c r="AW44" s="790"/>
      <c r="AX44" s="790"/>
      <c r="AY44" s="790"/>
      <c r="AZ44" s="790" t="s">
        <v>3324</v>
      </c>
      <c r="BA44" s="790"/>
      <c r="BB44" s="790"/>
      <c r="BC44" s="790"/>
      <c r="BD44" s="790"/>
      <c r="BE44" s="790"/>
      <c r="BF44" s="790" t="s">
        <v>3324</v>
      </c>
      <c r="BG44" s="790"/>
      <c r="BH44" s="790"/>
      <c r="BI44" s="790"/>
      <c r="BJ44" s="790"/>
      <c r="BK44" s="790"/>
      <c r="BL44" s="790" t="s">
        <v>3324</v>
      </c>
      <c r="BM44" s="790"/>
      <c r="BN44" s="790"/>
      <c r="BO44" s="790"/>
      <c r="BP44" s="790"/>
      <c r="BQ44" s="790"/>
      <c r="BR44" s="790" t="s">
        <v>3324</v>
      </c>
      <c r="BS44" s="790"/>
      <c r="BT44" s="790"/>
      <c r="BU44" s="790"/>
      <c r="BV44" s="790"/>
      <c r="BW44" s="790"/>
      <c r="BX44" s="790" t="s">
        <v>3324</v>
      </c>
      <c r="BY44" s="790"/>
      <c r="BZ44" s="790"/>
      <c r="CA44" s="790"/>
      <c r="CB44" s="790"/>
      <c r="CC44" s="790"/>
      <c r="CD44" s="790" t="s">
        <v>3324</v>
      </c>
      <c r="CE44" s="790"/>
      <c r="CF44" s="790"/>
      <c r="CG44" s="790"/>
      <c r="CH44" s="790"/>
      <c r="CI44" s="790"/>
      <c r="CJ44" s="790" t="s">
        <v>3324</v>
      </c>
      <c r="CK44" s="790"/>
      <c r="CL44" s="790"/>
      <c r="CM44" s="790"/>
      <c r="CN44" s="790"/>
      <c r="CO44" s="790"/>
      <c r="CP44" s="790" t="s">
        <v>3324</v>
      </c>
      <c r="CQ44" s="790"/>
      <c r="CR44" s="790"/>
      <c r="CS44" s="790"/>
      <c r="CT44" s="790"/>
      <c r="CU44" s="790"/>
      <c r="CV44" s="790" t="s">
        <v>3324</v>
      </c>
      <c r="CW44" s="790"/>
      <c r="CX44" s="790"/>
      <c r="CY44" s="790"/>
      <c r="CZ44" s="790"/>
      <c r="DA44" s="790"/>
      <c r="DB44" s="790" t="s">
        <v>3324</v>
      </c>
      <c r="DC44" s="790"/>
      <c r="DD44" s="790"/>
      <c r="DE44" s="790"/>
      <c r="DF44" s="790"/>
      <c r="DG44" s="790"/>
      <c r="DH44" s="790" t="s">
        <v>3324</v>
      </c>
      <c r="DI44" s="790"/>
      <c r="DJ44" s="790"/>
      <c r="DK44" s="790"/>
      <c r="DL44" s="790"/>
      <c r="DM44" s="790"/>
      <c r="DN44" s="790" t="s">
        <v>3324</v>
      </c>
      <c r="DO44" s="790"/>
      <c r="DP44" s="790"/>
      <c r="DQ44" s="790"/>
      <c r="DR44" s="790"/>
      <c r="DS44" s="790"/>
      <c r="DT44" s="790" t="s">
        <v>3324</v>
      </c>
      <c r="DU44" s="790"/>
      <c r="DV44" s="790"/>
      <c r="DW44" s="790"/>
      <c r="DX44" s="790"/>
      <c r="DY44" s="790"/>
      <c r="DZ44" s="790" t="s">
        <v>3324</v>
      </c>
      <c r="EA44" s="790"/>
      <c r="EB44" s="790"/>
      <c r="EC44" s="790"/>
      <c r="ED44" s="790"/>
      <c r="EE44" s="790"/>
      <c r="EF44" s="790" t="s">
        <v>3324</v>
      </c>
      <c r="EG44" s="790"/>
      <c r="EH44" s="790"/>
      <c r="EI44" s="790"/>
      <c r="EJ44" s="790"/>
      <c r="EK44" s="790"/>
      <c r="EL44" s="790" t="s">
        <v>3324</v>
      </c>
      <c r="EM44" s="790"/>
      <c r="EN44" s="790"/>
      <c r="EO44" s="790"/>
      <c r="EP44" s="790"/>
      <c r="EQ44" s="790"/>
      <c r="ER44" s="790" t="s">
        <v>3324</v>
      </c>
      <c r="ES44" s="790"/>
      <c r="ET44" s="790"/>
      <c r="EU44" s="790"/>
      <c r="EV44" s="790"/>
      <c r="EW44" s="790"/>
      <c r="EX44" s="790" t="s">
        <v>3324</v>
      </c>
      <c r="EY44" s="790"/>
      <c r="EZ44" s="790"/>
      <c r="FA44" s="790"/>
      <c r="FB44" s="790"/>
      <c r="FC44" s="790"/>
      <c r="FD44" s="790" t="s">
        <v>3324</v>
      </c>
      <c r="FE44" s="790"/>
      <c r="FF44" s="790"/>
      <c r="FG44" s="790"/>
      <c r="FH44" s="790"/>
      <c r="FI44" s="790"/>
      <c r="FJ44" s="790" t="s">
        <v>3324</v>
      </c>
      <c r="FK44" s="790"/>
      <c r="FL44" s="790"/>
      <c r="FM44" s="790"/>
      <c r="FN44" s="790"/>
      <c r="FO44" s="790"/>
      <c r="FP44" s="790" t="s">
        <v>3324</v>
      </c>
      <c r="FQ44" s="790"/>
      <c r="FR44" s="790"/>
      <c r="FS44" s="790"/>
      <c r="FT44" s="790"/>
      <c r="FU44" s="790"/>
      <c r="FV44" s="790" t="s">
        <v>3324</v>
      </c>
      <c r="FW44" s="790"/>
      <c r="FX44" s="790"/>
      <c r="FY44" s="790"/>
      <c r="FZ44" s="790"/>
      <c r="GA44" s="790"/>
      <c r="GB44" s="790" t="s">
        <v>3324</v>
      </c>
      <c r="GC44" s="790"/>
      <c r="GD44" s="790"/>
      <c r="GE44" s="790"/>
      <c r="GF44" s="790"/>
      <c r="GG44" s="790"/>
      <c r="GH44" s="790" t="s">
        <v>3324</v>
      </c>
      <c r="GI44" s="790"/>
      <c r="GJ44" s="790"/>
      <c r="GK44" s="790"/>
      <c r="GL44" s="790"/>
      <c r="GM44" s="790"/>
      <c r="GN44" s="790" t="s">
        <v>3324</v>
      </c>
      <c r="GO44" s="790"/>
      <c r="GP44" s="790"/>
      <c r="GQ44" s="790"/>
      <c r="GR44" s="790"/>
      <c r="GS44" s="790"/>
      <c r="GT44" s="790" t="s">
        <v>3324</v>
      </c>
      <c r="GU44" s="790"/>
      <c r="GV44" s="790"/>
      <c r="GW44" s="790"/>
      <c r="GX44" s="790"/>
      <c r="GY44" s="790"/>
      <c r="GZ44" s="790" t="s">
        <v>3324</v>
      </c>
      <c r="HA44" s="790"/>
      <c r="HB44" s="790"/>
      <c r="HC44" s="790"/>
      <c r="HD44" s="790"/>
      <c r="HE44" s="790"/>
      <c r="HF44" s="790" t="s">
        <v>3324</v>
      </c>
      <c r="HG44" s="790"/>
      <c r="HH44" s="790"/>
      <c r="HI44" s="790"/>
      <c r="HJ44" s="790"/>
      <c r="HK44" s="790"/>
      <c r="HL44" s="790" t="s">
        <v>3324</v>
      </c>
      <c r="HM44" s="790"/>
      <c r="HN44" s="790"/>
      <c r="HO44" s="790"/>
      <c r="HP44" s="790"/>
      <c r="HQ44" s="790"/>
      <c r="HR44" s="790" t="s">
        <v>3324</v>
      </c>
      <c r="HS44" s="790"/>
      <c r="HT44" s="790"/>
      <c r="HU44" s="790"/>
      <c r="HV44" s="790"/>
      <c r="HW44" s="790"/>
      <c r="HX44" s="790" t="s">
        <v>3324</v>
      </c>
      <c r="HY44" s="790"/>
      <c r="HZ44" s="790"/>
      <c r="IA44" s="790"/>
      <c r="IB44" s="790"/>
      <c r="IC44" s="790"/>
      <c r="ID44" s="790" t="s">
        <v>3324</v>
      </c>
      <c r="IE44" s="790"/>
      <c r="IF44" s="790"/>
      <c r="IG44" s="790"/>
      <c r="IH44" s="790"/>
      <c r="II44" s="790"/>
      <c r="IJ44" s="790" t="s">
        <v>3324</v>
      </c>
      <c r="IK44" s="790"/>
      <c r="IL44" s="790"/>
      <c r="IM44" s="790"/>
      <c r="IN44" s="790"/>
      <c r="IO44" s="790"/>
      <c r="IP44" s="790" t="s">
        <v>3324</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2875</v>
      </c>
      <c r="W45" s="790"/>
      <c r="X45" s="790"/>
      <c r="Y45" s="790"/>
      <c r="Z45" s="790"/>
      <c r="AA45" s="790"/>
      <c r="AB45" s="790" t="s">
        <v>2875</v>
      </c>
      <c r="AC45" s="790"/>
      <c r="AD45" s="790"/>
      <c r="AE45" s="790"/>
      <c r="AF45" s="790"/>
      <c r="AG45" s="790"/>
      <c r="AH45" s="790" t="s">
        <v>2875</v>
      </c>
      <c r="AI45" s="790"/>
      <c r="AJ45" s="790"/>
      <c r="AK45" s="790"/>
      <c r="AL45" s="790"/>
      <c r="AM45" s="790"/>
      <c r="AN45" s="790" t="s">
        <v>2875</v>
      </c>
      <c r="AO45" s="790"/>
      <c r="AP45" s="790"/>
      <c r="AQ45" s="790"/>
      <c r="AR45" s="790"/>
      <c r="AS45" s="790"/>
      <c r="AT45" s="790" t="s">
        <v>2875</v>
      </c>
      <c r="AU45" s="790"/>
      <c r="AV45" s="790"/>
      <c r="AW45" s="790"/>
      <c r="AX45" s="790"/>
      <c r="AY45" s="790"/>
      <c r="AZ45" s="790" t="s">
        <v>2875</v>
      </c>
      <c r="BA45" s="790"/>
      <c r="BB45" s="790"/>
      <c r="BC45" s="790"/>
      <c r="BD45" s="790"/>
      <c r="BE45" s="790"/>
      <c r="BF45" s="790" t="s">
        <v>2875</v>
      </c>
      <c r="BG45" s="790"/>
      <c r="BH45" s="790"/>
      <c r="BI45" s="790"/>
      <c r="BJ45" s="790"/>
      <c r="BK45" s="790"/>
      <c r="BL45" s="790" t="s">
        <v>2875</v>
      </c>
      <c r="BM45" s="790"/>
      <c r="BN45" s="790"/>
      <c r="BO45" s="790"/>
      <c r="BP45" s="790"/>
      <c r="BQ45" s="790"/>
      <c r="BR45" s="790" t="s">
        <v>2875</v>
      </c>
      <c r="BS45" s="790"/>
      <c r="BT45" s="790"/>
      <c r="BU45" s="790"/>
      <c r="BV45" s="790"/>
      <c r="BW45" s="790"/>
      <c r="BX45" s="790" t="s">
        <v>2875</v>
      </c>
      <c r="BY45" s="790"/>
      <c r="BZ45" s="790"/>
      <c r="CA45" s="790"/>
      <c r="CB45" s="790"/>
      <c r="CC45" s="790"/>
      <c r="CD45" s="790" t="s">
        <v>2875</v>
      </c>
      <c r="CE45" s="790"/>
      <c r="CF45" s="790"/>
      <c r="CG45" s="790"/>
      <c r="CH45" s="790"/>
      <c r="CI45" s="790"/>
      <c r="CJ45" s="790" t="s">
        <v>2875</v>
      </c>
      <c r="CK45" s="790"/>
      <c r="CL45" s="790"/>
      <c r="CM45" s="790"/>
      <c r="CN45" s="790"/>
      <c r="CO45" s="790"/>
      <c r="CP45" s="790" t="s">
        <v>2875</v>
      </c>
      <c r="CQ45" s="790"/>
      <c r="CR45" s="790"/>
      <c r="CS45" s="790"/>
      <c r="CT45" s="790"/>
      <c r="CU45" s="790"/>
      <c r="CV45" s="790" t="s">
        <v>2875</v>
      </c>
      <c r="CW45" s="790"/>
      <c r="CX45" s="790"/>
      <c r="CY45" s="790"/>
      <c r="CZ45" s="790"/>
      <c r="DA45" s="790"/>
      <c r="DB45" s="790" t="s">
        <v>2875</v>
      </c>
      <c r="DC45" s="790"/>
      <c r="DD45" s="790"/>
      <c r="DE45" s="790"/>
      <c r="DF45" s="790"/>
      <c r="DG45" s="790"/>
      <c r="DH45" s="790" t="s">
        <v>2875</v>
      </c>
      <c r="DI45" s="790"/>
      <c r="DJ45" s="790"/>
      <c r="DK45" s="790"/>
      <c r="DL45" s="790"/>
      <c r="DM45" s="790"/>
      <c r="DN45" s="790" t="s">
        <v>2875</v>
      </c>
      <c r="DO45" s="790"/>
      <c r="DP45" s="790"/>
      <c r="DQ45" s="790"/>
      <c r="DR45" s="790"/>
      <c r="DS45" s="790"/>
      <c r="DT45" s="790" t="s">
        <v>2875</v>
      </c>
      <c r="DU45" s="790"/>
      <c r="DV45" s="790"/>
      <c r="DW45" s="790"/>
      <c r="DX45" s="790"/>
      <c r="DY45" s="790"/>
      <c r="DZ45" s="790" t="s">
        <v>2875</v>
      </c>
      <c r="EA45" s="790"/>
      <c r="EB45" s="790"/>
      <c r="EC45" s="790"/>
      <c r="ED45" s="790"/>
      <c r="EE45" s="790"/>
      <c r="EF45" s="790" t="s">
        <v>2875</v>
      </c>
      <c r="EG45" s="790"/>
      <c r="EH45" s="790"/>
      <c r="EI45" s="790"/>
      <c r="EJ45" s="790"/>
      <c r="EK45" s="790"/>
      <c r="EL45" s="790" t="s">
        <v>2875</v>
      </c>
      <c r="EM45" s="790"/>
      <c r="EN45" s="790"/>
      <c r="EO45" s="790"/>
      <c r="EP45" s="790"/>
      <c r="EQ45" s="790"/>
      <c r="ER45" s="790" t="s">
        <v>2875</v>
      </c>
      <c r="ES45" s="790"/>
      <c r="ET45" s="790"/>
      <c r="EU45" s="790"/>
      <c r="EV45" s="790"/>
      <c r="EW45" s="790"/>
      <c r="EX45" s="790" t="s">
        <v>2875</v>
      </c>
      <c r="EY45" s="790"/>
      <c r="EZ45" s="790"/>
      <c r="FA45" s="790"/>
      <c r="FB45" s="790"/>
      <c r="FC45" s="790"/>
      <c r="FD45" s="790" t="s">
        <v>2875</v>
      </c>
      <c r="FE45" s="790"/>
      <c r="FF45" s="790"/>
      <c r="FG45" s="790"/>
      <c r="FH45" s="790"/>
      <c r="FI45" s="790"/>
      <c r="FJ45" s="790" t="s">
        <v>2875</v>
      </c>
      <c r="FK45" s="790"/>
      <c r="FL45" s="790"/>
      <c r="FM45" s="790"/>
      <c r="FN45" s="790"/>
      <c r="FO45" s="790"/>
      <c r="FP45" s="790" t="s">
        <v>2875</v>
      </c>
      <c r="FQ45" s="790"/>
      <c r="FR45" s="790"/>
      <c r="FS45" s="790"/>
      <c r="FT45" s="790"/>
      <c r="FU45" s="790"/>
      <c r="FV45" s="790" t="s">
        <v>2875</v>
      </c>
      <c r="FW45" s="790"/>
      <c r="FX45" s="790"/>
      <c r="FY45" s="790"/>
      <c r="FZ45" s="790"/>
      <c r="GA45" s="790"/>
      <c r="GB45" s="790" t="s">
        <v>2875</v>
      </c>
      <c r="GC45" s="790"/>
      <c r="GD45" s="790"/>
      <c r="GE45" s="790"/>
      <c r="GF45" s="790"/>
      <c r="GG45" s="790"/>
      <c r="GH45" s="790" t="s">
        <v>2875</v>
      </c>
      <c r="GI45" s="790"/>
      <c r="GJ45" s="790"/>
      <c r="GK45" s="790"/>
      <c r="GL45" s="790"/>
      <c r="GM45" s="790"/>
      <c r="GN45" s="790" t="s">
        <v>2875</v>
      </c>
      <c r="GO45" s="790"/>
      <c r="GP45" s="790"/>
      <c r="GQ45" s="790"/>
      <c r="GR45" s="790"/>
      <c r="GS45" s="790"/>
      <c r="GT45" s="790" t="s">
        <v>2875</v>
      </c>
      <c r="GU45" s="790"/>
      <c r="GV45" s="790"/>
      <c r="GW45" s="790"/>
      <c r="GX45" s="790"/>
      <c r="GY45" s="790"/>
      <c r="GZ45" s="790" t="s">
        <v>2875</v>
      </c>
      <c r="HA45" s="790"/>
      <c r="HB45" s="790"/>
      <c r="HC45" s="790"/>
      <c r="HD45" s="790"/>
      <c r="HE45" s="790"/>
      <c r="HF45" s="790" t="s">
        <v>2875</v>
      </c>
      <c r="HG45" s="790"/>
      <c r="HH45" s="790"/>
      <c r="HI45" s="790"/>
      <c r="HJ45" s="790"/>
      <c r="HK45" s="790"/>
      <c r="HL45" s="790" t="s">
        <v>2875</v>
      </c>
      <c r="HM45" s="790"/>
      <c r="HN45" s="790"/>
      <c r="HO45" s="790"/>
      <c r="HP45" s="790"/>
      <c r="HQ45" s="790"/>
      <c r="HR45" s="790" t="s">
        <v>2875</v>
      </c>
      <c r="HS45" s="790"/>
      <c r="HT45" s="790"/>
      <c r="HU45" s="790"/>
      <c r="HV45" s="790"/>
      <c r="HW45" s="790"/>
      <c r="HX45" s="790" t="s">
        <v>2875</v>
      </c>
      <c r="HY45" s="790"/>
      <c r="HZ45" s="790"/>
      <c r="IA45" s="790"/>
      <c r="IB45" s="790"/>
      <c r="IC45" s="790"/>
      <c r="ID45" s="790" t="s">
        <v>2875</v>
      </c>
      <c r="IE45" s="790"/>
      <c r="IF45" s="790"/>
      <c r="IG45" s="790"/>
      <c r="IH45" s="790"/>
      <c r="II45" s="790"/>
      <c r="IJ45" s="790" t="s">
        <v>2875</v>
      </c>
      <c r="IK45" s="790"/>
      <c r="IL45" s="790"/>
      <c r="IM45" s="790"/>
      <c r="IN45" s="790"/>
      <c r="IO45" s="790"/>
      <c r="IP45" s="790" t="s">
        <v>2875</v>
      </c>
      <c r="IQ45" s="790"/>
      <c r="IR45" s="790"/>
      <c r="IS45" s="790"/>
      <c r="IT45" s="790"/>
      <c r="IU45" s="790"/>
      <c r="IV45" s="1" t="s">
        <v>2875</v>
      </c>
    </row>
    <row r="46" spans="1:256">
      <c r="A46" s="83"/>
      <c r="B46" s="83"/>
      <c r="C46" s="84"/>
      <c r="D46" s="84"/>
      <c r="E46" s="84"/>
      <c r="F46" s="85"/>
      <c r="G46" s="86"/>
    </row>
    <row r="47" spans="1:256">
      <c r="A47" s="11"/>
    </row>
    <row r="48" spans="1:256">
      <c r="A48" s="11"/>
    </row>
    <row r="49" spans="1:8" s="89" customFormat="1">
      <c r="A49" s="11"/>
      <c r="F49" s="106"/>
    </row>
    <row r="50" spans="1:8" s="89" customFormat="1">
      <c r="B50" s="11"/>
      <c r="C50" s="11"/>
      <c r="D50" s="11"/>
      <c r="E50" s="11"/>
      <c r="F50" s="12"/>
      <c r="G50" s="11"/>
      <c r="H50" s="11"/>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91"/>
      <c r="D53" s="91"/>
      <c r="E53" s="91"/>
      <c r="F53" s="12"/>
      <c r="G53" s="143"/>
      <c r="H53" s="11"/>
    </row>
    <row r="54" spans="1:8" s="89" customFormat="1">
      <c r="B54" s="11"/>
      <c r="C54" s="11"/>
      <c r="D54" s="11"/>
      <c r="E54" s="11"/>
      <c r="F54" s="12"/>
      <c r="G54" s="11"/>
      <c r="H54" s="11"/>
    </row>
  </sheetData>
  <mergeCells count="124">
    <mergeCell ref="AZ43:BE43"/>
    <mergeCell ref="BL43:BQ43"/>
    <mergeCell ref="C1:G1"/>
    <mergeCell ref="C19:G19"/>
    <mergeCell ref="J43:O43"/>
    <mergeCell ref="P43:U43"/>
    <mergeCell ref="AN43:AS43"/>
    <mergeCell ref="J44:O44"/>
    <mergeCell ref="P44:U44"/>
    <mergeCell ref="V44:AA44"/>
    <mergeCell ref="V43:AA43"/>
    <mergeCell ref="AB43:AG43"/>
    <mergeCell ref="AB44:AG44"/>
    <mergeCell ref="BF43:BK43"/>
    <mergeCell ref="AT44:AY44"/>
    <mergeCell ref="AT43:AY43"/>
    <mergeCell ref="AH43:AM43"/>
    <mergeCell ref="BX43:CC43"/>
    <mergeCell ref="DN44:DS44"/>
    <mergeCell ref="DZ44:EE44"/>
    <mergeCell ref="BL44:BQ44"/>
    <mergeCell ref="BR43:BW43"/>
    <mergeCell ref="BF44:BK44"/>
    <mergeCell ref="CV44:DA44"/>
    <mergeCell ref="DH43:DM43"/>
    <mergeCell ref="DB44:DG44"/>
    <mergeCell ref="DT43:DY43"/>
    <mergeCell ref="DN43:DS43"/>
    <mergeCell ref="CD43:CI43"/>
    <mergeCell ref="CJ43:CO43"/>
    <mergeCell ref="DZ43:EE43"/>
    <mergeCell ref="BR44:BW44"/>
    <mergeCell ref="DB43:DG43"/>
    <mergeCell ref="DH44:DM44"/>
    <mergeCell ref="CP43:CU43"/>
    <mergeCell ref="CV43:DA43"/>
    <mergeCell ref="CJ44:CO44"/>
    <mergeCell ref="BF45:BK45"/>
    <mergeCell ref="AN44:AS44"/>
    <mergeCell ref="P45:U45"/>
    <mergeCell ref="V45:AA45"/>
    <mergeCell ref="AB45:AG45"/>
    <mergeCell ref="AH45:AM45"/>
    <mergeCell ref="AZ44:BE44"/>
    <mergeCell ref="CD45:CI45"/>
    <mergeCell ref="BL45:BQ45"/>
    <mergeCell ref="BR45:BW45"/>
    <mergeCell ref="BX45:CC45"/>
    <mergeCell ref="AH44:AM44"/>
    <mergeCell ref="AN45:AS45"/>
    <mergeCell ref="AT45:AY45"/>
    <mergeCell ref="AZ45:BE45"/>
    <mergeCell ref="BX44:CC44"/>
    <mergeCell ref="CD44:CI44"/>
    <mergeCell ref="CJ45:CO45"/>
    <mergeCell ref="EF44:EK44"/>
    <mergeCell ref="DH45:DM45"/>
    <mergeCell ref="EX45:FC45"/>
    <mergeCell ref="DZ45:EE45"/>
    <mergeCell ref="ER45:EW45"/>
    <mergeCell ref="CP45:CU45"/>
    <mergeCell ref="CP44:CU44"/>
    <mergeCell ref="EX44:FC44"/>
    <mergeCell ref="CV45:DA45"/>
    <mergeCell ref="DB45:DG45"/>
    <mergeCell ref="DN45:DS45"/>
    <mergeCell ref="EF45:EK45"/>
    <mergeCell ref="EF43:EK43"/>
    <mergeCell ref="ER43:EW43"/>
    <mergeCell ref="FJ44:FO44"/>
    <mergeCell ref="GB44:GG44"/>
    <mergeCell ref="FV43:GA43"/>
    <mergeCell ref="FV44:GA44"/>
    <mergeCell ref="FD43:FI43"/>
    <mergeCell ref="EX43:FC43"/>
    <mergeCell ref="FJ43:FO43"/>
    <mergeCell ref="FD44:FI44"/>
    <mergeCell ref="EL44:EQ44"/>
    <mergeCell ref="EL43:EQ43"/>
    <mergeCell ref="GH45:GM45"/>
    <mergeCell ref="FJ45:FO45"/>
    <mergeCell ref="FP45:FU45"/>
    <mergeCell ref="FV45:GA45"/>
    <mergeCell ref="DT44:DY44"/>
    <mergeCell ref="FD45:FI45"/>
    <mergeCell ref="DT45:DY45"/>
    <mergeCell ref="EL45:EQ45"/>
    <mergeCell ref="GB45:GG45"/>
    <mergeCell ref="ER44:EW44"/>
    <mergeCell ref="GN45:GS45"/>
    <mergeCell ref="HR44:HW44"/>
    <mergeCell ref="GZ44:HE44"/>
    <mergeCell ref="HF43:HK43"/>
    <mergeCell ref="IP45:IU45"/>
    <mergeCell ref="IJ45:IO45"/>
    <mergeCell ref="ID45:II45"/>
    <mergeCell ref="IP43:IS43"/>
    <mergeCell ref="HL44:HQ44"/>
    <mergeCell ref="GT44:GY44"/>
    <mergeCell ref="ID43:II43"/>
    <mergeCell ref="HX44:IC44"/>
    <mergeCell ref="HF44:HK44"/>
    <mergeCell ref="HX45:IC45"/>
    <mergeCell ref="GT45:GY45"/>
    <mergeCell ref="HR45:HW45"/>
    <mergeCell ref="HL45:HQ45"/>
    <mergeCell ref="GN44:GS44"/>
    <mergeCell ref="GZ45:HE45"/>
    <mergeCell ref="HF45:HK45"/>
    <mergeCell ref="IP44:IS44"/>
    <mergeCell ref="HR43:HW43"/>
    <mergeCell ref="GZ43:HE43"/>
    <mergeCell ref="GT43:GY43"/>
    <mergeCell ref="HL43:HQ43"/>
    <mergeCell ref="IJ43:IO43"/>
    <mergeCell ref="HX43:IC43"/>
    <mergeCell ref="IJ44:IO44"/>
    <mergeCell ref="ID44:II44"/>
    <mergeCell ref="GN43:GS43"/>
    <mergeCell ref="GH44:GM44"/>
    <mergeCell ref="GH43:GM43"/>
    <mergeCell ref="FP43:FU43"/>
    <mergeCell ref="FP44:FU44"/>
    <mergeCell ref="GB43:GG43"/>
  </mergeCells>
  <phoneticPr fontId="43" type="noConversion"/>
  <hyperlinks>
    <hyperlink ref="A12"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16" zoomScale="125" workbookViewId="0">
      <selection activeCell="C7" sqref="C7"/>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2620</v>
      </c>
      <c r="D1" s="791"/>
      <c r="E1" s="791"/>
      <c r="F1" s="791"/>
      <c r="G1" s="791"/>
    </row>
    <row r="2" spans="1:8">
      <c r="A2" s="90" t="s">
        <v>2508</v>
      </c>
      <c r="G2" s="91"/>
    </row>
    <row r="3" spans="1:8">
      <c r="A3" s="89" t="s">
        <v>3399</v>
      </c>
      <c r="G3" s="92">
        <v>40464</v>
      </c>
    </row>
    <row r="4" spans="1:8">
      <c r="A4" s="89" t="s">
        <v>3252</v>
      </c>
      <c r="G4" s="93" t="s">
        <v>3109</v>
      </c>
    </row>
    <row r="5" spans="1:8">
      <c r="A5" s="89" t="s">
        <v>2832</v>
      </c>
    </row>
    <row r="6" spans="1:8">
      <c r="C6" s="15" t="s">
        <v>2833</v>
      </c>
      <c r="D6" s="16"/>
      <c r="E6" s="16"/>
      <c r="F6" s="17"/>
      <c r="G6" s="18"/>
      <c r="H6" s="94"/>
    </row>
    <row r="7" spans="1:8">
      <c r="C7" s="95" t="s">
        <v>3082</v>
      </c>
      <c r="D7" s="20"/>
      <c r="E7" s="20"/>
      <c r="F7" s="21"/>
      <c r="G7" s="22"/>
      <c r="H7" s="94"/>
    </row>
    <row r="8" spans="1:8">
      <c r="A8" s="89" t="s">
        <v>2092</v>
      </c>
      <c r="C8" s="95" t="s">
        <v>3285</v>
      </c>
      <c r="D8" s="20"/>
      <c r="E8" s="20"/>
      <c r="F8" s="21"/>
      <c r="G8" s="96"/>
      <c r="H8" s="94"/>
    </row>
    <row r="9" spans="1:8">
      <c r="A9" s="89" t="s">
        <v>3110</v>
      </c>
      <c r="C9" s="95" t="s">
        <v>2903</v>
      </c>
      <c r="D9" s="20"/>
      <c r="E9" s="20"/>
      <c r="F9" s="21"/>
      <c r="G9" s="96"/>
      <c r="H9" s="94"/>
    </row>
    <row r="10" spans="1:8">
      <c r="A10" s="89" t="s">
        <v>2739</v>
      </c>
      <c r="C10" s="97"/>
      <c r="D10" s="20"/>
      <c r="E10" s="20"/>
      <c r="F10" s="21"/>
      <c r="G10" s="96"/>
      <c r="H10" s="94"/>
    </row>
    <row r="11" spans="1:8">
      <c r="A11" s="89" t="s">
        <v>2612</v>
      </c>
      <c r="C11" s="25" t="s">
        <v>3528</v>
      </c>
      <c r="D11" s="94"/>
      <c r="E11" s="94"/>
      <c r="F11" s="99"/>
      <c r="G11" s="96"/>
      <c r="H11" s="94"/>
    </row>
    <row r="12" spans="1:8">
      <c r="A12" s="98" t="s">
        <v>2502</v>
      </c>
      <c r="C12" s="25" t="s">
        <v>3307</v>
      </c>
      <c r="D12" s="20"/>
      <c r="E12" s="20"/>
      <c r="F12" s="21"/>
      <c r="G12" s="96"/>
      <c r="H12" s="94"/>
    </row>
    <row r="13" spans="1:8">
      <c r="A13" s="98"/>
      <c r="C13" s="25" t="s">
        <v>3436</v>
      </c>
      <c r="D13" s="94"/>
      <c r="E13" s="94"/>
      <c r="F13" s="99"/>
      <c r="G13" s="96"/>
      <c r="H13" s="94"/>
    </row>
    <row r="14" spans="1:8">
      <c r="A14" s="100"/>
      <c r="C14" s="25" t="s">
        <v>2964</v>
      </c>
      <c r="D14" s="94"/>
      <c r="E14" s="94"/>
      <c r="F14" s="99"/>
      <c r="G14" s="101"/>
      <c r="H14" s="94"/>
    </row>
    <row r="15" spans="1:8">
      <c r="A15" s="100" t="s">
        <v>2965</v>
      </c>
      <c r="C15" s="97" t="s">
        <v>3738</v>
      </c>
      <c r="D15" s="94"/>
      <c r="E15" s="94"/>
      <c r="F15" s="99"/>
      <c r="G15" s="96"/>
      <c r="H15" s="94"/>
    </row>
    <row r="16" spans="1:8">
      <c r="A16" s="261" t="s">
        <v>2503</v>
      </c>
      <c r="C16" s="97"/>
      <c r="D16" s="94"/>
      <c r="E16" s="94"/>
      <c r="F16" s="99"/>
      <c r="G16" s="96"/>
      <c r="H16" s="94"/>
    </row>
    <row r="17" spans="1:8">
      <c r="C17" s="102" t="s">
        <v>2354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2513</v>
      </c>
      <c r="C20" s="100"/>
      <c r="D20" s="100"/>
      <c r="E20" s="100"/>
      <c r="F20" s="106"/>
    </row>
    <row r="21" spans="1:8">
      <c r="A21" s="276"/>
      <c r="C21" s="100"/>
      <c r="D21" s="100"/>
      <c r="E21" s="100"/>
      <c r="F21" s="106"/>
    </row>
    <row r="22" spans="1:8" s="112" customFormat="1" ht="16" customHeight="1">
      <c r="A22" s="108"/>
      <c r="B22" s="38"/>
      <c r="C22" s="86"/>
      <c r="D22" s="86"/>
      <c r="E22" s="86"/>
      <c r="F22" s="109"/>
      <c r="G22" s="110"/>
      <c r="H22" s="111"/>
    </row>
    <row r="23" spans="1:8" ht="29" customHeight="1">
      <c r="A23" s="113" t="s">
        <v>2514</v>
      </c>
      <c r="B23" s="45" t="s">
        <v>3476</v>
      </c>
      <c r="C23" s="114" t="s">
        <v>3120</v>
      </c>
      <c r="D23" s="45" t="s">
        <v>3157</v>
      </c>
      <c r="E23" s="45" t="s">
        <v>3049</v>
      </c>
      <c r="F23" s="47" t="s">
        <v>3263</v>
      </c>
      <c r="G23" s="45" t="s">
        <v>3400</v>
      </c>
      <c r="H23" s="48"/>
    </row>
    <row r="24" spans="1:8">
      <c r="A24" s="115">
        <v>40521</v>
      </c>
      <c r="B24" s="116" t="s">
        <v>2258</v>
      </c>
      <c r="C24" s="117">
        <v>225</v>
      </c>
      <c r="D24" s="118">
        <v>4.5</v>
      </c>
      <c r="E24" s="117">
        <f t="shared" ref="E24:E32" si="0">C24*D24</f>
        <v>1012.5</v>
      </c>
      <c r="F24" s="53"/>
      <c r="G24" s="54">
        <f t="shared" ref="G24:G35" si="1">E24*(1-F24)</f>
        <v>1012.5</v>
      </c>
      <c r="H24" s="48"/>
    </row>
    <row r="25" spans="1:8">
      <c r="A25" s="11"/>
      <c r="B25" s="116" t="s">
        <v>3151</v>
      </c>
      <c r="C25" s="117"/>
      <c r="D25" s="118"/>
      <c r="E25" s="117">
        <f t="shared" si="0"/>
        <v>0</v>
      </c>
      <c r="F25" s="119"/>
      <c r="G25" s="54">
        <f t="shared" si="1"/>
        <v>0</v>
      </c>
      <c r="H25" s="56"/>
    </row>
    <row r="26" spans="1:8">
      <c r="A26" s="120"/>
      <c r="B26" s="121" t="s">
        <v>2386</v>
      </c>
      <c r="C26" s="117"/>
      <c r="D26" s="118"/>
      <c r="E26" s="117">
        <f t="shared" si="0"/>
        <v>0</v>
      </c>
      <c r="F26" s="119"/>
      <c r="G26" s="54">
        <f t="shared" si="1"/>
        <v>0</v>
      </c>
      <c r="H26" s="56"/>
    </row>
    <row r="27" spans="1:8">
      <c r="A27" s="120"/>
      <c r="B27" s="121" t="s">
        <v>3008</v>
      </c>
      <c r="C27" s="117"/>
      <c r="D27" s="118"/>
      <c r="E27" s="117">
        <f t="shared" si="0"/>
        <v>0</v>
      </c>
      <c r="F27" s="119"/>
      <c r="G27" s="54">
        <f t="shared" si="1"/>
        <v>0</v>
      </c>
      <c r="H27" s="56"/>
    </row>
    <row r="28" spans="1:8">
      <c r="A28" s="120"/>
      <c r="B28" s="121" t="s">
        <v>3009</v>
      </c>
      <c r="C28" s="117"/>
      <c r="D28" s="118"/>
      <c r="E28" s="117">
        <f t="shared" si="0"/>
        <v>0</v>
      </c>
      <c r="F28" s="119"/>
      <c r="G28" s="54">
        <f t="shared" si="1"/>
        <v>0</v>
      </c>
      <c r="H28" s="56"/>
    </row>
    <row r="29" spans="1:8">
      <c r="A29" s="120"/>
      <c r="B29" s="121" t="s">
        <v>2610</v>
      </c>
      <c r="C29" s="117"/>
      <c r="D29" s="118"/>
      <c r="E29" s="117">
        <f t="shared" si="0"/>
        <v>0</v>
      </c>
      <c r="F29" s="119"/>
      <c r="G29" s="54">
        <f t="shared" si="1"/>
        <v>0</v>
      </c>
      <c r="H29" s="56"/>
    </row>
    <row r="30" spans="1:8">
      <c r="A30" s="120"/>
      <c r="B30" s="121" t="s">
        <v>2611</v>
      </c>
      <c r="C30" s="117"/>
      <c r="D30" s="118"/>
      <c r="E30" s="117">
        <f t="shared" si="0"/>
        <v>0</v>
      </c>
      <c r="F30" s="119"/>
      <c r="G30" s="54">
        <f t="shared" si="1"/>
        <v>0</v>
      </c>
      <c r="H30" s="56"/>
    </row>
    <row r="31" spans="1:8">
      <c r="A31" s="120"/>
      <c r="B31" s="121" t="s">
        <v>2928</v>
      </c>
      <c r="C31" s="117"/>
      <c r="D31" s="118"/>
      <c r="E31" s="117">
        <f t="shared" si="0"/>
        <v>0</v>
      </c>
      <c r="F31" s="119"/>
      <c r="G31" s="54">
        <f t="shared" si="1"/>
        <v>0</v>
      </c>
      <c r="H31" s="56"/>
    </row>
    <row r="32" spans="1:8">
      <c r="A32" s="120"/>
      <c r="B32" s="121" t="s">
        <v>2929</v>
      </c>
      <c r="C32" s="117"/>
      <c r="D32" s="118"/>
      <c r="E32" s="117">
        <f t="shared" si="0"/>
        <v>0</v>
      </c>
      <c r="F32" s="119"/>
      <c r="G32" s="54">
        <f t="shared" si="1"/>
        <v>0</v>
      </c>
      <c r="H32" s="56"/>
    </row>
    <row r="33" spans="1:256">
      <c r="A33" s="120"/>
      <c r="B33" s="121" t="s">
        <v>2956</v>
      </c>
      <c r="C33" s="117">
        <v>50</v>
      </c>
      <c r="D33" s="118">
        <v>2</v>
      </c>
      <c r="E33" s="117">
        <f>C33*D33</f>
        <v>100</v>
      </c>
      <c r="F33" s="119"/>
      <c r="G33" s="54">
        <f t="shared" si="1"/>
        <v>100</v>
      </c>
      <c r="H33" s="48"/>
    </row>
    <row r="34" spans="1:256">
      <c r="A34" s="120"/>
      <c r="B34" s="121" t="s">
        <v>3090</v>
      </c>
      <c r="C34" s="117">
        <v>250</v>
      </c>
      <c r="D34" s="123" t="s">
        <v>3456</v>
      </c>
      <c r="E34" s="117">
        <v>250</v>
      </c>
      <c r="F34" s="124"/>
      <c r="G34" s="54">
        <f t="shared" si="1"/>
        <v>250</v>
      </c>
      <c r="H34" s="48"/>
    </row>
    <row r="35" spans="1:256" ht="16" thickBot="1">
      <c r="A35" s="120"/>
      <c r="B35" s="126"/>
      <c r="C35" s="127"/>
      <c r="D35" s="128"/>
      <c r="E35" s="127"/>
      <c r="F35" s="129"/>
      <c r="G35" s="67">
        <f t="shared" si="1"/>
        <v>0</v>
      </c>
      <c r="H35" s="48"/>
    </row>
    <row r="36" spans="1:256" s="135" customFormat="1" ht="16" customHeight="1">
      <c r="A36" s="130"/>
      <c r="B36" s="69" t="s">
        <v>3091</v>
      </c>
      <c r="C36" s="131"/>
      <c r="D36" s="131"/>
      <c r="E36" s="132">
        <f>SUM(E24:E35)</f>
        <v>1362.5</v>
      </c>
      <c r="F36" s="133"/>
      <c r="G36" s="72">
        <f>SUM(G24:G35)</f>
        <v>1362.5</v>
      </c>
      <c r="H36" s="134"/>
    </row>
    <row r="38" spans="1:256">
      <c r="C38" s="136" t="s">
        <v>2450</v>
      </c>
      <c r="D38" s="137">
        <f>G36/2</f>
        <v>681.25</v>
      </c>
      <c r="E38" s="137"/>
      <c r="F38" s="138"/>
    </row>
    <row r="40" spans="1:256">
      <c r="C40" s="1" t="s">
        <v>2510</v>
      </c>
      <c r="D40" s="1"/>
      <c r="E40" s="1"/>
      <c r="F40" s="139"/>
      <c r="G40" s="1"/>
      <c r="H40" s="1"/>
      <c r="I40" s="1"/>
    </row>
    <row r="41" spans="1:256">
      <c r="C41" s="1" t="s">
        <v>2265</v>
      </c>
      <c r="D41" s="1"/>
      <c r="E41" s="1"/>
      <c r="F41" s="139"/>
      <c r="G41" s="1"/>
      <c r="H41" s="1"/>
      <c r="I41" s="1"/>
    </row>
    <row r="42" spans="1:256">
      <c r="C42" s="277" t="s">
        <v>3291</v>
      </c>
      <c r="D42" s="277"/>
      <c r="E42" s="277"/>
      <c r="F42" s="278"/>
      <c r="G42" s="277"/>
      <c r="H42" s="277"/>
      <c r="I42" s="142"/>
      <c r="J42" s="790"/>
      <c r="K42" s="790"/>
      <c r="L42" s="790"/>
      <c r="M42" s="790"/>
      <c r="N42" s="790"/>
      <c r="O42" s="790"/>
      <c r="P42" s="790"/>
      <c r="Q42" s="790"/>
      <c r="R42" s="790"/>
      <c r="S42" s="790"/>
      <c r="T42" s="790"/>
      <c r="U42" s="790"/>
      <c r="V42" s="790" t="s">
        <v>2510</v>
      </c>
      <c r="W42" s="790"/>
      <c r="X42" s="790"/>
      <c r="Y42" s="790"/>
      <c r="Z42" s="790"/>
      <c r="AA42" s="790"/>
      <c r="AB42" s="790" t="s">
        <v>2510</v>
      </c>
      <c r="AC42" s="790"/>
      <c r="AD42" s="790"/>
      <c r="AE42" s="790"/>
      <c r="AF42" s="790"/>
      <c r="AG42" s="790"/>
      <c r="AH42" s="790" t="s">
        <v>2510</v>
      </c>
      <c r="AI42" s="790"/>
      <c r="AJ42" s="790"/>
      <c r="AK42" s="790"/>
      <c r="AL42" s="790"/>
      <c r="AM42" s="790"/>
      <c r="AN42" s="790" t="s">
        <v>2510</v>
      </c>
      <c r="AO42" s="790"/>
      <c r="AP42" s="790"/>
      <c r="AQ42" s="790"/>
      <c r="AR42" s="790"/>
      <c r="AS42" s="790"/>
      <c r="AT42" s="790" t="s">
        <v>2510</v>
      </c>
      <c r="AU42" s="790"/>
      <c r="AV42" s="790"/>
      <c r="AW42" s="790"/>
      <c r="AX42" s="790"/>
      <c r="AY42" s="790"/>
      <c r="AZ42" s="790" t="s">
        <v>2510</v>
      </c>
      <c r="BA42" s="790"/>
      <c r="BB42" s="790"/>
      <c r="BC42" s="790"/>
      <c r="BD42" s="790"/>
      <c r="BE42" s="790"/>
      <c r="BF42" s="790" t="s">
        <v>2510</v>
      </c>
      <c r="BG42" s="790"/>
      <c r="BH42" s="790"/>
      <c r="BI42" s="790"/>
      <c r="BJ42" s="790"/>
      <c r="BK42" s="790"/>
      <c r="BL42" s="790" t="s">
        <v>2510</v>
      </c>
      <c r="BM42" s="790"/>
      <c r="BN42" s="790"/>
      <c r="BO42" s="790"/>
      <c r="BP42" s="790"/>
      <c r="BQ42" s="790"/>
      <c r="BR42" s="790" t="s">
        <v>2510</v>
      </c>
      <c r="BS42" s="790"/>
      <c r="BT42" s="790"/>
      <c r="BU42" s="790"/>
      <c r="BV42" s="790"/>
      <c r="BW42" s="790"/>
      <c r="BX42" s="790" t="s">
        <v>2510</v>
      </c>
      <c r="BY42" s="790"/>
      <c r="BZ42" s="790"/>
      <c r="CA42" s="790"/>
      <c r="CB42" s="790"/>
      <c r="CC42" s="790"/>
      <c r="CD42" s="790" t="s">
        <v>2510</v>
      </c>
      <c r="CE42" s="790"/>
      <c r="CF42" s="790"/>
      <c r="CG42" s="790"/>
      <c r="CH42" s="790"/>
      <c r="CI42" s="790"/>
      <c r="CJ42" s="790" t="s">
        <v>2510</v>
      </c>
      <c r="CK42" s="790"/>
      <c r="CL42" s="790"/>
      <c r="CM42" s="790"/>
      <c r="CN42" s="790"/>
      <c r="CO42" s="790"/>
      <c r="CP42" s="790" t="s">
        <v>2510</v>
      </c>
      <c r="CQ42" s="790"/>
      <c r="CR42" s="790"/>
      <c r="CS42" s="790"/>
      <c r="CT42" s="790"/>
      <c r="CU42" s="790"/>
      <c r="CV42" s="790" t="s">
        <v>2510</v>
      </c>
      <c r="CW42" s="790"/>
      <c r="CX42" s="790"/>
      <c r="CY42" s="790"/>
      <c r="CZ42" s="790"/>
      <c r="DA42" s="790"/>
      <c r="DB42" s="790" t="s">
        <v>2510</v>
      </c>
      <c r="DC42" s="790"/>
      <c r="DD42" s="790"/>
      <c r="DE42" s="790"/>
      <c r="DF42" s="790"/>
      <c r="DG42" s="790"/>
      <c r="DH42" s="790" t="s">
        <v>2510</v>
      </c>
      <c r="DI42" s="790"/>
      <c r="DJ42" s="790"/>
      <c r="DK42" s="790"/>
      <c r="DL42" s="790"/>
      <c r="DM42" s="790"/>
      <c r="DN42" s="790" t="s">
        <v>2510</v>
      </c>
      <c r="DO42" s="790"/>
      <c r="DP42" s="790"/>
      <c r="DQ42" s="790"/>
      <c r="DR42" s="790"/>
      <c r="DS42" s="790"/>
      <c r="DT42" s="790" t="s">
        <v>2510</v>
      </c>
      <c r="DU42" s="790"/>
      <c r="DV42" s="790"/>
      <c r="DW42" s="790"/>
      <c r="DX42" s="790"/>
      <c r="DY42" s="790"/>
      <c r="DZ42" s="790" t="s">
        <v>2510</v>
      </c>
      <c r="EA42" s="790"/>
      <c r="EB42" s="790"/>
      <c r="EC42" s="790"/>
      <c r="ED42" s="790"/>
      <c r="EE42" s="790"/>
      <c r="EF42" s="790" t="s">
        <v>2510</v>
      </c>
      <c r="EG42" s="790"/>
      <c r="EH42" s="790"/>
      <c r="EI42" s="790"/>
      <c r="EJ42" s="790"/>
      <c r="EK42" s="790"/>
      <c r="EL42" s="790" t="s">
        <v>2510</v>
      </c>
      <c r="EM42" s="790"/>
      <c r="EN42" s="790"/>
      <c r="EO42" s="790"/>
      <c r="EP42" s="790"/>
      <c r="EQ42" s="790"/>
      <c r="ER42" s="790" t="s">
        <v>2510</v>
      </c>
      <c r="ES42" s="790"/>
      <c r="ET42" s="790"/>
      <c r="EU42" s="790"/>
      <c r="EV42" s="790"/>
      <c r="EW42" s="790"/>
      <c r="EX42" s="790" t="s">
        <v>2510</v>
      </c>
      <c r="EY42" s="790"/>
      <c r="EZ42" s="790"/>
      <c r="FA42" s="790"/>
      <c r="FB42" s="790"/>
      <c r="FC42" s="790"/>
      <c r="FD42" s="790" t="s">
        <v>2510</v>
      </c>
      <c r="FE42" s="790"/>
      <c r="FF42" s="790"/>
      <c r="FG42" s="790"/>
      <c r="FH42" s="790"/>
      <c r="FI42" s="790"/>
      <c r="FJ42" s="790" t="s">
        <v>2510</v>
      </c>
      <c r="FK42" s="790"/>
      <c r="FL42" s="790"/>
      <c r="FM42" s="790"/>
      <c r="FN42" s="790"/>
      <c r="FO42" s="790"/>
      <c r="FP42" s="790" t="s">
        <v>2510</v>
      </c>
      <c r="FQ42" s="790"/>
      <c r="FR42" s="790"/>
      <c r="FS42" s="790"/>
      <c r="FT42" s="790"/>
      <c r="FU42" s="790"/>
      <c r="FV42" s="790" t="s">
        <v>2510</v>
      </c>
      <c r="FW42" s="790"/>
      <c r="FX42" s="790"/>
      <c r="FY42" s="790"/>
      <c r="FZ42" s="790"/>
      <c r="GA42" s="790"/>
      <c r="GB42" s="790" t="s">
        <v>2510</v>
      </c>
      <c r="GC42" s="790"/>
      <c r="GD42" s="790"/>
      <c r="GE42" s="790"/>
      <c r="GF42" s="790"/>
      <c r="GG42" s="790"/>
      <c r="GH42" s="790" t="s">
        <v>2510</v>
      </c>
      <c r="GI42" s="790"/>
      <c r="GJ42" s="790"/>
      <c r="GK42" s="790"/>
      <c r="GL42" s="790"/>
      <c r="GM42" s="790"/>
      <c r="GN42" s="790" t="s">
        <v>2510</v>
      </c>
      <c r="GO42" s="790"/>
      <c r="GP42" s="790"/>
      <c r="GQ42" s="790"/>
      <c r="GR42" s="790"/>
      <c r="GS42" s="790"/>
      <c r="GT42" s="790" t="s">
        <v>2510</v>
      </c>
      <c r="GU42" s="790"/>
      <c r="GV42" s="790"/>
      <c r="GW42" s="790"/>
      <c r="GX42" s="790"/>
      <c r="GY42" s="790"/>
      <c r="GZ42" s="790" t="s">
        <v>2510</v>
      </c>
      <c r="HA42" s="790"/>
      <c r="HB42" s="790"/>
      <c r="HC42" s="790"/>
      <c r="HD42" s="790"/>
      <c r="HE42" s="790"/>
      <c r="HF42" s="790" t="s">
        <v>2510</v>
      </c>
      <c r="HG42" s="790"/>
      <c r="HH42" s="790"/>
      <c r="HI42" s="790"/>
      <c r="HJ42" s="790"/>
      <c r="HK42" s="790"/>
      <c r="HL42" s="790" t="s">
        <v>2510</v>
      </c>
      <c r="HM42" s="790"/>
      <c r="HN42" s="790"/>
      <c r="HO42" s="790"/>
      <c r="HP42" s="790"/>
      <c r="HQ42" s="790"/>
      <c r="HR42" s="790" t="s">
        <v>2510</v>
      </c>
      <c r="HS42" s="790"/>
      <c r="HT42" s="790"/>
      <c r="HU42" s="790"/>
      <c r="HV42" s="790"/>
      <c r="HW42" s="790"/>
      <c r="HX42" s="790" t="s">
        <v>2510</v>
      </c>
      <c r="HY42" s="790"/>
      <c r="HZ42" s="790"/>
      <c r="IA42" s="790"/>
      <c r="IB42" s="790"/>
      <c r="IC42" s="790"/>
      <c r="ID42" s="790" t="s">
        <v>2510</v>
      </c>
      <c r="IE42" s="790"/>
      <c r="IF42" s="790"/>
      <c r="IG42" s="790"/>
      <c r="IH42" s="790"/>
      <c r="II42" s="790"/>
      <c r="IJ42" s="790" t="s">
        <v>2510</v>
      </c>
      <c r="IK42" s="790"/>
      <c r="IL42" s="790"/>
      <c r="IM42" s="790"/>
      <c r="IN42" s="790"/>
      <c r="IO42" s="790"/>
      <c r="IP42" s="790" t="s">
        <v>2510</v>
      </c>
      <c r="IQ42" s="790"/>
      <c r="IR42" s="790"/>
      <c r="IS42" s="790"/>
    </row>
    <row r="43" spans="1:256">
      <c r="C43" s="1" t="s">
        <v>2875</v>
      </c>
      <c r="D43" s="1"/>
      <c r="E43" s="1"/>
      <c r="F43" s="139"/>
      <c r="G43" s="1"/>
      <c r="H43" s="1"/>
      <c r="I43" s="1"/>
      <c r="J43" s="790"/>
      <c r="K43" s="790"/>
      <c r="L43" s="790"/>
      <c r="M43" s="790"/>
      <c r="N43" s="790"/>
      <c r="O43" s="790"/>
      <c r="P43" s="790"/>
      <c r="Q43" s="790"/>
      <c r="R43" s="790"/>
      <c r="S43" s="790"/>
      <c r="T43" s="790"/>
      <c r="U43" s="790"/>
      <c r="V43" s="790" t="s">
        <v>3324</v>
      </c>
      <c r="W43" s="790"/>
      <c r="X43" s="790"/>
      <c r="Y43" s="790"/>
      <c r="Z43" s="790"/>
      <c r="AA43" s="790"/>
      <c r="AB43" s="790" t="s">
        <v>3324</v>
      </c>
      <c r="AC43" s="790"/>
      <c r="AD43" s="790"/>
      <c r="AE43" s="790"/>
      <c r="AF43" s="790"/>
      <c r="AG43" s="790"/>
      <c r="AH43" s="790" t="s">
        <v>3324</v>
      </c>
      <c r="AI43" s="790"/>
      <c r="AJ43" s="790"/>
      <c r="AK43" s="790"/>
      <c r="AL43" s="790"/>
      <c r="AM43" s="790"/>
      <c r="AN43" s="790" t="s">
        <v>3324</v>
      </c>
      <c r="AO43" s="790"/>
      <c r="AP43" s="790"/>
      <c r="AQ43" s="790"/>
      <c r="AR43" s="790"/>
      <c r="AS43" s="790"/>
      <c r="AT43" s="790" t="s">
        <v>3324</v>
      </c>
      <c r="AU43" s="790"/>
      <c r="AV43" s="790"/>
      <c r="AW43" s="790"/>
      <c r="AX43" s="790"/>
      <c r="AY43" s="790"/>
      <c r="AZ43" s="790" t="s">
        <v>3324</v>
      </c>
      <c r="BA43" s="790"/>
      <c r="BB43" s="790"/>
      <c r="BC43" s="790"/>
      <c r="BD43" s="790"/>
      <c r="BE43" s="790"/>
      <c r="BF43" s="790" t="s">
        <v>3324</v>
      </c>
      <c r="BG43" s="790"/>
      <c r="BH43" s="790"/>
      <c r="BI43" s="790"/>
      <c r="BJ43" s="790"/>
      <c r="BK43" s="790"/>
      <c r="BL43" s="790" t="s">
        <v>3324</v>
      </c>
      <c r="BM43" s="790"/>
      <c r="BN43" s="790"/>
      <c r="BO43" s="790"/>
      <c r="BP43" s="790"/>
      <c r="BQ43" s="790"/>
      <c r="BR43" s="790" t="s">
        <v>3324</v>
      </c>
      <c r="BS43" s="790"/>
      <c r="BT43" s="790"/>
      <c r="BU43" s="790"/>
      <c r="BV43" s="790"/>
      <c r="BW43" s="790"/>
      <c r="BX43" s="790" t="s">
        <v>3324</v>
      </c>
      <c r="BY43" s="790"/>
      <c r="BZ43" s="790"/>
      <c r="CA43" s="790"/>
      <c r="CB43" s="790"/>
      <c r="CC43" s="790"/>
      <c r="CD43" s="790" t="s">
        <v>3324</v>
      </c>
      <c r="CE43" s="790"/>
      <c r="CF43" s="790"/>
      <c r="CG43" s="790"/>
      <c r="CH43" s="790"/>
      <c r="CI43" s="790"/>
      <c r="CJ43" s="790" t="s">
        <v>3324</v>
      </c>
      <c r="CK43" s="790"/>
      <c r="CL43" s="790"/>
      <c r="CM43" s="790"/>
      <c r="CN43" s="790"/>
      <c r="CO43" s="790"/>
      <c r="CP43" s="790" t="s">
        <v>3324</v>
      </c>
      <c r="CQ43" s="790"/>
      <c r="CR43" s="790"/>
      <c r="CS43" s="790"/>
      <c r="CT43" s="790"/>
      <c r="CU43" s="790"/>
      <c r="CV43" s="790" t="s">
        <v>3324</v>
      </c>
      <c r="CW43" s="790"/>
      <c r="CX43" s="790"/>
      <c r="CY43" s="790"/>
      <c r="CZ43" s="790"/>
      <c r="DA43" s="790"/>
      <c r="DB43" s="790" t="s">
        <v>3324</v>
      </c>
      <c r="DC43" s="790"/>
      <c r="DD43" s="790"/>
      <c r="DE43" s="790"/>
      <c r="DF43" s="790"/>
      <c r="DG43" s="790"/>
      <c r="DH43" s="790" t="s">
        <v>3324</v>
      </c>
      <c r="DI43" s="790"/>
      <c r="DJ43" s="790"/>
      <c r="DK43" s="790"/>
      <c r="DL43" s="790"/>
      <c r="DM43" s="790"/>
      <c r="DN43" s="790" t="s">
        <v>3324</v>
      </c>
      <c r="DO43" s="790"/>
      <c r="DP43" s="790"/>
      <c r="DQ43" s="790"/>
      <c r="DR43" s="790"/>
      <c r="DS43" s="790"/>
      <c r="DT43" s="790" t="s">
        <v>3324</v>
      </c>
      <c r="DU43" s="790"/>
      <c r="DV43" s="790"/>
      <c r="DW43" s="790"/>
      <c r="DX43" s="790"/>
      <c r="DY43" s="790"/>
      <c r="DZ43" s="790" t="s">
        <v>3324</v>
      </c>
      <c r="EA43" s="790"/>
      <c r="EB43" s="790"/>
      <c r="EC43" s="790"/>
      <c r="ED43" s="790"/>
      <c r="EE43" s="790"/>
      <c r="EF43" s="790" t="s">
        <v>3324</v>
      </c>
      <c r="EG43" s="790"/>
      <c r="EH43" s="790"/>
      <c r="EI43" s="790"/>
      <c r="EJ43" s="790"/>
      <c r="EK43" s="790"/>
      <c r="EL43" s="790" t="s">
        <v>3324</v>
      </c>
      <c r="EM43" s="790"/>
      <c r="EN43" s="790"/>
      <c r="EO43" s="790"/>
      <c r="EP43" s="790"/>
      <c r="EQ43" s="790"/>
      <c r="ER43" s="790" t="s">
        <v>3324</v>
      </c>
      <c r="ES43" s="790"/>
      <c r="ET43" s="790"/>
      <c r="EU43" s="790"/>
      <c r="EV43" s="790"/>
      <c r="EW43" s="790"/>
      <c r="EX43" s="790" t="s">
        <v>3324</v>
      </c>
      <c r="EY43" s="790"/>
      <c r="EZ43" s="790"/>
      <c r="FA43" s="790"/>
      <c r="FB43" s="790"/>
      <c r="FC43" s="790"/>
      <c r="FD43" s="790" t="s">
        <v>3324</v>
      </c>
      <c r="FE43" s="790"/>
      <c r="FF43" s="790"/>
      <c r="FG43" s="790"/>
      <c r="FH43" s="790"/>
      <c r="FI43" s="790"/>
      <c r="FJ43" s="790" t="s">
        <v>3324</v>
      </c>
      <c r="FK43" s="790"/>
      <c r="FL43" s="790"/>
      <c r="FM43" s="790"/>
      <c r="FN43" s="790"/>
      <c r="FO43" s="790"/>
      <c r="FP43" s="790" t="s">
        <v>3324</v>
      </c>
      <c r="FQ43" s="790"/>
      <c r="FR43" s="790"/>
      <c r="FS43" s="790"/>
      <c r="FT43" s="790"/>
      <c r="FU43" s="790"/>
      <c r="FV43" s="790" t="s">
        <v>3324</v>
      </c>
      <c r="FW43" s="790"/>
      <c r="FX43" s="790"/>
      <c r="FY43" s="790"/>
      <c r="FZ43" s="790"/>
      <c r="GA43" s="790"/>
      <c r="GB43" s="790" t="s">
        <v>3324</v>
      </c>
      <c r="GC43" s="790"/>
      <c r="GD43" s="790"/>
      <c r="GE43" s="790"/>
      <c r="GF43" s="790"/>
      <c r="GG43" s="790"/>
      <c r="GH43" s="790" t="s">
        <v>3324</v>
      </c>
      <c r="GI43" s="790"/>
      <c r="GJ43" s="790"/>
      <c r="GK43" s="790"/>
      <c r="GL43" s="790"/>
      <c r="GM43" s="790"/>
      <c r="GN43" s="790" t="s">
        <v>3324</v>
      </c>
      <c r="GO43" s="790"/>
      <c r="GP43" s="790"/>
      <c r="GQ43" s="790"/>
      <c r="GR43" s="790"/>
      <c r="GS43" s="790"/>
      <c r="GT43" s="790" t="s">
        <v>3324</v>
      </c>
      <c r="GU43" s="790"/>
      <c r="GV43" s="790"/>
      <c r="GW43" s="790"/>
      <c r="GX43" s="790"/>
      <c r="GY43" s="790"/>
      <c r="GZ43" s="790" t="s">
        <v>3324</v>
      </c>
      <c r="HA43" s="790"/>
      <c r="HB43" s="790"/>
      <c r="HC43" s="790"/>
      <c r="HD43" s="790"/>
      <c r="HE43" s="790"/>
      <c r="HF43" s="790" t="s">
        <v>3324</v>
      </c>
      <c r="HG43" s="790"/>
      <c r="HH43" s="790"/>
      <c r="HI43" s="790"/>
      <c r="HJ43" s="790"/>
      <c r="HK43" s="790"/>
      <c r="HL43" s="790" t="s">
        <v>3324</v>
      </c>
      <c r="HM43" s="790"/>
      <c r="HN43" s="790"/>
      <c r="HO43" s="790"/>
      <c r="HP43" s="790"/>
      <c r="HQ43" s="790"/>
      <c r="HR43" s="790" t="s">
        <v>3324</v>
      </c>
      <c r="HS43" s="790"/>
      <c r="HT43" s="790"/>
      <c r="HU43" s="790"/>
      <c r="HV43" s="790"/>
      <c r="HW43" s="790"/>
      <c r="HX43" s="790" t="s">
        <v>3324</v>
      </c>
      <c r="HY43" s="790"/>
      <c r="HZ43" s="790"/>
      <c r="IA43" s="790"/>
      <c r="IB43" s="790"/>
      <c r="IC43" s="790"/>
      <c r="ID43" s="790" t="s">
        <v>3324</v>
      </c>
      <c r="IE43" s="790"/>
      <c r="IF43" s="790"/>
      <c r="IG43" s="790"/>
      <c r="IH43" s="790"/>
      <c r="II43" s="790"/>
      <c r="IJ43" s="790" t="s">
        <v>3324</v>
      </c>
      <c r="IK43" s="790"/>
      <c r="IL43" s="790"/>
      <c r="IM43" s="790"/>
      <c r="IN43" s="790"/>
      <c r="IO43" s="790"/>
      <c r="IP43" s="790" t="s">
        <v>3324</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2875</v>
      </c>
      <c r="W44" s="790"/>
      <c r="X44" s="790"/>
      <c r="Y44" s="790"/>
      <c r="Z44" s="790"/>
      <c r="AA44" s="790"/>
      <c r="AB44" s="790" t="s">
        <v>2875</v>
      </c>
      <c r="AC44" s="790"/>
      <c r="AD44" s="790"/>
      <c r="AE44" s="790"/>
      <c r="AF44" s="790"/>
      <c r="AG44" s="790"/>
      <c r="AH44" s="790" t="s">
        <v>2875</v>
      </c>
      <c r="AI44" s="790"/>
      <c r="AJ44" s="790"/>
      <c r="AK44" s="790"/>
      <c r="AL44" s="790"/>
      <c r="AM44" s="790"/>
      <c r="AN44" s="790" t="s">
        <v>2875</v>
      </c>
      <c r="AO44" s="790"/>
      <c r="AP44" s="790"/>
      <c r="AQ44" s="790"/>
      <c r="AR44" s="790"/>
      <c r="AS44" s="790"/>
      <c r="AT44" s="790" t="s">
        <v>2875</v>
      </c>
      <c r="AU44" s="790"/>
      <c r="AV44" s="790"/>
      <c r="AW44" s="790"/>
      <c r="AX44" s="790"/>
      <c r="AY44" s="790"/>
      <c r="AZ44" s="790" t="s">
        <v>2875</v>
      </c>
      <c r="BA44" s="790"/>
      <c r="BB44" s="790"/>
      <c r="BC44" s="790"/>
      <c r="BD44" s="790"/>
      <c r="BE44" s="790"/>
      <c r="BF44" s="790" t="s">
        <v>2875</v>
      </c>
      <c r="BG44" s="790"/>
      <c r="BH44" s="790"/>
      <c r="BI44" s="790"/>
      <c r="BJ44" s="790"/>
      <c r="BK44" s="790"/>
      <c r="BL44" s="790" t="s">
        <v>2875</v>
      </c>
      <c r="BM44" s="790"/>
      <c r="BN44" s="790"/>
      <c r="BO44" s="790"/>
      <c r="BP44" s="790"/>
      <c r="BQ44" s="790"/>
      <c r="BR44" s="790" t="s">
        <v>2875</v>
      </c>
      <c r="BS44" s="790"/>
      <c r="BT44" s="790"/>
      <c r="BU44" s="790"/>
      <c r="BV44" s="790"/>
      <c r="BW44" s="790"/>
      <c r="BX44" s="790" t="s">
        <v>2875</v>
      </c>
      <c r="BY44" s="790"/>
      <c r="BZ44" s="790"/>
      <c r="CA44" s="790"/>
      <c r="CB44" s="790"/>
      <c r="CC44" s="790"/>
      <c r="CD44" s="790" t="s">
        <v>2875</v>
      </c>
      <c r="CE44" s="790"/>
      <c r="CF44" s="790"/>
      <c r="CG44" s="790"/>
      <c r="CH44" s="790"/>
      <c r="CI44" s="790"/>
      <c r="CJ44" s="790" t="s">
        <v>2875</v>
      </c>
      <c r="CK44" s="790"/>
      <c r="CL44" s="790"/>
      <c r="CM44" s="790"/>
      <c r="CN44" s="790"/>
      <c r="CO44" s="790"/>
      <c r="CP44" s="790" t="s">
        <v>2875</v>
      </c>
      <c r="CQ44" s="790"/>
      <c r="CR44" s="790"/>
      <c r="CS44" s="790"/>
      <c r="CT44" s="790"/>
      <c r="CU44" s="790"/>
      <c r="CV44" s="790" t="s">
        <v>2875</v>
      </c>
      <c r="CW44" s="790"/>
      <c r="CX44" s="790"/>
      <c r="CY44" s="790"/>
      <c r="CZ44" s="790"/>
      <c r="DA44" s="790"/>
      <c r="DB44" s="790" t="s">
        <v>2875</v>
      </c>
      <c r="DC44" s="790"/>
      <c r="DD44" s="790"/>
      <c r="DE44" s="790"/>
      <c r="DF44" s="790"/>
      <c r="DG44" s="790"/>
      <c r="DH44" s="790" t="s">
        <v>2875</v>
      </c>
      <c r="DI44" s="790"/>
      <c r="DJ44" s="790"/>
      <c r="DK44" s="790"/>
      <c r="DL44" s="790"/>
      <c r="DM44" s="790"/>
      <c r="DN44" s="790" t="s">
        <v>2875</v>
      </c>
      <c r="DO44" s="790"/>
      <c r="DP44" s="790"/>
      <c r="DQ44" s="790"/>
      <c r="DR44" s="790"/>
      <c r="DS44" s="790"/>
      <c r="DT44" s="790" t="s">
        <v>2875</v>
      </c>
      <c r="DU44" s="790"/>
      <c r="DV44" s="790"/>
      <c r="DW44" s="790"/>
      <c r="DX44" s="790"/>
      <c r="DY44" s="790"/>
      <c r="DZ44" s="790" t="s">
        <v>2875</v>
      </c>
      <c r="EA44" s="790"/>
      <c r="EB44" s="790"/>
      <c r="EC44" s="790"/>
      <c r="ED44" s="790"/>
      <c r="EE44" s="790"/>
      <c r="EF44" s="790" t="s">
        <v>2875</v>
      </c>
      <c r="EG44" s="790"/>
      <c r="EH44" s="790"/>
      <c r="EI44" s="790"/>
      <c r="EJ44" s="790"/>
      <c r="EK44" s="790"/>
      <c r="EL44" s="790" t="s">
        <v>2875</v>
      </c>
      <c r="EM44" s="790"/>
      <c r="EN44" s="790"/>
      <c r="EO44" s="790"/>
      <c r="EP44" s="790"/>
      <c r="EQ44" s="790"/>
      <c r="ER44" s="790" t="s">
        <v>2875</v>
      </c>
      <c r="ES44" s="790"/>
      <c r="ET44" s="790"/>
      <c r="EU44" s="790"/>
      <c r="EV44" s="790"/>
      <c r="EW44" s="790"/>
      <c r="EX44" s="790" t="s">
        <v>2875</v>
      </c>
      <c r="EY44" s="790"/>
      <c r="EZ44" s="790"/>
      <c r="FA44" s="790"/>
      <c r="FB44" s="790"/>
      <c r="FC44" s="790"/>
      <c r="FD44" s="790" t="s">
        <v>2875</v>
      </c>
      <c r="FE44" s="790"/>
      <c r="FF44" s="790"/>
      <c r="FG44" s="790"/>
      <c r="FH44" s="790"/>
      <c r="FI44" s="790"/>
      <c r="FJ44" s="790" t="s">
        <v>2875</v>
      </c>
      <c r="FK44" s="790"/>
      <c r="FL44" s="790"/>
      <c r="FM44" s="790"/>
      <c r="FN44" s="790"/>
      <c r="FO44" s="790"/>
      <c r="FP44" s="790" t="s">
        <v>2875</v>
      </c>
      <c r="FQ44" s="790"/>
      <c r="FR44" s="790"/>
      <c r="FS44" s="790"/>
      <c r="FT44" s="790"/>
      <c r="FU44" s="790"/>
      <c r="FV44" s="790" t="s">
        <v>2875</v>
      </c>
      <c r="FW44" s="790"/>
      <c r="FX44" s="790"/>
      <c r="FY44" s="790"/>
      <c r="FZ44" s="790"/>
      <c r="GA44" s="790"/>
      <c r="GB44" s="790" t="s">
        <v>2875</v>
      </c>
      <c r="GC44" s="790"/>
      <c r="GD44" s="790"/>
      <c r="GE44" s="790"/>
      <c r="GF44" s="790"/>
      <c r="GG44" s="790"/>
      <c r="GH44" s="790" t="s">
        <v>2875</v>
      </c>
      <c r="GI44" s="790"/>
      <c r="GJ44" s="790"/>
      <c r="GK44" s="790"/>
      <c r="GL44" s="790"/>
      <c r="GM44" s="790"/>
      <c r="GN44" s="790" t="s">
        <v>2875</v>
      </c>
      <c r="GO44" s="790"/>
      <c r="GP44" s="790"/>
      <c r="GQ44" s="790"/>
      <c r="GR44" s="790"/>
      <c r="GS44" s="790"/>
      <c r="GT44" s="790" t="s">
        <v>2875</v>
      </c>
      <c r="GU44" s="790"/>
      <c r="GV44" s="790"/>
      <c r="GW44" s="790"/>
      <c r="GX44" s="790"/>
      <c r="GY44" s="790"/>
      <c r="GZ44" s="790" t="s">
        <v>2875</v>
      </c>
      <c r="HA44" s="790"/>
      <c r="HB44" s="790"/>
      <c r="HC44" s="790"/>
      <c r="HD44" s="790"/>
      <c r="HE44" s="790"/>
      <c r="HF44" s="790" t="s">
        <v>2875</v>
      </c>
      <c r="HG44" s="790"/>
      <c r="HH44" s="790"/>
      <c r="HI44" s="790"/>
      <c r="HJ44" s="790"/>
      <c r="HK44" s="790"/>
      <c r="HL44" s="790" t="s">
        <v>2875</v>
      </c>
      <c r="HM44" s="790"/>
      <c r="HN44" s="790"/>
      <c r="HO44" s="790"/>
      <c r="HP44" s="790"/>
      <c r="HQ44" s="790"/>
      <c r="HR44" s="790" t="s">
        <v>2875</v>
      </c>
      <c r="HS44" s="790"/>
      <c r="HT44" s="790"/>
      <c r="HU44" s="790"/>
      <c r="HV44" s="790"/>
      <c r="HW44" s="790"/>
      <c r="HX44" s="790" t="s">
        <v>2875</v>
      </c>
      <c r="HY44" s="790"/>
      <c r="HZ44" s="790"/>
      <c r="IA44" s="790"/>
      <c r="IB44" s="790"/>
      <c r="IC44" s="790"/>
      <c r="ID44" s="790" t="s">
        <v>2875</v>
      </c>
      <c r="IE44" s="790"/>
      <c r="IF44" s="790"/>
      <c r="IG44" s="790"/>
      <c r="IH44" s="790"/>
      <c r="II44" s="790"/>
      <c r="IJ44" s="790" t="s">
        <v>2875</v>
      </c>
      <c r="IK44" s="790"/>
      <c r="IL44" s="790"/>
      <c r="IM44" s="790"/>
      <c r="IN44" s="790"/>
      <c r="IO44" s="790"/>
      <c r="IP44" s="790" t="s">
        <v>2875</v>
      </c>
      <c r="IQ44" s="790"/>
      <c r="IR44" s="790"/>
      <c r="IS44" s="790"/>
      <c r="IT44" s="790"/>
      <c r="IU44" s="790"/>
      <c r="IV44" s="790" t="s">
        <v>2875</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IJ44:IO44"/>
    <mergeCell ref="GT44:GY44"/>
    <mergeCell ref="FV44:GA44"/>
    <mergeCell ref="FP44:FU44"/>
    <mergeCell ref="FD44:FI44"/>
    <mergeCell ref="FJ44:FO44"/>
    <mergeCell ref="IV44"/>
    <mergeCell ref="GZ44:HE44"/>
    <mergeCell ref="HF44:HK44"/>
    <mergeCell ref="HL44:HQ44"/>
    <mergeCell ref="HR44:HW44"/>
    <mergeCell ref="GB42:GG42"/>
    <mergeCell ref="GB43:GG43"/>
    <mergeCell ref="GH43:GM43"/>
    <mergeCell ref="GH42:GM42"/>
    <mergeCell ref="EX43:FC43"/>
    <mergeCell ref="FP42:FU42"/>
    <mergeCell ref="FV42:GA42"/>
    <mergeCell ref="EX44:FC44"/>
    <mergeCell ref="GB44:GG44"/>
    <mergeCell ref="GH44:GM44"/>
    <mergeCell ref="EX42:FC42"/>
    <mergeCell ref="FV43:GA43"/>
    <mergeCell ref="FD42:FI42"/>
    <mergeCell ref="FJ42:FO42"/>
    <mergeCell ref="FP43:FU43"/>
    <mergeCell ref="FJ43:FO43"/>
    <mergeCell ref="FD43:FI43"/>
    <mergeCell ref="GN42:GS42"/>
    <mergeCell ref="GN44:GS44"/>
    <mergeCell ref="GN43:GS43"/>
    <mergeCell ref="IP42:IS42"/>
    <mergeCell ref="ID42:II42"/>
    <mergeCell ref="IP43:IS43"/>
    <mergeCell ref="HX43:IC43"/>
    <mergeCell ref="IJ42:IO42"/>
    <mergeCell ref="IJ43:IO43"/>
    <mergeCell ref="ID43:II43"/>
    <mergeCell ref="HX42:IC42"/>
    <mergeCell ref="GT43:GY43"/>
    <mergeCell ref="GT42:GY42"/>
    <mergeCell ref="HR43:HW43"/>
    <mergeCell ref="GZ42:HE42"/>
    <mergeCell ref="GZ43:HE43"/>
    <mergeCell ref="HF42:HK42"/>
    <mergeCell ref="HF43:HK43"/>
    <mergeCell ref="HR42:HW42"/>
    <mergeCell ref="HL42:HQ42"/>
    <mergeCell ref="HL43:HQ43"/>
    <mergeCell ref="HX44:IC44"/>
    <mergeCell ref="ID44:II44"/>
    <mergeCell ref="IP44:IU44"/>
    <mergeCell ref="DZ42:EE42"/>
    <mergeCell ref="ER44:EW44"/>
    <mergeCell ref="DZ44:EE44"/>
    <mergeCell ref="EL42:EQ42"/>
    <mergeCell ref="DZ43:EE43"/>
    <mergeCell ref="EF43:EK43"/>
    <mergeCell ref="EL44:EQ44"/>
    <mergeCell ref="ER43:EW43"/>
    <mergeCell ref="EL43:EQ43"/>
    <mergeCell ref="EF44:EK44"/>
    <mergeCell ref="EF42:EK42"/>
    <mergeCell ref="ER42:EW42"/>
    <mergeCell ref="CV42:DA42"/>
    <mergeCell ref="CP44:CU44"/>
    <mergeCell ref="CJ43:CO43"/>
    <mergeCell ref="CD43:CI43"/>
    <mergeCell ref="CJ42:CO42"/>
    <mergeCell ref="CP42:CU42"/>
    <mergeCell ref="CD42:CI42"/>
    <mergeCell ref="DN44:DS44"/>
    <mergeCell ref="DT44:DY44"/>
    <mergeCell ref="DN42:DS42"/>
    <mergeCell ref="DN43:DS43"/>
    <mergeCell ref="DT43:DY43"/>
    <mergeCell ref="DT42:DY42"/>
    <mergeCell ref="P43:U43"/>
    <mergeCell ref="AH44:AM44"/>
    <mergeCell ref="AN43:AS43"/>
    <mergeCell ref="BX42:CC42"/>
    <mergeCell ref="BF42:BK42"/>
    <mergeCell ref="BR42:BW42"/>
    <mergeCell ref="BL42:BQ42"/>
    <mergeCell ref="DH44:DM44"/>
    <mergeCell ref="DB43:DG43"/>
    <mergeCell ref="CV44:DA44"/>
    <mergeCell ref="DH42:DM42"/>
    <mergeCell ref="DB42:DG42"/>
    <mergeCell ref="DB44:DG44"/>
    <mergeCell ref="CP43:CU43"/>
    <mergeCell ref="CJ44:CO44"/>
    <mergeCell ref="BR44:BW44"/>
    <mergeCell ref="BX43:CC43"/>
    <mergeCell ref="CD44:CI44"/>
    <mergeCell ref="BX44:CC44"/>
    <mergeCell ref="BR43:BW43"/>
    <mergeCell ref="BL44:BQ44"/>
    <mergeCell ref="BL43:BQ43"/>
    <mergeCell ref="CV43:DA43"/>
    <mergeCell ref="DH43:DM43"/>
    <mergeCell ref="P44:U44"/>
    <mergeCell ref="AB44:AG44"/>
    <mergeCell ref="V44:AA44"/>
    <mergeCell ref="C1:G1"/>
    <mergeCell ref="C19:G19"/>
    <mergeCell ref="J42:O42"/>
    <mergeCell ref="P42:U42"/>
    <mergeCell ref="AN44:AS44"/>
    <mergeCell ref="BF44:BK44"/>
    <mergeCell ref="BF43:BK43"/>
    <mergeCell ref="AZ44:BE44"/>
    <mergeCell ref="AT44:AY44"/>
    <mergeCell ref="AZ43:BE43"/>
    <mergeCell ref="V42:AA42"/>
    <mergeCell ref="AT43:AY43"/>
    <mergeCell ref="V43:AA43"/>
    <mergeCell ref="AB42:AG42"/>
    <mergeCell ref="AZ42:BE42"/>
    <mergeCell ref="AB43:AG43"/>
    <mergeCell ref="AH42:AM42"/>
    <mergeCell ref="AH43:AM43"/>
    <mergeCell ref="AN42:AS42"/>
    <mergeCell ref="AT42:AY42"/>
    <mergeCell ref="J43:O43"/>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topLeftCell="A2" zoomScale="125" workbookViewId="0">
      <selection activeCell="E35" sqref="E35"/>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1557</v>
      </c>
      <c r="D1" s="791"/>
      <c r="E1" s="791"/>
      <c r="F1" s="791"/>
      <c r="G1" s="791"/>
    </row>
    <row r="2" spans="1:8">
      <c r="A2" s="90" t="s">
        <v>2122</v>
      </c>
      <c r="G2" s="91"/>
    </row>
    <row r="3" spans="1:8">
      <c r="A3" s="89" t="s">
        <v>2080</v>
      </c>
      <c r="G3" s="92">
        <v>40463</v>
      </c>
    </row>
    <row r="4" spans="1:8">
      <c r="A4" s="89" t="s">
        <v>2099</v>
      </c>
      <c r="G4" s="93" t="s">
        <v>2322</v>
      </c>
    </row>
    <row r="5" spans="1:8">
      <c r="A5" s="89" t="s">
        <v>1879</v>
      </c>
    </row>
    <row r="6" spans="1:8">
      <c r="C6" s="15" t="s">
        <v>2023</v>
      </c>
      <c r="D6" s="16"/>
      <c r="E6" s="16"/>
      <c r="F6" s="17"/>
      <c r="G6" s="18"/>
      <c r="H6" s="94"/>
    </row>
    <row r="7" spans="1:8">
      <c r="C7" s="95" t="s">
        <v>3143</v>
      </c>
      <c r="D7" s="20"/>
      <c r="E7" s="20"/>
      <c r="F7" s="21"/>
      <c r="G7" s="22"/>
      <c r="H7" s="94"/>
    </row>
    <row r="8" spans="1:8">
      <c r="A8" s="89" t="s">
        <v>1112</v>
      </c>
      <c r="C8" s="95" t="s">
        <v>1532</v>
      </c>
      <c r="D8" s="20"/>
      <c r="E8" s="20"/>
      <c r="F8" s="21"/>
      <c r="G8" s="96"/>
      <c r="H8" s="94"/>
    </row>
    <row r="9" spans="1:8">
      <c r="A9" s="98" t="s">
        <v>1181</v>
      </c>
      <c r="C9" s="95" t="s">
        <v>3001</v>
      </c>
      <c r="D9" s="20"/>
      <c r="E9" s="20"/>
      <c r="F9" s="21"/>
      <c r="G9" s="96"/>
      <c r="H9" s="94"/>
    </row>
    <row r="10" spans="1:8">
      <c r="A10" s="98" t="s">
        <v>1583</v>
      </c>
      <c r="C10" s="97"/>
      <c r="D10" s="20"/>
      <c r="E10" s="20"/>
      <c r="F10" s="21"/>
      <c r="G10" s="96"/>
      <c r="H10" s="94"/>
    </row>
    <row r="11" spans="1:8">
      <c r="A11" s="98" t="s">
        <v>1439</v>
      </c>
      <c r="C11" s="25" t="s">
        <v>1589</v>
      </c>
      <c r="D11" s="94"/>
      <c r="E11" s="94"/>
      <c r="F11" s="99"/>
      <c r="G11" s="96"/>
      <c r="H11" s="94"/>
    </row>
    <row r="12" spans="1:8">
      <c r="A12" s="98"/>
      <c r="C12" s="25" t="s">
        <v>1218</v>
      </c>
      <c r="D12" s="20"/>
      <c r="E12" s="20"/>
      <c r="F12" s="21"/>
      <c r="G12" s="96"/>
      <c r="H12" s="94"/>
    </row>
    <row r="13" spans="1:8">
      <c r="A13" s="98"/>
      <c r="C13" s="25" t="s">
        <v>1700</v>
      </c>
      <c r="D13" s="94"/>
      <c r="E13" s="94"/>
      <c r="F13" s="99"/>
      <c r="G13" s="96"/>
      <c r="H13" s="94"/>
    </row>
    <row r="14" spans="1:8">
      <c r="A14" s="100"/>
      <c r="C14" s="25" t="s">
        <v>1215</v>
      </c>
      <c r="D14" s="94"/>
      <c r="E14" s="94"/>
      <c r="F14" s="99"/>
      <c r="G14" s="101"/>
      <c r="H14" s="94"/>
    </row>
    <row r="15" spans="1:8">
      <c r="A15" s="100" t="s">
        <v>1926</v>
      </c>
      <c r="C15" s="97" t="s">
        <v>1905</v>
      </c>
      <c r="D15" s="94"/>
      <c r="E15" s="94"/>
      <c r="F15" s="99"/>
      <c r="G15" s="96"/>
      <c r="H15" s="94"/>
    </row>
    <row r="16" spans="1:8">
      <c r="A16" s="144" t="s">
        <v>2208</v>
      </c>
      <c r="C16" s="97"/>
      <c r="D16" s="94"/>
      <c r="E16" s="94"/>
      <c r="F16" s="99"/>
      <c r="G16" s="96"/>
      <c r="H16" s="94"/>
    </row>
    <row r="17" spans="1:8">
      <c r="C17" s="102" t="s">
        <v>2354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1599</v>
      </c>
      <c r="C20" s="100"/>
      <c r="D20" s="100"/>
      <c r="E20" s="100"/>
      <c r="F20" s="106"/>
    </row>
    <row r="21" spans="1:8">
      <c r="A21" s="264"/>
      <c r="C21" s="100"/>
      <c r="D21" s="100"/>
      <c r="E21" s="100"/>
      <c r="F21" s="106"/>
    </row>
    <row r="22" spans="1:8" s="112" customFormat="1" ht="16" customHeight="1">
      <c r="A22" s="108"/>
      <c r="B22" s="38"/>
      <c r="C22" s="86"/>
      <c r="D22" s="86"/>
      <c r="E22" s="86"/>
      <c r="F22" s="109"/>
      <c r="G22" s="110"/>
      <c r="H22" s="111"/>
    </row>
    <row r="23" spans="1:8" ht="29" customHeight="1">
      <c r="A23" s="113" t="s">
        <v>1605</v>
      </c>
      <c r="B23" s="45" t="s">
        <v>1801</v>
      </c>
      <c r="C23" s="114" t="s">
        <v>2133</v>
      </c>
      <c r="D23" s="45" t="s">
        <v>2408</v>
      </c>
      <c r="E23" s="45" t="s">
        <v>889</v>
      </c>
      <c r="F23" s="47" t="s">
        <v>1003</v>
      </c>
      <c r="G23" s="45" t="s">
        <v>1004</v>
      </c>
      <c r="H23" s="48"/>
    </row>
    <row r="24" spans="1:8">
      <c r="A24" s="115">
        <v>40501</v>
      </c>
      <c r="B24" s="116" t="s">
        <v>2258</v>
      </c>
      <c r="C24" s="117">
        <v>225</v>
      </c>
      <c r="D24" s="118">
        <v>3</v>
      </c>
      <c r="E24" s="117">
        <f t="shared" ref="E24:E32" si="0">C24*D24</f>
        <v>675</v>
      </c>
      <c r="F24" s="53"/>
      <c r="G24" s="54">
        <f t="shared" ref="G24:G36" si="1">E24*(1-F24)</f>
        <v>675</v>
      </c>
      <c r="H24" s="48"/>
    </row>
    <row r="25" spans="1:8">
      <c r="A25" s="11"/>
      <c r="B25" s="116" t="s">
        <v>1924</v>
      </c>
      <c r="C25" s="117"/>
      <c r="D25" s="118"/>
      <c r="E25" s="117">
        <f t="shared" si="0"/>
        <v>0</v>
      </c>
      <c r="F25" s="119"/>
      <c r="G25" s="54">
        <f t="shared" si="1"/>
        <v>0</v>
      </c>
      <c r="H25" s="56"/>
    </row>
    <row r="26" spans="1:8">
      <c r="A26" s="120"/>
      <c r="B26" s="121" t="s">
        <v>1445</v>
      </c>
      <c r="C26" s="117"/>
      <c r="D26" s="118"/>
      <c r="E26" s="117">
        <f t="shared" si="0"/>
        <v>0</v>
      </c>
      <c r="F26" s="119"/>
      <c r="G26" s="54">
        <f t="shared" si="1"/>
        <v>0</v>
      </c>
      <c r="H26" s="56"/>
    </row>
    <row r="27" spans="1:8">
      <c r="A27" s="120"/>
      <c r="B27" s="121" t="s">
        <v>1460</v>
      </c>
      <c r="C27" s="117"/>
      <c r="D27" s="118"/>
      <c r="E27" s="117">
        <f t="shared" si="0"/>
        <v>0</v>
      </c>
      <c r="F27" s="119"/>
      <c r="G27" s="54">
        <f t="shared" si="1"/>
        <v>0</v>
      </c>
      <c r="H27" s="56"/>
    </row>
    <row r="28" spans="1:8">
      <c r="A28" s="120"/>
      <c r="B28" s="121" t="s">
        <v>1166</v>
      </c>
      <c r="C28" s="117"/>
      <c r="D28" s="118"/>
      <c r="E28" s="117">
        <f t="shared" si="0"/>
        <v>0</v>
      </c>
      <c r="F28" s="119"/>
      <c r="G28" s="54">
        <f t="shared" si="1"/>
        <v>0</v>
      </c>
      <c r="H28" s="56"/>
    </row>
    <row r="29" spans="1:8">
      <c r="A29" s="120"/>
      <c r="B29" s="121" t="s">
        <v>1295</v>
      </c>
      <c r="C29" s="117"/>
      <c r="D29" s="118"/>
      <c r="E29" s="117">
        <f t="shared" si="0"/>
        <v>0</v>
      </c>
      <c r="F29" s="119"/>
      <c r="G29" s="54">
        <f t="shared" si="1"/>
        <v>0</v>
      </c>
      <c r="H29" s="56"/>
    </row>
    <row r="30" spans="1:8">
      <c r="A30" s="120"/>
      <c r="B30" s="121" t="s">
        <v>1834</v>
      </c>
      <c r="C30" s="117"/>
      <c r="D30" s="118"/>
      <c r="E30" s="117">
        <f t="shared" si="0"/>
        <v>0</v>
      </c>
      <c r="F30" s="119"/>
      <c r="G30" s="54">
        <f t="shared" si="1"/>
        <v>0</v>
      </c>
      <c r="H30" s="56"/>
    </row>
    <row r="31" spans="1:8">
      <c r="A31" s="120"/>
      <c r="B31" s="121" t="s">
        <v>1603</v>
      </c>
      <c r="C31" s="117"/>
      <c r="D31" s="118"/>
      <c r="E31" s="117">
        <f t="shared" si="0"/>
        <v>0</v>
      </c>
      <c r="F31" s="119"/>
      <c r="G31" s="54">
        <f t="shared" si="1"/>
        <v>0</v>
      </c>
      <c r="H31" s="56"/>
    </row>
    <row r="32" spans="1:8">
      <c r="A32" s="120"/>
      <c r="B32" s="121" t="s">
        <v>2279</v>
      </c>
      <c r="C32" s="117"/>
      <c r="D32" s="118"/>
      <c r="E32" s="117">
        <f t="shared" si="0"/>
        <v>0</v>
      </c>
      <c r="F32" s="119"/>
      <c r="G32" s="54">
        <f t="shared" si="1"/>
        <v>0</v>
      </c>
      <c r="H32" s="56"/>
    </row>
    <row r="33" spans="1:256">
      <c r="A33" s="120"/>
      <c r="B33" s="121" t="s">
        <v>2433</v>
      </c>
      <c r="C33" s="117">
        <v>50</v>
      </c>
      <c r="D33" s="118">
        <v>2</v>
      </c>
      <c r="E33" s="117">
        <f>C33*D33</f>
        <v>100</v>
      </c>
      <c r="F33" s="119"/>
      <c r="G33" s="54">
        <f t="shared" si="1"/>
        <v>100</v>
      </c>
      <c r="H33" s="48"/>
    </row>
    <row r="34" spans="1:256">
      <c r="A34" s="120"/>
      <c r="B34" s="121" t="s">
        <v>1098</v>
      </c>
      <c r="C34" s="117">
        <v>150</v>
      </c>
      <c r="D34" s="123" t="s">
        <v>1020</v>
      </c>
      <c r="E34" s="117">
        <v>150</v>
      </c>
      <c r="F34" s="124"/>
      <c r="G34" s="54">
        <f t="shared" si="1"/>
        <v>150</v>
      </c>
      <c r="H34" s="48"/>
    </row>
    <row r="35" spans="1:256">
      <c r="A35" s="120"/>
      <c r="B35" s="271" t="s">
        <v>2676</v>
      </c>
      <c r="C35" s="272"/>
      <c r="D35" s="273"/>
      <c r="E35" s="272"/>
      <c r="F35" s="274"/>
      <c r="G35" s="275"/>
      <c r="H35" s="48"/>
    </row>
    <row r="36" spans="1:256" ht="16" thickBot="1">
      <c r="A36" s="120"/>
      <c r="B36" s="126"/>
      <c r="C36" s="127"/>
      <c r="D36" s="128"/>
      <c r="E36" s="127"/>
      <c r="F36" s="129"/>
      <c r="G36" s="67">
        <f t="shared" si="1"/>
        <v>0</v>
      </c>
      <c r="H36" s="48"/>
    </row>
    <row r="37" spans="1:256" s="135" customFormat="1" ht="16" customHeight="1">
      <c r="A37" s="130"/>
      <c r="B37" s="69" t="s">
        <v>1338</v>
      </c>
      <c r="C37" s="131"/>
      <c r="D37" s="131"/>
      <c r="E37" s="132">
        <f>SUM(E24:E36)</f>
        <v>925</v>
      </c>
      <c r="F37" s="133"/>
      <c r="G37" s="72">
        <f>SUM(G24:G36)</f>
        <v>925</v>
      </c>
      <c r="H37" s="134"/>
    </row>
    <row r="39" spans="1:256">
      <c r="C39" s="136" t="s">
        <v>1211</v>
      </c>
      <c r="D39" s="137">
        <f>G37/2</f>
        <v>462.5</v>
      </c>
      <c r="E39" s="137"/>
      <c r="F39" s="138"/>
    </row>
    <row r="41" spans="1:256">
      <c r="C41" s="1" t="s">
        <v>1422</v>
      </c>
      <c r="D41" s="1"/>
      <c r="E41" s="1"/>
      <c r="F41" s="139"/>
      <c r="G41" s="1"/>
      <c r="H41" s="1"/>
      <c r="I41" s="1"/>
    </row>
    <row r="42" spans="1:256">
      <c r="C42" s="1" t="s">
        <v>1664</v>
      </c>
      <c r="D42" s="1"/>
      <c r="E42" s="1"/>
      <c r="F42" s="139"/>
      <c r="G42" s="1"/>
      <c r="H42" s="1"/>
      <c r="I42" s="1"/>
    </row>
    <row r="43" spans="1:256">
      <c r="C43" s="262" t="s">
        <v>826</v>
      </c>
      <c r="D43" s="262"/>
      <c r="E43" s="262"/>
      <c r="F43" s="263"/>
      <c r="G43" s="262"/>
      <c r="H43" s="262"/>
      <c r="I43" s="142"/>
      <c r="J43" s="790"/>
      <c r="K43" s="790"/>
      <c r="L43" s="790"/>
      <c r="M43" s="790"/>
      <c r="N43" s="790"/>
      <c r="O43" s="790"/>
      <c r="P43" s="790"/>
      <c r="Q43" s="790"/>
      <c r="R43" s="790"/>
      <c r="S43" s="790"/>
      <c r="T43" s="790"/>
      <c r="U43" s="790"/>
      <c r="V43" s="790" t="s">
        <v>2426</v>
      </c>
      <c r="W43" s="790"/>
      <c r="X43" s="790"/>
      <c r="Y43" s="790"/>
      <c r="Z43" s="790"/>
      <c r="AA43" s="790"/>
      <c r="AB43" s="790" t="s">
        <v>2426</v>
      </c>
      <c r="AC43" s="790"/>
      <c r="AD43" s="790"/>
      <c r="AE43" s="790"/>
      <c r="AF43" s="790"/>
      <c r="AG43" s="790"/>
      <c r="AH43" s="790" t="s">
        <v>2426</v>
      </c>
      <c r="AI43" s="790"/>
      <c r="AJ43" s="790"/>
      <c r="AK43" s="790"/>
      <c r="AL43" s="790"/>
      <c r="AM43" s="790"/>
      <c r="AN43" s="790" t="s">
        <v>2426</v>
      </c>
      <c r="AO43" s="790"/>
      <c r="AP43" s="790"/>
      <c r="AQ43" s="790"/>
      <c r="AR43" s="790"/>
      <c r="AS43" s="790"/>
      <c r="AT43" s="790" t="s">
        <v>2426</v>
      </c>
      <c r="AU43" s="790"/>
      <c r="AV43" s="790"/>
      <c r="AW43" s="790"/>
      <c r="AX43" s="790"/>
      <c r="AY43" s="790"/>
      <c r="AZ43" s="790" t="s">
        <v>2426</v>
      </c>
      <c r="BA43" s="790"/>
      <c r="BB43" s="790"/>
      <c r="BC43" s="790"/>
      <c r="BD43" s="790"/>
      <c r="BE43" s="790"/>
      <c r="BF43" s="790" t="s">
        <v>2426</v>
      </c>
      <c r="BG43" s="790"/>
      <c r="BH43" s="790"/>
      <c r="BI43" s="790"/>
      <c r="BJ43" s="790"/>
      <c r="BK43" s="790"/>
      <c r="BL43" s="790" t="s">
        <v>2426</v>
      </c>
      <c r="BM43" s="790"/>
      <c r="BN43" s="790"/>
      <c r="BO43" s="790"/>
      <c r="BP43" s="790"/>
      <c r="BQ43" s="790"/>
      <c r="BR43" s="790" t="s">
        <v>2426</v>
      </c>
      <c r="BS43" s="790"/>
      <c r="BT43" s="790"/>
      <c r="BU43" s="790"/>
      <c r="BV43" s="790"/>
      <c r="BW43" s="790"/>
      <c r="BX43" s="790" t="s">
        <v>2426</v>
      </c>
      <c r="BY43" s="790"/>
      <c r="BZ43" s="790"/>
      <c r="CA43" s="790"/>
      <c r="CB43" s="790"/>
      <c r="CC43" s="790"/>
      <c r="CD43" s="790" t="s">
        <v>2426</v>
      </c>
      <c r="CE43" s="790"/>
      <c r="CF43" s="790"/>
      <c r="CG43" s="790"/>
      <c r="CH43" s="790"/>
      <c r="CI43" s="790"/>
      <c r="CJ43" s="790" t="s">
        <v>2426</v>
      </c>
      <c r="CK43" s="790"/>
      <c r="CL43" s="790"/>
      <c r="CM43" s="790"/>
      <c r="CN43" s="790"/>
      <c r="CO43" s="790"/>
      <c r="CP43" s="790" t="s">
        <v>2426</v>
      </c>
      <c r="CQ43" s="790"/>
      <c r="CR43" s="790"/>
      <c r="CS43" s="790"/>
      <c r="CT43" s="790"/>
      <c r="CU43" s="790"/>
      <c r="CV43" s="790" t="s">
        <v>2426</v>
      </c>
      <c r="CW43" s="790"/>
      <c r="CX43" s="790"/>
      <c r="CY43" s="790"/>
      <c r="CZ43" s="790"/>
      <c r="DA43" s="790"/>
      <c r="DB43" s="790" t="s">
        <v>2426</v>
      </c>
      <c r="DC43" s="790"/>
      <c r="DD43" s="790"/>
      <c r="DE43" s="790"/>
      <c r="DF43" s="790"/>
      <c r="DG43" s="790"/>
      <c r="DH43" s="790" t="s">
        <v>2426</v>
      </c>
      <c r="DI43" s="790"/>
      <c r="DJ43" s="790"/>
      <c r="DK43" s="790"/>
      <c r="DL43" s="790"/>
      <c r="DM43" s="790"/>
      <c r="DN43" s="790" t="s">
        <v>2426</v>
      </c>
      <c r="DO43" s="790"/>
      <c r="DP43" s="790"/>
      <c r="DQ43" s="790"/>
      <c r="DR43" s="790"/>
      <c r="DS43" s="790"/>
      <c r="DT43" s="790" t="s">
        <v>2426</v>
      </c>
      <c r="DU43" s="790"/>
      <c r="DV43" s="790"/>
      <c r="DW43" s="790"/>
      <c r="DX43" s="790"/>
      <c r="DY43" s="790"/>
      <c r="DZ43" s="790" t="s">
        <v>2426</v>
      </c>
      <c r="EA43" s="790"/>
      <c r="EB43" s="790"/>
      <c r="EC43" s="790"/>
      <c r="ED43" s="790"/>
      <c r="EE43" s="790"/>
      <c r="EF43" s="790" t="s">
        <v>2426</v>
      </c>
      <c r="EG43" s="790"/>
      <c r="EH43" s="790"/>
      <c r="EI43" s="790"/>
      <c r="EJ43" s="790"/>
      <c r="EK43" s="790"/>
      <c r="EL43" s="790" t="s">
        <v>2426</v>
      </c>
      <c r="EM43" s="790"/>
      <c r="EN43" s="790"/>
      <c r="EO43" s="790"/>
      <c r="EP43" s="790"/>
      <c r="EQ43" s="790"/>
      <c r="ER43" s="790" t="s">
        <v>2426</v>
      </c>
      <c r="ES43" s="790"/>
      <c r="ET43" s="790"/>
      <c r="EU43" s="790"/>
      <c r="EV43" s="790"/>
      <c r="EW43" s="790"/>
      <c r="EX43" s="790" t="s">
        <v>2426</v>
      </c>
      <c r="EY43" s="790"/>
      <c r="EZ43" s="790"/>
      <c r="FA43" s="790"/>
      <c r="FB43" s="790"/>
      <c r="FC43" s="790"/>
      <c r="FD43" s="790" t="s">
        <v>2426</v>
      </c>
      <c r="FE43" s="790"/>
      <c r="FF43" s="790"/>
      <c r="FG43" s="790"/>
      <c r="FH43" s="790"/>
      <c r="FI43" s="790"/>
      <c r="FJ43" s="790" t="s">
        <v>2426</v>
      </c>
      <c r="FK43" s="790"/>
      <c r="FL43" s="790"/>
      <c r="FM43" s="790"/>
      <c r="FN43" s="790"/>
      <c r="FO43" s="790"/>
      <c r="FP43" s="790" t="s">
        <v>2426</v>
      </c>
      <c r="FQ43" s="790"/>
      <c r="FR43" s="790"/>
      <c r="FS43" s="790"/>
      <c r="FT43" s="790"/>
      <c r="FU43" s="790"/>
      <c r="FV43" s="790" t="s">
        <v>2426</v>
      </c>
      <c r="FW43" s="790"/>
      <c r="FX43" s="790"/>
      <c r="FY43" s="790"/>
      <c r="FZ43" s="790"/>
      <c r="GA43" s="790"/>
      <c r="GB43" s="790" t="s">
        <v>2426</v>
      </c>
      <c r="GC43" s="790"/>
      <c r="GD43" s="790"/>
      <c r="GE43" s="790"/>
      <c r="GF43" s="790"/>
      <c r="GG43" s="790"/>
      <c r="GH43" s="790" t="s">
        <v>2426</v>
      </c>
      <c r="GI43" s="790"/>
      <c r="GJ43" s="790"/>
      <c r="GK43" s="790"/>
      <c r="GL43" s="790"/>
      <c r="GM43" s="790"/>
      <c r="GN43" s="790" t="s">
        <v>2426</v>
      </c>
      <c r="GO43" s="790"/>
      <c r="GP43" s="790"/>
      <c r="GQ43" s="790"/>
      <c r="GR43" s="790"/>
      <c r="GS43" s="790"/>
      <c r="GT43" s="790" t="s">
        <v>2426</v>
      </c>
      <c r="GU43" s="790"/>
      <c r="GV43" s="790"/>
      <c r="GW43" s="790"/>
      <c r="GX43" s="790"/>
      <c r="GY43" s="790"/>
      <c r="GZ43" s="790" t="s">
        <v>2426</v>
      </c>
      <c r="HA43" s="790"/>
      <c r="HB43" s="790"/>
      <c r="HC43" s="790"/>
      <c r="HD43" s="790"/>
      <c r="HE43" s="790"/>
      <c r="HF43" s="790" t="s">
        <v>2426</v>
      </c>
      <c r="HG43" s="790"/>
      <c r="HH43" s="790"/>
      <c r="HI43" s="790"/>
      <c r="HJ43" s="790"/>
      <c r="HK43" s="790"/>
      <c r="HL43" s="790" t="s">
        <v>2426</v>
      </c>
      <c r="HM43" s="790"/>
      <c r="HN43" s="790"/>
      <c r="HO43" s="790"/>
      <c r="HP43" s="790"/>
      <c r="HQ43" s="790"/>
      <c r="HR43" s="790" t="s">
        <v>2426</v>
      </c>
      <c r="HS43" s="790"/>
      <c r="HT43" s="790"/>
      <c r="HU43" s="790"/>
      <c r="HV43" s="790"/>
      <c r="HW43" s="790"/>
      <c r="HX43" s="790" t="s">
        <v>2426</v>
      </c>
      <c r="HY43" s="790"/>
      <c r="HZ43" s="790"/>
      <c r="IA43" s="790"/>
      <c r="IB43" s="790"/>
      <c r="IC43" s="790"/>
      <c r="ID43" s="790" t="s">
        <v>2426</v>
      </c>
      <c r="IE43" s="790"/>
      <c r="IF43" s="790"/>
      <c r="IG43" s="790"/>
      <c r="IH43" s="790"/>
      <c r="II43" s="790"/>
      <c r="IJ43" s="790" t="s">
        <v>2426</v>
      </c>
      <c r="IK43" s="790"/>
      <c r="IL43" s="790"/>
      <c r="IM43" s="790"/>
      <c r="IN43" s="790"/>
      <c r="IO43" s="790"/>
      <c r="IP43" s="790" t="s">
        <v>2426</v>
      </c>
      <c r="IQ43" s="790"/>
      <c r="IR43" s="790"/>
      <c r="IS43" s="790"/>
    </row>
    <row r="44" spans="1:256">
      <c r="C44" s="1" t="s">
        <v>1287</v>
      </c>
      <c r="D44" s="1"/>
      <c r="E44" s="1"/>
      <c r="F44" s="139"/>
      <c r="G44" s="1"/>
      <c r="H44" s="1"/>
      <c r="I44" s="1"/>
      <c r="J44" s="790"/>
      <c r="K44" s="790"/>
      <c r="L44" s="790"/>
      <c r="M44" s="790"/>
      <c r="N44" s="790"/>
      <c r="O44" s="790"/>
      <c r="P44" s="790"/>
      <c r="Q44" s="790"/>
      <c r="R44" s="790"/>
      <c r="S44" s="790"/>
      <c r="T44" s="790"/>
      <c r="U44" s="790"/>
      <c r="V44" s="790" t="s">
        <v>1680</v>
      </c>
      <c r="W44" s="790"/>
      <c r="X44" s="790"/>
      <c r="Y44" s="790"/>
      <c r="Z44" s="790"/>
      <c r="AA44" s="790"/>
      <c r="AB44" s="790" t="s">
        <v>1680</v>
      </c>
      <c r="AC44" s="790"/>
      <c r="AD44" s="790"/>
      <c r="AE44" s="790"/>
      <c r="AF44" s="790"/>
      <c r="AG44" s="790"/>
      <c r="AH44" s="790" t="s">
        <v>1680</v>
      </c>
      <c r="AI44" s="790"/>
      <c r="AJ44" s="790"/>
      <c r="AK44" s="790"/>
      <c r="AL44" s="790"/>
      <c r="AM44" s="790"/>
      <c r="AN44" s="790" t="s">
        <v>1680</v>
      </c>
      <c r="AO44" s="790"/>
      <c r="AP44" s="790"/>
      <c r="AQ44" s="790"/>
      <c r="AR44" s="790"/>
      <c r="AS44" s="790"/>
      <c r="AT44" s="790" t="s">
        <v>1680</v>
      </c>
      <c r="AU44" s="790"/>
      <c r="AV44" s="790"/>
      <c r="AW44" s="790"/>
      <c r="AX44" s="790"/>
      <c r="AY44" s="790"/>
      <c r="AZ44" s="790" t="s">
        <v>1680</v>
      </c>
      <c r="BA44" s="790"/>
      <c r="BB44" s="790"/>
      <c r="BC44" s="790"/>
      <c r="BD44" s="790"/>
      <c r="BE44" s="790"/>
      <c r="BF44" s="790" t="s">
        <v>1680</v>
      </c>
      <c r="BG44" s="790"/>
      <c r="BH44" s="790"/>
      <c r="BI44" s="790"/>
      <c r="BJ44" s="790"/>
      <c r="BK44" s="790"/>
      <c r="BL44" s="790" t="s">
        <v>1680</v>
      </c>
      <c r="BM44" s="790"/>
      <c r="BN44" s="790"/>
      <c r="BO44" s="790"/>
      <c r="BP44" s="790"/>
      <c r="BQ44" s="790"/>
      <c r="BR44" s="790" t="s">
        <v>1680</v>
      </c>
      <c r="BS44" s="790"/>
      <c r="BT44" s="790"/>
      <c r="BU44" s="790"/>
      <c r="BV44" s="790"/>
      <c r="BW44" s="790"/>
      <c r="BX44" s="790" t="s">
        <v>1680</v>
      </c>
      <c r="BY44" s="790"/>
      <c r="BZ44" s="790"/>
      <c r="CA44" s="790"/>
      <c r="CB44" s="790"/>
      <c r="CC44" s="790"/>
      <c r="CD44" s="790" t="s">
        <v>1680</v>
      </c>
      <c r="CE44" s="790"/>
      <c r="CF44" s="790"/>
      <c r="CG44" s="790"/>
      <c r="CH44" s="790"/>
      <c r="CI44" s="790"/>
      <c r="CJ44" s="790" t="s">
        <v>1680</v>
      </c>
      <c r="CK44" s="790"/>
      <c r="CL44" s="790"/>
      <c r="CM44" s="790"/>
      <c r="CN44" s="790"/>
      <c r="CO44" s="790"/>
      <c r="CP44" s="790" t="s">
        <v>1680</v>
      </c>
      <c r="CQ44" s="790"/>
      <c r="CR44" s="790"/>
      <c r="CS44" s="790"/>
      <c r="CT44" s="790"/>
      <c r="CU44" s="790"/>
      <c r="CV44" s="790" t="s">
        <v>1680</v>
      </c>
      <c r="CW44" s="790"/>
      <c r="CX44" s="790"/>
      <c r="CY44" s="790"/>
      <c r="CZ44" s="790"/>
      <c r="DA44" s="790"/>
      <c r="DB44" s="790" t="s">
        <v>1680</v>
      </c>
      <c r="DC44" s="790"/>
      <c r="DD44" s="790"/>
      <c r="DE44" s="790"/>
      <c r="DF44" s="790"/>
      <c r="DG44" s="790"/>
      <c r="DH44" s="790" t="s">
        <v>1680</v>
      </c>
      <c r="DI44" s="790"/>
      <c r="DJ44" s="790"/>
      <c r="DK44" s="790"/>
      <c r="DL44" s="790"/>
      <c r="DM44" s="790"/>
      <c r="DN44" s="790" t="s">
        <v>1680</v>
      </c>
      <c r="DO44" s="790"/>
      <c r="DP44" s="790"/>
      <c r="DQ44" s="790"/>
      <c r="DR44" s="790"/>
      <c r="DS44" s="790"/>
      <c r="DT44" s="790" t="s">
        <v>1680</v>
      </c>
      <c r="DU44" s="790"/>
      <c r="DV44" s="790"/>
      <c r="DW44" s="790"/>
      <c r="DX44" s="790"/>
      <c r="DY44" s="790"/>
      <c r="DZ44" s="790" t="s">
        <v>1680</v>
      </c>
      <c r="EA44" s="790"/>
      <c r="EB44" s="790"/>
      <c r="EC44" s="790"/>
      <c r="ED44" s="790"/>
      <c r="EE44" s="790"/>
      <c r="EF44" s="790" t="s">
        <v>1680</v>
      </c>
      <c r="EG44" s="790"/>
      <c r="EH44" s="790"/>
      <c r="EI44" s="790"/>
      <c r="EJ44" s="790"/>
      <c r="EK44" s="790"/>
      <c r="EL44" s="790" t="s">
        <v>1680</v>
      </c>
      <c r="EM44" s="790"/>
      <c r="EN44" s="790"/>
      <c r="EO44" s="790"/>
      <c r="EP44" s="790"/>
      <c r="EQ44" s="790"/>
      <c r="ER44" s="790" t="s">
        <v>1680</v>
      </c>
      <c r="ES44" s="790"/>
      <c r="ET44" s="790"/>
      <c r="EU44" s="790"/>
      <c r="EV44" s="790"/>
      <c r="EW44" s="790"/>
      <c r="EX44" s="790" t="s">
        <v>1680</v>
      </c>
      <c r="EY44" s="790"/>
      <c r="EZ44" s="790"/>
      <c r="FA44" s="790"/>
      <c r="FB44" s="790"/>
      <c r="FC44" s="790"/>
      <c r="FD44" s="790" t="s">
        <v>1680</v>
      </c>
      <c r="FE44" s="790"/>
      <c r="FF44" s="790"/>
      <c r="FG44" s="790"/>
      <c r="FH44" s="790"/>
      <c r="FI44" s="790"/>
      <c r="FJ44" s="790" t="s">
        <v>1680</v>
      </c>
      <c r="FK44" s="790"/>
      <c r="FL44" s="790"/>
      <c r="FM44" s="790"/>
      <c r="FN44" s="790"/>
      <c r="FO44" s="790"/>
      <c r="FP44" s="790" t="s">
        <v>1680</v>
      </c>
      <c r="FQ44" s="790"/>
      <c r="FR44" s="790"/>
      <c r="FS44" s="790"/>
      <c r="FT44" s="790"/>
      <c r="FU44" s="790"/>
      <c r="FV44" s="790" t="s">
        <v>1680</v>
      </c>
      <c r="FW44" s="790"/>
      <c r="FX44" s="790"/>
      <c r="FY44" s="790"/>
      <c r="FZ44" s="790"/>
      <c r="GA44" s="790"/>
      <c r="GB44" s="790" t="s">
        <v>1680</v>
      </c>
      <c r="GC44" s="790"/>
      <c r="GD44" s="790"/>
      <c r="GE44" s="790"/>
      <c r="GF44" s="790"/>
      <c r="GG44" s="790"/>
      <c r="GH44" s="790" t="s">
        <v>1680</v>
      </c>
      <c r="GI44" s="790"/>
      <c r="GJ44" s="790"/>
      <c r="GK44" s="790"/>
      <c r="GL44" s="790"/>
      <c r="GM44" s="790"/>
      <c r="GN44" s="790" t="s">
        <v>1680</v>
      </c>
      <c r="GO44" s="790"/>
      <c r="GP44" s="790"/>
      <c r="GQ44" s="790"/>
      <c r="GR44" s="790"/>
      <c r="GS44" s="790"/>
      <c r="GT44" s="790" t="s">
        <v>1680</v>
      </c>
      <c r="GU44" s="790"/>
      <c r="GV44" s="790"/>
      <c r="GW44" s="790"/>
      <c r="GX44" s="790"/>
      <c r="GY44" s="790"/>
      <c r="GZ44" s="790" t="s">
        <v>1680</v>
      </c>
      <c r="HA44" s="790"/>
      <c r="HB44" s="790"/>
      <c r="HC44" s="790"/>
      <c r="HD44" s="790"/>
      <c r="HE44" s="790"/>
      <c r="HF44" s="790" t="s">
        <v>1680</v>
      </c>
      <c r="HG44" s="790"/>
      <c r="HH44" s="790"/>
      <c r="HI44" s="790"/>
      <c r="HJ44" s="790"/>
      <c r="HK44" s="790"/>
      <c r="HL44" s="790" t="s">
        <v>1680</v>
      </c>
      <c r="HM44" s="790"/>
      <c r="HN44" s="790"/>
      <c r="HO44" s="790"/>
      <c r="HP44" s="790"/>
      <c r="HQ44" s="790"/>
      <c r="HR44" s="790" t="s">
        <v>1680</v>
      </c>
      <c r="HS44" s="790"/>
      <c r="HT44" s="790"/>
      <c r="HU44" s="790"/>
      <c r="HV44" s="790"/>
      <c r="HW44" s="790"/>
      <c r="HX44" s="790" t="s">
        <v>1680</v>
      </c>
      <c r="HY44" s="790"/>
      <c r="HZ44" s="790"/>
      <c r="IA44" s="790"/>
      <c r="IB44" s="790"/>
      <c r="IC44" s="790"/>
      <c r="ID44" s="790" t="s">
        <v>1680</v>
      </c>
      <c r="IE44" s="790"/>
      <c r="IF44" s="790"/>
      <c r="IG44" s="790"/>
      <c r="IH44" s="790"/>
      <c r="II44" s="790"/>
      <c r="IJ44" s="790" t="s">
        <v>1680</v>
      </c>
      <c r="IK44" s="790"/>
      <c r="IL44" s="790"/>
      <c r="IM44" s="790"/>
      <c r="IN44" s="790"/>
      <c r="IO44" s="790"/>
      <c r="IP44" s="790" t="s">
        <v>1680</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1287</v>
      </c>
      <c r="W45" s="790"/>
      <c r="X45" s="790"/>
      <c r="Y45" s="790"/>
      <c r="Z45" s="790"/>
      <c r="AA45" s="790"/>
      <c r="AB45" s="790" t="s">
        <v>1287</v>
      </c>
      <c r="AC45" s="790"/>
      <c r="AD45" s="790"/>
      <c r="AE45" s="790"/>
      <c r="AF45" s="790"/>
      <c r="AG45" s="790"/>
      <c r="AH45" s="790" t="s">
        <v>1287</v>
      </c>
      <c r="AI45" s="790"/>
      <c r="AJ45" s="790"/>
      <c r="AK45" s="790"/>
      <c r="AL45" s="790"/>
      <c r="AM45" s="790"/>
      <c r="AN45" s="790" t="s">
        <v>1287</v>
      </c>
      <c r="AO45" s="790"/>
      <c r="AP45" s="790"/>
      <c r="AQ45" s="790"/>
      <c r="AR45" s="790"/>
      <c r="AS45" s="790"/>
      <c r="AT45" s="790" t="s">
        <v>1287</v>
      </c>
      <c r="AU45" s="790"/>
      <c r="AV45" s="790"/>
      <c r="AW45" s="790"/>
      <c r="AX45" s="790"/>
      <c r="AY45" s="790"/>
      <c r="AZ45" s="790" t="s">
        <v>1287</v>
      </c>
      <c r="BA45" s="790"/>
      <c r="BB45" s="790"/>
      <c r="BC45" s="790"/>
      <c r="BD45" s="790"/>
      <c r="BE45" s="790"/>
      <c r="BF45" s="790" t="s">
        <v>1287</v>
      </c>
      <c r="BG45" s="790"/>
      <c r="BH45" s="790"/>
      <c r="BI45" s="790"/>
      <c r="BJ45" s="790"/>
      <c r="BK45" s="790"/>
      <c r="BL45" s="790" t="s">
        <v>1287</v>
      </c>
      <c r="BM45" s="790"/>
      <c r="BN45" s="790"/>
      <c r="BO45" s="790"/>
      <c r="BP45" s="790"/>
      <c r="BQ45" s="790"/>
      <c r="BR45" s="790" t="s">
        <v>1287</v>
      </c>
      <c r="BS45" s="790"/>
      <c r="BT45" s="790"/>
      <c r="BU45" s="790"/>
      <c r="BV45" s="790"/>
      <c r="BW45" s="790"/>
      <c r="BX45" s="790" t="s">
        <v>1287</v>
      </c>
      <c r="BY45" s="790"/>
      <c r="BZ45" s="790"/>
      <c r="CA45" s="790"/>
      <c r="CB45" s="790"/>
      <c r="CC45" s="790"/>
      <c r="CD45" s="790" t="s">
        <v>1287</v>
      </c>
      <c r="CE45" s="790"/>
      <c r="CF45" s="790"/>
      <c r="CG45" s="790"/>
      <c r="CH45" s="790"/>
      <c r="CI45" s="790"/>
      <c r="CJ45" s="790" t="s">
        <v>1287</v>
      </c>
      <c r="CK45" s="790"/>
      <c r="CL45" s="790"/>
      <c r="CM45" s="790"/>
      <c r="CN45" s="790"/>
      <c r="CO45" s="790"/>
      <c r="CP45" s="790" t="s">
        <v>1287</v>
      </c>
      <c r="CQ45" s="790"/>
      <c r="CR45" s="790"/>
      <c r="CS45" s="790"/>
      <c r="CT45" s="790"/>
      <c r="CU45" s="790"/>
      <c r="CV45" s="790" t="s">
        <v>1287</v>
      </c>
      <c r="CW45" s="790"/>
      <c r="CX45" s="790"/>
      <c r="CY45" s="790"/>
      <c r="CZ45" s="790"/>
      <c r="DA45" s="790"/>
      <c r="DB45" s="790" t="s">
        <v>1287</v>
      </c>
      <c r="DC45" s="790"/>
      <c r="DD45" s="790"/>
      <c r="DE45" s="790"/>
      <c r="DF45" s="790"/>
      <c r="DG45" s="790"/>
      <c r="DH45" s="790" t="s">
        <v>1287</v>
      </c>
      <c r="DI45" s="790"/>
      <c r="DJ45" s="790"/>
      <c r="DK45" s="790"/>
      <c r="DL45" s="790"/>
      <c r="DM45" s="790"/>
      <c r="DN45" s="790" t="s">
        <v>1287</v>
      </c>
      <c r="DO45" s="790"/>
      <c r="DP45" s="790"/>
      <c r="DQ45" s="790"/>
      <c r="DR45" s="790"/>
      <c r="DS45" s="790"/>
      <c r="DT45" s="790" t="s">
        <v>1287</v>
      </c>
      <c r="DU45" s="790"/>
      <c r="DV45" s="790"/>
      <c r="DW45" s="790"/>
      <c r="DX45" s="790"/>
      <c r="DY45" s="790"/>
      <c r="DZ45" s="790" t="s">
        <v>1287</v>
      </c>
      <c r="EA45" s="790"/>
      <c r="EB45" s="790"/>
      <c r="EC45" s="790"/>
      <c r="ED45" s="790"/>
      <c r="EE45" s="790"/>
      <c r="EF45" s="790" t="s">
        <v>1287</v>
      </c>
      <c r="EG45" s="790"/>
      <c r="EH45" s="790"/>
      <c r="EI45" s="790"/>
      <c r="EJ45" s="790"/>
      <c r="EK45" s="790"/>
      <c r="EL45" s="790" t="s">
        <v>1287</v>
      </c>
      <c r="EM45" s="790"/>
      <c r="EN45" s="790"/>
      <c r="EO45" s="790"/>
      <c r="EP45" s="790"/>
      <c r="EQ45" s="790"/>
      <c r="ER45" s="790" t="s">
        <v>1287</v>
      </c>
      <c r="ES45" s="790"/>
      <c r="ET45" s="790"/>
      <c r="EU45" s="790"/>
      <c r="EV45" s="790"/>
      <c r="EW45" s="790"/>
      <c r="EX45" s="790" t="s">
        <v>1287</v>
      </c>
      <c r="EY45" s="790"/>
      <c r="EZ45" s="790"/>
      <c r="FA45" s="790"/>
      <c r="FB45" s="790"/>
      <c r="FC45" s="790"/>
      <c r="FD45" s="790" t="s">
        <v>1287</v>
      </c>
      <c r="FE45" s="790"/>
      <c r="FF45" s="790"/>
      <c r="FG45" s="790"/>
      <c r="FH45" s="790"/>
      <c r="FI45" s="790"/>
      <c r="FJ45" s="790" t="s">
        <v>1287</v>
      </c>
      <c r="FK45" s="790"/>
      <c r="FL45" s="790"/>
      <c r="FM45" s="790"/>
      <c r="FN45" s="790"/>
      <c r="FO45" s="790"/>
      <c r="FP45" s="790" t="s">
        <v>1287</v>
      </c>
      <c r="FQ45" s="790"/>
      <c r="FR45" s="790"/>
      <c r="FS45" s="790"/>
      <c r="FT45" s="790"/>
      <c r="FU45" s="790"/>
      <c r="FV45" s="790" t="s">
        <v>1287</v>
      </c>
      <c r="FW45" s="790"/>
      <c r="FX45" s="790"/>
      <c r="FY45" s="790"/>
      <c r="FZ45" s="790"/>
      <c r="GA45" s="790"/>
      <c r="GB45" s="790" t="s">
        <v>1287</v>
      </c>
      <c r="GC45" s="790"/>
      <c r="GD45" s="790"/>
      <c r="GE45" s="790"/>
      <c r="GF45" s="790"/>
      <c r="GG45" s="790"/>
      <c r="GH45" s="790" t="s">
        <v>1287</v>
      </c>
      <c r="GI45" s="790"/>
      <c r="GJ45" s="790"/>
      <c r="GK45" s="790"/>
      <c r="GL45" s="790"/>
      <c r="GM45" s="790"/>
      <c r="GN45" s="790" t="s">
        <v>1287</v>
      </c>
      <c r="GO45" s="790"/>
      <c r="GP45" s="790"/>
      <c r="GQ45" s="790"/>
      <c r="GR45" s="790"/>
      <c r="GS45" s="790"/>
      <c r="GT45" s="790" t="s">
        <v>1287</v>
      </c>
      <c r="GU45" s="790"/>
      <c r="GV45" s="790"/>
      <c r="GW45" s="790"/>
      <c r="GX45" s="790"/>
      <c r="GY45" s="790"/>
      <c r="GZ45" s="790" t="s">
        <v>1287</v>
      </c>
      <c r="HA45" s="790"/>
      <c r="HB45" s="790"/>
      <c r="HC45" s="790"/>
      <c r="HD45" s="790"/>
      <c r="HE45" s="790"/>
      <c r="HF45" s="790" t="s">
        <v>1287</v>
      </c>
      <c r="HG45" s="790"/>
      <c r="HH45" s="790"/>
      <c r="HI45" s="790"/>
      <c r="HJ45" s="790"/>
      <c r="HK45" s="790"/>
      <c r="HL45" s="790" t="s">
        <v>1287</v>
      </c>
      <c r="HM45" s="790"/>
      <c r="HN45" s="790"/>
      <c r="HO45" s="790"/>
      <c r="HP45" s="790"/>
      <c r="HQ45" s="790"/>
      <c r="HR45" s="790" t="s">
        <v>1287</v>
      </c>
      <c r="HS45" s="790"/>
      <c r="HT45" s="790"/>
      <c r="HU45" s="790"/>
      <c r="HV45" s="790"/>
      <c r="HW45" s="790"/>
      <c r="HX45" s="790" t="s">
        <v>1287</v>
      </c>
      <c r="HY45" s="790"/>
      <c r="HZ45" s="790"/>
      <c r="IA45" s="790"/>
      <c r="IB45" s="790"/>
      <c r="IC45" s="790"/>
      <c r="ID45" s="790" t="s">
        <v>1287</v>
      </c>
      <c r="IE45" s="790"/>
      <c r="IF45" s="790"/>
      <c r="IG45" s="790"/>
      <c r="IH45" s="790"/>
      <c r="II45" s="790"/>
      <c r="IJ45" s="790" t="s">
        <v>1287</v>
      </c>
      <c r="IK45" s="790"/>
      <c r="IL45" s="790"/>
      <c r="IM45" s="790"/>
      <c r="IN45" s="790"/>
      <c r="IO45" s="790"/>
      <c r="IP45" s="790" t="s">
        <v>1287</v>
      </c>
      <c r="IQ45" s="790"/>
      <c r="IR45" s="790"/>
      <c r="IS45" s="790"/>
      <c r="IT45" s="790"/>
      <c r="IU45" s="790"/>
      <c r="IV45" s="1" t="s">
        <v>1287</v>
      </c>
    </row>
    <row r="46" spans="1:256">
      <c r="A46" s="83"/>
      <c r="B46" s="83"/>
      <c r="C46" s="84"/>
      <c r="D46" s="84"/>
      <c r="E46" s="84"/>
      <c r="F46" s="85"/>
      <c r="G46" s="86"/>
    </row>
    <row r="47" spans="1:256">
      <c r="A47" s="11"/>
    </row>
    <row r="48" spans="1:256">
      <c r="A48" s="11"/>
    </row>
    <row r="49" spans="1:8" s="89" customFormat="1">
      <c r="A49" s="11"/>
      <c r="F49" s="106"/>
    </row>
    <row r="50" spans="1:8" s="89" customFormat="1">
      <c r="B50" s="11"/>
      <c r="C50" s="11"/>
      <c r="D50" s="11"/>
      <c r="E50" s="11"/>
      <c r="F50" s="12"/>
      <c r="G50" s="11"/>
      <c r="H50" s="11"/>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91"/>
      <c r="D53" s="91"/>
      <c r="E53" s="91"/>
      <c r="F53" s="12"/>
      <c r="G53" s="143"/>
      <c r="H53" s="11"/>
    </row>
    <row r="54" spans="1:8" s="89" customFormat="1">
      <c r="B54" s="11"/>
      <c r="C54" s="11"/>
      <c r="D54" s="11"/>
      <c r="E54" s="11"/>
      <c r="F54" s="12"/>
      <c r="G54" s="11"/>
      <c r="H54" s="11"/>
    </row>
  </sheetData>
  <mergeCells count="124">
    <mergeCell ref="C1:G1"/>
    <mergeCell ref="C19:G19"/>
    <mergeCell ref="J43:O43"/>
    <mergeCell ref="P43:U43"/>
    <mergeCell ref="AN44:AS44"/>
    <mergeCell ref="AZ44:BE44"/>
    <mergeCell ref="AT44:AY44"/>
    <mergeCell ref="AH43:AM43"/>
    <mergeCell ref="V43:AA43"/>
    <mergeCell ref="AZ43:BE43"/>
    <mergeCell ref="AB43:AG43"/>
    <mergeCell ref="AH44:AM44"/>
    <mergeCell ref="AT43:AY43"/>
    <mergeCell ref="AN43:AS43"/>
    <mergeCell ref="DB44:DG44"/>
    <mergeCell ref="CP43:CU43"/>
    <mergeCell ref="CP44:CU44"/>
    <mergeCell ref="J44:O44"/>
    <mergeCell ref="P44:U44"/>
    <mergeCell ref="V44:AA44"/>
    <mergeCell ref="AB44:AG44"/>
    <mergeCell ref="BF44:BK44"/>
    <mergeCell ref="BF43:BK43"/>
    <mergeCell ref="CV44:DA44"/>
    <mergeCell ref="BL43:BQ43"/>
    <mergeCell ref="CJ43:CO43"/>
    <mergeCell ref="BL44:BQ44"/>
    <mergeCell ref="CJ44:CO44"/>
    <mergeCell ref="CD44:CI44"/>
    <mergeCell ref="BR43:BW43"/>
    <mergeCell ref="BX43:CC43"/>
    <mergeCell ref="CD43:CI43"/>
    <mergeCell ref="GT44:GY44"/>
    <mergeCell ref="HF43:HK43"/>
    <mergeCell ref="DZ44:EE44"/>
    <mergeCell ref="EL44:EQ44"/>
    <mergeCell ref="EX44:FC44"/>
    <mergeCell ref="FD43:FI43"/>
    <mergeCell ref="EL43:EQ43"/>
    <mergeCell ref="ER43:EW43"/>
    <mergeCell ref="ER44:EW44"/>
    <mergeCell ref="FD44:FI44"/>
    <mergeCell ref="EX43:FC43"/>
    <mergeCell ref="IP44:IS44"/>
    <mergeCell ref="IJ44:IO44"/>
    <mergeCell ref="HX44:IC44"/>
    <mergeCell ref="HL44:HQ44"/>
    <mergeCell ref="ID44:II44"/>
    <mergeCell ref="FJ43:FO43"/>
    <mergeCell ref="HR44:HW44"/>
    <mergeCell ref="GB44:GG44"/>
    <mergeCell ref="GZ43:HE43"/>
    <mergeCell ref="HF44:HK44"/>
    <mergeCell ref="HL43:HQ43"/>
    <mergeCell ref="IP43:IS43"/>
    <mergeCell ref="ID43:II43"/>
    <mergeCell ref="IJ43:IO43"/>
    <mergeCell ref="HX43:IC43"/>
    <mergeCell ref="GN43:GS43"/>
    <mergeCell ref="GB43:GG43"/>
    <mergeCell ref="GT43:GY43"/>
    <mergeCell ref="FV43:GA43"/>
    <mergeCell ref="HR43:HW43"/>
    <mergeCell ref="FJ44:FO44"/>
    <mergeCell ref="GH43:GM43"/>
    <mergeCell ref="GZ44:HE44"/>
    <mergeCell ref="FV44:GA44"/>
    <mergeCell ref="DT43:DY43"/>
    <mergeCell ref="DT44:DY44"/>
    <mergeCell ref="GN44:GS44"/>
    <mergeCell ref="FP44:FU44"/>
    <mergeCell ref="GH44:GM44"/>
    <mergeCell ref="BF45:BK45"/>
    <mergeCell ref="BL45:BQ45"/>
    <mergeCell ref="CV45:DA45"/>
    <mergeCell ref="DB45:DG45"/>
    <mergeCell ref="DH45:DM45"/>
    <mergeCell ref="DT45:DY45"/>
    <mergeCell ref="DN45:DS45"/>
    <mergeCell ref="EF44:EK44"/>
    <mergeCell ref="EF43:EK43"/>
    <mergeCell ref="DZ43:EE43"/>
    <mergeCell ref="FP43:FU43"/>
    <mergeCell ref="DN44:DS44"/>
    <mergeCell ref="BR44:BW44"/>
    <mergeCell ref="DB43:DG43"/>
    <mergeCell ref="DH43:DM43"/>
    <mergeCell ref="BX44:CC44"/>
    <mergeCell ref="CV43:DA43"/>
    <mergeCell ref="DN43:DS43"/>
    <mergeCell ref="DH44:DM44"/>
    <mergeCell ref="IP45:IU45"/>
    <mergeCell ref="HL45:HQ45"/>
    <mergeCell ref="HX45:IC45"/>
    <mergeCell ref="HR45:HW45"/>
    <mergeCell ref="ID45:II45"/>
    <mergeCell ref="IJ45:IO45"/>
    <mergeCell ref="AN45:AS45"/>
    <mergeCell ref="AT45:AY45"/>
    <mergeCell ref="AZ45:BE45"/>
    <mergeCell ref="HF45:HK45"/>
    <mergeCell ref="EF45:EK45"/>
    <mergeCell ref="EL45:EQ45"/>
    <mergeCell ref="ER45:EW45"/>
    <mergeCell ref="FV45:GA45"/>
    <mergeCell ref="FP45:FU45"/>
    <mergeCell ref="FJ45:FO45"/>
    <mergeCell ref="FD45:FI45"/>
    <mergeCell ref="EX45:FC45"/>
    <mergeCell ref="GB45:GG45"/>
    <mergeCell ref="P45:U45"/>
    <mergeCell ref="V45:AA45"/>
    <mergeCell ref="AB45:AG45"/>
    <mergeCell ref="AH45:AM45"/>
    <mergeCell ref="CP45:CU45"/>
    <mergeCell ref="DZ45:EE45"/>
    <mergeCell ref="BR45:BW45"/>
    <mergeCell ref="BX45:CC45"/>
    <mergeCell ref="GZ45:HE45"/>
    <mergeCell ref="GT45:GY45"/>
    <mergeCell ref="GH45:GM45"/>
    <mergeCell ref="GN45:GS45"/>
    <mergeCell ref="CJ45:CO45"/>
    <mergeCell ref="CD45:CI45"/>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zoomScale="125" workbookViewId="0">
      <selection activeCell="B15" sqref="B15"/>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2126</v>
      </c>
      <c r="D1" s="791"/>
      <c r="E1" s="791"/>
      <c r="F1" s="791"/>
      <c r="G1" s="791"/>
    </row>
    <row r="2" spans="1:8">
      <c r="A2" s="90" t="s">
        <v>2298</v>
      </c>
      <c r="G2" s="91"/>
    </row>
    <row r="3" spans="1:8">
      <c r="A3" s="89" t="s">
        <v>2419</v>
      </c>
      <c r="G3" s="92">
        <v>40460</v>
      </c>
    </row>
    <row r="4" spans="1:8">
      <c r="A4" s="89" t="s">
        <v>2420</v>
      </c>
      <c r="G4" s="93" t="s">
        <v>577</v>
      </c>
    </row>
    <row r="5" spans="1:8">
      <c r="A5" s="89" t="s">
        <v>1879</v>
      </c>
    </row>
    <row r="6" spans="1:8">
      <c r="C6" s="15" t="s">
        <v>1880</v>
      </c>
      <c r="D6" s="16"/>
      <c r="E6" s="16"/>
      <c r="F6" s="17"/>
      <c r="G6" s="18"/>
      <c r="H6" s="94"/>
    </row>
    <row r="7" spans="1:8">
      <c r="C7" s="95" t="s">
        <v>705</v>
      </c>
      <c r="D7" s="20" t="s">
        <v>1644</v>
      </c>
      <c r="E7" s="20"/>
      <c r="F7" s="21"/>
      <c r="G7" s="22"/>
      <c r="H7" s="94"/>
    </row>
    <row r="8" spans="1:8">
      <c r="A8" s="89" t="s">
        <v>1751</v>
      </c>
      <c r="C8" s="95" t="s">
        <v>1574</v>
      </c>
      <c r="D8" s="20" t="s">
        <v>1643</v>
      </c>
      <c r="E8" s="20"/>
      <c r="F8" s="21"/>
      <c r="G8" s="96"/>
      <c r="H8" s="94"/>
    </row>
    <row r="9" spans="1:8">
      <c r="A9" s="89" t="s">
        <v>1818</v>
      </c>
      <c r="C9" s="95" t="s">
        <v>1454</v>
      </c>
      <c r="D9" s="20" t="s">
        <v>1440</v>
      </c>
      <c r="E9" s="20"/>
      <c r="F9" s="21"/>
      <c r="G9" s="96"/>
      <c r="H9" s="94"/>
    </row>
    <row r="10" spans="1:8">
      <c r="A10" s="261" t="s">
        <v>2363</v>
      </c>
      <c r="C10" s="97"/>
      <c r="D10" s="20"/>
      <c r="E10" s="20"/>
      <c r="F10" s="21"/>
      <c r="G10" s="96"/>
      <c r="H10" s="94"/>
    </row>
    <row r="11" spans="1:8">
      <c r="A11" s="146" t="s">
        <v>1651</v>
      </c>
      <c r="C11" s="25" t="s">
        <v>1496</v>
      </c>
      <c r="D11" s="94"/>
      <c r="E11" s="94"/>
      <c r="F11" s="99"/>
      <c r="G11" s="96"/>
      <c r="H11" s="94"/>
    </row>
    <row r="12" spans="1:8">
      <c r="A12" s="20" t="s">
        <v>1555</v>
      </c>
      <c r="C12" s="25" t="s">
        <v>1220</v>
      </c>
      <c r="D12" s="20"/>
      <c r="E12" s="20"/>
      <c r="F12" s="21"/>
      <c r="G12" s="96"/>
      <c r="H12" s="94"/>
    </row>
    <row r="13" spans="1:8">
      <c r="A13" s="98"/>
      <c r="C13" s="25" t="s">
        <v>1700</v>
      </c>
      <c r="D13" s="94"/>
      <c r="E13" s="94"/>
      <c r="F13" s="99"/>
      <c r="G13" s="96"/>
      <c r="H13" s="94"/>
    </row>
    <row r="14" spans="1:8">
      <c r="A14" s="100"/>
      <c r="C14" s="25" t="s">
        <v>1425</v>
      </c>
      <c r="D14" s="94"/>
      <c r="E14" s="94"/>
      <c r="F14" s="99"/>
      <c r="G14" s="101"/>
      <c r="H14" s="94"/>
    </row>
    <row r="15" spans="1:8">
      <c r="A15" s="100" t="s">
        <v>1926</v>
      </c>
      <c r="C15" s="97" t="s">
        <v>2041</v>
      </c>
      <c r="D15" s="94"/>
      <c r="E15" s="94"/>
      <c r="F15" s="99"/>
      <c r="G15" s="96"/>
      <c r="H15" s="94"/>
    </row>
    <row r="16" spans="1:8">
      <c r="A16" s="144" t="s">
        <v>1768</v>
      </c>
      <c r="C16" s="97"/>
      <c r="D16" s="94"/>
      <c r="E16" s="94"/>
      <c r="F16" s="99"/>
      <c r="G16" s="96"/>
      <c r="H16" s="94"/>
    </row>
    <row r="17" spans="1:8">
      <c r="C17" s="102" t="s">
        <v>2276</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2738</v>
      </c>
      <c r="C20" s="100"/>
      <c r="D20" s="100"/>
      <c r="E20" s="100"/>
      <c r="F20" s="106"/>
    </row>
    <row r="21" spans="1:8">
      <c r="A21" s="268"/>
      <c r="C21" s="100"/>
      <c r="D21" s="100"/>
      <c r="E21" s="100"/>
      <c r="F21" s="106"/>
    </row>
    <row r="22" spans="1:8" s="112" customFormat="1" ht="16" customHeight="1">
      <c r="A22" s="108"/>
      <c r="B22" s="38"/>
      <c r="C22" s="86"/>
      <c r="D22" s="86"/>
      <c r="E22" s="86"/>
      <c r="F22" s="109"/>
      <c r="G22" s="110"/>
      <c r="H22" s="111"/>
    </row>
    <row r="23" spans="1:8" ht="29" customHeight="1">
      <c r="A23" s="113" t="s">
        <v>2425</v>
      </c>
      <c r="B23" s="45" t="s">
        <v>1801</v>
      </c>
      <c r="C23" s="114" t="s">
        <v>1802</v>
      </c>
      <c r="D23" s="45" t="s">
        <v>1447</v>
      </c>
      <c r="E23" s="45" t="s">
        <v>1723</v>
      </c>
      <c r="F23" s="47" t="s">
        <v>1003</v>
      </c>
      <c r="G23" s="45" t="s">
        <v>1004</v>
      </c>
      <c r="H23" s="48"/>
    </row>
    <row r="24" spans="1:8">
      <c r="A24" s="115">
        <v>40658</v>
      </c>
      <c r="B24" s="116" t="s">
        <v>1924</v>
      </c>
      <c r="C24" s="117">
        <v>140</v>
      </c>
      <c r="D24" s="118">
        <v>8</v>
      </c>
      <c r="E24" s="117">
        <f t="shared" ref="E24:E30" si="0">C24*D24</f>
        <v>1120</v>
      </c>
      <c r="F24" s="119">
        <v>0.2</v>
      </c>
      <c r="G24" s="54">
        <f t="shared" ref="G24:G35" si="1">E24*(1-F24)</f>
        <v>896</v>
      </c>
      <c r="H24" s="56"/>
    </row>
    <row r="25" spans="1:8">
      <c r="A25" s="120"/>
      <c r="B25" s="121" t="s">
        <v>1519</v>
      </c>
      <c r="C25" s="117"/>
      <c r="D25" s="118"/>
      <c r="E25" s="117">
        <f t="shared" si="0"/>
        <v>0</v>
      </c>
      <c r="F25" s="119"/>
      <c r="G25" s="54">
        <f t="shared" si="1"/>
        <v>0</v>
      </c>
      <c r="H25" s="56"/>
    </row>
    <row r="26" spans="1:8">
      <c r="A26" s="120"/>
      <c r="B26" s="121" t="s">
        <v>1460</v>
      </c>
      <c r="C26" s="117">
        <v>90</v>
      </c>
      <c r="D26" s="118">
        <v>8</v>
      </c>
      <c r="E26" s="117">
        <f t="shared" si="0"/>
        <v>720</v>
      </c>
      <c r="F26" s="119">
        <v>0.2</v>
      </c>
      <c r="G26" s="54">
        <f t="shared" si="1"/>
        <v>576</v>
      </c>
      <c r="H26" s="56"/>
    </row>
    <row r="27" spans="1:8">
      <c r="A27" s="120"/>
      <c r="B27" s="121" t="s">
        <v>1753</v>
      </c>
      <c r="C27" s="117">
        <v>210</v>
      </c>
      <c r="D27" s="118">
        <v>8</v>
      </c>
      <c r="E27" s="117">
        <f t="shared" si="0"/>
        <v>1680</v>
      </c>
      <c r="F27" s="119">
        <v>0.2</v>
      </c>
      <c r="G27" s="54">
        <f t="shared" si="1"/>
        <v>1344</v>
      </c>
      <c r="H27" s="56"/>
    </row>
    <row r="28" spans="1:8">
      <c r="A28" s="120"/>
      <c r="B28" s="121" t="s">
        <v>1461</v>
      </c>
      <c r="C28" s="117"/>
      <c r="D28" s="118">
        <v>8</v>
      </c>
      <c r="E28" s="117">
        <f t="shared" si="0"/>
        <v>0</v>
      </c>
      <c r="F28" s="119">
        <v>0.2</v>
      </c>
      <c r="G28" s="54">
        <f t="shared" si="1"/>
        <v>0</v>
      </c>
      <c r="H28" s="56"/>
    </row>
    <row r="29" spans="1:8">
      <c r="A29" s="120"/>
      <c r="B29" s="121" t="s">
        <v>1295</v>
      </c>
      <c r="C29" s="117"/>
      <c r="D29" s="118">
        <v>8</v>
      </c>
      <c r="E29" s="117">
        <f t="shared" si="0"/>
        <v>0</v>
      </c>
      <c r="F29" s="119">
        <v>0.2</v>
      </c>
      <c r="G29" s="54">
        <f t="shared" si="1"/>
        <v>0</v>
      </c>
      <c r="H29" s="56"/>
    </row>
    <row r="30" spans="1:8">
      <c r="A30" s="120"/>
      <c r="B30" s="121" t="s">
        <v>1021</v>
      </c>
      <c r="C30" s="117">
        <v>55</v>
      </c>
      <c r="D30" s="118">
        <v>8</v>
      </c>
      <c r="E30" s="117">
        <f t="shared" si="0"/>
        <v>440</v>
      </c>
      <c r="F30" s="119">
        <v>0.2</v>
      </c>
      <c r="G30" s="54">
        <f t="shared" si="1"/>
        <v>352</v>
      </c>
      <c r="H30" s="56"/>
    </row>
    <row r="31" spans="1:8">
      <c r="A31" s="120"/>
      <c r="B31" s="121" t="s">
        <v>1819</v>
      </c>
      <c r="C31" s="117">
        <v>75</v>
      </c>
      <c r="D31" s="118">
        <v>4</v>
      </c>
      <c r="E31" s="117">
        <f>C31*D31</f>
        <v>300</v>
      </c>
      <c r="F31" s="119"/>
      <c r="G31" s="54">
        <f t="shared" si="1"/>
        <v>300</v>
      </c>
      <c r="H31" s="48"/>
    </row>
    <row r="32" spans="1:8">
      <c r="A32" s="120"/>
      <c r="B32" s="121" t="s">
        <v>1860</v>
      </c>
      <c r="C32" s="117">
        <v>500</v>
      </c>
      <c r="D32" s="123" t="s">
        <v>1020</v>
      </c>
      <c r="E32" s="117">
        <v>500</v>
      </c>
      <c r="F32" s="124"/>
      <c r="G32" s="54">
        <f t="shared" si="1"/>
        <v>500</v>
      </c>
      <c r="H32" s="48"/>
    </row>
    <row r="33" spans="1:256">
      <c r="A33" s="120"/>
      <c r="B33" s="271" t="s">
        <v>1109</v>
      </c>
      <c r="C33" s="272">
        <v>30</v>
      </c>
      <c r="D33" s="273">
        <v>8</v>
      </c>
      <c r="E33" s="117">
        <f>C33*D33</f>
        <v>240</v>
      </c>
      <c r="F33" s="274"/>
      <c r="G33" s="54">
        <f t="shared" si="1"/>
        <v>240</v>
      </c>
      <c r="H33" s="48"/>
    </row>
    <row r="34" spans="1:256">
      <c r="A34" s="120"/>
      <c r="B34" s="271" t="s">
        <v>3929</v>
      </c>
      <c r="C34" s="272"/>
      <c r="D34" s="273"/>
      <c r="E34" s="272"/>
      <c r="F34" s="274"/>
      <c r="G34" s="275"/>
      <c r="H34" s="48"/>
    </row>
    <row r="35" spans="1:256" ht="16" thickBot="1">
      <c r="A35" s="120"/>
      <c r="B35" s="126"/>
      <c r="C35" s="127"/>
      <c r="D35" s="128"/>
      <c r="E35" s="127"/>
      <c r="F35" s="129"/>
      <c r="G35" s="67">
        <f t="shared" si="1"/>
        <v>0</v>
      </c>
      <c r="H35" s="48"/>
    </row>
    <row r="36" spans="1:256" s="135" customFormat="1" ht="16" customHeight="1">
      <c r="A36" s="130"/>
      <c r="B36" s="69" t="s">
        <v>1338</v>
      </c>
      <c r="C36" s="131"/>
      <c r="D36" s="131"/>
      <c r="E36" s="132">
        <f>SUM(E24:E35)</f>
        <v>5000</v>
      </c>
      <c r="F36" s="133"/>
      <c r="G36" s="72">
        <f>SUM(G24:G35)</f>
        <v>4208</v>
      </c>
      <c r="H36" s="134"/>
    </row>
    <row r="38" spans="1:256">
      <c r="C38" s="136" t="s">
        <v>1211</v>
      </c>
      <c r="D38" s="137">
        <f>G36/2</f>
        <v>2104</v>
      </c>
      <c r="E38" s="137"/>
      <c r="F38" s="138"/>
    </row>
    <row r="40" spans="1:256">
      <c r="C40" s="1" t="s">
        <v>3036</v>
      </c>
      <c r="D40" s="1"/>
      <c r="E40" s="1"/>
      <c r="F40" s="139"/>
      <c r="G40" s="1"/>
      <c r="H40" s="1"/>
      <c r="I40" s="1"/>
    </row>
    <row r="41" spans="1:256">
      <c r="C41" s="1" t="s">
        <v>1540</v>
      </c>
      <c r="D41" s="1"/>
      <c r="E41" s="1"/>
      <c r="F41" s="139"/>
      <c r="G41" s="1"/>
      <c r="H41" s="1"/>
      <c r="I41" s="1"/>
    </row>
    <row r="42" spans="1:256">
      <c r="C42" s="269" t="s">
        <v>2445</v>
      </c>
      <c r="D42" s="269"/>
      <c r="E42" s="269"/>
      <c r="F42" s="270"/>
      <c r="G42" s="269"/>
      <c r="H42" s="269"/>
      <c r="I42" s="142"/>
      <c r="J42" s="790"/>
      <c r="K42" s="790"/>
      <c r="L42" s="790"/>
      <c r="M42" s="790"/>
      <c r="N42" s="790"/>
      <c r="O42" s="790"/>
      <c r="P42" s="790"/>
      <c r="Q42" s="790"/>
      <c r="R42" s="790"/>
      <c r="S42" s="790"/>
      <c r="T42" s="790"/>
      <c r="U42" s="790"/>
      <c r="V42" s="790" t="s">
        <v>3036</v>
      </c>
      <c r="W42" s="790"/>
      <c r="X42" s="790"/>
      <c r="Y42" s="790"/>
      <c r="Z42" s="790"/>
      <c r="AA42" s="790"/>
      <c r="AB42" s="790" t="s">
        <v>3036</v>
      </c>
      <c r="AC42" s="790"/>
      <c r="AD42" s="790"/>
      <c r="AE42" s="790"/>
      <c r="AF42" s="790"/>
      <c r="AG42" s="790"/>
      <c r="AH42" s="790" t="s">
        <v>3036</v>
      </c>
      <c r="AI42" s="790"/>
      <c r="AJ42" s="790"/>
      <c r="AK42" s="790"/>
      <c r="AL42" s="790"/>
      <c r="AM42" s="790"/>
      <c r="AN42" s="790" t="s">
        <v>3036</v>
      </c>
      <c r="AO42" s="790"/>
      <c r="AP42" s="790"/>
      <c r="AQ42" s="790"/>
      <c r="AR42" s="790"/>
      <c r="AS42" s="790"/>
      <c r="AT42" s="790" t="s">
        <v>3036</v>
      </c>
      <c r="AU42" s="790"/>
      <c r="AV42" s="790"/>
      <c r="AW42" s="790"/>
      <c r="AX42" s="790"/>
      <c r="AY42" s="790"/>
      <c r="AZ42" s="790" t="s">
        <v>3036</v>
      </c>
      <c r="BA42" s="790"/>
      <c r="BB42" s="790"/>
      <c r="BC42" s="790"/>
      <c r="BD42" s="790"/>
      <c r="BE42" s="790"/>
      <c r="BF42" s="790" t="s">
        <v>3036</v>
      </c>
      <c r="BG42" s="790"/>
      <c r="BH42" s="790"/>
      <c r="BI42" s="790"/>
      <c r="BJ42" s="790"/>
      <c r="BK42" s="790"/>
      <c r="BL42" s="790" t="s">
        <v>3036</v>
      </c>
      <c r="BM42" s="790"/>
      <c r="BN42" s="790"/>
      <c r="BO42" s="790"/>
      <c r="BP42" s="790"/>
      <c r="BQ42" s="790"/>
      <c r="BR42" s="790" t="s">
        <v>3036</v>
      </c>
      <c r="BS42" s="790"/>
      <c r="BT42" s="790"/>
      <c r="BU42" s="790"/>
      <c r="BV42" s="790"/>
      <c r="BW42" s="790"/>
      <c r="BX42" s="790" t="s">
        <v>3036</v>
      </c>
      <c r="BY42" s="790"/>
      <c r="BZ42" s="790"/>
      <c r="CA42" s="790"/>
      <c r="CB42" s="790"/>
      <c r="CC42" s="790"/>
      <c r="CD42" s="790" t="s">
        <v>3036</v>
      </c>
      <c r="CE42" s="790"/>
      <c r="CF42" s="790"/>
      <c r="CG42" s="790"/>
      <c r="CH42" s="790"/>
      <c r="CI42" s="790"/>
      <c r="CJ42" s="790" t="s">
        <v>3036</v>
      </c>
      <c r="CK42" s="790"/>
      <c r="CL42" s="790"/>
      <c r="CM42" s="790"/>
      <c r="CN42" s="790"/>
      <c r="CO42" s="790"/>
      <c r="CP42" s="790" t="s">
        <v>3036</v>
      </c>
      <c r="CQ42" s="790"/>
      <c r="CR42" s="790"/>
      <c r="CS42" s="790"/>
      <c r="CT42" s="790"/>
      <c r="CU42" s="790"/>
      <c r="CV42" s="790" t="s">
        <v>3036</v>
      </c>
      <c r="CW42" s="790"/>
      <c r="CX42" s="790"/>
      <c r="CY42" s="790"/>
      <c r="CZ42" s="790"/>
      <c r="DA42" s="790"/>
      <c r="DB42" s="790" t="s">
        <v>3036</v>
      </c>
      <c r="DC42" s="790"/>
      <c r="DD42" s="790"/>
      <c r="DE42" s="790"/>
      <c r="DF42" s="790"/>
      <c r="DG42" s="790"/>
      <c r="DH42" s="790" t="s">
        <v>3036</v>
      </c>
      <c r="DI42" s="790"/>
      <c r="DJ42" s="790"/>
      <c r="DK42" s="790"/>
      <c r="DL42" s="790"/>
      <c r="DM42" s="790"/>
      <c r="DN42" s="790" t="s">
        <v>3036</v>
      </c>
      <c r="DO42" s="790"/>
      <c r="DP42" s="790"/>
      <c r="DQ42" s="790"/>
      <c r="DR42" s="790"/>
      <c r="DS42" s="790"/>
      <c r="DT42" s="790" t="s">
        <v>3036</v>
      </c>
      <c r="DU42" s="790"/>
      <c r="DV42" s="790"/>
      <c r="DW42" s="790"/>
      <c r="DX42" s="790"/>
      <c r="DY42" s="790"/>
      <c r="DZ42" s="790" t="s">
        <v>3036</v>
      </c>
      <c r="EA42" s="790"/>
      <c r="EB42" s="790"/>
      <c r="EC42" s="790"/>
      <c r="ED42" s="790"/>
      <c r="EE42" s="790"/>
      <c r="EF42" s="790" t="s">
        <v>3036</v>
      </c>
      <c r="EG42" s="790"/>
      <c r="EH42" s="790"/>
      <c r="EI42" s="790"/>
      <c r="EJ42" s="790"/>
      <c r="EK42" s="790"/>
      <c r="EL42" s="790" t="s">
        <v>3036</v>
      </c>
      <c r="EM42" s="790"/>
      <c r="EN42" s="790"/>
      <c r="EO42" s="790"/>
      <c r="EP42" s="790"/>
      <c r="EQ42" s="790"/>
      <c r="ER42" s="790" t="s">
        <v>3036</v>
      </c>
      <c r="ES42" s="790"/>
      <c r="ET42" s="790"/>
      <c r="EU42" s="790"/>
      <c r="EV42" s="790"/>
      <c r="EW42" s="790"/>
      <c r="EX42" s="790" t="s">
        <v>3036</v>
      </c>
      <c r="EY42" s="790"/>
      <c r="EZ42" s="790"/>
      <c r="FA42" s="790"/>
      <c r="FB42" s="790"/>
      <c r="FC42" s="790"/>
      <c r="FD42" s="790" t="s">
        <v>3036</v>
      </c>
      <c r="FE42" s="790"/>
      <c r="FF42" s="790"/>
      <c r="FG42" s="790"/>
      <c r="FH42" s="790"/>
      <c r="FI42" s="790"/>
      <c r="FJ42" s="790" t="s">
        <v>3036</v>
      </c>
      <c r="FK42" s="790"/>
      <c r="FL42" s="790"/>
      <c r="FM42" s="790"/>
      <c r="FN42" s="790"/>
      <c r="FO42" s="790"/>
      <c r="FP42" s="790" t="s">
        <v>3036</v>
      </c>
      <c r="FQ42" s="790"/>
      <c r="FR42" s="790"/>
      <c r="FS42" s="790"/>
      <c r="FT42" s="790"/>
      <c r="FU42" s="790"/>
      <c r="FV42" s="790" t="s">
        <v>3036</v>
      </c>
      <c r="FW42" s="790"/>
      <c r="FX42" s="790"/>
      <c r="FY42" s="790"/>
      <c r="FZ42" s="790"/>
      <c r="GA42" s="790"/>
      <c r="GB42" s="790" t="s">
        <v>3036</v>
      </c>
      <c r="GC42" s="790"/>
      <c r="GD42" s="790"/>
      <c r="GE42" s="790"/>
      <c r="GF42" s="790"/>
      <c r="GG42" s="790"/>
      <c r="GH42" s="790" t="s">
        <v>3036</v>
      </c>
      <c r="GI42" s="790"/>
      <c r="GJ42" s="790"/>
      <c r="GK42" s="790"/>
      <c r="GL42" s="790"/>
      <c r="GM42" s="790"/>
      <c r="GN42" s="790" t="s">
        <v>3036</v>
      </c>
      <c r="GO42" s="790"/>
      <c r="GP42" s="790"/>
      <c r="GQ42" s="790"/>
      <c r="GR42" s="790"/>
      <c r="GS42" s="790"/>
      <c r="GT42" s="790" t="s">
        <v>3036</v>
      </c>
      <c r="GU42" s="790"/>
      <c r="GV42" s="790"/>
      <c r="GW42" s="790"/>
      <c r="GX42" s="790"/>
      <c r="GY42" s="790"/>
      <c r="GZ42" s="790" t="s">
        <v>3036</v>
      </c>
      <c r="HA42" s="790"/>
      <c r="HB42" s="790"/>
      <c r="HC42" s="790"/>
      <c r="HD42" s="790"/>
      <c r="HE42" s="790"/>
      <c r="HF42" s="790" t="s">
        <v>3036</v>
      </c>
      <c r="HG42" s="790"/>
      <c r="HH42" s="790"/>
      <c r="HI42" s="790"/>
      <c r="HJ42" s="790"/>
      <c r="HK42" s="790"/>
      <c r="HL42" s="790" t="s">
        <v>3036</v>
      </c>
      <c r="HM42" s="790"/>
      <c r="HN42" s="790"/>
      <c r="HO42" s="790"/>
      <c r="HP42" s="790"/>
      <c r="HQ42" s="790"/>
      <c r="HR42" s="790" t="s">
        <v>3036</v>
      </c>
      <c r="HS42" s="790"/>
      <c r="HT42" s="790"/>
      <c r="HU42" s="790"/>
      <c r="HV42" s="790"/>
      <c r="HW42" s="790"/>
      <c r="HX42" s="790" t="s">
        <v>3036</v>
      </c>
      <c r="HY42" s="790"/>
      <c r="HZ42" s="790"/>
      <c r="IA42" s="790"/>
      <c r="IB42" s="790"/>
      <c r="IC42" s="790"/>
      <c r="ID42" s="790" t="s">
        <v>3036</v>
      </c>
      <c r="IE42" s="790"/>
      <c r="IF42" s="790"/>
      <c r="IG42" s="790"/>
      <c r="IH42" s="790"/>
      <c r="II42" s="790"/>
      <c r="IJ42" s="790" t="s">
        <v>3036</v>
      </c>
      <c r="IK42" s="790"/>
      <c r="IL42" s="790"/>
      <c r="IM42" s="790"/>
      <c r="IN42" s="790"/>
      <c r="IO42" s="790"/>
      <c r="IP42" s="790" t="s">
        <v>3036</v>
      </c>
      <c r="IQ42" s="790"/>
      <c r="IR42" s="790"/>
      <c r="IS42" s="790"/>
    </row>
    <row r="43" spans="1:256">
      <c r="C43" s="1" t="s">
        <v>1625</v>
      </c>
      <c r="D43" s="1"/>
      <c r="E43" s="1"/>
      <c r="F43" s="139"/>
      <c r="G43" s="1"/>
      <c r="H43" s="1"/>
      <c r="I43" s="1"/>
      <c r="J43" s="790"/>
      <c r="K43" s="790"/>
      <c r="L43" s="790"/>
      <c r="M43" s="790"/>
      <c r="N43" s="790"/>
      <c r="O43" s="790"/>
      <c r="P43" s="790"/>
      <c r="Q43" s="790"/>
      <c r="R43" s="790"/>
      <c r="S43" s="790"/>
      <c r="T43" s="790"/>
      <c r="U43" s="790"/>
      <c r="V43" s="790" t="s">
        <v>2031</v>
      </c>
      <c r="W43" s="790"/>
      <c r="X43" s="790"/>
      <c r="Y43" s="790"/>
      <c r="Z43" s="790"/>
      <c r="AA43" s="790"/>
      <c r="AB43" s="790" t="s">
        <v>2031</v>
      </c>
      <c r="AC43" s="790"/>
      <c r="AD43" s="790"/>
      <c r="AE43" s="790"/>
      <c r="AF43" s="790"/>
      <c r="AG43" s="790"/>
      <c r="AH43" s="790" t="s">
        <v>2031</v>
      </c>
      <c r="AI43" s="790"/>
      <c r="AJ43" s="790"/>
      <c r="AK43" s="790"/>
      <c r="AL43" s="790"/>
      <c r="AM43" s="790"/>
      <c r="AN43" s="790" t="s">
        <v>2031</v>
      </c>
      <c r="AO43" s="790"/>
      <c r="AP43" s="790"/>
      <c r="AQ43" s="790"/>
      <c r="AR43" s="790"/>
      <c r="AS43" s="790"/>
      <c r="AT43" s="790" t="s">
        <v>2031</v>
      </c>
      <c r="AU43" s="790"/>
      <c r="AV43" s="790"/>
      <c r="AW43" s="790"/>
      <c r="AX43" s="790"/>
      <c r="AY43" s="790"/>
      <c r="AZ43" s="790" t="s">
        <v>2031</v>
      </c>
      <c r="BA43" s="790"/>
      <c r="BB43" s="790"/>
      <c r="BC43" s="790"/>
      <c r="BD43" s="790"/>
      <c r="BE43" s="790"/>
      <c r="BF43" s="790" t="s">
        <v>2031</v>
      </c>
      <c r="BG43" s="790"/>
      <c r="BH43" s="790"/>
      <c r="BI43" s="790"/>
      <c r="BJ43" s="790"/>
      <c r="BK43" s="790"/>
      <c r="BL43" s="790" t="s">
        <v>2031</v>
      </c>
      <c r="BM43" s="790"/>
      <c r="BN43" s="790"/>
      <c r="BO43" s="790"/>
      <c r="BP43" s="790"/>
      <c r="BQ43" s="790"/>
      <c r="BR43" s="790" t="s">
        <v>2031</v>
      </c>
      <c r="BS43" s="790"/>
      <c r="BT43" s="790"/>
      <c r="BU43" s="790"/>
      <c r="BV43" s="790"/>
      <c r="BW43" s="790"/>
      <c r="BX43" s="790" t="s">
        <v>2031</v>
      </c>
      <c r="BY43" s="790"/>
      <c r="BZ43" s="790"/>
      <c r="CA43" s="790"/>
      <c r="CB43" s="790"/>
      <c r="CC43" s="790"/>
      <c r="CD43" s="790" t="s">
        <v>2031</v>
      </c>
      <c r="CE43" s="790"/>
      <c r="CF43" s="790"/>
      <c r="CG43" s="790"/>
      <c r="CH43" s="790"/>
      <c r="CI43" s="790"/>
      <c r="CJ43" s="790" t="s">
        <v>2031</v>
      </c>
      <c r="CK43" s="790"/>
      <c r="CL43" s="790"/>
      <c r="CM43" s="790"/>
      <c r="CN43" s="790"/>
      <c r="CO43" s="790"/>
      <c r="CP43" s="790" t="s">
        <v>2031</v>
      </c>
      <c r="CQ43" s="790"/>
      <c r="CR43" s="790"/>
      <c r="CS43" s="790"/>
      <c r="CT43" s="790"/>
      <c r="CU43" s="790"/>
      <c r="CV43" s="790" t="s">
        <v>2031</v>
      </c>
      <c r="CW43" s="790"/>
      <c r="CX43" s="790"/>
      <c r="CY43" s="790"/>
      <c r="CZ43" s="790"/>
      <c r="DA43" s="790"/>
      <c r="DB43" s="790" t="s">
        <v>2031</v>
      </c>
      <c r="DC43" s="790"/>
      <c r="DD43" s="790"/>
      <c r="DE43" s="790"/>
      <c r="DF43" s="790"/>
      <c r="DG43" s="790"/>
      <c r="DH43" s="790" t="s">
        <v>2031</v>
      </c>
      <c r="DI43" s="790"/>
      <c r="DJ43" s="790"/>
      <c r="DK43" s="790"/>
      <c r="DL43" s="790"/>
      <c r="DM43" s="790"/>
      <c r="DN43" s="790" t="s">
        <v>2031</v>
      </c>
      <c r="DO43" s="790"/>
      <c r="DP43" s="790"/>
      <c r="DQ43" s="790"/>
      <c r="DR43" s="790"/>
      <c r="DS43" s="790"/>
      <c r="DT43" s="790" t="s">
        <v>2031</v>
      </c>
      <c r="DU43" s="790"/>
      <c r="DV43" s="790"/>
      <c r="DW43" s="790"/>
      <c r="DX43" s="790"/>
      <c r="DY43" s="790"/>
      <c r="DZ43" s="790" t="s">
        <v>2031</v>
      </c>
      <c r="EA43" s="790"/>
      <c r="EB43" s="790"/>
      <c r="EC43" s="790"/>
      <c r="ED43" s="790"/>
      <c r="EE43" s="790"/>
      <c r="EF43" s="790" t="s">
        <v>2031</v>
      </c>
      <c r="EG43" s="790"/>
      <c r="EH43" s="790"/>
      <c r="EI43" s="790"/>
      <c r="EJ43" s="790"/>
      <c r="EK43" s="790"/>
      <c r="EL43" s="790" t="s">
        <v>2031</v>
      </c>
      <c r="EM43" s="790"/>
      <c r="EN43" s="790"/>
      <c r="EO43" s="790"/>
      <c r="EP43" s="790"/>
      <c r="EQ43" s="790"/>
      <c r="ER43" s="790" t="s">
        <v>2031</v>
      </c>
      <c r="ES43" s="790"/>
      <c r="ET43" s="790"/>
      <c r="EU43" s="790"/>
      <c r="EV43" s="790"/>
      <c r="EW43" s="790"/>
      <c r="EX43" s="790" t="s">
        <v>2031</v>
      </c>
      <c r="EY43" s="790"/>
      <c r="EZ43" s="790"/>
      <c r="FA43" s="790"/>
      <c r="FB43" s="790"/>
      <c r="FC43" s="790"/>
      <c r="FD43" s="790" t="s">
        <v>2031</v>
      </c>
      <c r="FE43" s="790"/>
      <c r="FF43" s="790"/>
      <c r="FG43" s="790"/>
      <c r="FH43" s="790"/>
      <c r="FI43" s="790"/>
      <c r="FJ43" s="790" t="s">
        <v>2031</v>
      </c>
      <c r="FK43" s="790"/>
      <c r="FL43" s="790"/>
      <c r="FM43" s="790"/>
      <c r="FN43" s="790"/>
      <c r="FO43" s="790"/>
      <c r="FP43" s="790" t="s">
        <v>2031</v>
      </c>
      <c r="FQ43" s="790"/>
      <c r="FR43" s="790"/>
      <c r="FS43" s="790"/>
      <c r="FT43" s="790"/>
      <c r="FU43" s="790"/>
      <c r="FV43" s="790" t="s">
        <v>2031</v>
      </c>
      <c r="FW43" s="790"/>
      <c r="FX43" s="790"/>
      <c r="FY43" s="790"/>
      <c r="FZ43" s="790"/>
      <c r="GA43" s="790"/>
      <c r="GB43" s="790" t="s">
        <v>2031</v>
      </c>
      <c r="GC43" s="790"/>
      <c r="GD43" s="790"/>
      <c r="GE43" s="790"/>
      <c r="GF43" s="790"/>
      <c r="GG43" s="790"/>
      <c r="GH43" s="790" t="s">
        <v>2031</v>
      </c>
      <c r="GI43" s="790"/>
      <c r="GJ43" s="790"/>
      <c r="GK43" s="790"/>
      <c r="GL43" s="790"/>
      <c r="GM43" s="790"/>
      <c r="GN43" s="790" t="s">
        <v>2031</v>
      </c>
      <c r="GO43" s="790"/>
      <c r="GP43" s="790"/>
      <c r="GQ43" s="790"/>
      <c r="GR43" s="790"/>
      <c r="GS43" s="790"/>
      <c r="GT43" s="790" t="s">
        <v>2031</v>
      </c>
      <c r="GU43" s="790"/>
      <c r="GV43" s="790"/>
      <c r="GW43" s="790"/>
      <c r="GX43" s="790"/>
      <c r="GY43" s="790"/>
      <c r="GZ43" s="790" t="s">
        <v>2031</v>
      </c>
      <c r="HA43" s="790"/>
      <c r="HB43" s="790"/>
      <c r="HC43" s="790"/>
      <c r="HD43" s="790"/>
      <c r="HE43" s="790"/>
      <c r="HF43" s="790" t="s">
        <v>2031</v>
      </c>
      <c r="HG43" s="790"/>
      <c r="HH43" s="790"/>
      <c r="HI43" s="790"/>
      <c r="HJ43" s="790"/>
      <c r="HK43" s="790"/>
      <c r="HL43" s="790" t="s">
        <v>2031</v>
      </c>
      <c r="HM43" s="790"/>
      <c r="HN43" s="790"/>
      <c r="HO43" s="790"/>
      <c r="HP43" s="790"/>
      <c r="HQ43" s="790"/>
      <c r="HR43" s="790" t="s">
        <v>2031</v>
      </c>
      <c r="HS43" s="790"/>
      <c r="HT43" s="790"/>
      <c r="HU43" s="790"/>
      <c r="HV43" s="790"/>
      <c r="HW43" s="790"/>
      <c r="HX43" s="790" t="s">
        <v>2031</v>
      </c>
      <c r="HY43" s="790"/>
      <c r="HZ43" s="790"/>
      <c r="IA43" s="790"/>
      <c r="IB43" s="790"/>
      <c r="IC43" s="790"/>
      <c r="ID43" s="790" t="s">
        <v>2031</v>
      </c>
      <c r="IE43" s="790"/>
      <c r="IF43" s="790"/>
      <c r="IG43" s="790"/>
      <c r="IH43" s="790"/>
      <c r="II43" s="790"/>
      <c r="IJ43" s="790" t="s">
        <v>2031</v>
      </c>
      <c r="IK43" s="790"/>
      <c r="IL43" s="790"/>
      <c r="IM43" s="790"/>
      <c r="IN43" s="790"/>
      <c r="IO43" s="790"/>
      <c r="IP43" s="790" t="s">
        <v>2031</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1625</v>
      </c>
      <c r="W44" s="790"/>
      <c r="X44" s="790"/>
      <c r="Y44" s="790"/>
      <c r="Z44" s="790"/>
      <c r="AA44" s="790"/>
      <c r="AB44" s="790" t="s">
        <v>1625</v>
      </c>
      <c r="AC44" s="790"/>
      <c r="AD44" s="790"/>
      <c r="AE44" s="790"/>
      <c r="AF44" s="790"/>
      <c r="AG44" s="790"/>
      <c r="AH44" s="790" t="s">
        <v>1625</v>
      </c>
      <c r="AI44" s="790"/>
      <c r="AJ44" s="790"/>
      <c r="AK44" s="790"/>
      <c r="AL44" s="790"/>
      <c r="AM44" s="790"/>
      <c r="AN44" s="790" t="s">
        <v>1625</v>
      </c>
      <c r="AO44" s="790"/>
      <c r="AP44" s="790"/>
      <c r="AQ44" s="790"/>
      <c r="AR44" s="790"/>
      <c r="AS44" s="790"/>
      <c r="AT44" s="790" t="s">
        <v>1625</v>
      </c>
      <c r="AU44" s="790"/>
      <c r="AV44" s="790"/>
      <c r="AW44" s="790"/>
      <c r="AX44" s="790"/>
      <c r="AY44" s="790"/>
      <c r="AZ44" s="790" t="s">
        <v>1625</v>
      </c>
      <c r="BA44" s="790"/>
      <c r="BB44" s="790"/>
      <c r="BC44" s="790"/>
      <c r="BD44" s="790"/>
      <c r="BE44" s="790"/>
      <c r="BF44" s="790" t="s">
        <v>1625</v>
      </c>
      <c r="BG44" s="790"/>
      <c r="BH44" s="790"/>
      <c r="BI44" s="790"/>
      <c r="BJ44" s="790"/>
      <c r="BK44" s="790"/>
      <c r="BL44" s="790" t="s">
        <v>1625</v>
      </c>
      <c r="BM44" s="790"/>
      <c r="BN44" s="790"/>
      <c r="BO44" s="790"/>
      <c r="BP44" s="790"/>
      <c r="BQ44" s="790"/>
      <c r="BR44" s="790" t="s">
        <v>1625</v>
      </c>
      <c r="BS44" s="790"/>
      <c r="BT44" s="790"/>
      <c r="BU44" s="790"/>
      <c r="BV44" s="790"/>
      <c r="BW44" s="790"/>
      <c r="BX44" s="790" t="s">
        <v>1625</v>
      </c>
      <c r="BY44" s="790"/>
      <c r="BZ44" s="790"/>
      <c r="CA44" s="790"/>
      <c r="CB44" s="790"/>
      <c r="CC44" s="790"/>
      <c r="CD44" s="790" t="s">
        <v>1625</v>
      </c>
      <c r="CE44" s="790"/>
      <c r="CF44" s="790"/>
      <c r="CG44" s="790"/>
      <c r="CH44" s="790"/>
      <c r="CI44" s="790"/>
      <c r="CJ44" s="790" t="s">
        <v>1625</v>
      </c>
      <c r="CK44" s="790"/>
      <c r="CL44" s="790"/>
      <c r="CM44" s="790"/>
      <c r="CN44" s="790"/>
      <c r="CO44" s="790"/>
      <c r="CP44" s="790" t="s">
        <v>1625</v>
      </c>
      <c r="CQ44" s="790"/>
      <c r="CR44" s="790"/>
      <c r="CS44" s="790"/>
      <c r="CT44" s="790"/>
      <c r="CU44" s="790"/>
      <c r="CV44" s="790" t="s">
        <v>1625</v>
      </c>
      <c r="CW44" s="790"/>
      <c r="CX44" s="790"/>
      <c r="CY44" s="790"/>
      <c r="CZ44" s="790"/>
      <c r="DA44" s="790"/>
      <c r="DB44" s="790" t="s">
        <v>1625</v>
      </c>
      <c r="DC44" s="790"/>
      <c r="DD44" s="790"/>
      <c r="DE44" s="790"/>
      <c r="DF44" s="790"/>
      <c r="DG44" s="790"/>
      <c r="DH44" s="790" t="s">
        <v>1625</v>
      </c>
      <c r="DI44" s="790"/>
      <c r="DJ44" s="790"/>
      <c r="DK44" s="790"/>
      <c r="DL44" s="790"/>
      <c r="DM44" s="790"/>
      <c r="DN44" s="790" t="s">
        <v>1625</v>
      </c>
      <c r="DO44" s="790"/>
      <c r="DP44" s="790"/>
      <c r="DQ44" s="790"/>
      <c r="DR44" s="790"/>
      <c r="DS44" s="790"/>
      <c r="DT44" s="790" t="s">
        <v>1625</v>
      </c>
      <c r="DU44" s="790"/>
      <c r="DV44" s="790"/>
      <c r="DW44" s="790"/>
      <c r="DX44" s="790"/>
      <c r="DY44" s="790"/>
      <c r="DZ44" s="790" t="s">
        <v>1625</v>
      </c>
      <c r="EA44" s="790"/>
      <c r="EB44" s="790"/>
      <c r="EC44" s="790"/>
      <c r="ED44" s="790"/>
      <c r="EE44" s="790"/>
      <c r="EF44" s="790" t="s">
        <v>1625</v>
      </c>
      <c r="EG44" s="790"/>
      <c r="EH44" s="790"/>
      <c r="EI44" s="790"/>
      <c r="EJ44" s="790"/>
      <c r="EK44" s="790"/>
      <c r="EL44" s="790" t="s">
        <v>1625</v>
      </c>
      <c r="EM44" s="790"/>
      <c r="EN44" s="790"/>
      <c r="EO44" s="790"/>
      <c r="EP44" s="790"/>
      <c r="EQ44" s="790"/>
      <c r="ER44" s="790" t="s">
        <v>1625</v>
      </c>
      <c r="ES44" s="790"/>
      <c r="ET44" s="790"/>
      <c r="EU44" s="790"/>
      <c r="EV44" s="790"/>
      <c r="EW44" s="790"/>
      <c r="EX44" s="790" t="s">
        <v>1625</v>
      </c>
      <c r="EY44" s="790"/>
      <c r="EZ44" s="790"/>
      <c r="FA44" s="790"/>
      <c r="FB44" s="790"/>
      <c r="FC44" s="790"/>
      <c r="FD44" s="790" t="s">
        <v>1625</v>
      </c>
      <c r="FE44" s="790"/>
      <c r="FF44" s="790"/>
      <c r="FG44" s="790"/>
      <c r="FH44" s="790"/>
      <c r="FI44" s="790"/>
      <c r="FJ44" s="790" t="s">
        <v>1625</v>
      </c>
      <c r="FK44" s="790"/>
      <c r="FL44" s="790"/>
      <c r="FM44" s="790"/>
      <c r="FN44" s="790"/>
      <c r="FO44" s="790"/>
      <c r="FP44" s="790" t="s">
        <v>1625</v>
      </c>
      <c r="FQ44" s="790"/>
      <c r="FR44" s="790"/>
      <c r="FS44" s="790"/>
      <c r="FT44" s="790"/>
      <c r="FU44" s="790"/>
      <c r="FV44" s="790" t="s">
        <v>1625</v>
      </c>
      <c r="FW44" s="790"/>
      <c r="FX44" s="790"/>
      <c r="FY44" s="790"/>
      <c r="FZ44" s="790"/>
      <c r="GA44" s="790"/>
      <c r="GB44" s="790" t="s">
        <v>1625</v>
      </c>
      <c r="GC44" s="790"/>
      <c r="GD44" s="790"/>
      <c r="GE44" s="790"/>
      <c r="GF44" s="790"/>
      <c r="GG44" s="790"/>
      <c r="GH44" s="790" t="s">
        <v>1625</v>
      </c>
      <c r="GI44" s="790"/>
      <c r="GJ44" s="790"/>
      <c r="GK44" s="790"/>
      <c r="GL44" s="790"/>
      <c r="GM44" s="790"/>
      <c r="GN44" s="790" t="s">
        <v>1625</v>
      </c>
      <c r="GO44" s="790"/>
      <c r="GP44" s="790"/>
      <c r="GQ44" s="790"/>
      <c r="GR44" s="790"/>
      <c r="GS44" s="790"/>
      <c r="GT44" s="790" t="s">
        <v>1625</v>
      </c>
      <c r="GU44" s="790"/>
      <c r="GV44" s="790"/>
      <c r="GW44" s="790"/>
      <c r="GX44" s="790"/>
      <c r="GY44" s="790"/>
      <c r="GZ44" s="790" t="s">
        <v>1625</v>
      </c>
      <c r="HA44" s="790"/>
      <c r="HB44" s="790"/>
      <c r="HC44" s="790"/>
      <c r="HD44" s="790"/>
      <c r="HE44" s="790"/>
      <c r="HF44" s="790" t="s">
        <v>1625</v>
      </c>
      <c r="HG44" s="790"/>
      <c r="HH44" s="790"/>
      <c r="HI44" s="790"/>
      <c r="HJ44" s="790"/>
      <c r="HK44" s="790"/>
      <c r="HL44" s="790" t="s">
        <v>1625</v>
      </c>
      <c r="HM44" s="790"/>
      <c r="HN44" s="790"/>
      <c r="HO44" s="790"/>
      <c r="HP44" s="790"/>
      <c r="HQ44" s="790"/>
      <c r="HR44" s="790" t="s">
        <v>1625</v>
      </c>
      <c r="HS44" s="790"/>
      <c r="HT44" s="790"/>
      <c r="HU44" s="790"/>
      <c r="HV44" s="790"/>
      <c r="HW44" s="790"/>
      <c r="HX44" s="790" t="s">
        <v>1625</v>
      </c>
      <c r="HY44" s="790"/>
      <c r="HZ44" s="790"/>
      <c r="IA44" s="790"/>
      <c r="IB44" s="790"/>
      <c r="IC44" s="790"/>
      <c r="ID44" s="790" t="s">
        <v>1625</v>
      </c>
      <c r="IE44" s="790"/>
      <c r="IF44" s="790"/>
      <c r="IG44" s="790"/>
      <c r="IH44" s="790"/>
      <c r="II44" s="790"/>
      <c r="IJ44" s="790" t="s">
        <v>1625</v>
      </c>
      <c r="IK44" s="790"/>
      <c r="IL44" s="790"/>
      <c r="IM44" s="790"/>
      <c r="IN44" s="790"/>
      <c r="IO44" s="790"/>
      <c r="IP44" s="790" t="s">
        <v>1625</v>
      </c>
      <c r="IQ44" s="790"/>
      <c r="IR44" s="790"/>
      <c r="IS44" s="790"/>
      <c r="IT44" s="790"/>
      <c r="IU44" s="790"/>
      <c r="IV44" s="1" t="s">
        <v>1625</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4">
    <mergeCell ref="AB44:AG44"/>
    <mergeCell ref="CD44:CI44"/>
    <mergeCell ref="AH44:AM44"/>
    <mergeCell ref="AN44:AS44"/>
    <mergeCell ref="CJ44:CO44"/>
    <mergeCell ref="CP44:CU44"/>
    <mergeCell ref="P44:U44"/>
    <mergeCell ref="AT44:AY44"/>
    <mergeCell ref="BL44:BQ44"/>
    <mergeCell ref="AZ44:BE44"/>
    <mergeCell ref="BF44:BK44"/>
    <mergeCell ref="V44:AA44"/>
    <mergeCell ref="AN42:AS42"/>
    <mergeCell ref="AT42:AY42"/>
    <mergeCell ref="AZ42:BE42"/>
    <mergeCell ref="BF42:BK42"/>
    <mergeCell ref="BX44:CC44"/>
    <mergeCell ref="BR44:BW44"/>
    <mergeCell ref="BL42:BQ42"/>
    <mergeCell ref="DB43:DG43"/>
    <mergeCell ref="BL43:BQ43"/>
    <mergeCell ref="BR43:BW43"/>
    <mergeCell ref="BR42:BW42"/>
    <mergeCell ref="CP42:CU42"/>
    <mergeCell ref="CV42:DA42"/>
    <mergeCell ref="CV43:DA43"/>
    <mergeCell ref="CD42:CI42"/>
    <mergeCell ref="BX42:CC42"/>
    <mergeCell ref="AN43:AS43"/>
    <mergeCell ref="AT43:AY43"/>
    <mergeCell ref="AZ43:BE43"/>
    <mergeCell ref="BF43:BK43"/>
    <mergeCell ref="CD43:CI43"/>
    <mergeCell ref="BX43:CC43"/>
    <mergeCell ref="EX42:FC42"/>
    <mergeCell ref="DT43:DY43"/>
    <mergeCell ref="FD44:FI44"/>
    <mergeCell ref="DT42:DY42"/>
    <mergeCell ref="DN43:DS43"/>
    <mergeCell ref="ER42:EW42"/>
    <mergeCell ref="DB42:DG42"/>
    <mergeCell ref="DH43:DM43"/>
    <mergeCell ref="EL43:EQ43"/>
    <mergeCell ref="EF43:EK43"/>
    <mergeCell ref="DH42:DM42"/>
    <mergeCell ref="DN42:DS42"/>
    <mergeCell ref="EL42:EQ42"/>
    <mergeCell ref="EF42:EK42"/>
    <mergeCell ref="DZ44:EE44"/>
    <mergeCell ref="EF44:EK44"/>
    <mergeCell ref="DN44:DS44"/>
    <mergeCell ref="EL44:EQ44"/>
    <mergeCell ref="IJ42:IO42"/>
    <mergeCell ref="IJ43:IO43"/>
    <mergeCell ref="IP42:IS42"/>
    <mergeCell ref="IP43:IS43"/>
    <mergeCell ref="ID42:II42"/>
    <mergeCell ref="FP43:FU43"/>
    <mergeCell ref="IJ44:IO44"/>
    <mergeCell ref="IP44:IU44"/>
    <mergeCell ref="GZ44:HE44"/>
    <mergeCell ref="HF44:HK44"/>
    <mergeCell ref="HL43:HQ43"/>
    <mergeCell ref="HR43:HW43"/>
    <mergeCell ref="HR44:HW44"/>
    <mergeCell ref="HX44:IC44"/>
    <mergeCell ref="ID44:II44"/>
    <mergeCell ref="HR42:HW42"/>
    <mergeCell ref="HL42:HQ42"/>
    <mergeCell ref="ID43:II43"/>
    <mergeCell ref="GB42:GG42"/>
    <mergeCell ref="GH42:GM42"/>
    <mergeCell ref="HF42:HK42"/>
    <mergeCell ref="GZ42:HE42"/>
    <mergeCell ref="GH43:GM43"/>
    <mergeCell ref="GT42:GY42"/>
    <mergeCell ref="HX42:IC42"/>
    <mergeCell ref="FJ44:FO44"/>
    <mergeCell ref="GB44:GG44"/>
    <mergeCell ref="FP44:FU44"/>
    <mergeCell ref="HL44:HQ44"/>
    <mergeCell ref="ER44:EW44"/>
    <mergeCell ref="GT44:GY44"/>
    <mergeCell ref="HX43:IC43"/>
    <mergeCell ref="HF43:HK43"/>
    <mergeCell ref="GT43:GY43"/>
    <mergeCell ref="GZ43:HE43"/>
    <mergeCell ref="GN44:GS44"/>
    <mergeCell ref="FV44:GA44"/>
    <mergeCell ref="GB43:GG43"/>
    <mergeCell ref="GH44:GM44"/>
    <mergeCell ref="GN43:GS43"/>
    <mergeCell ref="FJ42:FO42"/>
    <mergeCell ref="GN42:GS42"/>
    <mergeCell ref="FJ43:FO43"/>
    <mergeCell ref="FV43:GA43"/>
    <mergeCell ref="FV42:GA42"/>
    <mergeCell ref="ER43:EW43"/>
    <mergeCell ref="EX43:FC43"/>
    <mergeCell ref="FD42:FI42"/>
    <mergeCell ref="AB43:AG43"/>
    <mergeCell ref="AH43:AM43"/>
    <mergeCell ref="C1:G1"/>
    <mergeCell ref="C19:G19"/>
    <mergeCell ref="J42:O42"/>
    <mergeCell ref="P42:U42"/>
    <mergeCell ref="CV44:DA44"/>
    <mergeCell ref="DT44:DY44"/>
    <mergeCell ref="FP42:FU42"/>
    <mergeCell ref="EX44:FC44"/>
    <mergeCell ref="J43:O43"/>
    <mergeCell ref="AB42:AG42"/>
    <mergeCell ref="V42:AA42"/>
    <mergeCell ref="AH42:AM42"/>
    <mergeCell ref="P43:U43"/>
    <mergeCell ref="V43:AA43"/>
    <mergeCell ref="CJ42:CO42"/>
    <mergeCell ref="CP43:CU43"/>
    <mergeCell ref="DZ43:EE43"/>
    <mergeCell ref="DZ42:EE42"/>
    <mergeCell ref="CJ43:CO43"/>
    <mergeCell ref="DH44:DM44"/>
    <mergeCell ref="DB44:DG44"/>
    <mergeCell ref="FD43:FI43"/>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19" zoomScale="125" workbookViewId="0">
      <selection activeCell="C19" sqref="C19:G19"/>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2126</v>
      </c>
      <c r="D1" s="791"/>
      <c r="E1" s="791"/>
      <c r="F1" s="791"/>
      <c r="G1" s="791"/>
    </row>
    <row r="2" spans="1:8">
      <c r="A2" s="90" t="s">
        <v>2298</v>
      </c>
      <c r="G2" s="91"/>
    </row>
    <row r="3" spans="1:8">
      <c r="A3" s="89" t="s">
        <v>2419</v>
      </c>
      <c r="G3" s="92">
        <v>40458</v>
      </c>
    </row>
    <row r="4" spans="1:8">
      <c r="A4" s="89" t="s">
        <v>2420</v>
      </c>
      <c r="G4" s="93" t="s">
        <v>1869</v>
      </c>
    </row>
    <row r="5" spans="1:8">
      <c r="A5" s="89" t="s">
        <v>1879</v>
      </c>
    </row>
    <row r="6" spans="1:8">
      <c r="C6" s="15" t="s">
        <v>1880</v>
      </c>
      <c r="D6" s="16"/>
      <c r="E6" s="16"/>
      <c r="F6" s="17"/>
      <c r="G6" s="18"/>
      <c r="H6" s="94"/>
    </row>
    <row r="7" spans="1:8">
      <c r="C7" s="95" t="s">
        <v>995</v>
      </c>
      <c r="D7" s="20"/>
      <c r="E7" s="20"/>
      <c r="F7" s="21"/>
      <c r="G7" s="22"/>
      <c r="H7" s="94"/>
    </row>
    <row r="8" spans="1:8">
      <c r="A8" s="89" t="s">
        <v>1751</v>
      </c>
      <c r="C8" s="95" t="s">
        <v>877</v>
      </c>
      <c r="D8" s="20"/>
      <c r="E8" s="20"/>
      <c r="F8" s="21"/>
      <c r="G8" s="96"/>
      <c r="H8" s="94"/>
    </row>
    <row r="9" spans="1:8">
      <c r="A9" s="89" t="s">
        <v>1489</v>
      </c>
      <c r="C9" s="95" t="s">
        <v>1685</v>
      </c>
      <c r="D9" s="20"/>
      <c r="E9" s="20"/>
      <c r="F9" s="21"/>
      <c r="G9" s="96"/>
      <c r="H9" s="94"/>
    </row>
    <row r="10" spans="1:8">
      <c r="A10" s="261" t="s">
        <v>1479</v>
      </c>
      <c r="C10" s="97"/>
      <c r="D10" s="20"/>
      <c r="E10" s="20"/>
      <c r="F10" s="21"/>
      <c r="G10" s="96"/>
      <c r="H10" s="94"/>
    </row>
    <row r="11" spans="1:8">
      <c r="A11" s="98" t="s">
        <v>2196</v>
      </c>
      <c r="C11" s="25" t="s">
        <v>1496</v>
      </c>
      <c r="D11" s="94"/>
      <c r="E11" s="94"/>
      <c r="F11" s="99"/>
      <c r="G11" s="96"/>
      <c r="H11" s="94"/>
    </row>
    <row r="12" spans="1:8">
      <c r="A12" s="98"/>
      <c r="C12" s="25" t="s">
        <v>1220</v>
      </c>
      <c r="D12" s="20"/>
      <c r="E12" s="20"/>
      <c r="F12" s="21"/>
      <c r="G12" s="96"/>
      <c r="H12" s="94"/>
    </row>
    <row r="13" spans="1:8">
      <c r="A13" s="98"/>
      <c r="C13" s="25" t="s">
        <v>1700</v>
      </c>
      <c r="D13" s="94"/>
      <c r="E13" s="94"/>
      <c r="F13" s="99"/>
      <c r="G13" s="96"/>
      <c r="H13" s="94"/>
    </row>
    <row r="14" spans="1:8">
      <c r="A14" s="100"/>
      <c r="C14" s="25" t="s">
        <v>1425</v>
      </c>
      <c r="D14" s="94"/>
      <c r="E14" s="94"/>
      <c r="F14" s="99"/>
      <c r="G14" s="101"/>
      <c r="H14" s="94"/>
    </row>
    <row r="15" spans="1:8">
      <c r="A15" s="100" t="s">
        <v>1926</v>
      </c>
      <c r="C15" s="97" t="s">
        <v>1905</v>
      </c>
      <c r="D15" s="94"/>
      <c r="E15" s="94"/>
      <c r="F15" s="99"/>
      <c r="G15" s="96"/>
      <c r="H15" s="94"/>
    </row>
    <row r="16" spans="1:8">
      <c r="A16" s="144" t="s">
        <v>966</v>
      </c>
      <c r="C16" s="97"/>
      <c r="D16" s="94"/>
      <c r="E16" s="94"/>
      <c r="F16" s="99"/>
      <c r="G16" s="96"/>
      <c r="H16" s="94"/>
    </row>
    <row r="17" spans="1:8">
      <c r="C17" s="102" t="s">
        <v>2749</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2738</v>
      </c>
      <c r="C20" s="100"/>
      <c r="D20" s="100"/>
      <c r="E20" s="100"/>
      <c r="F20" s="106"/>
    </row>
    <row r="21" spans="1:8">
      <c r="A21" s="268"/>
      <c r="C21" s="100"/>
      <c r="D21" s="100"/>
      <c r="E21" s="100"/>
      <c r="F21" s="106"/>
    </row>
    <row r="22" spans="1:8" s="112" customFormat="1" ht="16" customHeight="1">
      <c r="A22" s="108"/>
      <c r="B22" s="38"/>
      <c r="C22" s="86"/>
      <c r="D22" s="86"/>
      <c r="E22" s="86"/>
      <c r="F22" s="109"/>
      <c r="G22" s="110"/>
      <c r="H22" s="111"/>
    </row>
    <row r="23" spans="1:8" ht="29" customHeight="1">
      <c r="A23" s="113" t="s">
        <v>2425</v>
      </c>
      <c r="B23" s="45" t="s">
        <v>1801</v>
      </c>
      <c r="C23" s="114" t="s">
        <v>1802</v>
      </c>
      <c r="D23" s="45" t="s">
        <v>1447</v>
      </c>
      <c r="E23" s="45" t="s">
        <v>1723</v>
      </c>
      <c r="F23" s="47" t="s">
        <v>1003</v>
      </c>
      <c r="G23" s="45" t="s">
        <v>1004</v>
      </c>
      <c r="H23" s="48"/>
    </row>
    <row r="24" spans="1:8">
      <c r="A24" s="115">
        <v>40517</v>
      </c>
      <c r="B24" s="116" t="s">
        <v>2258</v>
      </c>
      <c r="C24" s="117"/>
      <c r="D24" s="118"/>
      <c r="E24" s="117">
        <f t="shared" ref="E24:E32" si="0">C24*D24</f>
        <v>0</v>
      </c>
      <c r="F24" s="53"/>
      <c r="G24" s="54">
        <f t="shared" ref="G24:G35" si="1">E24*(1-F24)</f>
        <v>0</v>
      </c>
      <c r="H24" s="48"/>
    </row>
    <row r="25" spans="1:8">
      <c r="A25" s="11"/>
      <c r="B25" s="116" t="s">
        <v>1924</v>
      </c>
      <c r="C25" s="117">
        <v>180</v>
      </c>
      <c r="D25" s="118">
        <v>5</v>
      </c>
      <c r="E25" s="117">
        <f t="shared" si="0"/>
        <v>900</v>
      </c>
      <c r="F25" s="119"/>
      <c r="G25" s="54">
        <f t="shared" si="1"/>
        <v>900</v>
      </c>
      <c r="H25" s="56"/>
    </row>
    <row r="26" spans="1:8">
      <c r="A26" s="120"/>
      <c r="B26" s="121" t="s">
        <v>1519</v>
      </c>
      <c r="C26" s="117"/>
      <c r="D26" s="118"/>
      <c r="E26" s="117">
        <f t="shared" si="0"/>
        <v>0</v>
      </c>
      <c r="F26" s="119"/>
      <c r="G26" s="54">
        <f t="shared" si="1"/>
        <v>0</v>
      </c>
      <c r="H26" s="56"/>
    </row>
    <row r="27" spans="1:8">
      <c r="A27" s="120"/>
      <c r="B27" s="121" t="s">
        <v>1460</v>
      </c>
      <c r="C27" s="117"/>
      <c r="D27" s="118"/>
      <c r="E27" s="117">
        <f t="shared" si="0"/>
        <v>0</v>
      </c>
      <c r="F27" s="119"/>
      <c r="G27" s="54">
        <f t="shared" si="1"/>
        <v>0</v>
      </c>
      <c r="H27" s="56"/>
    </row>
    <row r="28" spans="1:8">
      <c r="A28" s="120"/>
      <c r="B28" s="121" t="s">
        <v>1461</v>
      </c>
      <c r="C28" s="117"/>
      <c r="D28" s="118"/>
      <c r="E28" s="117">
        <f t="shared" si="0"/>
        <v>0</v>
      </c>
      <c r="F28" s="119"/>
      <c r="G28" s="54">
        <f t="shared" si="1"/>
        <v>0</v>
      </c>
      <c r="H28" s="56"/>
    </row>
    <row r="29" spans="1:8">
      <c r="A29" s="120"/>
      <c r="B29" s="121" t="s">
        <v>1295</v>
      </c>
      <c r="C29" s="117"/>
      <c r="D29" s="118"/>
      <c r="E29" s="117">
        <f t="shared" si="0"/>
        <v>0</v>
      </c>
      <c r="F29" s="119"/>
      <c r="G29" s="54">
        <f t="shared" si="1"/>
        <v>0</v>
      </c>
      <c r="H29" s="56"/>
    </row>
    <row r="30" spans="1:8">
      <c r="A30" s="120"/>
      <c r="B30" s="121" t="s">
        <v>1021</v>
      </c>
      <c r="C30" s="117"/>
      <c r="D30" s="118"/>
      <c r="E30" s="117">
        <f t="shared" si="0"/>
        <v>0</v>
      </c>
      <c r="F30" s="119"/>
      <c r="G30" s="54">
        <f t="shared" si="1"/>
        <v>0</v>
      </c>
      <c r="H30" s="56"/>
    </row>
    <row r="31" spans="1:8">
      <c r="A31" s="120"/>
      <c r="B31" s="121" t="s">
        <v>1603</v>
      </c>
      <c r="C31" s="117"/>
      <c r="D31" s="118"/>
      <c r="E31" s="117">
        <f t="shared" si="0"/>
        <v>0</v>
      </c>
      <c r="F31" s="119"/>
      <c r="G31" s="54">
        <f t="shared" si="1"/>
        <v>0</v>
      </c>
      <c r="H31" s="56"/>
    </row>
    <row r="32" spans="1:8">
      <c r="A32" s="120"/>
      <c r="B32" s="121" t="s">
        <v>830</v>
      </c>
      <c r="C32" s="117"/>
      <c r="D32" s="118"/>
      <c r="E32" s="117">
        <f t="shared" si="0"/>
        <v>0</v>
      </c>
      <c r="F32" s="119"/>
      <c r="G32" s="54">
        <f t="shared" si="1"/>
        <v>0</v>
      </c>
      <c r="H32" s="56"/>
    </row>
    <row r="33" spans="1:256">
      <c r="A33" s="120"/>
      <c r="B33" s="121" t="s">
        <v>1819</v>
      </c>
      <c r="C33" s="117">
        <v>75</v>
      </c>
      <c r="D33" s="118">
        <v>2</v>
      </c>
      <c r="E33" s="117">
        <f>C33*D33</f>
        <v>150</v>
      </c>
      <c r="F33" s="119"/>
      <c r="G33" s="54">
        <f t="shared" si="1"/>
        <v>150</v>
      </c>
      <c r="H33" s="48"/>
    </row>
    <row r="34" spans="1:256">
      <c r="A34" s="120"/>
      <c r="B34" s="121" t="s">
        <v>1098</v>
      </c>
      <c r="C34" s="117">
        <v>200</v>
      </c>
      <c r="D34" s="123" t="s">
        <v>1020</v>
      </c>
      <c r="E34" s="117">
        <v>200</v>
      </c>
      <c r="F34" s="124"/>
      <c r="G34" s="54">
        <f t="shared" si="1"/>
        <v>200</v>
      </c>
      <c r="H34" s="48"/>
    </row>
    <row r="35" spans="1:256" ht="16" thickBot="1">
      <c r="A35" s="120"/>
      <c r="B35" s="126"/>
      <c r="C35" s="127"/>
      <c r="D35" s="128"/>
      <c r="E35" s="127"/>
      <c r="F35" s="129"/>
      <c r="G35" s="67">
        <f t="shared" si="1"/>
        <v>0</v>
      </c>
      <c r="H35" s="48"/>
    </row>
    <row r="36" spans="1:256" s="135" customFormat="1" ht="16" customHeight="1">
      <c r="A36" s="130"/>
      <c r="B36" s="69" t="s">
        <v>1338</v>
      </c>
      <c r="C36" s="131"/>
      <c r="D36" s="131"/>
      <c r="E36" s="132">
        <f>SUM(E24:E35)</f>
        <v>1250</v>
      </c>
      <c r="F36" s="133"/>
      <c r="G36" s="72">
        <f>SUM(G24:G35)</f>
        <v>1250</v>
      </c>
      <c r="H36" s="134"/>
    </row>
    <row r="38" spans="1:256">
      <c r="C38" s="136" t="s">
        <v>1211</v>
      </c>
      <c r="D38" s="137">
        <f>G36/2</f>
        <v>625</v>
      </c>
      <c r="E38" s="137"/>
      <c r="F38" s="138"/>
    </row>
    <row r="40" spans="1:256">
      <c r="C40" s="1" t="s">
        <v>1212</v>
      </c>
      <c r="D40" s="1"/>
      <c r="E40" s="1"/>
      <c r="F40" s="139"/>
      <c r="G40" s="1"/>
      <c r="H40" s="1"/>
      <c r="I40" s="1"/>
    </row>
    <row r="41" spans="1:256">
      <c r="C41" s="1" t="s">
        <v>1540</v>
      </c>
      <c r="D41" s="1"/>
      <c r="E41" s="1"/>
      <c r="F41" s="139"/>
      <c r="G41" s="1"/>
      <c r="H41" s="1"/>
      <c r="I41" s="1"/>
    </row>
    <row r="42" spans="1:256">
      <c r="C42" s="269" t="s">
        <v>2445</v>
      </c>
      <c r="D42" s="269"/>
      <c r="E42" s="269"/>
      <c r="F42" s="270"/>
      <c r="G42" s="269"/>
      <c r="H42" s="269"/>
      <c r="I42" s="142"/>
      <c r="J42" s="790"/>
      <c r="K42" s="790"/>
      <c r="L42" s="790"/>
      <c r="M42" s="790"/>
      <c r="N42" s="790"/>
      <c r="O42" s="790"/>
      <c r="P42" s="790"/>
      <c r="Q42" s="790"/>
      <c r="R42" s="790"/>
      <c r="S42" s="790"/>
      <c r="T42" s="790"/>
      <c r="U42" s="790"/>
      <c r="V42" s="790" t="s">
        <v>3036</v>
      </c>
      <c r="W42" s="790"/>
      <c r="X42" s="790"/>
      <c r="Y42" s="790"/>
      <c r="Z42" s="790"/>
      <c r="AA42" s="790"/>
      <c r="AB42" s="790" t="s">
        <v>1212</v>
      </c>
      <c r="AC42" s="790"/>
      <c r="AD42" s="790"/>
      <c r="AE42" s="790"/>
      <c r="AF42" s="790"/>
      <c r="AG42" s="790"/>
      <c r="AH42" s="790" t="s">
        <v>1212</v>
      </c>
      <c r="AI42" s="790"/>
      <c r="AJ42" s="790"/>
      <c r="AK42" s="790"/>
      <c r="AL42" s="790"/>
      <c r="AM42" s="790"/>
      <c r="AN42" s="790" t="s">
        <v>1212</v>
      </c>
      <c r="AO42" s="790"/>
      <c r="AP42" s="790"/>
      <c r="AQ42" s="790"/>
      <c r="AR42" s="790"/>
      <c r="AS42" s="790"/>
      <c r="AT42" s="790" t="s">
        <v>1212</v>
      </c>
      <c r="AU42" s="790"/>
      <c r="AV42" s="790"/>
      <c r="AW42" s="790"/>
      <c r="AX42" s="790"/>
      <c r="AY42" s="790"/>
      <c r="AZ42" s="790" t="s">
        <v>1212</v>
      </c>
      <c r="BA42" s="790"/>
      <c r="BB42" s="790"/>
      <c r="BC42" s="790"/>
      <c r="BD42" s="790"/>
      <c r="BE42" s="790"/>
      <c r="BF42" s="790" t="s">
        <v>1212</v>
      </c>
      <c r="BG42" s="790"/>
      <c r="BH42" s="790"/>
      <c r="BI42" s="790"/>
      <c r="BJ42" s="790"/>
      <c r="BK42" s="790"/>
      <c r="BL42" s="790" t="s">
        <v>1212</v>
      </c>
      <c r="BM42" s="790"/>
      <c r="BN42" s="790"/>
      <c r="BO42" s="790"/>
      <c r="BP42" s="790"/>
      <c r="BQ42" s="790"/>
      <c r="BR42" s="790" t="s">
        <v>1212</v>
      </c>
      <c r="BS42" s="790"/>
      <c r="BT42" s="790"/>
      <c r="BU42" s="790"/>
      <c r="BV42" s="790"/>
      <c r="BW42" s="790"/>
      <c r="BX42" s="790" t="s">
        <v>1212</v>
      </c>
      <c r="BY42" s="790"/>
      <c r="BZ42" s="790"/>
      <c r="CA42" s="790"/>
      <c r="CB42" s="790"/>
      <c r="CC42" s="790"/>
      <c r="CD42" s="790" t="s">
        <v>1212</v>
      </c>
      <c r="CE42" s="790"/>
      <c r="CF42" s="790"/>
      <c r="CG42" s="790"/>
      <c r="CH42" s="790"/>
      <c r="CI42" s="790"/>
      <c r="CJ42" s="790" t="s">
        <v>1212</v>
      </c>
      <c r="CK42" s="790"/>
      <c r="CL42" s="790"/>
      <c r="CM42" s="790"/>
      <c r="CN42" s="790"/>
      <c r="CO42" s="790"/>
      <c r="CP42" s="790" t="s">
        <v>1212</v>
      </c>
      <c r="CQ42" s="790"/>
      <c r="CR42" s="790"/>
      <c r="CS42" s="790"/>
      <c r="CT42" s="790"/>
      <c r="CU42" s="790"/>
      <c r="CV42" s="790" t="s">
        <v>1212</v>
      </c>
      <c r="CW42" s="790"/>
      <c r="CX42" s="790"/>
      <c r="CY42" s="790"/>
      <c r="CZ42" s="790"/>
      <c r="DA42" s="790"/>
      <c r="DB42" s="790" t="s">
        <v>1212</v>
      </c>
      <c r="DC42" s="790"/>
      <c r="DD42" s="790"/>
      <c r="DE42" s="790"/>
      <c r="DF42" s="790"/>
      <c r="DG42" s="790"/>
      <c r="DH42" s="790" t="s">
        <v>1212</v>
      </c>
      <c r="DI42" s="790"/>
      <c r="DJ42" s="790"/>
      <c r="DK42" s="790"/>
      <c r="DL42" s="790"/>
      <c r="DM42" s="790"/>
      <c r="DN42" s="790" t="s">
        <v>1212</v>
      </c>
      <c r="DO42" s="790"/>
      <c r="DP42" s="790"/>
      <c r="DQ42" s="790"/>
      <c r="DR42" s="790"/>
      <c r="DS42" s="790"/>
      <c r="DT42" s="790" t="s">
        <v>1212</v>
      </c>
      <c r="DU42" s="790"/>
      <c r="DV42" s="790"/>
      <c r="DW42" s="790"/>
      <c r="DX42" s="790"/>
      <c r="DY42" s="790"/>
      <c r="DZ42" s="790" t="s">
        <v>1212</v>
      </c>
      <c r="EA42" s="790"/>
      <c r="EB42" s="790"/>
      <c r="EC42" s="790"/>
      <c r="ED42" s="790"/>
      <c r="EE42" s="790"/>
      <c r="EF42" s="790" t="s">
        <v>1212</v>
      </c>
      <c r="EG42" s="790"/>
      <c r="EH42" s="790"/>
      <c r="EI42" s="790"/>
      <c r="EJ42" s="790"/>
      <c r="EK42" s="790"/>
      <c r="EL42" s="790" t="s">
        <v>1212</v>
      </c>
      <c r="EM42" s="790"/>
      <c r="EN42" s="790"/>
      <c r="EO42" s="790"/>
      <c r="EP42" s="790"/>
      <c r="EQ42" s="790"/>
      <c r="ER42" s="790" t="s">
        <v>1212</v>
      </c>
      <c r="ES42" s="790"/>
      <c r="ET42" s="790"/>
      <c r="EU42" s="790"/>
      <c r="EV42" s="790"/>
      <c r="EW42" s="790"/>
      <c r="EX42" s="790" t="s">
        <v>1212</v>
      </c>
      <c r="EY42" s="790"/>
      <c r="EZ42" s="790"/>
      <c r="FA42" s="790"/>
      <c r="FB42" s="790"/>
      <c r="FC42" s="790"/>
      <c r="FD42" s="790" t="s">
        <v>1212</v>
      </c>
      <c r="FE42" s="790"/>
      <c r="FF42" s="790"/>
      <c r="FG42" s="790"/>
      <c r="FH42" s="790"/>
      <c r="FI42" s="790"/>
      <c r="FJ42" s="790" t="s">
        <v>1212</v>
      </c>
      <c r="FK42" s="790"/>
      <c r="FL42" s="790"/>
      <c r="FM42" s="790"/>
      <c r="FN42" s="790"/>
      <c r="FO42" s="790"/>
      <c r="FP42" s="790" t="s">
        <v>1212</v>
      </c>
      <c r="FQ42" s="790"/>
      <c r="FR42" s="790"/>
      <c r="FS42" s="790"/>
      <c r="FT42" s="790"/>
      <c r="FU42" s="790"/>
      <c r="FV42" s="790" t="s">
        <v>1212</v>
      </c>
      <c r="FW42" s="790"/>
      <c r="FX42" s="790"/>
      <c r="FY42" s="790"/>
      <c r="FZ42" s="790"/>
      <c r="GA42" s="790"/>
      <c r="GB42" s="790" t="s">
        <v>1212</v>
      </c>
      <c r="GC42" s="790"/>
      <c r="GD42" s="790"/>
      <c r="GE42" s="790"/>
      <c r="GF42" s="790"/>
      <c r="GG42" s="790"/>
      <c r="GH42" s="790" t="s">
        <v>1212</v>
      </c>
      <c r="GI42" s="790"/>
      <c r="GJ42" s="790"/>
      <c r="GK42" s="790"/>
      <c r="GL42" s="790"/>
      <c r="GM42" s="790"/>
      <c r="GN42" s="790" t="s">
        <v>1212</v>
      </c>
      <c r="GO42" s="790"/>
      <c r="GP42" s="790"/>
      <c r="GQ42" s="790"/>
      <c r="GR42" s="790"/>
      <c r="GS42" s="790"/>
      <c r="GT42" s="790" t="s">
        <v>1212</v>
      </c>
      <c r="GU42" s="790"/>
      <c r="GV42" s="790"/>
      <c r="GW42" s="790"/>
      <c r="GX42" s="790"/>
      <c r="GY42" s="790"/>
      <c r="GZ42" s="790" t="s">
        <v>1212</v>
      </c>
      <c r="HA42" s="790"/>
      <c r="HB42" s="790"/>
      <c r="HC42" s="790"/>
      <c r="HD42" s="790"/>
      <c r="HE42" s="790"/>
      <c r="HF42" s="790" t="s">
        <v>1212</v>
      </c>
      <c r="HG42" s="790"/>
      <c r="HH42" s="790"/>
      <c r="HI42" s="790"/>
      <c r="HJ42" s="790"/>
      <c r="HK42" s="790"/>
      <c r="HL42" s="790" t="s">
        <v>1212</v>
      </c>
      <c r="HM42" s="790"/>
      <c r="HN42" s="790"/>
      <c r="HO42" s="790"/>
      <c r="HP42" s="790"/>
      <c r="HQ42" s="790"/>
      <c r="HR42" s="790" t="s">
        <v>1212</v>
      </c>
      <c r="HS42" s="790"/>
      <c r="HT42" s="790"/>
      <c r="HU42" s="790"/>
      <c r="HV42" s="790"/>
      <c r="HW42" s="790"/>
      <c r="HX42" s="790" t="s">
        <v>1212</v>
      </c>
      <c r="HY42" s="790"/>
      <c r="HZ42" s="790"/>
      <c r="IA42" s="790"/>
      <c r="IB42" s="790"/>
      <c r="IC42" s="790"/>
      <c r="ID42" s="790" t="s">
        <v>1212</v>
      </c>
      <c r="IE42" s="790"/>
      <c r="IF42" s="790"/>
      <c r="IG42" s="790"/>
      <c r="IH42" s="790"/>
      <c r="II42" s="790"/>
      <c r="IJ42" s="790" t="s">
        <v>1212</v>
      </c>
      <c r="IK42" s="790"/>
      <c r="IL42" s="790"/>
      <c r="IM42" s="790"/>
      <c r="IN42" s="790"/>
      <c r="IO42" s="790"/>
      <c r="IP42" s="790" t="s">
        <v>1212</v>
      </c>
      <c r="IQ42" s="790"/>
      <c r="IR42" s="790"/>
      <c r="IS42" s="790"/>
    </row>
    <row r="43" spans="1:256">
      <c r="C43" s="1" t="s">
        <v>1625</v>
      </c>
      <c r="D43" s="1"/>
      <c r="E43" s="1"/>
      <c r="F43" s="139"/>
      <c r="G43" s="1"/>
      <c r="H43" s="1"/>
      <c r="I43" s="1"/>
      <c r="J43" s="790"/>
      <c r="K43" s="790"/>
      <c r="L43" s="790"/>
      <c r="M43" s="790"/>
      <c r="N43" s="790"/>
      <c r="O43" s="790"/>
      <c r="P43" s="790"/>
      <c r="Q43" s="790"/>
      <c r="R43" s="790"/>
      <c r="S43" s="790"/>
      <c r="T43" s="790"/>
      <c r="U43" s="790"/>
      <c r="V43" s="790" t="s">
        <v>2031</v>
      </c>
      <c r="W43" s="790"/>
      <c r="X43" s="790"/>
      <c r="Y43" s="790"/>
      <c r="Z43" s="790"/>
      <c r="AA43" s="790"/>
      <c r="AB43" s="790" t="s">
        <v>2031</v>
      </c>
      <c r="AC43" s="790"/>
      <c r="AD43" s="790"/>
      <c r="AE43" s="790"/>
      <c r="AF43" s="790"/>
      <c r="AG43" s="790"/>
      <c r="AH43" s="790" t="s">
        <v>2031</v>
      </c>
      <c r="AI43" s="790"/>
      <c r="AJ43" s="790"/>
      <c r="AK43" s="790"/>
      <c r="AL43" s="790"/>
      <c r="AM43" s="790"/>
      <c r="AN43" s="790" t="s">
        <v>2031</v>
      </c>
      <c r="AO43" s="790"/>
      <c r="AP43" s="790"/>
      <c r="AQ43" s="790"/>
      <c r="AR43" s="790"/>
      <c r="AS43" s="790"/>
      <c r="AT43" s="790" t="s">
        <v>2031</v>
      </c>
      <c r="AU43" s="790"/>
      <c r="AV43" s="790"/>
      <c r="AW43" s="790"/>
      <c r="AX43" s="790"/>
      <c r="AY43" s="790"/>
      <c r="AZ43" s="790" t="s">
        <v>2031</v>
      </c>
      <c r="BA43" s="790"/>
      <c r="BB43" s="790"/>
      <c r="BC43" s="790"/>
      <c r="BD43" s="790"/>
      <c r="BE43" s="790"/>
      <c r="BF43" s="790" t="s">
        <v>2031</v>
      </c>
      <c r="BG43" s="790"/>
      <c r="BH43" s="790"/>
      <c r="BI43" s="790"/>
      <c r="BJ43" s="790"/>
      <c r="BK43" s="790"/>
      <c r="BL43" s="790" t="s">
        <v>2031</v>
      </c>
      <c r="BM43" s="790"/>
      <c r="BN43" s="790"/>
      <c r="BO43" s="790"/>
      <c r="BP43" s="790"/>
      <c r="BQ43" s="790"/>
      <c r="BR43" s="790" t="s">
        <v>2031</v>
      </c>
      <c r="BS43" s="790"/>
      <c r="BT43" s="790"/>
      <c r="BU43" s="790"/>
      <c r="BV43" s="790"/>
      <c r="BW43" s="790"/>
      <c r="BX43" s="790" t="s">
        <v>2031</v>
      </c>
      <c r="BY43" s="790"/>
      <c r="BZ43" s="790"/>
      <c r="CA43" s="790"/>
      <c r="CB43" s="790"/>
      <c r="CC43" s="790"/>
      <c r="CD43" s="790" t="s">
        <v>2031</v>
      </c>
      <c r="CE43" s="790"/>
      <c r="CF43" s="790"/>
      <c r="CG43" s="790"/>
      <c r="CH43" s="790"/>
      <c r="CI43" s="790"/>
      <c r="CJ43" s="790" t="s">
        <v>2031</v>
      </c>
      <c r="CK43" s="790"/>
      <c r="CL43" s="790"/>
      <c r="CM43" s="790"/>
      <c r="CN43" s="790"/>
      <c r="CO43" s="790"/>
      <c r="CP43" s="790" t="s">
        <v>2031</v>
      </c>
      <c r="CQ43" s="790"/>
      <c r="CR43" s="790"/>
      <c r="CS43" s="790"/>
      <c r="CT43" s="790"/>
      <c r="CU43" s="790"/>
      <c r="CV43" s="790" t="s">
        <v>2031</v>
      </c>
      <c r="CW43" s="790"/>
      <c r="CX43" s="790"/>
      <c r="CY43" s="790"/>
      <c r="CZ43" s="790"/>
      <c r="DA43" s="790"/>
      <c r="DB43" s="790" t="s">
        <v>2031</v>
      </c>
      <c r="DC43" s="790"/>
      <c r="DD43" s="790"/>
      <c r="DE43" s="790"/>
      <c r="DF43" s="790"/>
      <c r="DG43" s="790"/>
      <c r="DH43" s="790" t="s">
        <v>2031</v>
      </c>
      <c r="DI43" s="790"/>
      <c r="DJ43" s="790"/>
      <c r="DK43" s="790"/>
      <c r="DL43" s="790"/>
      <c r="DM43" s="790"/>
      <c r="DN43" s="790" t="s">
        <v>2031</v>
      </c>
      <c r="DO43" s="790"/>
      <c r="DP43" s="790"/>
      <c r="DQ43" s="790"/>
      <c r="DR43" s="790"/>
      <c r="DS43" s="790"/>
      <c r="DT43" s="790" t="s">
        <v>2031</v>
      </c>
      <c r="DU43" s="790"/>
      <c r="DV43" s="790"/>
      <c r="DW43" s="790"/>
      <c r="DX43" s="790"/>
      <c r="DY43" s="790"/>
      <c r="DZ43" s="790" t="s">
        <v>2031</v>
      </c>
      <c r="EA43" s="790"/>
      <c r="EB43" s="790"/>
      <c r="EC43" s="790"/>
      <c r="ED43" s="790"/>
      <c r="EE43" s="790"/>
      <c r="EF43" s="790" t="s">
        <v>2031</v>
      </c>
      <c r="EG43" s="790"/>
      <c r="EH43" s="790"/>
      <c r="EI43" s="790"/>
      <c r="EJ43" s="790"/>
      <c r="EK43" s="790"/>
      <c r="EL43" s="790" t="s">
        <v>2031</v>
      </c>
      <c r="EM43" s="790"/>
      <c r="EN43" s="790"/>
      <c r="EO43" s="790"/>
      <c r="EP43" s="790"/>
      <c r="EQ43" s="790"/>
      <c r="ER43" s="790" t="s">
        <v>2031</v>
      </c>
      <c r="ES43" s="790"/>
      <c r="ET43" s="790"/>
      <c r="EU43" s="790"/>
      <c r="EV43" s="790"/>
      <c r="EW43" s="790"/>
      <c r="EX43" s="790" t="s">
        <v>2031</v>
      </c>
      <c r="EY43" s="790"/>
      <c r="EZ43" s="790"/>
      <c r="FA43" s="790"/>
      <c r="FB43" s="790"/>
      <c r="FC43" s="790"/>
      <c r="FD43" s="790" t="s">
        <v>2031</v>
      </c>
      <c r="FE43" s="790"/>
      <c r="FF43" s="790"/>
      <c r="FG43" s="790"/>
      <c r="FH43" s="790"/>
      <c r="FI43" s="790"/>
      <c r="FJ43" s="790" t="s">
        <v>2031</v>
      </c>
      <c r="FK43" s="790"/>
      <c r="FL43" s="790"/>
      <c r="FM43" s="790"/>
      <c r="FN43" s="790"/>
      <c r="FO43" s="790"/>
      <c r="FP43" s="790" t="s">
        <v>2031</v>
      </c>
      <c r="FQ43" s="790"/>
      <c r="FR43" s="790"/>
      <c r="FS43" s="790"/>
      <c r="FT43" s="790"/>
      <c r="FU43" s="790"/>
      <c r="FV43" s="790" t="s">
        <v>2031</v>
      </c>
      <c r="FW43" s="790"/>
      <c r="FX43" s="790"/>
      <c r="FY43" s="790"/>
      <c r="FZ43" s="790"/>
      <c r="GA43" s="790"/>
      <c r="GB43" s="790" t="s">
        <v>2031</v>
      </c>
      <c r="GC43" s="790"/>
      <c r="GD43" s="790"/>
      <c r="GE43" s="790"/>
      <c r="GF43" s="790"/>
      <c r="GG43" s="790"/>
      <c r="GH43" s="790" t="s">
        <v>2031</v>
      </c>
      <c r="GI43" s="790"/>
      <c r="GJ43" s="790"/>
      <c r="GK43" s="790"/>
      <c r="GL43" s="790"/>
      <c r="GM43" s="790"/>
      <c r="GN43" s="790" t="s">
        <v>2031</v>
      </c>
      <c r="GO43" s="790"/>
      <c r="GP43" s="790"/>
      <c r="GQ43" s="790"/>
      <c r="GR43" s="790"/>
      <c r="GS43" s="790"/>
      <c r="GT43" s="790" t="s">
        <v>2031</v>
      </c>
      <c r="GU43" s="790"/>
      <c r="GV43" s="790"/>
      <c r="GW43" s="790"/>
      <c r="GX43" s="790"/>
      <c r="GY43" s="790"/>
      <c r="GZ43" s="790" t="s">
        <v>2031</v>
      </c>
      <c r="HA43" s="790"/>
      <c r="HB43" s="790"/>
      <c r="HC43" s="790"/>
      <c r="HD43" s="790"/>
      <c r="HE43" s="790"/>
      <c r="HF43" s="790" t="s">
        <v>2031</v>
      </c>
      <c r="HG43" s="790"/>
      <c r="HH43" s="790"/>
      <c r="HI43" s="790"/>
      <c r="HJ43" s="790"/>
      <c r="HK43" s="790"/>
      <c r="HL43" s="790" t="s">
        <v>2031</v>
      </c>
      <c r="HM43" s="790"/>
      <c r="HN43" s="790"/>
      <c r="HO43" s="790"/>
      <c r="HP43" s="790"/>
      <c r="HQ43" s="790"/>
      <c r="HR43" s="790" t="s">
        <v>2031</v>
      </c>
      <c r="HS43" s="790"/>
      <c r="HT43" s="790"/>
      <c r="HU43" s="790"/>
      <c r="HV43" s="790"/>
      <c r="HW43" s="790"/>
      <c r="HX43" s="790" t="s">
        <v>2031</v>
      </c>
      <c r="HY43" s="790"/>
      <c r="HZ43" s="790"/>
      <c r="IA43" s="790"/>
      <c r="IB43" s="790"/>
      <c r="IC43" s="790"/>
      <c r="ID43" s="790" t="s">
        <v>2031</v>
      </c>
      <c r="IE43" s="790"/>
      <c r="IF43" s="790"/>
      <c r="IG43" s="790"/>
      <c r="IH43" s="790"/>
      <c r="II43" s="790"/>
      <c r="IJ43" s="790" t="s">
        <v>2031</v>
      </c>
      <c r="IK43" s="790"/>
      <c r="IL43" s="790"/>
      <c r="IM43" s="790"/>
      <c r="IN43" s="790"/>
      <c r="IO43" s="790"/>
      <c r="IP43" s="790" t="s">
        <v>2031</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1625</v>
      </c>
      <c r="W44" s="790"/>
      <c r="X44" s="790"/>
      <c r="Y44" s="790"/>
      <c r="Z44" s="790"/>
      <c r="AA44" s="790"/>
      <c r="AB44" s="790" t="s">
        <v>1625</v>
      </c>
      <c r="AC44" s="790"/>
      <c r="AD44" s="790"/>
      <c r="AE44" s="790"/>
      <c r="AF44" s="790"/>
      <c r="AG44" s="790"/>
      <c r="AH44" s="790" t="s">
        <v>1625</v>
      </c>
      <c r="AI44" s="790"/>
      <c r="AJ44" s="790"/>
      <c r="AK44" s="790"/>
      <c r="AL44" s="790"/>
      <c r="AM44" s="790"/>
      <c r="AN44" s="790" t="s">
        <v>1625</v>
      </c>
      <c r="AO44" s="790"/>
      <c r="AP44" s="790"/>
      <c r="AQ44" s="790"/>
      <c r="AR44" s="790"/>
      <c r="AS44" s="790"/>
      <c r="AT44" s="790" t="s">
        <v>1625</v>
      </c>
      <c r="AU44" s="790"/>
      <c r="AV44" s="790"/>
      <c r="AW44" s="790"/>
      <c r="AX44" s="790"/>
      <c r="AY44" s="790"/>
      <c r="AZ44" s="790" t="s">
        <v>1625</v>
      </c>
      <c r="BA44" s="790"/>
      <c r="BB44" s="790"/>
      <c r="BC44" s="790"/>
      <c r="BD44" s="790"/>
      <c r="BE44" s="790"/>
      <c r="BF44" s="790" t="s">
        <v>1625</v>
      </c>
      <c r="BG44" s="790"/>
      <c r="BH44" s="790"/>
      <c r="BI44" s="790"/>
      <c r="BJ44" s="790"/>
      <c r="BK44" s="790"/>
      <c r="BL44" s="790" t="s">
        <v>1625</v>
      </c>
      <c r="BM44" s="790"/>
      <c r="BN44" s="790"/>
      <c r="BO44" s="790"/>
      <c r="BP44" s="790"/>
      <c r="BQ44" s="790"/>
      <c r="BR44" s="790" t="s">
        <v>1625</v>
      </c>
      <c r="BS44" s="790"/>
      <c r="BT44" s="790"/>
      <c r="BU44" s="790"/>
      <c r="BV44" s="790"/>
      <c r="BW44" s="790"/>
      <c r="BX44" s="790" t="s">
        <v>1625</v>
      </c>
      <c r="BY44" s="790"/>
      <c r="BZ44" s="790"/>
      <c r="CA44" s="790"/>
      <c r="CB44" s="790"/>
      <c r="CC44" s="790"/>
      <c r="CD44" s="790" t="s">
        <v>1625</v>
      </c>
      <c r="CE44" s="790"/>
      <c r="CF44" s="790"/>
      <c r="CG44" s="790"/>
      <c r="CH44" s="790"/>
      <c r="CI44" s="790"/>
      <c r="CJ44" s="790" t="s">
        <v>1625</v>
      </c>
      <c r="CK44" s="790"/>
      <c r="CL44" s="790"/>
      <c r="CM44" s="790"/>
      <c r="CN44" s="790"/>
      <c r="CO44" s="790"/>
      <c r="CP44" s="790" t="s">
        <v>1625</v>
      </c>
      <c r="CQ44" s="790"/>
      <c r="CR44" s="790"/>
      <c r="CS44" s="790"/>
      <c r="CT44" s="790"/>
      <c r="CU44" s="790"/>
      <c r="CV44" s="790" t="s">
        <v>1625</v>
      </c>
      <c r="CW44" s="790"/>
      <c r="CX44" s="790"/>
      <c r="CY44" s="790"/>
      <c r="CZ44" s="790"/>
      <c r="DA44" s="790"/>
      <c r="DB44" s="790" t="s">
        <v>1625</v>
      </c>
      <c r="DC44" s="790"/>
      <c r="DD44" s="790"/>
      <c r="DE44" s="790"/>
      <c r="DF44" s="790"/>
      <c r="DG44" s="790"/>
      <c r="DH44" s="790" t="s">
        <v>1625</v>
      </c>
      <c r="DI44" s="790"/>
      <c r="DJ44" s="790"/>
      <c r="DK44" s="790"/>
      <c r="DL44" s="790"/>
      <c r="DM44" s="790"/>
      <c r="DN44" s="790" t="s">
        <v>1625</v>
      </c>
      <c r="DO44" s="790"/>
      <c r="DP44" s="790"/>
      <c r="DQ44" s="790"/>
      <c r="DR44" s="790"/>
      <c r="DS44" s="790"/>
      <c r="DT44" s="790" t="s">
        <v>1625</v>
      </c>
      <c r="DU44" s="790"/>
      <c r="DV44" s="790"/>
      <c r="DW44" s="790"/>
      <c r="DX44" s="790"/>
      <c r="DY44" s="790"/>
      <c r="DZ44" s="790" t="s">
        <v>1625</v>
      </c>
      <c r="EA44" s="790"/>
      <c r="EB44" s="790"/>
      <c r="EC44" s="790"/>
      <c r="ED44" s="790"/>
      <c r="EE44" s="790"/>
      <c r="EF44" s="790" t="s">
        <v>1625</v>
      </c>
      <c r="EG44" s="790"/>
      <c r="EH44" s="790"/>
      <c r="EI44" s="790"/>
      <c r="EJ44" s="790"/>
      <c r="EK44" s="790"/>
      <c r="EL44" s="790" t="s">
        <v>1625</v>
      </c>
      <c r="EM44" s="790"/>
      <c r="EN44" s="790"/>
      <c r="EO44" s="790"/>
      <c r="EP44" s="790"/>
      <c r="EQ44" s="790"/>
      <c r="ER44" s="790" t="s">
        <v>1625</v>
      </c>
      <c r="ES44" s="790"/>
      <c r="ET44" s="790"/>
      <c r="EU44" s="790"/>
      <c r="EV44" s="790"/>
      <c r="EW44" s="790"/>
      <c r="EX44" s="790" t="s">
        <v>1625</v>
      </c>
      <c r="EY44" s="790"/>
      <c r="EZ44" s="790"/>
      <c r="FA44" s="790"/>
      <c r="FB44" s="790"/>
      <c r="FC44" s="790"/>
      <c r="FD44" s="790" t="s">
        <v>1625</v>
      </c>
      <c r="FE44" s="790"/>
      <c r="FF44" s="790"/>
      <c r="FG44" s="790"/>
      <c r="FH44" s="790"/>
      <c r="FI44" s="790"/>
      <c r="FJ44" s="790" t="s">
        <v>1625</v>
      </c>
      <c r="FK44" s="790"/>
      <c r="FL44" s="790"/>
      <c r="FM44" s="790"/>
      <c r="FN44" s="790"/>
      <c r="FO44" s="790"/>
      <c r="FP44" s="790" t="s">
        <v>1625</v>
      </c>
      <c r="FQ44" s="790"/>
      <c r="FR44" s="790"/>
      <c r="FS44" s="790"/>
      <c r="FT44" s="790"/>
      <c r="FU44" s="790"/>
      <c r="FV44" s="790" t="s">
        <v>1625</v>
      </c>
      <c r="FW44" s="790"/>
      <c r="FX44" s="790"/>
      <c r="FY44" s="790"/>
      <c r="FZ44" s="790"/>
      <c r="GA44" s="790"/>
      <c r="GB44" s="790" t="s">
        <v>1625</v>
      </c>
      <c r="GC44" s="790"/>
      <c r="GD44" s="790"/>
      <c r="GE44" s="790"/>
      <c r="GF44" s="790"/>
      <c r="GG44" s="790"/>
      <c r="GH44" s="790" t="s">
        <v>1625</v>
      </c>
      <c r="GI44" s="790"/>
      <c r="GJ44" s="790"/>
      <c r="GK44" s="790"/>
      <c r="GL44" s="790"/>
      <c r="GM44" s="790"/>
      <c r="GN44" s="790" t="s">
        <v>1625</v>
      </c>
      <c r="GO44" s="790"/>
      <c r="GP44" s="790"/>
      <c r="GQ44" s="790"/>
      <c r="GR44" s="790"/>
      <c r="GS44" s="790"/>
      <c r="GT44" s="790" t="s">
        <v>1625</v>
      </c>
      <c r="GU44" s="790"/>
      <c r="GV44" s="790"/>
      <c r="GW44" s="790"/>
      <c r="GX44" s="790"/>
      <c r="GY44" s="790"/>
      <c r="GZ44" s="790" t="s">
        <v>1625</v>
      </c>
      <c r="HA44" s="790"/>
      <c r="HB44" s="790"/>
      <c r="HC44" s="790"/>
      <c r="HD44" s="790"/>
      <c r="HE44" s="790"/>
      <c r="HF44" s="790" t="s">
        <v>1625</v>
      </c>
      <c r="HG44" s="790"/>
      <c r="HH44" s="790"/>
      <c r="HI44" s="790"/>
      <c r="HJ44" s="790"/>
      <c r="HK44" s="790"/>
      <c r="HL44" s="790" t="s">
        <v>1625</v>
      </c>
      <c r="HM44" s="790"/>
      <c r="HN44" s="790"/>
      <c r="HO44" s="790"/>
      <c r="HP44" s="790"/>
      <c r="HQ44" s="790"/>
      <c r="HR44" s="790" t="s">
        <v>1625</v>
      </c>
      <c r="HS44" s="790"/>
      <c r="HT44" s="790"/>
      <c r="HU44" s="790"/>
      <c r="HV44" s="790"/>
      <c r="HW44" s="790"/>
      <c r="HX44" s="790" t="s">
        <v>1625</v>
      </c>
      <c r="HY44" s="790"/>
      <c r="HZ44" s="790"/>
      <c r="IA44" s="790"/>
      <c r="IB44" s="790"/>
      <c r="IC44" s="790"/>
      <c r="ID44" s="790" t="s">
        <v>1625</v>
      </c>
      <c r="IE44" s="790"/>
      <c r="IF44" s="790"/>
      <c r="IG44" s="790"/>
      <c r="IH44" s="790"/>
      <c r="II44" s="790"/>
      <c r="IJ44" s="790" t="s">
        <v>1625</v>
      </c>
      <c r="IK44" s="790"/>
      <c r="IL44" s="790"/>
      <c r="IM44" s="790"/>
      <c r="IN44" s="790"/>
      <c r="IO44" s="790"/>
      <c r="IP44" s="790" t="s">
        <v>1625</v>
      </c>
      <c r="IQ44" s="790"/>
      <c r="IR44" s="790"/>
      <c r="IS44" s="790"/>
      <c r="IT44" s="790"/>
      <c r="IU44" s="790"/>
      <c r="IV44" s="790" t="s">
        <v>1625</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FP43:FU43"/>
    <mergeCell ref="IV44"/>
    <mergeCell ref="IJ44:IO44"/>
    <mergeCell ref="IP44:IU44"/>
    <mergeCell ref="GN44:GS44"/>
    <mergeCell ref="HL44:HQ44"/>
    <mergeCell ref="GZ44:HE44"/>
    <mergeCell ref="ID44:II44"/>
    <mergeCell ref="HF44:HK44"/>
    <mergeCell ref="HR44:HW44"/>
    <mergeCell ref="HX44:IC44"/>
    <mergeCell ref="GT44:GY44"/>
    <mergeCell ref="GT42:GY42"/>
    <mergeCell ref="GN43:GS43"/>
    <mergeCell ref="HF43:HK43"/>
    <mergeCell ref="GH44:GM44"/>
    <mergeCell ref="HR43:HW43"/>
    <mergeCell ref="IP42:IS42"/>
    <mergeCell ref="ID42:II42"/>
    <mergeCell ref="IJ42:IO42"/>
    <mergeCell ref="ID43:II43"/>
    <mergeCell ref="HX42:IC42"/>
    <mergeCell ref="HX43:IC43"/>
    <mergeCell ref="HR42:HW42"/>
    <mergeCell ref="GZ42:HE42"/>
    <mergeCell ref="GN42:GS42"/>
    <mergeCell ref="HF42:HK42"/>
    <mergeCell ref="GH42:GM42"/>
    <mergeCell ref="HL42:HQ42"/>
    <mergeCell ref="HL43:HQ43"/>
    <mergeCell ref="GZ43:HE43"/>
    <mergeCell ref="GT43:GY43"/>
    <mergeCell ref="IP43:IS43"/>
    <mergeCell ref="IJ43:IO43"/>
    <mergeCell ref="EL43:EQ43"/>
    <mergeCell ref="GH43:GM43"/>
    <mergeCell ref="GB44:GG44"/>
    <mergeCell ref="GB42:GG42"/>
    <mergeCell ref="ER42:EW42"/>
    <mergeCell ref="EL42:EQ42"/>
    <mergeCell ref="FJ42:FO42"/>
    <mergeCell ref="ER44:EW44"/>
    <mergeCell ref="EL44:EQ44"/>
    <mergeCell ref="EX44:FC44"/>
    <mergeCell ref="FJ44:FO44"/>
    <mergeCell ref="FD44:FI44"/>
    <mergeCell ref="EX43:FC43"/>
    <mergeCell ref="FD42:FI42"/>
    <mergeCell ref="GB43:GG43"/>
    <mergeCell ref="FJ43:FO43"/>
    <mergeCell ref="ER43:EW43"/>
    <mergeCell ref="FD43:FI43"/>
    <mergeCell ref="FV42:GA42"/>
    <mergeCell ref="FP42:FU42"/>
    <mergeCell ref="EX42:FC42"/>
    <mergeCell ref="FV44:GA44"/>
    <mergeCell ref="FP44:FU44"/>
    <mergeCell ref="FV43:GA43"/>
    <mergeCell ref="CP43:CU43"/>
    <mergeCell ref="DT44:DY44"/>
    <mergeCell ref="CV42:DA42"/>
    <mergeCell ref="DT42:DY42"/>
    <mergeCell ref="DH44:DM44"/>
    <mergeCell ref="DB44:DG44"/>
    <mergeCell ref="DN42:DS42"/>
    <mergeCell ref="EF42:EK42"/>
    <mergeCell ref="BL42:BQ42"/>
    <mergeCell ref="CJ42:CO42"/>
    <mergeCell ref="BX42:CC42"/>
    <mergeCell ref="DB43:DG43"/>
    <mergeCell ref="DH42:DM42"/>
    <mergeCell ref="DN43:DS43"/>
    <mergeCell ref="DT43:DY43"/>
    <mergeCell ref="DZ44:EE44"/>
    <mergeCell ref="EF43:EK43"/>
    <mergeCell ref="EF44:EK44"/>
    <mergeCell ref="DH43:DM43"/>
    <mergeCell ref="DN44:DS44"/>
    <mergeCell ref="DZ43:EE43"/>
    <mergeCell ref="BF42:BK42"/>
    <mergeCell ref="AT42:AY42"/>
    <mergeCell ref="DB42:DG42"/>
    <mergeCell ref="DZ42:EE42"/>
    <mergeCell ref="CP44:CU44"/>
    <mergeCell ref="CV44:DA44"/>
    <mergeCell ref="BX43:CC43"/>
    <mergeCell ref="BX44:CC44"/>
    <mergeCell ref="CD44:CI44"/>
    <mergeCell ref="CV43:DA43"/>
    <mergeCell ref="CD42:CI42"/>
    <mergeCell ref="BR44:BW44"/>
    <mergeCell ref="BR42:BW42"/>
    <mergeCell ref="CD43:CI43"/>
    <mergeCell ref="BR43:BW43"/>
    <mergeCell ref="CJ44:CO44"/>
    <mergeCell ref="BF44:BK44"/>
    <mergeCell ref="AZ44:BE44"/>
    <mergeCell ref="CP42:CU42"/>
    <mergeCell ref="CJ43:CO43"/>
    <mergeCell ref="BF43:BK43"/>
    <mergeCell ref="BL44:BQ44"/>
    <mergeCell ref="AZ43:BE43"/>
    <mergeCell ref="BL43:BQ43"/>
    <mergeCell ref="C1:G1"/>
    <mergeCell ref="C19:G19"/>
    <mergeCell ref="J42:O42"/>
    <mergeCell ref="P42:U42"/>
    <mergeCell ref="AH44:AM44"/>
    <mergeCell ref="AB43:AG43"/>
    <mergeCell ref="AB44:AG44"/>
    <mergeCell ref="V43:AA43"/>
    <mergeCell ref="AB42:AG42"/>
    <mergeCell ref="AH42:AM42"/>
    <mergeCell ref="AT43:AY43"/>
    <mergeCell ref="AT44:AY44"/>
    <mergeCell ref="AZ42:BE42"/>
    <mergeCell ref="J43:O43"/>
    <mergeCell ref="P43:U43"/>
    <mergeCell ref="P44:U44"/>
    <mergeCell ref="V44:AA44"/>
    <mergeCell ref="V42:AA42"/>
    <mergeCell ref="AN43:AS43"/>
    <mergeCell ref="AN42:AS42"/>
    <mergeCell ref="AH43:AM43"/>
    <mergeCell ref="AN44:AS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topLeftCell="A11" zoomScale="125" workbookViewId="0">
      <selection activeCell="B1" sqref="B1"/>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1557</v>
      </c>
      <c r="D1" s="791"/>
      <c r="E1" s="791"/>
      <c r="F1" s="791"/>
      <c r="G1" s="791"/>
    </row>
    <row r="2" spans="1:8">
      <c r="A2" s="90" t="s">
        <v>2122</v>
      </c>
      <c r="G2" s="91"/>
    </row>
    <row r="3" spans="1:8">
      <c r="A3" s="89" t="s">
        <v>2080</v>
      </c>
      <c r="G3" s="92">
        <v>40458</v>
      </c>
    </row>
    <row r="4" spans="1:8">
      <c r="A4" s="89" t="s">
        <v>1667</v>
      </c>
      <c r="G4" s="93" t="s">
        <v>1549</v>
      </c>
    </row>
    <row r="5" spans="1:8">
      <c r="A5" s="89" t="s">
        <v>1144</v>
      </c>
    </row>
    <row r="6" spans="1:8">
      <c r="C6" s="15" t="s">
        <v>987</v>
      </c>
      <c r="D6" s="16"/>
      <c r="E6" s="16"/>
      <c r="F6" s="17"/>
      <c r="G6" s="18"/>
      <c r="H6" s="94"/>
    </row>
    <row r="7" spans="1:8">
      <c r="C7" s="95" t="s">
        <v>3215</v>
      </c>
      <c r="D7" s="20"/>
      <c r="E7" s="20"/>
      <c r="F7" s="21"/>
      <c r="G7" s="22"/>
      <c r="H7" s="94"/>
    </row>
    <row r="8" spans="1:8">
      <c r="A8" s="89" t="s">
        <v>1112</v>
      </c>
      <c r="C8" s="95" t="s">
        <v>2287</v>
      </c>
      <c r="D8" s="20"/>
      <c r="E8" s="20"/>
      <c r="F8" s="21"/>
      <c r="G8" s="96"/>
      <c r="H8" s="94"/>
    </row>
    <row r="9" spans="1:8">
      <c r="A9" s="89" t="s">
        <v>2543</v>
      </c>
      <c r="C9" s="95" t="s">
        <v>2826</v>
      </c>
      <c r="D9" s="20"/>
      <c r="E9" s="20"/>
      <c r="F9" s="21"/>
      <c r="G9" s="96"/>
      <c r="H9" s="94"/>
    </row>
    <row r="10" spans="1:8">
      <c r="A10" s="89" t="s">
        <v>1618</v>
      </c>
      <c r="C10" s="97"/>
      <c r="D10" s="20"/>
      <c r="E10" s="20"/>
      <c r="F10" s="21"/>
      <c r="G10" s="96"/>
      <c r="H10" s="94"/>
    </row>
    <row r="11" spans="1:8">
      <c r="A11" s="261" t="s">
        <v>1855</v>
      </c>
      <c r="C11" s="25" t="s">
        <v>1234</v>
      </c>
      <c r="D11" s="94"/>
      <c r="E11" s="94"/>
      <c r="F11" s="99"/>
      <c r="G11" s="96"/>
      <c r="H11" s="94"/>
    </row>
    <row r="12" spans="1:8">
      <c r="A12" s="89" t="s">
        <v>1817</v>
      </c>
      <c r="C12" s="25" t="s">
        <v>2343</v>
      </c>
      <c r="D12" s="20"/>
      <c r="E12" s="20"/>
      <c r="F12" s="21"/>
      <c r="G12" s="96"/>
      <c r="H12" s="94"/>
    </row>
    <row r="13" spans="1:8">
      <c r="A13" s="98"/>
      <c r="C13" s="25" t="s">
        <v>1521</v>
      </c>
      <c r="D13" s="94"/>
      <c r="E13" s="94"/>
      <c r="F13" s="99"/>
      <c r="G13" s="96"/>
      <c r="H13" s="94"/>
    </row>
    <row r="14" spans="1:8">
      <c r="A14" s="100"/>
      <c r="C14" s="25" t="s">
        <v>1965</v>
      </c>
      <c r="D14" s="94"/>
      <c r="E14" s="94"/>
      <c r="F14" s="99"/>
      <c r="G14" s="101"/>
      <c r="H14" s="94"/>
    </row>
    <row r="15" spans="1:8">
      <c r="A15" s="100" t="s">
        <v>1958</v>
      </c>
      <c r="C15" s="97" t="s">
        <v>1369</v>
      </c>
      <c r="D15" s="94"/>
      <c r="E15" s="94"/>
      <c r="F15" s="99"/>
      <c r="G15" s="96"/>
      <c r="H15" s="94"/>
    </row>
    <row r="16" spans="1:8">
      <c r="A16" s="144" t="s">
        <v>2689</v>
      </c>
      <c r="C16" s="97"/>
      <c r="D16" s="94"/>
      <c r="E16" s="94"/>
      <c r="F16" s="99"/>
      <c r="G16" s="96"/>
      <c r="H16" s="94"/>
    </row>
    <row r="17" spans="1:8">
      <c r="C17" s="102" t="s">
        <v>2594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1544</v>
      </c>
      <c r="C20" s="100"/>
      <c r="D20" s="100"/>
      <c r="E20" s="100"/>
      <c r="F20" s="106"/>
    </row>
    <row r="21" spans="1:8">
      <c r="A21" s="268"/>
      <c r="C21" s="100"/>
      <c r="D21" s="100"/>
      <c r="E21" s="100"/>
      <c r="F21" s="106"/>
    </row>
    <row r="22" spans="1:8" s="112" customFormat="1" ht="16" customHeight="1">
      <c r="A22" s="108"/>
      <c r="B22" s="38"/>
      <c r="C22" s="86"/>
      <c r="D22" s="86"/>
      <c r="E22" s="86"/>
      <c r="F22" s="109"/>
      <c r="G22" s="110"/>
      <c r="H22" s="111"/>
    </row>
    <row r="23" spans="1:8" ht="29" customHeight="1">
      <c r="A23" s="113" t="s">
        <v>1363</v>
      </c>
      <c r="B23" s="45" t="s">
        <v>1502</v>
      </c>
      <c r="C23" s="114" t="s">
        <v>1466</v>
      </c>
      <c r="D23" s="45" t="s">
        <v>886</v>
      </c>
      <c r="E23" s="45" t="s">
        <v>644</v>
      </c>
      <c r="F23" s="47" t="s">
        <v>825</v>
      </c>
      <c r="G23" s="45" t="s">
        <v>1633</v>
      </c>
      <c r="H23" s="48"/>
    </row>
    <row r="24" spans="1:8">
      <c r="A24" s="115"/>
      <c r="B24" s="116" t="s">
        <v>2258</v>
      </c>
      <c r="C24" s="117">
        <v>295</v>
      </c>
      <c r="D24" s="118">
        <v>3</v>
      </c>
      <c r="E24" s="117">
        <f t="shared" ref="E24:E32" si="0">C24*D24</f>
        <v>885</v>
      </c>
      <c r="F24" s="53">
        <v>0</v>
      </c>
      <c r="G24" s="54">
        <f t="shared" ref="G24:G36" si="1">E24*(1-F24)</f>
        <v>885</v>
      </c>
      <c r="H24" s="48"/>
    </row>
    <row r="25" spans="1:8">
      <c r="A25" s="11"/>
      <c r="B25" s="116" t="s">
        <v>1108</v>
      </c>
      <c r="C25" s="117"/>
      <c r="D25" s="118"/>
      <c r="E25" s="117">
        <f t="shared" si="0"/>
        <v>0</v>
      </c>
      <c r="F25" s="119"/>
      <c r="G25" s="54">
        <f t="shared" si="1"/>
        <v>0</v>
      </c>
      <c r="H25" s="56"/>
    </row>
    <row r="26" spans="1:8">
      <c r="A26" s="120"/>
      <c r="B26" s="121" t="s">
        <v>2173</v>
      </c>
      <c r="C26" s="117"/>
      <c r="D26" s="118"/>
      <c r="E26" s="117">
        <f t="shared" si="0"/>
        <v>0</v>
      </c>
      <c r="F26" s="119"/>
      <c r="G26" s="54">
        <f t="shared" si="1"/>
        <v>0</v>
      </c>
      <c r="H26" s="56"/>
    </row>
    <row r="27" spans="1:8">
      <c r="A27" s="120"/>
      <c r="B27" s="121" t="s">
        <v>1898</v>
      </c>
      <c r="C27" s="117"/>
      <c r="D27" s="118"/>
      <c r="E27" s="117">
        <f t="shared" si="0"/>
        <v>0</v>
      </c>
      <c r="F27" s="119"/>
      <c r="G27" s="54">
        <f t="shared" si="1"/>
        <v>0</v>
      </c>
      <c r="H27" s="56"/>
    </row>
    <row r="28" spans="1:8">
      <c r="A28" s="120"/>
      <c r="B28" s="121" t="s">
        <v>1559</v>
      </c>
      <c r="C28" s="117"/>
      <c r="D28" s="118"/>
      <c r="E28" s="117">
        <f t="shared" si="0"/>
        <v>0</v>
      </c>
      <c r="F28" s="119"/>
      <c r="G28" s="54">
        <f t="shared" si="1"/>
        <v>0</v>
      </c>
      <c r="H28" s="56"/>
    </row>
    <row r="29" spans="1:8">
      <c r="A29" s="120"/>
      <c r="B29" s="121" t="s">
        <v>1560</v>
      </c>
      <c r="C29" s="117"/>
      <c r="D29" s="118"/>
      <c r="E29" s="117">
        <f t="shared" si="0"/>
        <v>0</v>
      </c>
      <c r="F29" s="119"/>
      <c r="G29" s="54">
        <f t="shared" si="1"/>
        <v>0</v>
      </c>
      <c r="H29" s="56"/>
    </row>
    <row r="30" spans="1:8">
      <c r="A30" s="120"/>
      <c r="B30" s="121" t="s">
        <v>1834</v>
      </c>
      <c r="C30" s="117"/>
      <c r="D30" s="118"/>
      <c r="E30" s="117">
        <f t="shared" si="0"/>
        <v>0</v>
      </c>
      <c r="F30" s="119"/>
      <c r="G30" s="54">
        <f t="shared" si="1"/>
        <v>0</v>
      </c>
      <c r="H30" s="56"/>
    </row>
    <row r="31" spans="1:8">
      <c r="A31" s="120"/>
      <c r="B31" s="121" t="s">
        <v>1588</v>
      </c>
      <c r="C31" s="117"/>
      <c r="D31" s="118"/>
      <c r="E31" s="117">
        <f t="shared" si="0"/>
        <v>0</v>
      </c>
      <c r="F31" s="119"/>
      <c r="G31" s="54">
        <f t="shared" si="1"/>
        <v>0</v>
      </c>
      <c r="H31" s="56"/>
    </row>
    <row r="32" spans="1:8">
      <c r="A32" s="120"/>
      <c r="B32" s="121" t="s">
        <v>1547</v>
      </c>
      <c r="C32" s="117"/>
      <c r="D32" s="118"/>
      <c r="E32" s="117">
        <f t="shared" si="0"/>
        <v>0</v>
      </c>
      <c r="F32" s="119"/>
      <c r="G32" s="54">
        <f t="shared" si="1"/>
        <v>0</v>
      </c>
      <c r="H32" s="56"/>
    </row>
    <row r="33" spans="1:256">
      <c r="A33" s="120"/>
      <c r="B33" s="121" t="s">
        <v>2433</v>
      </c>
      <c r="C33" s="117">
        <v>50</v>
      </c>
      <c r="D33" s="118">
        <v>2</v>
      </c>
      <c r="E33" s="117">
        <f>C33*D33</f>
        <v>100</v>
      </c>
      <c r="F33" s="119"/>
      <c r="G33" s="54">
        <f t="shared" si="1"/>
        <v>100</v>
      </c>
      <c r="H33" s="48"/>
    </row>
    <row r="34" spans="1:256">
      <c r="A34" s="120"/>
      <c r="B34" s="121" t="s">
        <v>2653</v>
      </c>
      <c r="C34" s="117">
        <v>250</v>
      </c>
      <c r="D34" s="123" t="s">
        <v>1548</v>
      </c>
      <c r="E34" s="117">
        <v>250</v>
      </c>
      <c r="F34" s="124"/>
      <c r="G34" s="54">
        <f t="shared" si="1"/>
        <v>250</v>
      </c>
      <c r="H34" s="48"/>
    </row>
    <row r="35" spans="1:256">
      <c r="A35" s="120"/>
      <c r="B35" s="121" t="s">
        <v>2270</v>
      </c>
      <c r="C35" s="117">
        <v>40</v>
      </c>
      <c r="D35" s="118">
        <v>5</v>
      </c>
      <c r="E35" s="117">
        <f>C35*D35</f>
        <v>200</v>
      </c>
      <c r="F35" s="119"/>
      <c r="G35" s="54">
        <f t="shared" si="1"/>
        <v>200</v>
      </c>
      <c r="H35" s="48"/>
    </row>
    <row r="36" spans="1:256" ht="16" thickBot="1">
      <c r="A36" s="120"/>
      <c r="B36" s="126"/>
      <c r="C36" s="127"/>
      <c r="D36" s="128"/>
      <c r="E36" s="127"/>
      <c r="F36" s="129"/>
      <c r="G36" s="67">
        <f t="shared" si="1"/>
        <v>0</v>
      </c>
      <c r="H36" s="48"/>
    </row>
    <row r="37" spans="1:256" s="135" customFormat="1" ht="16" customHeight="1">
      <c r="A37" s="130"/>
      <c r="B37" s="69" t="s">
        <v>1585</v>
      </c>
      <c r="C37" s="131"/>
      <c r="D37" s="131"/>
      <c r="E37" s="132">
        <f>SUM(E24:E36)</f>
        <v>1435</v>
      </c>
      <c r="F37" s="133"/>
      <c r="G37" s="72">
        <f>SUM(G24:G36)</f>
        <v>1435</v>
      </c>
      <c r="H37" s="134"/>
    </row>
    <row r="39" spans="1:256">
      <c r="C39" s="136" t="s">
        <v>1594</v>
      </c>
      <c r="D39" s="137">
        <f>G37/2</f>
        <v>717.5</v>
      </c>
      <c r="E39" s="137"/>
      <c r="F39" s="138"/>
    </row>
    <row r="41" spans="1:256">
      <c r="C41" s="1" t="s">
        <v>1422</v>
      </c>
      <c r="D41" s="1"/>
      <c r="E41" s="1"/>
      <c r="F41" s="139"/>
      <c r="G41" s="1"/>
      <c r="H41" s="1"/>
      <c r="I41" s="1"/>
    </row>
    <row r="42" spans="1:256">
      <c r="C42" s="1" t="s">
        <v>835</v>
      </c>
      <c r="D42" s="1"/>
      <c r="E42" s="1"/>
      <c r="F42" s="139"/>
      <c r="G42" s="1"/>
      <c r="H42" s="1"/>
      <c r="I42" s="1"/>
    </row>
    <row r="43" spans="1:256">
      <c r="C43" s="269" t="s">
        <v>826</v>
      </c>
      <c r="D43" s="269"/>
      <c r="E43" s="269"/>
      <c r="F43" s="270"/>
      <c r="G43" s="269"/>
      <c r="H43" s="269"/>
      <c r="I43" s="142"/>
      <c r="J43" s="790"/>
      <c r="K43" s="790"/>
      <c r="L43" s="790"/>
      <c r="M43" s="790"/>
      <c r="N43" s="790"/>
      <c r="O43" s="790"/>
      <c r="P43" s="790"/>
      <c r="Q43" s="790"/>
      <c r="R43" s="790"/>
      <c r="S43" s="790"/>
      <c r="T43" s="790"/>
      <c r="U43" s="790"/>
      <c r="V43" s="790" t="s">
        <v>1422</v>
      </c>
      <c r="W43" s="790"/>
      <c r="X43" s="790"/>
      <c r="Y43" s="790"/>
      <c r="Z43" s="790"/>
      <c r="AA43" s="790"/>
      <c r="AB43" s="790" t="s">
        <v>1422</v>
      </c>
      <c r="AC43" s="790"/>
      <c r="AD43" s="790"/>
      <c r="AE43" s="790"/>
      <c r="AF43" s="790"/>
      <c r="AG43" s="790"/>
      <c r="AH43" s="790" t="s">
        <v>1422</v>
      </c>
      <c r="AI43" s="790"/>
      <c r="AJ43" s="790"/>
      <c r="AK43" s="790"/>
      <c r="AL43" s="790"/>
      <c r="AM43" s="790"/>
      <c r="AN43" s="790" t="s">
        <v>1422</v>
      </c>
      <c r="AO43" s="790"/>
      <c r="AP43" s="790"/>
      <c r="AQ43" s="790"/>
      <c r="AR43" s="790"/>
      <c r="AS43" s="790"/>
      <c r="AT43" s="790" t="s">
        <v>1422</v>
      </c>
      <c r="AU43" s="790"/>
      <c r="AV43" s="790"/>
      <c r="AW43" s="790"/>
      <c r="AX43" s="790"/>
      <c r="AY43" s="790"/>
      <c r="AZ43" s="790" t="s">
        <v>1422</v>
      </c>
      <c r="BA43" s="790"/>
      <c r="BB43" s="790"/>
      <c r="BC43" s="790"/>
      <c r="BD43" s="790"/>
      <c r="BE43" s="790"/>
      <c r="BF43" s="790" t="s">
        <v>1422</v>
      </c>
      <c r="BG43" s="790"/>
      <c r="BH43" s="790"/>
      <c r="BI43" s="790"/>
      <c r="BJ43" s="790"/>
      <c r="BK43" s="790"/>
      <c r="BL43" s="790" t="s">
        <v>1422</v>
      </c>
      <c r="BM43" s="790"/>
      <c r="BN43" s="790"/>
      <c r="BO43" s="790"/>
      <c r="BP43" s="790"/>
      <c r="BQ43" s="790"/>
      <c r="BR43" s="790" t="s">
        <v>1422</v>
      </c>
      <c r="BS43" s="790"/>
      <c r="BT43" s="790"/>
      <c r="BU43" s="790"/>
      <c r="BV43" s="790"/>
      <c r="BW43" s="790"/>
      <c r="BX43" s="790" t="s">
        <v>1422</v>
      </c>
      <c r="BY43" s="790"/>
      <c r="BZ43" s="790"/>
      <c r="CA43" s="790"/>
      <c r="CB43" s="790"/>
      <c r="CC43" s="790"/>
      <c r="CD43" s="790" t="s">
        <v>1422</v>
      </c>
      <c r="CE43" s="790"/>
      <c r="CF43" s="790"/>
      <c r="CG43" s="790"/>
      <c r="CH43" s="790"/>
      <c r="CI43" s="790"/>
      <c r="CJ43" s="790" t="s">
        <v>1422</v>
      </c>
      <c r="CK43" s="790"/>
      <c r="CL43" s="790"/>
      <c r="CM43" s="790"/>
      <c r="CN43" s="790"/>
      <c r="CO43" s="790"/>
      <c r="CP43" s="790" t="s">
        <v>1422</v>
      </c>
      <c r="CQ43" s="790"/>
      <c r="CR43" s="790"/>
      <c r="CS43" s="790"/>
      <c r="CT43" s="790"/>
      <c r="CU43" s="790"/>
      <c r="CV43" s="790" t="s">
        <v>1422</v>
      </c>
      <c r="CW43" s="790"/>
      <c r="CX43" s="790"/>
      <c r="CY43" s="790"/>
      <c r="CZ43" s="790"/>
      <c r="DA43" s="790"/>
      <c r="DB43" s="790" t="s">
        <v>1422</v>
      </c>
      <c r="DC43" s="790"/>
      <c r="DD43" s="790"/>
      <c r="DE43" s="790"/>
      <c r="DF43" s="790"/>
      <c r="DG43" s="790"/>
      <c r="DH43" s="790" t="s">
        <v>1422</v>
      </c>
      <c r="DI43" s="790"/>
      <c r="DJ43" s="790"/>
      <c r="DK43" s="790"/>
      <c r="DL43" s="790"/>
      <c r="DM43" s="790"/>
      <c r="DN43" s="790" t="s">
        <v>1422</v>
      </c>
      <c r="DO43" s="790"/>
      <c r="DP43" s="790"/>
      <c r="DQ43" s="790"/>
      <c r="DR43" s="790"/>
      <c r="DS43" s="790"/>
      <c r="DT43" s="790" t="s">
        <v>1422</v>
      </c>
      <c r="DU43" s="790"/>
      <c r="DV43" s="790"/>
      <c r="DW43" s="790"/>
      <c r="DX43" s="790"/>
      <c r="DY43" s="790"/>
      <c r="DZ43" s="790" t="s">
        <v>1422</v>
      </c>
      <c r="EA43" s="790"/>
      <c r="EB43" s="790"/>
      <c r="EC43" s="790"/>
      <c r="ED43" s="790"/>
      <c r="EE43" s="790"/>
      <c r="EF43" s="790" t="s">
        <v>1422</v>
      </c>
      <c r="EG43" s="790"/>
      <c r="EH43" s="790"/>
      <c r="EI43" s="790"/>
      <c r="EJ43" s="790"/>
      <c r="EK43" s="790"/>
      <c r="EL43" s="790" t="s">
        <v>1422</v>
      </c>
      <c r="EM43" s="790"/>
      <c r="EN43" s="790"/>
      <c r="EO43" s="790"/>
      <c r="EP43" s="790"/>
      <c r="EQ43" s="790"/>
      <c r="ER43" s="790" t="s">
        <v>1422</v>
      </c>
      <c r="ES43" s="790"/>
      <c r="ET43" s="790"/>
      <c r="EU43" s="790"/>
      <c r="EV43" s="790"/>
      <c r="EW43" s="790"/>
      <c r="EX43" s="790" t="s">
        <v>1422</v>
      </c>
      <c r="EY43" s="790"/>
      <c r="EZ43" s="790"/>
      <c r="FA43" s="790"/>
      <c r="FB43" s="790"/>
      <c r="FC43" s="790"/>
      <c r="FD43" s="790" t="s">
        <v>1422</v>
      </c>
      <c r="FE43" s="790"/>
      <c r="FF43" s="790"/>
      <c r="FG43" s="790"/>
      <c r="FH43" s="790"/>
      <c r="FI43" s="790"/>
      <c r="FJ43" s="790" t="s">
        <v>1422</v>
      </c>
      <c r="FK43" s="790"/>
      <c r="FL43" s="790"/>
      <c r="FM43" s="790"/>
      <c r="FN43" s="790"/>
      <c r="FO43" s="790"/>
      <c r="FP43" s="790" t="s">
        <v>1422</v>
      </c>
      <c r="FQ43" s="790"/>
      <c r="FR43" s="790"/>
      <c r="FS43" s="790"/>
      <c r="FT43" s="790"/>
      <c r="FU43" s="790"/>
      <c r="FV43" s="790" t="s">
        <v>1422</v>
      </c>
      <c r="FW43" s="790"/>
      <c r="FX43" s="790"/>
      <c r="FY43" s="790"/>
      <c r="FZ43" s="790"/>
      <c r="GA43" s="790"/>
      <c r="GB43" s="790" t="s">
        <v>1422</v>
      </c>
      <c r="GC43" s="790"/>
      <c r="GD43" s="790"/>
      <c r="GE43" s="790"/>
      <c r="GF43" s="790"/>
      <c r="GG43" s="790"/>
      <c r="GH43" s="790" t="s">
        <v>1422</v>
      </c>
      <c r="GI43" s="790"/>
      <c r="GJ43" s="790"/>
      <c r="GK43" s="790"/>
      <c r="GL43" s="790"/>
      <c r="GM43" s="790"/>
      <c r="GN43" s="790" t="s">
        <v>1422</v>
      </c>
      <c r="GO43" s="790"/>
      <c r="GP43" s="790"/>
      <c r="GQ43" s="790"/>
      <c r="GR43" s="790"/>
      <c r="GS43" s="790"/>
      <c r="GT43" s="790" t="s">
        <v>1422</v>
      </c>
      <c r="GU43" s="790"/>
      <c r="GV43" s="790"/>
      <c r="GW43" s="790"/>
      <c r="GX43" s="790"/>
      <c r="GY43" s="790"/>
      <c r="GZ43" s="790" t="s">
        <v>1422</v>
      </c>
      <c r="HA43" s="790"/>
      <c r="HB43" s="790"/>
      <c r="HC43" s="790"/>
      <c r="HD43" s="790"/>
      <c r="HE43" s="790"/>
      <c r="HF43" s="790" t="s">
        <v>1422</v>
      </c>
      <c r="HG43" s="790"/>
      <c r="HH43" s="790"/>
      <c r="HI43" s="790"/>
      <c r="HJ43" s="790"/>
      <c r="HK43" s="790"/>
      <c r="HL43" s="790" t="s">
        <v>1422</v>
      </c>
      <c r="HM43" s="790"/>
      <c r="HN43" s="790"/>
      <c r="HO43" s="790"/>
      <c r="HP43" s="790"/>
      <c r="HQ43" s="790"/>
      <c r="HR43" s="790" t="s">
        <v>1422</v>
      </c>
      <c r="HS43" s="790"/>
      <c r="HT43" s="790"/>
      <c r="HU43" s="790"/>
      <c r="HV43" s="790"/>
      <c r="HW43" s="790"/>
      <c r="HX43" s="790" t="s">
        <v>1422</v>
      </c>
      <c r="HY43" s="790"/>
      <c r="HZ43" s="790"/>
      <c r="IA43" s="790"/>
      <c r="IB43" s="790"/>
      <c r="IC43" s="790"/>
      <c r="ID43" s="790" t="s">
        <v>1422</v>
      </c>
      <c r="IE43" s="790"/>
      <c r="IF43" s="790"/>
      <c r="IG43" s="790"/>
      <c r="IH43" s="790"/>
      <c r="II43" s="790"/>
      <c r="IJ43" s="790" t="s">
        <v>1422</v>
      </c>
      <c r="IK43" s="790"/>
      <c r="IL43" s="790"/>
      <c r="IM43" s="790"/>
      <c r="IN43" s="790"/>
      <c r="IO43" s="790"/>
      <c r="IP43" s="790" t="s">
        <v>1422</v>
      </c>
      <c r="IQ43" s="790"/>
      <c r="IR43" s="790"/>
      <c r="IS43" s="790"/>
    </row>
    <row r="44" spans="1:256">
      <c r="C44" s="1" t="s">
        <v>1232</v>
      </c>
      <c r="D44" s="1"/>
      <c r="E44" s="1"/>
      <c r="F44" s="139"/>
      <c r="G44" s="1"/>
      <c r="H44" s="1"/>
      <c r="I44" s="1"/>
      <c r="J44" s="790"/>
      <c r="K44" s="790"/>
      <c r="L44" s="790"/>
      <c r="M44" s="790"/>
      <c r="N44" s="790"/>
      <c r="O44" s="790"/>
      <c r="P44" s="790"/>
      <c r="Q44" s="790"/>
      <c r="R44" s="790"/>
      <c r="S44" s="790"/>
      <c r="T44" s="790"/>
      <c r="U44" s="790"/>
      <c r="V44" s="790" t="s">
        <v>1666</v>
      </c>
      <c r="W44" s="790"/>
      <c r="X44" s="790"/>
      <c r="Y44" s="790"/>
      <c r="Z44" s="790"/>
      <c r="AA44" s="790"/>
      <c r="AB44" s="790" t="s">
        <v>1666</v>
      </c>
      <c r="AC44" s="790"/>
      <c r="AD44" s="790"/>
      <c r="AE44" s="790"/>
      <c r="AF44" s="790"/>
      <c r="AG44" s="790"/>
      <c r="AH44" s="790" t="s">
        <v>1666</v>
      </c>
      <c r="AI44" s="790"/>
      <c r="AJ44" s="790"/>
      <c r="AK44" s="790"/>
      <c r="AL44" s="790"/>
      <c r="AM44" s="790"/>
      <c r="AN44" s="790" t="s">
        <v>1666</v>
      </c>
      <c r="AO44" s="790"/>
      <c r="AP44" s="790"/>
      <c r="AQ44" s="790"/>
      <c r="AR44" s="790"/>
      <c r="AS44" s="790"/>
      <c r="AT44" s="790" t="s">
        <v>1666</v>
      </c>
      <c r="AU44" s="790"/>
      <c r="AV44" s="790"/>
      <c r="AW44" s="790"/>
      <c r="AX44" s="790"/>
      <c r="AY44" s="790"/>
      <c r="AZ44" s="790" t="s">
        <v>1666</v>
      </c>
      <c r="BA44" s="790"/>
      <c r="BB44" s="790"/>
      <c r="BC44" s="790"/>
      <c r="BD44" s="790"/>
      <c r="BE44" s="790"/>
      <c r="BF44" s="790" t="s">
        <v>1666</v>
      </c>
      <c r="BG44" s="790"/>
      <c r="BH44" s="790"/>
      <c r="BI44" s="790"/>
      <c r="BJ44" s="790"/>
      <c r="BK44" s="790"/>
      <c r="BL44" s="790" t="s">
        <v>1666</v>
      </c>
      <c r="BM44" s="790"/>
      <c r="BN44" s="790"/>
      <c r="BO44" s="790"/>
      <c r="BP44" s="790"/>
      <c r="BQ44" s="790"/>
      <c r="BR44" s="790" t="s">
        <v>1666</v>
      </c>
      <c r="BS44" s="790"/>
      <c r="BT44" s="790"/>
      <c r="BU44" s="790"/>
      <c r="BV44" s="790"/>
      <c r="BW44" s="790"/>
      <c r="BX44" s="790" t="s">
        <v>1666</v>
      </c>
      <c r="BY44" s="790"/>
      <c r="BZ44" s="790"/>
      <c r="CA44" s="790"/>
      <c r="CB44" s="790"/>
      <c r="CC44" s="790"/>
      <c r="CD44" s="790" t="s">
        <v>1666</v>
      </c>
      <c r="CE44" s="790"/>
      <c r="CF44" s="790"/>
      <c r="CG44" s="790"/>
      <c r="CH44" s="790"/>
      <c r="CI44" s="790"/>
      <c r="CJ44" s="790" t="s">
        <v>1666</v>
      </c>
      <c r="CK44" s="790"/>
      <c r="CL44" s="790"/>
      <c r="CM44" s="790"/>
      <c r="CN44" s="790"/>
      <c r="CO44" s="790"/>
      <c r="CP44" s="790" t="s">
        <v>1666</v>
      </c>
      <c r="CQ44" s="790"/>
      <c r="CR44" s="790"/>
      <c r="CS44" s="790"/>
      <c r="CT44" s="790"/>
      <c r="CU44" s="790"/>
      <c r="CV44" s="790" t="s">
        <v>1666</v>
      </c>
      <c r="CW44" s="790"/>
      <c r="CX44" s="790"/>
      <c r="CY44" s="790"/>
      <c r="CZ44" s="790"/>
      <c r="DA44" s="790"/>
      <c r="DB44" s="790" t="s">
        <v>1666</v>
      </c>
      <c r="DC44" s="790"/>
      <c r="DD44" s="790"/>
      <c r="DE44" s="790"/>
      <c r="DF44" s="790"/>
      <c r="DG44" s="790"/>
      <c r="DH44" s="790" t="s">
        <v>1666</v>
      </c>
      <c r="DI44" s="790"/>
      <c r="DJ44" s="790"/>
      <c r="DK44" s="790"/>
      <c r="DL44" s="790"/>
      <c r="DM44" s="790"/>
      <c r="DN44" s="790" t="s">
        <v>1666</v>
      </c>
      <c r="DO44" s="790"/>
      <c r="DP44" s="790"/>
      <c r="DQ44" s="790"/>
      <c r="DR44" s="790"/>
      <c r="DS44" s="790"/>
      <c r="DT44" s="790" t="s">
        <v>1666</v>
      </c>
      <c r="DU44" s="790"/>
      <c r="DV44" s="790"/>
      <c r="DW44" s="790"/>
      <c r="DX44" s="790"/>
      <c r="DY44" s="790"/>
      <c r="DZ44" s="790" t="s">
        <v>1666</v>
      </c>
      <c r="EA44" s="790"/>
      <c r="EB44" s="790"/>
      <c r="EC44" s="790"/>
      <c r="ED44" s="790"/>
      <c r="EE44" s="790"/>
      <c r="EF44" s="790" t="s">
        <v>1666</v>
      </c>
      <c r="EG44" s="790"/>
      <c r="EH44" s="790"/>
      <c r="EI44" s="790"/>
      <c r="EJ44" s="790"/>
      <c r="EK44" s="790"/>
      <c r="EL44" s="790" t="s">
        <v>1666</v>
      </c>
      <c r="EM44" s="790"/>
      <c r="EN44" s="790"/>
      <c r="EO44" s="790"/>
      <c r="EP44" s="790"/>
      <c r="EQ44" s="790"/>
      <c r="ER44" s="790" t="s">
        <v>1666</v>
      </c>
      <c r="ES44" s="790"/>
      <c r="ET44" s="790"/>
      <c r="EU44" s="790"/>
      <c r="EV44" s="790"/>
      <c r="EW44" s="790"/>
      <c r="EX44" s="790" t="s">
        <v>1666</v>
      </c>
      <c r="EY44" s="790"/>
      <c r="EZ44" s="790"/>
      <c r="FA44" s="790"/>
      <c r="FB44" s="790"/>
      <c r="FC44" s="790"/>
      <c r="FD44" s="790" t="s">
        <v>1666</v>
      </c>
      <c r="FE44" s="790"/>
      <c r="FF44" s="790"/>
      <c r="FG44" s="790"/>
      <c r="FH44" s="790"/>
      <c r="FI44" s="790"/>
      <c r="FJ44" s="790" t="s">
        <v>1666</v>
      </c>
      <c r="FK44" s="790"/>
      <c r="FL44" s="790"/>
      <c r="FM44" s="790"/>
      <c r="FN44" s="790"/>
      <c r="FO44" s="790"/>
      <c r="FP44" s="790" t="s">
        <v>1666</v>
      </c>
      <c r="FQ44" s="790"/>
      <c r="FR44" s="790"/>
      <c r="FS44" s="790"/>
      <c r="FT44" s="790"/>
      <c r="FU44" s="790"/>
      <c r="FV44" s="790" t="s">
        <v>1666</v>
      </c>
      <c r="FW44" s="790"/>
      <c r="FX44" s="790"/>
      <c r="FY44" s="790"/>
      <c r="FZ44" s="790"/>
      <c r="GA44" s="790"/>
      <c r="GB44" s="790" t="s">
        <v>1666</v>
      </c>
      <c r="GC44" s="790"/>
      <c r="GD44" s="790"/>
      <c r="GE44" s="790"/>
      <c r="GF44" s="790"/>
      <c r="GG44" s="790"/>
      <c r="GH44" s="790" t="s">
        <v>1666</v>
      </c>
      <c r="GI44" s="790"/>
      <c r="GJ44" s="790"/>
      <c r="GK44" s="790"/>
      <c r="GL44" s="790"/>
      <c r="GM44" s="790"/>
      <c r="GN44" s="790" t="s">
        <v>1666</v>
      </c>
      <c r="GO44" s="790"/>
      <c r="GP44" s="790"/>
      <c r="GQ44" s="790"/>
      <c r="GR44" s="790"/>
      <c r="GS44" s="790"/>
      <c r="GT44" s="790" t="s">
        <v>1666</v>
      </c>
      <c r="GU44" s="790"/>
      <c r="GV44" s="790"/>
      <c r="GW44" s="790"/>
      <c r="GX44" s="790"/>
      <c r="GY44" s="790"/>
      <c r="GZ44" s="790" t="s">
        <v>1666</v>
      </c>
      <c r="HA44" s="790"/>
      <c r="HB44" s="790"/>
      <c r="HC44" s="790"/>
      <c r="HD44" s="790"/>
      <c r="HE44" s="790"/>
      <c r="HF44" s="790" t="s">
        <v>1666</v>
      </c>
      <c r="HG44" s="790"/>
      <c r="HH44" s="790"/>
      <c r="HI44" s="790"/>
      <c r="HJ44" s="790"/>
      <c r="HK44" s="790"/>
      <c r="HL44" s="790" t="s">
        <v>1666</v>
      </c>
      <c r="HM44" s="790"/>
      <c r="HN44" s="790"/>
      <c r="HO44" s="790"/>
      <c r="HP44" s="790"/>
      <c r="HQ44" s="790"/>
      <c r="HR44" s="790" t="s">
        <v>1666</v>
      </c>
      <c r="HS44" s="790"/>
      <c r="HT44" s="790"/>
      <c r="HU44" s="790"/>
      <c r="HV44" s="790"/>
      <c r="HW44" s="790"/>
      <c r="HX44" s="790" t="s">
        <v>1666</v>
      </c>
      <c r="HY44" s="790"/>
      <c r="HZ44" s="790"/>
      <c r="IA44" s="790"/>
      <c r="IB44" s="790"/>
      <c r="IC44" s="790"/>
      <c r="ID44" s="790" t="s">
        <v>1666</v>
      </c>
      <c r="IE44" s="790"/>
      <c r="IF44" s="790"/>
      <c r="IG44" s="790"/>
      <c r="IH44" s="790"/>
      <c r="II44" s="790"/>
      <c r="IJ44" s="790" t="s">
        <v>1666</v>
      </c>
      <c r="IK44" s="790"/>
      <c r="IL44" s="790"/>
      <c r="IM44" s="790"/>
      <c r="IN44" s="790"/>
      <c r="IO44" s="790"/>
      <c r="IP44" s="790" t="s">
        <v>1666</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1232</v>
      </c>
      <c r="W45" s="790"/>
      <c r="X45" s="790"/>
      <c r="Y45" s="790"/>
      <c r="Z45" s="790"/>
      <c r="AA45" s="790"/>
      <c r="AB45" s="790" t="s">
        <v>1232</v>
      </c>
      <c r="AC45" s="790"/>
      <c r="AD45" s="790"/>
      <c r="AE45" s="790"/>
      <c r="AF45" s="790"/>
      <c r="AG45" s="790"/>
      <c r="AH45" s="790" t="s">
        <v>1232</v>
      </c>
      <c r="AI45" s="790"/>
      <c r="AJ45" s="790"/>
      <c r="AK45" s="790"/>
      <c r="AL45" s="790"/>
      <c r="AM45" s="790"/>
      <c r="AN45" s="790" t="s">
        <v>1232</v>
      </c>
      <c r="AO45" s="790"/>
      <c r="AP45" s="790"/>
      <c r="AQ45" s="790"/>
      <c r="AR45" s="790"/>
      <c r="AS45" s="790"/>
      <c r="AT45" s="790" t="s">
        <v>1232</v>
      </c>
      <c r="AU45" s="790"/>
      <c r="AV45" s="790"/>
      <c r="AW45" s="790"/>
      <c r="AX45" s="790"/>
      <c r="AY45" s="790"/>
      <c r="AZ45" s="790" t="s">
        <v>1232</v>
      </c>
      <c r="BA45" s="790"/>
      <c r="BB45" s="790"/>
      <c r="BC45" s="790"/>
      <c r="BD45" s="790"/>
      <c r="BE45" s="790"/>
      <c r="BF45" s="790" t="s">
        <v>1232</v>
      </c>
      <c r="BG45" s="790"/>
      <c r="BH45" s="790"/>
      <c r="BI45" s="790"/>
      <c r="BJ45" s="790"/>
      <c r="BK45" s="790"/>
      <c r="BL45" s="790" t="s">
        <v>1232</v>
      </c>
      <c r="BM45" s="790"/>
      <c r="BN45" s="790"/>
      <c r="BO45" s="790"/>
      <c r="BP45" s="790"/>
      <c r="BQ45" s="790"/>
      <c r="BR45" s="790" t="s">
        <v>1232</v>
      </c>
      <c r="BS45" s="790"/>
      <c r="BT45" s="790"/>
      <c r="BU45" s="790"/>
      <c r="BV45" s="790"/>
      <c r="BW45" s="790"/>
      <c r="BX45" s="790" t="s">
        <v>1232</v>
      </c>
      <c r="BY45" s="790"/>
      <c r="BZ45" s="790"/>
      <c r="CA45" s="790"/>
      <c r="CB45" s="790"/>
      <c r="CC45" s="790"/>
      <c r="CD45" s="790" t="s">
        <v>1232</v>
      </c>
      <c r="CE45" s="790"/>
      <c r="CF45" s="790"/>
      <c r="CG45" s="790"/>
      <c r="CH45" s="790"/>
      <c r="CI45" s="790"/>
      <c r="CJ45" s="790" t="s">
        <v>1232</v>
      </c>
      <c r="CK45" s="790"/>
      <c r="CL45" s="790"/>
      <c r="CM45" s="790"/>
      <c r="CN45" s="790"/>
      <c r="CO45" s="790"/>
      <c r="CP45" s="790" t="s">
        <v>1232</v>
      </c>
      <c r="CQ45" s="790"/>
      <c r="CR45" s="790"/>
      <c r="CS45" s="790"/>
      <c r="CT45" s="790"/>
      <c r="CU45" s="790"/>
      <c r="CV45" s="790" t="s">
        <v>1232</v>
      </c>
      <c r="CW45" s="790"/>
      <c r="CX45" s="790"/>
      <c r="CY45" s="790"/>
      <c r="CZ45" s="790"/>
      <c r="DA45" s="790"/>
      <c r="DB45" s="790" t="s">
        <v>1232</v>
      </c>
      <c r="DC45" s="790"/>
      <c r="DD45" s="790"/>
      <c r="DE45" s="790"/>
      <c r="DF45" s="790"/>
      <c r="DG45" s="790"/>
      <c r="DH45" s="790" t="s">
        <v>1232</v>
      </c>
      <c r="DI45" s="790"/>
      <c r="DJ45" s="790"/>
      <c r="DK45" s="790"/>
      <c r="DL45" s="790"/>
      <c r="DM45" s="790"/>
      <c r="DN45" s="790" t="s">
        <v>1232</v>
      </c>
      <c r="DO45" s="790"/>
      <c r="DP45" s="790"/>
      <c r="DQ45" s="790"/>
      <c r="DR45" s="790"/>
      <c r="DS45" s="790"/>
      <c r="DT45" s="790" t="s">
        <v>1232</v>
      </c>
      <c r="DU45" s="790"/>
      <c r="DV45" s="790"/>
      <c r="DW45" s="790"/>
      <c r="DX45" s="790"/>
      <c r="DY45" s="790"/>
      <c r="DZ45" s="790" t="s">
        <v>1232</v>
      </c>
      <c r="EA45" s="790"/>
      <c r="EB45" s="790"/>
      <c r="EC45" s="790"/>
      <c r="ED45" s="790"/>
      <c r="EE45" s="790"/>
      <c r="EF45" s="790" t="s">
        <v>1232</v>
      </c>
      <c r="EG45" s="790"/>
      <c r="EH45" s="790"/>
      <c r="EI45" s="790"/>
      <c r="EJ45" s="790"/>
      <c r="EK45" s="790"/>
      <c r="EL45" s="790" t="s">
        <v>1232</v>
      </c>
      <c r="EM45" s="790"/>
      <c r="EN45" s="790"/>
      <c r="EO45" s="790"/>
      <c r="EP45" s="790"/>
      <c r="EQ45" s="790"/>
      <c r="ER45" s="790" t="s">
        <v>1232</v>
      </c>
      <c r="ES45" s="790"/>
      <c r="ET45" s="790"/>
      <c r="EU45" s="790"/>
      <c r="EV45" s="790"/>
      <c r="EW45" s="790"/>
      <c r="EX45" s="790" t="s">
        <v>1232</v>
      </c>
      <c r="EY45" s="790"/>
      <c r="EZ45" s="790"/>
      <c r="FA45" s="790"/>
      <c r="FB45" s="790"/>
      <c r="FC45" s="790"/>
      <c r="FD45" s="790" t="s">
        <v>1232</v>
      </c>
      <c r="FE45" s="790"/>
      <c r="FF45" s="790"/>
      <c r="FG45" s="790"/>
      <c r="FH45" s="790"/>
      <c r="FI45" s="790"/>
      <c r="FJ45" s="790" t="s">
        <v>1232</v>
      </c>
      <c r="FK45" s="790"/>
      <c r="FL45" s="790"/>
      <c r="FM45" s="790"/>
      <c r="FN45" s="790"/>
      <c r="FO45" s="790"/>
      <c r="FP45" s="790" t="s">
        <v>1232</v>
      </c>
      <c r="FQ45" s="790"/>
      <c r="FR45" s="790"/>
      <c r="FS45" s="790"/>
      <c r="FT45" s="790"/>
      <c r="FU45" s="790"/>
      <c r="FV45" s="790" t="s">
        <v>1232</v>
      </c>
      <c r="FW45" s="790"/>
      <c r="FX45" s="790"/>
      <c r="FY45" s="790"/>
      <c r="FZ45" s="790"/>
      <c r="GA45" s="790"/>
      <c r="GB45" s="790" t="s">
        <v>1232</v>
      </c>
      <c r="GC45" s="790"/>
      <c r="GD45" s="790"/>
      <c r="GE45" s="790"/>
      <c r="GF45" s="790"/>
      <c r="GG45" s="790"/>
      <c r="GH45" s="790" t="s">
        <v>1232</v>
      </c>
      <c r="GI45" s="790"/>
      <c r="GJ45" s="790"/>
      <c r="GK45" s="790"/>
      <c r="GL45" s="790"/>
      <c r="GM45" s="790"/>
      <c r="GN45" s="790" t="s">
        <v>1232</v>
      </c>
      <c r="GO45" s="790"/>
      <c r="GP45" s="790"/>
      <c r="GQ45" s="790"/>
      <c r="GR45" s="790"/>
      <c r="GS45" s="790"/>
      <c r="GT45" s="790" t="s">
        <v>1232</v>
      </c>
      <c r="GU45" s="790"/>
      <c r="GV45" s="790"/>
      <c r="GW45" s="790"/>
      <c r="GX45" s="790"/>
      <c r="GY45" s="790"/>
      <c r="GZ45" s="790" t="s">
        <v>1232</v>
      </c>
      <c r="HA45" s="790"/>
      <c r="HB45" s="790"/>
      <c r="HC45" s="790"/>
      <c r="HD45" s="790"/>
      <c r="HE45" s="790"/>
      <c r="HF45" s="790" t="s">
        <v>1232</v>
      </c>
      <c r="HG45" s="790"/>
      <c r="HH45" s="790"/>
      <c r="HI45" s="790"/>
      <c r="HJ45" s="790"/>
      <c r="HK45" s="790"/>
      <c r="HL45" s="790" t="s">
        <v>1232</v>
      </c>
      <c r="HM45" s="790"/>
      <c r="HN45" s="790"/>
      <c r="HO45" s="790"/>
      <c r="HP45" s="790"/>
      <c r="HQ45" s="790"/>
      <c r="HR45" s="790" t="s">
        <v>1232</v>
      </c>
      <c r="HS45" s="790"/>
      <c r="HT45" s="790"/>
      <c r="HU45" s="790"/>
      <c r="HV45" s="790"/>
      <c r="HW45" s="790"/>
      <c r="HX45" s="790" t="s">
        <v>1232</v>
      </c>
      <c r="HY45" s="790"/>
      <c r="HZ45" s="790"/>
      <c r="IA45" s="790"/>
      <c r="IB45" s="790"/>
      <c r="IC45" s="790"/>
      <c r="ID45" s="790" t="s">
        <v>1232</v>
      </c>
      <c r="IE45" s="790"/>
      <c r="IF45" s="790"/>
      <c r="IG45" s="790"/>
      <c r="IH45" s="790"/>
      <c r="II45" s="790"/>
      <c r="IJ45" s="790" t="s">
        <v>1232</v>
      </c>
      <c r="IK45" s="790"/>
      <c r="IL45" s="790"/>
      <c r="IM45" s="790"/>
      <c r="IN45" s="790"/>
      <c r="IO45" s="790"/>
      <c r="IP45" s="790" t="s">
        <v>1232</v>
      </c>
      <c r="IQ45" s="790"/>
      <c r="IR45" s="790"/>
      <c r="IS45" s="790"/>
      <c r="IT45" s="790"/>
      <c r="IU45" s="790"/>
      <c r="IV45" s="790" t="s">
        <v>1232</v>
      </c>
    </row>
    <row r="46" spans="1:256">
      <c r="A46" s="83"/>
      <c r="B46" s="83"/>
      <c r="C46" s="84"/>
      <c r="D46" s="84"/>
      <c r="E46" s="84"/>
      <c r="F46" s="85"/>
      <c r="G46" s="86"/>
    </row>
    <row r="47" spans="1:256">
      <c r="A47" s="11"/>
    </row>
    <row r="48" spans="1:256">
      <c r="A48" s="11"/>
    </row>
    <row r="49" spans="1:8" s="89" customFormat="1">
      <c r="A49" s="11"/>
      <c r="F49" s="106"/>
    </row>
    <row r="50" spans="1:8" s="89" customFormat="1">
      <c r="B50" s="11"/>
      <c r="C50" s="11"/>
      <c r="D50" s="11"/>
      <c r="E50" s="11"/>
      <c r="F50" s="12"/>
      <c r="G50" s="11"/>
      <c r="H50" s="11"/>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91"/>
      <c r="D53" s="91"/>
      <c r="E53" s="91"/>
      <c r="F53" s="12"/>
      <c r="G53" s="143"/>
      <c r="H53" s="11"/>
    </row>
    <row r="54" spans="1:8" s="89" customFormat="1">
      <c r="B54" s="11"/>
      <c r="C54" s="11"/>
      <c r="D54" s="11"/>
      <c r="E54" s="11"/>
      <c r="F54" s="12"/>
      <c r="G54" s="11"/>
      <c r="H54" s="11"/>
    </row>
  </sheetData>
  <mergeCells count="125">
    <mergeCell ref="FP44:FU44"/>
    <mergeCell ref="IV45"/>
    <mergeCell ref="IJ45:IO45"/>
    <mergeCell ref="IP45:IU45"/>
    <mergeCell ref="GN45:GS45"/>
    <mergeCell ref="HL45:HQ45"/>
    <mergeCell ref="GZ45:HE45"/>
    <mergeCell ref="ID45:II45"/>
    <mergeCell ref="HF45:HK45"/>
    <mergeCell ref="HR45:HW45"/>
    <mergeCell ref="HX45:IC45"/>
    <mergeCell ref="GT45:GY45"/>
    <mergeCell ref="GT43:GY43"/>
    <mergeCell ref="GN44:GS44"/>
    <mergeCell ref="HF44:HK44"/>
    <mergeCell ref="GH45:GM45"/>
    <mergeCell ref="HR44:HW44"/>
    <mergeCell ref="IP43:IS43"/>
    <mergeCell ref="ID43:II43"/>
    <mergeCell ref="IJ43:IO43"/>
    <mergeCell ref="ID44:II44"/>
    <mergeCell ref="HX43:IC43"/>
    <mergeCell ref="HX44:IC44"/>
    <mergeCell ref="HR43:HW43"/>
    <mergeCell ref="GZ43:HE43"/>
    <mergeCell ref="GN43:GS43"/>
    <mergeCell ref="HF43:HK43"/>
    <mergeCell ref="GH43:GM43"/>
    <mergeCell ref="HL43:HQ43"/>
    <mergeCell ref="HL44:HQ44"/>
    <mergeCell ref="GZ44:HE44"/>
    <mergeCell ref="GT44:GY44"/>
    <mergeCell ref="IP44:IS44"/>
    <mergeCell ref="IJ44:IO44"/>
    <mergeCell ref="EL44:EQ44"/>
    <mergeCell ref="GH44:GM44"/>
    <mergeCell ref="GB45:GG45"/>
    <mergeCell ref="GB43:GG43"/>
    <mergeCell ref="ER43:EW43"/>
    <mergeCell ref="EL43:EQ43"/>
    <mergeCell ref="FJ43:FO43"/>
    <mergeCell ref="ER45:EW45"/>
    <mergeCell ref="EL45:EQ45"/>
    <mergeCell ref="EX45:FC45"/>
    <mergeCell ref="FJ45:FO45"/>
    <mergeCell ref="FD45:FI45"/>
    <mergeCell ref="EX44:FC44"/>
    <mergeCell ref="FD43:FI43"/>
    <mergeCell ref="GB44:GG44"/>
    <mergeCell ref="FJ44:FO44"/>
    <mergeCell ref="ER44:EW44"/>
    <mergeCell ref="FD44:FI44"/>
    <mergeCell ref="FV43:GA43"/>
    <mergeCell ref="FP43:FU43"/>
    <mergeCell ref="EX43:FC43"/>
    <mergeCell ref="FV45:GA45"/>
    <mergeCell ref="FP45:FU45"/>
    <mergeCell ref="FV44:GA44"/>
    <mergeCell ref="CP44:CU44"/>
    <mergeCell ref="DT45:DY45"/>
    <mergeCell ref="CV43:DA43"/>
    <mergeCell ref="DT43:DY43"/>
    <mergeCell ref="DH45:DM45"/>
    <mergeCell ref="DB45:DG45"/>
    <mergeCell ref="DN43:DS43"/>
    <mergeCell ref="EF43:EK43"/>
    <mergeCell ref="BL43:BQ43"/>
    <mergeCell ref="CJ43:CO43"/>
    <mergeCell ref="BX43:CC43"/>
    <mergeCell ref="DB44:DG44"/>
    <mergeCell ref="DH43:DM43"/>
    <mergeCell ref="DN44:DS44"/>
    <mergeCell ref="DT44:DY44"/>
    <mergeCell ref="DZ45:EE45"/>
    <mergeCell ref="EF44:EK44"/>
    <mergeCell ref="EF45:EK45"/>
    <mergeCell ref="DH44:DM44"/>
    <mergeCell ref="DN45:DS45"/>
    <mergeCell ref="DZ44:EE44"/>
    <mergeCell ref="BF43:BK43"/>
    <mergeCell ref="AT43:AY43"/>
    <mergeCell ref="DB43:DG43"/>
    <mergeCell ref="DZ43:EE43"/>
    <mergeCell ref="CP45:CU45"/>
    <mergeCell ref="CV45:DA45"/>
    <mergeCell ref="BX44:CC44"/>
    <mergeCell ref="BX45:CC45"/>
    <mergeCell ref="CD45:CI45"/>
    <mergeCell ref="CV44:DA44"/>
    <mergeCell ref="CD43:CI43"/>
    <mergeCell ref="BR45:BW45"/>
    <mergeCell ref="BR43:BW43"/>
    <mergeCell ref="CD44:CI44"/>
    <mergeCell ref="BR44:BW44"/>
    <mergeCell ref="CJ45:CO45"/>
    <mergeCell ref="BF45:BK45"/>
    <mergeCell ref="AZ45:BE45"/>
    <mergeCell ref="CP43:CU43"/>
    <mergeCell ref="CJ44:CO44"/>
    <mergeCell ref="BF44:BK44"/>
    <mergeCell ref="BL45:BQ45"/>
    <mergeCell ref="AZ44:BE44"/>
    <mergeCell ref="BL44:BQ44"/>
    <mergeCell ref="C1:G1"/>
    <mergeCell ref="C19:G19"/>
    <mergeCell ref="J43:O43"/>
    <mergeCell ref="P43:U43"/>
    <mergeCell ref="AH45:AM45"/>
    <mergeCell ref="AB44:AG44"/>
    <mergeCell ref="AB45:AG45"/>
    <mergeCell ref="V44:AA44"/>
    <mergeCell ref="AB43:AG43"/>
    <mergeCell ref="AH43:AM43"/>
    <mergeCell ref="AT44:AY44"/>
    <mergeCell ref="AT45:AY45"/>
    <mergeCell ref="AZ43:BE43"/>
    <mergeCell ref="J44:O44"/>
    <mergeCell ref="P44:U44"/>
    <mergeCell ref="P45:U45"/>
    <mergeCell ref="V45:AA45"/>
    <mergeCell ref="V43:AA43"/>
    <mergeCell ref="AN44:AS44"/>
    <mergeCell ref="AN43:AS43"/>
    <mergeCell ref="AH44:AM44"/>
    <mergeCell ref="AN45:AS45"/>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2" zoomScale="125" workbookViewId="0">
      <selection activeCell="B31" sqref="B31"/>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2511</v>
      </c>
      <c r="D1" s="791"/>
      <c r="E1" s="791"/>
      <c r="F1" s="791"/>
      <c r="G1" s="791"/>
    </row>
    <row r="2" spans="1:8">
      <c r="A2" s="90" t="s">
        <v>3080</v>
      </c>
      <c r="G2" s="91"/>
    </row>
    <row r="3" spans="1:8">
      <c r="A3" s="89" t="s">
        <v>3081</v>
      </c>
      <c r="G3" s="92">
        <v>40458</v>
      </c>
    </row>
    <row r="4" spans="1:8">
      <c r="A4" s="89" t="s">
        <v>2766</v>
      </c>
      <c r="G4" s="93" t="s">
        <v>2151</v>
      </c>
    </row>
    <row r="5" spans="1:8">
      <c r="A5" s="89" t="s">
        <v>2914</v>
      </c>
    </row>
    <row r="6" spans="1:8">
      <c r="C6" s="15" t="s">
        <v>2789</v>
      </c>
      <c r="D6" s="16"/>
      <c r="E6" s="16"/>
      <c r="F6" s="17"/>
      <c r="G6" s="18"/>
      <c r="H6" s="94"/>
    </row>
    <row r="7" spans="1:8">
      <c r="C7" s="95" t="s">
        <v>3079</v>
      </c>
      <c r="D7" s="20"/>
      <c r="E7" s="20"/>
      <c r="F7" s="21"/>
      <c r="G7" s="22"/>
      <c r="H7" s="94"/>
    </row>
    <row r="8" spans="1:8">
      <c r="A8" s="89" t="s">
        <v>2790</v>
      </c>
      <c r="C8" s="95" t="s">
        <v>2781</v>
      </c>
      <c r="D8" s="20"/>
      <c r="E8" s="20"/>
      <c r="F8" s="21"/>
      <c r="G8" s="96"/>
      <c r="H8" s="94"/>
    </row>
    <row r="9" spans="1:8">
      <c r="A9" s="89" t="s">
        <v>2537</v>
      </c>
      <c r="C9" s="95" t="s">
        <v>2971</v>
      </c>
      <c r="D9" s="20"/>
      <c r="E9" s="20"/>
      <c r="F9" s="21"/>
      <c r="G9" s="96"/>
      <c r="H9" s="94"/>
    </row>
    <row r="10" spans="1:8">
      <c r="A10" s="89" t="s">
        <v>1746</v>
      </c>
      <c r="C10" s="97"/>
      <c r="D10" s="20"/>
      <c r="E10" s="20"/>
      <c r="F10" s="21"/>
      <c r="G10" s="96"/>
      <c r="H10" s="94"/>
    </row>
    <row r="11" spans="1:8">
      <c r="A11" s="98" t="s">
        <v>3016</v>
      </c>
      <c r="C11" s="25" t="s">
        <v>3196</v>
      </c>
      <c r="D11" s="94"/>
      <c r="E11" s="94"/>
      <c r="F11" s="99"/>
      <c r="G11" s="96"/>
      <c r="H11" s="94"/>
    </row>
    <row r="12" spans="1:8">
      <c r="A12" s="98"/>
      <c r="C12" s="25" t="s">
        <v>3527</v>
      </c>
      <c r="D12" s="20"/>
      <c r="E12" s="20"/>
      <c r="F12" s="21"/>
      <c r="G12" s="96"/>
      <c r="H12" s="94"/>
    </row>
    <row r="13" spans="1:8">
      <c r="A13" s="98"/>
      <c r="C13" s="25" t="s">
        <v>3170</v>
      </c>
      <c r="D13" s="94"/>
      <c r="E13" s="94"/>
      <c r="F13" s="99"/>
      <c r="G13" s="96"/>
      <c r="H13" s="94"/>
    </row>
    <row r="14" spans="1:8">
      <c r="A14" s="100"/>
      <c r="C14" s="25" t="s">
        <v>3250</v>
      </c>
      <c r="D14" s="94"/>
      <c r="E14" s="94"/>
      <c r="F14" s="99"/>
      <c r="G14" s="101"/>
      <c r="H14" s="94"/>
    </row>
    <row r="15" spans="1:8">
      <c r="A15" s="100" t="s">
        <v>3118</v>
      </c>
      <c r="C15" s="97" t="s">
        <v>1551</v>
      </c>
      <c r="D15" s="94"/>
      <c r="E15" s="94"/>
      <c r="F15" s="99"/>
      <c r="G15" s="96"/>
      <c r="H15" s="94"/>
    </row>
    <row r="16" spans="1:8">
      <c r="A16" s="144" t="s">
        <v>2650</v>
      </c>
      <c r="C16" s="97"/>
      <c r="D16" s="94"/>
      <c r="E16" s="94"/>
      <c r="F16" s="99"/>
      <c r="G16" s="96"/>
      <c r="H16" s="94"/>
    </row>
    <row r="17" spans="1:8">
      <c r="C17" s="102" t="s">
        <v>2749</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2478</v>
      </c>
      <c r="C20" s="100"/>
      <c r="D20" s="100"/>
      <c r="E20" s="100"/>
      <c r="F20" s="106"/>
    </row>
    <row r="21" spans="1:8">
      <c r="A21" s="265"/>
      <c r="C21" s="100"/>
      <c r="D21" s="100"/>
      <c r="E21" s="100"/>
      <c r="F21" s="106"/>
    </row>
    <row r="22" spans="1:8" s="112" customFormat="1" ht="16" customHeight="1">
      <c r="A22" s="108"/>
      <c r="B22" s="38"/>
      <c r="C22" s="86"/>
      <c r="D22" s="86"/>
      <c r="E22" s="86"/>
      <c r="F22" s="109"/>
      <c r="G22" s="110"/>
      <c r="H22" s="111"/>
    </row>
    <row r="23" spans="1:8" ht="29" customHeight="1">
      <c r="A23" s="113" t="s">
        <v>2775</v>
      </c>
      <c r="B23" s="45" t="s">
        <v>2770</v>
      </c>
      <c r="C23" s="114" t="s">
        <v>2771</v>
      </c>
      <c r="D23" s="45" t="s">
        <v>2491</v>
      </c>
      <c r="E23" s="45" t="s">
        <v>2998</v>
      </c>
      <c r="F23" s="47" t="s">
        <v>2862</v>
      </c>
      <c r="G23" s="45" t="s">
        <v>2863</v>
      </c>
      <c r="H23" s="48"/>
    </row>
    <row r="24" spans="1:8">
      <c r="A24" s="115">
        <v>40469</v>
      </c>
      <c r="B24" s="116" t="s">
        <v>2258</v>
      </c>
      <c r="C24" s="117"/>
      <c r="D24" s="118"/>
      <c r="E24" s="117">
        <f t="shared" ref="E24:E33" si="0">C24*D24</f>
        <v>0</v>
      </c>
      <c r="F24" s="53">
        <v>0</v>
      </c>
      <c r="G24" s="54">
        <f t="shared" ref="G24:G35" si="1">E24*(1-F24)</f>
        <v>0</v>
      </c>
      <c r="H24" s="48"/>
    </row>
    <row r="25" spans="1:8">
      <c r="A25" s="11"/>
      <c r="B25" s="116" t="s">
        <v>2657</v>
      </c>
      <c r="C25" s="117">
        <v>180</v>
      </c>
      <c r="D25" s="118">
        <v>9</v>
      </c>
      <c r="E25" s="117">
        <f t="shared" si="0"/>
        <v>1620</v>
      </c>
      <c r="F25" s="119"/>
      <c r="G25" s="54">
        <f t="shared" si="1"/>
        <v>1620</v>
      </c>
      <c r="H25" s="56"/>
    </row>
    <row r="26" spans="1:8">
      <c r="A26" s="120"/>
      <c r="B26" s="121" t="s">
        <v>2337</v>
      </c>
      <c r="C26" s="117"/>
      <c r="D26" s="118"/>
      <c r="E26" s="117">
        <f t="shared" si="0"/>
        <v>0</v>
      </c>
      <c r="F26" s="119"/>
      <c r="G26" s="54">
        <f t="shared" si="1"/>
        <v>0</v>
      </c>
      <c r="H26" s="56"/>
    </row>
    <row r="27" spans="1:8">
      <c r="A27" s="120"/>
      <c r="B27" s="121" t="s">
        <v>2851</v>
      </c>
      <c r="C27" s="117"/>
      <c r="D27" s="118"/>
      <c r="E27" s="117">
        <f t="shared" si="0"/>
        <v>0</v>
      </c>
      <c r="F27" s="119"/>
      <c r="G27" s="54">
        <f t="shared" si="1"/>
        <v>0</v>
      </c>
      <c r="H27" s="56"/>
    </row>
    <row r="28" spans="1:8">
      <c r="A28" s="120"/>
      <c r="B28" s="121" t="s">
        <v>2846</v>
      </c>
      <c r="C28" s="117"/>
      <c r="D28" s="118"/>
      <c r="E28" s="117">
        <f t="shared" si="0"/>
        <v>0</v>
      </c>
      <c r="F28" s="119"/>
      <c r="G28" s="54">
        <f t="shared" si="1"/>
        <v>0</v>
      </c>
      <c r="H28" s="56"/>
    </row>
    <row r="29" spans="1:8">
      <c r="A29" s="120"/>
      <c r="B29" s="121" t="s">
        <v>2716</v>
      </c>
      <c r="C29" s="117"/>
      <c r="D29" s="118"/>
      <c r="E29" s="117">
        <f t="shared" si="0"/>
        <v>0</v>
      </c>
      <c r="F29" s="119"/>
      <c r="G29" s="54">
        <f t="shared" si="1"/>
        <v>0</v>
      </c>
      <c r="H29" s="56"/>
    </row>
    <row r="30" spans="1:8">
      <c r="A30" s="120"/>
      <c r="B30" s="121" t="s">
        <v>3181</v>
      </c>
      <c r="C30" s="117"/>
      <c r="D30" s="118"/>
      <c r="E30" s="117">
        <f t="shared" si="0"/>
        <v>0</v>
      </c>
      <c r="F30" s="119"/>
      <c r="G30" s="54">
        <f t="shared" si="1"/>
        <v>0</v>
      </c>
      <c r="H30" s="56"/>
    </row>
    <row r="31" spans="1:8">
      <c r="A31" s="120"/>
      <c r="B31" s="121" t="s">
        <v>3162</v>
      </c>
      <c r="C31" s="117"/>
      <c r="D31" s="118"/>
      <c r="E31" s="117">
        <f t="shared" si="0"/>
        <v>0</v>
      </c>
      <c r="F31" s="119"/>
      <c r="G31" s="54">
        <f t="shared" si="1"/>
        <v>0</v>
      </c>
      <c r="H31" s="56"/>
    </row>
    <row r="32" spans="1:8">
      <c r="A32" s="120"/>
      <c r="B32" s="121" t="s">
        <v>2717</v>
      </c>
      <c r="C32" s="117"/>
      <c r="D32" s="118"/>
      <c r="E32" s="117">
        <f t="shared" si="0"/>
        <v>0</v>
      </c>
      <c r="F32" s="119"/>
      <c r="G32" s="54">
        <f t="shared" si="1"/>
        <v>0</v>
      </c>
      <c r="H32" s="56"/>
    </row>
    <row r="33" spans="1:256">
      <c r="A33" s="120"/>
      <c r="B33" s="121" t="s">
        <v>2718</v>
      </c>
      <c r="C33" s="117">
        <v>75</v>
      </c>
      <c r="D33" s="118">
        <v>2</v>
      </c>
      <c r="E33" s="117">
        <f t="shared" si="0"/>
        <v>150</v>
      </c>
      <c r="F33" s="119"/>
      <c r="G33" s="54">
        <f t="shared" si="1"/>
        <v>150</v>
      </c>
      <c r="H33" s="48"/>
    </row>
    <row r="34" spans="1:256">
      <c r="A34" s="120"/>
      <c r="B34" s="121" t="s">
        <v>2430</v>
      </c>
      <c r="C34" s="117">
        <v>250</v>
      </c>
      <c r="D34" s="123" t="s">
        <v>1490</v>
      </c>
      <c r="E34" s="117">
        <v>250</v>
      </c>
      <c r="F34" s="124"/>
      <c r="G34" s="54">
        <f t="shared" si="1"/>
        <v>250</v>
      </c>
      <c r="H34" s="48"/>
    </row>
    <row r="35" spans="1:256" ht="16" thickBot="1">
      <c r="A35" s="120"/>
      <c r="B35" s="126"/>
      <c r="C35" s="127"/>
      <c r="D35" s="128"/>
      <c r="E35" s="127"/>
      <c r="F35" s="129"/>
      <c r="G35" s="67">
        <f t="shared" si="1"/>
        <v>0</v>
      </c>
      <c r="H35" s="48"/>
    </row>
    <row r="36" spans="1:256" s="135" customFormat="1" ht="16" customHeight="1">
      <c r="A36" s="130"/>
      <c r="B36" s="69" t="s">
        <v>1914</v>
      </c>
      <c r="C36" s="131"/>
      <c r="D36" s="131"/>
      <c r="E36" s="132">
        <f>SUM(E24:E35)</f>
        <v>2020</v>
      </c>
      <c r="F36" s="133"/>
      <c r="G36" s="72">
        <f>SUM(G24:G35)</f>
        <v>2020</v>
      </c>
      <c r="H36" s="134"/>
    </row>
    <row r="38" spans="1:256">
      <c r="C38" s="136" t="s">
        <v>1028</v>
      </c>
      <c r="D38" s="137">
        <f>G36/2</f>
        <v>1010</v>
      </c>
      <c r="E38" s="137"/>
      <c r="F38" s="138"/>
    </row>
    <row r="40" spans="1:256">
      <c r="C40" s="1" t="s">
        <v>2312</v>
      </c>
      <c r="D40" s="1"/>
      <c r="E40" s="1"/>
      <c r="F40" s="139"/>
      <c r="G40" s="1"/>
      <c r="H40" s="1"/>
      <c r="I40" s="1"/>
    </row>
    <row r="41" spans="1:256">
      <c r="C41" s="1" t="s">
        <v>2175</v>
      </c>
      <c r="D41" s="1"/>
      <c r="E41" s="1"/>
      <c r="F41" s="139"/>
      <c r="G41" s="1"/>
      <c r="H41" s="1"/>
      <c r="I41" s="1"/>
    </row>
    <row r="42" spans="1:256">
      <c r="C42" s="266" t="s">
        <v>2356</v>
      </c>
      <c r="D42" s="266"/>
      <c r="E42" s="266"/>
      <c r="F42" s="267"/>
      <c r="G42" s="266"/>
      <c r="H42" s="266"/>
      <c r="I42" s="142"/>
      <c r="J42" s="790"/>
      <c r="K42" s="790"/>
      <c r="L42" s="790"/>
      <c r="M42" s="790"/>
      <c r="N42" s="790"/>
      <c r="O42" s="790"/>
      <c r="P42" s="790"/>
      <c r="Q42" s="790"/>
      <c r="R42" s="790"/>
      <c r="S42" s="790"/>
      <c r="T42" s="790"/>
      <c r="U42" s="790"/>
      <c r="V42" s="790" t="s">
        <v>2065</v>
      </c>
      <c r="W42" s="790"/>
      <c r="X42" s="790"/>
      <c r="Y42" s="790"/>
      <c r="Z42" s="790"/>
      <c r="AA42" s="790"/>
      <c r="AB42" s="790" t="s">
        <v>2065</v>
      </c>
      <c r="AC42" s="790"/>
      <c r="AD42" s="790"/>
      <c r="AE42" s="790"/>
      <c r="AF42" s="790"/>
      <c r="AG42" s="790"/>
      <c r="AH42" s="790" t="s">
        <v>2065</v>
      </c>
      <c r="AI42" s="790"/>
      <c r="AJ42" s="790"/>
      <c r="AK42" s="790"/>
      <c r="AL42" s="790"/>
      <c r="AM42" s="790"/>
      <c r="AN42" s="790" t="s">
        <v>2065</v>
      </c>
      <c r="AO42" s="790"/>
      <c r="AP42" s="790"/>
      <c r="AQ42" s="790"/>
      <c r="AR42" s="790"/>
      <c r="AS42" s="790"/>
      <c r="AT42" s="790" t="s">
        <v>2065</v>
      </c>
      <c r="AU42" s="790"/>
      <c r="AV42" s="790"/>
      <c r="AW42" s="790"/>
      <c r="AX42" s="790"/>
      <c r="AY42" s="790"/>
      <c r="AZ42" s="790" t="s">
        <v>2065</v>
      </c>
      <c r="BA42" s="790"/>
      <c r="BB42" s="790"/>
      <c r="BC42" s="790"/>
      <c r="BD42" s="790"/>
      <c r="BE42" s="790"/>
      <c r="BF42" s="790" t="s">
        <v>2065</v>
      </c>
      <c r="BG42" s="790"/>
      <c r="BH42" s="790"/>
      <c r="BI42" s="790"/>
      <c r="BJ42" s="790"/>
      <c r="BK42" s="790"/>
      <c r="BL42" s="790" t="s">
        <v>2065</v>
      </c>
      <c r="BM42" s="790"/>
      <c r="BN42" s="790"/>
      <c r="BO42" s="790"/>
      <c r="BP42" s="790"/>
      <c r="BQ42" s="790"/>
      <c r="BR42" s="790" t="s">
        <v>2065</v>
      </c>
      <c r="BS42" s="790"/>
      <c r="BT42" s="790"/>
      <c r="BU42" s="790"/>
      <c r="BV42" s="790"/>
      <c r="BW42" s="790"/>
      <c r="BX42" s="790" t="s">
        <v>2065</v>
      </c>
      <c r="BY42" s="790"/>
      <c r="BZ42" s="790"/>
      <c r="CA42" s="790"/>
      <c r="CB42" s="790"/>
      <c r="CC42" s="790"/>
      <c r="CD42" s="790" t="s">
        <v>2065</v>
      </c>
      <c r="CE42" s="790"/>
      <c r="CF42" s="790"/>
      <c r="CG42" s="790"/>
      <c r="CH42" s="790"/>
      <c r="CI42" s="790"/>
      <c r="CJ42" s="790" t="s">
        <v>2065</v>
      </c>
      <c r="CK42" s="790"/>
      <c r="CL42" s="790"/>
      <c r="CM42" s="790"/>
      <c r="CN42" s="790"/>
      <c r="CO42" s="790"/>
      <c r="CP42" s="790" t="s">
        <v>2065</v>
      </c>
      <c r="CQ42" s="790"/>
      <c r="CR42" s="790"/>
      <c r="CS42" s="790"/>
      <c r="CT42" s="790"/>
      <c r="CU42" s="790"/>
      <c r="CV42" s="790" t="s">
        <v>2065</v>
      </c>
      <c r="CW42" s="790"/>
      <c r="CX42" s="790"/>
      <c r="CY42" s="790"/>
      <c r="CZ42" s="790"/>
      <c r="DA42" s="790"/>
      <c r="DB42" s="790" t="s">
        <v>2065</v>
      </c>
      <c r="DC42" s="790"/>
      <c r="DD42" s="790"/>
      <c r="DE42" s="790"/>
      <c r="DF42" s="790"/>
      <c r="DG42" s="790"/>
      <c r="DH42" s="790" t="s">
        <v>2065</v>
      </c>
      <c r="DI42" s="790"/>
      <c r="DJ42" s="790"/>
      <c r="DK42" s="790"/>
      <c r="DL42" s="790"/>
      <c r="DM42" s="790"/>
      <c r="DN42" s="790" t="s">
        <v>2065</v>
      </c>
      <c r="DO42" s="790"/>
      <c r="DP42" s="790"/>
      <c r="DQ42" s="790"/>
      <c r="DR42" s="790"/>
      <c r="DS42" s="790"/>
      <c r="DT42" s="790" t="s">
        <v>2065</v>
      </c>
      <c r="DU42" s="790"/>
      <c r="DV42" s="790"/>
      <c r="DW42" s="790"/>
      <c r="DX42" s="790"/>
      <c r="DY42" s="790"/>
      <c r="DZ42" s="790" t="s">
        <v>2065</v>
      </c>
      <c r="EA42" s="790"/>
      <c r="EB42" s="790"/>
      <c r="EC42" s="790"/>
      <c r="ED42" s="790"/>
      <c r="EE42" s="790"/>
      <c r="EF42" s="790" t="s">
        <v>2065</v>
      </c>
      <c r="EG42" s="790"/>
      <c r="EH42" s="790"/>
      <c r="EI42" s="790"/>
      <c r="EJ42" s="790"/>
      <c r="EK42" s="790"/>
      <c r="EL42" s="790" t="s">
        <v>2065</v>
      </c>
      <c r="EM42" s="790"/>
      <c r="EN42" s="790"/>
      <c r="EO42" s="790"/>
      <c r="EP42" s="790"/>
      <c r="EQ42" s="790"/>
      <c r="ER42" s="790" t="s">
        <v>2065</v>
      </c>
      <c r="ES42" s="790"/>
      <c r="ET42" s="790"/>
      <c r="EU42" s="790"/>
      <c r="EV42" s="790"/>
      <c r="EW42" s="790"/>
      <c r="EX42" s="790" t="s">
        <v>2065</v>
      </c>
      <c r="EY42" s="790"/>
      <c r="EZ42" s="790"/>
      <c r="FA42" s="790"/>
      <c r="FB42" s="790"/>
      <c r="FC42" s="790"/>
      <c r="FD42" s="790" t="s">
        <v>2065</v>
      </c>
      <c r="FE42" s="790"/>
      <c r="FF42" s="790"/>
      <c r="FG42" s="790"/>
      <c r="FH42" s="790"/>
      <c r="FI42" s="790"/>
      <c r="FJ42" s="790" t="s">
        <v>2065</v>
      </c>
      <c r="FK42" s="790"/>
      <c r="FL42" s="790"/>
      <c r="FM42" s="790"/>
      <c r="FN42" s="790"/>
      <c r="FO42" s="790"/>
      <c r="FP42" s="790" t="s">
        <v>2065</v>
      </c>
      <c r="FQ42" s="790"/>
      <c r="FR42" s="790"/>
      <c r="FS42" s="790"/>
      <c r="FT42" s="790"/>
      <c r="FU42" s="790"/>
      <c r="FV42" s="790" t="s">
        <v>2065</v>
      </c>
      <c r="FW42" s="790"/>
      <c r="FX42" s="790"/>
      <c r="FY42" s="790"/>
      <c r="FZ42" s="790"/>
      <c r="GA42" s="790"/>
      <c r="GB42" s="790" t="s">
        <v>2065</v>
      </c>
      <c r="GC42" s="790"/>
      <c r="GD42" s="790"/>
      <c r="GE42" s="790"/>
      <c r="GF42" s="790"/>
      <c r="GG42" s="790"/>
      <c r="GH42" s="790" t="s">
        <v>2065</v>
      </c>
      <c r="GI42" s="790"/>
      <c r="GJ42" s="790"/>
      <c r="GK42" s="790"/>
      <c r="GL42" s="790"/>
      <c r="GM42" s="790"/>
      <c r="GN42" s="790" t="s">
        <v>2065</v>
      </c>
      <c r="GO42" s="790"/>
      <c r="GP42" s="790"/>
      <c r="GQ42" s="790"/>
      <c r="GR42" s="790"/>
      <c r="GS42" s="790"/>
      <c r="GT42" s="790" t="s">
        <v>2065</v>
      </c>
      <c r="GU42" s="790"/>
      <c r="GV42" s="790"/>
      <c r="GW42" s="790"/>
      <c r="GX42" s="790"/>
      <c r="GY42" s="790"/>
      <c r="GZ42" s="790" t="s">
        <v>2065</v>
      </c>
      <c r="HA42" s="790"/>
      <c r="HB42" s="790"/>
      <c r="HC42" s="790"/>
      <c r="HD42" s="790"/>
      <c r="HE42" s="790"/>
      <c r="HF42" s="790" t="s">
        <v>2065</v>
      </c>
      <c r="HG42" s="790"/>
      <c r="HH42" s="790"/>
      <c r="HI42" s="790"/>
      <c r="HJ42" s="790"/>
      <c r="HK42" s="790"/>
      <c r="HL42" s="790" t="s">
        <v>2065</v>
      </c>
      <c r="HM42" s="790"/>
      <c r="HN42" s="790"/>
      <c r="HO42" s="790"/>
      <c r="HP42" s="790"/>
      <c r="HQ42" s="790"/>
      <c r="HR42" s="790" t="s">
        <v>2065</v>
      </c>
      <c r="HS42" s="790"/>
      <c r="HT42" s="790"/>
      <c r="HU42" s="790"/>
      <c r="HV42" s="790"/>
      <c r="HW42" s="790"/>
      <c r="HX42" s="790" t="s">
        <v>2065</v>
      </c>
      <c r="HY42" s="790"/>
      <c r="HZ42" s="790"/>
      <c r="IA42" s="790"/>
      <c r="IB42" s="790"/>
      <c r="IC42" s="790"/>
      <c r="ID42" s="790" t="s">
        <v>2065</v>
      </c>
      <c r="IE42" s="790"/>
      <c r="IF42" s="790"/>
      <c r="IG42" s="790"/>
      <c r="IH42" s="790"/>
      <c r="II42" s="790"/>
      <c r="IJ42" s="790" t="s">
        <v>2065</v>
      </c>
      <c r="IK42" s="790"/>
      <c r="IL42" s="790"/>
      <c r="IM42" s="790"/>
      <c r="IN42" s="790"/>
      <c r="IO42" s="790"/>
      <c r="IP42" s="790" t="s">
        <v>2065</v>
      </c>
      <c r="IQ42" s="790"/>
      <c r="IR42" s="790"/>
      <c r="IS42" s="790"/>
    </row>
    <row r="43" spans="1:256">
      <c r="C43" s="1" t="s">
        <v>2462</v>
      </c>
      <c r="D43" s="1"/>
      <c r="E43" s="1"/>
      <c r="F43" s="139"/>
      <c r="G43" s="1"/>
      <c r="H43" s="1"/>
      <c r="I43" s="1"/>
      <c r="J43" s="790"/>
      <c r="K43" s="790"/>
      <c r="L43" s="790"/>
      <c r="M43" s="790"/>
      <c r="N43" s="790"/>
      <c r="O43" s="790"/>
      <c r="P43" s="790"/>
      <c r="Q43" s="790"/>
      <c r="R43" s="790"/>
      <c r="S43" s="790"/>
      <c r="T43" s="790"/>
      <c r="U43" s="790"/>
      <c r="V43" s="790" t="s">
        <v>2649</v>
      </c>
      <c r="W43" s="790"/>
      <c r="X43" s="790"/>
      <c r="Y43" s="790"/>
      <c r="Z43" s="790"/>
      <c r="AA43" s="790"/>
      <c r="AB43" s="790" t="s">
        <v>2649</v>
      </c>
      <c r="AC43" s="790"/>
      <c r="AD43" s="790"/>
      <c r="AE43" s="790"/>
      <c r="AF43" s="790"/>
      <c r="AG43" s="790"/>
      <c r="AH43" s="790" t="s">
        <v>2649</v>
      </c>
      <c r="AI43" s="790"/>
      <c r="AJ43" s="790"/>
      <c r="AK43" s="790"/>
      <c r="AL43" s="790"/>
      <c r="AM43" s="790"/>
      <c r="AN43" s="790" t="s">
        <v>2649</v>
      </c>
      <c r="AO43" s="790"/>
      <c r="AP43" s="790"/>
      <c r="AQ43" s="790"/>
      <c r="AR43" s="790"/>
      <c r="AS43" s="790"/>
      <c r="AT43" s="790" t="s">
        <v>2649</v>
      </c>
      <c r="AU43" s="790"/>
      <c r="AV43" s="790"/>
      <c r="AW43" s="790"/>
      <c r="AX43" s="790"/>
      <c r="AY43" s="790"/>
      <c r="AZ43" s="790" t="s">
        <v>2649</v>
      </c>
      <c r="BA43" s="790"/>
      <c r="BB43" s="790"/>
      <c r="BC43" s="790"/>
      <c r="BD43" s="790"/>
      <c r="BE43" s="790"/>
      <c r="BF43" s="790" t="s">
        <v>2649</v>
      </c>
      <c r="BG43" s="790"/>
      <c r="BH43" s="790"/>
      <c r="BI43" s="790"/>
      <c r="BJ43" s="790"/>
      <c r="BK43" s="790"/>
      <c r="BL43" s="790" t="s">
        <v>2649</v>
      </c>
      <c r="BM43" s="790"/>
      <c r="BN43" s="790"/>
      <c r="BO43" s="790"/>
      <c r="BP43" s="790"/>
      <c r="BQ43" s="790"/>
      <c r="BR43" s="790" t="s">
        <v>2649</v>
      </c>
      <c r="BS43" s="790"/>
      <c r="BT43" s="790"/>
      <c r="BU43" s="790"/>
      <c r="BV43" s="790"/>
      <c r="BW43" s="790"/>
      <c r="BX43" s="790" t="s">
        <v>2649</v>
      </c>
      <c r="BY43" s="790"/>
      <c r="BZ43" s="790"/>
      <c r="CA43" s="790"/>
      <c r="CB43" s="790"/>
      <c r="CC43" s="790"/>
      <c r="CD43" s="790" t="s">
        <v>2649</v>
      </c>
      <c r="CE43" s="790"/>
      <c r="CF43" s="790"/>
      <c r="CG43" s="790"/>
      <c r="CH43" s="790"/>
      <c r="CI43" s="790"/>
      <c r="CJ43" s="790" t="s">
        <v>2649</v>
      </c>
      <c r="CK43" s="790"/>
      <c r="CL43" s="790"/>
      <c r="CM43" s="790"/>
      <c r="CN43" s="790"/>
      <c r="CO43" s="790"/>
      <c r="CP43" s="790" t="s">
        <v>2649</v>
      </c>
      <c r="CQ43" s="790"/>
      <c r="CR43" s="790"/>
      <c r="CS43" s="790"/>
      <c r="CT43" s="790"/>
      <c r="CU43" s="790"/>
      <c r="CV43" s="790" t="s">
        <v>2649</v>
      </c>
      <c r="CW43" s="790"/>
      <c r="CX43" s="790"/>
      <c r="CY43" s="790"/>
      <c r="CZ43" s="790"/>
      <c r="DA43" s="790"/>
      <c r="DB43" s="790" t="s">
        <v>2649</v>
      </c>
      <c r="DC43" s="790"/>
      <c r="DD43" s="790"/>
      <c r="DE43" s="790"/>
      <c r="DF43" s="790"/>
      <c r="DG43" s="790"/>
      <c r="DH43" s="790" t="s">
        <v>2649</v>
      </c>
      <c r="DI43" s="790"/>
      <c r="DJ43" s="790"/>
      <c r="DK43" s="790"/>
      <c r="DL43" s="790"/>
      <c r="DM43" s="790"/>
      <c r="DN43" s="790" t="s">
        <v>2649</v>
      </c>
      <c r="DO43" s="790"/>
      <c r="DP43" s="790"/>
      <c r="DQ43" s="790"/>
      <c r="DR43" s="790"/>
      <c r="DS43" s="790"/>
      <c r="DT43" s="790" t="s">
        <v>2649</v>
      </c>
      <c r="DU43" s="790"/>
      <c r="DV43" s="790"/>
      <c r="DW43" s="790"/>
      <c r="DX43" s="790"/>
      <c r="DY43" s="790"/>
      <c r="DZ43" s="790" t="s">
        <v>2649</v>
      </c>
      <c r="EA43" s="790"/>
      <c r="EB43" s="790"/>
      <c r="EC43" s="790"/>
      <c r="ED43" s="790"/>
      <c r="EE43" s="790"/>
      <c r="EF43" s="790" t="s">
        <v>2649</v>
      </c>
      <c r="EG43" s="790"/>
      <c r="EH43" s="790"/>
      <c r="EI43" s="790"/>
      <c r="EJ43" s="790"/>
      <c r="EK43" s="790"/>
      <c r="EL43" s="790" t="s">
        <v>2649</v>
      </c>
      <c r="EM43" s="790"/>
      <c r="EN43" s="790"/>
      <c r="EO43" s="790"/>
      <c r="EP43" s="790"/>
      <c r="EQ43" s="790"/>
      <c r="ER43" s="790" t="s">
        <v>2649</v>
      </c>
      <c r="ES43" s="790"/>
      <c r="ET43" s="790"/>
      <c r="EU43" s="790"/>
      <c r="EV43" s="790"/>
      <c r="EW43" s="790"/>
      <c r="EX43" s="790" t="s">
        <v>2649</v>
      </c>
      <c r="EY43" s="790"/>
      <c r="EZ43" s="790"/>
      <c r="FA43" s="790"/>
      <c r="FB43" s="790"/>
      <c r="FC43" s="790"/>
      <c r="FD43" s="790" t="s">
        <v>2649</v>
      </c>
      <c r="FE43" s="790"/>
      <c r="FF43" s="790"/>
      <c r="FG43" s="790"/>
      <c r="FH43" s="790"/>
      <c r="FI43" s="790"/>
      <c r="FJ43" s="790" t="s">
        <v>2649</v>
      </c>
      <c r="FK43" s="790"/>
      <c r="FL43" s="790"/>
      <c r="FM43" s="790"/>
      <c r="FN43" s="790"/>
      <c r="FO43" s="790"/>
      <c r="FP43" s="790" t="s">
        <v>2649</v>
      </c>
      <c r="FQ43" s="790"/>
      <c r="FR43" s="790"/>
      <c r="FS43" s="790"/>
      <c r="FT43" s="790"/>
      <c r="FU43" s="790"/>
      <c r="FV43" s="790" t="s">
        <v>2649</v>
      </c>
      <c r="FW43" s="790"/>
      <c r="FX43" s="790"/>
      <c r="FY43" s="790"/>
      <c r="FZ43" s="790"/>
      <c r="GA43" s="790"/>
      <c r="GB43" s="790" t="s">
        <v>2649</v>
      </c>
      <c r="GC43" s="790"/>
      <c r="GD43" s="790"/>
      <c r="GE43" s="790"/>
      <c r="GF43" s="790"/>
      <c r="GG43" s="790"/>
      <c r="GH43" s="790" t="s">
        <v>2649</v>
      </c>
      <c r="GI43" s="790"/>
      <c r="GJ43" s="790"/>
      <c r="GK43" s="790"/>
      <c r="GL43" s="790"/>
      <c r="GM43" s="790"/>
      <c r="GN43" s="790" t="s">
        <v>2649</v>
      </c>
      <c r="GO43" s="790"/>
      <c r="GP43" s="790"/>
      <c r="GQ43" s="790"/>
      <c r="GR43" s="790"/>
      <c r="GS43" s="790"/>
      <c r="GT43" s="790" t="s">
        <v>2649</v>
      </c>
      <c r="GU43" s="790"/>
      <c r="GV43" s="790"/>
      <c r="GW43" s="790"/>
      <c r="GX43" s="790"/>
      <c r="GY43" s="790"/>
      <c r="GZ43" s="790" t="s">
        <v>2649</v>
      </c>
      <c r="HA43" s="790"/>
      <c r="HB43" s="790"/>
      <c r="HC43" s="790"/>
      <c r="HD43" s="790"/>
      <c r="HE43" s="790"/>
      <c r="HF43" s="790" t="s">
        <v>2649</v>
      </c>
      <c r="HG43" s="790"/>
      <c r="HH43" s="790"/>
      <c r="HI43" s="790"/>
      <c r="HJ43" s="790"/>
      <c r="HK43" s="790"/>
      <c r="HL43" s="790" t="s">
        <v>2649</v>
      </c>
      <c r="HM43" s="790"/>
      <c r="HN43" s="790"/>
      <c r="HO43" s="790"/>
      <c r="HP43" s="790"/>
      <c r="HQ43" s="790"/>
      <c r="HR43" s="790" t="s">
        <v>2649</v>
      </c>
      <c r="HS43" s="790"/>
      <c r="HT43" s="790"/>
      <c r="HU43" s="790"/>
      <c r="HV43" s="790"/>
      <c r="HW43" s="790"/>
      <c r="HX43" s="790" t="s">
        <v>2649</v>
      </c>
      <c r="HY43" s="790"/>
      <c r="HZ43" s="790"/>
      <c r="IA43" s="790"/>
      <c r="IB43" s="790"/>
      <c r="IC43" s="790"/>
      <c r="ID43" s="790" t="s">
        <v>2649</v>
      </c>
      <c r="IE43" s="790"/>
      <c r="IF43" s="790"/>
      <c r="IG43" s="790"/>
      <c r="IH43" s="790"/>
      <c r="II43" s="790"/>
      <c r="IJ43" s="790" t="s">
        <v>2649</v>
      </c>
      <c r="IK43" s="790"/>
      <c r="IL43" s="790"/>
      <c r="IM43" s="790"/>
      <c r="IN43" s="790"/>
      <c r="IO43" s="790"/>
      <c r="IP43" s="790" t="s">
        <v>2649</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2462</v>
      </c>
      <c r="W44" s="790"/>
      <c r="X44" s="790"/>
      <c r="Y44" s="790"/>
      <c r="Z44" s="790"/>
      <c r="AA44" s="790"/>
      <c r="AB44" s="790" t="s">
        <v>2462</v>
      </c>
      <c r="AC44" s="790"/>
      <c r="AD44" s="790"/>
      <c r="AE44" s="790"/>
      <c r="AF44" s="790"/>
      <c r="AG44" s="790"/>
      <c r="AH44" s="790" t="s">
        <v>2462</v>
      </c>
      <c r="AI44" s="790"/>
      <c r="AJ44" s="790"/>
      <c r="AK44" s="790"/>
      <c r="AL44" s="790"/>
      <c r="AM44" s="790"/>
      <c r="AN44" s="790" t="s">
        <v>2462</v>
      </c>
      <c r="AO44" s="790"/>
      <c r="AP44" s="790"/>
      <c r="AQ44" s="790"/>
      <c r="AR44" s="790"/>
      <c r="AS44" s="790"/>
      <c r="AT44" s="790" t="s">
        <v>2462</v>
      </c>
      <c r="AU44" s="790"/>
      <c r="AV44" s="790"/>
      <c r="AW44" s="790"/>
      <c r="AX44" s="790"/>
      <c r="AY44" s="790"/>
      <c r="AZ44" s="790" t="s">
        <v>2462</v>
      </c>
      <c r="BA44" s="790"/>
      <c r="BB44" s="790"/>
      <c r="BC44" s="790"/>
      <c r="BD44" s="790"/>
      <c r="BE44" s="790"/>
      <c r="BF44" s="790" t="s">
        <v>2462</v>
      </c>
      <c r="BG44" s="790"/>
      <c r="BH44" s="790"/>
      <c r="BI44" s="790"/>
      <c r="BJ44" s="790"/>
      <c r="BK44" s="790"/>
      <c r="BL44" s="790" t="s">
        <v>2462</v>
      </c>
      <c r="BM44" s="790"/>
      <c r="BN44" s="790"/>
      <c r="BO44" s="790"/>
      <c r="BP44" s="790"/>
      <c r="BQ44" s="790"/>
      <c r="BR44" s="790" t="s">
        <v>2462</v>
      </c>
      <c r="BS44" s="790"/>
      <c r="BT44" s="790"/>
      <c r="BU44" s="790"/>
      <c r="BV44" s="790"/>
      <c r="BW44" s="790"/>
      <c r="BX44" s="790" t="s">
        <v>2462</v>
      </c>
      <c r="BY44" s="790"/>
      <c r="BZ44" s="790"/>
      <c r="CA44" s="790"/>
      <c r="CB44" s="790"/>
      <c r="CC44" s="790"/>
      <c r="CD44" s="790" t="s">
        <v>2462</v>
      </c>
      <c r="CE44" s="790"/>
      <c r="CF44" s="790"/>
      <c r="CG44" s="790"/>
      <c r="CH44" s="790"/>
      <c r="CI44" s="790"/>
      <c r="CJ44" s="790" t="s">
        <v>2462</v>
      </c>
      <c r="CK44" s="790"/>
      <c r="CL44" s="790"/>
      <c r="CM44" s="790"/>
      <c r="CN44" s="790"/>
      <c r="CO44" s="790"/>
      <c r="CP44" s="790" t="s">
        <v>2462</v>
      </c>
      <c r="CQ44" s="790"/>
      <c r="CR44" s="790"/>
      <c r="CS44" s="790"/>
      <c r="CT44" s="790"/>
      <c r="CU44" s="790"/>
      <c r="CV44" s="790" t="s">
        <v>2462</v>
      </c>
      <c r="CW44" s="790"/>
      <c r="CX44" s="790"/>
      <c r="CY44" s="790"/>
      <c r="CZ44" s="790"/>
      <c r="DA44" s="790"/>
      <c r="DB44" s="790" t="s">
        <v>2462</v>
      </c>
      <c r="DC44" s="790"/>
      <c r="DD44" s="790"/>
      <c r="DE44" s="790"/>
      <c r="DF44" s="790"/>
      <c r="DG44" s="790"/>
      <c r="DH44" s="790" t="s">
        <v>2462</v>
      </c>
      <c r="DI44" s="790"/>
      <c r="DJ44" s="790"/>
      <c r="DK44" s="790"/>
      <c r="DL44" s="790"/>
      <c r="DM44" s="790"/>
      <c r="DN44" s="790" t="s">
        <v>2462</v>
      </c>
      <c r="DO44" s="790"/>
      <c r="DP44" s="790"/>
      <c r="DQ44" s="790"/>
      <c r="DR44" s="790"/>
      <c r="DS44" s="790"/>
      <c r="DT44" s="790" t="s">
        <v>2462</v>
      </c>
      <c r="DU44" s="790"/>
      <c r="DV44" s="790"/>
      <c r="DW44" s="790"/>
      <c r="DX44" s="790"/>
      <c r="DY44" s="790"/>
      <c r="DZ44" s="790" t="s">
        <v>2462</v>
      </c>
      <c r="EA44" s="790"/>
      <c r="EB44" s="790"/>
      <c r="EC44" s="790"/>
      <c r="ED44" s="790"/>
      <c r="EE44" s="790"/>
      <c r="EF44" s="790" t="s">
        <v>2462</v>
      </c>
      <c r="EG44" s="790"/>
      <c r="EH44" s="790"/>
      <c r="EI44" s="790"/>
      <c r="EJ44" s="790"/>
      <c r="EK44" s="790"/>
      <c r="EL44" s="790" t="s">
        <v>2462</v>
      </c>
      <c r="EM44" s="790"/>
      <c r="EN44" s="790"/>
      <c r="EO44" s="790"/>
      <c r="EP44" s="790"/>
      <c r="EQ44" s="790"/>
      <c r="ER44" s="790" t="s">
        <v>2462</v>
      </c>
      <c r="ES44" s="790"/>
      <c r="ET44" s="790"/>
      <c r="EU44" s="790"/>
      <c r="EV44" s="790"/>
      <c r="EW44" s="790"/>
      <c r="EX44" s="790" t="s">
        <v>2462</v>
      </c>
      <c r="EY44" s="790"/>
      <c r="EZ44" s="790"/>
      <c r="FA44" s="790"/>
      <c r="FB44" s="790"/>
      <c r="FC44" s="790"/>
      <c r="FD44" s="790" t="s">
        <v>2462</v>
      </c>
      <c r="FE44" s="790"/>
      <c r="FF44" s="790"/>
      <c r="FG44" s="790"/>
      <c r="FH44" s="790"/>
      <c r="FI44" s="790"/>
      <c r="FJ44" s="790" t="s">
        <v>2462</v>
      </c>
      <c r="FK44" s="790"/>
      <c r="FL44" s="790"/>
      <c r="FM44" s="790"/>
      <c r="FN44" s="790"/>
      <c r="FO44" s="790"/>
      <c r="FP44" s="790" t="s">
        <v>2462</v>
      </c>
      <c r="FQ44" s="790"/>
      <c r="FR44" s="790"/>
      <c r="FS44" s="790"/>
      <c r="FT44" s="790"/>
      <c r="FU44" s="790"/>
      <c r="FV44" s="790" t="s">
        <v>2462</v>
      </c>
      <c r="FW44" s="790"/>
      <c r="FX44" s="790"/>
      <c r="FY44" s="790"/>
      <c r="FZ44" s="790"/>
      <c r="GA44" s="790"/>
      <c r="GB44" s="790" t="s">
        <v>2462</v>
      </c>
      <c r="GC44" s="790"/>
      <c r="GD44" s="790"/>
      <c r="GE44" s="790"/>
      <c r="GF44" s="790"/>
      <c r="GG44" s="790"/>
      <c r="GH44" s="790" t="s">
        <v>2462</v>
      </c>
      <c r="GI44" s="790"/>
      <c r="GJ44" s="790"/>
      <c r="GK44" s="790"/>
      <c r="GL44" s="790"/>
      <c r="GM44" s="790"/>
      <c r="GN44" s="790" t="s">
        <v>2462</v>
      </c>
      <c r="GO44" s="790"/>
      <c r="GP44" s="790"/>
      <c r="GQ44" s="790"/>
      <c r="GR44" s="790"/>
      <c r="GS44" s="790"/>
      <c r="GT44" s="790" t="s">
        <v>2462</v>
      </c>
      <c r="GU44" s="790"/>
      <c r="GV44" s="790"/>
      <c r="GW44" s="790"/>
      <c r="GX44" s="790"/>
      <c r="GY44" s="790"/>
      <c r="GZ44" s="790" t="s">
        <v>2462</v>
      </c>
      <c r="HA44" s="790"/>
      <c r="HB44" s="790"/>
      <c r="HC44" s="790"/>
      <c r="HD44" s="790"/>
      <c r="HE44" s="790"/>
      <c r="HF44" s="790" t="s">
        <v>2462</v>
      </c>
      <c r="HG44" s="790"/>
      <c r="HH44" s="790"/>
      <c r="HI44" s="790"/>
      <c r="HJ44" s="790"/>
      <c r="HK44" s="790"/>
      <c r="HL44" s="790" t="s">
        <v>2462</v>
      </c>
      <c r="HM44" s="790"/>
      <c r="HN44" s="790"/>
      <c r="HO44" s="790"/>
      <c r="HP44" s="790"/>
      <c r="HQ44" s="790"/>
      <c r="HR44" s="790" t="s">
        <v>2462</v>
      </c>
      <c r="HS44" s="790"/>
      <c r="HT44" s="790"/>
      <c r="HU44" s="790"/>
      <c r="HV44" s="790"/>
      <c r="HW44" s="790"/>
      <c r="HX44" s="790" t="s">
        <v>2462</v>
      </c>
      <c r="HY44" s="790"/>
      <c r="HZ44" s="790"/>
      <c r="IA44" s="790"/>
      <c r="IB44" s="790"/>
      <c r="IC44" s="790"/>
      <c r="ID44" s="790" t="s">
        <v>2462</v>
      </c>
      <c r="IE44" s="790"/>
      <c r="IF44" s="790"/>
      <c r="IG44" s="790"/>
      <c r="IH44" s="790"/>
      <c r="II44" s="790"/>
      <c r="IJ44" s="790" t="s">
        <v>2462</v>
      </c>
      <c r="IK44" s="790"/>
      <c r="IL44" s="790"/>
      <c r="IM44" s="790"/>
      <c r="IN44" s="790"/>
      <c r="IO44" s="790"/>
      <c r="IP44" s="790" t="s">
        <v>2462</v>
      </c>
      <c r="IQ44" s="790"/>
      <c r="IR44" s="790"/>
      <c r="IS44" s="790"/>
      <c r="IT44" s="790"/>
      <c r="IU44" s="790"/>
      <c r="IV44" s="790" t="s">
        <v>2462</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AH44:AM44"/>
    <mergeCell ref="P43:U43"/>
    <mergeCell ref="AB44:AG44"/>
    <mergeCell ref="V43:AA43"/>
    <mergeCell ref="AB43:AG43"/>
    <mergeCell ref="C1:G1"/>
    <mergeCell ref="C19:G19"/>
    <mergeCell ref="J42:O42"/>
    <mergeCell ref="P42:U42"/>
    <mergeCell ref="J43:O43"/>
    <mergeCell ref="AN43:AS43"/>
    <mergeCell ref="AH43:AM43"/>
    <mergeCell ref="DN44:DS44"/>
    <mergeCell ref="BF42:BK42"/>
    <mergeCell ref="AT42:AY42"/>
    <mergeCell ref="P44:U44"/>
    <mergeCell ref="V44:AA44"/>
    <mergeCell ref="V42:AA42"/>
    <mergeCell ref="AB42:AG42"/>
    <mergeCell ref="AN44:AS44"/>
    <mergeCell ref="BR44:BW44"/>
    <mergeCell ref="AZ44:BE44"/>
    <mergeCell ref="AT44:AY44"/>
    <mergeCell ref="AH42:AM42"/>
    <mergeCell ref="BR43:BW43"/>
    <mergeCell ref="AZ43:BE43"/>
    <mergeCell ref="BF44:BK44"/>
    <mergeCell ref="BL44:BQ44"/>
    <mergeCell ref="BF43:BK43"/>
    <mergeCell ref="AT43:AY43"/>
    <mergeCell ref="AN42:AS42"/>
    <mergeCell ref="BL42:BQ42"/>
    <mergeCell ref="DH44:DM44"/>
    <mergeCell ref="DH43:DM43"/>
    <mergeCell ref="CV44:DA44"/>
    <mergeCell ref="DB44:DG44"/>
    <mergeCell ref="BL43:BQ43"/>
    <mergeCell ref="BR42:BW42"/>
    <mergeCell ref="AZ42:BE42"/>
    <mergeCell ref="CJ44:CO44"/>
    <mergeCell ref="CP44:CU44"/>
    <mergeCell ref="CD44:CI44"/>
    <mergeCell ref="BX44:CC44"/>
    <mergeCell ref="CV42:DA42"/>
    <mergeCell ref="ER42:EW42"/>
    <mergeCell ref="FP42:FU42"/>
    <mergeCell ref="FD42:FI42"/>
    <mergeCell ref="FJ42:FO42"/>
    <mergeCell ref="EX42:FC42"/>
    <mergeCell ref="BX42:CC42"/>
    <mergeCell ref="CP42:CU42"/>
    <mergeCell ref="CP43:CU43"/>
    <mergeCell ref="CD42:CI42"/>
    <mergeCell ref="CJ42:CO42"/>
    <mergeCell ref="BX43:CC43"/>
    <mergeCell ref="CD43:CI43"/>
    <mergeCell ref="CJ43:CO43"/>
    <mergeCell ref="DH42:DM42"/>
    <mergeCell ref="DB42:DG42"/>
    <mergeCell ref="DT42:DY42"/>
    <mergeCell ref="DN42:DS42"/>
    <mergeCell ref="DZ42:EE42"/>
    <mergeCell ref="DN43:DS43"/>
    <mergeCell ref="DT43:DY43"/>
    <mergeCell ref="EF42:EK42"/>
    <mergeCell ref="DB43:DG43"/>
    <mergeCell ref="CV43:DA43"/>
    <mergeCell ref="DT44:DY44"/>
    <mergeCell ref="DZ43:EE43"/>
    <mergeCell ref="EF43:EK43"/>
    <mergeCell ref="EL42:EQ42"/>
    <mergeCell ref="GB44:GG44"/>
    <mergeCell ref="DZ44:EE44"/>
    <mergeCell ref="EL44:EQ44"/>
    <mergeCell ref="EL43:EQ43"/>
    <mergeCell ref="EX43:FC43"/>
    <mergeCell ref="EX44:FC44"/>
    <mergeCell ref="FD43:FI43"/>
    <mergeCell ref="FP44:FU44"/>
    <mergeCell ref="FV44:GA44"/>
    <mergeCell ref="EF44:EK44"/>
    <mergeCell ref="FP43:FU43"/>
    <mergeCell ref="ER44:EW44"/>
    <mergeCell ref="ER43:EW43"/>
    <mergeCell ref="FJ43:FO43"/>
    <mergeCell ref="FJ44:FO44"/>
    <mergeCell ref="FD44:FI44"/>
    <mergeCell ref="FV43:GA43"/>
    <mergeCell ref="GB43:GG43"/>
    <mergeCell ref="FV42:GA42"/>
    <mergeCell ref="GB42:GG42"/>
    <mergeCell ref="GH44:GM44"/>
    <mergeCell ref="GT44:GY44"/>
    <mergeCell ref="IP43:IS43"/>
    <mergeCell ref="HX43:IC43"/>
    <mergeCell ref="HR43:HW43"/>
    <mergeCell ref="HL43:HQ43"/>
    <mergeCell ref="GZ43:HE43"/>
    <mergeCell ref="GT43:GY43"/>
    <mergeCell ref="HF43:HK43"/>
    <mergeCell ref="GH43:GM43"/>
    <mergeCell ref="GH42:GM42"/>
    <mergeCell ref="IP42:IS42"/>
    <mergeCell ref="ID42:II42"/>
    <mergeCell ref="IJ42:IO42"/>
    <mergeCell ref="IJ43:IO43"/>
    <mergeCell ref="ID43:II43"/>
    <mergeCell ref="GN44:GS44"/>
    <mergeCell ref="IV44"/>
    <mergeCell ref="GZ44:HE44"/>
    <mergeCell ref="HF44:HK44"/>
    <mergeCell ref="HL44:HQ44"/>
    <mergeCell ref="HR44:HW44"/>
    <mergeCell ref="IP44:IU44"/>
    <mergeCell ref="HX44:IC44"/>
    <mergeCell ref="IJ44:IO44"/>
    <mergeCell ref="ID44:II44"/>
    <mergeCell ref="GN43:GS43"/>
    <mergeCell ref="GN42:GS42"/>
    <mergeCell ref="HX42:IC42"/>
    <mergeCell ref="GZ42:HE42"/>
    <mergeCell ref="HL42:HQ42"/>
    <mergeCell ref="HR42:HW42"/>
    <mergeCell ref="GT42:GY42"/>
    <mergeCell ref="HF42:HK42"/>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zoomScale="125" workbookViewId="0">
      <selection activeCell="B20" sqref="B20"/>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2152</v>
      </c>
      <c r="D1" s="791"/>
      <c r="E1" s="791"/>
      <c r="F1" s="791"/>
      <c r="G1" s="791"/>
    </row>
    <row r="2" spans="1:8">
      <c r="A2" s="90" t="s">
        <v>2645</v>
      </c>
      <c r="G2" s="91"/>
    </row>
    <row r="3" spans="1:8">
      <c r="A3" s="89" t="s">
        <v>2084</v>
      </c>
      <c r="G3" s="92">
        <v>40458</v>
      </c>
    </row>
    <row r="4" spans="1:8">
      <c r="A4" s="89" t="s">
        <v>2209</v>
      </c>
      <c r="G4" s="93" t="s">
        <v>3017</v>
      </c>
    </row>
    <row r="5" spans="1:8">
      <c r="A5" s="89" t="s">
        <v>2675</v>
      </c>
    </row>
    <row r="6" spans="1:8">
      <c r="C6" s="15" t="s">
        <v>2438</v>
      </c>
      <c r="D6" s="16"/>
      <c r="E6" s="16"/>
      <c r="F6" s="17"/>
      <c r="G6" s="18"/>
      <c r="H6" s="94"/>
    </row>
    <row r="7" spans="1:8">
      <c r="C7" s="95" t="s">
        <v>3079</v>
      </c>
      <c r="D7" s="20"/>
      <c r="E7" s="20"/>
      <c r="F7" s="21"/>
      <c r="G7" s="22"/>
      <c r="H7" s="94"/>
    </row>
    <row r="8" spans="1:8">
      <c r="A8" s="89" t="s">
        <v>2217</v>
      </c>
      <c r="C8" s="95" t="s">
        <v>2781</v>
      </c>
      <c r="D8" s="20"/>
      <c r="E8" s="20"/>
      <c r="F8" s="21"/>
      <c r="G8" s="96"/>
      <c r="H8" s="94"/>
    </row>
    <row r="9" spans="1:8">
      <c r="A9" s="89" t="s">
        <v>2537</v>
      </c>
      <c r="C9" s="95" t="s">
        <v>2971</v>
      </c>
      <c r="D9" s="20"/>
      <c r="E9" s="20"/>
      <c r="F9" s="21"/>
      <c r="G9" s="96"/>
      <c r="H9" s="94"/>
    </row>
    <row r="10" spans="1:8">
      <c r="A10" s="89" t="s">
        <v>1746</v>
      </c>
      <c r="C10" s="97"/>
      <c r="D10" s="20"/>
      <c r="E10" s="20"/>
      <c r="F10" s="21"/>
      <c r="G10" s="96"/>
      <c r="H10" s="94"/>
    </row>
    <row r="11" spans="1:8">
      <c r="A11" s="98" t="s">
        <v>3016</v>
      </c>
      <c r="C11" s="25" t="s">
        <v>2501</v>
      </c>
      <c r="D11" s="94"/>
      <c r="E11" s="94"/>
      <c r="F11" s="99"/>
      <c r="G11" s="96"/>
      <c r="H11" s="94"/>
    </row>
    <row r="12" spans="1:8">
      <c r="A12" s="98"/>
      <c r="C12" s="25" t="s">
        <v>1944</v>
      </c>
      <c r="D12" s="20"/>
      <c r="E12" s="20"/>
      <c r="F12" s="21"/>
      <c r="G12" s="96"/>
      <c r="H12" s="94"/>
    </row>
    <row r="13" spans="1:8">
      <c r="A13" s="98"/>
      <c r="C13" s="25" t="s">
        <v>3207</v>
      </c>
      <c r="D13" s="94"/>
      <c r="E13" s="94"/>
      <c r="F13" s="99"/>
      <c r="G13" s="96"/>
      <c r="H13" s="94"/>
    </row>
    <row r="14" spans="1:8">
      <c r="A14" s="100"/>
      <c r="C14" s="25" t="s">
        <v>2449</v>
      </c>
      <c r="D14" s="94"/>
      <c r="E14" s="94"/>
      <c r="F14" s="99"/>
      <c r="G14" s="101"/>
      <c r="H14" s="94"/>
    </row>
    <row r="15" spans="1:8">
      <c r="A15" s="100" t="s">
        <v>2570</v>
      </c>
      <c r="C15" s="97" t="s">
        <v>2465</v>
      </c>
      <c r="D15" s="94"/>
      <c r="E15" s="94"/>
      <c r="F15" s="99"/>
      <c r="G15" s="96"/>
      <c r="H15" s="94"/>
    </row>
    <row r="16" spans="1:8">
      <c r="A16" s="144" t="s">
        <v>2650</v>
      </c>
      <c r="C16" s="97"/>
      <c r="D16" s="94"/>
      <c r="E16" s="94"/>
      <c r="F16" s="99"/>
      <c r="G16" s="96"/>
      <c r="H16" s="94"/>
    </row>
    <row r="17" spans="1:8">
      <c r="C17" s="102" t="s">
        <v>2507</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2738</v>
      </c>
      <c r="C20" s="100"/>
      <c r="D20" s="100"/>
      <c r="E20" s="100"/>
      <c r="F20" s="106"/>
    </row>
    <row r="21" spans="1:8">
      <c r="A21" s="265"/>
      <c r="C21" s="100"/>
      <c r="D21" s="100"/>
      <c r="E21" s="100"/>
      <c r="F21" s="106"/>
    </row>
    <row r="22" spans="1:8" s="112" customFormat="1" ht="16" customHeight="1">
      <c r="A22" s="108"/>
      <c r="B22" s="38"/>
      <c r="C22" s="86"/>
      <c r="D22" s="86"/>
      <c r="E22" s="86"/>
      <c r="F22" s="109"/>
      <c r="G22" s="110"/>
      <c r="H22" s="111"/>
    </row>
    <row r="23" spans="1:8" ht="29" customHeight="1">
      <c r="A23" s="113" t="s">
        <v>3288</v>
      </c>
      <c r="B23" s="45" t="s">
        <v>3289</v>
      </c>
      <c r="C23" s="114" t="s">
        <v>3290</v>
      </c>
      <c r="D23" s="45" t="s">
        <v>3145</v>
      </c>
      <c r="E23" s="45" t="s">
        <v>3253</v>
      </c>
      <c r="F23" s="47" t="s">
        <v>3251</v>
      </c>
      <c r="G23" s="45" t="s">
        <v>2382</v>
      </c>
      <c r="H23" s="48"/>
    </row>
    <row r="24" spans="1:8">
      <c r="A24" s="115">
        <v>40469</v>
      </c>
      <c r="B24" s="116" t="s">
        <v>2258</v>
      </c>
      <c r="C24" s="117"/>
      <c r="D24" s="118"/>
      <c r="E24" s="117">
        <f t="shared" ref="E24:E32" si="0">C24*D24</f>
        <v>0</v>
      </c>
      <c r="F24" s="53">
        <v>0</v>
      </c>
      <c r="G24" s="54">
        <f t="shared" ref="G24:G35" si="1">E24*(1-F24)</f>
        <v>0</v>
      </c>
      <c r="H24" s="48"/>
    </row>
    <row r="25" spans="1:8">
      <c r="A25" s="11"/>
      <c r="B25" s="116" t="s">
        <v>3189</v>
      </c>
      <c r="C25" s="117">
        <v>225</v>
      </c>
      <c r="D25" s="118">
        <v>9</v>
      </c>
      <c r="E25" s="117">
        <f t="shared" si="0"/>
        <v>2025</v>
      </c>
      <c r="F25" s="119"/>
      <c r="G25" s="54">
        <f t="shared" si="1"/>
        <v>2025</v>
      </c>
      <c r="H25" s="56"/>
    </row>
    <row r="26" spans="1:8">
      <c r="A26" s="120"/>
      <c r="B26" s="121" t="s">
        <v>2634</v>
      </c>
      <c r="C26" s="117"/>
      <c r="D26" s="118"/>
      <c r="E26" s="117">
        <f t="shared" si="0"/>
        <v>0</v>
      </c>
      <c r="F26" s="119"/>
      <c r="G26" s="54">
        <f t="shared" si="1"/>
        <v>0</v>
      </c>
      <c r="H26" s="56"/>
    </row>
    <row r="27" spans="1:8">
      <c r="A27" s="120"/>
      <c r="B27" s="121" t="s">
        <v>3354</v>
      </c>
      <c r="C27" s="117"/>
      <c r="D27" s="118"/>
      <c r="E27" s="117">
        <f t="shared" si="0"/>
        <v>0</v>
      </c>
      <c r="F27" s="119"/>
      <c r="G27" s="54">
        <f t="shared" si="1"/>
        <v>0</v>
      </c>
      <c r="H27" s="56"/>
    </row>
    <row r="28" spans="1:8">
      <c r="A28" s="120"/>
      <c r="B28" s="121" t="s">
        <v>3264</v>
      </c>
      <c r="C28" s="117"/>
      <c r="D28" s="118"/>
      <c r="E28" s="117">
        <f t="shared" si="0"/>
        <v>0</v>
      </c>
      <c r="F28" s="119"/>
      <c r="G28" s="54">
        <f t="shared" si="1"/>
        <v>0</v>
      </c>
      <c r="H28" s="56"/>
    </row>
    <row r="29" spans="1:8">
      <c r="A29" s="120"/>
      <c r="B29" s="121" t="s">
        <v>3265</v>
      </c>
      <c r="C29" s="117"/>
      <c r="D29" s="118"/>
      <c r="E29" s="117">
        <f t="shared" si="0"/>
        <v>0</v>
      </c>
      <c r="F29" s="119"/>
      <c r="G29" s="54">
        <f t="shared" si="1"/>
        <v>0</v>
      </c>
      <c r="H29" s="56"/>
    </row>
    <row r="30" spans="1:8">
      <c r="A30" s="120"/>
      <c r="B30" s="121" t="s">
        <v>3499</v>
      </c>
      <c r="C30" s="117"/>
      <c r="D30" s="118"/>
      <c r="E30" s="117">
        <f t="shared" si="0"/>
        <v>0</v>
      </c>
      <c r="F30" s="119"/>
      <c r="G30" s="54">
        <f t="shared" si="1"/>
        <v>0</v>
      </c>
      <c r="H30" s="56"/>
    </row>
    <row r="31" spans="1:8">
      <c r="A31" s="120"/>
      <c r="B31" s="121" t="s">
        <v>2639</v>
      </c>
      <c r="C31" s="117"/>
      <c r="D31" s="118"/>
      <c r="E31" s="117">
        <f t="shared" si="0"/>
        <v>0</v>
      </c>
      <c r="F31" s="119"/>
      <c r="G31" s="54">
        <f t="shared" si="1"/>
        <v>0</v>
      </c>
      <c r="H31" s="56"/>
    </row>
    <row r="32" spans="1:8">
      <c r="A32" s="120"/>
      <c r="B32" s="121" t="s">
        <v>2350</v>
      </c>
      <c r="C32" s="117"/>
      <c r="D32" s="118"/>
      <c r="E32" s="117">
        <f t="shared" si="0"/>
        <v>0</v>
      </c>
      <c r="F32" s="119"/>
      <c r="G32" s="54">
        <f t="shared" si="1"/>
        <v>0</v>
      </c>
      <c r="H32" s="56"/>
    </row>
    <row r="33" spans="1:256">
      <c r="A33" s="120"/>
      <c r="B33" s="121" t="s">
        <v>2010</v>
      </c>
      <c r="C33" s="117">
        <v>75</v>
      </c>
      <c r="D33" s="118">
        <v>2</v>
      </c>
      <c r="E33" s="117">
        <f>C33*D33</f>
        <v>150</v>
      </c>
      <c r="F33" s="119"/>
      <c r="G33" s="54">
        <f t="shared" si="1"/>
        <v>150</v>
      </c>
      <c r="H33" s="48"/>
    </row>
    <row r="34" spans="1:256">
      <c r="A34" s="120"/>
      <c r="B34" s="121" t="s">
        <v>2011</v>
      </c>
      <c r="C34" s="117">
        <v>250</v>
      </c>
      <c r="D34" s="123" t="s">
        <v>2351</v>
      </c>
      <c r="E34" s="117">
        <v>250</v>
      </c>
      <c r="F34" s="124"/>
      <c r="G34" s="54">
        <f t="shared" si="1"/>
        <v>250</v>
      </c>
      <c r="H34" s="48"/>
    </row>
    <row r="35" spans="1:256" ht="16" thickBot="1">
      <c r="A35" s="120"/>
      <c r="B35" s="126"/>
      <c r="C35" s="127"/>
      <c r="D35" s="128"/>
      <c r="E35" s="127"/>
      <c r="F35" s="129"/>
      <c r="G35" s="67">
        <f t="shared" si="1"/>
        <v>0</v>
      </c>
      <c r="H35" s="48"/>
    </row>
    <row r="36" spans="1:256" s="135" customFormat="1" ht="16" customHeight="1">
      <c r="A36" s="130"/>
      <c r="B36" s="69" t="s">
        <v>2012</v>
      </c>
      <c r="C36" s="131"/>
      <c r="D36" s="131"/>
      <c r="E36" s="132">
        <f>SUM(E24:E35)</f>
        <v>2425</v>
      </c>
      <c r="F36" s="133"/>
      <c r="G36" s="72">
        <f>SUM(G24:G35)</f>
        <v>2425</v>
      </c>
      <c r="H36" s="134"/>
    </row>
    <row r="38" spans="1:256">
      <c r="C38" s="136" t="s">
        <v>3037</v>
      </c>
      <c r="D38" s="137">
        <f>G36/2</f>
        <v>1212.5</v>
      </c>
      <c r="E38" s="137"/>
      <c r="F38" s="138"/>
    </row>
    <row r="40" spans="1:256">
      <c r="C40" s="1" t="s">
        <v>3036</v>
      </c>
      <c r="D40" s="1"/>
      <c r="E40" s="1"/>
      <c r="F40" s="139"/>
      <c r="G40" s="1"/>
      <c r="H40" s="1"/>
      <c r="I40" s="1"/>
    </row>
    <row r="41" spans="1:256">
      <c r="C41" s="1" t="s">
        <v>2306</v>
      </c>
      <c r="D41" s="1"/>
      <c r="E41" s="1"/>
      <c r="F41" s="139"/>
      <c r="G41" s="1"/>
      <c r="H41" s="1"/>
      <c r="I41" s="1"/>
    </row>
    <row r="42" spans="1:256">
      <c r="C42" s="266" t="s">
        <v>2445</v>
      </c>
      <c r="D42" s="266"/>
      <c r="E42" s="266"/>
      <c r="F42" s="267"/>
      <c r="G42" s="266"/>
      <c r="H42" s="266"/>
      <c r="I42" s="142"/>
      <c r="J42" s="790"/>
      <c r="K42" s="790"/>
      <c r="L42" s="790"/>
      <c r="M42" s="790"/>
      <c r="N42" s="790"/>
      <c r="O42" s="790"/>
      <c r="P42" s="790"/>
      <c r="Q42" s="790"/>
      <c r="R42" s="790"/>
      <c r="S42" s="790"/>
      <c r="T42" s="790"/>
      <c r="U42" s="790"/>
      <c r="V42" s="790" t="s">
        <v>3036</v>
      </c>
      <c r="W42" s="790"/>
      <c r="X42" s="790"/>
      <c r="Y42" s="790"/>
      <c r="Z42" s="790"/>
      <c r="AA42" s="790"/>
      <c r="AB42" s="790" t="s">
        <v>3036</v>
      </c>
      <c r="AC42" s="790"/>
      <c r="AD42" s="790"/>
      <c r="AE42" s="790"/>
      <c r="AF42" s="790"/>
      <c r="AG42" s="790"/>
      <c r="AH42" s="790" t="s">
        <v>3036</v>
      </c>
      <c r="AI42" s="790"/>
      <c r="AJ42" s="790"/>
      <c r="AK42" s="790"/>
      <c r="AL42" s="790"/>
      <c r="AM42" s="790"/>
      <c r="AN42" s="790" t="s">
        <v>3036</v>
      </c>
      <c r="AO42" s="790"/>
      <c r="AP42" s="790"/>
      <c r="AQ42" s="790"/>
      <c r="AR42" s="790"/>
      <c r="AS42" s="790"/>
      <c r="AT42" s="790" t="s">
        <v>3036</v>
      </c>
      <c r="AU42" s="790"/>
      <c r="AV42" s="790"/>
      <c r="AW42" s="790"/>
      <c r="AX42" s="790"/>
      <c r="AY42" s="790"/>
      <c r="AZ42" s="790" t="s">
        <v>3036</v>
      </c>
      <c r="BA42" s="790"/>
      <c r="BB42" s="790"/>
      <c r="BC42" s="790"/>
      <c r="BD42" s="790"/>
      <c r="BE42" s="790"/>
      <c r="BF42" s="790" t="s">
        <v>3036</v>
      </c>
      <c r="BG42" s="790"/>
      <c r="BH42" s="790"/>
      <c r="BI42" s="790"/>
      <c r="BJ42" s="790"/>
      <c r="BK42" s="790"/>
      <c r="BL42" s="790" t="s">
        <v>3036</v>
      </c>
      <c r="BM42" s="790"/>
      <c r="BN42" s="790"/>
      <c r="BO42" s="790"/>
      <c r="BP42" s="790"/>
      <c r="BQ42" s="790"/>
      <c r="BR42" s="790" t="s">
        <v>3036</v>
      </c>
      <c r="BS42" s="790"/>
      <c r="BT42" s="790"/>
      <c r="BU42" s="790"/>
      <c r="BV42" s="790"/>
      <c r="BW42" s="790"/>
      <c r="BX42" s="790" t="s">
        <v>3036</v>
      </c>
      <c r="BY42" s="790"/>
      <c r="BZ42" s="790"/>
      <c r="CA42" s="790"/>
      <c r="CB42" s="790"/>
      <c r="CC42" s="790"/>
      <c r="CD42" s="790" t="s">
        <v>3036</v>
      </c>
      <c r="CE42" s="790"/>
      <c r="CF42" s="790"/>
      <c r="CG42" s="790"/>
      <c r="CH42" s="790"/>
      <c r="CI42" s="790"/>
      <c r="CJ42" s="790" t="s">
        <v>3036</v>
      </c>
      <c r="CK42" s="790"/>
      <c r="CL42" s="790"/>
      <c r="CM42" s="790"/>
      <c r="CN42" s="790"/>
      <c r="CO42" s="790"/>
      <c r="CP42" s="790" t="s">
        <v>3036</v>
      </c>
      <c r="CQ42" s="790"/>
      <c r="CR42" s="790"/>
      <c r="CS42" s="790"/>
      <c r="CT42" s="790"/>
      <c r="CU42" s="790"/>
      <c r="CV42" s="790" t="s">
        <v>3036</v>
      </c>
      <c r="CW42" s="790"/>
      <c r="CX42" s="790"/>
      <c r="CY42" s="790"/>
      <c r="CZ42" s="790"/>
      <c r="DA42" s="790"/>
      <c r="DB42" s="790" t="s">
        <v>3036</v>
      </c>
      <c r="DC42" s="790"/>
      <c r="DD42" s="790"/>
      <c r="DE42" s="790"/>
      <c r="DF42" s="790"/>
      <c r="DG42" s="790"/>
      <c r="DH42" s="790" t="s">
        <v>3036</v>
      </c>
      <c r="DI42" s="790"/>
      <c r="DJ42" s="790"/>
      <c r="DK42" s="790"/>
      <c r="DL42" s="790"/>
      <c r="DM42" s="790"/>
      <c r="DN42" s="790" t="s">
        <v>3036</v>
      </c>
      <c r="DO42" s="790"/>
      <c r="DP42" s="790"/>
      <c r="DQ42" s="790"/>
      <c r="DR42" s="790"/>
      <c r="DS42" s="790"/>
      <c r="DT42" s="790" t="s">
        <v>3036</v>
      </c>
      <c r="DU42" s="790"/>
      <c r="DV42" s="790"/>
      <c r="DW42" s="790"/>
      <c r="DX42" s="790"/>
      <c r="DY42" s="790"/>
      <c r="DZ42" s="790" t="s">
        <v>3036</v>
      </c>
      <c r="EA42" s="790"/>
      <c r="EB42" s="790"/>
      <c r="EC42" s="790"/>
      <c r="ED42" s="790"/>
      <c r="EE42" s="790"/>
      <c r="EF42" s="790" t="s">
        <v>3036</v>
      </c>
      <c r="EG42" s="790"/>
      <c r="EH42" s="790"/>
      <c r="EI42" s="790"/>
      <c r="EJ42" s="790"/>
      <c r="EK42" s="790"/>
      <c r="EL42" s="790" t="s">
        <v>3036</v>
      </c>
      <c r="EM42" s="790"/>
      <c r="EN42" s="790"/>
      <c r="EO42" s="790"/>
      <c r="EP42" s="790"/>
      <c r="EQ42" s="790"/>
      <c r="ER42" s="790" t="s">
        <v>3036</v>
      </c>
      <c r="ES42" s="790"/>
      <c r="ET42" s="790"/>
      <c r="EU42" s="790"/>
      <c r="EV42" s="790"/>
      <c r="EW42" s="790"/>
      <c r="EX42" s="790" t="s">
        <v>3036</v>
      </c>
      <c r="EY42" s="790"/>
      <c r="EZ42" s="790"/>
      <c r="FA42" s="790"/>
      <c r="FB42" s="790"/>
      <c r="FC42" s="790"/>
      <c r="FD42" s="790" t="s">
        <v>3036</v>
      </c>
      <c r="FE42" s="790"/>
      <c r="FF42" s="790"/>
      <c r="FG42" s="790"/>
      <c r="FH42" s="790"/>
      <c r="FI42" s="790"/>
      <c r="FJ42" s="790" t="s">
        <v>3036</v>
      </c>
      <c r="FK42" s="790"/>
      <c r="FL42" s="790"/>
      <c r="FM42" s="790"/>
      <c r="FN42" s="790"/>
      <c r="FO42" s="790"/>
      <c r="FP42" s="790" t="s">
        <v>3036</v>
      </c>
      <c r="FQ42" s="790"/>
      <c r="FR42" s="790"/>
      <c r="FS42" s="790"/>
      <c r="FT42" s="790"/>
      <c r="FU42" s="790"/>
      <c r="FV42" s="790" t="s">
        <v>3036</v>
      </c>
      <c r="FW42" s="790"/>
      <c r="FX42" s="790"/>
      <c r="FY42" s="790"/>
      <c r="FZ42" s="790"/>
      <c r="GA42" s="790"/>
      <c r="GB42" s="790" t="s">
        <v>3036</v>
      </c>
      <c r="GC42" s="790"/>
      <c r="GD42" s="790"/>
      <c r="GE42" s="790"/>
      <c r="GF42" s="790"/>
      <c r="GG42" s="790"/>
      <c r="GH42" s="790" t="s">
        <v>3036</v>
      </c>
      <c r="GI42" s="790"/>
      <c r="GJ42" s="790"/>
      <c r="GK42" s="790"/>
      <c r="GL42" s="790"/>
      <c r="GM42" s="790"/>
      <c r="GN42" s="790" t="s">
        <v>3036</v>
      </c>
      <c r="GO42" s="790"/>
      <c r="GP42" s="790"/>
      <c r="GQ42" s="790"/>
      <c r="GR42" s="790"/>
      <c r="GS42" s="790"/>
      <c r="GT42" s="790" t="s">
        <v>3036</v>
      </c>
      <c r="GU42" s="790"/>
      <c r="GV42" s="790"/>
      <c r="GW42" s="790"/>
      <c r="GX42" s="790"/>
      <c r="GY42" s="790"/>
      <c r="GZ42" s="790" t="s">
        <v>3036</v>
      </c>
      <c r="HA42" s="790"/>
      <c r="HB42" s="790"/>
      <c r="HC42" s="790"/>
      <c r="HD42" s="790"/>
      <c r="HE42" s="790"/>
      <c r="HF42" s="790" t="s">
        <v>3036</v>
      </c>
      <c r="HG42" s="790"/>
      <c r="HH42" s="790"/>
      <c r="HI42" s="790"/>
      <c r="HJ42" s="790"/>
      <c r="HK42" s="790"/>
      <c r="HL42" s="790" t="s">
        <v>3036</v>
      </c>
      <c r="HM42" s="790"/>
      <c r="HN42" s="790"/>
      <c r="HO42" s="790"/>
      <c r="HP42" s="790"/>
      <c r="HQ42" s="790"/>
      <c r="HR42" s="790" t="s">
        <v>3036</v>
      </c>
      <c r="HS42" s="790"/>
      <c r="HT42" s="790"/>
      <c r="HU42" s="790"/>
      <c r="HV42" s="790"/>
      <c r="HW42" s="790"/>
      <c r="HX42" s="790" t="s">
        <v>3036</v>
      </c>
      <c r="HY42" s="790"/>
      <c r="HZ42" s="790"/>
      <c r="IA42" s="790"/>
      <c r="IB42" s="790"/>
      <c r="IC42" s="790"/>
      <c r="ID42" s="790" t="s">
        <v>3036</v>
      </c>
      <c r="IE42" s="790"/>
      <c r="IF42" s="790"/>
      <c r="IG42" s="790"/>
      <c r="IH42" s="790"/>
      <c r="II42" s="790"/>
      <c r="IJ42" s="790" t="s">
        <v>3036</v>
      </c>
      <c r="IK42" s="790"/>
      <c r="IL42" s="790"/>
      <c r="IM42" s="790"/>
      <c r="IN42" s="790"/>
      <c r="IO42" s="790"/>
      <c r="IP42" s="790" t="s">
        <v>3036</v>
      </c>
      <c r="IQ42" s="790"/>
      <c r="IR42" s="790"/>
      <c r="IS42" s="790"/>
    </row>
    <row r="43" spans="1:256">
      <c r="C43" s="1" t="s">
        <v>2321</v>
      </c>
      <c r="D43" s="1"/>
      <c r="E43" s="1"/>
      <c r="F43" s="139"/>
      <c r="G43" s="1"/>
      <c r="H43" s="1"/>
      <c r="I43" s="1"/>
      <c r="J43" s="790"/>
      <c r="K43" s="790"/>
      <c r="L43" s="790"/>
      <c r="M43" s="790"/>
      <c r="N43" s="790"/>
      <c r="O43" s="790"/>
      <c r="P43" s="790"/>
      <c r="Q43" s="790"/>
      <c r="R43" s="790"/>
      <c r="S43" s="790"/>
      <c r="T43" s="790"/>
      <c r="U43" s="790"/>
      <c r="V43" s="790" t="s">
        <v>2318</v>
      </c>
      <c r="W43" s="790"/>
      <c r="X43" s="790"/>
      <c r="Y43" s="790"/>
      <c r="Z43" s="790"/>
      <c r="AA43" s="790"/>
      <c r="AB43" s="790" t="s">
        <v>2318</v>
      </c>
      <c r="AC43" s="790"/>
      <c r="AD43" s="790"/>
      <c r="AE43" s="790"/>
      <c r="AF43" s="790"/>
      <c r="AG43" s="790"/>
      <c r="AH43" s="790" t="s">
        <v>2318</v>
      </c>
      <c r="AI43" s="790"/>
      <c r="AJ43" s="790"/>
      <c r="AK43" s="790"/>
      <c r="AL43" s="790"/>
      <c r="AM43" s="790"/>
      <c r="AN43" s="790" t="s">
        <v>2318</v>
      </c>
      <c r="AO43" s="790"/>
      <c r="AP43" s="790"/>
      <c r="AQ43" s="790"/>
      <c r="AR43" s="790"/>
      <c r="AS43" s="790"/>
      <c r="AT43" s="790" t="s">
        <v>2318</v>
      </c>
      <c r="AU43" s="790"/>
      <c r="AV43" s="790"/>
      <c r="AW43" s="790"/>
      <c r="AX43" s="790"/>
      <c r="AY43" s="790"/>
      <c r="AZ43" s="790" t="s">
        <v>2318</v>
      </c>
      <c r="BA43" s="790"/>
      <c r="BB43" s="790"/>
      <c r="BC43" s="790"/>
      <c r="BD43" s="790"/>
      <c r="BE43" s="790"/>
      <c r="BF43" s="790" t="s">
        <v>2318</v>
      </c>
      <c r="BG43" s="790"/>
      <c r="BH43" s="790"/>
      <c r="BI43" s="790"/>
      <c r="BJ43" s="790"/>
      <c r="BK43" s="790"/>
      <c r="BL43" s="790" t="s">
        <v>2318</v>
      </c>
      <c r="BM43" s="790"/>
      <c r="BN43" s="790"/>
      <c r="BO43" s="790"/>
      <c r="BP43" s="790"/>
      <c r="BQ43" s="790"/>
      <c r="BR43" s="790" t="s">
        <v>2318</v>
      </c>
      <c r="BS43" s="790"/>
      <c r="BT43" s="790"/>
      <c r="BU43" s="790"/>
      <c r="BV43" s="790"/>
      <c r="BW43" s="790"/>
      <c r="BX43" s="790" t="s">
        <v>2318</v>
      </c>
      <c r="BY43" s="790"/>
      <c r="BZ43" s="790"/>
      <c r="CA43" s="790"/>
      <c r="CB43" s="790"/>
      <c r="CC43" s="790"/>
      <c r="CD43" s="790" t="s">
        <v>2318</v>
      </c>
      <c r="CE43" s="790"/>
      <c r="CF43" s="790"/>
      <c r="CG43" s="790"/>
      <c r="CH43" s="790"/>
      <c r="CI43" s="790"/>
      <c r="CJ43" s="790" t="s">
        <v>2318</v>
      </c>
      <c r="CK43" s="790"/>
      <c r="CL43" s="790"/>
      <c r="CM43" s="790"/>
      <c r="CN43" s="790"/>
      <c r="CO43" s="790"/>
      <c r="CP43" s="790" t="s">
        <v>2318</v>
      </c>
      <c r="CQ43" s="790"/>
      <c r="CR43" s="790"/>
      <c r="CS43" s="790"/>
      <c r="CT43" s="790"/>
      <c r="CU43" s="790"/>
      <c r="CV43" s="790" t="s">
        <v>2318</v>
      </c>
      <c r="CW43" s="790"/>
      <c r="CX43" s="790"/>
      <c r="CY43" s="790"/>
      <c r="CZ43" s="790"/>
      <c r="DA43" s="790"/>
      <c r="DB43" s="790" t="s">
        <v>2318</v>
      </c>
      <c r="DC43" s="790"/>
      <c r="DD43" s="790"/>
      <c r="DE43" s="790"/>
      <c r="DF43" s="790"/>
      <c r="DG43" s="790"/>
      <c r="DH43" s="790" t="s">
        <v>2318</v>
      </c>
      <c r="DI43" s="790"/>
      <c r="DJ43" s="790"/>
      <c r="DK43" s="790"/>
      <c r="DL43" s="790"/>
      <c r="DM43" s="790"/>
      <c r="DN43" s="790" t="s">
        <v>2318</v>
      </c>
      <c r="DO43" s="790"/>
      <c r="DP43" s="790"/>
      <c r="DQ43" s="790"/>
      <c r="DR43" s="790"/>
      <c r="DS43" s="790"/>
      <c r="DT43" s="790" t="s">
        <v>2318</v>
      </c>
      <c r="DU43" s="790"/>
      <c r="DV43" s="790"/>
      <c r="DW43" s="790"/>
      <c r="DX43" s="790"/>
      <c r="DY43" s="790"/>
      <c r="DZ43" s="790" t="s">
        <v>2318</v>
      </c>
      <c r="EA43" s="790"/>
      <c r="EB43" s="790"/>
      <c r="EC43" s="790"/>
      <c r="ED43" s="790"/>
      <c r="EE43" s="790"/>
      <c r="EF43" s="790" t="s">
        <v>2318</v>
      </c>
      <c r="EG43" s="790"/>
      <c r="EH43" s="790"/>
      <c r="EI43" s="790"/>
      <c r="EJ43" s="790"/>
      <c r="EK43" s="790"/>
      <c r="EL43" s="790" t="s">
        <v>2318</v>
      </c>
      <c r="EM43" s="790"/>
      <c r="EN43" s="790"/>
      <c r="EO43" s="790"/>
      <c r="EP43" s="790"/>
      <c r="EQ43" s="790"/>
      <c r="ER43" s="790" t="s">
        <v>2318</v>
      </c>
      <c r="ES43" s="790"/>
      <c r="ET43" s="790"/>
      <c r="EU43" s="790"/>
      <c r="EV43" s="790"/>
      <c r="EW43" s="790"/>
      <c r="EX43" s="790" t="s">
        <v>2318</v>
      </c>
      <c r="EY43" s="790"/>
      <c r="EZ43" s="790"/>
      <c r="FA43" s="790"/>
      <c r="FB43" s="790"/>
      <c r="FC43" s="790"/>
      <c r="FD43" s="790" t="s">
        <v>2318</v>
      </c>
      <c r="FE43" s="790"/>
      <c r="FF43" s="790"/>
      <c r="FG43" s="790"/>
      <c r="FH43" s="790"/>
      <c r="FI43" s="790"/>
      <c r="FJ43" s="790" t="s">
        <v>2318</v>
      </c>
      <c r="FK43" s="790"/>
      <c r="FL43" s="790"/>
      <c r="FM43" s="790"/>
      <c r="FN43" s="790"/>
      <c r="FO43" s="790"/>
      <c r="FP43" s="790" t="s">
        <v>2318</v>
      </c>
      <c r="FQ43" s="790"/>
      <c r="FR43" s="790"/>
      <c r="FS43" s="790"/>
      <c r="FT43" s="790"/>
      <c r="FU43" s="790"/>
      <c r="FV43" s="790" t="s">
        <v>2318</v>
      </c>
      <c r="FW43" s="790"/>
      <c r="FX43" s="790"/>
      <c r="FY43" s="790"/>
      <c r="FZ43" s="790"/>
      <c r="GA43" s="790"/>
      <c r="GB43" s="790" t="s">
        <v>2318</v>
      </c>
      <c r="GC43" s="790"/>
      <c r="GD43" s="790"/>
      <c r="GE43" s="790"/>
      <c r="GF43" s="790"/>
      <c r="GG43" s="790"/>
      <c r="GH43" s="790" t="s">
        <v>2318</v>
      </c>
      <c r="GI43" s="790"/>
      <c r="GJ43" s="790"/>
      <c r="GK43" s="790"/>
      <c r="GL43" s="790"/>
      <c r="GM43" s="790"/>
      <c r="GN43" s="790" t="s">
        <v>2318</v>
      </c>
      <c r="GO43" s="790"/>
      <c r="GP43" s="790"/>
      <c r="GQ43" s="790"/>
      <c r="GR43" s="790"/>
      <c r="GS43" s="790"/>
      <c r="GT43" s="790" t="s">
        <v>2318</v>
      </c>
      <c r="GU43" s="790"/>
      <c r="GV43" s="790"/>
      <c r="GW43" s="790"/>
      <c r="GX43" s="790"/>
      <c r="GY43" s="790"/>
      <c r="GZ43" s="790" t="s">
        <v>2318</v>
      </c>
      <c r="HA43" s="790"/>
      <c r="HB43" s="790"/>
      <c r="HC43" s="790"/>
      <c r="HD43" s="790"/>
      <c r="HE43" s="790"/>
      <c r="HF43" s="790" t="s">
        <v>2318</v>
      </c>
      <c r="HG43" s="790"/>
      <c r="HH43" s="790"/>
      <c r="HI43" s="790"/>
      <c r="HJ43" s="790"/>
      <c r="HK43" s="790"/>
      <c r="HL43" s="790" t="s">
        <v>2318</v>
      </c>
      <c r="HM43" s="790"/>
      <c r="HN43" s="790"/>
      <c r="HO43" s="790"/>
      <c r="HP43" s="790"/>
      <c r="HQ43" s="790"/>
      <c r="HR43" s="790" t="s">
        <v>2318</v>
      </c>
      <c r="HS43" s="790"/>
      <c r="HT43" s="790"/>
      <c r="HU43" s="790"/>
      <c r="HV43" s="790"/>
      <c r="HW43" s="790"/>
      <c r="HX43" s="790" t="s">
        <v>2318</v>
      </c>
      <c r="HY43" s="790"/>
      <c r="HZ43" s="790"/>
      <c r="IA43" s="790"/>
      <c r="IB43" s="790"/>
      <c r="IC43" s="790"/>
      <c r="ID43" s="790" t="s">
        <v>2318</v>
      </c>
      <c r="IE43" s="790"/>
      <c r="IF43" s="790"/>
      <c r="IG43" s="790"/>
      <c r="IH43" s="790"/>
      <c r="II43" s="790"/>
      <c r="IJ43" s="790" t="s">
        <v>2318</v>
      </c>
      <c r="IK43" s="790"/>
      <c r="IL43" s="790"/>
      <c r="IM43" s="790"/>
      <c r="IN43" s="790"/>
      <c r="IO43" s="790"/>
      <c r="IP43" s="790" t="s">
        <v>2318</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2321</v>
      </c>
      <c r="W44" s="790"/>
      <c r="X44" s="790"/>
      <c r="Y44" s="790"/>
      <c r="Z44" s="790"/>
      <c r="AA44" s="790"/>
      <c r="AB44" s="790" t="s">
        <v>2321</v>
      </c>
      <c r="AC44" s="790"/>
      <c r="AD44" s="790"/>
      <c r="AE44" s="790"/>
      <c r="AF44" s="790"/>
      <c r="AG44" s="790"/>
      <c r="AH44" s="790" t="s">
        <v>2321</v>
      </c>
      <c r="AI44" s="790"/>
      <c r="AJ44" s="790"/>
      <c r="AK44" s="790"/>
      <c r="AL44" s="790"/>
      <c r="AM44" s="790"/>
      <c r="AN44" s="790" t="s">
        <v>2321</v>
      </c>
      <c r="AO44" s="790"/>
      <c r="AP44" s="790"/>
      <c r="AQ44" s="790"/>
      <c r="AR44" s="790"/>
      <c r="AS44" s="790"/>
      <c r="AT44" s="790" t="s">
        <v>2321</v>
      </c>
      <c r="AU44" s="790"/>
      <c r="AV44" s="790"/>
      <c r="AW44" s="790"/>
      <c r="AX44" s="790"/>
      <c r="AY44" s="790"/>
      <c r="AZ44" s="790" t="s">
        <v>2321</v>
      </c>
      <c r="BA44" s="790"/>
      <c r="BB44" s="790"/>
      <c r="BC44" s="790"/>
      <c r="BD44" s="790"/>
      <c r="BE44" s="790"/>
      <c r="BF44" s="790" t="s">
        <v>2321</v>
      </c>
      <c r="BG44" s="790"/>
      <c r="BH44" s="790"/>
      <c r="BI44" s="790"/>
      <c r="BJ44" s="790"/>
      <c r="BK44" s="790"/>
      <c r="BL44" s="790" t="s">
        <v>2321</v>
      </c>
      <c r="BM44" s="790"/>
      <c r="BN44" s="790"/>
      <c r="BO44" s="790"/>
      <c r="BP44" s="790"/>
      <c r="BQ44" s="790"/>
      <c r="BR44" s="790" t="s">
        <v>2321</v>
      </c>
      <c r="BS44" s="790"/>
      <c r="BT44" s="790"/>
      <c r="BU44" s="790"/>
      <c r="BV44" s="790"/>
      <c r="BW44" s="790"/>
      <c r="BX44" s="790" t="s">
        <v>2321</v>
      </c>
      <c r="BY44" s="790"/>
      <c r="BZ44" s="790"/>
      <c r="CA44" s="790"/>
      <c r="CB44" s="790"/>
      <c r="CC44" s="790"/>
      <c r="CD44" s="790" t="s">
        <v>2321</v>
      </c>
      <c r="CE44" s="790"/>
      <c r="CF44" s="790"/>
      <c r="CG44" s="790"/>
      <c r="CH44" s="790"/>
      <c r="CI44" s="790"/>
      <c r="CJ44" s="790" t="s">
        <v>2321</v>
      </c>
      <c r="CK44" s="790"/>
      <c r="CL44" s="790"/>
      <c r="CM44" s="790"/>
      <c r="CN44" s="790"/>
      <c r="CO44" s="790"/>
      <c r="CP44" s="790" t="s">
        <v>2321</v>
      </c>
      <c r="CQ44" s="790"/>
      <c r="CR44" s="790"/>
      <c r="CS44" s="790"/>
      <c r="CT44" s="790"/>
      <c r="CU44" s="790"/>
      <c r="CV44" s="790" t="s">
        <v>2321</v>
      </c>
      <c r="CW44" s="790"/>
      <c r="CX44" s="790"/>
      <c r="CY44" s="790"/>
      <c r="CZ44" s="790"/>
      <c r="DA44" s="790"/>
      <c r="DB44" s="790" t="s">
        <v>2321</v>
      </c>
      <c r="DC44" s="790"/>
      <c r="DD44" s="790"/>
      <c r="DE44" s="790"/>
      <c r="DF44" s="790"/>
      <c r="DG44" s="790"/>
      <c r="DH44" s="790" t="s">
        <v>2321</v>
      </c>
      <c r="DI44" s="790"/>
      <c r="DJ44" s="790"/>
      <c r="DK44" s="790"/>
      <c r="DL44" s="790"/>
      <c r="DM44" s="790"/>
      <c r="DN44" s="790" t="s">
        <v>2321</v>
      </c>
      <c r="DO44" s="790"/>
      <c r="DP44" s="790"/>
      <c r="DQ44" s="790"/>
      <c r="DR44" s="790"/>
      <c r="DS44" s="790"/>
      <c r="DT44" s="790" t="s">
        <v>2321</v>
      </c>
      <c r="DU44" s="790"/>
      <c r="DV44" s="790"/>
      <c r="DW44" s="790"/>
      <c r="DX44" s="790"/>
      <c r="DY44" s="790"/>
      <c r="DZ44" s="790" t="s">
        <v>2321</v>
      </c>
      <c r="EA44" s="790"/>
      <c r="EB44" s="790"/>
      <c r="EC44" s="790"/>
      <c r="ED44" s="790"/>
      <c r="EE44" s="790"/>
      <c r="EF44" s="790" t="s">
        <v>2321</v>
      </c>
      <c r="EG44" s="790"/>
      <c r="EH44" s="790"/>
      <c r="EI44" s="790"/>
      <c r="EJ44" s="790"/>
      <c r="EK44" s="790"/>
      <c r="EL44" s="790" t="s">
        <v>2321</v>
      </c>
      <c r="EM44" s="790"/>
      <c r="EN44" s="790"/>
      <c r="EO44" s="790"/>
      <c r="EP44" s="790"/>
      <c r="EQ44" s="790"/>
      <c r="ER44" s="790" t="s">
        <v>2321</v>
      </c>
      <c r="ES44" s="790"/>
      <c r="ET44" s="790"/>
      <c r="EU44" s="790"/>
      <c r="EV44" s="790"/>
      <c r="EW44" s="790"/>
      <c r="EX44" s="790" t="s">
        <v>2321</v>
      </c>
      <c r="EY44" s="790"/>
      <c r="EZ44" s="790"/>
      <c r="FA44" s="790"/>
      <c r="FB44" s="790"/>
      <c r="FC44" s="790"/>
      <c r="FD44" s="790" t="s">
        <v>2321</v>
      </c>
      <c r="FE44" s="790"/>
      <c r="FF44" s="790"/>
      <c r="FG44" s="790"/>
      <c r="FH44" s="790"/>
      <c r="FI44" s="790"/>
      <c r="FJ44" s="790" t="s">
        <v>2321</v>
      </c>
      <c r="FK44" s="790"/>
      <c r="FL44" s="790"/>
      <c r="FM44" s="790"/>
      <c r="FN44" s="790"/>
      <c r="FO44" s="790"/>
      <c r="FP44" s="790" t="s">
        <v>2321</v>
      </c>
      <c r="FQ44" s="790"/>
      <c r="FR44" s="790"/>
      <c r="FS44" s="790"/>
      <c r="FT44" s="790"/>
      <c r="FU44" s="790"/>
      <c r="FV44" s="790" t="s">
        <v>2321</v>
      </c>
      <c r="FW44" s="790"/>
      <c r="FX44" s="790"/>
      <c r="FY44" s="790"/>
      <c r="FZ44" s="790"/>
      <c r="GA44" s="790"/>
      <c r="GB44" s="790" t="s">
        <v>2321</v>
      </c>
      <c r="GC44" s="790"/>
      <c r="GD44" s="790"/>
      <c r="GE44" s="790"/>
      <c r="GF44" s="790"/>
      <c r="GG44" s="790"/>
      <c r="GH44" s="790" t="s">
        <v>2321</v>
      </c>
      <c r="GI44" s="790"/>
      <c r="GJ44" s="790"/>
      <c r="GK44" s="790"/>
      <c r="GL44" s="790"/>
      <c r="GM44" s="790"/>
      <c r="GN44" s="790" t="s">
        <v>2321</v>
      </c>
      <c r="GO44" s="790"/>
      <c r="GP44" s="790"/>
      <c r="GQ44" s="790"/>
      <c r="GR44" s="790"/>
      <c r="GS44" s="790"/>
      <c r="GT44" s="790" t="s">
        <v>2321</v>
      </c>
      <c r="GU44" s="790"/>
      <c r="GV44" s="790"/>
      <c r="GW44" s="790"/>
      <c r="GX44" s="790"/>
      <c r="GY44" s="790"/>
      <c r="GZ44" s="790" t="s">
        <v>2321</v>
      </c>
      <c r="HA44" s="790"/>
      <c r="HB44" s="790"/>
      <c r="HC44" s="790"/>
      <c r="HD44" s="790"/>
      <c r="HE44" s="790"/>
      <c r="HF44" s="790" t="s">
        <v>2321</v>
      </c>
      <c r="HG44" s="790"/>
      <c r="HH44" s="790"/>
      <c r="HI44" s="790"/>
      <c r="HJ44" s="790"/>
      <c r="HK44" s="790"/>
      <c r="HL44" s="790" t="s">
        <v>2321</v>
      </c>
      <c r="HM44" s="790"/>
      <c r="HN44" s="790"/>
      <c r="HO44" s="790"/>
      <c r="HP44" s="790"/>
      <c r="HQ44" s="790"/>
      <c r="HR44" s="790" t="s">
        <v>2321</v>
      </c>
      <c r="HS44" s="790"/>
      <c r="HT44" s="790"/>
      <c r="HU44" s="790"/>
      <c r="HV44" s="790"/>
      <c r="HW44" s="790"/>
      <c r="HX44" s="790" t="s">
        <v>2321</v>
      </c>
      <c r="HY44" s="790"/>
      <c r="HZ44" s="790"/>
      <c r="IA44" s="790"/>
      <c r="IB44" s="790"/>
      <c r="IC44" s="790"/>
      <c r="ID44" s="790" t="s">
        <v>2321</v>
      </c>
      <c r="IE44" s="790"/>
      <c r="IF44" s="790"/>
      <c r="IG44" s="790"/>
      <c r="IH44" s="790"/>
      <c r="II44" s="790"/>
      <c r="IJ44" s="790" t="s">
        <v>2321</v>
      </c>
      <c r="IK44" s="790"/>
      <c r="IL44" s="790"/>
      <c r="IM44" s="790"/>
      <c r="IN44" s="790"/>
      <c r="IO44" s="790"/>
      <c r="IP44" s="790" t="s">
        <v>2321</v>
      </c>
      <c r="IQ44" s="790"/>
      <c r="IR44" s="790"/>
      <c r="IS44" s="790"/>
      <c r="IT44" s="790"/>
      <c r="IU44" s="790"/>
      <c r="IV44" s="790" t="s">
        <v>2321</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GT44:GY44"/>
    <mergeCell ref="HR43:HW43"/>
    <mergeCell ref="ID43:II43"/>
    <mergeCell ref="HX43:IC43"/>
    <mergeCell ref="IP43:IS43"/>
    <mergeCell ref="HX42:IC42"/>
    <mergeCell ref="IJ42:IO42"/>
    <mergeCell ref="HR42:HW42"/>
    <mergeCell ref="IP42:IS42"/>
    <mergeCell ref="HF42:HK42"/>
    <mergeCell ref="ID42:II42"/>
    <mergeCell ref="IJ43:IO43"/>
    <mergeCell ref="GT42:GY42"/>
    <mergeCell ref="GT43:GY43"/>
    <mergeCell ref="GZ43:HE43"/>
    <mergeCell ref="GZ42:HE42"/>
    <mergeCell ref="HL42:HQ42"/>
    <mergeCell ref="HF43:HK43"/>
    <mergeCell ref="HL43:HQ43"/>
    <mergeCell ref="IV44"/>
    <mergeCell ref="GZ44:HE44"/>
    <mergeCell ref="HF44:HK44"/>
    <mergeCell ref="HL44:HQ44"/>
    <mergeCell ref="HR44:HW44"/>
    <mergeCell ref="IJ44:IO44"/>
    <mergeCell ref="ID44:II44"/>
    <mergeCell ref="IP44:IU44"/>
    <mergeCell ref="HX44:IC44"/>
    <mergeCell ref="GN42:GS42"/>
    <mergeCell ref="GB43:GG43"/>
    <mergeCell ref="GB42:GG42"/>
    <mergeCell ref="FP44:FU44"/>
    <mergeCell ref="GN44:GS44"/>
    <mergeCell ref="FV44:GA44"/>
    <mergeCell ref="FP43:FU43"/>
    <mergeCell ref="FV43:GA43"/>
    <mergeCell ref="EX42:FC42"/>
    <mergeCell ref="FV42:GA42"/>
    <mergeCell ref="GN43:GS43"/>
    <mergeCell ref="GH43:GM43"/>
    <mergeCell ref="FD42:FI42"/>
    <mergeCell ref="FJ42:FO42"/>
    <mergeCell ref="FP42:FU42"/>
    <mergeCell ref="GH42:GM42"/>
    <mergeCell ref="FD43:FI43"/>
    <mergeCell ref="FJ43:FO43"/>
    <mergeCell ref="DN44:DS44"/>
    <mergeCell ref="GH44:GM44"/>
    <mergeCell ref="GB44:GG44"/>
    <mergeCell ref="DZ42:EE42"/>
    <mergeCell ref="DZ44:EE44"/>
    <mergeCell ref="FJ44:FO44"/>
    <mergeCell ref="EF44:EK44"/>
    <mergeCell ref="EX44:FC44"/>
    <mergeCell ref="EL44:EQ44"/>
    <mergeCell ref="ER44:EW44"/>
    <mergeCell ref="EX43:FC43"/>
    <mergeCell ref="FD44:FI44"/>
    <mergeCell ref="DT44:DY44"/>
    <mergeCell ref="C1:G1"/>
    <mergeCell ref="C19:G19"/>
    <mergeCell ref="J42:O42"/>
    <mergeCell ref="P42:U42"/>
    <mergeCell ref="J43:O43"/>
    <mergeCell ref="P43:U43"/>
    <mergeCell ref="ER43:EW43"/>
    <mergeCell ref="EF42:EK42"/>
    <mergeCell ref="DN42:DS42"/>
    <mergeCell ref="DN43:DS43"/>
    <mergeCell ref="DT43:DY43"/>
    <mergeCell ref="DZ43:EE43"/>
    <mergeCell ref="EF43:EK43"/>
    <mergeCell ref="ER42:EW42"/>
    <mergeCell ref="EL43:EQ43"/>
    <mergeCell ref="DT42:DY42"/>
    <mergeCell ref="CP43:CU43"/>
    <mergeCell ref="EL42:EQ42"/>
    <mergeCell ref="CV42:DA42"/>
    <mergeCell ref="CP42:CU42"/>
    <mergeCell ref="DH43:DM43"/>
    <mergeCell ref="DH42:DM42"/>
    <mergeCell ref="DB43:DG43"/>
    <mergeCell ref="AZ42:BE42"/>
    <mergeCell ref="BX44:CC44"/>
    <mergeCell ref="CD44:CI44"/>
    <mergeCell ref="BR44:BW44"/>
    <mergeCell ref="BF44:BK44"/>
    <mergeCell ref="BL44:BQ44"/>
    <mergeCell ref="DB44:DG44"/>
    <mergeCell ref="DH44:DM44"/>
    <mergeCell ref="AZ43:BE43"/>
    <mergeCell ref="V42:AA42"/>
    <mergeCell ref="V43:AA43"/>
    <mergeCell ref="AN42:AS42"/>
    <mergeCell ref="AT43:AY43"/>
    <mergeCell ref="AB42:AG42"/>
    <mergeCell ref="AH42:AM42"/>
    <mergeCell ref="AN43:AS43"/>
    <mergeCell ref="AB43:AG43"/>
    <mergeCell ref="AH43:AM43"/>
    <mergeCell ref="AT42:AY42"/>
    <mergeCell ref="P44:U44"/>
    <mergeCell ref="V44:AA44"/>
    <mergeCell ref="AB44:AG44"/>
    <mergeCell ref="AT44:AY44"/>
    <mergeCell ref="AH44:AM44"/>
    <mergeCell ref="AN44:AS44"/>
    <mergeCell ref="AZ44:BE44"/>
    <mergeCell ref="CP44:CU44"/>
    <mergeCell ref="DB42:DG42"/>
    <mergeCell ref="CJ42:CO42"/>
    <mergeCell ref="BR42:BW42"/>
    <mergeCell ref="BF42:BK42"/>
    <mergeCell ref="BL42:BQ42"/>
    <mergeCell ref="CD42:CI42"/>
    <mergeCell ref="BX42:CC42"/>
    <mergeCell ref="CV43:DA43"/>
    <mergeCell ref="BR43:BW43"/>
    <mergeCell ref="BF43:BK43"/>
    <mergeCell ref="BL43:BQ43"/>
    <mergeCell ref="BX43:CC43"/>
    <mergeCell ref="CD43:CI43"/>
    <mergeCell ref="CJ43:CO43"/>
    <mergeCell ref="CV44:DA44"/>
    <mergeCell ref="CJ44:CO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14" zoomScale="125" workbookViewId="0">
      <selection activeCell="D34" sqref="D3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40457</v>
      </c>
    </row>
    <row r="4" spans="1:8">
      <c r="A4" s="89" t="s">
        <v>2517</v>
      </c>
      <c r="G4" s="93" t="s">
        <v>2595</v>
      </c>
    </row>
    <row r="5" spans="1:8">
      <c r="A5" s="89" t="s">
        <v>2494</v>
      </c>
    </row>
    <row r="6" spans="1:8">
      <c r="C6" s="15" t="s">
        <v>2495</v>
      </c>
      <c r="D6" s="16"/>
      <c r="E6" s="16"/>
      <c r="F6" s="17"/>
      <c r="G6" s="18"/>
      <c r="H6" s="94"/>
    </row>
    <row r="7" spans="1:8">
      <c r="C7" s="95" t="s">
        <v>2591</v>
      </c>
      <c r="D7" s="20" t="s">
        <v>3138</v>
      </c>
      <c r="E7" s="20"/>
      <c r="F7" s="21"/>
      <c r="G7" s="22"/>
      <c r="H7" s="94"/>
    </row>
    <row r="8" spans="1:8">
      <c r="A8" s="89" t="s">
        <v>2686</v>
      </c>
      <c r="C8" s="95" t="s">
        <v>2280</v>
      </c>
      <c r="D8" s="20" t="s">
        <v>2596</v>
      </c>
      <c r="E8" s="20"/>
      <c r="F8" s="21"/>
      <c r="G8" s="96"/>
      <c r="H8" s="94"/>
    </row>
    <row r="9" spans="1:8">
      <c r="A9" s="98" t="s">
        <v>2825</v>
      </c>
      <c r="C9" s="95" t="s">
        <v>1996</v>
      </c>
      <c r="D9" s="20" t="s">
        <v>2405</v>
      </c>
      <c r="E9" s="20"/>
      <c r="F9" s="21"/>
      <c r="G9" s="96"/>
      <c r="H9" s="94"/>
    </row>
    <row r="10" spans="1:8">
      <c r="A10" s="98" t="s">
        <v>2309</v>
      </c>
      <c r="C10" s="97"/>
      <c r="D10" s="20"/>
      <c r="E10" s="20"/>
      <c r="F10" s="21"/>
      <c r="G10" s="96"/>
      <c r="H10" s="94"/>
    </row>
    <row r="11" spans="1:8">
      <c r="A11" s="98" t="s">
        <v>2329</v>
      </c>
      <c r="C11" s="25" t="s">
        <v>2428</v>
      </c>
      <c r="D11" s="94"/>
      <c r="E11" s="94"/>
      <c r="F11" s="99"/>
      <c r="G11" s="96"/>
      <c r="H11" s="94"/>
    </row>
    <row r="12" spans="1:8">
      <c r="A12" s="98"/>
      <c r="C12" s="25" t="s">
        <v>2991</v>
      </c>
      <c r="D12" s="20"/>
      <c r="E12" s="20"/>
      <c r="F12" s="21"/>
      <c r="G12" s="96"/>
      <c r="H12" s="94"/>
    </row>
    <row r="13" spans="1:8">
      <c r="A13" s="98"/>
      <c r="C13" s="25" t="s">
        <v>2599</v>
      </c>
      <c r="D13" s="94"/>
      <c r="E13" s="94"/>
      <c r="F13" s="99"/>
      <c r="G13" s="96"/>
      <c r="H13" s="94"/>
    </row>
    <row r="14" spans="1:8">
      <c r="A14" s="100"/>
      <c r="C14" s="25" t="s">
        <v>2052</v>
      </c>
      <c r="D14" s="94"/>
      <c r="E14" s="94"/>
      <c r="F14" s="99"/>
      <c r="G14" s="101"/>
      <c r="H14" s="94"/>
    </row>
    <row r="15" spans="1:8">
      <c r="A15" s="100" t="s">
        <v>1912</v>
      </c>
      <c r="C15" s="97" t="s">
        <v>2158</v>
      </c>
      <c r="D15" s="94"/>
      <c r="E15" s="94"/>
      <c r="F15" s="99"/>
      <c r="G15" s="96"/>
      <c r="H15" s="94"/>
    </row>
    <row r="16" spans="1:8">
      <c r="A16" s="144" t="s">
        <v>2203</v>
      </c>
      <c r="C16" s="97"/>
      <c r="D16" s="94"/>
      <c r="E16" s="94"/>
      <c r="F16" s="99"/>
      <c r="G16" s="96"/>
      <c r="H16" s="94"/>
    </row>
    <row r="17" spans="1:8">
      <c r="C17" s="102" t="s">
        <v>2614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2259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2840</v>
      </c>
      <c r="D23" s="45" t="s">
        <v>3004</v>
      </c>
      <c r="E23" s="45" t="s">
        <v>2695</v>
      </c>
      <c r="F23" s="47" t="s">
        <v>2972</v>
      </c>
      <c r="G23" s="45" t="s">
        <v>2013</v>
      </c>
      <c r="H23" s="48"/>
    </row>
    <row r="24" spans="1:8">
      <c r="A24" s="115">
        <v>40466</v>
      </c>
      <c r="B24" s="116" t="s">
        <v>2258</v>
      </c>
      <c r="C24" s="117"/>
      <c r="D24" s="118"/>
      <c r="E24" s="117">
        <f>C24*D24</f>
        <v>0</v>
      </c>
      <c r="F24" s="53"/>
      <c r="G24" s="54">
        <f>E24*(1-F24)</f>
        <v>0</v>
      </c>
      <c r="H24" s="48"/>
    </row>
    <row r="25" spans="1:8">
      <c r="A25" s="11"/>
      <c r="B25" s="116" t="s">
        <v>2153</v>
      </c>
      <c r="C25" s="117"/>
      <c r="D25" s="118"/>
      <c r="E25" s="117">
        <f t="shared" ref="E25:E36" si="0">C25*D25</f>
        <v>0</v>
      </c>
      <c r="F25" s="119"/>
      <c r="G25" s="54">
        <f t="shared" ref="G25:G37" si="1">E25*(1-F25)</f>
        <v>0</v>
      </c>
      <c r="H25" s="56"/>
    </row>
    <row r="26" spans="1:8">
      <c r="A26" s="120"/>
      <c r="B26" s="121" t="s">
        <v>2493</v>
      </c>
      <c r="C26" s="117"/>
      <c r="D26" s="118"/>
      <c r="E26" s="117">
        <f t="shared" si="0"/>
        <v>0</v>
      </c>
      <c r="F26" s="119"/>
      <c r="G26" s="54">
        <f t="shared" si="1"/>
        <v>0</v>
      </c>
      <c r="H26" s="56"/>
    </row>
    <row r="27" spans="1:8">
      <c r="A27" s="120"/>
      <c r="B27" s="121" t="s">
        <v>3182</v>
      </c>
      <c r="C27" s="117">
        <v>60</v>
      </c>
      <c r="D27" s="118">
        <v>2.5</v>
      </c>
      <c r="E27" s="117">
        <f t="shared" si="0"/>
        <v>150</v>
      </c>
      <c r="F27" s="119"/>
      <c r="G27" s="54">
        <f t="shared" si="1"/>
        <v>150</v>
      </c>
      <c r="H27" s="56"/>
    </row>
    <row r="28" spans="1:8">
      <c r="A28" s="120"/>
      <c r="B28" s="121" t="s">
        <v>2561</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2530</v>
      </c>
      <c r="C32" s="117"/>
      <c r="D32" s="118"/>
      <c r="E32" s="117">
        <f t="shared" si="0"/>
        <v>0</v>
      </c>
      <c r="F32" s="119"/>
      <c r="G32" s="54">
        <f t="shared" si="1"/>
        <v>0</v>
      </c>
      <c r="H32" s="56"/>
    </row>
    <row r="33" spans="1:256">
      <c r="A33" s="120"/>
      <c r="B33" s="121" t="s">
        <v>2809</v>
      </c>
      <c r="C33" s="117">
        <v>30</v>
      </c>
      <c r="D33" s="118">
        <v>1.5</v>
      </c>
      <c r="E33" s="117">
        <f t="shared" si="0"/>
        <v>45</v>
      </c>
      <c r="F33" s="119"/>
      <c r="G33" s="54">
        <f t="shared" si="1"/>
        <v>45</v>
      </c>
      <c r="H33" s="48"/>
    </row>
    <row r="34" spans="1:256">
      <c r="A34" s="120"/>
      <c r="B34" s="121" t="s">
        <v>3002</v>
      </c>
      <c r="C34" s="117">
        <v>100</v>
      </c>
      <c r="D34" s="123" t="s">
        <v>2413</v>
      </c>
      <c r="E34" s="117">
        <v>100</v>
      </c>
      <c r="F34" s="124"/>
      <c r="G34" s="54">
        <f t="shared" si="1"/>
        <v>100</v>
      </c>
      <c r="H34" s="48"/>
    </row>
    <row r="35" spans="1:256">
      <c r="A35" s="120"/>
      <c r="B35" s="121" t="s">
        <v>2270</v>
      </c>
      <c r="C35" s="117">
        <v>40</v>
      </c>
      <c r="D35" s="118"/>
      <c r="E35" s="117">
        <f t="shared" si="0"/>
        <v>0</v>
      </c>
      <c r="F35" s="119"/>
      <c r="G35" s="54">
        <f t="shared" si="1"/>
        <v>0</v>
      </c>
      <c r="H35" s="48"/>
    </row>
    <row r="36" spans="1:256">
      <c r="A36" s="120"/>
      <c r="B36" s="121" t="s">
        <v>1888</v>
      </c>
      <c r="C36" s="117"/>
      <c r="D36" s="125"/>
      <c r="E36" s="117">
        <f t="shared" si="0"/>
        <v>0</v>
      </c>
      <c r="F36" s="124"/>
      <c r="G36" s="54">
        <f t="shared" si="1"/>
        <v>0</v>
      </c>
      <c r="H36" s="48"/>
    </row>
    <row r="37" spans="1:256" ht="16" thickBot="1">
      <c r="A37" s="120"/>
      <c r="B37" s="126"/>
      <c r="C37" s="127"/>
      <c r="D37" s="128"/>
      <c r="E37" s="127"/>
      <c r="F37" s="129"/>
      <c r="G37" s="67">
        <f t="shared" si="1"/>
        <v>0</v>
      </c>
      <c r="H37" s="48"/>
    </row>
    <row r="38" spans="1:256" s="135" customFormat="1" ht="16" customHeight="1">
      <c r="A38" s="130"/>
      <c r="B38" s="69" t="s">
        <v>1889</v>
      </c>
      <c r="C38" s="131"/>
      <c r="D38" s="131"/>
      <c r="E38" s="132">
        <f>SUM(E24:E37)</f>
        <v>295</v>
      </c>
      <c r="F38" s="133"/>
      <c r="G38" s="72">
        <f>SUM(G24:G37)</f>
        <v>295</v>
      </c>
      <c r="H38" s="134"/>
    </row>
    <row r="40" spans="1:256">
      <c r="C40" s="136" t="s">
        <v>3148</v>
      </c>
      <c r="D40" s="137">
        <f>G38/2</f>
        <v>147.5</v>
      </c>
      <c r="E40" s="137"/>
      <c r="F40" s="138"/>
    </row>
    <row r="42" spans="1:256">
      <c r="C42" s="1" t="s">
        <v>3460</v>
      </c>
      <c r="D42" s="1"/>
      <c r="E42" s="1"/>
      <c r="F42" s="139"/>
      <c r="G42" s="1"/>
      <c r="H42" s="1"/>
      <c r="I42" s="1"/>
    </row>
    <row r="43" spans="1:256">
      <c r="C43" s="1" t="s">
        <v>3686</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3460</v>
      </c>
      <c r="W44" s="790"/>
      <c r="X44" s="790"/>
      <c r="Y44" s="790"/>
      <c r="Z44" s="790"/>
      <c r="AA44" s="790"/>
      <c r="AB44" s="790" t="s">
        <v>3460</v>
      </c>
      <c r="AC44" s="790"/>
      <c r="AD44" s="790"/>
      <c r="AE44" s="790"/>
      <c r="AF44" s="790"/>
      <c r="AG44" s="790"/>
      <c r="AH44" s="790" t="s">
        <v>3460</v>
      </c>
      <c r="AI44" s="790"/>
      <c r="AJ44" s="790"/>
      <c r="AK44" s="790"/>
      <c r="AL44" s="790"/>
      <c r="AM44" s="790"/>
      <c r="AN44" s="790" t="s">
        <v>3460</v>
      </c>
      <c r="AO44" s="790"/>
      <c r="AP44" s="790"/>
      <c r="AQ44" s="790"/>
      <c r="AR44" s="790"/>
      <c r="AS44" s="790"/>
      <c r="AT44" s="790" t="s">
        <v>3460</v>
      </c>
      <c r="AU44" s="790"/>
      <c r="AV44" s="790"/>
      <c r="AW44" s="790"/>
      <c r="AX44" s="790"/>
      <c r="AY44" s="790"/>
      <c r="AZ44" s="790" t="s">
        <v>3460</v>
      </c>
      <c r="BA44" s="790"/>
      <c r="BB44" s="790"/>
      <c r="BC44" s="790"/>
      <c r="BD44" s="790"/>
      <c r="BE44" s="790"/>
      <c r="BF44" s="790" t="s">
        <v>3460</v>
      </c>
      <c r="BG44" s="790"/>
      <c r="BH44" s="790"/>
      <c r="BI44" s="790"/>
      <c r="BJ44" s="790"/>
      <c r="BK44" s="790"/>
      <c r="BL44" s="790" t="s">
        <v>3460</v>
      </c>
      <c r="BM44" s="790"/>
      <c r="BN44" s="790"/>
      <c r="BO44" s="790"/>
      <c r="BP44" s="790"/>
      <c r="BQ44" s="790"/>
      <c r="BR44" s="790" t="s">
        <v>3460</v>
      </c>
      <c r="BS44" s="790"/>
      <c r="BT44" s="790"/>
      <c r="BU44" s="790"/>
      <c r="BV44" s="790"/>
      <c r="BW44" s="790"/>
      <c r="BX44" s="790" t="s">
        <v>3460</v>
      </c>
      <c r="BY44" s="790"/>
      <c r="BZ44" s="790"/>
      <c r="CA44" s="790"/>
      <c r="CB44" s="790"/>
      <c r="CC44" s="790"/>
      <c r="CD44" s="790" t="s">
        <v>3460</v>
      </c>
      <c r="CE44" s="790"/>
      <c r="CF44" s="790"/>
      <c r="CG44" s="790"/>
      <c r="CH44" s="790"/>
      <c r="CI44" s="790"/>
      <c r="CJ44" s="790" t="s">
        <v>3460</v>
      </c>
      <c r="CK44" s="790"/>
      <c r="CL44" s="790"/>
      <c r="CM44" s="790"/>
      <c r="CN44" s="790"/>
      <c r="CO44" s="790"/>
      <c r="CP44" s="790" t="s">
        <v>3460</v>
      </c>
      <c r="CQ44" s="790"/>
      <c r="CR44" s="790"/>
      <c r="CS44" s="790"/>
      <c r="CT44" s="790"/>
      <c r="CU44" s="790"/>
      <c r="CV44" s="790" t="s">
        <v>3460</v>
      </c>
      <c r="CW44" s="790"/>
      <c r="CX44" s="790"/>
      <c r="CY44" s="790"/>
      <c r="CZ44" s="790"/>
      <c r="DA44" s="790"/>
      <c r="DB44" s="790" t="s">
        <v>3460</v>
      </c>
      <c r="DC44" s="790"/>
      <c r="DD44" s="790"/>
      <c r="DE44" s="790"/>
      <c r="DF44" s="790"/>
      <c r="DG44" s="790"/>
      <c r="DH44" s="790" t="s">
        <v>3460</v>
      </c>
      <c r="DI44" s="790"/>
      <c r="DJ44" s="790"/>
      <c r="DK44" s="790"/>
      <c r="DL44" s="790"/>
      <c r="DM44" s="790"/>
      <c r="DN44" s="790" t="s">
        <v>3460</v>
      </c>
      <c r="DO44" s="790"/>
      <c r="DP44" s="790"/>
      <c r="DQ44" s="790"/>
      <c r="DR44" s="790"/>
      <c r="DS44" s="790"/>
      <c r="DT44" s="790" t="s">
        <v>3460</v>
      </c>
      <c r="DU44" s="790"/>
      <c r="DV44" s="790"/>
      <c r="DW44" s="790"/>
      <c r="DX44" s="790"/>
      <c r="DY44" s="790"/>
      <c r="DZ44" s="790" t="s">
        <v>3460</v>
      </c>
      <c r="EA44" s="790"/>
      <c r="EB44" s="790"/>
      <c r="EC44" s="790"/>
      <c r="ED44" s="790"/>
      <c r="EE44" s="790"/>
      <c r="EF44" s="790" t="s">
        <v>3460</v>
      </c>
      <c r="EG44" s="790"/>
      <c r="EH44" s="790"/>
      <c r="EI44" s="790"/>
      <c r="EJ44" s="790"/>
      <c r="EK44" s="790"/>
      <c r="EL44" s="790" t="s">
        <v>3460</v>
      </c>
      <c r="EM44" s="790"/>
      <c r="EN44" s="790"/>
      <c r="EO44" s="790"/>
      <c r="EP44" s="790"/>
      <c r="EQ44" s="790"/>
      <c r="ER44" s="790" t="s">
        <v>3460</v>
      </c>
      <c r="ES44" s="790"/>
      <c r="ET44" s="790"/>
      <c r="EU44" s="790"/>
      <c r="EV44" s="790"/>
      <c r="EW44" s="790"/>
      <c r="EX44" s="790" t="s">
        <v>3460</v>
      </c>
      <c r="EY44" s="790"/>
      <c r="EZ44" s="790"/>
      <c r="FA44" s="790"/>
      <c r="FB44" s="790"/>
      <c r="FC44" s="790"/>
      <c r="FD44" s="790" t="s">
        <v>3460</v>
      </c>
      <c r="FE44" s="790"/>
      <c r="FF44" s="790"/>
      <c r="FG44" s="790"/>
      <c r="FH44" s="790"/>
      <c r="FI44" s="790"/>
      <c r="FJ44" s="790" t="s">
        <v>3460</v>
      </c>
      <c r="FK44" s="790"/>
      <c r="FL44" s="790"/>
      <c r="FM44" s="790"/>
      <c r="FN44" s="790"/>
      <c r="FO44" s="790"/>
      <c r="FP44" s="790" t="s">
        <v>3460</v>
      </c>
      <c r="FQ44" s="790"/>
      <c r="FR44" s="790"/>
      <c r="FS44" s="790"/>
      <c r="FT44" s="790"/>
      <c r="FU44" s="790"/>
      <c r="FV44" s="790" t="s">
        <v>3460</v>
      </c>
      <c r="FW44" s="790"/>
      <c r="FX44" s="790"/>
      <c r="FY44" s="790"/>
      <c r="FZ44" s="790"/>
      <c r="GA44" s="790"/>
      <c r="GB44" s="790" t="s">
        <v>3460</v>
      </c>
      <c r="GC44" s="790"/>
      <c r="GD44" s="790"/>
      <c r="GE44" s="790"/>
      <c r="GF44" s="790"/>
      <c r="GG44" s="790"/>
      <c r="GH44" s="790" t="s">
        <v>3460</v>
      </c>
      <c r="GI44" s="790"/>
      <c r="GJ44" s="790"/>
      <c r="GK44" s="790"/>
      <c r="GL44" s="790"/>
      <c r="GM44" s="790"/>
      <c r="GN44" s="790" t="s">
        <v>3460</v>
      </c>
      <c r="GO44" s="790"/>
      <c r="GP44" s="790"/>
      <c r="GQ44" s="790"/>
      <c r="GR44" s="790"/>
      <c r="GS44" s="790"/>
      <c r="GT44" s="790" t="s">
        <v>3460</v>
      </c>
      <c r="GU44" s="790"/>
      <c r="GV44" s="790"/>
      <c r="GW44" s="790"/>
      <c r="GX44" s="790"/>
      <c r="GY44" s="790"/>
      <c r="GZ44" s="790" t="s">
        <v>3460</v>
      </c>
      <c r="HA44" s="790"/>
      <c r="HB44" s="790"/>
      <c r="HC44" s="790"/>
      <c r="HD44" s="790"/>
      <c r="HE44" s="790"/>
      <c r="HF44" s="790" t="s">
        <v>3460</v>
      </c>
      <c r="HG44" s="790"/>
      <c r="HH44" s="790"/>
      <c r="HI44" s="790"/>
      <c r="HJ44" s="790"/>
      <c r="HK44" s="790"/>
      <c r="HL44" s="790" t="s">
        <v>3460</v>
      </c>
      <c r="HM44" s="790"/>
      <c r="HN44" s="790"/>
      <c r="HO44" s="790"/>
      <c r="HP44" s="790"/>
      <c r="HQ44" s="790"/>
      <c r="HR44" s="790" t="s">
        <v>3460</v>
      </c>
      <c r="HS44" s="790"/>
      <c r="HT44" s="790"/>
      <c r="HU44" s="790"/>
      <c r="HV44" s="790"/>
      <c r="HW44" s="790"/>
      <c r="HX44" s="790" t="s">
        <v>3460</v>
      </c>
      <c r="HY44" s="790"/>
      <c r="HZ44" s="790"/>
      <c r="IA44" s="790"/>
      <c r="IB44" s="790"/>
      <c r="IC44" s="790"/>
      <c r="ID44" s="790" t="s">
        <v>3460</v>
      </c>
      <c r="IE44" s="790"/>
      <c r="IF44" s="790"/>
      <c r="IG44" s="790"/>
      <c r="IH44" s="790"/>
      <c r="II44" s="790"/>
      <c r="IJ44" s="790" t="s">
        <v>3460</v>
      </c>
      <c r="IK44" s="790"/>
      <c r="IL44" s="790"/>
      <c r="IM44" s="790"/>
      <c r="IN44" s="790"/>
      <c r="IO44" s="790"/>
      <c r="IP44" s="790" t="s">
        <v>3460</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2506</v>
      </c>
      <c r="W45" s="790"/>
      <c r="X45" s="790"/>
      <c r="Y45" s="790"/>
      <c r="Z45" s="790"/>
      <c r="AA45" s="790"/>
      <c r="AB45" s="790" t="s">
        <v>2506</v>
      </c>
      <c r="AC45" s="790"/>
      <c r="AD45" s="790"/>
      <c r="AE45" s="790"/>
      <c r="AF45" s="790"/>
      <c r="AG45" s="790"/>
      <c r="AH45" s="790" t="s">
        <v>2506</v>
      </c>
      <c r="AI45" s="790"/>
      <c r="AJ45" s="790"/>
      <c r="AK45" s="790"/>
      <c r="AL45" s="790"/>
      <c r="AM45" s="790"/>
      <c r="AN45" s="790" t="s">
        <v>2506</v>
      </c>
      <c r="AO45" s="790"/>
      <c r="AP45" s="790"/>
      <c r="AQ45" s="790"/>
      <c r="AR45" s="790"/>
      <c r="AS45" s="790"/>
      <c r="AT45" s="790" t="s">
        <v>2506</v>
      </c>
      <c r="AU45" s="790"/>
      <c r="AV45" s="790"/>
      <c r="AW45" s="790"/>
      <c r="AX45" s="790"/>
      <c r="AY45" s="790"/>
      <c r="AZ45" s="790" t="s">
        <v>2506</v>
      </c>
      <c r="BA45" s="790"/>
      <c r="BB45" s="790"/>
      <c r="BC45" s="790"/>
      <c r="BD45" s="790"/>
      <c r="BE45" s="790"/>
      <c r="BF45" s="790" t="s">
        <v>2506</v>
      </c>
      <c r="BG45" s="790"/>
      <c r="BH45" s="790"/>
      <c r="BI45" s="790"/>
      <c r="BJ45" s="790"/>
      <c r="BK45" s="790"/>
      <c r="BL45" s="790" t="s">
        <v>2506</v>
      </c>
      <c r="BM45" s="790"/>
      <c r="BN45" s="790"/>
      <c r="BO45" s="790"/>
      <c r="BP45" s="790"/>
      <c r="BQ45" s="790"/>
      <c r="BR45" s="790" t="s">
        <v>2506</v>
      </c>
      <c r="BS45" s="790"/>
      <c r="BT45" s="790"/>
      <c r="BU45" s="790"/>
      <c r="BV45" s="790"/>
      <c r="BW45" s="790"/>
      <c r="BX45" s="790" t="s">
        <v>2506</v>
      </c>
      <c r="BY45" s="790"/>
      <c r="BZ45" s="790"/>
      <c r="CA45" s="790"/>
      <c r="CB45" s="790"/>
      <c r="CC45" s="790"/>
      <c r="CD45" s="790" t="s">
        <v>2506</v>
      </c>
      <c r="CE45" s="790"/>
      <c r="CF45" s="790"/>
      <c r="CG45" s="790"/>
      <c r="CH45" s="790"/>
      <c r="CI45" s="790"/>
      <c r="CJ45" s="790" t="s">
        <v>2506</v>
      </c>
      <c r="CK45" s="790"/>
      <c r="CL45" s="790"/>
      <c r="CM45" s="790"/>
      <c r="CN45" s="790"/>
      <c r="CO45" s="790"/>
      <c r="CP45" s="790" t="s">
        <v>2506</v>
      </c>
      <c r="CQ45" s="790"/>
      <c r="CR45" s="790"/>
      <c r="CS45" s="790"/>
      <c r="CT45" s="790"/>
      <c r="CU45" s="790"/>
      <c r="CV45" s="790" t="s">
        <v>2506</v>
      </c>
      <c r="CW45" s="790"/>
      <c r="CX45" s="790"/>
      <c r="CY45" s="790"/>
      <c r="CZ45" s="790"/>
      <c r="DA45" s="790"/>
      <c r="DB45" s="790" t="s">
        <v>2506</v>
      </c>
      <c r="DC45" s="790"/>
      <c r="DD45" s="790"/>
      <c r="DE45" s="790"/>
      <c r="DF45" s="790"/>
      <c r="DG45" s="790"/>
      <c r="DH45" s="790" t="s">
        <v>2506</v>
      </c>
      <c r="DI45" s="790"/>
      <c r="DJ45" s="790"/>
      <c r="DK45" s="790"/>
      <c r="DL45" s="790"/>
      <c r="DM45" s="790"/>
      <c r="DN45" s="790" t="s">
        <v>2506</v>
      </c>
      <c r="DO45" s="790"/>
      <c r="DP45" s="790"/>
      <c r="DQ45" s="790"/>
      <c r="DR45" s="790"/>
      <c r="DS45" s="790"/>
      <c r="DT45" s="790" t="s">
        <v>2506</v>
      </c>
      <c r="DU45" s="790"/>
      <c r="DV45" s="790"/>
      <c r="DW45" s="790"/>
      <c r="DX45" s="790"/>
      <c r="DY45" s="790"/>
      <c r="DZ45" s="790" t="s">
        <v>2506</v>
      </c>
      <c r="EA45" s="790"/>
      <c r="EB45" s="790"/>
      <c r="EC45" s="790"/>
      <c r="ED45" s="790"/>
      <c r="EE45" s="790"/>
      <c r="EF45" s="790" t="s">
        <v>2506</v>
      </c>
      <c r="EG45" s="790"/>
      <c r="EH45" s="790"/>
      <c r="EI45" s="790"/>
      <c r="EJ45" s="790"/>
      <c r="EK45" s="790"/>
      <c r="EL45" s="790" t="s">
        <v>2506</v>
      </c>
      <c r="EM45" s="790"/>
      <c r="EN45" s="790"/>
      <c r="EO45" s="790"/>
      <c r="EP45" s="790"/>
      <c r="EQ45" s="790"/>
      <c r="ER45" s="790" t="s">
        <v>2506</v>
      </c>
      <c r="ES45" s="790"/>
      <c r="ET45" s="790"/>
      <c r="EU45" s="790"/>
      <c r="EV45" s="790"/>
      <c r="EW45" s="790"/>
      <c r="EX45" s="790" t="s">
        <v>2506</v>
      </c>
      <c r="EY45" s="790"/>
      <c r="EZ45" s="790"/>
      <c r="FA45" s="790"/>
      <c r="FB45" s="790"/>
      <c r="FC45" s="790"/>
      <c r="FD45" s="790" t="s">
        <v>2506</v>
      </c>
      <c r="FE45" s="790"/>
      <c r="FF45" s="790"/>
      <c r="FG45" s="790"/>
      <c r="FH45" s="790"/>
      <c r="FI45" s="790"/>
      <c r="FJ45" s="790" t="s">
        <v>2506</v>
      </c>
      <c r="FK45" s="790"/>
      <c r="FL45" s="790"/>
      <c r="FM45" s="790"/>
      <c r="FN45" s="790"/>
      <c r="FO45" s="790"/>
      <c r="FP45" s="790" t="s">
        <v>2506</v>
      </c>
      <c r="FQ45" s="790"/>
      <c r="FR45" s="790"/>
      <c r="FS45" s="790"/>
      <c r="FT45" s="790"/>
      <c r="FU45" s="790"/>
      <c r="FV45" s="790" t="s">
        <v>2506</v>
      </c>
      <c r="FW45" s="790"/>
      <c r="FX45" s="790"/>
      <c r="FY45" s="790"/>
      <c r="FZ45" s="790"/>
      <c r="GA45" s="790"/>
      <c r="GB45" s="790" t="s">
        <v>2506</v>
      </c>
      <c r="GC45" s="790"/>
      <c r="GD45" s="790"/>
      <c r="GE45" s="790"/>
      <c r="GF45" s="790"/>
      <c r="GG45" s="790"/>
      <c r="GH45" s="790" t="s">
        <v>2506</v>
      </c>
      <c r="GI45" s="790"/>
      <c r="GJ45" s="790"/>
      <c r="GK45" s="790"/>
      <c r="GL45" s="790"/>
      <c r="GM45" s="790"/>
      <c r="GN45" s="790" t="s">
        <v>2506</v>
      </c>
      <c r="GO45" s="790"/>
      <c r="GP45" s="790"/>
      <c r="GQ45" s="790"/>
      <c r="GR45" s="790"/>
      <c r="GS45" s="790"/>
      <c r="GT45" s="790" t="s">
        <v>2506</v>
      </c>
      <c r="GU45" s="790"/>
      <c r="GV45" s="790"/>
      <c r="GW45" s="790"/>
      <c r="GX45" s="790"/>
      <c r="GY45" s="790"/>
      <c r="GZ45" s="790" t="s">
        <v>2506</v>
      </c>
      <c r="HA45" s="790"/>
      <c r="HB45" s="790"/>
      <c r="HC45" s="790"/>
      <c r="HD45" s="790"/>
      <c r="HE45" s="790"/>
      <c r="HF45" s="790" t="s">
        <v>2506</v>
      </c>
      <c r="HG45" s="790"/>
      <c r="HH45" s="790"/>
      <c r="HI45" s="790"/>
      <c r="HJ45" s="790"/>
      <c r="HK45" s="790"/>
      <c r="HL45" s="790" t="s">
        <v>2506</v>
      </c>
      <c r="HM45" s="790"/>
      <c r="HN45" s="790"/>
      <c r="HO45" s="790"/>
      <c r="HP45" s="790"/>
      <c r="HQ45" s="790"/>
      <c r="HR45" s="790" t="s">
        <v>2506</v>
      </c>
      <c r="HS45" s="790"/>
      <c r="HT45" s="790"/>
      <c r="HU45" s="790"/>
      <c r="HV45" s="790"/>
      <c r="HW45" s="790"/>
      <c r="HX45" s="790" t="s">
        <v>2506</v>
      </c>
      <c r="HY45" s="790"/>
      <c r="HZ45" s="790"/>
      <c r="IA45" s="790"/>
      <c r="IB45" s="790"/>
      <c r="IC45" s="790"/>
      <c r="ID45" s="790" t="s">
        <v>2506</v>
      </c>
      <c r="IE45" s="790"/>
      <c r="IF45" s="790"/>
      <c r="IG45" s="790"/>
      <c r="IH45" s="790"/>
      <c r="II45" s="790"/>
      <c r="IJ45" s="790" t="s">
        <v>2506</v>
      </c>
      <c r="IK45" s="790"/>
      <c r="IL45" s="790"/>
      <c r="IM45" s="790"/>
      <c r="IN45" s="790"/>
      <c r="IO45" s="790"/>
      <c r="IP45" s="790" t="s">
        <v>2506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2249</v>
      </c>
      <c r="EG46" s="790"/>
      <c r="EH46" s="790"/>
      <c r="EI46" s="790"/>
      <c r="EJ46" s="790"/>
      <c r="EK46" s="790"/>
      <c r="EL46" s="790" t="s">
        <v>2249</v>
      </c>
      <c r="EM46" s="790"/>
      <c r="EN46" s="790"/>
      <c r="EO46" s="790"/>
      <c r="EP46" s="790"/>
      <c r="EQ46" s="790"/>
      <c r="ER46" s="790" t="s">
        <v>2249</v>
      </c>
      <c r="ES46" s="790"/>
      <c r="ET46" s="790"/>
      <c r="EU46" s="790"/>
      <c r="EV46" s="790"/>
      <c r="EW46" s="790"/>
      <c r="EX46" s="790" t="s">
        <v>2249</v>
      </c>
      <c r="EY46" s="790"/>
      <c r="EZ46" s="790"/>
      <c r="FA46" s="790"/>
      <c r="FB46" s="790"/>
      <c r="FC46" s="790"/>
      <c r="FD46" s="790" t="s">
        <v>2249</v>
      </c>
      <c r="FE46" s="790"/>
      <c r="FF46" s="790"/>
      <c r="FG46" s="790"/>
      <c r="FH46" s="790"/>
      <c r="FI46" s="790"/>
      <c r="FJ46" s="790" t="s">
        <v>2249</v>
      </c>
      <c r="FK46" s="790"/>
      <c r="FL46" s="790"/>
      <c r="FM46" s="790"/>
      <c r="FN46" s="790"/>
      <c r="FO46" s="790"/>
      <c r="FP46" s="790" t="s">
        <v>2249</v>
      </c>
      <c r="FQ46" s="790"/>
      <c r="FR46" s="790"/>
      <c r="FS46" s="790"/>
      <c r="FT46" s="790"/>
      <c r="FU46" s="790"/>
      <c r="FV46" s="790" t="s">
        <v>2249</v>
      </c>
      <c r="FW46" s="790"/>
      <c r="FX46" s="790"/>
      <c r="FY46" s="790"/>
      <c r="FZ46" s="790"/>
      <c r="GA46" s="790"/>
      <c r="GB46" s="790" t="s">
        <v>2249</v>
      </c>
      <c r="GC46" s="790"/>
      <c r="GD46" s="790"/>
      <c r="GE46" s="790"/>
      <c r="GF46" s="790"/>
      <c r="GG46" s="790"/>
      <c r="GH46" s="790" t="s">
        <v>2249</v>
      </c>
      <c r="GI46" s="790"/>
      <c r="GJ46" s="790"/>
      <c r="GK46" s="790"/>
      <c r="GL46" s="790"/>
      <c r="GM46" s="790"/>
      <c r="GN46" s="790" t="s">
        <v>2249</v>
      </c>
      <c r="GO46" s="790"/>
      <c r="GP46" s="790"/>
      <c r="GQ46" s="790"/>
      <c r="GR46" s="790"/>
      <c r="GS46" s="790"/>
      <c r="GT46" s="790" t="s">
        <v>2249</v>
      </c>
      <c r="GU46" s="790"/>
      <c r="GV46" s="790"/>
      <c r="GW46" s="790"/>
      <c r="GX46" s="790"/>
      <c r="GY46" s="790"/>
      <c r="GZ46" s="790" t="s">
        <v>2249</v>
      </c>
      <c r="HA46" s="790"/>
      <c r="HB46" s="790"/>
      <c r="HC46" s="790"/>
      <c r="HD46" s="790"/>
      <c r="HE46" s="790"/>
      <c r="HF46" s="790" t="s">
        <v>2249</v>
      </c>
      <c r="HG46" s="790"/>
      <c r="HH46" s="790"/>
      <c r="HI46" s="790"/>
      <c r="HJ46" s="790"/>
      <c r="HK46" s="790"/>
      <c r="HL46" s="790" t="s">
        <v>2249</v>
      </c>
      <c r="HM46" s="790"/>
      <c r="HN46" s="790"/>
      <c r="HO46" s="790"/>
      <c r="HP46" s="790"/>
      <c r="HQ46" s="790"/>
      <c r="HR46" s="790" t="s">
        <v>2249</v>
      </c>
      <c r="HS46" s="790"/>
      <c r="HT46" s="790"/>
      <c r="HU46" s="790"/>
      <c r="HV46" s="790"/>
      <c r="HW46" s="790"/>
      <c r="HX46" s="790" t="s">
        <v>2249</v>
      </c>
      <c r="HY46" s="790"/>
      <c r="HZ46" s="790"/>
      <c r="IA46" s="790"/>
      <c r="IB46" s="790"/>
      <c r="IC46" s="790"/>
      <c r="ID46" s="790" t="s">
        <v>2249</v>
      </c>
      <c r="IE46" s="790"/>
      <c r="IF46" s="790"/>
      <c r="IG46" s="790"/>
      <c r="IH46" s="790"/>
      <c r="II46" s="790"/>
      <c r="IJ46" s="790" t="s">
        <v>2249</v>
      </c>
      <c r="IK46" s="790"/>
      <c r="IL46" s="790"/>
      <c r="IM46" s="790"/>
      <c r="IN46" s="790"/>
      <c r="IO46" s="790"/>
      <c r="IP46" s="790" t="s">
        <v>2249</v>
      </c>
      <c r="IQ46" s="790"/>
      <c r="IR46" s="790"/>
      <c r="IS46" s="790"/>
      <c r="IT46" s="790"/>
      <c r="IU46" s="790"/>
      <c r="IV46" s="1" t="s">
        <v>2249</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4">
    <mergeCell ref="P46:U46"/>
    <mergeCell ref="V46:AA46"/>
    <mergeCell ref="AB46:AG46"/>
    <mergeCell ref="AH46:AM46"/>
    <mergeCell ref="DB46:DG46"/>
    <mergeCell ref="BR46:BW46"/>
    <mergeCell ref="AN46:AS46"/>
    <mergeCell ref="GZ45:HE45"/>
    <mergeCell ref="DT46:DY46"/>
    <mergeCell ref="AT46:AY46"/>
    <mergeCell ref="P45:U45"/>
    <mergeCell ref="FD46:FI46"/>
    <mergeCell ref="GT45:GY45"/>
    <mergeCell ref="GN45:GS45"/>
    <mergeCell ref="DN45:DS45"/>
    <mergeCell ref="BR45:BW45"/>
    <mergeCell ref="CD45:CI45"/>
    <mergeCell ref="AZ46:BE46"/>
    <mergeCell ref="CD46:CI46"/>
    <mergeCell ref="EF46:EK46"/>
    <mergeCell ref="DZ46:EE46"/>
    <mergeCell ref="CP46:CU46"/>
    <mergeCell ref="CV46:DA46"/>
    <mergeCell ref="DH46:DM46"/>
    <mergeCell ref="DN46:DS46"/>
    <mergeCell ref="CJ46:CO46"/>
    <mergeCell ref="BX46:CC46"/>
    <mergeCell ref="BF46:BK46"/>
    <mergeCell ref="BL46:BQ46"/>
    <mergeCell ref="DZ45:EE45"/>
    <mergeCell ref="EF45:EK45"/>
    <mergeCell ref="IP46:IU46"/>
    <mergeCell ref="HX45:IC45"/>
    <mergeCell ref="ID46:II46"/>
    <mergeCell ref="HL46:HQ46"/>
    <mergeCell ref="FV46:GA46"/>
    <mergeCell ref="GB46:GG46"/>
    <mergeCell ref="GN46:GS46"/>
    <mergeCell ref="EL46:EQ46"/>
    <mergeCell ref="ER46:EW46"/>
    <mergeCell ref="EX46:FC46"/>
    <mergeCell ref="FP46:FU46"/>
    <mergeCell ref="FJ46:FO46"/>
    <mergeCell ref="HL45:HQ45"/>
    <mergeCell ref="DT45:DY45"/>
    <mergeCell ref="IJ44:IO44"/>
    <mergeCell ref="ID44:II44"/>
    <mergeCell ref="HX44:IC44"/>
    <mergeCell ref="HX46:IC46"/>
    <mergeCell ref="IJ46:IO46"/>
    <mergeCell ref="IP45:IS45"/>
    <mergeCell ref="ID45:II45"/>
    <mergeCell ref="IP44:IS44"/>
    <mergeCell ref="IJ45:IO45"/>
    <mergeCell ref="V45:AA45"/>
    <mergeCell ref="DN44:DS44"/>
    <mergeCell ref="HR45:HW45"/>
    <mergeCell ref="GZ46:HE46"/>
    <mergeCell ref="GT46:GY46"/>
    <mergeCell ref="HR46:HW46"/>
    <mergeCell ref="HF46:HK46"/>
    <mergeCell ref="FJ44:FO44"/>
    <mergeCell ref="GH45:GM45"/>
    <mergeCell ref="GH46:GM46"/>
    <mergeCell ref="HF44:HK44"/>
    <mergeCell ref="GZ44:HE44"/>
    <mergeCell ref="FP44:FU44"/>
    <mergeCell ref="FP45:FU45"/>
    <mergeCell ref="HL44:HQ44"/>
    <mergeCell ref="HF45:HK45"/>
    <mergeCell ref="GB44:GG44"/>
    <mergeCell ref="GT44:GY44"/>
    <mergeCell ref="GB45:GG45"/>
    <mergeCell ref="GH44:GM44"/>
    <mergeCell ref="HR44:HW44"/>
    <mergeCell ref="GN44:GS44"/>
    <mergeCell ref="DZ44:EE44"/>
    <mergeCell ref="DT44:DY44"/>
    <mergeCell ref="DB44:DG44"/>
    <mergeCell ref="DH44:DM44"/>
    <mergeCell ref="CP45:CU45"/>
    <mergeCell ref="CD44:CI44"/>
    <mergeCell ref="BR44:BW44"/>
    <mergeCell ref="BL44:BQ44"/>
    <mergeCell ref="BX44:CC44"/>
    <mergeCell ref="DB45:DG45"/>
    <mergeCell ref="DH45:DM45"/>
    <mergeCell ref="CV45:DA45"/>
    <mergeCell ref="FV44:GA44"/>
    <mergeCell ref="FV45:GA45"/>
    <mergeCell ref="EF44:EK44"/>
    <mergeCell ref="EX45:FC45"/>
    <mergeCell ref="ER45:EW45"/>
    <mergeCell ref="FJ45:FO45"/>
    <mergeCell ref="FD45:FI45"/>
    <mergeCell ref="FD44:FI44"/>
    <mergeCell ref="EX44:FC44"/>
    <mergeCell ref="ER44:EW44"/>
    <mergeCell ref="EL44:EQ44"/>
    <mergeCell ref="EL45:EQ45"/>
    <mergeCell ref="C1:G1"/>
    <mergeCell ref="C19:G19"/>
    <mergeCell ref="J44:O44"/>
    <mergeCell ref="P44:U44"/>
    <mergeCell ref="CV44:DA44"/>
    <mergeCell ref="BX45:CC45"/>
    <mergeCell ref="BF44:BK44"/>
    <mergeCell ref="CJ45:CO45"/>
    <mergeCell ref="BF45:BK45"/>
    <mergeCell ref="CJ44:CO44"/>
    <mergeCell ref="AH44:AM44"/>
    <mergeCell ref="AN44:AS44"/>
    <mergeCell ref="AT45:AY45"/>
    <mergeCell ref="CP44:CU44"/>
    <mergeCell ref="AT44:AY44"/>
    <mergeCell ref="AZ45:BE45"/>
    <mergeCell ref="AZ44:BE44"/>
    <mergeCell ref="AH45:AM45"/>
    <mergeCell ref="AN45:AS45"/>
    <mergeCell ref="BL45:BQ45"/>
    <mergeCell ref="AB45:AG45"/>
    <mergeCell ref="J45:O45"/>
    <mergeCell ref="V44:AA44"/>
    <mergeCell ref="AB44:AG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1"/>
  <sheetViews>
    <sheetView topLeftCell="A4" zoomScale="125" workbookViewId="0">
      <selection activeCell="B1" sqref="B1"/>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2176</v>
      </c>
      <c r="D1" s="791"/>
      <c r="E1" s="791"/>
      <c r="F1" s="791"/>
      <c r="G1" s="791"/>
    </row>
    <row r="2" spans="1:8">
      <c r="A2" s="90" t="s">
        <v>1231</v>
      </c>
      <c r="G2" s="91"/>
    </row>
    <row r="3" spans="1:8">
      <c r="A3" s="89" t="s">
        <v>1813</v>
      </c>
      <c r="G3" s="92">
        <v>40453</v>
      </c>
    </row>
    <row r="4" spans="1:8">
      <c r="A4" s="89" t="s">
        <v>1814</v>
      </c>
      <c r="G4" s="93" t="s">
        <v>1145</v>
      </c>
    </row>
    <row r="5" spans="1:8">
      <c r="A5" s="89" t="s">
        <v>1412</v>
      </c>
    </row>
    <row r="6" spans="1:8">
      <c r="C6" s="15" t="s">
        <v>2023</v>
      </c>
      <c r="D6" s="16"/>
      <c r="E6" s="16"/>
      <c r="F6" s="17"/>
      <c r="G6" s="18"/>
      <c r="H6" s="94"/>
    </row>
    <row r="7" spans="1:8">
      <c r="C7" s="95" t="s">
        <v>1237</v>
      </c>
      <c r="D7" s="20"/>
      <c r="E7" s="20"/>
      <c r="F7" s="21"/>
      <c r="G7" s="22"/>
      <c r="H7" s="94"/>
    </row>
    <row r="8" spans="1:8">
      <c r="A8" s="89" t="s">
        <v>1754</v>
      </c>
      <c r="C8" s="95" t="s">
        <v>1706</v>
      </c>
      <c r="D8" s="20"/>
      <c r="E8" s="20"/>
      <c r="F8" s="21"/>
      <c r="G8" s="96"/>
      <c r="H8" s="94"/>
    </row>
    <row r="9" spans="1:8">
      <c r="A9" s="98" t="s">
        <v>1181</v>
      </c>
      <c r="C9" s="95" t="s">
        <v>1865</v>
      </c>
      <c r="D9" s="20"/>
      <c r="E9" s="20"/>
      <c r="F9" s="21"/>
      <c r="G9" s="96"/>
      <c r="H9" s="94"/>
    </row>
    <row r="10" spans="1:8">
      <c r="A10" s="98" t="s">
        <v>1583</v>
      </c>
      <c r="C10" s="97"/>
      <c r="D10" s="20"/>
      <c r="E10" s="20"/>
      <c r="F10" s="21"/>
      <c r="G10" s="96"/>
      <c r="H10" s="94"/>
    </row>
    <row r="11" spans="1:8">
      <c r="A11" s="98" t="s">
        <v>1439</v>
      </c>
      <c r="C11" s="25" t="s">
        <v>1235</v>
      </c>
      <c r="D11" s="94"/>
      <c r="E11" s="94"/>
      <c r="F11" s="99"/>
      <c r="G11" s="96"/>
      <c r="H11" s="94"/>
    </row>
    <row r="12" spans="1:8">
      <c r="A12" s="98"/>
      <c r="C12" s="25" t="s">
        <v>971</v>
      </c>
      <c r="D12" s="20"/>
      <c r="E12" s="20"/>
      <c r="F12" s="21"/>
      <c r="G12" s="96"/>
      <c r="H12" s="94"/>
    </row>
    <row r="13" spans="1:8">
      <c r="A13" s="98"/>
      <c r="C13" s="25" t="s">
        <v>1772</v>
      </c>
      <c r="D13" s="94"/>
      <c r="E13" s="94"/>
      <c r="F13" s="99"/>
      <c r="G13" s="96"/>
      <c r="H13" s="94"/>
    </row>
    <row r="14" spans="1:8">
      <c r="A14" s="100"/>
      <c r="C14" s="25" t="s">
        <v>1982</v>
      </c>
      <c r="D14" s="94"/>
      <c r="E14" s="94"/>
      <c r="F14" s="99"/>
      <c r="G14" s="101"/>
      <c r="H14" s="94"/>
    </row>
    <row r="15" spans="1:8">
      <c r="A15" s="100" t="s">
        <v>1902</v>
      </c>
      <c r="C15" s="97"/>
      <c r="D15" s="94"/>
      <c r="E15" s="94"/>
      <c r="F15" s="99"/>
      <c r="G15" s="96"/>
      <c r="H15" s="94"/>
    </row>
    <row r="16" spans="1:8">
      <c r="A16" s="144" t="s">
        <v>1862</v>
      </c>
      <c r="C16" s="97"/>
      <c r="D16" s="94"/>
      <c r="E16" s="94"/>
      <c r="F16" s="99"/>
      <c r="G16" s="96"/>
      <c r="H16" s="94"/>
    </row>
    <row r="17" spans="1:8">
      <c r="C17" s="102" t="s">
        <v>2354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1903</v>
      </c>
      <c r="C20" s="100"/>
      <c r="D20" s="100"/>
      <c r="E20" s="100"/>
      <c r="F20" s="106"/>
    </row>
    <row r="21" spans="1:8">
      <c r="A21" s="264"/>
      <c r="C21" s="100"/>
      <c r="D21" s="100"/>
      <c r="E21" s="100"/>
      <c r="F21" s="106"/>
    </row>
    <row r="22" spans="1:8" s="112" customFormat="1" ht="16" customHeight="1">
      <c r="A22" s="108"/>
      <c r="B22" s="38"/>
      <c r="C22" s="86"/>
      <c r="D22" s="86"/>
      <c r="E22" s="86"/>
      <c r="F22" s="109"/>
      <c r="G22" s="110"/>
      <c r="H22" s="111"/>
    </row>
    <row r="23" spans="1:8" ht="29" customHeight="1">
      <c r="A23" s="113" t="s">
        <v>1441</v>
      </c>
      <c r="B23" s="45" t="s">
        <v>1937</v>
      </c>
      <c r="C23" s="114" t="s">
        <v>2133</v>
      </c>
      <c r="D23" s="45" t="s">
        <v>2408</v>
      </c>
      <c r="E23" s="45" t="s">
        <v>1755</v>
      </c>
      <c r="F23" s="47" t="s">
        <v>1756</v>
      </c>
      <c r="G23" s="45" t="s">
        <v>1494</v>
      </c>
      <c r="H23" s="48"/>
    </row>
    <row r="24" spans="1:8">
      <c r="A24" s="115">
        <v>40501</v>
      </c>
      <c r="B24" s="116" t="s">
        <v>2258</v>
      </c>
      <c r="C24" s="117"/>
      <c r="D24" s="118"/>
      <c r="E24" s="117">
        <f t="shared" ref="E24:E32" si="0">C24*D24</f>
        <v>0</v>
      </c>
      <c r="F24" s="53"/>
      <c r="G24" s="54">
        <f t="shared" ref="G24:G33" si="1">E24*(1-F24)</f>
        <v>0</v>
      </c>
      <c r="H24" s="48"/>
    </row>
    <row r="25" spans="1:8">
      <c r="A25" s="11"/>
      <c r="B25" s="116" t="s">
        <v>1925</v>
      </c>
      <c r="C25" s="117"/>
      <c r="D25" s="118"/>
      <c r="E25" s="117">
        <f t="shared" si="0"/>
        <v>0</v>
      </c>
      <c r="F25" s="119"/>
      <c r="G25" s="54">
        <f t="shared" si="1"/>
        <v>0</v>
      </c>
      <c r="H25" s="56"/>
    </row>
    <row r="26" spans="1:8">
      <c r="A26" s="120"/>
      <c r="B26" s="121" t="s">
        <v>1052</v>
      </c>
      <c r="C26" s="117"/>
      <c r="D26" s="118"/>
      <c r="E26" s="117">
        <f t="shared" si="0"/>
        <v>0</v>
      </c>
      <c r="F26" s="119"/>
      <c r="G26" s="54">
        <f t="shared" si="1"/>
        <v>0</v>
      </c>
      <c r="H26" s="56"/>
    </row>
    <row r="27" spans="1:8">
      <c r="A27" s="120"/>
      <c r="B27" s="121" t="s">
        <v>1053</v>
      </c>
      <c r="C27" s="117"/>
      <c r="D27" s="118"/>
      <c r="E27" s="117">
        <f t="shared" si="0"/>
        <v>0</v>
      </c>
      <c r="F27" s="119"/>
      <c r="G27" s="54">
        <f t="shared" si="1"/>
        <v>0</v>
      </c>
      <c r="H27" s="56"/>
    </row>
    <row r="28" spans="1:8">
      <c r="A28" s="120"/>
      <c r="B28" s="121" t="s">
        <v>1467</v>
      </c>
      <c r="C28" s="117"/>
      <c r="D28" s="118"/>
      <c r="E28" s="117">
        <f t="shared" si="0"/>
        <v>0</v>
      </c>
      <c r="F28" s="119"/>
      <c r="G28" s="54">
        <f t="shared" si="1"/>
        <v>0</v>
      </c>
      <c r="H28" s="56"/>
    </row>
    <row r="29" spans="1:8">
      <c r="A29" s="120"/>
      <c r="B29" s="121" t="s">
        <v>1229</v>
      </c>
      <c r="C29" s="117">
        <v>65</v>
      </c>
      <c r="D29" s="118">
        <v>2</v>
      </c>
      <c r="E29" s="117">
        <f t="shared" si="0"/>
        <v>130</v>
      </c>
      <c r="F29" s="119"/>
      <c r="G29" s="54">
        <f t="shared" si="1"/>
        <v>130</v>
      </c>
      <c r="H29" s="56"/>
    </row>
    <row r="30" spans="1:8">
      <c r="A30" s="120"/>
      <c r="B30" s="121" t="s">
        <v>1992</v>
      </c>
      <c r="C30" s="117"/>
      <c r="D30" s="118"/>
      <c r="E30" s="117">
        <f t="shared" si="0"/>
        <v>0</v>
      </c>
      <c r="F30" s="119"/>
      <c r="G30" s="54">
        <f t="shared" si="1"/>
        <v>0</v>
      </c>
      <c r="H30" s="56"/>
    </row>
    <row r="31" spans="1:8">
      <c r="A31" s="120"/>
      <c r="B31" s="121" t="s">
        <v>1724</v>
      </c>
      <c r="C31" s="117"/>
      <c r="D31" s="118"/>
      <c r="E31" s="117">
        <f t="shared" si="0"/>
        <v>0</v>
      </c>
      <c r="F31" s="119"/>
      <c r="G31" s="54">
        <f t="shared" si="1"/>
        <v>0</v>
      </c>
      <c r="H31" s="56"/>
    </row>
    <row r="32" spans="1:8">
      <c r="A32" s="120"/>
      <c r="B32" s="121" t="s">
        <v>999</v>
      </c>
      <c r="C32" s="117"/>
      <c r="D32" s="118"/>
      <c r="E32" s="117">
        <f t="shared" si="0"/>
        <v>0</v>
      </c>
      <c r="F32" s="119"/>
      <c r="G32" s="54">
        <f t="shared" si="1"/>
        <v>0</v>
      </c>
      <c r="H32" s="56"/>
    </row>
    <row r="33" spans="1:256" ht="16" thickBot="1">
      <c r="A33" s="120"/>
      <c r="B33" s="126"/>
      <c r="C33" s="127"/>
      <c r="D33" s="128"/>
      <c r="E33" s="127"/>
      <c r="F33" s="129"/>
      <c r="G33" s="67">
        <f t="shared" si="1"/>
        <v>0</v>
      </c>
      <c r="H33" s="48"/>
    </row>
    <row r="34" spans="1:256" s="135" customFormat="1" ht="16" customHeight="1">
      <c r="A34" s="130"/>
      <c r="B34" s="69" t="s">
        <v>1000</v>
      </c>
      <c r="C34" s="131"/>
      <c r="D34" s="131"/>
      <c r="E34" s="132">
        <f>SUM(E24:E33)</f>
        <v>130</v>
      </c>
      <c r="F34" s="133"/>
      <c r="G34" s="72">
        <f>SUM(G24:G33)</f>
        <v>130</v>
      </c>
      <c r="H34" s="134"/>
    </row>
    <row r="36" spans="1:256">
      <c r="C36" s="136" t="s">
        <v>1244</v>
      </c>
      <c r="D36" s="137">
        <f>G34/2</f>
        <v>65</v>
      </c>
      <c r="E36" s="137"/>
      <c r="F36" s="138"/>
    </row>
    <row r="38" spans="1:256">
      <c r="C38" s="1" t="s">
        <v>1601</v>
      </c>
      <c r="D38" s="1"/>
      <c r="E38" s="1"/>
      <c r="F38" s="139"/>
      <c r="G38" s="1"/>
      <c r="H38" s="1"/>
      <c r="I38" s="1"/>
    </row>
    <row r="39" spans="1:256">
      <c r="C39" s="1" t="s">
        <v>2845</v>
      </c>
      <c r="D39" s="1"/>
      <c r="E39" s="1"/>
      <c r="F39" s="139"/>
      <c r="G39" s="1"/>
      <c r="H39" s="1"/>
      <c r="I39" s="1"/>
    </row>
    <row r="40" spans="1:256">
      <c r="C40" s="262" t="s">
        <v>2933</v>
      </c>
      <c r="D40" s="262"/>
      <c r="E40" s="262"/>
      <c r="F40" s="263"/>
      <c r="G40" s="262"/>
      <c r="H40" s="262"/>
      <c r="I40" s="142"/>
      <c r="J40" s="790"/>
      <c r="K40" s="790"/>
      <c r="L40" s="790"/>
      <c r="M40" s="790"/>
      <c r="N40" s="790"/>
      <c r="O40" s="790"/>
      <c r="P40" s="790"/>
      <c r="Q40" s="790"/>
      <c r="R40" s="790"/>
      <c r="S40" s="790"/>
      <c r="T40" s="790"/>
      <c r="U40" s="790"/>
      <c r="V40" s="790" t="s">
        <v>2549</v>
      </c>
      <c r="W40" s="790"/>
      <c r="X40" s="790"/>
      <c r="Y40" s="790"/>
      <c r="Z40" s="790"/>
      <c r="AA40" s="790"/>
      <c r="AB40" s="790" t="s">
        <v>1601</v>
      </c>
      <c r="AC40" s="790"/>
      <c r="AD40" s="790"/>
      <c r="AE40" s="790"/>
      <c r="AF40" s="790"/>
      <c r="AG40" s="790"/>
      <c r="AH40" s="790" t="s">
        <v>1601</v>
      </c>
      <c r="AI40" s="790"/>
      <c r="AJ40" s="790"/>
      <c r="AK40" s="790"/>
      <c r="AL40" s="790"/>
      <c r="AM40" s="790"/>
      <c r="AN40" s="790" t="s">
        <v>1601</v>
      </c>
      <c r="AO40" s="790"/>
      <c r="AP40" s="790"/>
      <c r="AQ40" s="790"/>
      <c r="AR40" s="790"/>
      <c r="AS40" s="790"/>
      <c r="AT40" s="790" t="s">
        <v>1601</v>
      </c>
      <c r="AU40" s="790"/>
      <c r="AV40" s="790"/>
      <c r="AW40" s="790"/>
      <c r="AX40" s="790"/>
      <c r="AY40" s="790"/>
      <c r="AZ40" s="790" t="s">
        <v>1601</v>
      </c>
      <c r="BA40" s="790"/>
      <c r="BB40" s="790"/>
      <c r="BC40" s="790"/>
      <c r="BD40" s="790"/>
      <c r="BE40" s="790"/>
      <c r="BF40" s="790" t="s">
        <v>1601</v>
      </c>
      <c r="BG40" s="790"/>
      <c r="BH40" s="790"/>
      <c r="BI40" s="790"/>
      <c r="BJ40" s="790"/>
      <c r="BK40" s="790"/>
      <c r="BL40" s="790" t="s">
        <v>1601</v>
      </c>
      <c r="BM40" s="790"/>
      <c r="BN40" s="790"/>
      <c r="BO40" s="790"/>
      <c r="BP40" s="790"/>
      <c r="BQ40" s="790"/>
      <c r="BR40" s="790" t="s">
        <v>1601</v>
      </c>
      <c r="BS40" s="790"/>
      <c r="BT40" s="790"/>
      <c r="BU40" s="790"/>
      <c r="BV40" s="790"/>
      <c r="BW40" s="790"/>
      <c r="BX40" s="790" t="s">
        <v>1601</v>
      </c>
      <c r="BY40" s="790"/>
      <c r="BZ40" s="790"/>
      <c r="CA40" s="790"/>
      <c r="CB40" s="790"/>
      <c r="CC40" s="790"/>
      <c r="CD40" s="790" t="s">
        <v>1601</v>
      </c>
      <c r="CE40" s="790"/>
      <c r="CF40" s="790"/>
      <c r="CG40" s="790"/>
      <c r="CH40" s="790"/>
      <c r="CI40" s="790"/>
      <c r="CJ40" s="790" t="s">
        <v>1601</v>
      </c>
      <c r="CK40" s="790"/>
      <c r="CL40" s="790"/>
      <c r="CM40" s="790"/>
      <c r="CN40" s="790"/>
      <c r="CO40" s="790"/>
      <c r="CP40" s="790" t="s">
        <v>1601</v>
      </c>
      <c r="CQ40" s="790"/>
      <c r="CR40" s="790"/>
      <c r="CS40" s="790"/>
      <c r="CT40" s="790"/>
      <c r="CU40" s="790"/>
      <c r="CV40" s="790" t="s">
        <v>1601</v>
      </c>
      <c r="CW40" s="790"/>
      <c r="CX40" s="790"/>
      <c r="CY40" s="790"/>
      <c r="CZ40" s="790"/>
      <c r="DA40" s="790"/>
      <c r="DB40" s="790" t="s">
        <v>1601</v>
      </c>
      <c r="DC40" s="790"/>
      <c r="DD40" s="790"/>
      <c r="DE40" s="790"/>
      <c r="DF40" s="790"/>
      <c r="DG40" s="790"/>
      <c r="DH40" s="790" t="s">
        <v>1601</v>
      </c>
      <c r="DI40" s="790"/>
      <c r="DJ40" s="790"/>
      <c r="DK40" s="790"/>
      <c r="DL40" s="790"/>
      <c r="DM40" s="790"/>
      <c r="DN40" s="790" t="s">
        <v>1601</v>
      </c>
      <c r="DO40" s="790"/>
      <c r="DP40" s="790"/>
      <c r="DQ40" s="790"/>
      <c r="DR40" s="790"/>
      <c r="DS40" s="790"/>
      <c r="DT40" s="790" t="s">
        <v>1601</v>
      </c>
      <c r="DU40" s="790"/>
      <c r="DV40" s="790"/>
      <c r="DW40" s="790"/>
      <c r="DX40" s="790"/>
      <c r="DY40" s="790"/>
      <c r="DZ40" s="790" t="s">
        <v>1601</v>
      </c>
      <c r="EA40" s="790"/>
      <c r="EB40" s="790"/>
      <c r="EC40" s="790"/>
      <c r="ED40" s="790"/>
      <c r="EE40" s="790"/>
      <c r="EF40" s="790" t="s">
        <v>1601</v>
      </c>
      <c r="EG40" s="790"/>
      <c r="EH40" s="790"/>
      <c r="EI40" s="790"/>
      <c r="EJ40" s="790"/>
      <c r="EK40" s="790"/>
      <c r="EL40" s="790" t="s">
        <v>1601</v>
      </c>
      <c r="EM40" s="790"/>
      <c r="EN40" s="790"/>
      <c r="EO40" s="790"/>
      <c r="EP40" s="790"/>
      <c r="EQ40" s="790"/>
      <c r="ER40" s="790" t="s">
        <v>1601</v>
      </c>
      <c r="ES40" s="790"/>
      <c r="ET40" s="790"/>
      <c r="EU40" s="790"/>
      <c r="EV40" s="790"/>
      <c r="EW40" s="790"/>
      <c r="EX40" s="790" t="s">
        <v>1601</v>
      </c>
      <c r="EY40" s="790"/>
      <c r="EZ40" s="790"/>
      <c r="FA40" s="790"/>
      <c r="FB40" s="790"/>
      <c r="FC40" s="790"/>
      <c r="FD40" s="790" t="s">
        <v>1601</v>
      </c>
      <c r="FE40" s="790"/>
      <c r="FF40" s="790"/>
      <c r="FG40" s="790"/>
      <c r="FH40" s="790"/>
      <c r="FI40" s="790"/>
      <c r="FJ40" s="790" t="s">
        <v>1601</v>
      </c>
      <c r="FK40" s="790"/>
      <c r="FL40" s="790"/>
      <c r="FM40" s="790"/>
      <c r="FN40" s="790"/>
      <c r="FO40" s="790"/>
      <c r="FP40" s="790" t="s">
        <v>1601</v>
      </c>
      <c r="FQ40" s="790"/>
      <c r="FR40" s="790"/>
      <c r="FS40" s="790"/>
      <c r="FT40" s="790"/>
      <c r="FU40" s="790"/>
      <c r="FV40" s="790" t="s">
        <v>1601</v>
      </c>
      <c r="FW40" s="790"/>
      <c r="FX40" s="790"/>
      <c r="FY40" s="790"/>
      <c r="FZ40" s="790"/>
      <c r="GA40" s="790"/>
      <c r="GB40" s="790" t="s">
        <v>1601</v>
      </c>
      <c r="GC40" s="790"/>
      <c r="GD40" s="790"/>
      <c r="GE40" s="790"/>
      <c r="GF40" s="790"/>
      <c r="GG40" s="790"/>
      <c r="GH40" s="790" t="s">
        <v>1601</v>
      </c>
      <c r="GI40" s="790"/>
      <c r="GJ40" s="790"/>
      <c r="GK40" s="790"/>
      <c r="GL40" s="790"/>
      <c r="GM40" s="790"/>
      <c r="GN40" s="790" t="s">
        <v>1601</v>
      </c>
      <c r="GO40" s="790"/>
      <c r="GP40" s="790"/>
      <c r="GQ40" s="790"/>
      <c r="GR40" s="790"/>
      <c r="GS40" s="790"/>
      <c r="GT40" s="790" t="s">
        <v>1601</v>
      </c>
      <c r="GU40" s="790"/>
      <c r="GV40" s="790"/>
      <c r="GW40" s="790"/>
      <c r="GX40" s="790"/>
      <c r="GY40" s="790"/>
      <c r="GZ40" s="790" t="s">
        <v>1601</v>
      </c>
      <c r="HA40" s="790"/>
      <c r="HB40" s="790"/>
      <c r="HC40" s="790"/>
      <c r="HD40" s="790"/>
      <c r="HE40" s="790"/>
      <c r="HF40" s="790" t="s">
        <v>1601</v>
      </c>
      <c r="HG40" s="790"/>
      <c r="HH40" s="790"/>
      <c r="HI40" s="790"/>
      <c r="HJ40" s="790"/>
      <c r="HK40" s="790"/>
      <c r="HL40" s="790" t="s">
        <v>1601</v>
      </c>
      <c r="HM40" s="790"/>
      <c r="HN40" s="790"/>
      <c r="HO40" s="790"/>
      <c r="HP40" s="790"/>
      <c r="HQ40" s="790"/>
      <c r="HR40" s="790" t="s">
        <v>1601</v>
      </c>
      <c r="HS40" s="790"/>
      <c r="HT40" s="790"/>
      <c r="HU40" s="790"/>
      <c r="HV40" s="790"/>
      <c r="HW40" s="790"/>
      <c r="HX40" s="790" t="s">
        <v>1601</v>
      </c>
      <c r="HY40" s="790"/>
      <c r="HZ40" s="790"/>
      <c r="IA40" s="790"/>
      <c r="IB40" s="790"/>
      <c r="IC40" s="790"/>
      <c r="ID40" s="790" t="s">
        <v>1601</v>
      </c>
      <c r="IE40" s="790"/>
      <c r="IF40" s="790"/>
      <c r="IG40" s="790"/>
      <c r="IH40" s="790"/>
      <c r="II40" s="790"/>
      <c r="IJ40" s="790" t="s">
        <v>1601</v>
      </c>
      <c r="IK40" s="790"/>
      <c r="IL40" s="790"/>
      <c r="IM40" s="790"/>
      <c r="IN40" s="790"/>
      <c r="IO40" s="790"/>
      <c r="IP40" s="790" t="s">
        <v>1601</v>
      </c>
      <c r="IQ40" s="790"/>
      <c r="IR40" s="790"/>
      <c r="IS40" s="790"/>
    </row>
    <row r="41" spans="1:256">
      <c r="C41" s="1" t="s">
        <v>1287</v>
      </c>
      <c r="D41" s="1"/>
      <c r="E41" s="1"/>
      <c r="F41" s="139"/>
      <c r="G41" s="1"/>
      <c r="H41" s="1"/>
      <c r="I41" s="1"/>
      <c r="J41" s="790"/>
      <c r="K41" s="790"/>
      <c r="L41" s="790"/>
      <c r="M41" s="790"/>
      <c r="N41" s="790"/>
      <c r="O41" s="790"/>
      <c r="P41" s="790"/>
      <c r="Q41" s="790"/>
      <c r="R41" s="790"/>
      <c r="S41" s="790"/>
      <c r="T41" s="790"/>
      <c r="U41" s="790"/>
      <c r="V41" s="790" t="s">
        <v>1386</v>
      </c>
      <c r="W41" s="790"/>
      <c r="X41" s="790"/>
      <c r="Y41" s="790"/>
      <c r="Z41" s="790"/>
      <c r="AA41" s="790"/>
      <c r="AB41" s="790" t="s">
        <v>1386</v>
      </c>
      <c r="AC41" s="790"/>
      <c r="AD41" s="790"/>
      <c r="AE41" s="790"/>
      <c r="AF41" s="790"/>
      <c r="AG41" s="790"/>
      <c r="AH41" s="790" t="s">
        <v>1386</v>
      </c>
      <c r="AI41" s="790"/>
      <c r="AJ41" s="790"/>
      <c r="AK41" s="790"/>
      <c r="AL41" s="790"/>
      <c r="AM41" s="790"/>
      <c r="AN41" s="790" t="s">
        <v>1386</v>
      </c>
      <c r="AO41" s="790"/>
      <c r="AP41" s="790"/>
      <c r="AQ41" s="790"/>
      <c r="AR41" s="790"/>
      <c r="AS41" s="790"/>
      <c r="AT41" s="790" t="s">
        <v>1386</v>
      </c>
      <c r="AU41" s="790"/>
      <c r="AV41" s="790"/>
      <c r="AW41" s="790"/>
      <c r="AX41" s="790"/>
      <c r="AY41" s="790"/>
      <c r="AZ41" s="790" t="s">
        <v>1386</v>
      </c>
      <c r="BA41" s="790"/>
      <c r="BB41" s="790"/>
      <c r="BC41" s="790"/>
      <c r="BD41" s="790"/>
      <c r="BE41" s="790"/>
      <c r="BF41" s="790" t="s">
        <v>1386</v>
      </c>
      <c r="BG41" s="790"/>
      <c r="BH41" s="790"/>
      <c r="BI41" s="790"/>
      <c r="BJ41" s="790"/>
      <c r="BK41" s="790"/>
      <c r="BL41" s="790" t="s">
        <v>1386</v>
      </c>
      <c r="BM41" s="790"/>
      <c r="BN41" s="790"/>
      <c r="BO41" s="790"/>
      <c r="BP41" s="790"/>
      <c r="BQ41" s="790"/>
      <c r="BR41" s="790" t="s">
        <v>1386</v>
      </c>
      <c r="BS41" s="790"/>
      <c r="BT41" s="790"/>
      <c r="BU41" s="790"/>
      <c r="BV41" s="790"/>
      <c r="BW41" s="790"/>
      <c r="BX41" s="790" t="s">
        <v>1386</v>
      </c>
      <c r="BY41" s="790"/>
      <c r="BZ41" s="790"/>
      <c r="CA41" s="790"/>
      <c r="CB41" s="790"/>
      <c r="CC41" s="790"/>
      <c r="CD41" s="790" t="s">
        <v>1386</v>
      </c>
      <c r="CE41" s="790"/>
      <c r="CF41" s="790"/>
      <c r="CG41" s="790"/>
      <c r="CH41" s="790"/>
      <c r="CI41" s="790"/>
      <c r="CJ41" s="790" t="s">
        <v>1386</v>
      </c>
      <c r="CK41" s="790"/>
      <c r="CL41" s="790"/>
      <c r="CM41" s="790"/>
      <c r="CN41" s="790"/>
      <c r="CO41" s="790"/>
      <c r="CP41" s="790" t="s">
        <v>1386</v>
      </c>
      <c r="CQ41" s="790"/>
      <c r="CR41" s="790"/>
      <c r="CS41" s="790"/>
      <c r="CT41" s="790"/>
      <c r="CU41" s="790"/>
      <c r="CV41" s="790" t="s">
        <v>1386</v>
      </c>
      <c r="CW41" s="790"/>
      <c r="CX41" s="790"/>
      <c r="CY41" s="790"/>
      <c r="CZ41" s="790"/>
      <c r="DA41" s="790"/>
      <c r="DB41" s="790" t="s">
        <v>1386</v>
      </c>
      <c r="DC41" s="790"/>
      <c r="DD41" s="790"/>
      <c r="DE41" s="790"/>
      <c r="DF41" s="790"/>
      <c r="DG41" s="790"/>
      <c r="DH41" s="790" t="s">
        <v>1386</v>
      </c>
      <c r="DI41" s="790"/>
      <c r="DJ41" s="790"/>
      <c r="DK41" s="790"/>
      <c r="DL41" s="790"/>
      <c r="DM41" s="790"/>
      <c r="DN41" s="790" t="s">
        <v>1386</v>
      </c>
      <c r="DO41" s="790"/>
      <c r="DP41" s="790"/>
      <c r="DQ41" s="790"/>
      <c r="DR41" s="790"/>
      <c r="DS41" s="790"/>
      <c r="DT41" s="790" t="s">
        <v>1386</v>
      </c>
      <c r="DU41" s="790"/>
      <c r="DV41" s="790"/>
      <c r="DW41" s="790"/>
      <c r="DX41" s="790"/>
      <c r="DY41" s="790"/>
      <c r="DZ41" s="790" t="s">
        <v>1386</v>
      </c>
      <c r="EA41" s="790"/>
      <c r="EB41" s="790"/>
      <c r="EC41" s="790"/>
      <c r="ED41" s="790"/>
      <c r="EE41" s="790"/>
      <c r="EF41" s="790" t="s">
        <v>1386</v>
      </c>
      <c r="EG41" s="790"/>
      <c r="EH41" s="790"/>
      <c r="EI41" s="790"/>
      <c r="EJ41" s="790"/>
      <c r="EK41" s="790"/>
      <c r="EL41" s="790" t="s">
        <v>1386</v>
      </c>
      <c r="EM41" s="790"/>
      <c r="EN41" s="790"/>
      <c r="EO41" s="790"/>
      <c r="EP41" s="790"/>
      <c r="EQ41" s="790"/>
      <c r="ER41" s="790" t="s">
        <v>1386</v>
      </c>
      <c r="ES41" s="790"/>
      <c r="ET41" s="790"/>
      <c r="EU41" s="790"/>
      <c r="EV41" s="790"/>
      <c r="EW41" s="790"/>
      <c r="EX41" s="790" t="s">
        <v>1386</v>
      </c>
      <c r="EY41" s="790"/>
      <c r="EZ41" s="790"/>
      <c r="FA41" s="790"/>
      <c r="FB41" s="790"/>
      <c r="FC41" s="790"/>
      <c r="FD41" s="790" t="s">
        <v>1386</v>
      </c>
      <c r="FE41" s="790"/>
      <c r="FF41" s="790"/>
      <c r="FG41" s="790"/>
      <c r="FH41" s="790"/>
      <c r="FI41" s="790"/>
      <c r="FJ41" s="790" t="s">
        <v>1386</v>
      </c>
      <c r="FK41" s="790"/>
      <c r="FL41" s="790"/>
      <c r="FM41" s="790"/>
      <c r="FN41" s="790"/>
      <c r="FO41" s="790"/>
      <c r="FP41" s="790" t="s">
        <v>1386</v>
      </c>
      <c r="FQ41" s="790"/>
      <c r="FR41" s="790"/>
      <c r="FS41" s="790"/>
      <c r="FT41" s="790"/>
      <c r="FU41" s="790"/>
      <c r="FV41" s="790" t="s">
        <v>1386</v>
      </c>
      <c r="FW41" s="790"/>
      <c r="FX41" s="790"/>
      <c r="FY41" s="790"/>
      <c r="FZ41" s="790"/>
      <c r="GA41" s="790"/>
      <c r="GB41" s="790" t="s">
        <v>1386</v>
      </c>
      <c r="GC41" s="790"/>
      <c r="GD41" s="790"/>
      <c r="GE41" s="790"/>
      <c r="GF41" s="790"/>
      <c r="GG41" s="790"/>
      <c r="GH41" s="790" t="s">
        <v>1386</v>
      </c>
      <c r="GI41" s="790"/>
      <c r="GJ41" s="790"/>
      <c r="GK41" s="790"/>
      <c r="GL41" s="790"/>
      <c r="GM41" s="790"/>
      <c r="GN41" s="790" t="s">
        <v>1386</v>
      </c>
      <c r="GO41" s="790"/>
      <c r="GP41" s="790"/>
      <c r="GQ41" s="790"/>
      <c r="GR41" s="790"/>
      <c r="GS41" s="790"/>
      <c r="GT41" s="790" t="s">
        <v>1386</v>
      </c>
      <c r="GU41" s="790"/>
      <c r="GV41" s="790"/>
      <c r="GW41" s="790"/>
      <c r="GX41" s="790"/>
      <c r="GY41" s="790"/>
      <c r="GZ41" s="790" t="s">
        <v>1386</v>
      </c>
      <c r="HA41" s="790"/>
      <c r="HB41" s="790"/>
      <c r="HC41" s="790"/>
      <c r="HD41" s="790"/>
      <c r="HE41" s="790"/>
      <c r="HF41" s="790" t="s">
        <v>1386</v>
      </c>
      <c r="HG41" s="790"/>
      <c r="HH41" s="790"/>
      <c r="HI41" s="790"/>
      <c r="HJ41" s="790"/>
      <c r="HK41" s="790"/>
      <c r="HL41" s="790" t="s">
        <v>1386</v>
      </c>
      <c r="HM41" s="790"/>
      <c r="HN41" s="790"/>
      <c r="HO41" s="790"/>
      <c r="HP41" s="790"/>
      <c r="HQ41" s="790"/>
      <c r="HR41" s="790" t="s">
        <v>1386</v>
      </c>
      <c r="HS41" s="790"/>
      <c r="HT41" s="790"/>
      <c r="HU41" s="790"/>
      <c r="HV41" s="790"/>
      <c r="HW41" s="790"/>
      <c r="HX41" s="790" t="s">
        <v>1386</v>
      </c>
      <c r="HY41" s="790"/>
      <c r="HZ41" s="790"/>
      <c r="IA41" s="790"/>
      <c r="IB41" s="790"/>
      <c r="IC41" s="790"/>
      <c r="ID41" s="790" t="s">
        <v>1386</v>
      </c>
      <c r="IE41" s="790"/>
      <c r="IF41" s="790"/>
      <c r="IG41" s="790"/>
      <c r="IH41" s="790"/>
      <c r="II41" s="790"/>
      <c r="IJ41" s="790" t="s">
        <v>1386</v>
      </c>
      <c r="IK41" s="790"/>
      <c r="IL41" s="790"/>
      <c r="IM41" s="790"/>
      <c r="IN41" s="790"/>
      <c r="IO41" s="790"/>
      <c r="IP41" s="790" t="s">
        <v>1386</v>
      </c>
      <c r="IQ41" s="790"/>
      <c r="IR41" s="790"/>
      <c r="IS41" s="790"/>
    </row>
    <row r="42" spans="1:256">
      <c r="B42" s="1"/>
      <c r="C42" s="1"/>
      <c r="D42" s="1"/>
      <c r="E42" s="1"/>
      <c r="F42" s="139"/>
      <c r="G42" s="1"/>
      <c r="H42" s="1"/>
      <c r="I42" s="1"/>
      <c r="J42" s="1"/>
      <c r="K42" s="1"/>
      <c r="L42" s="1"/>
      <c r="M42" s="1"/>
      <c r="N42" s="1"/>
      <c r="O42" s="1"/>
      <c r="P42" s="790"/>
      <c r="Q42" s="790"/>
      <c r="R42" s="790"/>
      <c r="S42" s="790"/>
      <c r="T42" s="790"/>
      <c r="U42" s="790"/>
      <c r="V42" s="790" t="s">
        <v>1287</v>
      </c>
      <c r="W42" s="790"/>
      <c r="X42" s="790"/>
      <c r="Y42" s="790"/>
      <c r="Z42" s="790"/>
      <c r="AA42" s="790"/>
      <c r="AB42" s="790" t="s">
        <v>1287</v>
      </c>
      <c r="AC42" s="790"/>
      <c r="AD42" s="790"/>
      <c r="AE42" s="790"/>
      <c r="AF42" s="790"/>
      <c r="AG42" s="790"/>
      <c r="AH42" s="790" t="s">
        <v>1287</v>
      </c>
      <c r="AI42" s="790"/>
      <c r="AJ42" s="790"/>
      <c r="AK42" s="790"/>
      <c r="AL42" s="790"/>
      <c r="AM42" s="790"/>
      <c r="AN42" s="790" t="s">
        <v>1287</v>
      </c>
      <c r="AO42" s="790"/>
      <c r="AP42" s="790"/>
      <c r="AQ42" s="790"/>
      <c r="AR42" s="790"/>
      <c r="AS42" s="790"/>
      <c r="AT42" s="790" t="s">
        <v>1287</v>
      </c>
      <c r="AU42" s="790"/>
      <c r="AV42" s="790"/>
      <c r="AW42" s="790"/>
      <c r="AX42" s="790"/>
      <c r="AY42" s="790"/>
      <c r="AZ42" s="790" t="s">
        <v>1287</v>
      </c>
      <c r="BA42" s="790"/>
      <c r="BB42" s="790"/>
      <c r="BC42" s="790"/>
      <c r="BD42" s="790"/>
      <c r="BE42" s="790"/>
      <c r="BF42" s="790" t="s">
        <v>1287</v>
      </c>
      <c r="BG42" s="790"/>
      <c r="BH42" s="790"/>
      <c r="BI42" s="790"/>
      <c r="BJ42" s="790"/>
      <c r="BK42" s="790"/>
      <c r="BL42" s="790" t="s">
        <v>1287</v>
      </c>
      <c r="BM42" s="790"/>
      <c r="BN42" s="790"/>
      <c r="BO42" s="790"/>
      <c r="BP42" s="790"/>
      <c r="BQ42" s="790"/>
      <c r="BR42" s="790" t="s">
        <v>1287</v>
      </c>
      <c r="BS42" s="790"/>
      <c r="BT42" s="790"/>
      <c r="BU42" s="790"/>
      <c r="BV42" s="790"/>
      <c r="BW42" s="790"/>
      <c r="BX42" s="790" t="s">
        <v>1287</v>
      </c>
      <c r="BY42" s="790"/>
      <c r="BZ42" s="790"/>
      <c r="CA42" s="790"/>
      <c r="CB42" s="790"/>
      <c r="CC42" s="790"/>
      <c r="CD42" s="790" t="s">
        <v>1287</v>
      </c>
      <c r="CE42" s="790"/>
      <c r="CF42" s="790"/>
      <c r="CG42" s="790"/>
      <c r="CH42" s="790"/>
      <c r="CI42" s="790"/>
      <c r="CJ42" s="790" t="s">
        <v>1287</v>
      </c>
      <c r="CK42" s="790"/>
      <c r="CL42" s="790"/>
      <c r="CM42" s="790"/>
      <c r="CN42" s="790"/>
      <c r="CO42" s="790"/>
      <c r="CP42" s="790" t="s">
        <v>1287</v>
      </c>
      <c r="CQ42" s="790"/>
      <c r="CR42" s="790"/>
      <c r="CS42" s="790"/>
      <c r="CT42" s="790"/>
      <c r="CU42" s="790"/>
      <c r="CV42" s="790" t="s">
        <v>1287</v>
      </c>
      <c r="CW42" s="790"/>
      <c r="CX42" s="790"/>
      <c r="CY42" s="790"/>
      <c r="CZ42" s="790"/>
      <c r="DA42" s="790"/>
      <c r="DB42" s="790" t="s">
        <v>1287</v>
      </c>
      <c r="DC42" s="790"/>
      <c r="DD42" s="790"/>
      <c r="DE42" s="790"/>
      <c r="DF42" s="790"/>
      <c r="DG42" s="790"/>
      <c r="DH42" s="790" t="s">
        <v>1287</v>
      </c>
      <c r="DI42" s="790"/>
      <c r="DJ42" s="790"/>
      <c r="DK42" s="790"/>
      <c r="DL42" s="790"/>
      <c r="DM42" s="790"/>
      <c r="DN42" s="790" t="s">
        <v>1287</v>
      </c>
      <c r="DO42" s="790"/>
      <c r="DP42" s="790"/>
      <c r="DQ42" s="790"/>
      <c r="DR42" s="790"/>
      <c r="DS42" s="790"/>
      <c r="DT42" s="790" t="s">
        <v>1287</v>
      </c>
      <c r="DU42" s="790"/>
      <c r="DV42" s="790"/>
      <c r="DW42" s="790"/>
      <c r="DX42" s="790"/>
      <c r="DY42" s="790"/>
      <c r="DZ42" s="790" t="s">
        <v>1287</v>
      </c>
      <c r="EA42" s="790"/>
      <c r="EB42" s="790"/>
      <c r="EC42" s="790"/>
      <c r="ED42" s="790"/>
      <c r="EE42" s="790"/>
      <c r="EF42" s="790" t="s">
        <v>1287</v>
      </c>
      <c r="EG42" s="790"/>
      <c r="EH42" s="790"/>
      <c r="EI42" s="790"/>
      <c r="EJ42" s="790"/>
      <c r="EK42" s="790"/>
      <c r="EL42" s="790" t="s">
        <v>1287</v>
      </c>
      <c r="EM42" s="790"/>
      <c r="EN42" s="790"/>
      <c r="EO42" s="790"/>
      <c r="EP42" s="790"/>
      <c r="EQ42" s="790"/>
      <c r="ER42" s="790" t="s">
        <v>1287</v>
      </c>
      <c r="ES42" s="790"/>
      <c r="ET42" s="790"/>
      <c r="EU42" s="790"/>
      <c r="EV42" s="790"/>
      <c r="EW42" s="790"/>
      <c r="EX42" s="790" t="s">
        <v>1287</v>
      </c>
      <c r="EY42" s="790"/>
      <c r="EZ42" s="790"/>
      <c r="FA42" s="790"/>
      <c r="FB42" s="790"/>
      <c r="FC42" s="790"/>
      <c r="FD42" s="790" t="s">
        <v>1287</v>
      </c>
      <c r="FE42" s="790"/>
      <c r="FF42" s="790"/>
      <c r="FG42" s="790"/>
      <c r="FH42" s="790"/>
      <c r="FI42" s="790"/>
      <c r="FJ42" s="790" t="s">
        <v>1287</v>
      </c>
      <c r="FK42" s="790"/>
      <c r="FL42" s="790"/>
      <c r="FM42" s="790"/>
      <c r="FN42" s="790"/>
      <c r="FO42" s="790"/>
      <c r="FP42" s="790" t="s">
        <v>1287</v>
      </c>
      <c r="FQ42" s="790"/>
      <c r="FR42" s="790"/>
      <c r="FS42" s="790"/>
      <c r="FT42" s="790"/>
      <c r="FU42" s="790"/>
      <c r="FV42" s="790" t="s">
        <v>1287</v>
      </c>
      <c r="FW42" s="790"/>
      <c r="FX42" s="790"/>
      <c r="FY42" s="790"/>
      <c r="FZ42" s="790"/>
      <c r="GA42" s="790"/>
      <c r="GB42" s="790" t="s">
        <v>1287</v>
      </c>
      <c r="GC42" s="790"/>
      <c r="GD42" s="790"/>
      <c r="GE42" s="790"/>
      <c r="GF42" s="790"/>
      <c r="GG42" s="790"/>
      <c r="GH42" s="790" t="s">
        <v>1287</v>
      </c>
      <c r="GI42" s="790"/>
      <c r="GJ42" s="790"/>
      <c r="GK42" s="790"/>
      <c r="GL42" s="790"/>
      <c r="GM42" s="790"/>
      <c r="GN42" s="790" t="s">
        <v>1287</v>
      </c>
      <c r="GO42" s="790"/>
      <c r="GP42" s="790"/>
      <c r="GQ42" s="790"/>
      <c r="GR42" s="790"/>
      <c r="GS42" s="790"/>
      <c r="GT42" s="790" t="s">
        <v>1287</v>
      </c>
      <c r="GU42" s="790"/>
      <c r="GV42" s="790"/>
      <c r="GW42" s="790"/>
      <c r="GX42" s="790"/>
      <c r="GY42" s="790"/>
      <c r="GZ42" s="790" t="s">
        <v>1287</v>
      </c>
      <c r="HA42" s="790"/>
      <c r="HB42" s="790"/>
      <c r="HC42" s="790"/>
      <c r="HD42" s="790"/>
      <c r="HE42" s="790"/>
      <c r="HF42" s="790" t="s">
        <v>1287</v>
      </c>
      <c r="HG42" s="790"/>
      <c r="HH42" s="790"/>
      <c r="HI42" s="790"/>
      <c r="HJ42" s="790"/>
      <c r="HK42" s="790"/>
      <c r="HL42" s="790" t="s">
        <v>1287</v>
      </c>
      <c r="HM42" s="790"/>
      <c r="HN42" s="790"/>
      <c r="HO42" s="790"/>
      <c r="HP42" s="790"/>
      <c r="HQ42" s="790"/>
      <c r="HR42" s="790" t="s">
        <v>1287</v>
      </c>
      <c r="HS42" s="790"/>
      <c r="HT42" s="790"/>
      <c r="HU42" s="790"/>
      <c r="HV42" s="790"/>
      <c r="HW42" s="790"/>
      <c r="HX42" s="790" t="s">
        <v>1287</v>
      </c>
      <c r="HY42" s="790"/>
      <c r="HZ42" s="790"/>
      <c r="IA42" s="790"/>
      <c r="IB42" s="790"/>
      <c r="IC42" s="790"/>
      <c r="ID42" s="790" t="s">
        <v>1287</v>
      </c>
      <c r="IE42" s="790"/>
      <c r="IF42" s="790"/>
      <c r="IG42" s="790"/>
      <c r="IH42" s="790"/>
      <c r="II42" s="790"/>
      <c r="IJ42" s="790" t="s">
        <v>1287</v>
      </c>
      <c r="IK42" s="790"/>
      <c r="IL42" s="790"/>
      <c r="IM42" s="790"/>
      <c r="IN42" s="790"/>
      <c r="IO42" s="790"/>
      <c r="IP42" s="790" t="s">
        <v>1287</v>
      </c>
      <c r="IQ42" s="790"/>
      <c r="IR42" s="790"/>
      <c r="IS42" s="790"/>
      <c r="IT42" s="790"/>
      <c r="IU42" s="790"/>
      <c r="IV42" s="790" t="s">
        <v>1287</v>
      </c>
    </row>
    <row r="43" spans="1:256">
      <c r="A43" s="83"/>
      <c r="B43" s="83"/>
      <c r="C43" s="84"/>
      <c r="D43" s="84"/>
      <c r="E43" s="84"/>
      <c r="F43" s="85"/>
      <c r="G43" s="86"/>
    </row>
    <row r="44" spans="1:256">
      <c r="A44" s="11"/>
    </row>
    <row r="45" spans="1:256">
      <c r="A45" s="11"/>
    </row>
    <row r="46" spans="1:256" s="89" customFormat="1">
      <c r="A46" s="11"/>
      <c r="F46" s="106"/>
    </row>
    <row r="47" spans="1:256" s="89" customFormat="1">
      <c r="B47" s="11"/>
      <c r="C47" s="11"/>
      <c r="D47" s="11"/>
      <c r="E47" s="11"/>
      <c r="F47" s="12"/>
      <c r="G47" s="11"/>
      <c r="H47" s="11"/>
    </row>
    <row r="48" spans="1:256" s="89" customFormat="1">
      <c r="B48" s="11"/>
      <c r="C48" s="11"/>
      <c r="D48" s="11"/>
      <c r="E48" s="11"/>
      <c r="F48" s="12"/>
      <c r="G48" s="11"/>
      <c r="H48" s="11"/>
    </row>
    <row r="49" spans="2:8" s="89" customFormat="1">
      <c r="B49" s="11"/>
      <c r="C49" s="11"/>
      <c r="D49" s="11"/>
      <c r="E49" s="11"/>
      <c r="F49" s="12"/>
      <c r="G49" s="11"/>
      <c r="H49" s="11"/>
    </row>
    <row r="50" spans="2:8" s="89" customFormat="1">
      <c r="B50" s="11"/>
      <c r="C50" s="91"/>
      <c r="D50" s="91"/>
      <c r="E50" s="91"/>
      <c r="F50" s="12"/>
      <c r="G50" s="143"/>
      <c r="H50" s="11"/>
    </row>
    <row r="51" spans="2:8" s="89" customFormat="1">
      <c r="B51" s="11"/>
      <c r="C51" s="11"/>
      <c r="D51" s="11"/>
      <c r="E51" s="11"/>
      <c r="F51" s="12"/>
      <c r="G51" s="11"/>
      <c r="H51" s="11"/>
    </row>
  </sheetData>
  <mergeCells count="125">
    <mergeCell ref="C1:G1"/>
    <mergeCell ref="C19:G19"/>
    <mergeCell ref="J40:O40"/>
    <mergeCell ref="P40:U40"/>
    <mergeCell ref="BL40:BQ40"/>
    <mergeCell ref="CJ40:CO40"/>
    <mergeCell ref="AT40:AY40"/>
    <mergeCell ref="BF40:BK40"/>
    <mergeCell ref="AZ40:BE40"/>
    <mergeCell ref="BR40:BW40"/>
    <mergeCell ref="CD40:CI40"/>
    <mergeCell ref="J41:O41"/>
    <mergeCell ref="P41:U41"/>
    <mergeCell ref="AN40:AS40"/>
    <mergeCell ref="BF41:BK41"/>
    <mergeCell ref="AH40:AM40"/>
    <mergeCell ref="V40:AA40"/>
    <mergeCell ref="AB40:AG40"/>
    <mergeCell ref="DN40:DS40"/>
    <mergeCell ref="DH40:DM40"/>
    <mergeCell ref="BX40:CC40"/>
    <mergeCell ref="CV41:DA41"/>
    <mergeCell ref="CP40:CU40"/>
    <mergeCell ref="DB41:DG41"/>
    <mergeCell ref="CV40:DA40"/>
    <mergeCell ref="DN41:DS41"/>
    <mergeCell ref="AH41:AM41"/>
    <mergeCell ref="V41:AA41"/>
    <mergeCell ref="AB41:AG41"/>
    <mergeCell ref="EF40:EK40"/>
    <mergeCell ref="DB40:DG40"/>
    <mergeCell ref="AN41:AS41"/>
    <mergeCell ref="FP40:FU40"/>
    <mergeCell ref="AZ41:BE41"/>
    <mergeCell ref="DH41:DM41"/>
    <mergeCell ref="FD41:FI41"/>
    <mergeCell ref="DZ41:EE41"/>
    <mergeCell ref="GB41:GG41"/>
    <mergeCell ref="EL40:EQ40"/>
    <mergeCell ref="BR41:BW41"/>
    <mergeCell ref="BL41:BQ41"/>
    <mergeCell ref="AT41:AY41"/>
    <mergeCell ref="EF41:EK41"/>
    <mergeCell ref="BX41:CC41"/>
    <mergeCell ref="CD41:CI41"/>
    <mergeCell ref="DT41:DY41"/>
    <mergeCell ref="DT40:DY40"/>
    <mergeCell ref="EX41:FC41"/>
    <mergeCell ref="ER41:EW41"/>
    <mergeCell ref="GH42:GM42"/>
    <mergeCell ref="ID41:II41"/>
    <mergeCell ref="IJ41:IO41"/>
    <mergeCell ref="FV41:GA41"/>
    <mergeCell ref="FV40:GA40"/>
    <mergeCell ref="HR40:HW40"/>
    <mergeCell ref="GH41:GM41"/>
    <mergeCell ref="HR42:HW42"/>
    <mergeCell ref="GT42:GY42"/>
    <mergeCell ref="HL42:HQ42"/>
    <mergeCell ref="HF42:HK42"/>
    <mergeCell ref="GZ40:HE40"/>
    <mergeCell ref="GZ41:HE41"/>
    <mergeCell ref="GN41:GS41"/>
    <mergeCell ref="HR41:HW41"/>
    <mergeCell ref="GN40:GS40"/>
    <mergeCell ref="GT41:GY41"/>
    <mergeCell ref="GN42:GS42"/>
    <mergeCell ref="IV42"/>
    <mergeCell ref="HX42:IC42"/>
    <mergeCell ref="IP42:IU42"/>
    <mergeCell ref="IJ42:IO42"/>
    <mergeCell ref="ID42:II42"/>
    <mergeCell ref="IP41:IS41"/>
    <mergeCell ref="HX41:IC41"/>
    <mergeCell ref="HL40:HQ40"/>
    <mergeCell ref="HL41:HQ41"/>
    <mergeCell ref="IP40:IS40"/>
    <mergeCell ref="IJ40:IO40"/>
    <mergeCell ref="ID40:II40"/>
    <mergeCell ref="HX40:IC40"/>
    <mergeCell ref="DZ42:EE42"/>
    <mergeCell ref="HF40:HK40"/>
    <mergeCell ref="FJ41:FO41"/>
    <mergeCell ref="DZ40:EE40"/>
    <mergeCell ref="GZ42:HE42"/>
    <mergeCell ref="EF42:EK42"/>
    <mergeCell ref="EL42:EQ42"/>
    <mergeCell ref="EL41:EQ41"/>
    <mergeCell ref="ER42:EW42"/>
    <mergeCell ref="FV42:GA42"/>
    <mergeCell ref="FD42:FI42"/>
    <mergeCell ref="HF41:HK41"/>
    <mergeCell ref="FP41:FU41"/>
    <mergeCell ref="GT40:GY40"/>
    <mergeCell ref="FP42:FU42"/>
    <mergeCell ref="GB42:GG42"/>
    <mergeCell ref="FJ42:FO42"/>
    <mergeCell ref="GB40:GG40"/>
    <mergeCell ref="EX42:FC42"/>
    <mergeCell ref="FJ40:FO40"/>
    <mergeCell ref="ER40:EW40"/>
    <mergeCell ref="FD40:FI40"/>
    <mergeCell ref="EX40:FC40"/>
    <mergeCell ref="GH40:GM40"/>
    <mergeCell ref="P42:U42"/>
    <mergeCell ref="V42:AA42"/>
    <mergeCell ref="AB42:AG42"/>
    <mergeCell ref="AH42:AM42"/>
    <mergeCell ref="AN42:AS42"/>
    <mergeCell ref="BL42:BQ42"/>
    <mergeCell ref="AT42:AY42"/>
    <mergeCell ref="AZ42:BE42"/>
    <mergeCell ref="BF42:BK42"/>
    <mergeCell ref="DT42:DY42"/>
    <mergeCell ref="CJ41:CO41"/>
    <mergeCell ref="CD42:CI42"/>
    <mergeCell ref="CP41:CU41"/>
    <mergeCell ref="CP42:CU42"/>
    <mergeCell ref="CJ42:CO42"/>
    <mergeCell ref="DN42:DS42"/>
    <mergeCell ref="DB42:DG42"/>
    <mergeCell ref="BR42:BW42"/>
    <mergeCell ref="BX42:CC42"/>
    <mergeCell ref="CV42:DA42"/>
    <mergeCell ref="DH42:DM42"/>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17" zoomScale="125" workbookViewId="0">
      <selection activeCell="B17" sqref="B17"/>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1493</v>
      </c>
      <c r="D1" s="791"/>
      <c r="E1" s="791"/>
      <c r="F1" s="791"/>
      <c r="G1" s="791"/>
    </row>
    <row r="2" spans="1:8">
      <c r="A2" s="90" t="s">
        <v>2183</v>
      </c>
      <c r="G2" s="91"/>
    </row>
    <row r="3" spans="1:8">
      <c r="A3" s="89" t="s">
        <v>1964</v>
      </c>
      <c r="G3" s="92">
        <v>40453</v>
      </c>
    </row>
    <row r="4" spans="1:8">
      <c r="A4" s="89" t="s">
        <v>2099</v>
      </c>
      <c r="G4" s="93" t="s">
        <v>1514</v>
      </c>
    </row>
    <row r="5" spans="1:8">
      <c r="A5" s="89" t="s">
        <v>1920</v>
      </c>
    </row>
    <row r="6" spans="1:8">
      <c r="C6" s="15" t="s">
        <v>2023</v>
      </c>
      <c r="D6" s="16"/>
      <c r="E6" s="16"/>
      <c r="F6" s="17"/>
      <c r="G6" s="18"/>
      <c r="H6" s="94"/>
    </row>
    <row r="7" spans="1:8">
      <c r="C7" s="95" t="s">
        <v>1504</v>
      </c>
      <c r="D7" s="20"/>
      <c r="E7" s="20"/>
      <c r="F7" s="21"/>
      <c r="G7" s="22"/>
      <c r="H7" s="94"/>
    </row>
    <row r="8" spans="1:8">
      <c r="A8" s="89" t="s">
        <v>2422</v>
      </c>
      <c r="C8" s="95" t="s">
        <v>1532</v>
      </c>
      <c r="D8" s="20"/>
      <c r="E8" s="20"/>
      <c r="F8" s="21"/>
      <c r="G8" s="96"/>
      <c r="H8" s="94"/>
    </row>
    <row r="9" spans="1:8">
      <c r="A9" s="98" t="s">
        <v>1181</v>
      </c>
      <c r="C9" s="95" t="s">
        <v>3001</v>
      </c>
      <c r="D9" s="20"/>
      <c r="E9" s="20"/>
      <c r="F9" s="21"/>
      <c r="G9" s="96"/>
      <c r="H9" s="94"/>
    </row>
    <row r="10" spans="1:8">
      <c r="A10" s="98" t="s">
        <v>1583</v>
      </c>
      <c r="C10" s="97"/>
      <c r="D10" s="20"/>
      <c r="E10" s="20"/>
      <c r="F10" s="21"/>
      <c r="G10" s="96"/>
      <c r="H10" s="94"/>
    </row>
    <row r="11" spans="1:8">
      <c r="A11" s="98" t="s">
        <v>1439</v>
      </c>
      <c r="C11" s="25" t="s">
        <v>1589</v>
      </c>
      <c r="D11" s="94"/>
      <c r="E11" s="94"/>
      <c r="F11" s="99"/>
      <c r="G11" s="96"/>
      <c r="H11" s="94"/>
    </row>
    <row r="12" spans="1:8">
      <c r="A12" s="98"/>
      <c r="C12" s="25" t="s">
        <v>1218</v>
      </c>
      <c r="D12" s="20"/>
      <c r="E12" s="20"/>
      <c r="F12" s="21"/>
      <c r="G12" s="96"/>
      <c r="H12" s="94"/>
    </row>
    <row r="13" spans="1:8">
      <c r="A13" s="98"/>
      <c r="C13" s="25" t="s">
        <v>1760</v>
      </c>
      <c r="D13" s="94"/>
      <c r="E13" s="94"/>
      <c r="F13" s="99"/>
      <c r="G13" s="96"/>
      <c r="H13" s="94"/>
    </row>
    <row r="14" spans="1:8">
      <c r="A14" s="100"/>
      <c r="C14" s="25" t="s">
        <v>1215</v>
      </c>
      <c r="D14" s="94"/>
      <c r="E14" s="94"/>
      <c r="F14" s="99"/>
      <c r="G14" s="101"/>
      <c r="H14" s="94"/>
    </row>
    <row r="15" spans="1:8">
      <c r="A15" s="100" t="s">
        <v>1602</v>
      </c>
      <c r="C15" s="97" t="s">
        <v>2119</v>
      </c>
      <c r="D15" s="94"/>
      <c r="E15" s="94"/>
      <c r="F15" s="99"/>
      <c r="G15" s="96"/>
      <c r="H15" s="94"/>
    </row>
    <row r="16" spans="1:8">
      <c r="A16" s="144" t="s">
        <v>1763</v>
      </c>
      <c r="C16" s="97"/>
      <c r="D16" s="94"/>
      <c r="E16" s="94"/>
      <c r="F16" s="99"/>
      <c r="G16" s="96"/>
      <c r="H16" s="94"/>
    </row>
    <row r="17" spans="1:8">
      <c r="C17" s="102" t="s">
        <v>2354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1599</v>
      </c>
      <c r="C20" s="100"/>
      <c r="D20" s="100"/>
      <c r="E20" s="100"/>
      <c r="F20" s="106"/>
    </row>
    <row r="21" spans="1:8">
      <c r="A21" s="264"/>
      <c r="C21" s="100"/>
      <c r="D21" s="100"/>
      <c r="E21" s="100"/>
      <c r="F21" s="106"/>
    </row>
    <row r="22" spans="1:8" s="112" customFormat="1" ht="16" customHeight="1">
      <c r="A22" s="108"/>
      <c r="B22" s="38"/>
      <c r="C22" s="86"/>
      <c r="D22" s="86"/>
      <c r="E22" s="86"/>
      <c r="F22" s="109"/>
      <c r="G22" s="110"/>
      <c r="H22" s="111"/>
    </row>
    <row r="23" spans="1:8" ht="29" customHeight="1">
      <c r="A23" s="113" t="s">
        <v>1605</v>
      </c>
      <c r="B23" s="45" t="s">
        <v>2467</v>
      </c>
      <c r="C23" s="114" t="s">
        <v>997</v>
      </c>
      <c r="D23" s="45" t="s">
        <v>1959</v>
      </c>
      <c r="E23" s="45" t="s">
        <v>889</v>
      </c>
      <c r="F23" s="47" t="s">
        <v>890</v>
      </c>
      <c r="G23" s="45" t="s">
        <v>1217</v>
      </c>
      <c r="H23" s="48"/>
    </row>
    <row r="24" spans="1:8">
      <c r="A24" s="115">
        <v>40501</v>
      </c>
      <c r="B24" s="116" t="s">
        <v>2258</v>
      </c>
      <c r="C24" s="117"/>
      <c r="D24" s="118"/>
      <c r="E24" s="117">
        <f t="shared" ref="E24:E32" si="0">C24*D24</f>
        <v>0</v>
      </c>
      <c r="F24" s="53"/>
      <c r="G24" s="54">
        <f t="shared" ref="G24:G35" si="1">E24*(1-F24)</f>
        <v>0</v>
      </c>
      <c r="H24" s="48"/>
    </row>
    <row r="25" spans="1:8">
      <c r="A25" s="11"/>
      <c r="B25" s="116" t="s">
        <v>1444</v>
      </c>
      <c r="C25" s="117">
        <v>150</v>
      </c>
      <c r="D25" s="118">
        <v>3</v>
      </c>
      <c r="E25" s="117">
        <f t="shared" si="0"/>
        <v>450</v>
      </c>
      <c r="F25" s="119"/>
      <c r="G25" s="54">
        <f t="shared" si="1"/>
        <v>450</v>
      </c>
      <c r="H25" s="56"/>
    </row>
    <row r="26" spans="1:8">
      <c r="A26" s="120"/>
      <c r="B26" s="121" t="s">
        <v>1445</v>
      </c>
      <c r="C26" s="117"/>
      <c r="D26" s="118"/>
      <c r="E26" s="117">
        <f t="shared" si="0"/>
        <v>0</v>
      </c>
      <c r="F26" s="119"/>
      <c r="G26" s="54">
        <f t="shared" si="1"/>
        <v>0</v>
      </c>
      <c r="H26" s="56"/>
    </row>
    <row r="27" spans="1:8">
      <c r="A27" s="120"/>
      <c r="B27" s="121" t="s">
        <v>1635</v>
      </c>
      <c r="C27" s="117"/>
      <c r="D27" s="118"/>
      <c r="E27" s="117">
        <f t="shared" si="0"/>
        <v>0</v>
      </c>
      <c r="F27" s="119"/>
      <c r="G27" s="54">
        <f t="shared" si="1"/>
        <v>0</v>
      </c>
      <c r="H27" s="56"/>
    </row>
    <row r="28" spans="1:8">
      <c r="A28" s="120"/>
      <c r="B28" s="121" t="s">
        <v>1166</v>
      </c>
      <c r="C28" s="117"/>
      <c r="D28" s="118"/>
      <c r="E28" s="117">
        <f t="shared" si="0"/>
        <v>0</v>
      </c>
      <c r="F28" s="119"/>
      <c r="G28" s="54">
        <f t="shared" si="1"/>
        <v>0</v>
      </c>
      <c r="H28" s="56"/>
    </row>
    <row r="29" spans="1:8">
      <c r="A29" s="120"/>
      <c r="B29" s="121" t="s">
        <v>1550</v>
      </c>
      <c r="C29" s="117"/>
      <c r="D29" s="118"/>
      <c r="E29" s="117">
        <f t="shared" si="0"/>
        <v>0</v>
      </c>
      <c r="F29" s="119"/>
      <c r="G29" s="54">
        <f t="shared" si="1"/>
        <v>0</v>
      </c>
      <c r="H29" s="56"/>
    </row>
    <row r="30" spans="1:8">
      <c r="A30" s="120"/>
      <c r="B30" s="121" t="s">
        <v>1516</v>
      </c>
      <c r="C30" s="117"/>
      <c r="D30" s="118"/>
      <c r="E30" s="117">
        <f t="shared" si="0"/>
        <v>0</v>
      </c>
      <c r="F30" s="119"/>
      <c r="G30" s="54">
        <f t="shared" si="1"/>
        <v>0</v>
      </c>
      <c r="H30" s="56"/>
    </row>
    <row r="31" spans="1:8">
      <c r="A31" s="120"/>
      <c r="B31" s="121" t="s">
        <v>1517</v>
      </c>
      <c r="C31" s="117"/>
      <c r="D31" s="118"/>
      <c r="E31" s="117">
        <f t="shared" si="0"/>
        <v>0</v>
      </c>
      <c r="F31" s="119"/>
      <c r="G31" s="54">
        <f t="shared" si="1"/>
        <v>0</v>
      </c>
      <c r="H31" s="56"/>
    </row>
    <row r="32" spans="1:8">
      <c r="A32" s="120"/>
      <c r="B32" s="121" t="s">
        <v>2279</v>
      </c>
      <c r="C32" s="117"/>
      <c r="D32" s="118"/>
      <c r="E32" s="117">
        <f t="shared" si="0"/>
        <v>0</v>
      </c>
      <c r="F32" s="119"/>
      <c r="G32" s="54">
        <f t="shared" si="1"/>
        <v>0</v>
      </c>
      <c r="H32" s="56"/>
    </row>
    <row r="33" spans="1:256">
      <c r="A33" s="120"/>
      <c r="B33" s="121" t="s">
        <v>1343</v>
      </c>
      <c r="C33" s="117">
        <v>50</v>
      </c>
      <c r="D33" s="118">
        <v>1</v>
      </c>
      <c r="E33" s="117">
        <f>C33*D33</f>
        <v>50</v>
      </c>
      <c r="F33" s="119"/>
      <c r="G33" s="54">
        <f t="shared" si="1"/>
        <v>50</v>
      </c>
      <c r="H33" s="48"/>
    </row>
    <row r="34" spans="1:256">
      <c r="A34" s="120"/>
      <c r="B34" s="121" t="s">
        <v>2268</v>
      </c>
      <c r="C34" s="117">
        <v>150</v>
      </c>
      <c r="D34" s="123" t="s">
        <v>2547</v>
      </c>
      <c r="E34" s="117">
        <v>150</v>
      </c>
      <c r="F34" s="124"/>
      <c r="G34" s="54">
        <f t="shared" si="1"/>
        <v>150</v>
      </c>
      <c r="H34" s="48"/>
    </row>
    <row r="35" spans="1:256" ht="16" thickBot="1">
      <c r="A35" s="120"/>
      <c r="B35" s="126"/>
      <c r="C35" s="127"/>
      <c r="D35" s="128"/>
      <c r="E35" s="127"/>
      <c r="F35" s="129"/>
      <c r="G35" s="67">
        <f t="shared" si="1"/>
        <v>0</v>
      </c>
      <c r="H35" s="48"/>
    </row>
    <row r="36" spans="1:256" s="135" customFormat="1" ht="16" customHeight="1">
      <c r="A36" s="130"/>
      <c r="B36" s="69" t="s">
        <v>3078</v>
      </c>
      <c r="C36" s="131"/>
      <c r="D36" s="131"/>
      <c r="E36" s="132">
        <f>SUM(E24:E35)</f>
        <v>650</v>
      </c>
      <c r="F36" s="133"/>
      <c r="G36" s="72">
        <f>SUM(G24:G35)</f>
        <v>650</v>
      </c>
      <c r="H36" s="134"/>
    </row>
    <row r="38" spans="1:256">
      <c r="C38" s="136" t="s">
        <v>2733</v>
      </c>
      <c r="D38" s="137">
        <f>G36/2</f>
        <v>325</v>
      </c>
      <c r="E38" s="137"/>
      <c r="F38" s="138"/>
    </row>
    <row r="40" spans="1:256">
      <c r="C40" s="1" t="s">
        <v>2549</v>
      </c>
      <c r="D40" s="1"/>
      <c r="E40" s="1"/>
      <c r="F40" s="139"/>
      <c r="G40" s="1"/>
      <c r="H40" s="1"/>
      <c r="I40" s="1"/>
    </row>
    <row r="41" spans="1:256">
      <c r="C41" s="1" t="s">
        <v>1664</v>
      </c>
      <c r="D41" s="1"/>
      <c r="E41" s="1"/>
      <c r="F41" s="139"/>
      <c r="G41" s="1"/>
      <c r="H41" s="1"/>
      <c r="I41" s="1"/>
    </row>
    <row r="42" spans="1:256">
      <c r="C42" s="262" t="s">
        <v>1088</v>
      </c>
      <c r="D42" s="262"/>
      <c r="E42" s="262"/>
      <c r="F42" s="263"/>
      <c r="G42" s="262"/>
      <c r="H42" s="262"/>
      <c r="I42" s="142"/>
      <c r="J42" s="790"/>
      <c r="K42" s="790"/>
      <c r="L42" s="790"/>
      <c r="M42" s="790"/>
      <c r="N42" s="790"/>
      <c r="O42" s="790"/>
      <c r="P42" s="790"/>
      <c r="Q42" s="790"/>
      <c r="R42" s="790"/>
      <c r="S42" s="790"/>
      <c r="T42" s="790"/>
      <c r="U42" s="790"/>
      <c r="V42" s="790" t="s">
        <v>2426</v>
      </c>
      <c r="W42" s="790"/>
      <c r="X42" s="790"/>
      <c r="Y42" s="790"/>
      <c r="Z42" s="790"/>
      <c r="AA42" s="790"/>
      <c r="AB42" s="790" t="s">
        <v>2426</v>
      </c>
      <c r="AC42" s="790"/>
      <c r="AD42" s="790"/>
      <c r="AE42" s="790"/>
      <c r="AF42" s="790"/>
      <c r="AG42" s="790"/>
      <c r="AH42" s="790" t="s">
        <v>2426</v>
      </c>
      <c r="AI42" s="790"/>
      <c r="AJ42" s="790"/>
      <c r="AK42" s="790"/>
      <c r="AL42" s="790"/>
      <c r="AM42" s="790"/>
      <c r="AN42" s="790" t="s">
        <v>2426</v>
      </c>
      <c r="AO42" s="790"/>
      <c r="AP42" s="790"/>
      <c r="AQ42" s="790"/>
      <c r="AR42" s="790"/>
      <c r="AS42" s="790"/>
      <c r="AT42" s="790" t="s">
        <v>2426</v>
      </c>
      <c r="AU42" s="790"/>
      <c r="AV42" s="790"/>
      <c r="AW42" s="790"/>
      <c r="AX42" s="790"/>
      <c r="AY42" s="790"/>
      <c r="AZ42" s="790" t="s">
        <v>2426</v>
      </c>
      <c r="BA42" s="790"/>
      <c r="BB42" s="790"/>
      <c r="BC42" s="790"/>
      <c r="BD42" s="790"/>
      <c r="BE42" s="790"/>
      <c r="BF42" s="790" t="s">
        <v>2426</v>
      </c>
      <c r="BG42" s="790"/>
      <c r="BH42" s="790"/>
      <c r="BI42" s="790"/>
      <c r="BJ42" s="790"/>
      <c r="BK42" s="790"/>
      <c r="BL42" s="790" t="s">
        <v>2426</v>
      </c>
      <c r="BM42" s="790"/>
      <c r="BN42" s="790"/>
      <c r="BO42" s="790"/>
      <c r="BP42" s="790"/>
      <c r="BQ42" s="790"/>
      <c r="BR42" s="790" t="s">
        <v>2426</v>
      </c>
      <c r="BS42" s="790"/>
      <c r="BT42" s="790"/>
      <c r="BU42" s="790"/>
      <c r="BV42" s="790"/>
      <c r="BW42" s="790"/>
      <c r="BX42" s="790" t="s">
        <v>2426</v>
      </c>
      <c r="BY42" s="790"/>
      <c r="BZ42" s="790"/>
      <c r="CA42" s="790"/>
      <c r="CB42" s="790"/>
      <c r="CC42" s="790"/>
      <c r="CD42" s="790" t="s">
        <v>2426</v>
      </c>
      <c r="CE42" s="790"/>
      <c r="CF42" s="790"/>
      <c r="CG42" s="790"/>
      <c r="CH42" s="790"/>
      <c r="CI42" s="790"/>
      <c r="CJ42" s="790" t="s">
        <v>2426</v>
      </c>
      <c r="CK42" s="790"/>
      <c r="CL42" s="790"/>
      <c r="CM42" s="790"/>
      <c r="CN42" s="790"/>
      <c r="CO42" s="790"/>
      <c r="CP42" s="790" t="s">
        <v>2426</v>
      </c>
      <c r="CQ42" s="790"/>
      <c r="CR42" s="790"/>
      <c r="CS42" s="790"/>
      <c r="CT42" s="790"/>
      <c r="CU42" s="790"/>
      <c r="CV42" s="790" t="s">
        <v>2426</v>
      </c>
      <c r="CW42" s="790"/>
      <c r="CX42" s="790"/>
      <c r="CY42" s="790"/>
      <c r="CZ42" s="790"/>
      <c r="DA42" s="790"/>
      <c r="DB42" s="790" t="s">
        <v>2426</v>
      </c>
      <c r="DC42" s="790"/>
      <c r="DD42" s="790"/>
      <c r="DE42" s="790"/>
      <c r="DF42" s="790"/>
      <c r="DG42" s="790"/>
      <c r="DH42" s="790" t="s">
        <v>2426</v>
      </c>
      <c r="DI42" s="790"/>
      <c r="DJ42" s="790"/>
      <c r="DK42" s="790"/>
      <c r="DL42" s="790"/>
      <c r="DM42" s="790"/>
      <c r="DN42" s="790" t="s">
        <v>2426</v>
      </c>
      <c r="DO42" s="790"/>
      <c r="DP42" s="790"/>
      <c r="DQ42" s="790"/>
      <c r="DR42" s="790"/>
      <c r="DS42" s="790"/>
      <c r="DT42" s="790" t="s">
        <v>2426</v>
      </c>
      <c r="DU42" s="790"/>
      <c r="DV42" s="790"/>
      <c r="DW42" s="790"/>
      <c r="DX42" s="790"/>
      <c r="DY42" s="790"/>
      <c r="DZ42" s="790" t="s">
        <v>2426</v>
      </c>
      <c r="EA42" s="790"/>
      <c r="EB42" s="790"/>
      <c r="EC42" s="790"/>
      <c r="ED42" s="790"/>
      <c r="EE42" s="790"/>
      <c r="EF42" s="790" t="s">
        <v>2426</v>
      </c>
      <c r="EG42" s="790"/>
      <c r="EH42" s="790"/>
      <c r="EI42" s="790"/>
      <c r="EJ42" s="790"/>
      <c r="EK42" s="790"/>
      <c r="EL42" s="790" t="s">
        <v>2426</v>
      </c>
      <c r="EM42" s="790"/>
      <c r="EN42" s="790"/>
      <c r="EO42" s="790"/>
      <c r="EP42" s="790"/>
      <c r="EQ42" s="790"/>
      <c r="ER42" s="790" t="s">
        <v>2426</v>
      </c>
      <c r="ES42" s="790"/>
      <c r="ET42" s="790"/>
      <c r="EU42" s="790"/>
      <c r="EV42" s="790"/>
      <c r="EW42" s="790"/>
      <c r="EX42" s="790" t="s">
        <v>2426</v>
      </c>
      <c r="EY42" s="790"/>
      <c r="EZ42" s="790"/>
      <c r="FA42" s="790"/>
      <c r="FB42" s="790"/>
      <c r="FC42" s="790"/>
      <c r="FD42" s="790" t="s">
        <v>2426</v>
      </c>
      <c r="FE42" s="790"/>
      <c r="FF42" s="790"/>
      <c r="FG42" s="790"/>
      <c r="FH42" s="790"/>
      <c r="FI42" s="790"/>
      <c r="FJ42" s="790" t="s">
        <v>2426</v>
      </c>
      <c r="FK42" s="790"/>
      <c r="FL42" s="790"/>
      <c r="FM42" s="790"/>
      <c r="FN42" s="790"/>
      <c r="FO42" s="790"/>
      <c r="FP42" s="790" t="s">
        <v>2426</v>
      </c>
      <c r="FQ42" s="790"/>
      <c r="FR42" s="790"/>
      <c r="FS42" s="790"/>
      <c r="FT42" s="790"/>
      <c r="FU42" s="790"/>
      <c r="FV42" s="790" t="s">
        <v>2426</v>
      </c>
      <c r="FW42" s="790"/>
      <c r="FX42" s="790"/>
      <c r="FY42" s="790"/>
      <c r="FZ42" s="790"/>
      <c r="GA42" s="790"/>
      <c r="GB42" s="790" t="s">
        <v>2426</v>
      </c>
      <c r="GC42" s="790"/>
      <c r="GD42" s="790"/>
      <c r="GE42" s="790"/>
      <c r="GF42" s="790"/>
      <c r="GG42" s="790"/>
      <c r="GH42" s="790" t="s">
        <v>2426</v>
      </c>
      <c r="GI42" s="790"/>
      <c r="GJ42" s="790"/>
      <c r="GK42" s="790"/>
      <c r="GL42" s="790"/>
      <c r="GM42" s="790"/>
      <c r="GN42" s="790" t="s">
        <v>2426</v>
      </c>
      <c r="GO42" s="790"/>
      <c r="GP42" s="790"/>
      <c r="GQ42" s="790"/>
      <c r="GR42" s="790"/>
      <c r="GS42" s="790"/>
      <c r="GT42" s="790" t="s">
        <v>2426</v>
      </c>
      <c r="GU42" s="790"/>
      <c r="GV42" s="790"/>
      <c r="GW42" s="790"/>
      <c r="GX42" s="790"/>
      <c r="GY42" s="790"/>
      <c r="GZ42" s="790" t="s">
        <v>2426</v>
      </c>
      <c r="HA42" s="790"/>
      <c r="HB42" s="790"/>
      <c r="HC42" s="790"/>
      <c r="HD42" s="790"/>
      <c r="HE42" s="790"/>
      <c r="HF42" s="790" t="s">
        <v>2426</v>
      </c>
      <c r="HG42" s="790"/>
      <c r="HH42" s="790"/>
      <c r="HI42" s="790"/>
      <c r="HJ42" s="790"/>
      <c r="HK42" s="790"/>
      <c r="HL42" s="790" t="s">
        <v>2426</v>
      </c>
      <c r="HM42" s="790"/>
      <c r="HN42" s="790"/>
      <c r="HO42" s="790"/>
      <c r="HP42" s="790"/>
      <c r="HQ42" s="790"/>
      <c r="HR42" s="790" t="s">
        <v>2426</v>
      </c>
      <c r="HS42" s="790"/>
      <c r="HT42" s="790"/>
      <c r="HU42" s="790"/>
      <c r="HV42" s="790"/>
      <c r="HW42" s="790"/>
      <c r="HX42" s="790" t="s">
        <v>2426</v>
      </c>
      <c r="HY42" s="790"/>
      <c r="HZ42" s="790"/>
      <c r="IA42" s="790"/>
      <c r="IB42" s="790"/>
      <c r="IC42" s="790"/>
      <c r="ID42" s="790" t="s">
        <v>2426</v>
      </c>
      <c r="IE42" s="790"/>
      <c r="IF42" s="790"/>
      <c r="IG42" s="790"/>
      <c r="IH42" s="790"/>
      <c r="II42" s="790"/>
      <c r="IJ42" s="790" t="s">
        <v>2426</v>
      </c>
      <c r="IK42" s="790"/>
      <c r="IL42" s="790"/>
      <c r="IM42" s="790"/>
      <c r="IN42" s="790"/>
      <c r="IO42" s="790"/>
      <c r="IP42" s="790" t="s">
        <v>2426</v>
      </c>
      <c r="IQ42" s="790"/>
      <c r="IR42" s="790"/>
      <c r="IS42" s="790"/>
    </row>
    <row r="43" spans="1:256">
      <c r="C43" s="1" t="s">
        <v>1864</v>
      </c>
      <c r="D43" s="1"/>
      <c r="E43" s="1"/>
      <c r="F43" s="139"/>
      <c r="G43" s="1"/>
      <c r="H43" s="1"/>
      <c r="I43" s="1"/>
      <c r="J43" s="790"/>
      <c r="K43" s="790"/>
      <c r="L43" s="790"/>
      <c r="M43" s="790"/>
      <c r="N43" s="790"/>
      <c r="O43" s="790"/>
      <c r="P43" s="790"/>
      <c r="Q43" s="790"/>
      <c r="R43" s="790"/>
      <c r="S43" s="790"/>
      <c r="T43" s="790"/>
      <c r="U43" s="790"/>
      <c r="V43" s="790" t="s">
        <v>1680</v>
      </c>
      <c r="W43" s="790"/>
      <c r="X43" s="790"/>
      <c r="Y43" s="790"/>
      <c r="Z43" s="790"/>
      <c r="AA43" s="790"/>
      <c r="AB43" s="790" t="s">
        <v>1680</v>
      </c>
      <c r="AC43" s="790"/>
      <c r="AD43" s="790"/>
      <c r="AE43" s="790"/>
      <c r="AF43" s="790"/>
      <c r="AG43" s="790"/>
      <c r="AH43" s="790" t="s">
        <v>1680</v>
      </c>
      <c r="AI43" s="790"/>
      <c r="AJ43" s="790"/>
      <c r="AK43" s="790"/>
      <c r="AL43" s="790"/>
      <c r="AM43" s="790"/>
      <c r="AN43" s="790" t="s">
        <v>1680</v>
      </c>
      <c r="AO43" s="790"/>
      <c r="AP43" s="790"/>
      <c r="AQ43" s="790"/>
      <c r="AR43" s="790"/>
      <c r="AS43" s="790"/>
      <c r="AT43" s="790" t="s">
        <v>1680</v>
      </c>
      <c r="AU43" s="790"/>
      <c r="AV43" s="790"/>
      <c r="AW43" s="790"/>
      <c r="AX43" s="790"/>
      <c r="AY43" s="790"/>
      <c r="AZ43" s="790" t="s">
        <v>1680</v>
      </c>
      <c r="BA43" s="790"/>
      <c r="BB43" s="790"/>
      <c r="BC43" s="790"/>
      <c r="BD43" s="790"/>
      <c r="BE43" s="790"/>
      <c r="BF43" s="790" t="s">
        <v>1680</v>
      </c>
      <c r="BG43" s="790"/>
      <c r="BH43" s="790"/>
      <c r="BI43" s="790"/>
      <c r="BJ43" s="790"/>
      <c r="BK43" s="790"/>
      <c r="BL43" s="790" t="s">
        <v>1680</v>
      </c>
      <c r="BM43" s="790"/>
      <c r="BN43" s="790"/>
      <c r="BO43" s="790"/>
      <c r="BP43" s="790"/>
      <c r="BQ43" s="790"/>
      <c r="BR43" s="790" t="s">
        <v>1680</v>
      </c>
      <c r="BS43" s="790"/>
      <c r="BT43" s="790"/>
      <c r="BU43" s="790"/>
      <c r="BV43" s="790"/>
      <c r="BW43" s="790"/>
      <c r="BX43" s="790" t="s">
        <v>1680</v>
      </c>
      <c r="BY43" s="790"/>
      <c r="BZ43" s="790"/>
      <c r="CA43" s="790"/>
      <c r="CB43" s="790"/>
      <c r="CC43" s="790"/>
      <c r="CD43" s="790" t="s">
        <v>1680</v>
      </c>
      <c r="CE43" s="790"/>
      <c r="CF43" s="790"/>
      <c r="CG43" s="790"/>
      <c r="CH43" s="790"/>
      <c r="CI43" s="790"/>
      <c r="CJ43" s="790" t="s">
        <v>1680</v>
      </c>
      <c r="CK43" s="790"/>
      <c r="CL43" s="790"/>
      <c r="CM43" s="790"/>
      <c r="CN43" s="790"/>
      <c r="CO43" s="790"/>
      <c r="CP43" s="790" t="s">
        <v>1680</v>
      </c>
      <c r="CQ43" s="790"/>
      <c r="CR43" s="790"/>
      <c r="CS43" s="790"/>
      <c r="CT43" s="790"/>
      <c r="CU43" s="790"/>
      <c r="CV43" s="790" t="s">
        <v>1680</v>
      </c>
      <c r="CW43" s="790"/>
      <c r="CX43" s="790"/>
      <c r="CY43" s="790"/>
      <c r="CZ43" s="790"/>
      <c r="DA43" s="790"/>
      <c r="DB43" s="790" t="s">
        <v>1680</v>
      </c>
      <c r="DC43" s="790"/>
      <c r="DD43" s="790"/>
      <c r="DE43" s="790"/>
      <c r="DF43" s="790"/>
      <c r="DG43" s="790"/>
      <c r="DH43" s="790" t="s">
        <v>1680</v>
      </c>
      <c r="DI43" s="790"/>
      <c r="DJ43" s="790"/>
      <c r="DK43" s="790"/>
      <c r="DL43" s="790"/>
      <c r="DM43" s="790"/>
      <c r="DN43" s="790" t="s">
        <v>1680</v>
      </c>
      <c r="DO43" s="790"/>
      <c r="DP43" s="790"/>
      <c r="DQ43" s="790"/>
      <c r="DR43" s="790"/>
      <c r="DS43" s="790"/>
      <c r="DT43" s="790" t="s">
        <v>1680</v>
      </c>
      <c r="DU43" s="790"/>
      <c r="DV43" s="790"/>
      <c r="DW43" s="790"/>
      <c r="DX43" s="790"/>
      <c r="DY43" s="790"/>
      <c r="DZ43" s="790" t="s">
        <v>1680</v>
      </c>
      <c r="EA43" s="790"/>
      <c r="EB43" s="790"/>
      <c r="EC43" s="790"/>
      <c r="ED43" s="790"/>
      <c r="EE43" s="790"/>
      <c r="EF43" s="790" t="s">
        <v>1680</v>
      </c>
      <c r="EG43" s="790"/>
      <c r="EH43" s="790"/>
      <c r="EI43" s="790"/>
      <c r="EJ43" s="790"/>
      <c r="EK43" s="790"/>
      <c r="EL43" s="790" t="s">
        <v>1680</v>
      </c>
      <c r="EM43" s="790"/>
      <c r="EN43" s="790"/>
      <c r="EO43" s="790"/>
      <c r="EP43" s="790"/>
      <c r="EQ43" s="790"/>
      <c r="ER43" s="790" t="s">
        <v>1680</v>
      </c>
      <c r="ES43" s="790"/>
      <c r="ET43" s="790"/>
      <c r="EU43" s="790"/>
      <c r="EV43" s="790"/>
      <c r="EW43" s="790"/>
      <c r="EX43" s="790" t="s">
        <v>1680</v>
      </c>
      <c r="EY43" s="790"/>
      <c r="EZ43" s="790"/>
      <c r="FA43" s="790"/>
      <c r="FB43" s="790"/>
      <c r="FC43" s="790"/>
      <c r="FD43" s="790" t="s">
        <v>1680</v>
      </c>
      <c r="FE43" s="790"/>
      <c r="FF43" s="790"/>
      <c r="FG43" s="790"/>
      <c r="FH43" s="790"/>
      <c r="FI43" s="790"/>
      <c r="FJ43" s="790" t="s">
        <v>1680</v>
      </c>
      <c r="FK43" s="790"/>
      <c r="FL43" s="790"/>
      <c r="FM43" s="790"/>
      <c r="FN43" s="790"/>
      <c r="FO43" s="790"/>
      <c r="FP43" s="790" t="s">
        <v>1680</v>
      </c>
      <c r="FQ43" s="790"/>
      <c r="FR43" s="790"/>
      <c r="FS43" s="790"/>
      <c r="FT43" s="790"/>
      <c r="FU43" s="790"/>
      <c r="FV43" s="790" t="s">
        <v>1680</v>
      </c>
      <c r="FW43" s="790"/>
      <c r="FX43" s="790"/>
      <c r="FY43" s="790"/>
      <c r="FZ43" s="790"/>
      <c r="GA43" s="790"/>
      <c r="GB43" s="790" t="s">
        <v>1680</v>
      </c>
      <c r="GC43" s="790"/>
      <c r="GD43" s="790"/>
      <c r="GE43" s="790"/>
      <c r="GF43" s="790"/>
      <c r="GG43" s="790"/>
      <c r="GH43" s="790" t="s">
        <v>1680</v>
      </c>
      <c r="GI43" s="790"/>
      <c r="GJ43" s="790"/>
      <c r="GK43" s="790"/>
      <c r="GL43" s="790"/>
      <c r="GM43" s="790"/>
      <c r="GN43" s="790" t="s">
        <v>1680</v>
      </c>
      <c r="GO43" s="790"/>
      <c r="GP43" s="790"/>
      <c r="GQ43" s="790"/>
      <c r="GR43" s="790"/>
      <c r="GS43" s="790"/>
      <c r="GT43" s="790" t="s">
        <v>1680</v>
      </c>
      <c r="GU43" s="790"/>
      <c r="GV43" s="790"/>
      <c r="GW43" s="790"/>
      <c r="GX43" s="790"/>
      <c r="GY43" s="790"/>
      <c r="GZ43" s="790" t="s">
        <v>1680</v>
      </c>
      <c r="HA43" s="790"/>
      <c r="HB43" s="790"/>
      <c r="HC43" s="790"/>
      <c r="HD43" s="790"/>
      <c r="HE43" s="790"/>
      <c r="HF43" s="790" t="s">
        <v>1680</v>
      </c>
      <c r="HG43" s="790"/>
      <c r="HH43" s="790"/>
      <c r="HI43" s="790"/>
      <c r="HJ43" s="790"/>
      <c r="HK43" s="790"/>
      <c r="HL43" s="790" t="s">
        <v>1680</v>
      </c>
      <c r="HM43" s="790"/>
      <c r="HN43" s="790"/>
      <c r="HO43" s="790"/>
      <c r="HP43" s="790"/>
      <c r="HQ43" s="790"/>
      <c r="HR43" s="790" t="s">
        <v>1680</v>
      </c>
      <c r="HS43" s="790"/>
      <c r="HT43" s="790"/>
      <c r="HU43" s="790"/>
      <c r="HV43" s="790"/>
      <c r="HW43" s="790"/>
      <c r="HX43" s="790" t="s">
        <v>1680</v>
      </c>
      <c r="HY43" s="790"/>
      <c r="HZ43" s="790"/>
      <c r="IA43" s="790"/>
      <c r="IB43" s="790"/>
      <c r="IC43" s="790"/>
      <c r="ID43" s="790" t="s">
        <v>1680</v>
      </c>
      <c r="IE43" s="790"/>
      <c r="IF43" s="790"/>
      <c r="IG43" s="790"/>
      <c r="IH43" s="790"/>
      <c r="II43" s="790"/>
      <c r="IJ43" s="790" t="s">
        <v>1680</v>
      </c>
      <c r="IK43" s="790"/>
      <c r="IL43" s="790"/>
      <c r="IM43" s="790"/>
      <c r="IN43" s="790"/>
      <c r="IO43" s="790"/>
      <c r="IP43" s="790" t="s">
        <v>1680</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1864</v>
      </c>
      <c r="W44" s="790"/>
      <c r="X44" s="790"/>
      <c r="Y44" s="790"/>
      <c r="Z44" s="790"/>
      <c r="AA44" s="790"/>
      <c r="AB44" s="790" t="s">
        <v>1864</v>
      </c>
      <c r="AC44" s="790"/>
      <c r="AD44" s="790"/>
      <c r="AE44" s="790"/>
      <c r="AF44" s="790"/>
      <c r="AG44" s="790"/>
      <c r="AH44" s="790" t="s">
        <v>1864</v>
      </c>
      <c r="AI44" s="790"/>
      <c r="AJ44" s="790"/>
      <c r="AK44" s="790"/>
      <c r="AL44" s="790"/>
      <c r="AM44" s="790"/>
      <c r="AN44" s="790" t="s">
        <v>1864</v>
      </c>
      <c r="AO44" s="790"/>
      <c r="AP44" s="790"/>
      <c r="AQ44" s="790"/>
      <c r="AR44" s="790"/>
      <c r="AS44" s="790"/>
      <c r="AT44" s="790" t="s">
        <v>1864</v>
      </c>
      <c r="AU44" s="790"/>
      <c r="AV44" s="790"/>
      <c r="AW44" s="790"/>
      <c r="AX44" s="790"/>
      <c r="AY44" s="790"/>
      <c r="AZ44" s="790" t="s">
        <v>1864</v>
      </c>
      <c r="BA44" s="790"/>
      <c r="BB44" s="790"/>
      <c r="BC44" s="790"/>
      <c r="BD44" s="790"/>
      <c r="BE44" s="790"/>
      <c r="BF44" s="790" t="s">
        <v>1864</v>
      </c>
      <c r="BG44" s="790"/>
      <c r="BH44" s="790"/>
      <c r="BI44" s="790"/>
      <c r="BJ44" s="790"/>
      <c r="BK44" s="790"/>
      <c r="BL44" s="790" t="s">
        <v>1864</v>
      </c>
      <c r="BM44" s="790"/>
      <c r="BN44" s="790"/>
      <c r="BO44" s="790"/>
      <c r="BP44" s="790"/>
      <c r="BQ44" s="790"/>
      <c r="BR44" s="790" t="s">
        <v>1864</v>
      </c>
      <c r="BS44" s="790"/>
      <c r="BT44" s="790"/>
      <c r="BU44" s="790"/>
      <c r="BV44" s="790"/>
      <c r="BW44" s="790"/>
      <c r="BX44" s="790" t="s">
        <v>1864</v>
      </c>
      <c r="BY44" s="790"/>
      <c r="BZ44" s="790"/>
      <c r="CA44" s="790"/>
      <c r="CB44" s="790"/>
      <c r="CC44" s="790"/>
      <c r="CD44" s="790" t="s">
        <v>1864</v>
      </c>
      <c r="CE44" s="790"/>
      <c r="CF44" s="790"/>
      <c r="CG44" s="790"/>
      <c r="CH44" s="790"/>
      <c r="CI44" s="790"/>
      <c r="CJ44" s="790" t="s">
        <v>1864</v>
      </c>
      <c r="CK44" s="790"/>
      <c r="CL44" s="790"/>
      <c r="CM44" s="790"/>
      <c r="CN44" s="790"/>
      <c r="CO44" s="790"/>
      <c r="CP44" s="790" t="s">
        <v>1864</v>
      </c>
      <c r="CQ44" s="790"/>
      <c r="CR44" s="790"/>
      <c r="CS44" s="790"/>
      <c r="CT44" s="790"/>
      <c r="CU44" s="790"/>
      <c r="CV44" s="790" t="s">
        <v>1864</v>
      </c>
      <c r="CW44" s="790"/>
      <c r="CX44" s="790"/>
      <c r="CY44" s="790"/>
      <c r="CZ44" s="790"/>
      <c r="DA44" s="790"/>
      <c r="DB44" s="790" t="s">
        <v>1864</v>
      </c>
      <c r="DC44" s="790"/>
      <c r="DD44" s="790"/>
      <c r="DE44" s="790"/>
      <c r="DF44" s="790"/>
      <c r="DG44" s="790"/>
      <c r="DH44" s="790" t="s">
        <v>1864</v>
      </c>
      <c r="DI44" s="790"/>
      <c r="DJ44" s="790"/>
      <c r="DK44" s="790"/>
      <c r="DL44" s="790"/>
      <c r="DM44" s="790"/>
      <c r="DN44" s="790" t="s">
        <v>1864</v>
      </c>
      <c r="DO44" s="790"/>
      <c r="DP44" s="790"/>
      <c r="DQ44" s="790"/>
      <c r="DR44" s="790"/>
      <c r="DS44" s="790"/>
      <c r="DT44" s="790" t="s">
        <v>1864</v>
      </c>
      <c r="DU44" s="790"/>
      <c r="DV44" s="790"/>
      <c r="DW44" s="790"/>
      <c r="DX44" s="790"/>
      <c r="DY44" s="790"/>
      <c r="DZ44" s="790" t="s">
        <v>1864</v>
      </c>
      <c r="EA44" s="790"/>
      <c r="EB44" s="790"/>
      <c r="EC44" s="790"/>
      <c r="ED44" s="790"/>
      <c r="EE44" s="790"/>
      <c r="EF44" s="790" t="s">
        <v>1864</v>
      </c>
      <c r="EG44" s="790"/>
      <c r="EH44" s="790"/>
      <c r="EI44" s="790"/>
      <c r="EJ44" s="790"/>
      <c r="EK44" s="790"/>
      <c r="EL44" s="790" t="s">
        <v>1864</v>
      </c>
      <c r="EM44" s="790"/>
      <c r="EN44" s="790"/>
      <c r="EO44" s="790"/>
      <c r="EP44" s="790"/>
      <c r="EQ44" s="790"/>
      <c r="ER44" s="790" t="s">
        <v>1864</v>
      </c>
      <c r="ES44" s="790"/>
      <c r="ET44" s="790"/>
      <c r="EU44" s="790"/>
      <c r="EV44" s="790"/>
      <c r="EW44" s="790"/>
      <c r="EX44" s="790" t="s">
        <v>1864</v>
      </c>
      <c r="EY44" s="790"/>
      <c r="EZ44" s="790"/>
      <c r="FA44" s="790"/>
      <c r="FB44" s="790"/>
      <c r="FC44" s="790"/>
      <c r="FD44" s="790" t="s">
        <v>1864</v>
      </c>
      <c r="FE44" s="790"/>
      <c r="FF44" s="790"/>
      <c r="FG44" s="790"/>
      <c r="FH44" s="790"/>
      <c r="FI44" s="790"/>
      <c r="FJ44" s="790" t="s">
        <v>1864</v>
      </c>
      <c r="FK44" s="790"/>
      <c r="FL44" s="790"/>
      <c r="FM44" s="790"/>
      <c r="FN44" s="790"/>
      <c r="FO44" s="790"/>
      <c r="FP44" s="790" t="s">
        <v>1864</v>
      </c>
      <c r="FQ44" s="790"/>
      <c r="FR44" s="790"/>
      <c r="FS44" s="790"/>
      <c r="FT44" s="790"/>
      <c r="FU44" s="790"/>
      <c r="FV44" s="790" t="s">
        <v>1864</v>
      </c>
      <c r="FW44" s="790"/>
      <c r="FX44" s="790"/>
      <c r="FY44" s="790"/>
      <c r="FZ44" s="790"/>
      <c r="GA44" s="790"/>
      <c r="GB44" s="790" t="s">
        <v>1864</v>
      </c>
      <c r="GC44" s="790"/>
      <c r="GD44" s="790"/>
      <c r="GE44" s="790"/>
      <c r="GF44" s="790"/>
      <c r="GG44" s="790"/>
      <c r="GH44" s="790" t="s">
        <v>1864</v>
      </c>
      <c r="GI44" s="790"/>
      <c r="GJ44" s="790"/>
      <c r="GK44" s="790"/>
      <c r="GL44" s="790"/>
      <c r="GM44" s="790"/>
      <c r="GN44" s="790" t="s">
        <v>1864</v>
      </c>
      <c r="GO44" s="790"/>
      <c r="GP44" s="790"/>
      <c r="GQ44" s="790"/>
      <c r="GR44" s="790"/>
      <c r="GS44" s="790"/>
      <c r="GT44" s="790" t="s">
        <v>1864</v>
      </c>
      <c r="GU44" s="790"/>
      <c r="GV44" s="790"/>
      <c r="GW44" s="790"/>
      <c r="GX44" s="790"/>
      <c r="GY44" s="790"/>
      <c r="GZ44" s="790" t="s">
        <v>1864</v>
      </c>
      <c r="HA44" s="790"/>
      <c r="HB44" s="790"/>
      <c r="HC44" s="790"/>
      <c r="HD44" s="790"/>
      <c r="HE44" s="790"/>
      <c r="HF44" s="790" t="s">
        <v>1864</v>
      </c>
      <c r="HG44" s="790"/>
      <c r="HH44" s="790"/>
      <c r="HI44" s="790"/>
      <c r="HJ44" s="790"/>
      <c r="HK44" s="790"/>
      <c r="HL44" s="790" t="s">
        <v>1864</v>
      </c>
      <c r="HM44" s="790"/>
      <c r="HN44" s="790"/>
      <c r="HO44" s="790"/>
      <c r="HP44" s="790"/>
      <c r="HQ44" s="790"/>
      <c r="HR44" s="790" t="s">
        <v>1864</v>
      </c>
      <c r="HS44" s="790"/>
      <c r="HT44" s="790"/>
      <c r="HU44" s="790"/>
      <c r="HV44" s="790"/>
      <c r="HW44" s="790"/>
      <c r="HX44" s="790" t="s">
        <v>1864</v>
      </c>
      <c r="HY44" s="790"/>
      <c r="HZ44" s="790"/>
      <c r="IA44" s="790"/>
      <c r="IB44" s="790"/>
      <c r="IC44" s="790"/>
      <c r="ID44" s="790" t="s">
        <v>1864</v>
      </c>
      <c r="IE44" s="790"/>
      <c r="IF44" s="790"/>
      <c r="IG44" s="790"/>
      <c r="IH44" s="790"/>
      <c r="II44" s="790"/>
      <c r="IJ44" s="790" t="s">
        <v>1864</v>
      </c>
      <c r="IK44" s="790"/>
      <c r="IL44" s="790"/>
      <c r="IM44" s="790"/>
      <c r="IN44" s="790"/>
      <c r="IO44" s="790"/>
      <c r="IP44" s="790" t="s">
        <v>1864</v>
      </c>
      <c r="IQ44" s="790"/>
      <c r="IR44" s="790"/>
      <c r="IS44" s="790"/>
      <c r="IT44" s="790"/>
      <c r="IU44" s="790"/>
      <c r="IV44" s="790" t="s">
        <v>1864</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IV44"/>
    <mergeCell ref="GZ44:HE44"/>
    <mergeCell ref="HF44:HK44"/>
    <mergeCell ref="HL44:HQ44"/>
    <mergeCell ref="HR44:HW44"/>
    <mergeCell ref="HX44:IC44"/>
    <mergeCell ref="IP44:IU44"/>
    <mergeCell ref="IJ44:IO44"/>
    <mergeCell ref="ID44:II44"/>
    <mergeCell ref="ER43:EW43"/>
    <mergeCell ref="GB42:GG42"/>
    <mergeCell ref="GH42:GM42"/>
    <mergeCell ref="EX43:FC43"/>
    <mergeCell ref="EX42:FC42"/>
    <mergeCell ref="FV42:GA42"/>
    <mergeCell ref="BF43:BK43"/>
    <mergeCell ref="CD43:CI43"/>
    <mergeCell ref="DN42:DS42"/>
    <mergeCell ref="CP42:CU42"/>
    <mergeCell ref="DT42:DY42"/>
    <mergeCell ref="FJ42:FO42"/>
    <mergeCell ref="FP42:FU42"/>
    <mergeCell ref="FD43:FI43"/>
    <mergeCell ref="FD42:FI42"/>
    <mergeCell ref="ER42:EW42"/>
    <mergeCell ref="EL42:EQ42"/>
    <mergeCell ref="EF42:EK42"/>
    <mergeCell ref="EL43:EQ43"/>
    <mergeCell ref="DH42:DM42"/>
    <mergeCell ref="CD42:CI42"/>
    <mergeCell ref="DB42:DG42"/>
    <mergeCell ref="CJ42:CO42"/>
    <mergeCell ref="BF44:BK44"/>
    <mergeCell ref="BL44:BQ44"/>
    <mergeCell ref="V44:AA44"/>
    <mergeCell ref="AB44:AG44"/>
    <mergeCell ref="AH44:AM44"/>
    <mergeCell ref="CD44:CI44"/>
    <mergeCell ref="ID43:II43"/>
    <mergeCell ref="BR43:BW43"/>
    <mergeCell ref="P43:U43"/>
    <mergeCell ref="AN43:AS43"/>
    <mergeCell ref="BX44:CC44"/>
    <mergeCell ref="AN44:AS44"/>
    <mergeCell ref="AH43:AM43"/>
    <mergeCell ref="AT44:AY44"/>
    <mergeCell ref="BR44:BW44"/>
    <mergeCell ref="AZ44:BE44"/>
    <mergeCell ref="HL43:HQ43"/>
    <mergeCell ref="FP43:FU43"/>
    <mergeCell ref="FV44:GA44"/>
    <mergeCell ref="FD44:FI44"/>
    <mergeCell ref="EX44:FC44"/>
    <mergeCell ref="DN44:DS44"/>
    <mergeCell ref="GB43:GG43"/>
    <mergeCell ref="GH43:GM43"/>
    <mergeCell ref="HX42:IC42"/>
    <mergeCell ref="HR42:HW42"/>
    <mergeCell ref="HL42:HQ42"/>
    <mergeCell ref="HF42:HK42"/>
    <mergeCell ref="IP42:IS42"/>
    <mergeCell ref="ID42:II42"/>
    <mergeCell ref="IJ42:IO42"/>
    <mergeCell ref="IJ43:IO43"/>
    <mergeCell ref="IP43:IS43"/>
    <mergeCell ref="GT42:GY42"/>
    <mergeCell ref="GN42:GS42"/>
    <mergeCell ref="CP44:CU44"/>
    <mergeCell ref="HX43:IC43"/>
    <mergeCell ref="HF43:HK43"/>
    <mergeCell ref="GB44:GG44"/>
    <mergeCell ref="FJ44:FO44"/>
    <mergeCell ref="FP44:FU44"/>
    <mergeCell ref="HR43:HW43"/>
    <mergeCell ref="DZ42:EE42"/>
    <mergeCell ref="GT43:GY43"/>
    <mergeCell ref="GZ43:HE43"/>
    <mergeCell ref="GH44:GM44"/>
    <mergeCell ref="ER44:EW44"/>
    <mergeCell ref="FV43:GA43"/>
    <mergeCell ref="GN43:GS43"/>
    <mergeCell ref="GN44:GS44"/>
    <mergeCell ref="GT44:GY44"/>
    <mergeCell ref="FJ43:FO43"/>
    <mergeCell ref="EF43:EK43"/>
    <mergeCell ref="GZ42:HE42"/>
    <mergeCell ref="EL44:EQ44"/>
    <mergeCell ref="CV42:DA42"/>
    <mergeCell ref="EF44:EK44"/>
    <mergeCell ref="C1:G1"/>
    <mergeCell ref="C19:G19"/>
    <mergeCell ref="J42:O42"/>
    <mergeCell ref="P42:U42"/>
    <mergeCell ref="AB42:AG42"/>
    <mergeCell ref="BF42:BK42"/>
    <mergeCell ref="BL42:BQ42"/>
    <mergeCell ref="DZ44:EE44"/>
    <mergeCell ref="CV43:DA43"/>
    <mergeCell ref="DB43:DG43"/>
    <mergeCell ref="DT44:DY44"/>
    <mergeCell ref="DH44:DM44"/>
    <mergeCell ref="CV44:DA44"/>
    <mergeCell ref="DB44:DG44"/>
    <mergeCell ref="DZ43:EE43"/>
    <mergeCell ref="BL43:BQ43"/>
    <mergeCell ref="DT43:DY43"/>
    <mergeCell ref="DN43:DS43"/>
    <mergeCell ref="DH43:DM43"/>
    <mergeCell ref="CJ44:CO44"/>
    <mergeCell ref="CP43:CU43"/>
    <mergeCell ref="CJ43:CO43"/>
    <mergeCell ref="P44:U44"/>
    <mergeCell ref="AT43:AY43"/>
    <mergeCell ref="J43:O43"/>
    <mergeCell ref="V42:AA42"/>
    <mergeCell ref="BX42:CC42"/>
    <mergeCell ref="BR42:BW42"/>
    <mergeCell ref="BX43:CC43"/>
    <mergeCell ref="AH42:AM42"/>
    <mergeCell ref="AN42:AS42"/>
    <mergeCell ref="AZ42:BE42"/>
    <mergeCell ref="V43:AA43"/>
    <mergeCell ref="AZ43:BE43"/>
    <mergeCell ref="AT42:AY42"/>
    <mergeCell ref="AB43:AG43"/>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topLeftCell="A19" zoomScale="125" workbookViewId="0">
      <selection activeCell="C1" sqref="C1:G1"/>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2320</v>
      </c>
      <c r="D1" s="791"/>
      <c r="E1" s="791"/>
      <c r="F1" s="791"/>
      <c r="G1" s="791"/>
    </row>
    <row r="2" spans="1:8">
      <c r="A2" s="90" t="s">
        <v>2917</v>
      </c>
      <c r="G2" s="91"/>
    </row>
    <row r="3" spans="1:8">
      <c r="A3" s="89" t="s">
        <v>2761</v>
      </c>
      <c r="G3" s="92">
        <v>40449</v>
      </c>
    </row>
    <row r="4" spans="1:8">
      <c r="A4" s="89" t="s">
        <v>1951</v>
      </c>
      <c r="G4" s="93" t="s">
        <v>2719</v>
      </c>
    </row>
    <row r="5" spans="1:8">
      <c r="A5" s="89" t="s">
        <v>2494</v>
      </c>
    </row>
    <row r="6" spans="1:8">
      <c r="C6" s="15" t="s">
        <v>2495</v>
      </c>
      <c r="D6" s="16"/>
      <c r="E6" s="16"/>
      <c r="F6" s="17"/>
      <c r="G6" s="18"/>
      <c r="H6" s="94"/>
    </row>
    <row r="7" spans="1:8">
      <c r="C7" s="95" t="s">
        <v>2768</v>
      </c>
      <c r="D7" s="20"/>
      <c r="E7" s="20"/>
      <c r="F7" s="21"/>
      <c r="G7" s="22"/>
      <c r="H7" s="94"/>
    </row>
    <row r="8" spans="1:8">
      <c r="A8" s="89" t="s">
        <v>2496</v>
      </c>
      <c r="C8" s="95" t="s">
        <v>2887</v>
      </c>
      <c r="D8" s="20"/>
      <c r="E8" s="20"/>
      <c r="F8" s="21"/>
      <c r="G8" s="96"/>
      <c r="H8" s="94"/>
    </row>
    <row r="9" spans="1:8">
      <c r="A9" s="89" t="s">
        <v>3019</v>
      </c>
      <c r="C9" s="95" t="s">
        <v>2520</v>
      </c>
      <c r="D9" s="20"/>
      <c r="E9" s="20"/>
      <c r="F9" s="21"/>
      <c r="G9" s="96"/>
      <c r="H9" s="94"/>
    </row>
    <row r="10" spans="1:8">
      <c r="A10" s="89" t="s">
        <v>2681</v>
      </c>
      <c r="C10" s="97"/>
      <c r="D10" s="20"/>
      <c r="E10" s="20"/>
      <c r="F10" s="21"/>
      <c r="G10" s="96"/>
      <c r="H10" s="94"/>
    </row>
    <row r="11" spans="1:8">
      <c r="A11" s="89" t="s">
        <v>2843</v>
      </c>
      <c r="C11" s="25" t="s">
        <v>2428</v>
      </c>
      <c r="D11" s="94"/>
      <c r="E11" s="94"/>
      <c r="F11" s="99"/>
      <c r="G11" s="96"/>
      <c r="H11" s="94"/>
    </row>
    <row r="12" spans="1:8">
      <c r="A12" s="98"/>
      <c r="C12" s="25" t="s">
        <v>1647</v>
      </c>
      <c r="D12" s="20"/>
      <c r="E12" s="20"/>
      <c r="F12" s="21"/>
      <c r="G12" s="96"/>
      <c r="H12" s="94"/>
    </row>
    <row r="13" spans="1:8">
      <c r="A13" s="98"/>
      <c r="C13" s="25" t="s">
        <v>1648</v>
      </c>
      <c r="D13" s="94"/>
      <c r="E13" s="94"/>
      <c r="F13" s="99"/>
      <c r="G13" s="96"/>
      <c r="H13" s="94"/>
    </row>
    <row r="14" spans="1:8">
      <c r="A14" s="100"/>
      <c r="C14" s="25" t="s">
        <v>1732</v>
      </c>
      <c r="D14" s="94"/>
      <c r="E14" s="94"/>
      <c r="F14" s="99"/>
      <c r="G14" s="101"/>
      <c r="H14" s="94"/>
    </row>
    <row r="15" spans="1:8">
      <c r="A15" s="100" t="s">
        <v>1912</v>
      </c>
      <c r="C15" s="97" t="s">
        <v>2158</v>
      </c>
      <c r="D15" s="94"/>
      <c r="E15" s="94"/>
      <c r="F15" s="99"/>
      <c r="G15" s="96"/>
      <c r="H15" s="94"/>
    </row>
    <row r="16" spans="1:8">
      <c r="A16" s="261" t="s">
        <v>3050</v>
      </c>
      <c r="C16" s="97"/>
      <c r="D16" s="94"/>
      <c r="E16" s="94"/>
      <c r="F16" s="99"/>
      <c r="G16" s="96"/>
      <c r="H16" s="94"/>
    </row>
    <row r="17" spans="1:8">
      <c r="C17" s="102" t="s">
        <v>2507</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1556</v>
      </c>
      <c r="C20" s="100"/>
      <c r="D20" s="100"/>
      <c r="E20" s="100"/>
      <c r="F20" s="106"/>
    </row>
    <row r="21" spans="1:8">
      <c r="A21" s="258"/>
      <c r="C21" s="100"/>
      <c r="D21" s="100"/>
      <c r="E21" s="100"/>
      <c r="F21" s="106"/>
    </row>
    <row r="22" spans="1:8" s="112" customFormat="1" ht="16" customHeight="1">
      <c r="A22" s="108"/>
      <c r="B22" s="38"/>
      <c r="C22" s="86"/>
      <c r="D22" s="86"/>
      <c r="E22" s="86"/>
      <c r="F22" s="109"/>
      <c r="G22" s="110"/>
      <c r="H22" s="111"/>
    </row>
    <row r="23" spans="1:8" ht="29" customHeight="1">
      <c r="A23" s="113" t="s">
        <v>2250</v>
      </c>
      <c r="B23" s="45" t="s">
        <v>2573</v>
      </c>
      <c r="C23" s="114" t="s">
        <v>2918</v>
      </c>
      <c r="D23" s="45" t="s">
        <v>2919</v>
      </c>
      <c r="E23" s="45" t="s">
        <v>2947</v>
      </c>
      <c r="F23" s="47" t="s">
        <v>3357</v>
      </c>
      <c r="G23" s="45" t="s">
        <v>3217</v>
      </c>
      <c r="H23" s="48"/>
    </row>
    <row r="24" spans="1:8">
      <c r="A24" s="115">
        <v>40559</v>
      </c>
      <c r="B24" s="116" t="s">
        <v>2258</v>
      </c>
      <c r="C24" s="117">
        <v>315</v>
      </c>
      <c r="D24" s="118">
        <v>4</v>
      </c>
      <c r="E24" s="117">
        <f t="shared" ref="E24:E32" si="0">C24*D24</f>
        <v>1260</v>
      </c>
      <c r="F24" s="53"/>
      <c r="G24" s="54">
        <f t="shared" ref="G24:G36" si="1">E24*(1-F24)</f>
        <v>1260</v>
      </c>
      <c r="H24" s="48"/>
    </row>
    <row r="25" spans="1:8">
      <c r="A25" s="11"/>
      <c r="B25" s="116" t="s">
        <v>3197</v>
      </c>
      <c r="C25" s="117">
        <v>225</v>
      </c>
      <c r="D25" s="118"/>
      <c r="E25" s="117">
        <f t="shared" si="0"/>
        <v>0</v>
      </c>
      <c r="F25" s="119"/>
      <c r="G25" s="54">
        <f t="shared" si="1"/>
        <v>0</v>
      </c>
      <c r="H25" s="56"/>
    </row>
    <row r="26" spans="1:8">
      <c r="A26" s="120"/>
      <c r="B26" s="121" t="s">
        <v>2707</v>
      </c>
      <c r="C26" s="117"/>
      <c r="D26" s="118"/>
      <c r="E26" s="117">
        <f t="shared" si="0"/>
        <v>0</v>
      </c>
      <c r="F26" s="119"/>
      <c r="G26" s="54">
        <f t="shared" si="1"/>
        <v>0</v>
      </c>
      <c r="H26" s="56"/>
    </row>
    <row r="27" spans="1:8">
      <c r="A27" s="120"/>
      <c r="B27" s="121" t="s">
        <v>3182</v>
      </c>
      <c r="C27" s="117"/>
      <c r="D27" s="118"/>
      <c r="E27" s="117">
        <f t="shared" si="0"/>
        <v>0</v>
      </c>
      <c r="F27" s="119"/>
      <c r="G27" s="54">
        <f t="shared" si="1"/>
        <v>0</v>
      </c>
      <c r="H27" s="56"/>
    </row>
    <row r="28" spans="1:8">
      <c r="A28" s="120"/>
      <c r="B28" s="121" t="s">
        <v>3007</v>
      </c>
      <c r="C28" s="117"/>
      <c r="D28" s="118"/>
      <c r="E28" s="117">
        <f t="shared" si="0"/>
        <v>0</v>
      </c>
      <c r="F28" s="119"/>
      <c r="G28" s="54">
        <f t="shared" si="1"/>
        <v>0</v>
      </c>
      <c r="H28" s="56"/>
    </row>
    <row r="29" spans="1:8">
      <c r="A29" s="120"/>
      <c r="B29" s="121" t="s">
        <v>2397</v>
      </c>
      <c r="C29" s="117"/>
      <c r="D29" s="118"/>
      <c r="E29" s="117">
        <f t="shared" si="0"/>
        <v>0</v>
      </c>
      <c r="F29" s="119"/>
      <c r="G29" s="54">
        <f t="shared" si="1"/>
        <v>0</v>
      </c>
      <c r="H29" s="56"/>
    </row>
    <row r="30" spans="1:8">
      <c r="A30" s="120"/>
      <c r="B30" s="121" t="s">
        <v>2468</v>
      </c>
      <c r="C30" s="117"/>
      <c r="D30" s="118"/>
      <c r="E30" s="117">
        <f t="shared" si="0"/>
        <v>0</v>
      </c>
      <c r="F30" s="119"/>
      <c r="G30" s="54">
        <f t="shared" si="1"/>
        <v>0</v>
      </c>
      <c r="H30" s="56"/>
    </row>
    <row r="31" spans="1:8">
      <c r="A31" s="120"/>
      <c r="B31" s="121" t="s">
        <v>2529</v>
      </c>
      <c r="C31" s="117"/>
      <c r="D31" s="118"/>
      <c r="E31" s="117">
        <f t="shared" si="0"/>
        <v>0</v>
      </c>
      <c r="F31" s="119"/>
      <c r="G31" s="54">
        <f t="shared" si="1"/>
        <v>0</v>
      </c>
      <c r="H31" s="56"/>
    </row>
    <row r="32" spans="1:8">
      <c r="A32" s="120"/>
      <c r="B32" s="121" t="s">
        <v>2530</v>
      </c>
      <c r="C32" s="117"/>
      <c r="D32" s="118"/>
      <c r="E32" s="117">
        <f t="shared" si="0"/>
        <v>0</v>
      </c>
      <c r="F32" s="119"/>
      <c r="G32" s="54">
        <f t="shared" si="1"/>
        <v>0</v>
      </c>
      <c r="H32" s="56"/>
    </row>
    <row r="33" spans="1:256">
      <c r="A33" s="120"/>
      <c r="B33" s="121" t="s">
        <v>2488</v>
      </c>
      <c r="C33" s="117">
        <v>50</v>
      </c>
      <c r="D33" s="118">
        <v>2</v>
      </c>
      <c r="E33" s="117">
        <f>C33*D33</f>
        <v>100</v>
      </c>
      <c r="F33" s="119"/>
      <c r="G33" s="54">
        <f t="shared" si="1"/>
        <v>100</v>
      </c>
      <c r="H33" s="48"/>
    </row>
    <row r="34" spans="1:256">
      <c r="A34" s="120"/>
      <c r="B34" s="121" t="s">
        <v>3457</v>
      </c>
      <c r="C34" s="117">
        <v>250</v>
      </c>
      <c r="D34" s="123" t="s">
        <v>2413</v>
      </c>
      <c r="E34" s="117">
        <v>250</v>
      </c>
      <c r="F34" s="124"/>
      <c r="G34" s="54">
        <f t="shared" si="1"/>
        <v>250</v>
      </c>
      <c r="H34" s="48"/>
    </row>
    <row r="35" spans="1:256">
      <c r="A35" s="120"/>
      <c r="B35" s="121" t="s">
        <v>2270</v>
      </c>
      <c r="C35" s="117">
        <v>40</v>
      </c>
      <c r="D35" s="118">
        <v>6</v>
      </c>
      <c r="E35" s="117">
        <f>C35*D35</f>
        <v>240</v>
      </c>
      <c r="F35" s="119"/>
      <c r="G35" s="54">
        <f t="shared" si="1"/>
        <v>240</v>
      </c>
      <c r="H35" s="48"/>
    </row>
    <row r="36" spans="1:256" ht="16" thickBot="1">
      <c r="A36" s="120"/>
      <c r="B36" s="126"/>
      <c r="C36" s="127"/>
      <c r="D36" s="128"/>
      <c r="E36" s="127"/>
      <c r="F36" s="129"/>
      <c r="G36" s="67">
        <f t="shared" si="1"/>
        <v>0</v>
      </c>
      <c r="H36" s="48"/>
    </row>
    <row r="37" spans="1:256" s="135" customFormat="1" ht="16" customHeight="1">
      <c r="A37" s="130"/>
      <c r="B37" s="69" t="s">
        <v>3458</v>
      </c>
      <c r="C37" s="131"/>
      <c r="D37" s="131"/>
      <c r="E37" s="132">
        <f>SUM(E24:E36)</f>
        <v>1850</v>
      </c>
      <c r="F37" s="133"/>
      <c r="G37" s="72">
        <f>SUM(G24:G36)</f>
        <v>1850</v>
      </c>
      <c r="H37" s="134"/>
    </row>
    <row r="39" spans="1:256">
      <c r="C39" s="136" t="s">
        <v>2733</v>
      </c>
      <c r="D39" s="137">
        <f>G37/2</f>
        <v>925</v>
      </c>
      <c r="E39" s="137"/>
      <c r="F39" s="138"/>
    </row>
    <row r="41" spans="1:256">
      <c r="C41" s="1" t="s">
        <v>1807</v>
      </c>
      <c r="D41" s="1"/>
      <c r="E41" s="1"/>
      <c r="F41" s="139"/>
      <c r="G41" s="1"/>
      <c r="H41" s="1"/>
      <c r="I41" s="1"/>
    </row>
    <row r="42" spans="1:256">
      <c r="C42" s="1" t="s">
        <v>2148</v>
      </c>
      <c r="D42" s="1"/>
      <c r="E42" s="1"/>
      <c r="F42" s="139"/>
      <c r="G42" s="1"/>
      <c r="H42" s="1"/>
      <c r="I42" s="1"/>
    </row>
    <row r="43" spans="1:256">
      <c r="C43" s="259" t="s">
        <v>1404</v>
      </c>
      <c r="D43" s="259"/>
      <c r="E43" s="259"/>
      <c r="F43" s="260"/>
      <c r="G43" s="259"/>
      <c r="H43" s="259"/>
      <c r="I43" s="142"/>
      <c r="J43" s="790"/>
      <c r="K43" s="790"/>
      <c r="L43" s="790"/>
      <c r="M43" s="790"/>
      <c r="N43" s="790"/>
      <c r="O43" s="790"/>
      <c r="P43" s="790"/>
      <c r="Q43" s="790"/>
      <c r="R43" s="790"/>
      <c r="S43" s="790"/>
      <c r="T43" s="790"/>
      <c r="U43" s="790"/>
      <c r="V43" s="790" t="s">
        <v>1615</v>
      </c>
      <c r="W43" s="790"/>
      <c r="X43" s="790"/>
      <c r="Y43" s="790"/>
      <c r="Z43" s="790"/>
      <c r="AA43" s="790"/>
      <c r="AB43" s="790" t="s">
        <v>1807</v>
      </c>
      <c r="AC43" s="790"/>
      <c r="AD43" s="790"/>
      <c r="AE43" s="790"/>
      <c r="AF43" s="790"/>
      <c r="AG43" s="790"/>
      <c r="AH43" s="790" t="s">
        <v>1807</v>
      </c>
      <c r="AI43" s="790"/>
      <c r="AJ43" s="790"/>
      <c r="AK43" s="790"/>
      <c r="AL43" s="790"/>
      <c r="AM43" s="790"/>
      <c r="AN43" s="790" t="s">
        <v>1807</v>
      </c>
      <c r="AO43" s="790"/>
      <c r="AP43" s="790"/>
      <c r="AQ43" s="790"/>
      <c r="AR43" s="790"/>
      <c r="AS43" s="790"/>
      <c r="AT43" s="790" t="s">
        <v>1807</v>
      </c>
      <c r="AU43" s="790"/>
      <c r="AV43" s="790"/>
      <c r="AW43" s="790"/>
      <c r="AX43" s="790"/>
      <c r="AY43" s="790"/>
      <c r="AZ43" s="790" t="s">
        <v>1807</v>
      </c>
      <c r="BA43" s="790"/>
      <c r="BB43" s="790"/>
      <c r="BC43" s="790"/>
      <c r="BD43" s="790"/>
      <c r="BE43" s="790"/>
      <c r="BF43" s="790" t="s">
        <v>1807</v>
      </c>
      <c r="BG43" s="790"/>
      <c r="BH43" s="790"/>
      <c r="BI43" s="790"/>
      <c r="BJ43" s="790"/>
      <c r="BK43" s="790"/>
      <c r="BL43" s="790" t="s">
        <v>1807</v>
      </c>
      <c r="BM43" s="790"/>
      <c r="BN43" s="790"/>
      <c r="BO43" s="790"/>
      <c r="BP43" s="790"/>
      <c r="BQ43" s="790"/>
      <c r="BR43" s="790" t="s">
        <v>1807</v>
      </c>
      <c r="BS43" s="790"/>
      <c r="BT43" s="790"/>
      <c r="BU43" s="790"/>
      <c r="BV43" s="790"/>
      <c r="BW43" s="790"/>
      <c r="BX43" s="790" t="s">
        <v>1807</v>
      </c>
      <c r="BY43" s="790"/>
      <c r="BZ43" s="790"/>
      <c r="CA43" s="790"/>
      <c r="CB43" s="790"/>
      <c r="CC43" s="790"/>
      <c r="CD43" s="790" t="s">
        <v>1807</v>
      </c>
      <c r="CE43" s="790"/>
      <c r="CF43" s="790"/>
      <c r="CG43" s="790"/>
      <c r="CH43" s="790"/>
      <c r="CI43" s="790"/>
      <c r="CJ43" s="790" t="s">
        <v>1807</v>
      </c>
      <c r="CK43" s="790"/>
      <c r="CL43" s="790"/>
      <c r="CM43" s="790"/>
      <c r="CN43" s="790"/>
      <c r="CO43" s="790"/>
      <c r="CP43" s="790" t="s">
        <v>1807</v>
      </c>
      <c r="CQ43" s="790"/>
      <c r="CR43" s="790"/>
      <c r="CS43" s="790"/>
      <c r="CT43" s="790"/>
      <c r="CU43" s="790"/>
      <c r="CV43" s="790" t="s">
        <v>1807</v>
      </c>
      <c r="CW43" s="790"/>
      <c r="CX43" s="790"/>
      <c r="CY43" s="790"/>
      <c r="CZ43" s="790"/>
      <c r="DA43" s="790"/>
      <c r="DB43" s="790" t="s">
        <v>1807</v>
      </c>
      <c r="DC43" s="790"/>
      <c r="DD43" s="790"/>
      <c r="DE43" s="790"/>
      <c r="DF43" s="790"/>
      <c r="DG43" s="790"/>
      <c r="DH43" s="790" t="s">
        <v>1807</v>
      </c>
      <c r="DI43" s="790"/>
      <c r="DJ43" s="790"/>
      <c r="DK43" s="790"/>
      <c r="DL43" s="790"/>
      <c r="DM43" s="790"/>
      <c r="DN43" s="790" t="s">
        <v>1807</v>
      </c>
      <c r="DO43" s="790"/>
      <c r="DP43" s="790"/>
      <c r="DQ43" s="790"/>
      <c r="DR43" s="790"/>
      <c r="DS43" s="790"/>
      <c r="DT43" s="790" t="s">
        <v>1807</v>
      </c>
      <c r="DU43" s="790"/>
      <c r="DV43" s="790"/>
      <c r="DW43" s="790"/>
      <c r="DX43" s="790"/>
      <c r="DY43" s="790"/>
      <c r="DZ43" s="790" t="s">
        <v>1807</v>
      </c>
      <c r="EA43" s="790"/>
      <c r="EB43" s="790"/>
      <c r="EC43" s="790"/>
      <c r="ED43" s="790"/>
      <c r="EE43" s="790"/>
      <c r="EF43" s="790" t="s">
        <v>1807</v>
      </c>
      <c r="EG43" s="790"/>
      <c r="EH43" s="790"/>
      <c r="EI43" s="790"/>
      <c r="EJ43" s="790"/>
      <c r="EK43" s="790"/>
      <c r="EL43" s="790" t="s">
        <v>1807</v>
      </c>
      <c r="EM43" s="790"/>
      <c r="EN43" s="790"/>
      <c r="EO43" s="790"/>
      <c r="EP43" s="790"/>
      <c r="EQ43" s="790"/>
      <c r="ER43" s="790" t="s">
        <v>1807</v>
      </c>
      <c r="ES43" s="790"/>
      <c r="ET43" s="790"/>
      <c r="EU43" s="790"/>
      <c r="EV43" s="790"/>
      <c r="EW43" s="790"/>
      <c r="EX43" s="790" t="s">
        <v>1807</v>
      </c>
      <c r="EY43" s="790"/>
      <c r="EZ43" s="790"/>
      <c r="FA43" s="790"/>
      <c r="FB43" s="790"/>
      <c r="FC43" s="790"/>
      <c r="FD43" s="790" t="s">
        <v>1807</v>
      </c>
      <c r="FE43" s="790"/>
      <c r="FF43" s="790"/>
      <c r="FG43" s="790"/>
      <c r="FH43" s="790"/>
      <c r="FI43" s="790"/>
      <c r="FJ43" s="790" t="s">
        <v>1807</v>
      </c>
      <c r="FK43" s="790"/>
      <c r="FL43" s="790"/>
      <c r="FM43" s="790"/>
      <c r="FN43" s="790"/>
      <c r="FO43" s="790"/>
      <c r="FP43" s="790" t="s">
        <v>1807</v>
      </c>
      <c r="FQ43" s="790"/>
      <c r="FR43" s="790"/>
      <c r="FS43" s="790"/>
      <c r="FT43" s="790"/>
      <c r="FU43" s="790"/>
      <c r="FV43" s="790" t="s">
        <v>1807</v>
      </c>
      <c r="FW43" s="790"/>
      <c r="FX43" s="790"/>
      <c r="FY43" s="790"/>
      <c r="FZ43" s="790"/>
      <c r="GA43" s="790"/>
      <c r="GB43" s="790" t="s">
        <v>1807</v>
      </c>
      <c r="GC43" s="790"/>
      <c r="GD43" s="790"/>
      <c r="GE43" s="790"/>
      <c r="GF43" s="790"/>
      <c r="GG43" s="790"/>
      <c r="GH43" s="790" t="s">
        <v>1807</v>
      </c>
      <c r="GI43" s="790"/>
      <c r="GJ43" s="790"/>
      <c r="GK43" s="790"/>
      <c r="GL43" s="790"/>
      <c r="GM43" s="790"/>
      <c r="GN43" s="790" t="s">
        <v>1807</v>
      </c>
      <c r="GO43" s="790"/>
      <c r="GP43" s="790"/>
      <c r="GQ43" s="790"/>
      <c r="GR43" s="790"/>
      <c r="GS43" s="790"/>
      <c r="GT43" s="790" t="s">
        <v>1807</v>
      </c>
      <c r="GU43" s="790"/>
      <c r="GV43" s="790"/>
      <c r="GW43" s="790"/>
      <c r="GX43" s="790"/>
      <c r="GY43" s="790"/>
      <c r="GZ43" s="790" t="s">
        <v>1807</v>
      </c>
      <c r="HA43" s="790"/>
      <c r="HB43" s="790"/>
      <c r="HC43" s="790"/>
      <c r="HD43" s="790"/>
      <c r="HE43" s="790"/>
      <c r="HF43" s="790" t="s">
        <v>1807</v>
      </c>
      <c r="HG43" s="790"/>
      <c r="HH43" s="790"/>
      <c r="HI43" s="790"/>
      <c r="HJ43" s="790"/>
      <c r="HK43" s="790"/>
      <c r="HL43" s="790" t="s">
        <v>1807</v>
      </c>
      <c r="HM43" s="790"/>
      <c r="HN43" s="790"/>
      <c r="HO43" s="790"/>
      <c r="HP43" s="790"/>
      <c r="HQ43" s="790"/>
      <c r="HR43" s="790" t="s">
        <v>1807</v>
      </c>
      <c r="HS43" s="790"/>
      <c r="HT43" s="790"/>
      <c r="HU43" s="790"/>
      <c r="HV43" s="790"/>
      <c r="HW43" s="790"/>
      <c r="HX43" s="790" t="s">
        <v>1807</v>
      </c>
      <c r="HY43" s="790"/>
      <c r="HZ43" s="790"/>
      <c r="IA43" s="790"/>
      <c r="IB43" s="790"/>
      <c r="IC43" s="790"/>
      <c r="ID43" s="790" t="s">
        <v>1807</v>
      </c>
      <c r="IE43" s="790"/>
      <c r="IF43" s="790"/>
      <c r="IG43" s="790"/>
      <c r="IH43" s="790"/>
      <c r="II43" s="790"/>
      <c r="IJ43" s="790" t="s">
        <v>1807</v>
      </c>
      <c r="IK43" s="790"/>
      <c r="IL43" s="790"/>
      <c r="IM43" s="790"/>
      <c r="IN43" s="790"/>
      <c r="IO43" s="790"/>
      <c r="IP43" s="790" t="s">
        <v>1807</v>
      </c>
      <c r="IQ43" s="790"/>
      <c r="IR43" s="790"/>
      <c r="IS43" s="790"/>
    </row>
    <row r="44" spans="1:256">
      <c r="C44" s="1" t="s">
        <v>2149</v>
      </c>
      <c r="D44" s="1"/>
      <c r="E44" s="1"/>
      <c r="F44" s="139"/>
      <c r="G44" s="1"/>
      <c r="H44" s="1"/>
      <c r="I44" s="1"/>
      <c r="J44" s="790"/>
      <c r="K44" s="790"/>
      <c r="L44" s="790"/>
      <c r="M44" s="790"/>
      <c r="N44" s="790"/>
      <c r="O44" s="790"/>
      <c r="P44" s="790"/>
      <c r="Q44" s="790"/>
      <c r="R44" s="790"/>
      <c r="S44" s="790"/>
      <c r="T44" s="790"/>
      <c r="U44" s="790"/>
      <c r="V44" s="790" t="s">
        <v>2506</v>
      </c>
      <c r="W44" s="790"/>
      <c r="X44" s="790"/>
      <c r="Y44" s="790"/>
      <c r="Z44" s="790"/>
      <c r="AA44" s="790"/>
      <c r="AB44" s="790" t="s">
        <v>2506</v>
      </c>
      <c r="AC44" s="790"/>
      <c r="AD44" s="790"/>
      <c r="AE44" s="790"/>
      <c r="AF44" s="790"/>
      <c r="AG44" s="790"/>
      <c r="AH44" s="790" t="s">
        <v>2506</v>
      </c>
      <c r="AI44" s="790"/>
      <c r="AJ44" s="790"/>
      <c r="AK44" s="790"/>
      <c r="AL44" s="790"/>
      <c r="AM44" s="790"/>
      <c r="AN44" s="790" t="s">
        <v>2506</v>
      </c>
      <c r="AO44" s="790"/>
      <c r="AP44" s="790"/>
      <c r="AQ44" s="790"/>
      <c r="AR44" s="790"/>
      <c r="AS44" s="790"/>
      <c r="AT44" s="790" t="s">
        <v>2506</v>
      </c>
      <c r="AU44" s="790"/>
      <c r="AV44" s="790"/>
      <c r="AW44" s="790"/>
      <c r="AX44" s="790"/>
      <c r="AY44" s="790"/>
      <c r="AZ44" s="790" t="s">
        <v>2506</v>
      </c>
      <c r="BA44" s="790"/>
      <c r="BB44" s="790"/>
      <c r="BC44" s="790"/>
      <c r="BD44" s="790"/>
      <c r="BE44" s="790"/>
      <c r="BF44" s="790" t="s">
        <v>2506</v>
      </c>
      <c r="BG44" s="790"/>
      <c r="BH44" s="790"/>
      <c r="BI44" s="790"/>
      <c r="BJ44" s="790"/>
      <c r="BK44" s="790"/>
      <c r="BL44" s="790" t="s">
        <v>2506</v>
      </c>
      <c r="BM44" s="790"/>
      <c r="BN44" s="790"/>
      <c r="BO44" s="790"/>
      <c r="BP44" s="790"/>
      <c r="BQ44" s="790"/>
      <c r="BR44" s="790" t="s">
        <v>2506</v>
      </c>
      <c r="BS44" s="790"/>
      <c r="BT44" s="790"/>
      <c r="BU44" s="790"/>
      <c r="BV44" s="790"/>
      <c r="BW44" s="790"/>
      <c r="BX44" s="790" t="s">
        <v>2506</v>
      </c>
      <c r="BY44" s="790"/>
      <c r="BZ44" s="790"/>
      <c r="CA44" s="790"/>
      <c r="CB44" s="790"/>
      <c r="CC44" s="790"/>
      <c r="CD44" s="790" t="s">
        <v>2506</v>
      </c>
      <c r="CE44" s="790"/>
      <c r="CF44" s="790"/>
      <c r="CG44" s="790"/>
      <c r="CH44" s="790"/>
      <c r="CI44" s="790"/>
      <c r="CJ44" s="790" t="s">
        <v>2506</v>
      </c>
      <c r="CK44" s="790"/>
      <c r="CL44" s="790"/>
      <c r="CM44" s="790"/>
      <c r="CN44" s="790"/>
      <c r="CO44" s="790"/>
      <c r="CP44" s="790" t="s">
        <v>2506</v>
      </c>
      <c r="CQ44" s="790"/>
      <c r="CR44" s="790"/>
      <c r="CS44" s="790"/>
      <c r="CT44" s="790"/>
      <c r="CU44" s="790"/>
      <c r="CV44" s="790" t="s">
        <v>2506</v>
      </c>
      <c r="CW44" s="790"/>
      <c r="CX44" s="790"/>
      <c r="CY44" s="790"/>
      <c r="CZ44" s="790"/>
      <c r="DA44" s="790"/>
      <c r="DB44" s="790" t="s">
        <v>2506</v>
      </c>
      <c r="DC44" s="790"/>
      <c r="DD44" s="790"/>
      <c r="DE44" s="790"/>
      <c r="DF44" s="790"/>
      <c r="DG44" s="790"/>
      <c r="DH44" s="790" t="s">
        <v>2506</v>
      </c>
      <c r="DI44" s="790"/>
      <c r="DJ44" s="790"/>
      <c r="DK44" s="790"/>
      <c r="DL44" s="790"/>
      <c r="DM44" s="790"/>
      <c r="DN44" s="790" t="s">
        <v>2506</v>
      </c>
      <c r="DO44" s="790"/>
      <c r="DP44" s="790"/>
      <c r="DQ44" s="790"/>
      <c r="DR44" s="790"/>
      <c r="DS44" s="790"/>
      <c r="DT44" s="790" t="s">
        <v>2506</v>
      </c>
      <c r="DU44" s="790"/>
      <c r="DV44" s="790"/>
      <c r="DW44" s="790"/>
      <c r="DX44" s="790"/>
      <c r="DY44" s="790"/>
      <c r="DZ44" s="790" t="s">
        <v>2506</v>
      </c>
      <c r="EA44" s="790"/>
      <c r="EB44" s="790"/>
      <c r="EC44" s="790"/>
      <c r="ED44" s="790"/>
      <c r="EE44" s="790"/>
      <c r="EF44" s="790" t="s">
        <v>2506</v>
      </c>
      <c r="EG44" s="790"/>
      <c r="EH44" s="790"/>
      <c r="EI44" s="790"/>
      <c r="EJ44" s="790"/>
      <c r="EK44" s="790"/>
      <c r="EL44" s="790" t="s">
        <v>2506</v>
      </c>
      <c r="EM44" s="790"/>
      <c r="EN44" s="790"/>
      <c r="EO44" s="790"/>
      <c r="EP44" s="790"/>
      <c r="EQ44" s="790"/>
      <c r="ER44" s="790" t="s">
        <v>2506</v>
      </c>
      <c r="ES44" s="790"/>
      <c r="ET44" s="790"/>
      <c r="EU44" s="790"/>
      <c r="EV44" s="790"/>
      <c r="EW44" s="790"/>
      <c r="EX44" s="790" t="s">
        <v>2506</v>
      </c>
      <c r="EY44" s="790"/>
      <c r="EZ44" s="790"/>
      <c r="FA44" s="790"/>
      <c r="FB44" s="790"/>
      <c r="FC44" s="790"/>
      <c r="FD44" s="790" t="s">
        <v>2506</v>
      </c>
      <c r="FE44" s="790"/>
      <c r="FF44" s="790"/>
      <c r="FG44" s="790"/>
      <c r="FH44" s="790"/>
      <c r="FI44" s="790"/>
      <c r="FJ44" s="790" t="s">
        <v>2506</v>
      </c>
      <c r="FK44" s="790"/>
      <c r="FL44" s="790"/>
      <c r="FM44" s="790"/>
      <c r="FN44" s="790"/>
      <c r="FO44" s="790"/>
      <c r="FP44" s="790" t="s">
        <v>2506</v>
      </c>
      <c r="FQ44" s="790"/>
      <c r="FR44" s="790"/>
      <c r="FS44" s="790"/>
      <c r="FT44" s="790"/>
      <c r="FU44" s="790"/>
      <c r="FV44" s="790" t="s">
        <v>2506</v>
      </c>
      <c r="FW44" s="790"/>
      <c r="FX44" s="790"/>
      <c r="FY44" s="790"/>
      <c r="FZ44" s="790"/>
      <c r="GA44" s="790"/>
      <c r="GB44" s="790" t="s">
        <v>2506</v>
      </c>
      <c r="GC44" s="790"/>
      <c r="GD44" s="790"/>
      <c r="GE44" s="790"/>
      <c r="GF44" s="790"/>
      <c r="GG44" s="790"/>
      <c r="GH44" s="790" t="s">
        <v>2506</v>
      </c>
      <c r="GI44" s="790"/>
      <c r="GJ44" s="790"/>
      <c r="GK44" s="790"/>
      <c r="GL44" s="790"/>
      <c r="GM44" s="790"/>
      <c r="GN44" s="790" t="s">
        <v>2506</v>
      </c>
      <c r="GO44" s="790"/>
      <c r="GP44" s="790"/>
      <c r="GQ44" s="790"/>
      <c r="GR44" s="790"/>
      <c r="GS44" s="790"/>
      <c r="GT44" s="790" t="s">
        <v>2506</v>
      </c>
      <c r="GU44" s="790"/>
      <c r="GV44" s="790"/>
      <c r="GW44" s="790"/>
      <c r="GX44" s="790"/>
      <c r="GY44" s="790"/>
      <c r="GZ44" s="790" t="s">
        <v>2506</v>
      </c>
      <c r="HA44" s="790"/>
      <c r="HB44" s="790"/>
      <c r="HC44" s="790"/>
      <c r="HD44" s="790"/>
      <c r="HE44" s="790"/>
      <c r="HF44" s="790" t="s">
        <v>2506</v>
      </c>
      <c r="HG44" s="790"/>
      <c r="HH44" s="790"/>
      <c r="HI44" s="790"/>
      <c r="HJ44" s="790"/>
      <c r="HK44" s="790"/>
      <c r="HL44" s="790" t="s">
        <v>2506</v>
      </c>
      <c r="HM44" s="790"/>
      <c r="HN44" s="790"/>
      <c r="HO44" s="790"/>
      <c r="HP44" s="790"/>
      <c r="HQ44" s="790"/>
      <c r="HR44" s="790" t="s">
        <v>2506</v>
      </c>
      <c r="HS44" s="790"/>
      <c r="HT44" s="790"/>
      <c r="HU44" s="790"/>
      <c r="HV44" s="790"/>
      <c r="HW44" s="790"/>
      <c r="HX44" s="790" t="s">
        <v>2506</v>
      </c>
      <c r="HY44" s="790"/>
      <c r="HZ44" s="790"/>
      <c r="IA44" s="790"/>
      <c r="IB44" s="790"/>
      <c r="IC44" s="790"/>
      <c r="ID44" s="790" t="s">
        <v>2506</v>
      </c>
      <c r="IE44" s="790"/>
      <c r="IF44" s="790"/>
      <c r="IG44" s="790"/>
      <c r="IH44" s="790"/>
      <c r="II44" s="790"/>
      <c r="IJ44" s="790" t="s">
        <v>2506</v>
      </c>
      <c r="IK44" s="790"/>
      <c r="IL44" s="790"/>
      <c r="IM44" s="790"/>
      <c r="IN44" s="790"/>
      <c r="IO44" s="790"/>
      <c r="IP44" s="790" t="s">
        <v>2506</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2149</v>
      </c>
      <c r="W45" s="790"/>
      <c r="X45" s="790"/>
      <c r="Y45" s="790"/>
      <c r="Z45" s="790"/>
      <c r="AA45" s="790"/>
      <c r="AB45" s="790" t="s">
        <v>2149</v>
      </c>
      <c r="AC45" s="790"/>
      <c r="AD45" s="790"/>
      <c r="AE45" s="790"/>
      <c r="AF45" s="790"/>
      <c r="AG45" s="790"/>
      <c r="AH45" s="790" t="s">
        <v>2149</v>
      </c>
      <c r="AI45" s="790"/>
      <c r="AJ45" s="790"/>
      <c r="AK45" s="790"/>
      <c r="AL45" s="790"/>
      <c r="AM45" s="790"/>
      <c r="AN45" s="790" t="s">
        <v>2149</v>
      </c>
      <c r="AO45" s="790"/>
      <c r="AP45" s="790"/>
      <c r="AQ45" s="790"/>
      <c r="AR45" s="790"/>
      <c r="AS45" s="790"/>
      <c r="AT45" s="790" t="s">
        <v>2149</v>
      </c>
      <c r="AU45" s="790"/>
      <c r="AV45" s="790"/>
      <c r="AW45" s="790"/>
      <c r="AX45" s="790"/>
      <c r="AY45" s="790"/>
      <c r="AZ45" s="790" t="s">
        <v>2149</v>
      </c>
      <c r="BA45" s="790"/>
      <c r="BB45" s="790"/>
      <c r="BC45" s="790"/>
      <c r="BD45" s="790"/>
      <c r="BE45" s="790"/>
      <c r="BF45" s="790" t="s">
        <v>2149</v>
      </c>
      <c r="BG45" s="790"/>
      <c r="BH45" s="790"/>
      <c r="BI45" s="790"/>
      <c r="BJ45" s="790"/>
      <c r="BK45" s="790"/>
      <c r="BL45" s="790" t="s">
        <v>2149</v>
      </c>
      <c r="BM45" s="790"/>
      <c r="BN45" s="790"/>
      <c r="BO45" s="790"/>
      <c r="BP45" s="790"/>
      <c r="BQ45" s="790"/>
      <c r="BR45" s="790" t="s">
        <v>2149</v>
      </c>
      <c r="BS45" s="790"/>
      <c r="BT45" s="790"/>
      <c r="BU45" s="790"/>
      <c r="BV45" s="790"/>
      <c r="BW45" s="790"/>
      <c r="BX45" s="790" t="s">
        <v>2149</v>
      </c>
      <c r="BY45" s="790"/>
      <c r="BZ45" s="790"/>
      <c r="CA45" s="790"/>
      <c r="CB45" s="790"/>
      <c r="CC45" s="790"/>
      <c r="CD45" s="790" t="s">
        <v>2149</v>
      </c>
      <c r="CE45" s="790"/>
      <c r="CF45" s="790"/>
      <c r="CG45" s="790"/>
      <c r="CH45" s="790"/>
      <c r="CI45" s="790"/>
      <c r="CJ45" s="790" t="s">
        <v>2149</v>
      </c>
      <c r="CK45" s="790"/>
      <c r="CL45" s="790"/>
      <c r="CM45" s="790"/>
      <c r="CN45" s="790"/>
      <c r="CO45" s="790"/>
      <c r="CP45" s="790" t="s">
        <v>2149</v>
      </c>
      <c r="CQ45" s="790"/>
      <c r="CR45" s="790"/>
      <c r="CS45" s="790"/>
      <c r="CT45" s="790"/>
      <c r="CU45" s="790"/>
      <c r="CV45" s="790" t="s">
        <v>2149</v>
      </c>
      <c r="CW45" s="790"/>
      <c r="CX45" s="790"/>
      <c r="CY45" s="790"/>
      <c r="CZ45" s="790"/>
      <c r="DA45" s="790"/>
      <c r="DB45" s="790" t="s">
        <v>2149</v>
      </c>
      <c r="DC45" s="790"/>
      <c r="DD45" s="790"/>
      <c r="DE45" s="790"/>
      <c r="DF45" s="790"/>
      <c r="DG45" s="790"/>
      <c r="DH45" s="790" t="s">
        <v>2149</v>
      </c>
      <c r="DI45" s="790"/>
      <c r="DJ45" s="790"/>
      <c r="DK45" s="790"/>
      <c r="DL45" s="790"/>
      <c r="DM45" s="790"/>
      <c r="DN45" s="790" t="s">
        <v>2149</v>
      </c>
      <c r="DO45" s="790"/>
      <c r="DP45" s="790"/>
      <c r="DQ45" s="790"/>
      <c r="DR45" s="790"/>
      <c r="DS45" s="790"/>
      <c r="DT45" s="790" t="s">
        <v>2149</v>
      </c>
      <c r="DU45" s="790"/>
      <c r="DV45" s="790"/>
      <c r="DW45" s="790"/>
      <c r="DX45" s="790"/>
      <c r="DY45" s="790"/>
      <c r="DZ45" s="790" t="s">
        <v>2149</v>
      </c>
      <c r="EA45" s="790"/>
      <c r="EB45" s="790"/>
      <c r="EC45" s="790"/>
      <c r="ED45" s="790"/>
      <c r="EE45" s="790"/>
      <c r="EF45" s="790" t="s">
        <v>2149</v>
      </c>
      <c r="EG45" s="790"/>
      <c r="EH45" s="790"/>
      <c r="EI45" s="790"/>
      <c r="EJ45" s="790"/>
      <c r="EK45" s="790"/>
      <c r="EL45" s="790" t="s">
        <v>2149</v>
      </c>
      <c r="EM45" s="790"/>
      <c r="EN45" s="790"/>
      <c r="EO45" s="790"/>
      <c r="EP45" s="790"/>
      <c r="EQ45" s="790"/>
      <c r="ER45" s="790" t="s">
        <v>2149</v>
      </c>
      <c r="ES45" s="790"/>
      <c r="ET45" s="790"/>
      <c r="EU45" s="790"/>
      <c r="EV45" s="790"/>
      <c r="EW45" s="790"/>
      <c r="EX45" s="790" t="s">
        <v>2149</v>
      </c>
      <c r="EY45" s="790"/>
      <c r="EZ45" s="790"/>
      <c r="FA45" s="790"/>
      <c r="FB45" s="790"/>
      <c r="FC45" s="790"/>
      <c r="FD45" s="790" t="s">
        <v>2149</v>
      </c>
      <c r="FE45" s="790"/>
      <c r="FF45" s="790"/>
      <c r="FG45" s="790"/>
      <c r="FH45" s="790"/>
      <c r="FI45" s="790"/>
      <c r="FJ45" s="790" t="s">
        <v>2149</v>
      </c>
      <c r="FK45" s="790"/>
      <c r="FL45" s="790"/>
      <c r="FM45" s="790"/>
      <c r="FN45" s="790"/>
      <c r="FO45" s="790"/>
      <c r="FP45" s="790" t="s">
        <v>2149</v>
      </c>
      <c r="FQ45" s="790"/>
      <c r="FR45" s="790"/>
      <c r="FS45" s="790"/>
      <c r="FT45" s="790"/>
      <c r="FU45" s="790"/>
      <c r="FV45" s="790" t="s">
        <v>2149</v>
      </c>
      <c r="FW45" s="790"/>
      <c r="FX45" s="790"/>
      <c r="FY45" s="790"/>
      <c r="FZ45" s="790"/>
      <c r="GA45" s="790"/>
      <c r="GB45" s="790" t="s">
        <v>2149</v>
      </c>
      <c r="GC45" s="790"/>
      <c r="GD45" s="790"/>
      <c r="GE45" s="790"/>
      <c r="GF45" s="790"/>
      <c r="GG45" s="790"/>
      <c r="GH45" s="790" t="s">
        <v>2149</v>
      </c>
      <c r="GI45" s="790"/>
      <c r="GJ45" s="790"/>
      <c r="GK45" s="790"/>
      <c r="GL45" s="790"/>
      <c r="GM45" s="790"/>
      <c r="GN45" s="790" t="s">
        <v>2149</v>
      </c>
      <c r="GO45" s="790"/>
      <c r="GP45" s="790"/>
      <c r="GQ45" s="790"/>
      <c r="GR45" s="790"/>
      <c r="GS45" s="790"/>
      <c r="GT45" s="790" t="s">
        <v>2149</v>
      </c>
      <c r="GU45" s="790"/>
      <c r="GV45" s="790"/>
      <c r="GW45" s="790"/>
      <c r="GX45" s="790"/>
      <c r="GY45" s="790"/>
      <c r="GZ45" s="790" t="s">
        <v>2149</v>
      </c>
      <c r="HA45" s="790"/>
      <c r="HB45" s="790"/>
      <c r="HC45" s="790"/>
      <c r="HD45" s="790"/>
      <c r="HE45" s="790"/>
      <c r="HF45" s="790" t="s">
        <v>2149</v>
      </c>
      <c r="HG45" s="790"/>
      <c r="HH45" s="790"/>
      <c r="HI45" s="790"/>
      <c r="HJ45" s="790"/>
      <c r="HK45" s="790"/>
      <c r="HL45" s="790" t="s">
        <v>2149</v>
      </c>
      <c r="HM45" s="790"/>
      <c r="HN45" s="790"/>
      <c r="HO45" s="790"/>
      <c r="HP45" s="790"/>
      <c r="HQ45" s="790"/>
      <c r="HR45" s="790" t="s">
        <v>2149</v>
      </c>
      <c r="HS45" s="790"/>
      <c r="HT45" s="790"/>
      <c r="HU45" s="790"/>
      <c r="HV45" s="790"/>
      <c r="HW45" s="790"/>
      <c r="HX45" s="790" t="s">
        <v>2149</v>
      </c>
      <c r="HY45" s="790"/>
      <c r="HZ45" s="790"/>
      <c r="IA45" s="790"/>
      <c r="IB45" s="790"/>
      <c r="IC45" s="790"/>
      <c r="ID45" s="790" t="s">
        <v>2149</v>
      </c>
      <c r="IE45" s="790"/>
      <c r="IF45" s="790"/>
      <c r="IG45" s="790"/>
      <c r="IH45" s="790"/>
      <c r="II45" s="790"/>
      <c r="IJ45" s="790" t="s">
        <v>2149</v>
      </c>
      <c r="IK45" s="790"/>
      <c r="IL45" s="790"/>
      <c r="IM45" s="790"/>
      <c r="IN45" s="790"/>
      <c r="IO45" s="790"/>
      <c r="IP45" s="790" t="s">
        <v>2149</v>
      </c>
      <c r="IQ45" s="790"/>
      <c r="IR45" s="790"/>
      <c r="IS45" s="790"/>
      <c r="IT45" s="790"/>
      <c r="IU45" s="790"/>
      <c r="IV45" s="790" t="s">
        <v>2149</v>
      </c>
    </row>
    <row r="46" spans="1:256">
      <c r="A46" s="83"/>
      <c r="B46" s="83"/>
      <c r="C46" s="84"/>
      <c r="D46" s="84"/>
      <c r="E46" s="84"/>
      <c r="F46" s="85"/>
      <c r="G46" s="86"/>
    </row>
    <row r="47" spans="1:256">
      <c r="A47" s="11"/>
    </row>
    <row r="48" spans="1:256">
      <c r="A48" s="11"/>
    </row>
    <row r="49" spans="1:8" s="89" customFormat="1">
      <c r="A49" s="11"/>
      <c r="F49" s="106"/>
    </row>
    <row r="50" spans="1:8" s="89" customFormat="1">
      <c r="B50" s="11"/>
      <c r="C50" s="11"/>
      <c r="D50" s="11"/>
      <c r="E50" s="11"/>
      <c r="F50" s="12"/>
      <c r="G50" s="11"/>
      <c r="H50" s="11"/>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91"/>
      <c r="D53" s="91"/>
      <c r="E53" s="91"/>
      <c r="F53" s="12"/>
      <c r="G53" s="143"/>
      <c r="H53" s="11"/>
    </row>
    <row r="54" spans="1:8" s="89" customFormat="1">
      <c r="B54" s="11"/>
      <c r="C54" s="11"/>
      <c r="D54" s="11"/>
      <c r="E54" s="11"/>
      <c r="F54" s="12"/>
      <c r="G54" s="11"/>
      <c r="H54" s="11"/>
    </row>
  </sheetData>
  <mergeCells count="125">
    <mergeCell ref="FV44:GA44"/>
    <mergeCell ref="FP44:FU44"/>
    <mergeCell ref="EL45:EQ45"/>
    <mergeCell ref="EF44:EK44"/>
    <mergeCell ref="EX44:FC44"/>
    <mergeCell ref="GB45:GG45"/>
    <mergeCell ref="FP45:FU45"/>
    <mergeCell ref="GH44:GM44"/>
    <mergeCell ref="GB44:GG44"/>
    <mergeCell ref="GH45:GM45"/>
    <mergeCell ref="FD45:FI45"/>
    <mergeCell ref="FV45:GA45"/>
    <mergeCell ref="FJ45:FO45"/>
    <mergeCell ref="IJ44:IO44"/>
    <mergeCell ref="GT44:GY44"/>
    <mergeCell ref="HR44:HW44"/>
    <mergeCell ref="ID45:II45"/>
    <mergeCell ref="HL44:HQ44"/>
    <mergeCell ref="HF44:HK44"/>
    <mergeCell ref="GT45:GY45"/>
    <mergeCell ref="GN45:GS45"/>
    <mergeCell ref="GN44:GS44"/>
    <mergeCell ref="IV45"/>
    <mergeCell ref="GZ45:HE45"/>
    <mergeCell ref="HF45:HK45"/>
    <mergeCell ref="HL45:HQ45"/>
    <mergeCell ref="HR45:HW45"/>
    <mergeCell ref="IJ45:IO45"/>
    <mergeCell ref="IP45:IU45"/>
    <mergeCell ref="HX45:IC45"/>
    <mergeCell ref="AH43:AM43"/>
    <mergeCell ref="DN45:DS45"/>
    <mergeCell ref="AZ44:BE44"/>
    <mergeCell ref="BL43:BQ43"/>
    <mergeCell ref="DH45:DM45"/>
    <mergeCell ref="BL44:BQ44"/>
    <mergeCell ref="CJ44:CO44"/>
    <mergeCell ref="CD44:CI44"/>
    <mergeCell ref="BR44:BW44"/>
    <mergeCell ref="AZ45:BE45"/>
    <mergeCell ref="BF44:BK44"/>
    <mergeCell ref="BX44:CC44"/>
    <mergeCell ref="AT44:AY44"/>
    <mergeCell ref="CD45:CI45"/>
    <mergeCell ref="BF45:BK45"/>
    <mergeCell ref="CJ45:CO45"/>
    <mergeCell ref="CD43:CI43"/>
    <mergeCell ref="ER45:EW45"/>
    <mergeCell ref="EX45:FC45"/>
    <mergeCell ref="CV45:DA45"/>
    <mergeCell ref="CP44:CU44"/>
    <mergeCell ref="DB44:DG44"/>
    <mergeCell ref="DH44:DM44"/>
    <mergeCell ref="CV44:DA44"/>
    <mergeCell ref="DB45:DG45"/>
    <mergeCell ref="CP45:CU45"/>
    <mergeCell ref="DT45:DY45"/>
    <mergeCell ref="DZ44:EE44"/>
    <mergeCell ref="EF45:EK45"/>
    <mergeCell ref="DZ45:EE45"/>
    <mergeCell ref="DT43:DY43"/>
    <mergeCell ref="DN43:DS43"/>
    <mergeCell ref="P45:U45"/>
    <mergeCell ref="V45:AA45"/>
    <mergeCell ref="BX45:CC45"/>
    <mergeCell ref="AB45:AG45"/>
    <mergeCell ref="AH45:AM45"/>
    <mergeCell ref="C1:G1"/>
    <mergeCell ref="C19:G19"/>
    <mergeCell ref="J43:O43"/>
    <mergeCell ref="P43:U43"/>
    <mergeCell ref="AN45:AS45"/>
    <mergeCell ref="BL45:BQ45"/>
    <mergeCell ref="BR45:BW45"/>
    <mergeCell ref="AT45:AY45"/>
    <mergeCell ref="BR43:BW43"/>
    <mergeCell ref="AT43:AY43"/>
    <mergeCell ref="AZ43:BE43"/>
    <mergeCell ref="BX43:CC43"/>
    <mergeCell ref="V44:AA44"/>
    <mergeCell ref="AB43:AG43"/>
    <mergeCell ref="AN43:AS43"/>
    <mergeCell ref="V43:AA43"/>
    <mergeCell ref="AH44:AM44"/>
    <mergeCell ref="AB44:AG44"/>
    <mergeCell ref="AN44:AS44"/>
    <mergeCell ref="GH43:GM43"/>
    <mergeCell ref="FP43:FU43"/>
    <mergeCell ref="CV43:DA43"/>
    <mergeCell ref="CJ43:CO43"/>
    <mergeCell ref="DB43:DG43"/>
    <mergeCell ref="DH43:DM43"/>
    <mergeCell ref="HR43:HW43"/>
    <mergeCell ref="EL43:EQ43"/>
    <mergeCell ref="DZ43:EE43"/>
    <mergeCell ref="CP43:CU43"/>
    <mergeCell ref="EF43:EK43"/>
    <mergeCell ref="GB43:GG43"/>
    <mergeCell ref="EX43:FC43"/>
    <mergeCell ref="ER43:EW43"/>
    <mergeCell ref="HF43:HK43"/>
    <mergeCell ref="IP43:IS43"/>
    <mergeCell ref="HX44:IC44"/>
    <mergeCell ref="ID44:II44"/>
    <mergeCell ref="ID43:II43"/>
    <mergeCell ref="HX43:IC43"/>
    <mergeCell ref="IP44:IS44"/>
    <mergeCell ref="IJ43:IO43"/>
    <mergeCell ref="J44:O44"/>
    <mergeCell ref="GZ44:HE44"/>
    <mergeCell ref="FJ43:FO43"/>
    <mergeCell ref="FD44:FI44"/>
    <mergeCell ref="FJ44:FO44"/>
    <mergeCell ref="GZ43:HE43"/>
    <mergeCell ref="GN43:GS43"/>
    <mergeCell ref="FD43:FI43"/>
    <mergeCell ref="BF43:BK43"/>
    <mergeCell ref="GT43:GY43"/>
    <mergeCell ref="HL43:HQ43"/>
    <mergeCell ref="FV43:GA43"/>
    <mergeCell ref="ER44:EW44"/>
    <mergeCell ref="P44:U44"/>
    <mergeCell ref="DT44:DY44"/>
    <mergeCell ref="DN44:DS44"/>
    <mergeCell ref="EL44:EQ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9" zoomScale="125" workbookViewId="0">
      <selection activeCell="A4" sqref="A1:XFD1048576"/>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1974</v>
      </c>
      <c r="D1" s="791"/>
      <c r="E1" s="791"/>
      <c r="F1" s="791"/>
      <c r="G1" s="791"/>
    </row>
    <row r="2" spans="1:8">
      <c r="A2" s="90" t="s">
        <v>3147</v>
      </c>
      <c r="G2" s="91"/>
    </row>
    <row r="3" spans="1:8">
      <c r="A3" s="89" t="s">
        <v>2002</v>
      </c>
      <c r="G3" s="92">
        <v>40449</v>
      </c>
    </row>
    <row r="4" spans="1:8">
      <c r="A4" s="89" t="s">
        <v>3496</v>
      </c>
      <c r="G4" s="93" t="s">
        <v>2558</v>
      </c>
    </row>
    <row r="5" spans="1:8">
      <c r="A5" s="89" t="s">
        <v>2216</v>
      </c>
    </row>
    <row r="6" spans="1:8">
      <c r="C6" s="15" t="s">
        <v>2672</v>
      </c>
      <c r="D6" s="16"/>
      <c r="E6" s="16"/>
      <c r="F6" s="17"/>
      <c r="G6" s="18"/>
      <c r="H6" s="94"/>
    </row>
    <row r="7" spans="1:8">
      <c r="C7" s="95" t="s">
        <v>3297</v>
      </c>
      <c r="D7" s="20"/>
      <c r="E7" s="20"/>
      <c r="F7" s="21"/>
      <c r="G7" s="22"/>
      <c r="H7" s="94"/>
    </row>
    <row r="8" spans="1:8">
      <c r="A8" s="89" t="s">
        <v>2686</v>
      </c>
      <c r="C8" s="95" t="s">
        <v>3558</v>
      </c>
      <c r="D8" s="20"/>
      <c r="E8" s="20"/>
      <c r="F8" s="21"/>
      <c r="G8" s="96"/>
      <c r="H8" s="94"/>
    </row>
    <row r="9" spans="1:8">
      <c r="A9" s="89" t="s">
        <v>3281</v>
      </c>
      <c r="C9" s="95" t="s">
        <v>3035</v>
      </c>
      <c r="D9" s="20"/>
      <c r="E9" s="20"/>
      <c r="F9" s="21"/>
      <c r="G9" s="96"/>
      <c r="H9" s="94"/>
    </row>
    <row r="10" spans="1:8">
      <c r="A10" s="89" t="s">
        <v>3282</v>
      </c>
      <c r="C10" s="97"/>
      <c r="D10" s="20"/>
      <c r="E10" s="20"/>
      <c r="F10" s="21"/>
      <c r="G10" s="96"/>
      <c r="H10" s="94"/>
    </row>
    <row r="11" spans="1:8">
      <c r="A11" s="89" t="s">
        <v>2911</v>
      </c>
      <c r="C11" s="25" t="s">
        <v>2317</v>
      </c>
      <c r="D11" s="94"/>
      <c r="E11" s="94"/>
      <c r="F11" s="99"/>
      <c r="G11" s="96"/>
      <c r="H11" s="94"/>
    </row>
    <row r="12" spans="1:8">
      <c r="A12" s="89" t="s">
        <v>3084</v>
      </c>
      <c r="C12" s="25" t="s">
        <v>3092</v>
      </c>
      <c r="D12" s="20"/>
      <c r="E12" s="20"/>
      <c r="F12" s="21"/>
      <c r="G12" s="96"/>
      <c r="H12" s="94"/>
    </row>
    <row r="13" spans="1:8">
      <c r="A13" s="98"/>
      <c r="C13" s="25" t="s">
        <v>2961</v>
      </c>
      <c r="D13" s="94"/>
      <c r="E13" s="94"/>
      <c r="F13" s="99"/>
      <c r="G13" s="96"/>
      <c r="H13" s="94"/>
    </row>
    <row r="14" spans="1:8">
      <c r="A14" s="100"/>
      <c r="C14" s="25" t="s">
        <v>3191</v>
      </c>
      <c r="D14" s="94"/>
      <c r="E14" s="94"/>
      <c r="F14" s="99"/>
      <c r="G14" s="101"/>
      <c r="H14" s="94"/>
    </row>
    <row r="15" spans="1:8">
      <c r="A15" s="100" t="s">
        <v>2444</v>
      </c>
      <c r="C15" s="97" t="s">
        <v>2945</v>
      </c>
      <c r="D15" s="94"/>
      <c r="E15" s="94"/>
      <c r="F15" s="99"/>
      <c r="G15" s="96"/>
      <c r="H15" s="94"/>
    </row>
    <row r="16" spans="1:8">
      <c r="A16" s="144" t="s">
        <v>3511</v>
      </c>
      <c r="C16" s="97"/>
      <c r="D16" s="94"/>
      <c r="E16" s="94"/>
      <c r="F16" s="99"/>
      <c r="G16" s="96"/>
      <c r="H16" s="94"/>
    </row>
    <row r="17" spans="1:8">
      <c r="C17" s="102" t="s">
        <v>2218</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1556</v>
      </c>
      <c r="C20" s="100"/>
      <c r="D20" s="100"/>
      <c r="E20" s="100"/>
      <c r="F20" s="106"/>
    </row>
    <row r="21" spans="1:8">
      <c r="A21" s="258"/>
      <c r="C21" s="100"/>
      <c r="D21" s="100"/>
      <c r="E21" s="100"/>
      <c r="F21" s="106"/>
    </row>
    <row r="22" spans="1:8" s="112" customFormat="1" ht="16" customHeight="1">
      <c r="A22" s="108"/>
      <c r="B22" s="38"/>
      <c r="C22" s="86"/>
      <c r="D22" s="86"/>
      <c r="E22" s="86"/>
      <c r="F22" s="109"/>
      <c r="G22" s="110"/>
      <c r="H22" s="111"/>
    </row>
    <row r="23" spans="1:8" ht="29" customHeight="1">
      <c r="A23" s="113" t="s">
        <v>2946</v>
      </c>
      <c r="B23" s="45" t="s">
        <v>2683</v>
      </c>
      <c r="C23" s="114" t="s">
        <v>2840</v>
      </c>
      <c r="D23" s="45" t="s">
        <v>2841</v>
      </c>
      <c r="E23" s="45" t="s">
        <v>2150</v>
      </c>
      <c r="F23" s="47" t="s">
        <v>2104</v>
      </c>
      <c r="G23" s="45" t="s">
        <v>2244</v>
      </c>
      <c r="H23" s="48"/>
    </row>
    <row r="24" spans="1:8">
      <c r="A24" s="115">
        <v>40458</v>
      </c>
      <c r="B24" s="116" t="s">
        <v>2258</v>
      </c>
      <c r="C24" s="117">
        <v>180</v>
      </c>
      <c r="D24" s="118">
        <v>2</v>
      </c>
      <c r="E24" s="117">
        <f t="shared" ref="E24:E32" si="0">C24*D24</f>
        <v>360</v>
      </c>
      <c r="F24" s="53"/>
      <c r="G24" s="54">
        <f t="shared" ref="G24:G35" si="1">E24*(1-F24)</f>
        <v>360</v>
      </c>
      <c r="H24" s="48"/>
    </row>
    <row r="25" spans="1:8">
      <c r="A25" s="11"/>
      <c r="B25" s="116" t="s">
        <v>2153</v>
      </c>
      <c r="C25" s="117"/>
      <c r="D25" s="118"/>
      <c r="E25" s="117">
        <f t="shared" si="0"/>
        <v>0</v>
      </c>
      <c r="F25" s="119"/>
      <c r="G25" s="54">
        <f t="shared" si="1"/>
        <v>0</v>
      </c>
      <c r="H25" s="56"/>
    </row>
    <row r="26" spans="1:8">
      <c r="A26" s="120"/>
      <c r="B26" s="121" t="s">
        <v>2701</v>
      </c>
      <c r="C26" s="117"/>
      <c r="D26" s="118"/>
      <c r="E26" s="117">
        <f t="shared" si="0"/>
        <v>0</v>
      </c>
      <c r="F26" s="119"/>
      <c r="G26" s="54">
        <f t="shared" si="1"/>
        <v>0</v>
      </c>
      <c r="H26" s="56"/>
    </row>
    <row r="27" spans="1:8">
      <c r="A27" s="120"/>
      <c r="B27" s="121" t="s">
        <v>2702</v>
      </c>
      <c r="C27" s="117"/>
      <c r="D27" s="118"/>
      <c r="E27" s="117">
        <f t="shared" si="0"/>
        <v>0</v>
      </c>
      <c r="F27" s="119"/>
      <c r="G27" s="54">
        <f t="shared" si="1"/>
        <v>0</v>
      </c>
      <c r="H27" s="56"/>
    </row>
    <row r="28" spans="1:8">
      <c r="A28" s="120"/>
      <c r="B28" s="121" t="s">
        <v>2860</v>
      </c>
      <c r="C28" s="117"/>
      <c r="D28" s="118"/>
      <c r="E28" s="117">
        <f t="shared" si="0"/>
        <v>0</v>
      </c>
      <c r="F28" s="119"/>
      <c r="G28" s="54">
        <f t="shared" si="1"/>
        <v>0</v>
      </c>
      <c r="H28" s="56"/>
    </row>
    <row r="29" spans="1:8">
      <c r="A29" s="120"/>
      <c r="B29" s="121" t="s">
        <v>2144</v>
      </c>
      <c r="C29" s="117"/>
      <c r="D29" s="118"/>
      <c r="E29" s="117">
        <f t="shared" si="0"/>
        <v>0</v>
      </c>
      <c r="F29" s="119"/>
      <c r="G29" s="54">
        <f t="shared" si="1"/>
        <v>0</v>
      </c>
      <c r="H29" s="56"/>
    </row>
    <row r="30" spans="1:8">
      <c r="A30" s="120"/>
      <c r="B30" s="121" t="s">
        <v>2740</v>
      </c>
      <c r="C30" s="117"/>
      <c r="D30" s="118"/>
      <c r="E30" s="117">
        <f t="shared" si="0"/>
        <v>0</v>
      </c>
      <c r="F30" s="119"/>
      <c r="G30" s="54">
        <f t="shared" si="1"/>
        <v>0</v>
      </c>
      <c r="H30" s="56"/>
    </row>
    <row r="31" spans="1:8">
      <c r="A31" s="120"/>
      <c r="B31" s="121" t="s">
        <v>1726</v>
      </c>
      <c r="C31" s="117"/>
      <c r="D31" s="118"/>
      <c r="E31" s="117">
        <f t="shared" si="0"/>
        <v>0</v>
      </c>
      <c r="F31" s="119"/>
      <c r="G31" s="54">
        <f t="shared" si="1"/>
        <v>0</v>
      </c>
      <c r="H31" s="56"/>
    </row>
    <row r="32" spans="1:8">
      <c r="A32" s="120"/>
      <c r="B32" s="121" t="s">
        <v>2416</v>
      </c>
      <c r="C32" s="117"/>
      <c r="D32" s="118"/>
      <c r="E32" s="117">
        <f t="shared" si="0"/>
        <v>0</v>
      </c>
      <c r="F32" s="119"/>
      <c r="G32" s="54">
        <f t="shared" si="1"/>
        <v>0</v>
      </c>
      <c r="H32" s="56"/>
    </row>
    <row r="33" spans="1:256">
      <c r="A33" s="120"/>
      <c r="B33" s="121" t="s">
        <v>2809</v>
      </c>
      <c r="C33" s="117">
        <v>50</v>
      </c>
      <c r="D33" s="118">
        <v>2</v>
      </c>
      <c r="E33" s="117">
        <f>C33*D33</f>
        <v>100</v>
      </c>
      <c r="F33" s="119"/>
      <c r="G33" s="54">
        <f t="shared" si="1"/>
        <v>100</v>
      </c>
      <c r="H33" s="48"/>
    </row>
    <row r="34" spans="1:256">
      <c r="A34" s="120"/>
      <c r="B34" s="121" t="s">
        <v>2268</v>
      </c>
      <c r="C34" s="117">
        <v>250</v>
      </c>
      <c r="D34" s="123" t="s">
        <v>2547</v>
      </c>
      <c r="E34" s="117">
        <v>250</v>
      </c>
      <c r="F34" s="124"/>
      <c r="G34" s="54">
        <f t="shared" si="1"/>
        <v>250</v>
      </c>
      <c r="H34" s="48"/>
    </row>
    <row r="35" spans="1:256" ht="16" thickBot="1">
      <c r="A35" s="120"/>
      <c r="B35" s="126"/>
      <c r="C35" s="127"/>
      <c r="D35" s="128"/>
      <c r="E35" s="127"/>
      <c r="F35" s="129"/>
      <c r="G35" s="67">
        <f t="shared" si="1"/>
        <v>0</v>
      </c>
      <c r="H35" s="48"/>
    </row>
    <row r="36" spans="1:256" s="135" customFormat="1" ht="16" customHeight="1">
      <c r="A36" s="130"/>
      <c r="B36" s="69" t="s">
        <v>3078</v>
      </c>
      <c r="C36" s="131"/>
      <c r="D36" s="131"/>
      <c r="E36" s="132">
        <f>SUM(E24:E35)</f>
        <v>710</v>
      </c>
      <c r="F36" s="133"/>
      <c r="G36" s="72">
        <f>SUM(G24:G35)</f>
        <v>710</v>
      </c>
      <c r="H36" s="134"/>
    </row>
    <row r="38" spans="1:256">
      <c r="C38" s="136" t="s">
        <v>3148</v>
      </c>
      <c r="D38" s="137">
        <f>G36/2</f>
        <v>355</v>
      </c>
      <c r="E38" s="137"/>
      <c r="F38" s="138"/>
    </row>
    <row r="40" spans="1:256">
      <c r="C40" s="1" t="s">
        <v>3460</v>
      </c>
      <c r="D40" s="1"/>
      <c r="E40" s="1"/>
      <c r="F40" s="139"/>
      <c r="G40" s="1"/>
      <c r="H40" s="1"/>
      <c r="I40" s="1"/>
    </row>
    <row r="41" spans="1:256">
      <c r="C41" s="1" t="s">
        <v>2812</v>
      </c>
      <c r="D41" s="1"/>
      <c r="E41" s="1"/>
      <c r="F41" s="139"/>
      <c r="G41" s="1"/>
      <c r="H41" s="1"/>
      <c r="I41" s="1"/>
    </row>
    <row r="42" spans="1:256">
      <c r="C42" s="259" t="s">
        <v>1404</v>
      </c>
      <c r="D42" s="259"/>
      <c r="E42" s="259"/>
      <c r="F42" s="260"/>
      <c r="G42" s="259"/>
      <c r="H42" s="259"/>
      <c r="I42" s="142"/>
      <c r="J42" s="790"/>
      <c r="K42" s="790"/>
      <c r="L42" s="790"/>
      <c r="M42" s="790"/>
      <c r="N42" s="790"/>
      <c r="O42" s="790"/>
      <c r="P42" s="790"/>
      <c r="Q42" s="790"/>
      <c r="R42" s="790"/>
      <c r="S42" s="790"/>
      <c r="T42" s="790"/>
      <c r="U42" s="790"/>
      <c r="V42" s="790" t="s">
        <v>1615</v>
      </c>
      <c r="W42" s="790"/>
      <c r="X42" s="790"/>
      <c r="Y42" s="790"/>
      <c r="Z42" s="790"/>
      <c r="AA42" s="790"/>
      <c r="AB42" s="790" t="s">
        <v>3460</v>
      </c>
      <c r="AC42" s="790"/>
      <c r="AD42" s="790"/>
      <c r="AE42" s="790"/>
      <c r="AF42" s="790"/>
      <c r="AG42" s="790"/>
      <c r="AH42" s="790" t="s">
        <v>3460</v>
      </c>
      <c r="AI42" s="790"/>
      <c r="AJ42" s="790"/>
      <c r="AK42" s="790"/>
      <c r="AL42" s="790"/>
      <c r="AM42" s="790"/>
      <c r="AN42" s="790" t="s">
        <v>3460</v>
      </c>
      <c r="AO42" s="790"/>
      <c r="AP42" s="790"/>
      <c r="AQ42" s="790"/>
      <c r="AR42" s="790"/>
      <c r="AS42" s="790"/>
      <c r="AT42" s="790" t="s">
        <v>3460</v>
      </c>
      <c r="AU42" s="790"/>
      <c r="AV42" s="790"/>
      <c r="AW42" s="790"/>
      <c r="AX42" s="790"/>
      <c r="AY42" s="790"/>
      <c r="AZ42" s="790" t="s">
        <v>3460</v>
      </c>
      <c r="BA42" s="790"/>
      <c r="BB42" s="790"/>
      <c r="BC42" s="790"/>
      <c r="BD42" s="790"/>
      <c r="BE42" s="790"/>
      <c r="BF42" s="790" t="s">
        <v>3460</v>
      </c>
      <c r="BG42" s="790"/>
      <c r="BH42" s="790"/>
      <c r="BI42" s="790"/>
      <c r="BJ42" s="790"/>
      <c r="BK42" s="790"/>
      <c r="BL42" s="790" t="s">
        <v>3460</v>
      </c>
      <c r="BM42" s="790"/>
      <c r="BN42" s="790"/>
      <c r="BO42" s="790"/>
      <c r="BP42" s="790"/>
      <c r="BQ42" s="790"/>
      <c r="BR42" s="790" t="s">
        <v>3460</v>
      </c>
      <c r="BS42" s="790"/>
      <c r="BT42" s="790"/>
      <c r="BU42" s="790"/>
      <c r="BV42" s="790"/>
      <c r="BW42" s="790"/>
      <c r="BX42" s="790" t="s">
        <v>3460</v>
      </c>
      <c r="BY42" s="790"/>
      <c r="BZ42" s="790"/>
      <c r="CA42" s="790"/>
      <c r="CB42" s="790"/>
      <c r="CC42" s="790"/>
      <c r="CD42" s="790" t="s">
        <v>3460</v>
      </c>
      <c r="CE42" s="790"/>
      <c r="CF42" s="790"/>
      <c r="CG42" s="790"/>
      <c r="CH42" s="790"/>
      <c r="CI42" s="790"/>
      <c r="CJ42" s="790" t="s">
        <v>3460</v>
      </c>
      <c r="CK42" s="790"/>
      <c r="CL42" s="790"/>
      <c r="CM42" s="790"/>
      <c r="CN42" s="790"/>
      <c r="CO42" s="790"/>
      <c r="CP42" s="790" t="s">
        <v>3460</v>
      </c>
      <c r="CQ42" s="790"/>
      <c r="CR42" s="790"/>
      <c r="CS42" s="790"/>
      <c r="CT42" s="790"/>
      <c r="CU42" s="790"/>
      <c r="CV42" s="790" t="s">
        <v>3460</v>
      </c>
      <c r="CW42" s="790"/>
      <c r="CX42" s="790"/>
      <c r="CY42" s="790"/>
      <c r="CZ42" s="790"/>
      <c r="DA42" s="790"/>
      <c r="DB42" s="790" t="s">
        <v>3460</v>
      </c>
      <c r="DC42" s="790"/>
      <c r="DD42" s="790"/>
      <c r="DE42" s="790"/>
      <c r="DF42" s="790"/>
      <c r="DG42" s="790"/>
      <c r="DH42" s="790" t="s">
        <v>3460</v>
      </c>
      <c r="DI42" s="790"/>
      <c r="DJ42" s="790"/>
      <c r="DK42" s="790"/>
      <c r="DL42" s="790"/>
      <c r="DM42" s="790"/>
      <c r="DN42" s="790" t="s">
        <v>3460</v>
      </c>
      <c r="DO42" s="790"/>
      <c r="DP42" s="790"/>
      <c r="DQ42" s="790"/>
      <c r="DR42" s="790"/>
      <c r="DS42" s="790"/>
      <c r="DT42" s="790" t="s">
        <v>3460</v>
      </c>
      <c r="DU42" s="790"/>
      <c r="DV42" s="790"/>
      <c r="DW42" s="790"/>
      <c r="DX42" s="790"/>
      <c r="DY42" s="790"/>
      <c r="DZ42" s="790" t="s">
        <v>3460</v>
      </c>
      <c r="EA42" s="790"/>
      <c r="EB42" s="790"/>
      <c r="EC42" s="790"/>
      <c r="ED42" s="790"/>
      <c r="EE42" s="790"/>
      <c r="EF42" s="790" t="s">
        <v>3460</v>
      </c>
      <c r="EG42" s="790"/>
      <c r="EH42" s="790"/>
      <c r="EI42" s="790"/>
      <c r="EJ42" s="790"/>
      <c r="EK42" s="790"/>
      <c r="EL42" s="790" t="s">
        <v>3460</v>
      </c>
      <c r="EM42" s="790"/>
      <c r="EN42" s="790"/>
      <c r="EO42" s="790"/>
      <c r="EP42" s="790"/>
      <c r="EQ42" s="790"/>
      <c r="ER42" s="790" t="s">
        <v>3460</v>
      </c>
      <c r="ES42" s="790"/>
      <c r="ET42" s="790"/>
      <c r="EU42" s="790"/>
      <c r="EV42" s="790"/>
      <c r="EW42" s="790"/>
      <c r="EX42" s="790" t="s">
        <v>3460</v>
      </c>
      <c r="EY42" s="790"/>
      <c r="EZ42" s="790"/>
      <c r="FA42" s="790"/>
      <c r="FB42" s="790"/>
      <c r="FC42" s="790"/>
      <c r="FD42" s="790" t="s">
        <v>3460</v>
      </c>
      <c r="FE42" s="790"/>
      <c r="FF42" s="790"/>
      <c r="FG42" s="790"/>
      <c r="FH42" s="790"/>
      <c r="FI42" s="790"/>
      <c r="FJ42" s="790" t="s">
        <v>3460</v>
      </c>
      <c r="FK42" s="790"/>
      <c r="FL42" s="790"/>
      <c r="FM42" s="790"/>
      <c r="FN42" s="790"/>
      <c r="FO42" s="790"/>
      <c r="FP42" s="790" t="s">
        <v>3460</v>
      </c>
      <c r="FQ42" s="790"/>
      <c r="FR42" s="790"/>
      <c r="FS42" s="790"/>
      <c r="FT42" s="790"/>
      <c r="FU42" s="790"/>
      <c r="FV42" s="790" t="s">
        <v>3460</v>
      </c>
      <c r="FW42" s="790"/>
      <c r="FX42" s="790"/>
      <c r="FY42" s="790"/>
      <c r="FZ42" s="790"/>
      <c r="GA42" s="790"/>
      <c r="GB42" s="790" t="s">
        <v>3460</v>
      </c>
      <c r="GC42" s="790"/>
      <c r="GD42" s="790"/>
      <c r="GE42" s="790"/>
      <c r="GF42" s="790"/>
      <c r="GG42" s="790"/>
      <c r="GH42" s="790" t="s">
        <v>3460</v>
      </c>
      <c r="GI42" s="790"/>
      <c r="GJ42" s="790"/>
      <c r="GK42" s="790"/>
      <c r="GL42" s="790"/>
      <c r="GM42" s="790"/>
      <c r="GN42" s="790" t="s">
        <v>3460</v>
      </c>
      <c r="GO42" s="790"/>
      <c r="GP42" s="790"/>
      <c r="GQ42" s="790"/>
      <c r="GR42" s="790"/>
      <c r="GS42" s="790"/>
      <c r="GT42" s="790" t="s">
        <v>3460</v>
      </c>
      <c r="GU42" s="790"/>
      <c r="GV42" s="790"/>
      <c r="GW42" s="790"/>
      <c r="GX42" s="790"/>
      <c r="GY42" s="790"/>
      <c r="GZ42" s="790" t="s">
        <v>3460</v>
      </c>
      <c r="HA42" s="790"/>
      <c r="HB42" s="790"/>
      <c r="HC42" s="790"/>
      <c r="HD42" s="790"/>
      <c r="HE42" s="790"/>
      <c r="HF42" s="790" t="s">
        <v>3460</v>
      </c>
      <c r="HG42" s="790"/>
      <c r="HH42" s="790"/>
      <c r="HI42" s="790"/>
      <c r="HJ42" s="790"/>
      <c r="HK42" s="790"/>
      <c r="HL42" s="790" t="s">
        <v>3460</v>
      </c>
      <c r="HM42" s="790"/>
      <c r="HN42" s="790"/>
      <c r="HO42" s="790"/>
      <c r="HP42" s="790"/>
      <c r="HQ42" s="790"/>
      <c r="HR42" s="790" t="s">
        <v>3460</v>
      </c>
      <c r="HS42" s="790"/>
      <c r="HT42" s="790"/>
      <c r="HU42" s="790"/>
      <c r="HV42" s="790"/>
      <c r="HW42" s="790"/>
      <c r="HX42" s="790" t="s">
        <v>3460</v>
      </c>
      <c r="HY42" s="790"/>
      <c r="HZ42" s="790"/>
      <c r="IA42" s="790"/>
      <c r="IB42" s="790"/>
      <c r="IC42" s="790"/>
      <c r="ID42" s="790" t="s">
        <v>3460</v>
      </c>
      <c r="IE42" s="790"/>
      <c r="IF42" s="790"/>
      <c r="IG42" s="790"/>
      <c r="IH42" s="790"/>
      <c r="II42" s="790"/>
      <c r="IJ42" s="790" t="s">
        <v>3460</v>
      </c>
      <c r="IK42" s="790"/>
      <c r="IL42" s="790"/>
      <c r="IM42" s="790"/>
      <c r="IN42" s="790"/>
      <c r="IO42" s="790"/>
      <c r="IP42" s="790" t="s">
        <v>3460</v>
      </c>
      <c r="IQ42" s="790"/>
      <c r="IR42" s="790"/>
      <c r="IS42" s="790"/>
    </row>
    <row r="43" spans="1:256">
      <c r="C43" s="1" t="s">
        <v>2682</v>
      </c>
      <c r="D43" s="1"/>
      <c r="E43" s="1"/>
      <c r="F43" s="139"/>
      <c r="G43" s="1"/>
      <c r="H43" s="1"/>
      <c r="I43" s="1"/>
      <c r="J43" s="790"/>
      <c r="K43" s="790"/>
      <c r="L43" s="790"/>
      <c r="M43" s="790"/>
      <c r="N43" s="790"/>
      <c r="O43" s="790"/>
      <c r="P43" s="790"/>
      <c r="Q43" s="790"/>
      <c r="R43" s="790"/>
      <c r="S43" s="790"/>
      <c r="T43" s="790"/>
      <c r="U43" s="790"/>
      <c r="V43" s="790" t="s">
        <v>3088</v>
      </c>
      <c r="W43" s="790"/>
      <c r="X43" s="790"/>
      <c r="Y43" s="790"/>
      <c r="Z43" s="790"/>
      <c r="AA43" s="790"/>
      <c r="AB43" s="790" t="s">
        <v>3088</v>
      </c>
      <c r="AC43" s="790"/>
      <c r="AD43" s="790"/>
      <c r="AE43" s="790"/>
      <c r="AF43" s="790"/>
      <c r="AG43" s="790"/>
      <c r="AH43" s="790" t="s">
        <v>3088</v>
      </c>
      <c r="AI43" s="790"/>
      <c r="AJ43" s="790"/>
      <c r="AK43" s="790"/>
      <c r="AL43" s="790"/>
      <c r="AM43" s="790"/>
      <c r="AN43" s="790" t="s">
        <v>3088</v>
      </c>
      <c r="AO43" s="790"/>
      <c r="AP43" s="790"/>
      <c r="AQ43" s="790"/>
      <c r="AR43" s="790"/>
      <c r="AS43" s="790"/>
      <c r="AT43" s="790" t="s">
        <v>3088</v>
      </c>
      <c r="AU43" s="790"/>
      <c r="AV43" s="790"/>
      <c r="AW43" s="790"/>
      <c r="AX43" s="790"/>
      <c r="AY43" s="790"/>
      <c r="AZ43" s="790" t="s">
        <v>3088</v>
      </c>
      <c r="BA43" s="790"/>
      <c r="BB43" s="790"/>
      <c r="BC43" s="790"/>
      <c r="BD43" s="790"/>
      <c r="BE43" s="790"/>
      <c r="BF43" s="790" t="s">
        <v>3088</v>
      </c>
      <c r="BG43" s="790"/>
      <c r="BH43" s="790"/>
      <c r="BI43" s="790"/>
      <c r="BJ43" s="790"/>
      <c r="BK43" s="790"/>
      <c r="BL43" s="790" t="s">
        <v>3088</v>
      </c>
      <c r="BM43" s="790"/>
      <c r="BN43" s="790"/>
      <c r="BO43" s="790"/>
      <c r="BP43" s="790"/>
      <c r="BQ43" s="790"/>
      <c r="BR43" s="790" t="s">
        <v>3088</v>
      </c>
      <c r="BS43" s="790"/>
      <c r="BT43" s="790"/>
      <c r="BU43" s="790"/>
      <c r="BV43" s="790"/>
      <c r="BW43" s="790"/>
      <c r="BX43" s="790" t="s">
        <v>3088</v>
      </c>
      <c r="BY43" s="790"/>
      <c r="BZ43" s="790"/>
      <c r="CA43" s="790"/>
      <c r="CB43" s="790"/>
      <c r="CC43" s="790"/>
      <c r="CD43" s="790" t="s">
        <v>3088</v>
      </c>
      <c r="CE43" s="790"/>
      <c r="CF43" s="790"/>
      <c r="CG43" s="790"/>
      <c r="CH43" s="790"/>
      <c r="CI43" s="790"/>
      <c r="CJ43" s="790" t="s">
        <v>3088</v>
      </c>
      <c r="CK43" s="790"/>
      <c r="CL43" s="790"/>
      <c r="CM43" s="790"/>
      <c r="CN43" s="790"/>
      <c r="CO43" s="790"/>
      <c r="CP43" s="790" t="s">
        <v>3088</v>
      </c>
      <c r="CQ43" s="790"/>
      <c r="CR43" s="790"/>
      <c r="CS43" s="790"/>
      <c r="CT43" s="790"/>
      <c r="CU43" s="790"/>
      <c r="CV43" s="790" t="s">
        <v>3088</v>
      </c>
      <c r="CW43" s="790"/>
      <c r="CX43" s="790"/>
      <c r="CY43" s="790"/>
      <c r="CZ43" s="790"/>
      <c r="DA43" s="790"/>
      <c r="DB43" s="790" t="s">
        <v>3088</v>
      </c>
      <c r="DC43" s="790"/>
      <c r="DD43" s="790"/>
      <c r="DE43" s="790"/>
      <c r="DF43" s="790"/>
      <c r="DG43" s="790"/>
      <c r="DH43" s="790" t="s">
        <v>3088</v>
      </c>
      <c r="DI43" s="790"/>
      <c r="DJ43" s="790"/>
      <c r="DK43" s="790"/>
      <c r="DL43" s="790"/>
      <c r="DM43" s="790"/>
      <c r="DN43" s="790" t="s">
        <v>3088</v>
      </c>
      <c r="DO43" s="790"/>
      <c r="DP43" s="790"/>
      <c r="DQ43" s="790"/>
      <c r="DR43" s="790"/>
      <c r="DS43" s="790"/>
      <c r="DT43" s="790" t="s">
        <v>3088</v>
      </c>
      <c r="DU43" s="790"/>
      <c r="DV43" s="790"/>
      <c r="DW43" s="790"/>
      <c r="DX43" s="790"/>
      <c r="DY43" s="790"/>
      <c r="DZ43" s="790" t="s">
        <v>3088</v>
      </c>
      <c r="EA43" s="790"/>
      <c r="EB43" s="790"/>
      <c r="EC43" s="790"/>
      <c r="ED43" s="790"/>
      <c r="EE43" s="790"/>
      <c r="EF43" s="790" t="s">
        <v>3088</v>
      </c>
      <c r="EG43" s="790"/>
      <c r="EH43" s="790"/>
      <c r="EI43" s="790"/>
      <c r="EJ43" s="790"/>
      <c r="EK43" s="790"/>
      <c r="EL43" s="790" t="s">
        <v>3088</v>
      </c>
      <c r="EM43" s="790"/>
      <c r="EN43" s="790"/>
      <c r="EO43" s="790"/>
      <c r="EP43" s="790"/>
      <c r="EQ43" s="790"/>
      <c r="ER43" s="790" t="s">
        <v>3088</v>
      </c>
      <c r="ES43" s="790"/>
      <c r="ET43" s="790"/>
      <c r="EU43" s="790"/>
      <c r="EV43" s="790"/>
      <c r="EW43" s="790"/>
      <c r="EX43" s="790" t="s">
        <v>3088</v>
      </c>
      <c r="EY43" s="790"/>
      <c r="EZ43" s="790"/>
      <c r="FA43" s="790"/>
      <c r="FB43" s="790"/>
      <c r="FC43" s="790"/>
      <c r="FD43" s="790" t="s">
        <v>3088</v>
      </c>
      <c r="FE43" s="790"/>
      <c r="FF43" s="790"/>
      <c r="FG43" s="790"/>
      <c r="FH43" s="790"/>
      <c r="FI43" s="790"/>
      <c r="FJ43" s="790" t="s">
        <v>3088</v>
      </c>
      <c r="FK43" s="790"/>
      <c r="FL43" s="790"/>
      <c r="FM43" s="790"/>
      <c r="FN43" s="790"/>
      <c r="FO43" s="790"/>
      <c r="FP43" s="790" t="s">
        <v>3088</v>
      </c>
      <c r="FQ43" s="790"/>
      <c r="FR43" s="790"/>
      <c r="FS43" s="790"/>
      <c r="FT43" s="790"/>
      <c r="FU43" s="790"/>
      <c r="FV43" s="790" t="s">
        <v>3088</v>
      </c>
      <c r="FW43" s="790"/>
      <c r="FX43" s="790"/>
      <c r="FY43" s="790"/>
      <c r="FZ43" s="790"/>
      <c r="GA43" s="790"/>
      <c r="GB43" s="790" t="s">
        <v>3088</v>
      </c>
      <c r="GC43" s="790"/>
      <c r="GD43" s="790"/>
      <c r="GE43" s="790"/>
      <c r="GF43" s="790"/>
      <c r="GG43" s="790"/>
      <c r="GH43" s="790" t="s">
        <v>3088</v>
      </c>
      <c r="GI43" s="790"/>
      <c r="GJ43" s="790"/>
      <c r="GK43" s="790"/>
      <c r="GL43" s="790"/>
      <c r="GM43" s="790"/>
      <c r="GN43" s="790" t="s">
        <v>3088</v>
      </c>
      <c r="GO43" s="790"/>
      <c r="GP43" s="790"/>
      <c r="GQ43" s="790"/>
      <c r="GR43" s="790"/>
      <c r="GS43" s="790"/>
      <c r="GT43" s="790" t="s">
        <v>3088</v>
      </c>
      <c r="GU43" s="790"/>
      <c r="GV43" s="790"/>
      <c r="GW43" s="790"/>
      <c r="GX43" s="790"/>
      <c r="GY43" s="790"/>
      <c r="GZ43" s="790" t="s">
        <v>3088</v>
      </c>
      <c r="HA43" s="790"/>
      <c r="HB43" s="790"/>
      <c r="HC43" s="790"/>
      <c r="HD43" s="790"/>
      <c r="HE43" s="790"/>
      <c r="HF43" s="790" t="s">
        <v>3088</v>
      </c>
      <c r="HG43" s="790"/>
      <c r="HH43" s="790"/>
      <c r="HI43" s="790"/>
      <c r="HJ43" s="790"/>
      <c r="HK43" s="790"/>
      <c r="HL43" s="790" t="s">
        <v>3088</v>
      </c>
      <c r="HM43" s="790"/>
      <c r="HN43" s="790"/>
      <c r="HO43" s="790"/>
      <c r="HP43" s="790"/>
      <c r="HQ43" s="790"/>
      <c r="HR43" s="790" t="s">
        <v>3088</v>
      </c>
      <c r="HS43" s="790"/>
      <c r="HT43" s="790"/>
      <c r="HU43" s="790"/>
      <c r="HV43" s="790"/>
      <c r="HW43" s="790"/>
      <c r="HX43" s="790" t="s">
        <v>3088</v>
      </c>
      <c r="HY43" s="790"/>
      <c r="HZ43" s="790"/>
      <c r="IA43" s="790"/>
      <c r="IB43" s="790"/>
      <c r="IC43" s="790"/>
      <c r="ID43" s="790" t="s">
        <v>3088</v>
      </c>
      <c r="IE43" s="790"/>
      <c r="IF43" s="790"/>
      <c r="IG43" s="790"/>
      <c r="IH43" s="790"/>
      <c r="II43" s="790"/>
      <c r="IJ43" s="790" t="s">
        <v>3088</v>
      </c>
      <c r="IK43" s="790"/>
      <c r="IL43" s="790"/>
      <c r="IM43" s="790"/>
      <c r="IN43" s="790"/>
      <c r="IO43" s="790"/>
      <c r="IP43" s="790" t="s">
        <v>3088</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2682</v>
      </c>
      <c r="W44" s="790"/>
      <c r="X44" s="790"/>
      <c r="Y44" s="790"/>
      <c r="Z44" s="790"/>
      <c r="AA44" s="790"/>
      <c r="AB44" s="790" t="s">
        <v>2682</v>
      </c>
      <c r="AC44" s="790"/>
      <c r="AD44" s="790"/>
      <c r="AE44" s="790"/>
      <c r="AF44" s="790"/>
      <c r="AG44" s="790"/>
      <c r="AH44" s="790" t="s">
        <v>2682</v>
      </c>
      <c r="AI44" s="790"/>
      <c r="AJ44" s="790"/>
      <c r="AK44" s="790"/>
      <c r="AL44" s="790"/>
      <c r="AM44" s="790"/>
      <c r="AN44" s="790" t="s">
        <v>2682</v>
      </c>
      <c r="AO44" s="790"/>
      <c r="AP44" s="790"/>
      <c r="AQ44" s="790"/>
      <c r="AR44" s="790"/>
      <c r="AS44" s="790"/>
      <c r="AT44" s="790" t="s">
        <v>2682</v>
      </c>
      <c r="AU44" s="790"/>
      <c r="AV44" s="790"/>
      <c r="AW44" s="790"/>
      <c r="AX44" s="790"/>
      <c r="AY44" s="790"/>
      <c r="AZ44" s="790" t="s">
        <v>2682</v>
      </c>
      <c r="BA44" s="790"/>
      <c r="BB44" s="790"/>
      <c r="BC44" s="790"/>
      <c r="BD44" s="790"/>
      <c r="BE44" s="790"/>
      <c r="BF44" s="790" t="s">
        <v>2682</v>
      </c>
      <c r="BG44" s="790"/>
      <c r="BH44" s="790"/>
      <c r="BI44" s="790"/>
      <c r="BJ44" s="790"/>
      <c r="BK44" s="790"/>
      <c r="BL44" s="790" t="s">
        <v>2682</v>
      </c>
      <c r="BM44" s="790"/>
      <c r="BN44" s="790"/>
      <c r="BO44" s="790"/>
      <c r="BP44" s="790"/>
      <c r="BQ44" s="790"/>
      <c r="BR44" s="790" t="s">
        <v>2682</v>
      </c>
      <c r="BS44" s="790"/>
      <c r="BT44" s="790"/>
      <c r="BU44" s="790"/>
      <c r="BV44" s="790"/>
      <c r="BW44" s="790"/>
      <c r="BX44" s="790" t="s">
        <v>2682</v>
      </c>
      <c r="BY44" s="790"/>
      <c r="BZ44" s="790"/>
      <c r="CA44" s="790"/>
      <c r="CB44" s="790"/>
      <c r="CC44" s="790"/>
      <c r="CD44" s="790" t="s">
        <v>2682</v>
      </c>
      <c r="CE44" s="790"/>
      <c r="CF44" s="790"/>
      <c r="CG44" s="790"/>
      <c r="CH44" s="790"/>
      <c r="CI44" s="790"/>
      <c r="CJ44" s="790" t="s">
        <v>2682</v>
      </c>
      <c r="CK44" s="790"/>
      <c r="CL44" s="790"/>
      <c r="CM44" s="790"/>
      <c r="CN44" s="790"/>
      <c r="CO44" s="790"/>
      <c r="CP44" s="790" t="s">
        <v>2682</v>
      </c>
      <c r="CQ44" s="790"/>
      <c r="CR44" s="790"/>
      <c r="CS44" s="790"/>
      <c r="CT44" s="790"/>
      <c r="CU44" s="790"/>
      <c r="CV44" s="790" t="s">
        <v>2682</v>
      </c>
      <c r="CW44" s="790"/>
      <c r="CX44" s="790"/>
      <c r="CY44" s="790"/>
      <c r="CZ44" s="790"/>
      <c r="DA44" s="790"/>
      <c r="DB44" s="790" t="s">
        <v>2682</v>
      </c>
      <c r="DC44" s="790"/>
      <c r="DD44" s="790"/>
      <c r="DE44" s="790"/>
      <c r="DF44" s="790"/>
      <c r="DG44" s="790"/>
      <c r="DH44" s="790" t="s">
        <v>2682</v>
      </c>
      <c r="DI44" s="790"/>
      <c r="DJ44" s="790"/>
      <c r="DK44" s="790"/>
      <c r="DL44" s="790"/>
      <c r="DM44" s="790"/>
      <c r="DN44" s="790" t="s">
        <v>2682</v>
      </c>
      <c r="DO44" s="790"/>
      <c r="DP44" s="790"/>
      <c r="DQ44" s="790"/>
      <c r="DR44" s="790"/>
      <c r="DS44" s="790"/>
      <c r="DT44" s="790" t="s">
        <v>2682</v>
      </c>
      <c r="DU44" s="790"/>
      <c r="DV44" s="790"/>
      <c r="DW44" s="790"/>
      <c r="DX44" s="790"/>
      <c r="DY44" s="790"/>
      <c r="DZ44" s="790" t="s">
        <v>2682</v>
      </c>
      <c r="EA44" s="790"/>
      <c r="EB44" s="790"/>
      <c r="EC44" s="790"/>
      <c r="ED44" s="790"/>
      <c r="EE44" s="790"/>
      <c r="EF44" s="790" t="s">
        <v>2682</v>
      </c>
      <c r="EG44" s="790"/>
      <c r="EH44" s="790"/>
      <c r="EI44" s="790"/>
      <c r="EJ44" s="790"/>
      <c r="EK44" s="790"/>
      <c r="EL44" s="790" t="s">
        <v>2682</v>
      </c>
      <c r="EM44" s="790"/>
      <c r="EN44" s="790"/>
      <c r="EO44" s="790"/>
      <c r="EP44" s="790"/>
      <c r="EQ44" s="790"/>
      <c r="ER44" s="790" t="s">
        <v>2682</v>
      </c>
      <c r="ES44" s="790"/>
      <c r="ET44" s="790"/>
      <c r="EU44" s="790"/>
      <c r="EV44" s="790"/>
      <c r="EW44" s="790"/>
      <c r="EX44" s="790" t="s">
        <v>2682</v>
      </c>
      <c r="EY44" s="790"/>
      <c r="EZ44" s="790"/>
      <c r="FA44" s="790"/>
      <c r="FB44" s="790"/>
      <c r="FC44" s="790"/>
      <c r="FD44" s="790" t="s">
        <v>2682</v>
      </c>
      <c r="FE44" s="790"/>
      <c r="FF44" s="790"/>
      <c r="FG44" s="790"/>
      <c r="FH44" s="790"/>
      <c r="FI44" s="790"/>
      <c r="FJ44" s="790" t="s">
        <v>2682</v>
      </c>
      <c r="FK44" s="790"/>
      <c r="FL44" s="790"/>
      <c r="FM44" s="790"/>
      <c r="FN44" s="790"/>
      <c r="FO44" s="790"/>
      <c r="FP44" s="790" t="s">
        <v>2682</v>
      </c>
      <c r="FQ44" s="790"/>
      <c r="FR44" s="790"/>
      <c r="FS44" s="790"/>
      <c r="FT44" s="790"/>
      <c r="FU44" s="790"/>
      <c r="FV44" s="790" t="s">
        <v>2682</v>
      </c>
      <c r="FW44" s="790"/>
      <c r="FX44" s="790"/>
      <c r="FY44" s="790"/>
      <c r="FZ44" s="790"/>
      <c r="GA44" s="790"/>
      <c r="GB44" s="790" t="s">
        <v>2682</v>
      </c>
      <c r="GC44" s="790"/>
      <c r="GD44" s="790"/>
      <c r="GE44" s="790"/>
      <c r="GF44" s="790"/>
      <c r="GG44" s="790"/>
      <c r="GH44" s="790" t="s">
        <v>2682</v>
      </c>
      <c r="GI44" s="790"/>
      <c r="GJ44" s="790"/>
      <c r="GK44" s="790"/>
      <c r="GL44" s="790"/>
      <c r="GM44" s="790"/>
      <c r="GN44" s="790" t="s">
        <v>2682</v>
      </c>
      <c r="GO44" s="790"/>
      <c r="GP44" s="790"/>
      <c r="GQ44" s="790"/>
      <c r="GR44" s="790"/>
      <c r="GS44" s="790"/>
      <c r="GT44" s="790" t="s">
        <v>2682</v>
      </c>
      <c r="GU44" s="790"/>
      <c r="GV44" s="790"/>
      <c r="GW44" s="790"/>
      <c r="GX44" s="790"/>
      <c r="GY44" s="790"/>
      <c r="GZ44" s="790" t="s">
        <v>2682</v>
      </c>
      <c r="HA44" s="790"/>
      <c r="HB44" s="790"/>
      <c r="HC44" s="790"/>
      <c r="HD44" s="790"/>
      <c r="HE44" s="790"/>
      <c r="HF44" s="790" t="s">
        <v>2682</v>
      </c>
      <c r="HG44" s="790"/>
      <c r="HH44" s="790"/>
      <c r="HI44" s="790"/>
      <c r="HJ44" s="790"/>
      <c r="HK44" s="790"/>
      <c r="HL44" s="790" t="s">
        <v>2682</v>
      </c>
      <c r="HM44" s="790"/>
      <c r="HN44" s="790"/>
      <c r="HO44" s="790"/>
      <c r="HP44" s="790"/>
      <c r="HQ44" s="790"/>
      <c r="HR44" s="790" t="s">
        <v>2682</v>
      </c>
      <c r="HS44" s="790"/>
      <c r="HT44" s="790"/>
      <c r="HU44" s="790"/>
      <c r="HV44" s="790"/>
      <c r="HW44" s="790"/>
      <c r="HX44" s="790" t="s">
        <v>2682</v>
      </c>
      <c r="HY44" s="790"/>
      <c r="HZ44" s="790"/>
      <c r="IA44" s="790"/>
      <c r="IB44" s="790"/>
      <c r="IC44" s="790"/>
      <c r="ID44" s="790" t="s">
        <v>2682</v>
      </c>
      <c r="IE44" s="790"/>
      <c r="IF44" s="790"/>
      <c r="IG44" s="790"/>
      <c r="IH44" s="790"/>
      <c r="II44" s="790"/>
      <c r="IJ44" s="790" t="s">
        <v>2682</v>
      </c>
      <c r="IK44" s="790"/>
      <c r="IL44" s="790"/>
      <c r="IM44" s="790"/>
      <c r="IN44" s="790"/>
      <c r="IO44" s="790"/>
      <c r="IP44" s="790" t="s">
        <v>2682</v>
      </c>
      <c r="IQ44" s="790"/>
      <c r="IR44" s="790"/>
      <c r="IS44" s="790"/>
      <c r="IT44" s="790"/>
      <c r="IU44" s="790"/>
      <c r="IV44" s="790" t="s">
        <v>2682</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FV43:GA43"/>
    <mergeCell ref="FP43:FU43"/>
    <mergeCell ref="EL44:EQ44"/>
    <mergeCell ref="EF43:EK43"/>
    <mergeCell ref="EX43:FC43"/>
    <mergeCell ref="GB44:GG44"/>
    <mergeCell ref="FP44:FU44"/>
    <mergeCell ref="GH43:GM43"/>
    <mergeCell ref="GB43:GG43"/>
    <mergeCell ref="GH44:GM44"/>
    <mergeCell ref="FD44:FI44"/>
    <mergeCell ref="FV44:GA44"/>
    <mergeCell ref="FJ44:FO44"/>
    <mergeCell ref="IJ43:IO43"/>
    <mergeCell ref="GT43:GY43"/>
    <mergeCell ref="HR43:HW43"/>
    <mergeCell ref="ID44:II44"/>
    <mergeCell ref="HL43:HQ43"/>
    <mergeCell ref="HF43:HK43"/>
    <mergeCell ref="GT44:GY44"/>
    <mergeCell ref="GN44:GS44"/>
    <mergeCell ref="GN43:GS43"/>
    <mergeCell ref="IV44"/>
    <mergeCell ref="GZ44:HE44"/>
    <mergeCell ref="HF44:HK44"/>
    <mergeCell ref="HL44:HQ44"/>
    <mergeCell ref="HR44:HW44"/>
    <mergeCell ref="IJ44:IO44"/>
    <mergeCell ref="IP44:IU44"/>
    <mergeCell ref="HX44:IC44"/>
    <mergeCell ref="AH42:AM42"/>
    <mergeCell ref="DN44:DS44"/>
    <mergeCell ref="AZ43:BE43"/>
    <mergeCell ref="BL42:BQ42"/>
    <mergeCell ref="DH44:DM44"/>
    <mergeCell ref="BL43:BQ43"/>
    <mergeCell ref="CJ43:CO43"/>
    <mergeCell ref="CD43:CI43"/>
    <mergeCell ref="BR43:BW43"/>
    <mergeCell ref="AZ44:BE44"/>
    <mergeCell ref="BF43:BK43"/>
    <mergeCell ref="BX43:CC43"/>
    <mergeCell ref="AT43:AY43"/>
    <mergeCell ref="CD44:CI44"/>
    <mergeCell ref="BF44:BK44"/>
    <mergeCell ref="CJ44:CO44"/>
    <mergeCell ref="CD42:CI42"/>
    <mergeCell ref="ER44:EW44"/>
    <mergeCell ref="EX44:FC44"/>
    <mergeCell ref="CV44:DA44"/>
    <mergeCell ref="CP43:CU43"/>
    <mergeCell ref="DB43:DG43"/>
    <mergeCell ref="DH43:DM43"/>
    <mergeCell ref="CV43:DA43"/>
    <mergeCell ref="DB44:DG44"/>
    <mergeCell ref="CP44:CU44"/>
    <mergeCell ref="DT44:DY44"/>
    <mergeCell ref="DZ43:EE43"/>
    <mergeCell ref="EF44:EK44"/>
    <mergeCell ref="DZ44:EE44"/>
    <mergeCell ref="DT42:DY42"/>
    <mergeCell ref="DN42:DS42"/>
    <mergeCell ref="P44:U44"/>
    <mergeCell ref="V44:AA44"/>
    <mergeCell ref="BX44:CC44"/>
    <mergeCell ref="AB44:AG44"/>
    <mergeCell ref="AH44:AM44"/>
    <mergeCell ref="C1:G1"/>
    <mergeCell ref="C19:G19"/>
    <mergeCell ref="J42:O42"/>
    <mergeCell ref="P42:U42"/>
    <mergeCell ref="AN44:AS44"/>
    <mergeCell ref="BL44:BQ44"/>
    <mergeCell ref="BR44:BW44"/>
    <mergeCell ref="AT44:AY44"/>
    <mergeCell ref="BR42:BW42"/>
    <mergeCell ref="AT42:AY42"/>
    <mergeCell ref="AZ42:BE42"/>
    <mergeCell ref="BX42:CC42"/>
    <mergeCell ref="V43:AA43"/>
    <mergeCell ref="AB42:AG42"/>
    <mergeCell ref="AN42:AS42"/>
    <mergeCell ref="V42:AA42"/>
    <mergeCell ref="AH43:AM43"/>
    <mergeCell ref="AB43:AG43"/>
    <mergeCell ref="AN43:AS43"/>
    <mergeCell ref="GH42:GM42"/>
    <mergeCell ref="FP42:FU42"/>
    <mergeCell ref="CV42:DA42"/>
    <mergeCell ref="CJ42:CO42"/>
    <mergeCell ref="DB42:DG42"/>
    <mergeCell ref="DH42:DM42"/>
    <mergeCell ref="HR42:HW42"/>
    <mergeCell ref="EL42:EQ42"/>
    <mergeCell ref="DZ42:EE42"/>
    <mergeCell ref="CP42:CU42"/>
    <mergeCell ref="EF42:EK42"/>
    <mergeCell ref="GB42:GG42"/>
    <mergeCell ref="EX42:FC42"/>
    <mergeCell ref="ER42:EW42"/>
    <mergeCell ref="HF42:HK42"/>
    <mergeCell ref="IP42:IS42"/>
    <mergeCell ref="HX43:IC43"/>
    <mergeCell ref="ID43:II43"/>
    <mergeCell ref="ID42:II42"/>
    <mergeCell ref="HX42:IC42"/>
    <mergeCell ref="IP43:IS43"/>
    <mergeCell ref="IJ42:IO42"/>
    <mergeCell ref="J43:O43"/>
    <mergeCell ref="GZ43:HE43"/>
    <mergeCell ref="FJ42:FO42"/>
    <mergeCell ref="FD43:FI43"/>
    <mergeCell ref="FJ43:FO43"/>
    <mergeCell ref="GZ42:HE42"/>
    <mergeCell ref="GN42:GS42"/>
    <mergeCell ref="FD42:FI42"/>
    <mergeCell ref="BF42:BK42"/>
    <mergeCell ref="GT42:GY42"/>
    <mergeCell ref="HL42:HQ42"/>
    <mergeCell ref="FV42:GA42"/>
    <mergeCell ref="ER43:EW43"/>
    <mergeCell ref="P43:U43"/>
    <mergeCell ref="DT43:DY43"/>
    <mergeCell ref="DN43:DS43"/>
    <mergeCell ref="EL43:EQ43"/>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9" zoomScale="125" workbookViewId="0">
      <selection activeCell="C11" sqref="C11"/>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1828</v>
      </c>
      <c r="D1" s="791"/>
      <c r="E1" s="791"/>
      <c r="F1" s="791"/>
      <c r="G1" s="791"/>
    </row>
    <row r="2" spans="1:8">
      <c r="A2" s="90" t="s">
        <v>2021</v>
      </c>
      <c r="G2" s="91"/>
    </row>
    <row r="3" spans="1:8">
      <c r="A3" s="89" t="s">
        <v>1092</v>
      </c>
      <c r="G3" s="92">
        <v>40449</v>
      </c>
    </row>
    <row r="4" spans="1:8">
      <c r="A4" s="89" t="s">
        <v>1156</v>
      </c>
      <c r="G4" s="93" t="s">
        <v>2691</v>
      </c>
    </row>
    <row r="5" spans="1:8">
      <c r="A5" s="89" t="s">
        <v>2079</v>
      </c>
    </row>
    <row r="6" spans="1:8">
      <c r="C6" s="15" t="s">
        <v>2090</v>
      </c>
      <c r="D6" s="16"/>
      <c r="E6" s="16"/>
      <c r="F6" s="17"/>
      <c r="G6" s="18"/>
      <c r="H6" s="94"/>
    </row>
    <row r="7" spans="1:8">
      <c r="C7" s="95" t="s">
        <v>3215</v>
      </c>
      <c r="D7" s="20"/>
      <c r="E7" s="20"/>
      <c r="F7" s="21"/>
      <c r="G7" s="22"/>
      <c r="H7" s="94"/>
    </row>
    <row r="8" spans="1:8">
      <c r="A8" s="89" t="s">
        <v>2018</v>
      </c>
      <c r="C8" s="95" t="s">
        <v>2287</v>
      </c>
      <c r="D8" s="20"/>
      <c r="E8" s="20"/>
      <c r="F8" s="21"/>
      <c r="G8" s="96"/>
      <c r="H8" s="94"/>
    </row>
    <row r="9" spans="1:8">
      <c r="A9" s="89" t="s">
        <v>2824</v>
      </c>
      <c r="C9" s="95" t="s">
        <v>2826</v>
      </c>
      <c r="D9" s="20"/>
      <c r="E9" s="20"/>
      <c r="F9" s="21"/>
      <c r="G9" s="96"/>
      <c r="H9" s="94"/>
    </row>
    <row r="10" spans="1:8">
      <c r="A10" s="89" t="s">
        <v>3064</v>
      </c>
      <c r="C10" s="97"/>
      <c r="D10" s="20"/>
      <c r="E10" s="20"/>
      <c r="F10" s="21"/>
      <c r="G10" s="96"/>
      <c r="H10" s="94"/>
    </row>
    <row r="11" spans="1:8">
      <c r="A11" s="89" t="s">
        <v>2936</v>
      </c>
      <c r="C11" s="25" t="s">
        <v>2659</v>
      </c>
      <c r="D11" s="94"/>
      <c r="E11" s="94"/>
      <c r="F11" s="99"/>
      <c r="G11" s="96"/>
      <c r="H11" s="94"/>
    </row>
    <row r="12" spans="1:8">
      <c r="A12" s="89" t="s">
        <v>2944</v>
      </c>
      <c r="C12" s="25" t="s">
        <v>1737</v>
      </c>
      <c r="D12" s="20"/>
      <c r="E12" s="20"/>
      <c r="F12" s="21"/>
      <c r="G12" s="96"/>
      <c r="H12" s="94"/>
    </row>
    <row r="13" spans="1:8">
      <c r="A13" s="98"/>
      <c r="C13" s="25" t="s">
        <v>2037</v>
      </c>
      <c r="D13" s="94"/>
      <c r="E13" s="94"/>
      <c r="F13" s="99"/>
      <c r="G13" s="96"/>
      <c r="H13" s="94"/>
    </row>
    <row r="14" spans="1:8">
      <c r="A14" s="100"/>
      <c r="C14" s="25" t="s">
        <v>1984</v>
      </c>
      <c r="D14" s="94"/>
      <c r="E14" s="94"/>
      <c r="F14" s="99"/>
      <c r="G14" s="101"/>
      <c r="H14" s="94"/>
    </row>
    <row r="15" spans="1:8">
      <c r="A15" s="100" t="s">
        <v>1792</v>
      </c>
      <c r="C15" s="97" t="s">
        <v>1771</v>
      </c>
      <c r="D15" s="94"/>
      <c r="E15" s="94"/>
      <c r="F15" s="99"/>
      <c r="G15" s="96"/>
      <c r="H15" s="94"/>
    </row>
    <row r="16" spans="1:8">
      <c r="A16" s="144" t="s">
        <v>2531</v>
      </c>
      <c r="C16" s="97"/>
      <c r="D16" s="94"/>
      <c r="E16" s="94"/>
      <c r="F16" s="99"/>
      <c r="G16" s="96"/>
      <c r="H16" s="94"/>
    </row>
    <row r="17" spans="1:8">
      <c r="C17" s="102" t="s">
        <v>2594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1556</v>
      </c>
      <c r="C20" s="100"/>
      <c r="D20" s="100"/>
      <c r="E20" s="100"/>
      <c r="F20" s="106"/>
    </row>
    <row r="21" spans="1:8">
      <c r="A21" s="258"/>
      <c r="C21" s="100"/>
      <c r="D21" s="100"/>
      <c r="E21" s="100"/>
      <c r="F21" s="106"/>
    </row>
    <row r="22" spans="1:8" s="112" customFormat="1" ht="16" customHeight="1">
      <c r="A22" s="108"/>
      <c r="B22" s="38"/>
      <c r="C22" s="86"/>
      <c r="D22" s="86"/>
      <c r="E22" s="86"/>
      <c r="F22" s="109"/>
      <c r="G22" s="110"/>
      <c r="H22" s="111"/>
    </row>
    <row r="23" spans="1:8" ht="29" customHeight="1">
      <c r="A23" s="113" t="s">
        <v>1978</v>
      </c>
      <c r="B23" s="45" t="s">
        <v>1962</v>
      </c>
      <c r="C23" s="114" t="s">
        <v>1963</v>
      </c>
      <c r="D23" s="45" t="s">
        <v>1355</v>
      </c>
      <c r="E23" s="45" t="s">
        <v>1491</v>
      </c>
      <c r="F23" s="47" t="s">
        <v>1104</v>
      </c>
      <c r="G23" s="45" t="s">
        <v>2198</v>
      </c>
      <c r="H23" s="48"/>
    </row>
    <row r="24" spans="1:8">
      <c r="A24" s="115">
        <v>40550</v>
      </c>
      <c r="B24" s="116" t="s">
        <v>2258</v>
      </c>
      <c r="C24" s="117">
        <v>295</v>
      </c>
      <c r="D24" s="118">
        <v>3</v>
      </c>
      <c r="E24" s="117">
        <f t="shared" ref="E24:E32" si="0">C24*D24</f>
        <v>885</v>
      </c>
      <c r="F24" s="53"/>
      <c r="G24" s="54">
        <f t="shared" ref="G24:G35" si="1">E24*(1-F24)</f>
        <v>885</v>
      </c>
      <c r="H24" s="48"/>
    </row>
    <row r="25" spans="1:8">
      <c r="A25" s="11"/>
      <c r="B25" s="116" t="s">
        <v>1894</v>
      </c>
      <c r="C25" s="117"/>
      <c r="D25" s="118"/>
      <c r="E25" s="117">
        <f t="shared" si="0"/>
        <v>0</v>
      </c>
      <c r="F25" s="119"/>
      <c r="G25" s="54">
        <f t="shared" si="1"/>
        <v>0</v>
      </c>
      <c r="H25" s="56"/>
    </row>
    <row r="26" spans="1:8">
      <c r="A26" s="120"/>
      <c r="B26" s="121" t="s">
        <v>1893</v>
      </c>
      <c r="C26" s="117"/>
      <c r="D26" s="118"/>
      <c r="E26" s="117">
        <f t="shared" si="0"/>
        <v>0</v>
      </c>
      <c r="F26" s="119"/>
      <c r="G26" s="54">
        <f t="shared" si="1"/>
        <v>0</v>
      </c>
      <c r="H26" s="56"/>
    </row>
    <row r="27" spans="1:8">
      <c r="A27" s="120"/>
      <c r="B27" s="121" t="s">
        <v>2039</v>
      </c>
      <c r="C27" s="117"/>
      <c r="D27" s="118"/>
      <c r="E27" s="117">
        <f t="shared" si="0"/>
        <v>0</v>
      </c>
      <c r="F27" s="119"/>
      <c r="G27" s="54">
        <f t="shared" si="1"/>
        <v>0</v>
      </c>
      <c r="H27" s="56"/>
    </row>
    <row r="28" spans="1:8">
      <c r="A28" s="120"/>
      <c r="B28" s="121" t="s">
        <v>2040</v>
      </c>
      <c r="C28" s="117"/>
      <c r="D28" s="118"/>
      <c r="E28" s="117">
        <f t="shared" si="0"/>
        <v>0</v>
      </c>
      <c r="F28" s="119"/>
      <c r="G28" s="54">
        <f t="shared" si="1"/>
        <v>0</v>
      </c>
      <c r="H28" s="56"/>
    </row>
    <row r="29" spans="1:8">
      <c r="A29" s="120"/>
      <c r="B29" s="121" t="s">
        <v>3200</v>
      </c>
      <c r="C29" s="117"/>
      <c r="D29" s="118"/>
      <c r="E29" s="117">
        <f t="shared" si="0"/>
        <v>0</v>
      </c>
      <c r="F29" s="119"/>
      <c r="G29" s="54">
        <f t="shared" si="1"/>
        <v>0</v>
      </c>
      <c r="H29" s="56"/>
    </row>
    <row r="30" spans="1:8">
      <c r="A30" s="120"/>
      <c r="B30" s="121" t="s">
        <v>2655</v>
      </c>
      <c r="C30" s="117"/>
      <c r="D30" s="118"/>
      <c r="E30" s="117">
        <f t="shared" si="0"/>
        <v>0</v>
      </c>
      <c r="F30" s="119"/>
      <c r="G30" s="54">
        <f t="shared" si="1"/>
        <v>0</v>
      </c>
      <c r="H30" s="56"/>
    </row>
    <row r="31" spans="1:8">
      <c r="A31" s="120"/>
      <c r="B31" s="121" t="s">
        <v>1990</v>
      </c>
      <c r="C31" s="117"/>
      <c r="D31" s="118"/>
      <c r="E31" s="117">
        <f t="shared" si="0"/>
        <v>0</v>
      </c>
      <c r="F31" s="119"/>
      <c r="G31" s="54">
        <f t="shared" si="1"/>
        <v>0</v>
      </c>
      <c r="H31" s="56"/>
    </row>
    <row r="32" spans="1:8">
      <c r="A32" s="120"/>
      <c r="B32" s="121" t="s">
        <v>1858</v>
      </c>
      <c r="C32" s="117"/>
      <c r="D32" s="118"/>
      <c r="E32" s="117">
        <f t="shared" si="0"/>
        <v>0</v>
      </c>
      <c r="F32" s="119"/>
      <c r="G32" s="54">
        <f t="shared" si="1"/>
        <v>0</v>
      </c>
      <c r="H32" s="56"/>
    </row>
    <row r="33" spans="1:256">
      <c r="A33" s="120"/>
      <c r="B33" s="121" t="s">
        <v>2304</v>
      </c>
      <c r="C33" s="117">
        <v>50</v>
      </c>
      <c r="D33" s="118">
        <v>2</v>
      </c>
      <c r="E33" s="117">
        <f>C33*D33</f>
        <v>100</v>
      </c>
      <c r="F33" s="119"/>
      <c r="G33" s="54">
        <f t="shared" si="1"/>
        <v>100</v>
      </c>
      <c r="H33" s="48"/>
    </row>
    <row r="34" spans="1:256">
      <c r="A34" s="120"/>
      <c r="B34" s="121" t="s">
        <v>1348</v>
      </c>
      <c r="C34" s="117">
        <v>250</v>
      </c>
      <c r="D34" s="123" t="s">
        <v>1051</v>
      </c>
      <c r="E34" s="117">
        <v>250</v>
      </c>
      <c r="F34" s="124"/>
      <c r="G34" s="54">
        <f t="shared" si="1"/>
        <v>250</v>
      </c>
      <c r="H34" s="48"/>
    </row>
    <row r="35" spans="1:256" ht="16" thickBot="1">
      <c r="A35" s="120"/>
      <c r="B35" s="126"/>
      <c r="C35" s="127"/>
      <c r="D35" s="128"/>
      <c r="E35" s="127"/>
      <c r="F35" s="129"/>
      <c r="G35" s="67">
        <f t="shared" si="1"/>
        <v>0</v>
      </c>
      <c r="H35" s="48"/>
    </row>
    <row r="36" spans="1:256" s="135" customFormat="1" ht="16" customHeight="1">
      <c r="A36" s="130"/>
      <c r="B36" s="69" t="s">
        <v>2584</v>
      </c>
      <c r="C36" s="131"/>
      <c r="D36" s="131"/>
      <c r="E36" s="132">
        <f>SUM(E24:E35)</f>
        <v>1235</v>
      </c>
      <c r="F36" s="133"/>
      <c r="G36" s="72">
        <f>SUM(G24:G35)</f>
        <v>1235</v>
      </c>
      <c r="H36" s="134"/>
    </row>
    <row r="38" spans="1:256">
      <c r="C38" s="136" t="s">
        <v>1028</v>
      </c>
      <c r="D38" s="137">
        <f>G36/2</f>
        <v>617.5</v>
      </c>
      <c r="E38" s="137"/>
      <c r="F38" s="138"/>
    </row>
    <row r="40" spans="1:256">
      <c r="C40" s="1" t="s">
        <v>1615</v>
      </c>
      <c r="D40" s="1"/>
      <c r="E40" s="1"/>
      <c r="F40" s="139"/>
      <c r="G40" s="1"/>
      <c r="H40" s="1"/>
      <c r="I40" s="1"/>
    </row>
    <row r="41" spans="1:256">
      <c r="C41" s="1" t="s">
        <v>1330</v>
      </c>
      <c r="D41" s="1"/>
      <c r="E41" s="1"/>
      <c r="F41" s="139"/>
      <c r="G41" s="1"/>
      <c r="H41" s="1"/>
      <c r="I41" s="1"/>
    </row>
    <row r="42" spans="1:256">
      <c r="C42" s="259" t="s">
        <v>1404</v>
      </c>
      <c r="D42" s="259"/>
      <c r="E42" s="259"/>
      <c r="F42" s="260"/>
      <c r="G42" s="259"/>
      <c r="H42" s="259"/>
      <c r="I42" s="142"/>
      <c r="J42" s="790"/>
      <c r="K42" s="790"/>
      <c r="L42" s="790"/>
      <c r="M42" s="790"/>
      <c r="N42" s="790"/>
      <c r="O42" s="790"/>
      <c r="P42" s="790"/>
      <c r="Q42" s="790"/>
      <c r="R42" s="790"/>
      <c r="S42" s="790"/>
      <c r="T42" s="790"/>
      <c r="U42" s="790"/>
      <c r="V42" s="790" t="s">
        <v>1615</v>
      </c>
      <c r="W42" s="790"/>
      <c r="X42" s="790"/>
      <c r="Y42" s="790"/>
      <c r="Z42" s="790"/>
      <c r="AA42" s="790"/>
      <c r="AB42" s="790" t="s">
        <v>1615</v>
      </c>
      <c r="AC42" s="790"/>
      <c r="AD42" s="790"/>
      <c r="AE42" s="790"/>
      <c r="AF42" s="790"/>
      <c r="AG42" s="790"/>
      <c r="AH42" s="790" t="s">
        <v>1615</v>
      </c>
      <c r="AI42" s="790"/>
      <c r="AJ42" s="790"/>
      <c r="AK42" s="790"/>
      <c r="AL42" s="790"/>
      <c r="AM42" s="790"/>
      <c r="AN42" s="790" t="s">
        <v>1615</v>
      </c>
      <c r="AO42" s="790"/>
      <c r="AP42" s="790"/>
      <c r="AQ42" s="790"/>
      <c r="AR42" s="790"/>
      <c r="AS42" s="790"/>
      <c r="AT42" s="790" t="s">
        <v>1615</v>
      </c>
      <c r="AU42" s="790"/>
      <c r="AV42" s="790"/>
      <c r="AW42" s="790"/>
      <c r="AX42" s="790"/>
      <c r="AY42" s="790"/>
      <c r="AZ42" s="790" t="s">
        <v>1615</v>
      </c>
      <c r="BA42" s="790"/>
      <c r="BB42" s="790"/>
      <c r="BC42" s="790"/>
      <c r="BD42" s="790"/>
      <c r="BE42" s="790"/>
      <c r="BF42" s="790" t="s">
        <v>1615</v>
      </c>
      <c r="BG42" s="790"/>
      <c r="BH42" s="790"/>
      <c r="BI42" s="790"/>
      <c r="BJ42" s="790"/>
      <c r="BK42" s="790"/>
      <c r="BL42" s="790" t="s">
        <v>1615</v>
      </c>
      <c r="BM42" s="790"/>
      <c r="BN42" s="790"/>
      <c r="BO42" s="790"/>
      <c r="BP42" s="790"/>
      <c r="BQ42" s="790"/>
      <c r="BR42" s="790" t="s">
        <v>1615</v>
      </c>
      <c r="BS42" s="790"/>
      <c r="BT42" s="790"/>
      <c r="BU42" s="790"/>
      <c r="BV42" s="790"/>
      <c r="BW42" s="790"/>
      <c r="BX42" s="790" t="s">
        <v>1615</v>
      </c>
      <c r="BY42" s="790"/>
      <c r="BZ42" s="790"/>
      <c r="CA42" s="790"/>
      <c r="CB42" s="790"/>
      <c r="CC42" s="790"/>
      <c r="CD42" s="790" t="s">
        <v>1615</v>
      </c>
      <c r="CE42" s="790"/>
      <c r="CF42" s="790"/>
      <c r="CG42" s="790"/>
      <c r="CH42" s="790"/>
      <c r="CI42" s="790"/>
      <c r="CJ42" s="790" t="s">
        <v>1615</v>
      </c>
      <c r="CK42" s="790"/>
      <c r="CL42" s="790"/>
      <c r="CM42" s="790"/>
      <c r="CN42" s="790"/>
      <c r="CO42" s="790"/>
      <c r="CP42" s="790" t="s">
        <v>1615</v>
      </c>
      <c r="CQ42" s="790"/>
      <c r="CR42" s="790"/>
      <c r="CS42" s="790"/>
      <c r="CT42" s="790"/>
      <c r="CU42" s="790"/>
      <c r="CV42" s="790" t="s">
        <v>1615</v>
      </c>
      <c r="CW42" s="790"/>
      <c r="CX42" s="790"/>
      <c r="CY42" s="790"/>
      <c r="CZ42" s="790"/>
      <c r="DA42" s="790"/>
      <c r="DB42" s="790" t="s">
        <v>1615</v>
      </c>
      <c r="DC42" s="790"/>
      <c r="DD42" s="790"/>
      <c r="DE42" s="790"/>
      <c r="DF42" s="790"/>
      <c r="DG42" s="790"/>
      <c r="DH42" s="790" t="s">
        <v>1615</v>
      </c>
      <c r="DI42" s="790"/>
      <c r="DJ42" s="790"/>
      <c r="DK42" s="790"/>
      <c r="DL42" s="790"/>
      <c r="DM42" s="790"/>
      <c r="DN42" s="790" t="s">
        <v>1615</v>
      </c>
      <c r="DO42" s="790"/>
      <c r="DP42" s="790"/>
      <c r="DQ42" s="790"/>
      <c r="DR42" s="790"/>
      <c r="DS42" s="790"/>
      <c r="DT42" s="790" t="s">
        <v>1615</v>
      </c>
      <c r="DU42" s="790"/>
      <c r="DV42" s="790"/>
      <c r="DW42" s="790"/>
      <c r="DX42" s="790"/>
      <c r="DY42" s="790"/>
      <c r="DZ42" s="790" t="s">
        <v>1615</v>
      </c>
      <c r="EA42" s="790"/>
      <c r="EB42" s="790"/>
      <c r="EC42" s="790"/>
      <c r="ED42" s="790"/>
      <c r="EE42" s="790"/>
      <c r="EF42" s="790" t="s">
        <v>1615</v>
      </c>
      <c r="EG42" s="790"/>
      <c r="EH42" s="790"/>
      <c r="EI42" s="790"/>
      <c r="EJ42" s="790"/>
      <c r="EK42" s="790"/>
      <c r="EL42" s="790" t="s">
        <v>1615</v>
      </c>
      <c r="EM42" s="790"/>
      <c r="EN42" s="790"/>
      <c r="EO42" s="790"/>
      <c r="EP42" s="790"/>
      <c r="EQ42" s="790"/>
      <c r="ER42" s="790" t="s">
        <v>1615</v>
      </c>
      <c r="ES42" s="790"/>
      <c r="ET42" s="790"/>
      <c r="EU42" s="790"/>
      <c r="EV42" s="790"/>
      <c r="EW42" s="790"/>
      <c r="EX42" s="790" t="s">
        <v>1615</v>
      </c>
      <c r="EY42" s="790"/>
      <c r="EZ42" s="790"/>
      <c r="FA42" s="790"/>
      <c r="FB42" s="790"/>
      <c r="FC42" s="790"/>
      <c r="FD42" s="790" t="s">
        <v>1615</v>
      </c>
      <c r="FE42" s="790"/>
      <c r="FF42" s="790"/>
      <c r="FG42" s="790"/>
      <c r="FH42" s="790"/>
      <c r="FI42" s="790"/>
      <c r="FJ42" s="790" t="s">
        <v>1615</v>
      </c>
      <c r="FK42" s="790"/>
      <c r="FL42" s="790"/>
      <c r="FM42" s="790"/>
      <c r="FN42" s="790"/>
      <c r="FO42" s="790"/>
      <c r="FP42" s="790" t="s">
        <v>1615</v>
      </c>
      <c r="FQ42" s="790"/>
      <c r="FR42" s="790"/>
      <c r="FS42" s="790"/>
      <c r="FT42" s="790"/>
      <c r="FU42" s="790"/>
      <c r="FV42" s="790" t="s">
        <v>1615</v>
      </c>
      <c r="FW42" s="790"/>
      <c r="FX42" s="790"/>
      <c r="FY42" s="790"/>
      <c r="FZ42" s="790"/>
      <c r="GA42" s="790"/>
      <c r="GB42" s="790" t="s">
        <v>1615</v>
      </c>
      <c r="GC42" s="790"/>
      <c r="GD42" s="790"/>
      <c r="GE42" s="790"/>
      <c r="GF42" s="790"/>
      <c r="GG42" s="790"/>
      <c r="GH42" s="790" t="s">
        <v>1615</v>
      </c>
      <c r="GI42" s="790"/>
      <c r="GJ42" s="790"/>
      <c r="GK42" s="790"/>
      <c r="GL42" s="790"/>
      <c r="GM42" s="790"/>
      <c r="GN42" s="790" t="s">
        <v>1615</v>
      </c>
      <c r="GO42" s="790"/>
      <c r="GP42" s="790"/>
      <c r="GQ42" s="790"/>
      <c r="GR42" s="790"/>
      <c r="GS42" s="790"/>
      <c r="GT42" s="790" t="s">
        <v>1615</v>
      </c>
      <c r="GU42" s="790"/>
      <c r="GV42" s="790"/>
      <c r="GW42" s="790"/>
      <c r="GX42" s="790"/>
      <c r="GY42" s="790"/>
      <c r="GZ42" s="790" t="s">
        <v>1615</v>
      </c>
      <c r="HA42" s="790"/>
      <c r="HB42" s="790"/>
      <c r="HC42" s="790"/>
      <c r="HD42" s="790"/>
      <c r="HE42" s="790"/>
      <c r="HF42" s="790" t="s">
        <v>1615</v>
      </c>
      <c r="HG42" s="790"/>
      <c r="HH42" s="790"/>
      <c r="HI42" s="790"/>
      <c r="HJ42" s="790"/>
      <c r="HK42" s="790"/>
      <c r="HL42" s="790" t="s">
        <v>1615</v>
      </c>
      <c r="HM42" s="790"/>
      <c r="HN42" s="790"/>
      <c r="HO42" s="790"/>
      <c r="HP42" s="790"/>
      <c r="HQ42" s="790"/>
      <c r="HR42" s="790" t="s">
        <v>1615</v>
      </c>
      <c r="HS42" s="790"/>
      <c r="HT42" s="790"/>
      <c r="HU42" s="790"/>
      <c r="HV42" s="790"/>
      <c r="HW42" s="790"/>
      <c r="HX42" s="790" t="s">
        <v>1615</v>
      </c>
      <c r="HY42" s="790"/>
      <c r="HZ42" s="790"/>
      <c r="IA42" s="790"/>
      <c r="IB42" s="790"/>
      <c r="IC42" s="790"/>
      <c r="ID42" s="790" t="s">
        <v>1615</v>
      </c>
      <c r="IE42" s="790"/>
      <c r="IF42" s="790"/>
      <c r="IG42" s="790"/>
      <c r="IH42" s="790"/>
      <c r="II42" s="790"/>
      <c r="IJ42" s="790" t="s">
        <v>1615</v>
      </c>
      <c r="IK42" s="790"/>
      <c r="IL42" s="790"/>
      <c r="IM42" s="790"/>
      <c r="IN42" s="790"/>
      <c r="IO42" s="790"/>
      <c r="IP42" s="790" t="s">
        <v>1615</v>
      </c>
      <c r="IQ42" s="790"/>
      <c r="IR42" s="790"/>
      <c r="IS42" s="790"/>
    </row>
    <row r="43" spans="1:256">
      <c r="C43" s="1" t="s">
        <v>1370</v>
      </c>
      <c r="D43" s="1"/>
      <c r="E43" s="1"/>
      <c r="F43" s="139"/>
      <c r="G43" s="1"/>
      <c r="H43" s="1"/>
      <c r="I43" s="1"/>
      <c r="J43" s="790"/>
      <c r="K43" s="790"/>
      <c r="L43" s="790"/>
      <c r="M43" s="790"/>
      <c r="N43" s="790"/>
      <c r="O43" s="790"/>
      <c r="P43" s="790"/>
      <c r="Q43" s="790"/>
      <c r="R43" s="790"/>
      <c r="S43" s="790"/>
      <c r="T43" s="790"/>
      <c r="U43" s="790"/>
      <c r="V43" s="790" t="s">
        <v>2162</v>
      </c>
      <c r="W43" s="790"/>
      <c r="X43" s="790"/>
      <c r="Y43" s="790"/>
      <c r="Z43" s="790"/>
      <c r="AA43" s="790"/>
      <c r="AB43" s="790" t="s">
        <v>2162</v>
      </c>
      <c r="AC43" s="790"/>
      <c r="AD43" s="790"/>
      <c r="AE43" s="790"/>
      <c r="AF43" s="790"/>
      <c r="AG43" s="790"/>
      <c r="AH43" s="790" t="s">
        <v>2162</v>
      </c>
      <c r="AI43" s="790"/>
      <c r="AJ43" s="790"/>
      <c r="AK43" s="790"/>
      <c r="AL43" s="790"/>
      <c r="AM43" s="790"/>
      <c r="AN43" s="790" t="s">
        <v>2162</v>
      </c>
      <c r="AO43" s="790"/>
      <c r="AP43" s="790"/>
      <c r="AQ43" s="790"/>
      <c r="AR43" s="790"/>
      <c r="AS43" s="790"/>
      <c r="AT43" s="790" t="s">
        <v>2162</v>
      </c>
      <c r="AU43" s="790"/>
      <c r="AV43" s="790"/>
      <c r="AW43" s="790"/>
      <c r="AX43" s="790"/>
      <c r="AY43" s="790"/>
      <c r="AZ43" s="790" t="s">
        <v>2162</v>
      </c>
      <c r="BA43" s="790"/>
      <c r="BB43" s="790"/>
      <c r="BC43" s="790"/>
      <c r="BD43" s="790"/>
      <c r="BE43" s="790"/>
      <c r="BF43" s="790" t="s">
        <v>2162</v>
      </c>
      <c r="BG43" s="790"/>
      <c r="BH43" s="790"/>
      <c r="BI43" s="790"/>
      <c r="BJ43" s="790"/>
      <c r="BK43" s="790"/>
      <c r="BL43" s="790" t="s">
        <v>2162</v>
      </c>
      <c r="BM43" s="790"/>
      <c r="BN43" s="790"/>
      <c r="BO43" s="790"/>
      <c r="BP43" s="790"/>
      <c r="BQ43" s="790"/>
      <c r="BR43" s="790" t="s">
        <v>2162</v>
      </c>
      <c r="BS43" s="790"/>
      <c r="BT43" s="790"/>
      <c r="BU43" s="790"/>
      <c r="BV43" s="790"/>
      <c r="BW43" s="790"/>
      <c r="BX43" s="790" t="s">
        <v>2162</v>
      </c>
      <c r="BY43" s="790"/>
      <c r="BZ43" s="790"/>
      <c r="CA43" s="790"/>
      <c r="CB43" s="790"/>
      <c r="CC43" s="790"/>
      <c r="CD43" s="790" t="s">
        <v>2162</v>
      </c>
      <c r="CE43" s="790"/>
      <c r="CF43" s="790"/>
      <c r="CG43" s="790"/>
      <c r="CH43" s="790"/>
      <c r="CI43" s="790"/>
      <c r="CJ43" s="790" t="s">
        <v>2162</v>
      </c>
      <c r="CK43" s="790"/>
      <c r="CL43" s="790"/>
      <c r="CM43" s="790"/>
      <c r="CN43" s="790"/>
      <c r="CO43" s="790"/>
      <c r="CP43" s="790" t="s">
        <v>2162</v>
      </c>
      <c r="CQ43" s="790"/>
      <c r="CR43" s="790"/>
      <c r="CS43" s="790"/>
      <c r="CT43" s="790"/>
      <c r="CU43" s="790"/>
      <c r="CV43" s="790" t="s">
        <v>2162</v>
      </c>
      <c r="CW43" s="790"/>
      <c r="CX43" s="790"/>
      <c r="CY43" s="790"/>
      <c r="CZ43" s="790"/>
      <c r="DA43" s="790"/>
      <c r="DB43" s="790" t="s">
        <v>2162</v>
      </c>
      <c r="DC43" s="790"/>
      <c r="DD43" s="790"/>
      <c r="DE43" s="790"/>
      <c r="DF43" s="790"/>
      <c r="DG43" s="790"/>
      <c r="DH43" s="790" t="s">
        <v>2162</v>
      </c>
      <c r="DI43" s="790"/>
      <c r="DJ43" s="790"/>
      <c r="DK43" s="790"/>
      <c r="DL43" s="790"/>
      <c r="DM43" s="790"/>
      <c r="DN43" s="790" t="s">
        <v>2162</v>
      </c>
      <c r="DO43" s="790"/>
      <c r="DP43" s="790"/>
      <c r="DQ43" s="790"/>
      <c r="DR43" s="790"/>
      <c r="DS43" s="790"/>
      <c r="DT43" s="790" t="s">
        <v>2162</v>
      </c>
      <c r="DU43" s="790"/>
      <c r="DV43" s="790"/>
      <c r="DW43" s="790"/>
      <c r="DX43" s="790"/>
      <c r="DY43" s="790"/>
      <c r="DZ43" s="790" t="s">
        <v>2162</v>
      </c>
      <c r="EA43" s="790"/>
      <c r="EB43" s="790"/>
      <c r="EC43" s="790"/>
      <c r="ED43" s="790"/>
      <c r="EE43" s="790"/>
      <c r="EF43" s="790" t="s">
        <v>2162</v>
      </c>
      <c r="EG43" s="790"/>
      <c r="EH43" s="790"/>
      <c r="EI43" s="790"/>
      <c r="EJ43" s="790"/>
      <c r="EK43" s="790"/>
      <c r="EL43" s="790" t="s">
        <v>2162</v>
      </c>
      <c r="EM43" s="790"/>
      <c r="EN43" s="790"/>
      <c r="EO43" s="790"/>
      <c r="EP43" s="790"/>
      <c r="EQ43" s="790"/>
      <c r="ER43" s="790" t="s">
        <v>2162</v>
      </c>
      <c r="ES43" s="790"/>
      <c r="ET43" s="790"/>
      <c r="EU43" s="790"/>
      <c r="EV43" s="790"/>
      <c r="EW43" s="790"/>
      <c r="EX43" s="790" t="s">
        <v>2162</v>
      </c>
      <c r="EY43" s="790"/>
      <c r="EZ43" s="790"/>
      <c r="FA43" s="790"/>
      <c r="FB43" s="790"/>
      <c r="FC43" s="790"/>
      <c r="FD43" s="790" t="s">
        <v>2162</v>
      </c>
      <c r="FE43" s="790"/>
      <c r="FF43" s="790"/>
      <c r="FG43" s="790"/>
      <c r="FH43" s="790"/>
      <c r="FI43" s="790"/>
      <c r="FJ43" s="790" t="s">
        <v>2162</v>
      </c>
      <c r="FK43" s="790"/>
      <c r="FL43" s="790"/>
      <c r="FM43" s="790"/>
      <c r="FN43" s="790"/>
      <c r="FO43" s="790"/>
      <c r="FP43" s="790" t="s">
        <v>2162</v>
      </c>
      <c r="FQ43" s="790"/>
      <c r="FR43" s="790"/>
      <c r="FS43" s="790"/>
      <c r="FT43" s="790"/>
      <c r="FU43" s="790"/>
      <c r="FV43" s="790" t="s">
        <v>2162</v>
      </c>
      <c r="FW43" s="790"/>
      <c r="FX43" s="790"/>
      <c r="FY43" s="790"/>
      <c r="FZ43" s="790"/>
      <c r="GA43" s="790"/>
      <c r="GB43" s="790" t="s">
        <v>2162</v>
      </c>
      <c r="GC43" s="790"/>
      <c r="GD43" s="790"/>
      <c r="GE43" s="790"/>
      <c r="GF43" s="790"/>
      <c r="GG43" s="790"/>
      <c r="GH43" s="790" t="s">
        <v>2162</v>
      </c>
      <c r="GI43" s="790"/>
      <c r="GJ43" s="790"/>
      <c r="GK43" s="790"/>
      <c r="GL43" s="790"/>
      <c r="GM43" s="790"/>
      <c r="GN43" s="790" t="s">
        <v>2162</v>
      </c>
      <c r="GO43" s="790"/>
      <c r="GP43" s="790"/>
      <c r="GQ43" s="790"/>
      <c r="GR43" s="790"/>
      <c r="GS43" s="790"/>
      <c r="GT43" s="790" t="s">
        <v>2162</v>
      </c>
      <c r="GU43" s="790"/>
      <c r="GV43" s="790"/>
      <c r="GW43" s="790"/>
      <c r="GX43" s="790"/>
      <c r="GY43" s="790"/>
      <c r="GZ43" s="790" t="s">
        <v>2162</v>
      </c>
      <c r="HA43" s="790"/>
      <c r="HB43" s="790"/>
      <c r="HC43" s="790"/>
      <c r="HD43" s="790"/>
      <c r="HE43" s="790"/>
      <c r="HF43" s="790" t="s">
        <v>2162</v>
      </c>
      <c r="HG43" s="790"/>
      <c r="HH43" s="790"/>
      <c r="HI43" s="790"/>
      <c r="HJ43" s="790"/>
      <c r="HK43" s="790"/>
      <c r="HL43" s="790" t="s">
        <v>2162</v>
      </c>
      <c r="HM43" s="790"/>
      <c r="HN43" s="790"/>
      <c r="HO43" s="790"/>
      <c r="HP43" s="790"/>
      <c r="HQ43" s="790"/>
      <c r="HR43" s="790" t="s">
        <v>2162</v>
      </c>
      <c r="HS43" s="790"/>
      <c r="HT43" s="790"/>
      <c r="HU43" s="790"/>
      <c r="HV43" s="790"/>
      <c r="HW43" s="790"/>
      <c r="HX43" s="790" t="s">
        <v>2162</v>
      </c>
      <c r="HY43" s="790"/>
      <c r="HZ43" s="790"/>
      <c r="IA43" s="790"/>
      <c r="IB43" s="790"/>
      <c r="IC43" s="790"/>
      <c r="ID43" s="790" t="s">
        <v>2162</v>
      </c>
      <c r="IE43" s="790"/>
      <c r="IF43" s="790"/>
      <c r="IG43" s="790"/>
      <c r="IH43" s="790"/>
      <c r="II43" s="790"/>
      <c r="IJ43" s="790" t="s">
        <v>2162</v>
      </c>
      <c r="IK43" s="790"/>
      <c r="IL43" s="790"/>
      <c r="IM43" s="790"/>
      <c r="IN43" s="790"/>
      <c r="IO43" s="790"/>
      <c r="IP43" s="790" t="s">
        <v>2162</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1370</v>
      </c>
      <c r="W44" s="790"/>
      <c r="X44" s="790"/>
      <c r="Y44" s="790"/>
      <c r="Z44" s="790"/>
      <c r="AA44" s="790"/>
      <c r="AB44" s="790" t="s">
        <v>1370</v>
      </c>
      <c r="AC44" s="790"/>
      <c r="AD44" s="790"/>
      <c r="AE44" s="790"/>
      <c r="AF44" s="790"/>
      <c r="AG44" s="790"/>
      <c r="AH44" s="790" t="s">
        <v>1370</v>
      </c>
      <c r="AI44" s="790"/>
      <c r="AJ44" s="790"/>
      <c r="AK44" s="790"/>
      <c r="AL44" s="790"/>
      <c r="AM44" s="790"/>
      <c r="AN44" s="790" t="s">
        <v>1370</v>
      </c>
      <c r="AO44" s="790"/>
      <c r="AP44" s="790"/>
      <c r="AQ44" s="790"/>
      <c r="AR44" s="790"/>
      <c r="AS44" s="790"/>
      <c r="AT44" s="790" t="s">
        <v>1370</v>
      </c>
      <c r="AU44" s="790"/>
      <c r="AV44" s="790"/>
      <c r="AW44" s="790"/>
      <c r="AX44" s="790"/>
      <c r="AY44" s="790"/>
      <c r="AZ44" s="790" t="s">
        <v>1370</v>
      </c>
      <c r="BA44" s="790"/>
      <c r="BB44" s="790"/>
      <c r="BC44" s="790"/>
      <c r="BD44" s="790"/>
      <c r="BE44" s="790"/>
      <c r="BF44" s="790" t="s">
        <v>1370</v>
      </c>
      <c r="BG44" s="790"/>
      <c r="BH44" s="790"/>
      <c r="BI44" s="790"/>
      <c r="BJ44" s="790"/>
      <c r="BK44" s="790"/>
      <c r="BL44" s="790" t="s">
        <v>1370</v>
      </c>
      <c r="BM44" s="790"/>
      <c r="BN44" s="790"/>
      <c r="BO44" s="790"/>
      <c r="BP44" s="790"/>
      <c r="BQ44" s="790"/>
      <c r="BR44" s="790" t="s">
        <v>1370</v>
      </c>
      <c r="BS44" s="790"/>
      <c r="BT44" s="790"/>
      <c r="BU44" s="790"/>
      <c r="BV44" s="790"/>
      <c r="BW44" s="790"/>
      <c r="BX44" s="790" t="s">
        <v>1370</v>
      </c>
      <c r="BY44" s="790"/>
      <c r="BZ44" s="790"/>
      <c r="CA44" s="790"/>
      <c r="CB44" s="790"/>
      <c r="CC44" s="790"/>
      <c r="CD44" s="790" t="s">
        <v>1370</v>
      </c>
      <c r="CE44" s="790"/>
      <c r="CF44" s="790"/>
      <c r="CG44" s="790"/>
      <c r="CH44" s="790"/>
      <c r="CI44" s="790"/>
      <c r="CJ44" s="790" t="s">
        <v>1370</v>
      </c>
      <c r="CK44" s="790"/>
      <c r="CL44" s="790"/>
      <c r="CM44" s="790"/>
      <c r="CN44" s="790"/>
      <c r="CO44" s="790"/>
      <c r="CP44" s="790" t="s">
        <v>1370</v>
      </c>
      <c r="CQ44" s="790"/>
      <c r="CR44" s="790"/>
      <c r="CS44" s="790"/>
      <c r="CT44" s="790"/>
      <c r="CU44" s="790"/>
      <c r="CV44" s="790" t="s">
        <v>1370</v>
      </c>
      <c r="CW44" s="790"/>
      <c r="CX44" s="790"/>
      <c r="CY44" s="790"/>
      <c r="CZ44" s="790"/>
      <c r="DA44" s="790"/>
      <c r="DB44" s="790" t="s">
        <v>1370</v>
      </c>
      <c r="DC44" s="790"/>
      <c r="DD44" s="790"/>
      <c r="DE44" s="790"/>
      <c r="DF44" s="790"/>
      <c r="DG44" s="790"/>
      <c r="DH44" s="790" t="s">
        <v>1370</v>
      </c>
      <c r="DI44" s="790"/>
      <c r="DJ44" s="790"/>
      <c r="DK44" s="790"/>
      <c r="DL44" s="790"/>
      <c r="DM44" s="790"/>
      <c r="DN44" s="790" t="s">
        <v>1370</v>
      </c>
      <c r="DO44" s="790"/>
      <c r="DP44" s="790"/>
      <c r="DQ44" s="790"/>
      <c r="DR44" s="790"/>
      <c r="DS44" s="790"/>
      <c r="DT44" s="790" t="s">
        <v>1370</v>
      </c>
      <c r="DU44" s="790"/>
      <c r="DV44" s="790"/>
      <c r="DW44" s="790"/>
      <c r="DX44" s="790"/>
      <c r="DY44" s="790"/>
      <c r="DZ44" s="790" t="s">
        <v>1370</v>
      </c>
      <c r="EA44" s="790"/>
      <c r="EB44" s="790"/>
      <c r="EC44" s="790"/>
      <c r="ED44" s="790"/>
      <c r="EE44" s="790"/>
      <c r="EF44" s="790" t="s">
        <v>1370</v>
      </c>
      <c r="EG44" s="790"/>
      <c r="EH44" s="790"/>
      <c r="EI44" s="790"/>
      <c r="EJ44" s="790"/>
      <c r="EK44" s="790"/>
      <c r="EL44" s="790" t="s">
        <v>1370</v>
      </c>
      <c r="EM44" s="790"/>
      <c r="EN44" s="790"/>
      <c r="EO44" s="790"/>
      <c r="EP44" s="790"/>
      <c r="EQ44" s="790"/>
      <c r="ER44" s="790" t="s">
        <v>1370</v>
      </c>
      <c r="ES44" s="790"/>
      <c r="ET44" s="790"/>
      <c r="EU44" s="790"/>
      <c r="EV44" s="790"/>
      <c r="EW44" s="790"/>
      <c r="EX44" s="790" t="s">
        <v>1370</v>
      </c>
      <c r="EY44" s="790"/>
      <c r="EZ44" s="790"/>
      <c r="FA44" s="790"/>
      <c r="FB44" s="790"/>
      <c r="FC44" s="790"/>
      <c r="FD44" s="790" t="s">
        <v>1370</v>
      </c>
      <c r="FE44" s="790"/>
      <c r="FF44" s="790"/>
      <c r="FG44" s="790"/>
      <c r="FH44" s="790"/>
      <c r="FI44" s="790"/>
      <c r="FJ44" s="790" t="s">
        <v>1370</v>
      </c>
      <c r="FK44" s="790"/>
      <c r="FL44" s="790"/>
      <c r="FM44" s="790"/>
      <c r="FN44" s="790"/>
      <c r="FO44" s="790"/>
      <c r="FP44" s="790" t="s">
        <v>1370</v>
      </c>
      <c r="FQ44" s="790"/>
      <c r="FR44" s="790"/>
      <c r="FS44" s="790"/>
      <c r="FT44" s="790"/>
      <c r="FU44" s="790"/>
      <c r="FV44" s="790" t="s">
        <v>1370</v>
      </c>
      <c r="FW44" s="790"/>
      <c r="FX44" s="790"/>
      <c r="FY44" s="790"/>
      <c r="FZ44" s="790"/>
      <c r="GA44" s="790"/>
      <c r="GB44" s="790" t="s">
        <v>1370</v>
      </c>
      <c r="GC44" s="790"/>
      <c r="GD44" s="790"/>
      <c r="GE44" s="790"/>
      <c r="GF44" s="790"/>
      <c r="GG44" s="790"/>
      <c r="GH44" s="790" t="s">
        <v>1370</v>
      </c>
      <c r="GI44" s="790"/>
      <c r="GJ44" s="790"/>
      <c r="GK44" s="790"/>
      <c r="GL44" s="790"/>
      <c r="GM44" s="790"/>
      <c r="GN44" s="790" t="s">
        <v>1370</v>
      </c>
      <c r="GO44" s="790"/>
      <c r="GP44" s="790"/>
      <c r="GQ44" s="790"/>
      <c r="GR44" s="790"/>
      <c r="GS44" s="790"/>
      <c r="GT44" s="790" t="s">
        <v>1370</v>
      </c>
      <c r="GU44" s="790"/>
      <c r="GV44" s="790"/>
      <c r="GW44" s="790"/>
      <c r="GX44" s="790"/>
      <c r="GY44" s="790"/>
      <c r="GZ44" s="790" t="s">
        <v>1370</v>
      </c>
      <c r="HA44" s="790"/>
      <c r="HB44" s="790"/>
      <c r="HC44" s="790"/>
      <c r="HD44" s="790"/>
      <c r="HE44" s="790"/>
      <c r="HF44" s="790" t="s">
        <v>1370</v>
      </c>
      <c r="HG44" s="790"/>
      <c r="HH44" s="790"/>
      <c r="HI44" s="790"/>
      <c r="HJ44" s="790"/>
      <c r="HK44" s="790"/>
      <c r="HL44" s="790" t="s">
        <v>1370</v>
      </c>
      <c r="HM44" s="790"/>
      <c r="HN44" s="790"/>
      <c r="HO44" s="790"/>
      <c r="HP44" s="790"/>
      <c r="HQ44" s="790"/>
      <c r="HR44" s="790" t="s">
        <v>1370</v>
      </c>
      <c r="HS44" s="790"/>
      <c r="HT44" s="790"/>
      <c r="HU44" s="790"/>
      <c r="HV44" s="790"/>
      <c r="HW44" s="790"/>
      <c r="HX44" s="790" t="s">
        <v>1370</v>
      </c>
      <c r="HY44" s="790"/>
      <c r="HZ44" s="790"/>
      <c r="IA44" s="790"/>
      <c r="IB44" s="790"/>
      <c r="IC44" s="790"/>
      <c r="ID44" s="790" t="s">
        <v>1370</v>
      </c>
      <c r="IE44" s="790"/>
      <c r="IF44" s="790"/>
      <c r="IG44" s="790"/>
      <c r="IH44" s="790"/>
      <c r="II44" s="790"/>
      <c r="IJ44" s="790" t="s">
        <v>1370</v>
      </c>
      <c r="IK44" s="790"/>
      <c r="IL44" s="790"/>
      <c r="IM44" s="790"/>
      <c r="IN44" s="790"/>
      <c r="IO44" s="790"/>
      <c r="IP44" s="790" t="s">
        <v>1370</v>
      </c>
      <c r="IQ44" s="790"/>
      <c r="IR44" s="790"/>
      <c r="IS44" s="790"/>
      <c r="IT44" s="790"/>
      <c r="IU44" s="790"/>
      <c r="IV44" s="790" t="s">
        <v>1370</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FV43:GA43"/>
    <mergeCell ref="FP43:FU43"/>
    <mergeCell ref="EL44:EQ44"/>
    <mergeCell ref="EF43:EK43"/>
    <mergeCell ref="EX43:FC43"/>
    <mergeCell ref="GB44:GG44"/>
    <mergeCell ref="FP44:FU44"/>
    <mergeCell ref="GH43:GM43"/>
    <mergeCell ref="GB43:GG43"/>
    <mergeCell ref="GH44:GM44"/>
    <mergeCell ref="FD44:FI44"/>
    <mergeCell ref="FV44:GA44"/>
    <mergeCell ref="FJ44:FO44"/>
    <mergeCell ref="IJ43:IO43"/>
    <mergeCell ref="GT43:GY43"/>
    <mergeCell ref="HR43:HW43"/>
    <mergeCell ref="ID44:II44"/>
    <mergeCell ref="HL43:HQ43"/>
    <mergeCell ref="HF43:HK43"/>
    <mergeCell ref="GT44:GY44"/>
    <mergeCell ref="GN44:GS44"/>
    <mergeCell ref="GN43:GS43"/>
    <mergeCell ref="IV44"/>
    <mergeCell ref="GZ44:HE44"/>
    <mergeCell ref="HF44:HK44"/>
    <mergeCell ref="HL44:HQ44"/>
    <mergeCell ref="HR44:HW44"/>
    <mergeCell ref="IJ44:IO44"/>
    <mergeCell ref="IP44:IU44"/>
    <mergeCell ref="HX44:IC44"/>
    <mergeCell ref="AH42:AM42"/>
    <mergeCell ref="DN44:DS44"/>
    <mergeCell ref="AZ43:BE43"/>
    <mergeCell ref="BL42:BQ42"/>
    <mergeCell ref="DH44:DM44"/>
    <mergeCell ref="BL43:BQ43"/>
    <mergeCell ref="CJ43:CO43"/>
    <mergeCell ref="CD43:CI43"/>
    <mergeCell ref="BR43:BW43"/>
    <mergeCell ref="AZ44:BE44"/>
    <mergeCell ref="BF43:BK43"/>
    <mergeCell ref="BX43:CC43"/>
    <mergeCell ref="AT43:AY43"/>
    <mergeCell ref="CD44:CI44"/>
    <mergeCell ref="BF44:BK44"/>
    <mergeCell ref="CJ44:CO44"/>
    <mergeCell ref="CD42:CI42"/>
    <mergeCell ref="ER44:EW44"/>
    <mergeCell ref="EX44:FC44"/>
    <mergeCell ref="CV44:DA44"/>
    <mergeCell ref="CP43:CU43"/>
    <mergeCell ref="DB43:DG43"/>
    <mergeCell ref="DH43:DM43"/>
    <mergeCell ref="CV43:DA43"/>
    <mergeCell ref="DB44:DG44"/>
    <mergeCell ref="CP44:CU44"/>
    <mergeCell ref="DT44:DY44"/>
    <mergeCell ref="DZ43:EE43"/>
    <mergeCell ref="EF44:EK44"/>
    <mergeCell ref="DZ44:EE44"/>
    <mergeCell ref="DT42:DY42"/>
    <mergeCell ref="DN42:DS42"/>
    <mergeCell ref="P44:U44"/>
    <mergeCell ref="V44:AA44"/>
    <mergeCell ref="BX44:CC44"/>
    <mergeCell ref="AB44:AG44"/>
    <mergeCell ref="AH44:AM44"/>
    <mergeCell ref="C1:G1"/>
    <mergeCell ref="C19:G19"/>
    <mergeCell ref="J42:O42"/>
    <mergeCell ref="P42:U42"/>
    <mergeCell ref="AN44:AS44"/>
    <mergeCell ref="BL44:BQ44"/>
    <mergeCell ref="BR44:BW44"/>
    <mergeCell ref="AT44:AY44"/>
    <mergeCell ref="BR42:BW42"/>
    <mergeCell ref="AT42:AY42"/>
    <mergeCell ref="AZ42:BE42"/>
    <mergeCell ref="BX42:CC42"/>
    <mergeCell ref="V43:AA43"/>
    <mergeCell ref="AB42:AG42"/>
    <mergeCell ref="AN42:AS42"/>
    <mergeCell ref="V42:AA42"/>
    <mergeCell ref="AH43:AM43"/>
    <mergeCell ref="AB43:AG43"/>
    <mergeCell ref="AN43:AS43"/>
    <mergeCell ref="GH42:GM42"/>
    <mergeCell ref="FP42:FU42"/>
    <mergeCell ref="CV42:DA42"/>
    <mergeCell ref="CJ42:CO42"/>
    <mergeCell ref="DB42:DG42"/>
    <mergeCell ref="DH42:DM42"/>
    <mergeCell ref="HR42:HW42"/>
    <mergeCell ref="EL42:EQ42"/>
    <mergeCell ref="DZ42:EE42"/>
    <mergeCell ref="CP42:CU42"/>
    <mergeCell ref="EF42:EK42"/>
    <mergeCell ref="GB42:GG42"/>
    <mergeCell ref="EX42:FC42"/>
    <mergeCell ref="ER42:EW42"/>
    <mergeCell ref="HF42:HK42"/>
    <mergeCell ref="IP42:IS42"/>
    <mergeCell ref="HX43:IC43"/>
    <mergeCell ref="ID43:II43"/>
    <mergeCell ref="ID42:II42"/>
    <mergeCell ref="HX42:IC42"/>
    <mergeCell ref="IP43:IS43"/>
    <mergeCell ref="IJ42:IO42"/>
    <mergeCell ref="J43:O43"/>
    <mergeCell ref="GZ43:HE43"/>
    <mergeCell ref="FJ42:FO42"/>
    <mergeCell ref="FD43:FI43"/>
    <mergeCell ref="FJ43:FO43"/>
    <mergeCell ref="GZ42:HE42"/>
    <mergeCell ref="GN42:GS42"/>
    <mergeCell ref="FD42:FI42"/>
    <mergeCell ref="BF42:BK42"/>
    <mergeCell ref="GT42:GY42"/>
    <mergeCell ref="HL42:HQ42"/>
    <mergeCell ref="FV42:GA42"/>
    <mergeCell ref="ER43:EW43"/>
    <mergeCell ref="P43:U43"/>
    <mergeCell ref="DT43:DY43"/>
    <mergeCell ref="DN43:DS43"/>
    <mergeCell ref="EL43:EQ43"/>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12" zoomScale="125" workbookViewId="0">
      <selection activeCell="C10" sqref="C10"/>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1983</v>
      </c>
      <c r="D1" s="791"/>
      <c r="E1" s="791"/>
      <c r="F1" s="791"/>
      <c r="G1" s="791"/>
    </row>
    <row r="2" spans="1:8">
      <c r="A2" s="90" t="s">
        <v>1642</v>
      </c>
      <c r="G2" s="91"/>
    </row>
    <row r="3" spans="1:8">
      <c r="A3" s="89" t="s">
        <v>2117</v>
      </c>
      <c r="G3" s="92">
        <v>40446</v>
      </c>
    </row>
    <row r="4" spans="1:8">
      <c r="A4" s="89" t="s">
        <v>2046</v>
      </c>
      <c r="G4" s="93" t="s">
        <v>3218</v>
      </c>
    </row>
    <row r="5" spans="1:8">
      <c r="A5" s="89" t="s">
        <v>1568</v>
      </c>
    </row>
    <row r="6" spans="1:8">
      <c r="C6" s="15" t="s">
        <v>1686</v>
      </c>
      <c r="D6" s="16"/>
      <c r="E6" s="16"/>
      <c r="F6" s="17"/>
      <c r="G6" s="18"/>
      <c r="H6" s="94"/>
    </row>
    <row r="7" spans="1:8">
      <c r="C7" s="95" t="s">
        <v>2229</v>
      </c>
      <c r="D7" s="20"/>
      <c r="E7" s="20"/>
      <c r="F7" s="21"/>
      <c r="G7" s="22"/>
      <c r="H7" s="94"/>
    </row>
    <row r="8" spans="1:8">
      <c r="A8" s="89" t="s">
        <v>1696</v>
      </c>
      <c r="C8" s="95" t="s">
        <v>996</v>
      </c>
      <c r="D8" s="20"/>
      <c r="E8" s="20"/>
      <c r="F8" s="21"/>
      <c r="G8" s="96"/>
      <c r="H8" s="94"/>
    </row>
    <row r="9" spans="1:8">
      <c r="A9" s="89" t="s">
        <v>1499</v>
      </c>
      <c r="C9" s="95" t="s">
        <v>1505</v>
      </c>
      <c r="D9" s="20"/>
      <c r="E9" s="20"/>
      <c r="F9" s="21"/>
      <c r="G9" s="96"/>
      <c r="H9" s="94"/>
    </row>
    <row r="10" spans="1:8">
      <c r="A10" s="89" t="s">
        <v>1277</v>
      </c>
      <c r="C10" s="97"/>
      <c r="D10" s="20"/>
      <c r="E10" s="20"/>
      <c r="F10" s="21"/>
      <c r="G10" s="96"/>
      <c r="H10" s="94"/>
    </row>
    <row r="11" spans="1:8">
      <c r="A11" s="98" t="s">
        <v>1278</v>
      </c>
      <c r="C11" s="25" t="s">
        <v>2659</v>
      </c>
      <c r="D11" s="94"/>
      <c r="E11" s="94"/>
      <c r="F11" s="99"/>
      <c r="G11" s="96"/>
      <c r="H11" s="94"/>
    </row>
    <row r="12" spans="1:8">
      <c r="A12" s="98" t="s">
        <v>1530</v>
      </c>
      <c r="C12" s="25" t="s">
        <v>1737</v>
      </c>
      <c r="D12" s="20"/>
      <c r="E12" s="20"/>
      <c r="F12" s="21"/>
      <c r="G12" s="96"/>
      <c r="H12" s="94"/>
    </row>
    <row r="13" spans="1:8">
      <c r="A13" s="98"/>
      <c r="C13" s="25" t="s">
        <v>2037</v>
      </c>
      <c r="D13" s="94"/>
      <c r="E13" s="94"/>
      <c r="F13" s="99"/>
      <c r="G13" s="96"/>
      <c r="H13" s="94"/>
    </row>
    <row r="14" spans="1:8">
      <c r="A14" s="100"/>
      <c r="C14" s="25" t="s">
        <v>1984</v>
      </c>
      <c r="D14" s="94"/>
      <c r="E14" s="94"/>
      <c r="F14" s="99"/>
      <c r="G14" s="101"/>
      <c r="H14" s="94"/>
    </row>
    <row r="15" spans="1:8">
      <c r="A15" s="100" t="s">
        <v>2060</v>
      </c>
      <c r="C15" s="97" t="s">
        <v>2074</v>
      </c>
      <c r="D15" s="94"/>
      <c r="E15" s="94"/>
      <c r="F15" s="99"/>
      <c r="G15" s="96"/>
      <c r="H15" s="94"/>
    </row>
    <row r="16" spans="1:8">
      <c r="A16" s="144" t="s">
        <v>1191</v>
      </c>
      <c r="C16" s="97"/>
      <c r="D16" s="94"/>
      <c r="E16" s="94"/>
      <c r="F16" s="99"/>
      <c r="G16" s="96"/>
      <c r="H16" s="94"/>
    </row>
    <row r="17" spans="1:8">
      <c r="C17" s="102" t="s">
        <v>2594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2478</v>
      </c>
      <c r="C20" s="100"/>
      <c r="D20" s="100"/>
      <c r="E20" s="100"/>
      <c r="F20" s="106"/>
    </row>
    <row r="21" spans="1:8">
      <c r="A21" s="255"/>
      <c r="C21" s="100"/>
      <c r="D21" s="100"/>
      <c r="E21" s="100"/>
      <c r="F21" s="106"/>
    </row>
    <row r="22" spans="1:8" s="112" customFormat="1" ht="16" customHeight="1">
      <c r="A22" s="108"/>
      <c r="B22" s="38"/>
      <c r="C22" s="86"/>
      <c r="D22" s="86"/>
      <c r="E22" s="86"/>
      <c r="F22" s="109"/>
      <c r="G22" s="110"/>
      <c r="H22" s="111"/>
    </row>
    <row r="23" spans="1:8" ht="29" customHeight="1">
      <c r="A23" s="113" t="s">
        <v>2255</v>
      </c>
      <c r="B23" s="45" t="s">
        <v>1692</v>
      </c>
      <c r="C23" s="114" t="s">
        <v>1693</v>
      </c>
      <c r="D23" s="45" t="s">
        <v>1793</v>
      </c>
      <c r="E23" s="45" t="s">
        <v>1794</v>
      </c>
      <c r="F23" s="47" t="s">
        <v>2744</v>
      </c>
      <c r="G23" s="45" t="s">
        <v>2198</v>
      </c>
      <c r="H23" s="48"/>
    </row>
    <row r="24" spans="1:8">
      <c r="A24" s="115">
        <v>40501</v>
      </c>
      <c r="B24" s="116" t="s">
        <v>2258</v>
      </c>
      <c r="C24" s="117">
        <v>295</v>
      </c>
      <c r="D24" s="118">
        <v>3</v>
      </c>
      <c r="E24" s="117">
        <f t="shared" ref="E24:E32" si="0">C24*D24</f>
        <v>885</v>
      </c>
      <c r="F24" s="53"/>
      <c r="G24" s="54">
        <f t="shared" ref="G24:G35" si="1">E24*(1-F24)</f>
        <v>885</v>
      </c>
      <c r="H24" s="48"/>
    </row>
    <row r="25" spans="1:8">
      <c r="A25" s="11"/>
      <c r="B25" s="116" t="s">
        <v>2199</v>
      </c>
      <c r="C25" s="117"/>
      <c r="D25" s="118"/>
      <c r="E25" s="117">
        <f t="shared" si="0"/>
        <v>0</v>
      </c>
      <c r="F25" s="119"/>
      <c r="G25" s="54">
        <f t="shared" si="1"/>
        <v>0</v>
      </c>
      <c r="H25" s="56"/>
    </row>
    <row r="26" spans="1:8">
      <c r="A26" s="120"/>
      <c r="B26" s="121" t="s">
        <v>1893</v>
      </c>
      <c r="C26" s="117"/>
      <c r="D26" s="118"/>
      <c r="E26" s="117">
        <f t="shared" si="0"/>
        <v>0</v>
      </c>
      <c r="F26" s="119"/>
      <c r="G26" s="54">
        <f t="shared" si="1"/>
        <v>0</v>
      </c>
      <c r="H26" s="56"/>
    </row>
    <row r="27" spans="1:8">
      <c r="A27" s="120"/>
      <c r="B27" s="121" t="s">
        <v>2039</v>
      </c>
      <c r="C27" s="117"/>
      <c r="D27" s="118"/>
      <c r="E27" s="117">
        <f t="shared" si="0"/>
        <v>0</v>
      </c>
      <c r="F27" s="119"/>
      <c r="G27" s="54">
        <f t="shared" si="1"/>
        <v>0</v>
      </c>
      <c r="H27" s="56"/>
    </row>
    <row r="28" spans="1:8">
      <c r="A28" s="120"/>
      <c r="B28" s="121" t="s">
        <v>2040</v>
      </c>
      <c r="C28" s="117"/>
      <c r="D28" s="118"/>
      <c r="E28" s="117">
        <f t="shared" si="0"/>
        <v>0</v>
      </c>
      <c r="F28" s="119"/>
      <c r="G28" s="54">
        <f t="shared" si="1"/>
        <v>0</v>
      </c>
      <c r="H28" s="56"/>
    </row>
    <row r="29" spans="1:8">
      <c r="A29" s="120"/>
      <c r="B29" s="121" t="s">
        <v>1288</v>
      </c>
      <c r="C29" s="117"/>
      <c r="D29" s="118"/>
      <c r="E29" s="117">
        <f t="shared" si="0"/>
        <v>0</v>
      </c>
      <c r="F29" s="119"/>
      <c r="G29" s="54">
        <f t="shared" si="1"/>
        <v>0</v>
      </c>
      <c r="H29" s="56"/>
    </row>
    <row r="30" spans="1:8">
      <c r="A30" s="120"/>
      <c r="B30" s="121" t="s">
        <v>1678</v>
      </c>
      <c r="C30" s="117"/>
      <c r="D30" s="118"/>
      <c r="E30" s="117">
        <f t="shared" si="0"/>
        <v>0</v>
      </c>
      <c r="F30" s="119"/>
      <c r="G30" s="54">
        <f t="shared" si="1"/>
        <v>0</v>
      </c>
      <c r="H30" s="56"/>
    </row>
    <row r="31" spans="1:8">
      <c r="A31" s="120"/>
      <c r="B31" s="121" t="s">
        <v>1582</v>
      </c>
      <c r="C31" s="117"/>
      <c r="D31" s="118"/>
      <c r="E31" s="117">
        <f t="shared" si="0"/>
        <v>0</v>
      </c>
      <c r="F31" s="119"/>
      <c r="G31" s="54">
        <f t="shared" si="1"/>
        <v>0</v>
      </c>
      <c r="H31" s="56"/>
    </row>
    <row r="32" spans="1:8">
      <c r="A32" s="120"/>
      <c r="B32" s="121" t="s">
        <v>1573</v>
      </c>
      <c r="C32" s="117"/>
      <c r="D32" s="118"/>
      <c r="E32" s="117">
        <f t="shared" si="0"/>
        <v>0</v>
      </c>
      <c r="F32" s="119"/>
      <c r="G32" s="54">
        <f t="shared" si="1"/>
        <v>0</v>
      </c>
      <c r="H32" s="56"/>
    </row>
    <row r="33" spans="1:256">
      <c r="A33" s="120"/>
      <c r="B33" s="121" t="s">
        <v>2299</v>
      </c>
      <c r="C33" s="117">
        <v>50</v>
      </c>
      <c r="D33" s="118">
        <v>2</v>
      </c>
      <c r="E33" s="117">
        <f>C33*D33</f>
        <v>100</v>
      </c>
      <c r="F33" s="119"/>
      <c r="G33" s="54">
        <f t="shared" si="1"/>
        <v>100</v>
      </c>
      <c r="H33" s="48"/>
    </row>
    <row r="34" spans="1:256">
      <c r="A34" s="120"/>
      <c r="B34" s="121" t="s">
        <v>2430</v>
      </c>
      <c r="C34" s="117">
        <v>250</v>
      </c>
      <c r="D34" s="123" t="s">
        <v>1490</v>
      </c>
      <c r="E34" s="117">
        <v>250</v>
      </c>
      <c r="F34" s="124"/>
      <c r="G34" s="54">
        <f t="shared" si="1"/>
        <v>250</v>
      </c>
      <c r="H34" s="48"/>
    </row>
    <row r="35" spans="1:256" ht="16" thickBot="1">
      <c r="A35" s="120"/>
      <c r="B35" s="126"/>
      <c r="C35" s="127"/>
      <c r="D35" s="128"/>
      <c r="E35" s="127"/>
      <c r="F35" s="129"/>
      <c r="G35" s="67">
        <f t="shared" si="1"/>
        <v>0</v>
      </c>
      <c r="H35" s="48"/>
    </row>
    <row r="36" spans="1:256" s="135" customFormat="1" ht="16" customHeight="1">
      <c r="A36" s="130"/>
      <c r="B36" s="69" t="s">
        <v>1638</v>
      </c>
      <c r="C36" s="131"/>
      <c r="D36" s="131"/>
      <c r="E36" s="132">
        <f>SUM(E24:E35)</f>
        <v>1235</v>
      </c>
      <c r="F36" s="133"/>
      <c r="G36" s="72">
        <f>SUM(G24:G35)</f>
        <v>1235</v>
      </c>
      <c r="H36" s="134"/>
    </row>
    <row r="38" spans="1:256">
      <c r="C38" s="136" t="s">
        <v>1315</v>
      </c>
      <c r="D38" s="137">
        <f>G36/2</f>
        <v>617.5</v>
      </c>
      <c r="E38" s="137"/>
      <c r="F38" s="138"/>
    </row>
    <row r="40" spans="1:256">
      <c r="C40" s="1" t="s">
        <v>1586</v>
      </c>
      <c r="D40" s="1"/>
      <c r="E40" s="1"/>
      <c r="F40" s="139"/>
      <c r="G40" s="1"/>
      <c r="H40" s="1"/>
      <c r="I40" s="1"/>
    </row>
    <row r="41" spans="1:256">
      <c r="C41" s="1" t="s">
        <v>2398</v>
      </c>
      <c r="D41" s="1"/>
      <c r="E41" s="1"/>
      <c r="F41" s="139"/>
      <c r="G41" s="1"/>
      <c r="H41" s="1"/>
      <c r="I41" s="1"/>
    </row>
    <row r="42" spans="1:256">
      <c r="C42" s="256" t="s">
        <v>1520</v>
      </c>
      <c r="D42" s="256"/>
      <c r="E42" s="256"/>
      <c r="F42" s="257"/>
      <c r="G42" s="256"/>
      <c r="H42" s="256"/>
      <c r="I42" s="142"/>
      <c r="J42" s="790"/>
      <c r="K42" s="790"/>
      <c r="L42" s="790"/>
      <c r="M42" s="790"/>
      <c r="N42" s="790"/>
      <c r="O42" s="790"/>
      <c r="P42" s="790"/>
      <c r="Q42" s="790"/>
      <c r="R42" s="790"/>
      <c r="S42" s="790"/>
      <c r="T42" s="790"/>
      <c r="U42" s="790"/>
      <c r="V42" s="790" t="s">
        <v>1586</v>
      </c>
      <c r="W42" s="790"/>
      <c r="X42" s="790"/>
      <c r="Y42" s="790"/>
      <c r="Z42" s="790"/>
      <c r="AA42" s="790"/>
      <c r="AB42" s="790" t="s">
        <v>1586</v>
      </c>
      <c r="AC42" s="790"/>
      <c r="AD42" s="790"/>
      <c r="AE42" s="790"/>
      <c r="AF42" s="790"/>
      <c r="AG42" s="790"/>
      <c r="AH42" s="790" t="s">
        <v>1586</v>
      </c>
      <c r="AI42" s="790"/>
      <c r="AJ42" s="790"/>
      <c r="AK42" s="790"/>
      <c r="AL42" s="790"/>
      <c r="AM42" s="790"/>
      <c r="AN42" s="790" t="s">
        <v>1586</v>
      </c>
      <c r="AO42" s="790"/>
      <c r="AP42" s="790"/>
      <c r="AQ42" s="790"/>
      <c r="AR42" s="790"/>
      <c r="AS42" s="790"/>
      <c r="AT42" s="790" t="s">
        <v>1586</v>
      </c>
      <c r="AU42" s="790"/>
      <c r="AV42" s="790"/>
      <c r="AW42" s="790"/>
      <c r="AX42" s="790"/>
      <c r="AY42" s="790"/>
      <c r="AZ42" s="790" t="s">
        <v>1586</v>
      </c>
      <c r="BA42" s="790"/>
      <c r="BB42" s="790"/>
      <c r="BC42" s="790"/>
      <c r="BD42" s="790"/>
      <c r="BE42" s="790"/>
      <c r="BF42" s="790" t="s">
        <v>1586</v>
      </c>
      <c r="BG42" s="790"/>
      <c r="BH42" s="790"/>
      <c r="BI42" s="790"/>
      <c r="BJ42" s="790"/>
      <c r="BK42" s="790"/>
      <c r="BL42" s="790" t="s">
        <v>1586</v>
      </c>
      <c r="BM42" s="790"/>
      <c r="BN42" s="790"/>
      <c r="BO42" s="790"/>
      <c r="BP42" s="790"/>
      <c r="BQ42" s="790"/>
      <c r="BR42" s="790" t="s">
        <v>1586</v>
      </c>
      <c r="BS42" s="790"/>
      <c r="BT42" s="790"/>
      <c r="BU42" s="790"/>
      <c r="BV42" s="790"/>
      <c r="BW42" s="790"/>
      <c r="BX42" s="790" t="s">
        <v>1586</v>
      </c>
      <c r="BY42" s="790"/>
      <c r="BZ42" s="790"/>
      <c r="CA42" s="790"/>
      <c r="CB42" s="790"/>
      <c r="CC42" s="790"/>
      <c r="CD42" s="790" t="s">
        <v>1586</v>
      </c>
      <c r="CE42" s="790"/>
      <c r="CF42" s="790"/>
      <c r="CG42" s="790"/>
      <c r="CH42" s="790"/>
      <c r="CI42" s="790"/>
      <c r="CJ42" s="790" t="s">
        <v>1586</v>
      </c>
      <c r="CK42" s="790"/>
      <c r="CL42" s="790"/>
      <c r="CM42" s="790"/>
      <c r="CN42" s="790"/>
      <c r="CO42" s="790"/>
      <c r="CP42" s="790" t="s">
        <v>1586</v>
      </c>
      <c r="CQ42" s="790"/>
      <c r="CR42" s="790"/>
      <c r="CS42" s="790"/>
      <c r="CT42" s="790"/>
      <c r="CU42" s="790"/>
      <c r="CV42" s="790" t="s">
        <v>1586</v>
      </c>
      <c r="CW42" s="790"/>
      <c r="CX42" s="790"/>
      <c r="CY42" s="790"/>
      <c r="CZ42" s="790"/>
      <c r="DA42" s="790"/>
      <c r="DB42" s="790" t="s">
        <v>1586</v>
      </c>
      <c r="DC42" s="790"/>
      <c r="DD42" s="790"/>
      <c r="DE42" s="790"/>
      <c r="DF42" s="790"/>
      <c r="DG42" s="790"/>
      <c r="DH42" s="790" t="s">
        <v>1586</v>
      </c>
      <c r="DI42" s="790"/>
      <c r="DJ42" s="790"/>
      <c r="DK42" s="790"/>
      <c r="DL42" s="790"/>
      <c r="DM42" s="790"/>
      <c r="DN42" s="790" t="s">
        <v>1586</v>
      </c>
      <c r="DO42" s="790"/>
      <c r="DP42" s="790"/>
      <c r="DQ42" s="790"/>
      <c r="DR42" s="790"/>
      <c r="DS42" s="790"/>
      <c r="DT42" s="790" t="s">
        <v>1586</v>
      </c>
      <c r="DU42" s="790"/>
      <c r="DV42" s="790"/>
      <c r="DW42" s="790"/>
      <c r="DX42" s="790"/>
      <c r="DY42" s="790"/>
      <c r="DZ42" s="790" t="s">
        <v>1586</v>
      </c>
      <c r="EA42" s="790"/>
      <c r="EB42" s="790"/>
      <c r="EC42" s="790"/>
      <c r="ED42" s="790"/>
      <c r="EE42" s="790"/>
      <c r="EF42" s="790" t="s">
        <v>1586</v>
      </c>
      <c r="EG42" s="790"/>
      <c r="EH42" s="790"/>
      <c r="EI42" s="790"/>
      <c r="EJ42" s="790"/>
      <c r="EK42" s="790"/>
      <c r="EL42" s="790" t="s">
        <v>1586</v>
      </c>
      <c r="EM42" s="790"/>
      <c r="EN42" s="790"/>
      <c r="EO42" s="790"/>
      <c r="EP42" s="790"/>
      <c r="EQ42" s="790"/>
      <c r="ER42" s="790" t="s">
        <v>1586</v>
      </c>
      <c r="ES42" s="790"/>
      <c r="ET42" s="790"/>
      <c r="EU42" s="790"/>
      <c r="EV42" s="790"/>
      <c r="EW42" s="790"/>
      <c r="EX42" s="790" t="s">
        <v>1586</v>
      </c>
      <c r="EY42" s="790"/>
      <c r="EZ42" s="790"/>
      <c r="FA42" s="790"/>
      <c r="FB42" s="790"/>
      <c r="FC42" s="790"/>
      <c r="FD42" s="790" t="s">
        <v>1586</v>
      </c>
      <c r="FE42" s="790"/>
      <c r="FF42" s="790"/>
      <c r="FG42" s="790"/>
      <c r="FH42" s="790"/>
      <c r="FI42" s="790"/>
      <c r="FJ42" s="790" t="s">
        <v>1586</v>
      </c>
      <c r="FK42" s="790"/>
      <c r="FL42" s="790"/>
      <c r="FM42" s="790"/>
      <c r="FN42" s="790"/>
      <c r="FO42" s="790"/>
      <c r="FP42" s="790" t="s">
        <v>1586</v>
      </c>
      <c r="FQ42" s="790"/>
      <c r="FR42" s="790"/>
      <c r="FS42" s="790"/>
      <c r="FT42" s="790"/>
      <c r="FU42" s="790"/>
      <c r="FV42" s="790" t="s">
        <v>1586</v>
      </c>
      <c r="FW42" s="790"/>
      <c r="FX42" s="790"/>
      <c r="FY42" s="790"/>
      <c r="FZ42" s="790"/>
      <c r="GA42" s="790"/>
      <c r="GB42" s="790" t="s">
        <v>1586</v>
      </c>
      <c r="GC42" s="790"/>
      <c r="GD42" s="790"/>
      <c r="GE42" s="790"/>
      <c r="GF42" s="790"/>
      <c r="GG42" s="790"/>
      <c r="GH42" s="790" t="s">
        <v>1586</v>
      </c>
      <c r="GI42" s="790"/>
      <c r="GJ42" s="790"/>
      <c r="GK42" s="790"/>
      <c r="GL42" s="790"/>
      <c r="GM42" s="790"/>
      <c r="GN42" s="790" t="s">
        <v>1586</v>
      </c>
      <c r="GO42" s="790"/>
      <c r="GP42" s="790"/>
      <c r="GQ42" s="790"/>
      <c r="GR42" s="790"/>
      <c r="GS42" s="790"/>
      <c r="GT42" s="790" t="s">
        <v>1586</v>
      </c>
      <c r="GU42" s="790"/>
      <c r="GV42" s="790"/>
      <c r="GW42" s="790"/>
      <c r="GX42" s="790"/>
      <c r="GY42" s="790"/>
      <c r="GZ42" s="790" t="s">
        <v>1586</v>
      </c>
      <c r="HA42" s="790"/>
      <c r="HB42" s="790"/>
      <c r="HC42" s="790"/>
      <c r="HD42" s="790"/>
      <c r="HE42" s="790"/>
      <c r="HF42" s="790" t="s">
        <v>1586</v>
      </c>
      <c r="HG42" s="790"/>
      <c r="HH42" s="790"/>
      <c r="HI42" s="790"/>
      <c r="HJ42" s="790"/>
      <c r="HK42" s="790"/>
      <c r="HL42" s="790" t="s">
        <v>1586</v>
      </c>
      <c r="HM42" s="790"/>
      <c r="HN42" s="790"/>
      <c r="HO42" s="790"/>
      <c r="HP42" s="790"/>
      <c r="HQ42" s="790"/>
      <c r="HR42" s="790" t="s">
        <v>1586</v>
      </c>
      <c r="HS42" s="790"/>
      <c r="HT42" s="790"/>
      <c r="HU42" s="790"/>
      <c r="HV42" s="790"/>
      <c r="HW42" s="790"/>
      <c r="HX42" s="790" t="s">
        <v>1586</v>
      </c>
      <c r="HY42" s="790"/>
      <c r="HZ42" s="790"/>
      <c r="IA42" s="790"/>
      <c r="IB42" s="790"/>
      <c r="IC42" s="790"/>
      <c r="ID42" s="790" t="s">
        <v>1586</v>
      </c>
      <c r="IE42" s="790"/>
      <c r="IF42" s="790"/>
      <c r="IG42" s="790"/>
      <c r="IH42" s="790"/>
      <c r="II42" s="790"/>
      <c r="IJ42" s="790" t="s">
        <v>1586</v>
      </c>
      <c r="IK42" s="790"/>
      <c r="IL42" s="790"/>
      <c r="IM42" s="790"/>
      <c r="IN42" s="790"/>
      <c r="IO42" s="790"/>
      <c r="IP42" s="790" t="s">
        <v>1586</v>
      </c>
      <c r="IQ42" s="790"/>
      <c r="IR42" s="790"/>
      <c r="IS42" s="790"/>
    </row>
    <row r="43" spans="1:256">
      <c r="C43" s="1" t="s">
        <v>1816</v>
      </c>
      <c r="D43" s="1"/>
      <c r="E43" s="1"/>
      <c r="F43" s="139"/>
      <c r="G43" s="1"/>
      <c r="H43" s="1"/>
      <c r="I43" s="1"/>
      <c r="J43" s="790"/>
      <c r="K43" s="790"/>
      <c r="L43" s="790"/>
      <c r="M43" s="790"/>
      <c r="N43" s="790"/>
      <c r="O43" s="790"/>
      <c r="P43" s="790"/>
      <c r="Q43" s="790"/>
      <c r="R43" s="790"/>
      <c r="S43" s="790"/>
      <c r="T43" s="790"/>
      <c r="U43" s="790"/>
      <c r="V43" s="790" t="s">
        <v>1975</v>
      </c>
      <c r="W43" s="790"/>
      <c r="X43" s="790"/>
      <c r="Y43" s="790"/>
      <c r="Z43" s="790"/>
      <c r="AA43" s="790"/>
      <c r="AB43" s="790" t="s">
        <v>1975</v>
      </c>
      <c r="AC43" s="790"/>
      <c r="AD43" s="790"/>
      <c r="AE43" s="790"/>
      <c r="AF43" s="790"/>
      <c r="AG43" s="790"/>
      <c r="AH43" s="790" t="s">
        <v>1975</v>
      </c>
      <c r="AI43" s="790"/>
      <c r="AJ43" s="790"/>
      <c r="AK43" s="790"/>
      <c r="AL43" s="790"/>
      <c r="AM43" s="790"/>
      <c r="AN43" s="790" t="s">
        <v>1975</v>
      </c>
      <c r="AO43" s="790"/>
      <c r="AP43" s="790"/>
      <c r="AQ43" s="790"/>
      <c r="AR43" s="790"/>
      <c r="AS43" s="790"/>
      <c r="AT43" s="790" t="s">
        <v>1975</v>
      </c>
      <c r="AU43" s="790"/>
      <c r="AV43" s="790"/>
      <c r="AW43" s="790"/>
      <c r="AX43" s="790"/>
      <c r="AY43" s="790"/>
      <c r="AZ43" s="790" t="s">
        <v>1975</v>
      </c>
      <c r="BA43" s="790"/>
      <c r="BB43" s="790"/>
      <c r="BC43" s="790"/>
      <c r="BD43" s="790"/>
      <c r="BE43" s="790"/>
      <c r="BF43" s="790" t="s">
        <v>1975</v>
      </c>
      <c r="BG43" s="790"/>
      <c r="BH43" s="790"/>
      <c r="BI43" s="790"/>
      <c r="BJ43" s="790"/>
      <c r="BK43" s="790"/>
      <c r="BL43" s="790" t="s">
        <v>1975</v>
      </c>
      <c r="BM43" s="790"/>
      <c r="BN43" s="790"/>
      <c r="BO43" s="790"/>
      <c r="BP43" s="790"/>
      <c r="BQ43" s="790"/>
      <c r="BR43" s="790" t="s">
        <v>1975</v>
      </c>
      <c r="BS43" s="790"/>
      <c r="BT43" s="790"/>
      <c r="BU43" s="790"/>
      <c r="BV43" s="790"/>
      <c r="BW43" s="790"/>
      <c r="BX43" s="790" t="s">
        <v>1975</v>
      </c>
      <c r="BY43" s="790"/>
      <c r="BZ43" s="790"/>
      <c r="CA43" s="790"/>
      <c r="CB43" s="790"/>
      <c r="CC43" s="790"/>
      <c r="CD43" s="790" t="s">
        <v>1975</v>
      </c>
      <c r="CE43" s="790"/>
      <c r="CF43" s="790"/>
      <c r="CG43" s="790"/>
      <c r="CH43" s="790"/>
      <c r="CI43" s="790"/>
      <c r="CJ43" s="790" t="s">
        <v>1975</v>
      </c>
      <c r="CK43" s="790"/>
      <c r="CL43" s="790"/>
      <c r="CM43" s="790"/>
      <c r="CN43" s="790"/>
      <c r="CO43" s="790"/>
      <c r="CP43" s="790" t="s">
        <v>1975</v>
      </c>
      <c r="CQ43" s="790"/>
      <c r="CR43" s="790"/>
      <c r="CS43" s="790"/>
      <c r="CT43" s="790"/>
      <c r="CU43" s="790"/>
      <c r="CV43" s="790" t="s">
        <v>1975</v>
      </c>
      <c r="CW43" s="790"/>
      <c r="CX43" s="790"/>
      <c r="CY43" s="790"/>
      <c r="CZ43" s="790"/>
      <c r="DA43" s="790"/>
      <c r="DB43" s="790" t="s">
        <v>1975</v>
      </c>
      <c r="DC43" s="790"/>
      <c r="DD43" s="790"/>
      <c r="DE43" s="790"/>
      <c r="DF43" s="790"/>
      <c r="DG43" s="790"/>
      <c r="DH43" s="790" t="s">
        <v>1975</v>
      </c>
      <c r="DI43" s="790"/>
      <c r="DJ43" s="790"/>
      <c r="DK43" s="790"/>
      <c r="DL43" s="790"/>
      <c r="DM43" s="790"/>
      <c r="DN43" s="790" t="s">
        <v>1975</v>
      </c>
      <c r="DO43" s="790"/>
      <c r="DP43" s="790"/>
      <c r="DQ43" s="790"/>
      <c r="DR43" s="790"/>
      <c r="DS43" s="790"/>
      <c r="DT43" s="790" t="s">
        <v>1975</v>
      </c>
      <c r="DU43" s="790"/>
      <c r="DV43" s="790"/>
      <c r="DW43" s="790"/>
      <c r="DX43" s="790"/>
      <c r="DY43" s="790"/>
      <c r="DZ43" s="790" t="s">
        <v>1975</v>
      </c>
      <c r="EA43" s="790"/>
      <c r="EB43" s="790"/>
      <c r="EC43" s="790"/>
      <c r="ED43" s="790"/>
      <c r="EE43" s="790"/>
      <c r="EF43" s="790" t="s">
        <v>1975</v>
      </c>
      <c r="EG43" s="790"/>
      <c r="EH43" s="790"/>
      <c r="EI43" s="790"/>
      <c r="EJ43" s="790"/>
      <c r="EK43" s="790"/>
      <c r="EL43" s="790" t="s">
        <v>1975</v>
      </c>
      <c r="EM43" s="790"/>
      <c r="EN43" s="790"/>
      <c r="EO43" s="790"/>
      <c r="EP43" s="790"/>
      <c r="EQ43" s="790"/>
      <c r="ER43" s="790" t="s">
        <v>1975</v>
      </c>
      <c r="ES43" s="790"/>
      <c r="ET43" s="790"/>
      <c r="EU43" s="790"/>
      <c r="EV43" s="790"/>
      <c r="EW43" s="790"/>
      <c r="EX43" s="790" t="s">
        <v>1975</v>
      </c>
      <c r="EY43" s="790"/>
      <c r="EZ43" s="790"/>
      <c r="FA43" s="790"/>
      <c r="FB43" s="790"/>
      <c r="FC43" s="790"/>
      <c r="FD43" s="790" t="s">
        <v>1975</v>
      </c>
      <c r="FE43" s="790"/>
      <c r="FF43" s="790"/>
      <c r="FG43" s="790"/>
      <c r="FH43" s="790"/>
      <c r="FI43" s="790"/>
      <c r="FJ43" s="790" t="s">
        <v>1975</v>
      </c>
      <c r="FK43" s="790"/>
      <c r="FL43" s="790"/>
      <c r="FM43" s="790"/>
      <c r="FN43" s="790"/>
      <c r="FO43" s="790"/>
      <c r="FP43" s="790" t="s">
        <v>1975</v>
      </c>
      <c r="FQ43" s="790"/>
      <c r="FR43" s="790"/>
      <c r="FS43" s="790"/>
      <c r="FT43" s="790"/>
      <c r="FU43" s="790"/>
      <c r="FV43" s="790" t="s">
        <v>1975</v>
      </c>
      <c r="FW43" s="790"/>
      <c r="FX43" s="790"/>
      <c r="FY43" s="790"/>
      <c r="FZ43" s="790"/>
      <c r="GA43" s="790"/>
      <c r="GB43" s="790" t="s">
        <v>1975</v>
      </c>
      <c r="GC43" s="790"/>
      <c r="GD43" s="790"/>
      <c r="GE43" s="790"/>
      <c r="GF43" s="790"/>
      <c r="GG43" s="790"/>
      <c r="GH43" s="790" t="s">
        <v>1975</v>
      </c>
      <c r="GI43" s="790"/>
      <c r="GJ43" s="790"/>
      <c r="GK43" s="790"/>
      <c r="GL43" s="790"/>
      <c r="GM43" s="790"/>
      <c r="GN43" s="790" t="s">
        <v>1975</v>
      </c>
      <c r="GO43" s="790"/>
      <c r="GP43" s="790"/>
      <c r="GQ43" s="790"/>
      <c r="GR43" s="790"/>
      <c r="GS43" s="790"/>
      <c r="GT43" s="790" t="s">
        <v>1975</v>
      </c>
      <c r="GU43" s="790"/>
      <c r="GV43" s="790"/>
      <c r="GW43" s="790"/>
      <c r="GX43" s="790"/>
      <c r="GY43" s="790"/>
      <c r="GZ43" s="790" t="s">
        <v>1975</v>
      </c>
      <c r="HA43" s="790"/>
      <c r="HB43" s="790"/>
      <c r="HC43" s="790"/>
      <c r="HD43" s="790"/>
      <c r="HE43" s="790"/>
      <c r="HF43" s="790" t="s">
        <v>1975</v>
      </c>
      <c r="HG43" s="790"/>
      <c r="HH43" s="790"/>
      <c r="HI43" s="790"/>
      <c r="HJ43" s="790"/>
      <c r="HK43" s="790"/>
      <c r="HL43" s="790" t="s">
        <v>1975</v>
      </c>
      <c r="HM43" s="790"/>
      <c r="HN43" s="790"/>
      <c r="HO43" s="790"/>
      <c r="HP43" s="790"/>
      <c r="HQ43" s="790"/>
      <c r="HR43" s="790" t="s">
        <v>1975</v>
      </c>
      <c r="HS43" s="790"/>
      <c r="HT43" s="790"/>
      <c r="HU43" s="790"/>
      <c r="HV43" s="790"/>
      <c r="HW43" s="790"/>
      <c r="HX43" s="790" t="s">
        <v>1975</v>
      </c>
      <c r="HY43" s="790"/>
      <c r="HZ43" s="790"/>
      <c r="IA43" s="790"/>
      <c r="IB43" s="790"/>
      <c r="IC43" s="790"/>
      <c r="ID43" s="790" t="s">
        <v>1975</v>
      </c>
      <c r="IE43" s="790"/>
      <c r="IF43" s="790"/>
      <c r="IG43" s="790"/>
      <c r="IH43" s="790"/>
      <c r="II43" s="790"/>
      <c r="IJ43" s="790" t="s">
        <v>1975</v>
      </c>
      <c r="IK43" s="790"/>
      <c r="IL43" s="790"/>
      <c r="IM43" s="790"/>
      <c r="IN43" s="790"/>
      <c r="IO43" s="790"/>
      <c r="IP43" s="790" t="s">
        <v>1975</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1816</v>
      </c>
      <c r="W44" s="790"/>
      <c r="X44" s="790"/>
      <c r="Y44" s="790"/>
      <c r="Z44" s="790"/>
      <c r="AA44" s="790"/>
      <c r="AB44" s="790" t="s">
        <v>1816</v>
      </c>
      <c r="AC44" s="790"/>
      <c r="AD44" s="790"/>
      <c r="AE44" s="790"/>
      <c r="AF44" s="790"/>
      <c r="AG44" s="790"/>
      <c r="AH44" s="790" t="s">
        <v>1816</v>
      </c>
      <c r="AI44" s="790"/>
      <c r="AJ44" s="790"/>
      <c r="AK44" s="790"/>
      <c r="AL44" s="790"/>
      <c r="AM44" s="790"/>
      <c r="AN44" s="790" t="s">
        <v>1816</v>
      </c>
      <c r="AO44" s="790"/>
      <c r="AP44" s="790"/>
      <c r="AQ44" s="790"/>
      <c r="AR44" s="790"/>
      <c r="AS44" s="790"/>
      <c r="AT44" s="790" t="s">
        <v>1816</v>
      </c>
      <c r="AU44" s="790"/>
      <c r="AV44" s="790"/>
      <c r="AW44" s="790"/>
      <c r="AX44" s="790"/>
      <c r="AY44" s="790"/>
      <c r="AZ44" s="790" t="s">
        <v>1816</v>
      </c>
      <c r="BA44" s="790"/>
      <c r="BB44" s="790"/>
      <c r="BC44" s="790"/>
      <c r="BD44" s="790"/>
      <c r="BE44" s="790"/>
      <c r="BF44" s="790" t="s">
        <v>1816</v>
      </c>
      <c r="BG44" s="790"/>
      <c r="BH44" s="790"/>
      <c r="BI44" s="790"/>
      <c r="BJ44" s="790"/>
      <c r="BK44" s="790"/>
      <c r="BL44" s="790" t="s">
        <v>1816</v>
      </c>
      <c r="BM44" s="790"/>
      <c r="BN44" s="790"/>
      <c r="BO44" s="790"/>
      <c r="BP44" s="790"/>
      <c r="BQ44" s="790"/>
      <c r="BR44" s="790" t="s">
        <v>1816</v>
      </c>
      <c r="BS44" s="790"/>
      <c r="BT44" s="790"/>
      <c r="BU44" s="790"/>
      <c r="BV44" s="790"/>
      <c r="BW44" s="790"/>
      <c r="BX44" s="790" t="s">
        <v>1816</v>
      </c>
      <c r="BY44" s="790"/>
      <c r="BZ44" s="790"/>
      <c r="CA44" s="790"/>
      <c r="CB44" s="790"/>
      <c r="CC44" s="790"/>
      <c r="CD44" s="790" t="s">
        <v>1816</v>
      </c>
      <c r="CE44" s="790"/>
      <c r="CF44" s="790"/>
      <c r="CG44" s="790"/>
      <c r="CH44" s="790"/>
      <c r="CI44" s="790"/>
      <c r="CJ44" s="790" t="s">
        <v>1816</v>
      </c>
      <c r="CK44" s="790"/>
      <c r="CL44" s="790"/>
      <c r="CM44" s="790"/>
      <c r="CN44" s="790"/>
      <c r="CO44" s="790"/>
      <c r="CP44" s="790" t="s">
        <v>1816</v>
      </c>
      <c r="CQ44" s="790"/>
      <c r="CR44" s="790"/>
      <c r="CS44" s="790"/>
      <c r="CT44" s="790"/>
      <c r="CU44" s="790"/>
      <c r="CV44" s="790" t="s">
        <v>1816</v>
      </c>
      <c r="CW44" s="790"/>
      <c r="CX44" s="790"/>
      <c r="CY44" s="790"/>
      <c r="CZ44" s="790"/>
      <c r="DA44" s="790"/>
      <c r="DB44" s="790" t="s">
        <v>1816</v>
      </c>
      <c r="DC44" s="790"/>
      <c r="DD44" s="790"/>
      <c r="DE44" s="790"/>
      <c r="DF44" s="790"/>
      <c r="DG44" s="790"/>
      <c r="DH44" s="790" t="s">
        <v>1816</v>
      </c>
      <c r="DI44" s="790"/>
      <c r="DJ44" s="790"/>
      <c r="DK44" s="790"/>
      <c r="DL44" s="790"/>
      <c r="DM44" s="790"/>
      <c r="DN44" s="790" t="s">
        <v>1816</v>
      </c>
      <c r="DO44" s="790"/>
      <c r="DP44" s="790"/>
      <c r="DQ44" s="790"/>
      <c r="DR44" s="790"/>
      <c r="DS44" s="790"/>
      <c r="DT44" s="790" t="s">
        <v>1816</v>
      </c>
      <c r="DU44" s="790"/>
      <c r="DV44" s="790"/>
      <c r="DW44" s="790"/>
      <c r="DX44" s="790"/>
      <c r="DY44" s="790"/>
      <c r="DZ44" s="790" t="s">
        <v>1816</v>
      </c>
      <c r="EA44" s="790"/>
      <c r="EB44" s="790"/>
      <c r="EC44" s="790"/>
      <c r="ED44" s="790"/>
      <c r="EE44" s="790"/>
      <c r="EF44" s="790" t="s">
        <v>1816</v>
      </c>
      <c r="EG44" s="790"/>
      <c r="EH44" s="790"/>
      <c r="EI44" s="790"/>
      <c r="EJ44" s="790"/>
      <c r="EK44" s="790"/>
      <c r="EL44" s="790" t="s">
        <v>1816</v>
      </c>
      <c r="EM44" s="790"/>
      <c r="EN44" s="790"/>
      <c r="EO44" s="790"/>
      <c r="EP44" s="790"/>
      <c r="EQ44" s="790"/>
      <c r="ER44" s="790" t="s">
        <v>1816</v>
      </c>
      <c r="ES44" s="790"/>
      <c r="ET44" s="790"/>
      <c r="EU44" s="790"/>
      <c r="EV44" s="790"/>
      <c r="EW44" s="790"/>
      <c r="EX44" s="790" t="s">
        <v>1816</v>
      </c>
      <c r="EY44" s="790"/>
      <c r="EZ44" s="790"/>
      <c r="FA44" s="790"/>
      <c r="FB44" s="790"/>
      <c r="FC44" s="790"/>
      <c r="FD44" s="790" t="s">
        <v>1816</v>
      </c>
      <c r="FE44" s="790"/>
      <c r="FF44" s="790"/>
      <c r="FG44" s="790"/>
      <c r="FH44" s="790"/>
      <c r="FI44" s="790"/>
      <c r="FJ44" s="790" t="s">
        <v>1816</v>
      </c>
      <c r="FK44" s="790"/>
      <c r="FL44" s="790"/>
      <c r="FM44" s="790"/>
      <c r="FN44" s="790"/>
      <c r="FO44" s="790"/>
      <c r="FP44" s="790" t="s">
        <v>1816</v>
      </c>
      <c r="FQ44" s="790"/>
      <c r="FR44" s="790"/>
      <c r="FS44" s="790"/>
      <c r="FT44" s="790"/>
      <c r="FU44" s="790"/>
      <c r="FV44" s="790" t="s">
        <v>1816</v>
      </c>
      <c r="FW44" s="790"/>
      <c r="FX44" s="790"/>
      <c r="FY44" s="790"/>
      <c r="FZ44" s="790"/>
      <c r="GA44" s="790"/>
      <c r="GB44" s="790" t="s">
        <v>1816</v>
      </c>
      <c r="GC44" s="790"/>
      <c r="GD44" s="790"/>
      <c r="GE44" s="790"/>
      <c r="GF44" s="790"/>
      <c r="GG44" s="790"/>
      <c r="GH44" s="790" t="s">
        <v>1816</v>
      </c>
      <c r="GI44" s="790"/>
      <c r="GJ44" s="790"/>
      <c r="GK44" s="790"/>
      <c r="GL44" s="790"/>
      <c r="GM44" s="790"/>
      <c r="GN44" s="790" t="s">
        <v>1816</v>
      </c>
      <c r="GO44" s="790"/>
      <c r="GP44" s="790"/>
      <c r="GQ44" s="790"/>
      <c r="GR44" s="790"/>
      <c r="GS44" s="790"/>
      <c r="GT44" s="790" t="s">
        <v>1816</v>
      </c>
      <c r="GU44" s="790"/>
      <c r="GV44" s="790"/>
      <c r="GW44" s="790"/>
      <c r="GX44" s="790"/>
      <c r="GY44" s="790"/>
      <c r="GZ44" s="790" t="s">
        <v>1816</v>
      </c>
      <c r="HA44" s="790"/>
      <c r="HB44" s="790"/>
      <c r="HC44" s="790"/>
      <c r="HD44" s="790"/>
      <c r="HE44" s="790"/>
      <c r="HF44" s="790" t="s">
        <v>1816</v>
      </c>
      <c r="HG44" s="790"/>
      <c r="HH44" s="790"/>
      <c r="HI44" s="790"/>
      <c r="HJ44" s="790"/>
      <c r="HK44" s="790"/>
      <c r="HL44" s="790" t="s">
        <v>1816</v>
      </c>
      <c r="HM44" s="790"/>
      <c r="HN44" s="790"/>
      <c r="HO44" s="790"/>
      <c r="HP44" s="790"/>
      <c r="HQ44" s="790"/>
      <c r="HR44" s="790" t="s">
        <v>1816</v>
      </c>
      <c r="HS44" s="790"/>
      <c r="HT44" s="790"/>
      <c r="HU44" s="790"/>
      <c r="HV44" s="790"/>
      <c r="HW44" s="790"/>
      <c r="HX44" s="790" t="s">
        <v>1816</v>
      </c>
      <c r="HY44" s="790"/>
      <c r="HZ44" s="790"/>
      <c r="IA44" s="790"/>
      <c r="IB44" s="790"/>
      <c r="IC44" s="790"/>
      <c r="ID44" s="790" t="s">
        <v>1816</v>
      </c>
      <c r="IE44" s="790"/>
      <c r="IF44" s="790"/>
      <c r="IG44" s="790"/>
      <c r="IH44" s="790"/>
      <c r="II44" s="790"/>
      <c r="IJ44" s="790" t="s">
        <v>1816</v>
      </c>
      <c r="IK44" s="790"/>
      <c r="IL44" s="790"/>
      <c r="IM44" s="790"/>
      <c r="IN44" s="790"/>
      <c r="IO44" s="790"/>
      <c r="IP44" s="790" t="s">
        <v>1816</v>
      </c>
      <c r="IQ44" s="790"/>
      <c r="IR44" s="790"/>
      <c r="IS44" s="790"/>
      <c r="IT44" s="790"/>
      <c r="IU44" s="790"/>
      <c r="IV44" s="790" t="s">
        <v>1816</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IV44"/>
    <mergeCell ref="GZ44:HE44"/>
    <mergeCell ref="HF44:HK44"/>
    <mergeCell ref="HL44:HQ44"/>
    <mergeCell ref="HR44:HW44"/>
    <mergeCell ref="IJ44:IO44"/>
    <mergeCell ref="IP44:IU44"/>
    <mergeCell ref="HX44:IC44"/>
    <mergeCell ref="ID44:II44"/>
    <mergeCell ref="P44:U44"/>
    <mergeCell ref="V44:AA44"/>
    <mergeCell ref="AN44:AS44"/>
    <mergeCell ref="AT44:AY44"/>
    <mergeCell ref="AB44:AG44"/>
    <mergeCell ref="AH44:AM44"/>
    <mergeCell ref="BL44:BQ44"/>
    <mergeCell ref="CP44:CU44"/>
    <mergeCell ref="CD44:CI44"/>
    <mergeCell ref="BX44:CC44"/>
    <mergeCell ref="CV44:DA44"/>
    <mergeCell ref="DH44:DM44"/>
    <mergeCell ref="DN44:DS44"/>
    <mergeCell ref="V43:AA43"/>
    <mergeCell ref="AH43:AM43"/>
    <mergeCell ref="AT43:AY43"/>
    <mergeCell ref="AN43:AS43"/>
    <mergeCell ref="BR44:BW44"/>
    <mergeCell ref="CJ44:CO44"/>
    <mergeCell ref="BL43:BQ43"/>
    <mergeCell ref="AZ44:BE44"/>
    <mergeCell ref="BF44:BK44"/>
    <mergeCell ref="DH43:DM43"/>
    <mergeCell ref="CV43:DA43"/>
    <mergeCell ref="CP43:CU43"/>
    <mergeCell ref="EL43:EQ43"/>
    <mergeCell ref="FD43:FI43"/>
    <mergeCell ref="FV43:GA43"/>
    <mergeCell ref="EX43:FC43"/>
    <mergeCell ref="ER42:EW42"/>
    <mergeCell ref="ER43:EW43"/>
    <mergeCell ref="EX44:FC44"/>
    <mergeCell ref="DB43:DG43"/>
    <mergeCell ref="GB44:GG44"/>
    <mergeCell ref="DB44:DG44"/>
    <mergeCell ref="DT44:DY44"/>
    <mergeCell ref="EL44:EQ44"/>
    <mergeCell ref="DT43:DY43"/>
    <mergeCell ref="DZ43:EE43"/>
    <mergeCell ref="ER44:EW44"/>
    <mergeCell ref="DZ44:EE44"/>
    <mergeCell ref="EF44:EK44"/>
    <mergeCell ref="EF43:EK43"/>
    <mergeCell ref="FJ43:FO43"/>
    <mergeCell ref="DZ42:EE42"/>
    <mergeCell ref="EX42:FC42"/>
    <mergeCell ref="EF42:EK42"/>
    <mergeCell ref="EL42:EQ42"/>
    <mergeCell ref="DN43:DS43"/>
    <mergeCell ref="GT44:GY44"/>
    <mergeCell ref="FV44:GA44"/>
    <mergeCell ref="FP44:FU44"/>
    <mergeCell ref="HR42:HW42"/>
    <mergeCell ref="GT42:GY42"/>
    <mergeCell ref="HF42:HK42"/>
    <mergeCell ref="FD44:FI44"/>
    <mergeCell ref="GZ43:HE43"/>
    <mergeCell ref="FJ44:FO44"/>
    <mergeCell ref="GB42:GG42"/>
    <mergeCell ref="GB43:GG43"/>
    <mergeCell ref="FP43:FU43"/>
    <mergeCell ref="GH44:GM44"/>
    <mergeCell ref="GN44:GS44"/>
    <mergeCell ref="FV42:GA42"/>
    <mergeCell ref="FP42:FU42"/>
    <mergeCell ref="FJ42:FO42"/>
    <mergeCell ref="FD42:FI42"/>
    <mergeCell ref="IP43:IS43"/>
    <mergeCell ref="GH42:GM42"/>
    <mergeCell ref="IJ42:IO42"/>
    <mergeCell ref="IJ43:IO43"/>
    <mergeCell ref="ID43:II43"/>
    <mergeCell ref="GH43:GM43"/>
    <mergeCell ref="HR43:HW43"/>
    <mergeCell ref="ID42:II42"/>
    <mergeCell ref="HX43:IC43"/>
    <mergeCell ref="GN43:GS43"/>
    <mergeCell ref="HL43:HQ43"/>
    <mergeCell ref="GT43:GY43"/>
    <mergeCell ref="HF43:HK43"/>
    <mergeCell ref="HX42:IC42"/>
    <mergeCell ref="IP42:IS42"/>
    <mergeCell ref="GN42:GS42"/>
    <mergeCell ref="HL42:HQ42"/>
    <mergeCell ref="GZ42:HE42"/>
    <mergeCell ref="DT42:DY42"/>
    <mergeCell ref="DN42:DS42"/>
    <mergeCell ref="DH42:DM42"/>
    <mergeCell ref="CP42:CU42"/>
    <mergeCell ref="DB42:DG42"/>
    <mergeCell ref="BL42:BQ42"/>
    <mergeCell ref="BR42:BW42"/>
    <mergeCell ref="C1:G1"/>
    <mergeCell ref="C19:G19"/>
    <mergeCell ref="J42:O42"/>
    <mergeCell ref="P42:U42"/>
    <mergeCell ref="CJ42:CO42"/>
    <mergeCell ref="CD42:CI42"/>
    <mergeCell ref="BF42:BK42"/>
    <mergeCell ref="BX42:CC42"/>
    <mergeCell ref="CV42:DA42"/>
    <mergeCell ref="AN42:AS42"/>
    <mergeCell ref="AT42:AY42"/>
    <mergeCell ref="AZ42:BE42"/>
    <mergeCell ref="V42:AA42"/>
    <mergeCell ref="AB42:AG42"/>
    <mergeCell ref="AH42:AM42"/>
    <mergeCell ref="J43:O43"/>
    <mergeCell ref="P43:U43"/>
    <mergeCell ref="BF43:BK43"/>
    <mergeCell ref="AB43:AG43"/>
    <mergeCell ref="CJ43:CO43"/>
    <mergeCell ref="CD43:CI43"/>
    <mergeCell ref="AZ43:BE43"/>
    <mergeCell ref="BR43:BW43"/>
    <mergeCell ref="BX43:CC43"/>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5" zoomScale="125" workbookViewId="0">
      <selection activeCell="G8" sqref="A1:XFD53"/>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2600</v>
      </c>
      <c r="D1" s="791"/>
      <c r="E1" s="791"/>
      <c r="F1" s="791"/>
      <c r="G1" s="791"/>
    </row>
    <row r="2" spans="1:8">
      <c r="A2" s="90" t="s">
        <v>2604</v>
      </c>
      <c r="G2" s="91"/>
    </row>
    <row r="3" spans="1:8">
      <c r="A3" s="89" t="s">
        <v>2597</v>
      </c>
      <c r="G3" s="92">
        <v>40446</v>
      </c>
    </row>
    <row r="4" spans="1:8">
      <c r="A4" s="89" t="s">
        <v>2045</v>
      </c>
      <c r="G4" s="93" t="s">
        <v>2813</v>
      </c>
    </row>
    <row r="5" spans="1:8">
      <c r="A5" s="89" t="s">
        <v>2821</v>
      </c>
    </row>
    <row r="6" spans="1:8">
      <c r="C6" s="15" t="s">
        <v>1587</v>
      </c>
      <c r="D6" s="16"/>
      <c r="E6" s="16"/>
      <c r="F6" s="17"/>
      <c r="G6" s="18"/>
      <c r="H6" s="94"/>
    </row>
    <row r="7" spans="1:8">
      <c r="C7" s="95" t="s">
        <v>2591</v>
      </c>
      <c r="D7" s="20" t="s">
        <v>2671</v>
      </c>
      <c r="E7" s="20"/>
      <c r="F7" s="21"/>
      <c r="G7" s="22"/>
      <c r="H7" s="94"/>
    </row>
    <row r="8" spans="1:8">
      <c r="A8" s="89" t="s">
        <v>2626</v>
      </c>
      <c r="C8" s="95" t="s">
        <v>1969</v>
      </c>
      <c r="D8" s="20" t="s">
        <v>2070</v>
      </c>
      <c r="E8" s="20"/>
      <c r="F8" s="21"/>
      <c r="G8" s="96"/>
      <c r="H8" s="94"/>
    </row>
    <row r="9" spans="1:8">
      <c r="A9" s="89" t="s">
        <v>2674</v>
      </c>
      <c r="C9" s="95" t="s">
        <v>1970</v>
      </c>
      <c r="D9" s="20" t="s">
        <v>2022</v>
      </c>
      <c r="E9" s="20"/>
      <c r="F9" s="21"/>
      <c r="G9" s="96"/>
      <c r="H9" s="94"/>
    </row>
    <row r="10" spans="1:8">
      <c r="A10" s="89" t="s">
        <v>3121</v>
      </c>
      <c r="C10" s="97"/>
      <c r="D10" s="20"/>
      <c r="E10" s="20"/>
      <c r="F10" s="21"/>
      <c r="G10" s="96"/>
      <c r="H10" s="94"/>
    </row>
    <row r="11" spans="1:8">
      <c r="A11" s="98" t="s">
        <v>2406</v>
      </c>
      <c r="C11" s="25" t="s">
        <v>2087</v>
      </c>
      <c r="D11" s="94"/>
      <c r="E11" s="94"/>
      <c r="F11" s="99"/>
      <c r="G11" s="96"/>
      <c r="H11" s="94"/>
    </row>
    <row r="12" spans="1:8">
      <c r="A12" s="98" t="s">
        <v>2325</v>
      </c>
      <c r="C12" s="25" t="s">
        <v>2189</v>
      </c>
      <c r="D12" s="20"/>
      <c r="E12" s="20"/>
      <c r="F12" s="21"/>
      <c r="G12" s="96"/>
      <c r="H12" s="94"/>
    </row>
    <row r="13" spans="1:8">
      <c r="A13" s="98"/>
      <c r="C13" s="25" t="s">
        <v>2599</v>
      </c>
      <c r="D13" s="94"/>
      <c r="E13" s="94"/>
      <c r="F13" s="99"/>
      <c r="G13" s="96"/>
      <c r="H13" s="94"/>
    </row>
    <row r="14" spans="1:8">
      <c r="A14" s="100"/>
      <c r="C14" s="25" t="s">
        <v>3061</v>
      </c>
      <c r="D14" s="94"/>
      <c r="E14" s="94"/>
      <c r="F14" s="99"/>
      <c r="G14" s="101"/>
      <c r="H14" s="94"/>
    </row>
    <row r="15" spans="1:8">
      <c r="A15" s="100" t="s">
        <v>2776</v>
      </c>
      <c r="C15" s="97" t="s">
        <v>1771</v>
      </c>
      <c r="D15" s="94"/>
      <c r="E15" s="94"/>
      <c r="F15" s="99"/>
      <c r="G15" s="96"/>
      <c r="H15" s="94"/>
    </row>
    <row r="16" spans="1:8">
      <c r="A16" s="144" t="s">
        <v>2674</v>
      </c>
      <c r="C16" s="97"/>
      <c r="D16" s="94"/>
      <c r="E16" s="94"/>
      <c r="F16" s="99"/>
      <c r="G16" s="96"/>
      <c r="H16" s="94"/>
    </row>
    <row r="17" spans="1:8">
      <c r="C17" s="102" t="s">
        <v>2362</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1556</v>
      </c>
      <c r="C20" s="100"/>
      <c r="D20" s="100"/>
      <c r="E20" s="100"/>
      <c r="F20" s="106"/>
    </row>
    <row r="21" spans="1:8">
      <c r="A21" s="252"/>
      <c r="C21" s="100"/>
      <c r="D21" s="100"/>
      <c r="E21" s="100"/>
      <c r="F21" s="106"/>
    </row>
    <row r="22" spans="1:8" s="112" customFormat="1" ht="16" customHeight="1">
      <c r="A22" s="108"/>
      <c r="B22" s="38"/>
      <c r="C22" s="86"/>
      <c r="D22" s="86"/>
      <c r="E22" s="86"/>
      <c r="F22" s="109"/>
      <c r="G22" s="110"/>
      <c r="H22" s="111"/>
    </row>
    <row r="23" spans="1:8" ht="29" customHeight="1">
      <c r="A23" s="113" t="s">
        <v>1886</v>
      </c>
      <c r="B23" s="45" t="s">
        <v>1777</v>
      </c>
      <c r="C23" s="114" t="s">
        <v>3188</v>
      </c>
      <c r="D23" s="45" t="s">
        <v>1909</v>
      </c>
      <c r="E23" s="45" t="s">
        <v>3072</v>
      </c>
      <c r="F23" s="47" t="s">
        <v>3026</v>
      </c>
      <c r="G23" s="45" t="s">
        <v>3027</v>
      </c>
      <c r="H23" s="48"/>
    </row>
    <row r="24" spans="1:8">
      <c r="A24" s="115">
        <v>40492</v>
      </c>
      <c r="B24" s="116" t="s">
        <v>2258</v>
      </c>
      <c r="C24" s="117"/>
      <c r="D24" s="118"/>
      <c r="E24" s="117"/>
      <c r="F24" s="53"/>
      <c r="G24" s="54">
        <f t="shared" ref="G24:G35" si="0">E24*(1-F24)</f>
        <v>0</v>
      </c>
      <c r="H24" s="48"/>
    </row>
    <row r="25" spans="1:8">
      <c r="A25" s="161"/>
      <c r="B25" s="116" t="s">
        <v>3411</v>
      </c>
      <c r="C25" s="117"/>
      <c r="D25" s="118"/>
      <c r="E25" s="117"/>
      <c r="F25" s="119"/>
      <c r="G25" s="54">
        <f t="shared" si="0"/>
        <v>0</v>
      </c>
      <c r="H25" s="56"/>
    </row>
    <row r="26" spans="1:8">
      <c r="A26" s="120"/>
      <c r="B26" s="121" t="s">
        <v>2852</v>
      </c>
      <c r="C26" s="117"/>
      <c r="D26" s="118"/>
      <c r="E26" s="117"/>
      <c r="F26" s="119"/>
      <c r="G26" s="54">
        <f t="shared" si="0"/>
        <v>0</v>
      </c>
      <c r="H26" s="56"/>
    </row>
    <row r="27" spans="1:8">
      <c r="A27" s="120"/>
      <c r="B27" s="121" t="s">
        <v>2483</v>
      </c>
      <c r="C27" s="117">
        <v>115</v>
      </c>
      <c r="D27" s="118">
        <v>2</v>
      </c>
      <c r="E27" s="117">
        <f>C27*D27</f>
        <v>230</v>
      </c>
      <c r="F27" s="119"/>
      <c r="G27" s="54">
        <f t="shared" si="0"/>
        <v>230</v>
      </c>
      <c r="H27" s="56"/>
    </row>
    <row r="28" spans="1:8">
      <c r="A28" s="120"/>
      <c r="B28" s="121" t="s">
        <v>2366</v>
      </c>
      <c r="C28" s="117"/>
      <c r="D28" s="118"/>
      <c r="E28" s="117"/>
      <c r="F28" s="119"/>
      <c r="G28" s="54">
        <f t="shared" si="0"/>
        <v>0</v>
      </c>
      <c r="H28" s="56"/>
    </row>
    <row r="29" spans="1:8">
      <c r="A29" s="120"/>
      <c r="B29" s="121" t="s">
        <v>3459</v>
      </c>
      <c r="C29" s="117"/>
      <c r="D29" s="118"/>
      <c r="E29" s="117"/>
      <c r="F29" s="119"/>
      <c r="G29" s="54">
        <f t="shared" si="0"/>
        <v>0</v>
      </c>
      <c r="H29" s="56"/>
    </row>
    <row r="30" spans="1:8">
      <c r="A30" s="120"/>
      <c r="B30" s="121" t="s">
        <v>2644</v>
      </c>
      <c r="C30" s="117"/>
      <c r="D30" s="118"/>
      <c r="E30" s="117"/>
      <c r="F30" s="119"/>
      <c r="G30" s="54">
        <f t="shared" si="0"/>
        <v>0</v>
      </c>
      <c r="H30" s="56"/>
    </row>
    <row r="31" spans="1:8">
      <c r="A31" s="120"/>
      <c r="B31" s="121" t="s">
        <v>2943</v>
      </c>
      <c r="C31" s="117"/>
      <c r="D31" s="118"/>
      <c r="E31" s="117"/>
      <c r="F31" s="119"/>
      <c r="G31" s="54">
        <f t="shared" si="0"/>
        <v>0</v>
      </c>
      <c r="H31" s="56"/>
    </row>
    <row r="32" spans="1:8">
      <c r="A32" s="120"/>
      <c r="B32" s="121" t="s">
        <v>1414</v>
      </c>
      <c r="C32" s="117"/>
      <c r="D32" s="118"/>
      <c r="E32" s="117"/>
      <c r="F32" s="119"/>
      <c r="G32" s="54">
        <f t="shared" si="0"/>
        <v>0</v>
      </c>
      <c r="H32" s="56"/>
    </row>
    <row r="33" spans="1:256">
      <c r="A33" s="120"/>
      <c r="B33" s="121" t="s">
        <v>2048</v>
      </c>
      <c r="C33" s="117">
        <v>50</v>
      </c>
      <c r="D33" s="118">
        <v>1</v>
      </c>
      <c r="E33" s="117">
        <f>C33*D33</f>
        <v>50</v>
      </c>
      <c r="F33" s="119"/>
      <c r="G33" s="54">
        <f t="shared" si="0"/>
        <v>50</v>
      </c>
      <c r="H33" s="48"/>
    </row>
    <row r="34" spans="1:256">
      <c r="A34" s="120"/>
      <c r="B34" s="121" t="s">
        <v>1348</v>
      </c>
      <c r="C34" s="117">
        <v>100</v>
      </c>
      <c r="D34" s="123" t="s">
        <v>1051</v>
      </c>
      <c r="E34" s="117">
        <v>100</v>
      </c>
      <c r="F34" s="124"/>
      <c r="G34" s="54">
        <f t="shared" si="0"/>
        <v>100</v>
      </c>
      <c r="H34" s="48"/>
    </row>
    <row r="35" spans="1:256" ht="16" thickBot="1">
      <c r="A35" s="120"/>
      <c r="B35" s="126"/>
      <c r="C35" s="127"/>
      <c r="D35" s="128"/>
      <c r="E35" s="127"/>
      <c r="F35" s="129"/>
      <c r="G35" s="67">
        <f t="shared" si="0"/>
        <v>0</v>
      </c>
      <c r="H35" s="48"/>
    </row>
    <row r="36" spans="1:256" s="135" customFormat="1" ht="16" customHeight="1">
      <c r="A36" s="130"/>
      <c r="B36" s="69" t="s">
        <v>2584</v>
      </c>
      <c r="C36" s="131"/>
      <c r="D36" s="131"/>
      <c r="E36" s="132">
        <f>SUM(E24:E35)</f>
        <v>380</v>
      </c>
      <c r="F36" s="133"/>
      <c r="G36" s="72">
        <f>SUM(G24:G35)</f>
        <v>380</v>
      </c>
      <c r="H36" s="134"/>
    </row>
    <row r="38" spans="1:256">
      <c r="C38" s="136" t="s">
        <v>1028</v>
      </c>
      <c r="D38" s="137">
        <f>G36/2</f>
        <v>190</v>
      </c>
      <c r="E38" s="137"/>
      <c r="F38" s="138"/>
    </row>
    <row r="40" spans="1:256">
      <c r="C40" s="1" t="s">
        <v>1615</v>
      </c>
      <c r="D40" s="1"/>
      <c r="E40" s="1"/>
      <c r="F40" s="139"/>
      <c r="G40" s="1"/>
      <c r="H40" s="1"/>
      <c r="I40" s="1"/>
    </row>
    <row r="41" spans="1:256">
      <c r="C41" s="1" t="s">
        <v>3686</v>
      </c>
      <c r="D41" s="1"/>
      <c r="E41" s="1"/>
      <c r="F41" s="139"/>
      <c r="G41" s="1"/>
      <c r="H41" s="1"/>
      <c r="I41" s="1"/>
    </row>
    <row r="42" spans="1:256">
      <c r="C42" s="253" t="s">
        <v>2356</v>
      </c>
      <c r="D42" s="253"/>
      <c r="E42" s="253"/>
      <c r="F42" s="254"/>
      <c r="G42" s="253"/>
      <c r="H42" s="253"/>
      <c r="I42" s="142"/>
      <c r="J42" s="790"/>
      <c r="K42" s="790"/>
      <c r="L42" s="790"/>
      <c r="M42" s="790"/>
      <c r="N42" s="790"/>
      <c r="O42" s="790"/>
      <c r="P42" s="790"/>
      <c r="Q42" s="790"/>
      <c r="R42" s="790"/>
      <c r="S42" s="790"/>
      <c r="T42" s="790"/>
      <c r="U42" s="790"/>
      <c r="V42" s="790" t="s">
        <v>1615</v>
      </c>
      <c r="W42" s="790"/>
      <c r="X42" s="790"/>
      <c r="Y42" s="790"/>
      <c r="Z42" s="790"/>
      <c r="AA42" s="790"/>
      <c r="AB42" s="790" t="s">
        <v>3312</v>
      </c>
      <c r="AC42" s="790"/>
      <c r="AD42" s="790"/>
      <c r="AE42" s="790"/>
      <c r="AF42" s="790"/>
      <c r="AG42" s="790"/>
      <c r="AH42" s="790" t="s">
        <v>3312</v>
      </c>
      <c r="AI42" s="790"/>
      <c r="AJ42" s="790"/>
      <c r="AK42" s="790"/>
      <c r="AL42" s="790"/>
      <c r="AM42" s="790"/>
      <c r="AN42" s="790" t="s">
        <v>3312</v>
      </c>
      <c r="AO42" s="790"/>
      <c r="AP42" s="790"/>
      <c r="AQ42" s="790"/>
      <c r="AR42" s="790"/>
      <c r="AS42" s="790"/>
      <c r="AT42" s="790" t="s">
        <v>3312</v>
      </c>
      <c r="AU42" s="790"/>
      <c r="AV42" s="790"/>
      <c r="AW42" s="790"/>
      <c r="AX42" s="790"/>
      <c r="AY42" s="790"/>
      <c r="AZ42" s="790" t="s">
        <v>3312</v>
      </c>
      <c r="BA42" s="790"/>
      <c r="BB42" s="790"/>
      <c r="BC42" s="790"/>
      <c r="BD42" s="790"/>
      <c r="BE42" s="790"/>
      <c r="BF42" s="790" t="s">
        <v>3312</v>
      </c>
      <c r="BG42" s="790"/>
      <c r="BH42" s="790"/>
      <c r="BI42" s="790"/>
      <c r="BJ42" s="790"/>
      <c r="BK42" s="790"/>
      <c r="BL42" s="790" t="s">
        <v>3312</v>
      </c>
      <c r="BM42" s="790"/>
      <c r="BN42" s="790"/>
      <c r="BO42" s="790"/>
      <c r="BP42" s="790"/>
      <c r="BQ42" s="790"/>
      <c r="BR42" s="790" t="s">
        <v>3312</v>
      </c>
      <c r="BS42" s="790"/>
      <c r="BT42" s="790"/>
      <c r="BU42" s="790"/>
      <c r="BV42" s="790"/>
      <c r="BW42" s="790"/>
      <c r="BX42" s="790" t="s">
        <v>3312</v>
      </c>
      <c r="BY42" s="790"/>
      <c r="BZ42" s="790"/>
      <c r="CA42" s="790"/>
      <c r="CB42" s="790"/>
      <c r="CC42" s="790"/>
      <c r="CD42" s="790" t="s">
        <v>3312</v>
      </c>
      <c r="CE42" s="790"/>
      <c r="CF42" s="790"/>
      <c r="CG42" s="790"/>
      <c r="CH42" s="790"/>
      <c r="CI42" s="790"/>
      <c r="CJ42" s="790" t="s">
        <v>3312</v>
      </c>
      <c r="CK42" s="790"/>
      <c r="CL42" s="790"/>
      <c r="CM42" s="790"/>
      <c r="CN42" s="790"/>
      <c r="CO42" s="790"/>
      <c r="CP42" s="790" t="s">
        <v>3312</v>
      </c>
      <c r="CQ42" s="790"/>
      <c r="CR42" s="790"/>
      <c r="CS42" s="790"/>
      <c r="CT42" s="790"/>
      <c r="CU42" s="790"/>
      <c r="CV42" s="790" t="s">
        <v>3312</v>
      </c>
      <c r="CW42" s="790"/>
      <c r="CX42" s="790"/>
      <c r="CY42" s="790"/>
      <c r="CZ42" s="790"/>
      <c r="DA42" s="790"/>
      <c r="DB42" s="790" t="s">
        <v>3312</v>
      </c>
      <c r="DC42" s="790"/>
      <c r="DD42" s="790"/>
      <c r="DE42" s="790"/>
      <c r="DF42" s="790"/>
      <c r="DG42" s="790"/>
      <c r="DH42" s="790" t="s">
        <v>3312</v>
      </c>
      <c r="DI42" s="790"/>
      <c r="DJ42" s="790"/>
      <c r="DK42" s="790"/>
      <c r="DL42" s="790"/>
      <c r="DM42" s="790"/>
      <c r="DN42" s="790" t="s">
        <v>3312</v>
      </c>
      <c r="DO42" s="790"/>
      <c r="DP42" s="790"/>
      <c r="DQ42" s="790"/>
      <c r="DR42" s="790"/>
      <c r="DS42" s="790"/>
      <c r="DT42" s="790" t="s">
        <v>3312</v>
      </c>
      <c r="DU42" s="790"/>
      <c r="DV42" s="790"/>
      <c r="DW42" s="790"/>
      <c r="DX42" s="790"/>
      <c r="DY42" s="790"/>
      <c r="DZ42" s="790" t="s">
        <v>3312</v>
      </c>
      <c r="EA42" s="790"/>
      <c r="EB42" s="790"/>
      <c r="EC42" s="790"/>
      <c r="ED42" s="790"/>
      <c r="EE42" s="790"/>
      <c r="EF42" s="790" t="s">
        <v>3312</v>
      </c>
      <c r="EG42" s="790"/>
      <c r="EH42" s="790"/>
      <c r="EI42" s="790"/>
      <c r="EJ42" s="790"/>
      <c r="EK42" s="790"/>
      <c r="EL42" s="790" t="s">
        <v>3312</v>
      </c>
      <c r="EM42" s="790"/>
      <c r="EN42" s="790"/>
      <c r="EO42" s="790"/>
      <c r="EP42" s="790"/>
      <c r="EQ42" s="790"/>
      <c r="ER42" s="790" t="s">
        <v>3312</v>
      </c>
      <c r="ES42" s="790"/>
      <c r="ET42" s="790"/>
      <c r="EU42" s="790"/>
      <c r="EV42" s="790"/>
      <c r="EW42" s="790"/>
      <c r="EX42" s="790" t="s">
        <v>3312</v>
      </c>
      <c r="EY42" s="790"/>
      <c r="EZ42" s="790"/>
      <c r="FA42" s="790"/>
      <c r="FB42" s="790"/>
      <c r="FC42" s="790"/>
      <c r="FD42" s="790" t="s">
        <v>3312</v>
      </c>
      <c r="FE42" s="790"/>
      <c r="FF42" s="790"/>
      <c r="FG42" s="790"/>
      <c r="FH42" s="790"/>
      <c r="FI42" s="790"/>
      <c r="FJ42" s="790" t="s">
        <v>3312</v>
      </c>
      <c r="FK42" s="790"/>
      <c r="FL42" s="790"/>
      <c r="FM42" s="790"/>
      <c r="FN42" s="790"/>
      <c r="FO42" s="790"/>
      <c r="FP42" s="790" t="s">
        <v>3312</v>
      </c>
      <c r="FQ42" s="790"/>
      <c r="FR42" s="790"/>
      <c r="FS42" s="790"/>
      <c r="FT42" s="790"/>
      <c r="FU42" s="790"/>
      <c r="FV42" s="790" t="s">
        <v>3312</v>
      </c>
      <c r="FW42" s="790"/>
      <c r="FX42" s="790"/>
      <c r="FY42" s="790"/>
      <c r="FZ42" s="790"/>
      <c r="GA42" s="790"/>
      <c r="GB42" s="790" t="s">
        <v>3312</v>
      </c>
      <c r="GC42" s="790"/>
      <c r="GD42" s="790"/>
      <c r="GE42" s="790"/>
      <c r="GF42" s="790"/>
      <c r="GG42" s="790"/>
      <c r="GH42" s="790" t="s">
        <v>3312</v>
      </c>
      <c r="GI42" s="790"/>
      <c r="GJ42" s="790"/>
      <c r="GK42" s="790"/>
      <c r="GL42" s="790"/>
      <c r="GM42" s="790"/>
      <c r="GN42" s="790" t="s">
        <v>3312</v>
      </c>
      <c r="GO42" s="790"/>
      <c r="GP42" s="790"/>
      <c r="GQ42" s="790"/>
      <c r="GR42" s="790"/>
      <c r="GS42" s="790"/>
      <c r="GT42" s="790" t="s">
        <v>3312</v>
      </c>
      <c r="GU42" s="790"/>
      <c r="GV42" s="790"/>
      <c r="GW42" s="790"/>
      <c r="GX42" s="790"/>
      <c r="GY42" s="790"/>
      <c r="GZ42" s="790" t="s">
        <v>3312</v>
      </c>
      <c r="HA42" s="790"/>
      <c r="HB42" s="790"/>
      <c r="HC42" s="790"/>
      <c r="HD42" s="790"/>
      <c r="HE42" s="790"/>
      <c r="HF42" s="790" t="s">
        <v>3312</v>
      </c>
      <c r="HG42" s="790"/>
      <c r="HH42" s="790"/>
      <c r="HI42" s="790"/>
      <c r="HJ42" s="790"/>
      <c r="HK42" s="790"/>
      <c r="HL42" s="790" t="s">
        <v>3312</v>
      </c>
      <c r="HM42" s="790"/>
      <c r="HN42" s="790"/>
      <c r="HO42" s="790"/>
      <c r="HP42" s="790"/>
      <c r="HQ42" s="790"/>
      <c r="HR42" s="790" t="s">
        <v>3312</v>
      </c>
      <c r="HS42" s="790"/>
      <c r="HT42" s="790"/>
      <c r="HU42" s="790"/>
      <c r="HV42" s="790"/>
      <c r="HW42" s="790"/>
      <c r="HX42" s="790" t="s">
        <v>3312</v>
      </c>
      <c r="HY42" s="790"/>
      <c r="HZ42" s="790"/>
      <c r="IA42" s="790"/>
      <c r="IB42" s="790"/>
      <c r="IC42" s="790"/>
      <c r="ID42" s="790" t="s">
        <v>3312</v>
      </c>
      <c r="IE42" s="790"/>
      <c r="IF42" s="790"/>
      <c r="IG42" s="790"/>
      <c r="IH42" s="790"/>
      <c r="II42" s="790"/>
      <c r="IJ42" s="790" t="s">
        <v>3312</v>
      </c>
      <c r="IK42" s="790"/>
      <c r="IL42" s="790"/>
      <c r="IM42" s="790"/>
      <c r="IN42" s="790"/>
      <c r="IO42" s="790"/>
      <c r="IP42" s="790" t="s">
        <v>3312</v>
      </c>
      <c r="IQ42" s="790"/>
      <c r="IR42" s="790"/>
      <c r="IS42" s="790"/>
    </row>
    <row r="43" spans="1:256">
      <c r="C43" s="1" t="s">
        <v>2900</v>
      </c>
      <c r="D43" s="1"/>
      <c r="E43" s="1"/>
      <c r="F43" s="139"/>
      <c r="G43" s="1"/>
      <c r="H43" s="1"/>
      <c r="I43" s="1"/>
      <c r="J43" s="790"/>
      <c r="K43" s="790"/>
      <c r="L43" s="790"/>
      <c r="M43" s="790"/>
      <c r="N43" s="790"/>
      <c r="O43" s="790"/>
      <c r="P43" s="790"/>
      <c r="Q43" s="790"/>
      <c r="R43" s="790"/>
      <c r="S43" s="790"/>
      <c r="T43" s="790"/>
      <c r="U43" s="790"/>
      <c r="V43" s="790" t="s">
        <v>3538</v>
      </c>
      <c r="W43" s="790"/>
      <c r="X43" s="790"/>
      <c r="Y43" s="790"/>
      <c r="Z43" s="790"/>
      <c r="AA43" s="790"/>
      <c r="AB43" s="790" t="s">
        <v>3538</v>
      </c>
      <c r="AC43" s="790"/>
      <c r="AD43" s="790"/>
      <c r="AE43" s="790"/>
      <c r="AF43" s="790"/>
      <c r="AG43" s="790"/>
      <c r="AH43" s="790" t="s">
        <v>3538</v>
      </c>
      <c r="AI43" s="790"/>
      <c r="AJ43" s="790"/>
      <c r="AK43" s="790"/>
      <c r="AL43" s="790"/>
      <c r="AM43" s="790"/>
      <c r="AN43" s="790" t="s">
        <v>3538</v>
      </c>
      <c r="AO43" s="790"/>
      <c r="AP43" s="790"/>
      <c r="AQ43" s="790"/>
      <c r="AR43" s="790"/>
      <c r="AS43" s="790"/>
      <c r="AT43" s="790" t="s">
        <v>3538</v>
      </c>
      <c r="AU43" s="790"/>
      <c r="AV43" s="790"/>
      <c r="AW43" s="790"/>
      <c r="AX43" s="790"/>
      <c r="AY43" s="790"/>
      <c r="AZ43" s="790" t="s">
        <v>3538</v>
      </c>
      <c r="BA43" s="790"/>
      <c r="BB43" s="790"/>
      <c r="BC43" s="790"/>
      <c r="BD43" s="790"/>
      <c r="BE43" s="790"/>
      <c r="BF43" s="790" t="s">
        <v>3538</v>
      </c>
      <c r="BG43" s="790"/>
      <c r="BH43" s="790"/>
      <c r="BI43" s="790"/>
      <c r="BJ43" s="790"/>
      <c r="BK43" s="790"/>
      <c r="BL43" s="790" t="s">
        <v>3538</v>
      </c>
      <c r="BM43" s="790"/>
      <c r="BN43" s="790"/>
      <c r="BO43" s="790"/>
      <c r="BP43" s="790"/>
      <c r="BQ43" s="790"/>
      <c r="BR43" s="790" t="s">
        <v>3538</v>
      </c>
      <c r="BS43" s="790"/>
      <c r="BT43" s="790"/>
      <c r="BU43" s="790"/>
      <c r="BV43" s="790"/>
      <c r="BW43" s="790"/>
      <c r="BX43" s="790" t="s">
        <v>3538</v>
      </c>
      <c r="BY43" s="790"/>
      <c r="BZ43" s="790"/>
      <c r="CA43" s="790"/>
      <c r="CB43" s="790"/>
      <c r="CC43" s="790"/>
      <c r="CD43" s="790" t="s">
        <v>3538</v>
      </c>
      <c r="CE43" s="790"/>
      <c r="CF43" s="790"/>
      <c r="CG43" s="790"/>
      <c r="CH43" s="790"/>
      <c r="CI43" s="790"/>
      <c r="CJ43" s="790" t="s">
        <v>3538</v>
      </c>
      <c r="CK43" s="790"/>
      <c r="CL43" s="790"/>
      <c r="CM43" s="790"/>
      <c r="CN43" s="790"/>
      <c r="CO43" s="790"/>
      <c r="CP43" s="790" t="s">
        <v>3538</v>
      </c>
      <c r="CQ43" s="790"/>
      <c r="CR43" s="790"/>
      <c r="CS43" s="790"/>
      <c r="CT43" s="790"/>
      <c r="CU43" s="790"/>
      <c r="CV43" s="790" t="s">
        <v>3538</v>
      </c>
      <c r="CW43" s="790"/>
      <c r="CX43" s="790"/>
      <c r="CY43" s="790"/>
      <c r="CZ43" s="790"/>
      <c r="DA43" s="790"/>
      <c r="DB43" s="790" t="s">
        <v>3538</v>
      </c>
      <c r="DC43" s="790"/>
      <c r="DD43" s="790"/>
      <c r="DE43" s="790"/>
      <c r="DF43" s="790"/>
      <c r="DG43" s="790"/>
      <c r="DH43" s="790" t="s">
        <v>3538</v>
      </c>
      <c r="DI43" s="790"/>
      <c r="DJ43" s="790"/>
      <c r="DK43" s="790"/>
      <c r="DL43" s="790"/>
      <c r="DM43" s="790"/>
      <c r="DN43" s="790" t="s">
        <v>3538</v>
      </c>
      <c r="DO43" s="790"/>
      <c r="DP43" s="790"/>
      <c r="DQ43" s="790"/>
      <c r="DR43" s="790"/>
      <c r="DS43" s="790"/>
      <c r="DT43" s="790" t="s">
        <v>3538</v>
      </c>
      <c r="DU43" s="790"/>
      <c r="DV43" s="790"/>
      <c r="DW43" s="790"/>
      <c r="DX43" s="790"/>
      <c r="DY43" s="790"/>
      <c r="DZ43" s="790" t="s">
        <v>3538</v>
      </c>
      <c r="EA43" s="790"/>
      <c r="EB43" s="790"/>
      <c r="EC43" s="790"/>
      <c r="ED43" s="790"/>
      <c r="EE43" s="790"/>
      <c r="EF43" s="790" t="s">
        <v>3538</v>
      </c>
      <c r="EG43" s="790"/>
      <c r="EH43" s="790"/>
      <c r="EI43" s="790"/>
      <c r="EJ43" s="790"/>
      <c r="EK43" s="790"/>
      <c r="EL43" s="790" t="s">
        <v>3538</v>
      </c>
      <c r="EM43" s="790"/>
      <c r="EN43" s="790"/>
      <c r="EO43" s="790"/>
      <c r="EP43" s="790"/>
      <c r="EQ43" s="790"/>
      <c r="ER43" s="790" t="s">
        <v>3538</v>
      </c>
      <c r="ES43" s="790"/>
      <c r="ET43" s="790"/>
      <c r="EU43" s="790"/>
      <c r="EV43" s="790"/>
      <c r="EW43" s="790"/>
      <c r="EX43" s="790" t="s">
        <v>3538</v>
      </c>
      <c r="EY43" s="790"/>
      <c r="EZ43" s="790"/>
      <c r="FA43" s="790"/>
      <c r="FB43" s="790"/>
      <c r="FC43" s="790"/>
      <c r="FD43" s="790" t="s">
        <v>3538</v>
      </c>
      <c r="FE43" s="790"/>
      <c r="FF43" s="790"/>
      <c r="FG43" s="790"/>
      <c r="FH43" s="790"/>
      <c r="FI43" s="790"/>
      <c r="FJ43" s="790" t="s">
        <v>3538</v>
      </c>
      <c r="FK43" s="790"/>
      <c r="FL43" s="790"/>
      <c r="FM43" s="790"/>
      <c r="FN43" s="790"/>
      <c r="FO43" s="790"/>
      <c r="FP43" s="790" t="s">
        <v>3538</v>
      </c>
      <c r="FQ43" s="790"/>
      <c r="FR43" s="790"/>
      <c r="FS43" s="790"/>
      <c r="FT43" s="790"/>
      <c r="FU43" s="790"/>
      <c r="FV43" s="790" t="s">
        <v>3538</v>
      </c>
      <c r="FW43" s="790"/>
      <c r="FX43" s="790"/>
      <c r="FY43" s="790"/>
      <c r="FZ43" s="790"/>
      <c r="GA43" s="790"/>
      <c r="GB43" s="790" t="s">
        <v>3538</v>
      </c>
      <c r="GC43" s="790"/>
      <c r="GD43" s="790"/>
      <c r="GE43" s="790"/>
      <c r="GF43" s="790"/>
      <c r="GG43" s="790"/>
      <c r="GH43" s="790" t="s">
        <v>3538</v>
      </c>
      <c r="GI43" s="790"/>
      <c r="GJ43" s="790"/>
      <c r="GK43" s="790"/>
      <c r="GL43" s="790"/>
      <c r="GM43" s="790"/>
      <c r="GN43" s="790" t="s">
        <v>3538</v>
      </c>
      <c r="GO43" s="790"/>
      <c r="GP43" s="790"/>
      <c r="GQ43" s="790"/>
      <c r="GR43" s="790"/>
      <c r="GS43" s="790"/>
      <c r="GT43" s="790" t="s">
        <v>3538</v>
      </c>
      <c r="GU43" s="790"/>
      <c r="GV43" s="790"/>
      <c r="GW43" s="790"/>
      <c r="GX43" s="790"/>
      <c r="GY43" s="790"/>
      <c r="GZ43" s="790" t="s">
        <v>3538</v>
      </c>
      <c r="HA43" s="790"/>
      <c r="HB43" s="790"/>
      <c r="HC43" s="790"/>
      <c r="HD43" s="790"/>
      <c r="HE43" s="790"/>
      <c r="HF43" s="790" t="s">
        <v>3538</v>
      </c>
      <c r="HG43" s="790"/>
      <c r="HH43" s="790"/>
      <c r="HI43" s="790"/>
      <c r="HJ43" s="790"/>
      <c r="HK43" s="790"/>
      <c r="HL43" s="790" t="s">
        <v>3538</v>
      </c>
      <c r="HM43" s="790"/>
      <c r="HN43" s="790"/>
      <c r="HO43" s="790"/>
      <c r="HP43" s="790"/>
      <c r="HQ43" s="790"/>
      <c r="HR43" s="790" t="s">
        <v>3538</v>
      </c>
      <c r="HS43" s="790"/>
      <c r="HT43" s="790"/>
      <c r="HU43" s="790"/>
      <c r="HV43" s="790"/>
      <c r="HW43" s="790"/>
      <c r="HX43" s="790" t="s">
        <v>3538</v>
      </c>
      <c r="HY43" s="790"/>
      <c r="HZ43" s="790"/>
      <c r="IA43" s="790"/>
      <c r="IB43" s="790"/>
      <c r="IC43" s="790"/>
      <c r="ID43" s="790" t="s">
        <v>3538</v>
      </c>
      <c r="IE43" s="790"/>
      <c r="IF43" s="790"/>
      <c r="IG43" s="790"/>
      <c r="IH43" s="790"/>
      <c r="II43" s="790"/>
      <c r="IJ43" s="790" t="s">
        <v>3538</v>
      </c>
      <c r="IK43" s="790"/>
      <c r="IL43" s="790"/>
      <c r="IM43" s="790"/>
      <c r="IN43" s="790"/>
      <c r="IO43" s="790"/>
      <c r="IP43" s="790" t="s">
        <v>3538</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2900</v>
      </c>
      <c r="W44" s="790"/>
      <c r="X44" s="790"/>
      <c r="Y44" s="790"/>
      <c r="Z44" s="790"/>
      <c r="AA44" s="790"/>
      <c r="AB44" s="790" t="s">
        <v>2900</v>
      </c>
      <c r="AC44" s="790"/>
      <c r="AD44" s="790"/>
      <c r="AE44" s="790"/>
      <c r="AF44" s="790"/>
      <c r="AG44" s="790"/>
      <c r="AH44" s="790" t="s">
        <v>2900</v>
      </c>
      <c r="AI44" s="790"/>
      <c r="AJ44" s="790"/>
      <c r="AK44" s="790"/>
      <c r="AL44" s="790"/>
      <c r="AM44" s="790"/>
      <c r="AN44" s="790" t="s">
        <v>2900</v>
      </c>
      <c r="AO44" s="790"/>
      <c r="AP44" s="790"/>
      <c r="AQ44" s="790"/>
      <c r="AR44" s="790"/>
      <c r="AS44" s="790"/>
      <c r="AT44" s="790" t="s">
        <v>2900</v>
      </c>
      <c r="AU44" s="790"/>
      <c r="AV44" s="790"/>
      <c r="AW44" s="790"/>
      <c r="AX44" s="790"/>
      <c r="AY44" s="790"/>
      <c r="AZ44" s="790" t="s">
        <v>2900</v>
      </c>
      <c r="BA44" s="790"/>
      <c r="BB44" s="790"/>
      <c r="BC44" s="790"/>
      <c r="BD44" s="790"/>
      <c r="BE44" s="790"/>
      <c r="BF44" s="790" t="s">
        <v>2900</v>
      </c>
      <c r="BG44" s="790"/>
      <c r="BH44" s="790"/>
      <c r="BI44" s="790"/>
      <c r="BJ44" s="790"/>
      <c r="BK44" s="790"/>
      <c r="BL44" s="790" t="s">
        <v>2900</v>
      </c>
      <c r="BM44" s="790"/>
      <c r="BN44" s="790"/>
      <c r="BO44" s="790"/>
      <c r="BP44" s="790"/>
      <c r="BQ44" s="790"/>
      <c r="BR44" s="790" t="s">
        <v>2900</v>
      </c>
      <c r="BS44" s="790"/>
      <c r="BT44" s="790"/>
      <c r="BU44" s="790"/>
      <c r="BV44" s="790"/>
      <c r="BW44" s="790"/>
      <c r="BX44" s="790" t="s">
        <v>2900</v>
      </c>
      <c r="BY44" s="790"/>
      <c r="BZ44" s="790"/>
      <c r="CA44" s="790"/>
      <c r="CB44" s="790"/>
      <c r="CC44" s="790"/>
      <c r="CD44" s="790" t="s">
        <v>2900</v>
      </c>
      <c r="CE44" s="790"/>
      <c r="CF44" s="790"/>
      <c r="CG44" s="790"/>
      <c r="CH44" s="790"/>
      <c r="CI44" s="790"/>
      <c r="CJ44" s="790" t="s">
        <v>2900</v>
      </c>
      <c r="CK44" s="790"/>
      <c r="CL44" s="790"/>
      <c r="CM44" s="790"/>
      <c r="CN44" s="790"/>
      <c r="CO44" s="790"/>
      <c r="CP44" s="790" t="s">
        <v>2900</v>
      </c>
      <c r="CQ44" s="790"/>
      <c r="CR44" s="790"/>
      <c r="CS44" s="790"/>
      <c r="CT44" s="790"/>
      <c r="CU44" s="790"/>
      <c r="CV44" s="790" t="s">
        <v>2900</v>
      </c>
      <c r="CW44" s="790"/>
      <c r="CX44" s="790"/>
      <c r="CY44" s="790"/>
      <c r="CZ44" s="790"/>
      <c r="DA44" s="790"/>
      <c r="DB44" s="790" t="s">
        <v>2900</v>
      </c>
      <c r="DC44" s="790"/>
      <c r="DD44" s="790"/>
      <c r="DE44" s="790"/>
      <c r="DF44" s="790"/>
      <c r="DG44" s="790"/>
      <c r="DH44" s="790" t="s">
        <v>2900</v>
      </c>
      <c r="DI44" s="790"/>
      <c r="DJ44" s="790"/>
      <c r="DK44" s="790"/>
      <c r="DL44" s="790"/>
      <c r="DM44" s="790"/>
      <c r="DN44" s="790" t="s">
        <v>2900</v>
      </c>
      <c r="DO44" s="790"/>
      <c r="DP44" s="790"/>
      <c r="DQ44" s="790"/>
      <c r="DR44" s="790"/>
      <c r="DS44" s="790"/>
      <c r="DT44" s="790" t="s">
        <v>2900</v>
      </c>
      <c r="DU44" s="790"/>
      <c r="DV44" s="790"/>
      <c r="DW44" s="790"/>
      <c r="DX44" s="790"/>
      <c r="DY44" s="790"/>
      <c r="DZ44" s="790" t="s">
        <v>2900</v>
      </c>
      <c r="EA44" s="790"/>
      <c r="EB44" s="790"/>
      <c r="EC44" s="790"/>
      <c r="ED44" s="790"/>
      <c r="EE44" s="790"/>
      <c r="EF44" s="790" t="s">
        <v>2900</v>
      </c>
      <c r="EG44" s="790"/>
      <c r="EH44" s="790"/>
      <c r="EI44" s="790"/>
      <c r="EJ44" s="790"/>
      <c r="EK44" s="790"/>
      <c r="EL44" s="790" t="s">
        <v>2900</v>
      </c>
      <c r="EM44" s="790"/>
      <c r="EN44" s="790"/>
      <c r="EO44" s="790"/>
      <c r="EP44" s="790"/>
      <c r="EQ44" s="790"/>
      <c r="ER44" s="790" t="s">
        <v>2900</v>
      </c>
      <c r="ES44" s="790"/>
      <c r="ET44" s="790"/>
      <c r="EU44" s="790"/>
      <c r="EV44" s="790"/>
      <c r="EW44" s="790"/>
      <c r="EX44" s="790" t="s">
        <v>2900</v>
      </c>
      <c r="EY44" s="790"/>
      <c r="EZ44" s="790"/>
      <c r="FA44" s="790"/>
      <c r="FB44" s="790"/>
      <c r="FC44" s="790"/>
      <c r="FD44" s="790" t="s">
        <v>2900</v>
      </c>
      <c r="FE44" s="790"/>
      <c r="FF44" s="790"/>
      <c r="FG44" s="790"/>
      <c r="FH44" s="790"/>
      <c r="FI44" s="790"/>
      <c r="FJ44" s="790" t="s">
        <v>2900</v>
      </c>
      <c r="FK44" s="790"/>
      <c r="FL44" s="790"/>
      <c r="FM44" s="790"/>
      <c r="FN44" s="790"/>
      <c r="FO44" s="790"/>
      <c r="FP44" s="790" t="s">
        <v>2900</v>
      </c>
      <c r="FQ44" s="790"/>
      <c r="FR44" s="790"/>
      <c r="FS44" s="790"/>
      <c r="FT44" s="790"/>
      <c r="FU44" s="790"/>
      <c r="FV44" s="790" t="s">
        <v>2900</v>
      </c>
      <c r="FW44" s="790"/>
      <c r="FX44" s="790"/>
      <c r="FY44" s="790"/>
      <c r="FZ44" s="790"/>
      <c r="GA44" s="790"/>
      <c r="GB44" s="790" t="s">
        <v>2900</v>
      </c>
      <c r="GC44" s="790"/>
      <c r="GD44" s="790"/>
      <c r="GE44" s="790"/>
      <c r="GF44" s="790"/>
      <c r="GG44" s="790"/>
      <c r="GH44" s="790" t="s">
        <v>2900</v>
      </c>
      <c r="GI44" s="790"/>
      <c r="GJ44" s="790"/>
      <c r="GK44" s="790"/>
      <c r="GL44" s="790"/>
      <c r="GM44" s="790"/>
      <c r="GN44" s="790" t="s">
        <v>2900</v>
      </c>
      <c r="GO44" s="790"/>
      <c r="GP44" s="790"/>
      <c r="GQ44" s="790"/>
      <c r="GR44" s="790"/>
      <c r="GS44" s="790"/>
      <c r="GT44" s="790" t="s">
        <v>2900</v>
      </c>
      <c r="GU44" s="790"/>
      <c r="GV44" s="790"/>
      <c r="GW44" s="790"/>
      <c r="GX44" s="790"/>
      <c r="GY44" s="790"/>
      <c r="GZ44" s="790" t="s">
        <v>2900</v>
      </c>
      <c r="HA44" s="790"/>
      <c r="HB44" s="790"/>
      <c r="HC44" s="790"/>
      <c r="HD44" s="790"/>
      <c r="HE44" s="790"/>
      <c r="HF44" s="790" t="s">
        <v>2900</v>
      </c>
      <c r="HG44" s="790"/>
      <c r="HH44" s="790"/>
      <c r="HI44" s="790"/>
      <c r="HJ44" s="790"/>
      <c r="HK44" s="790"/>
      <c r="HL44" s="790" t="s">
        <v>2900</v>
      </c>
      <c r="HM44" s="790"/>
      <c r="HN44" s="790"/>
      <c r="HO44" s="790"/>
      <c r="HP44" s="790"/>
      <c r="HQ44" s="790"/>
      <c r="HR44" s="790" t="s">
        <v>2900</v>
      </c>
      <c r="HS44" s="790"/>
      <c r="HT44" s="790"/>
      <c r="HU44" s="790"/>
      <c r="HV44" s="790"/>
      <c r="HW44" s="790"/>
      <c r="HX44" s="790" t="s">
        <v>2900</v>
      </c>
      <c r="HY44" s="790"/>
      <c r="HZ44" s="790"/>
      <c r="IA44" s="790"/>
      <c r="IB44" s="790"/>
      <c r="IC44" s="790"/>
      <c r="ID44" s="790" t="s">
        <v>2900</v>
      </c>
      <c r="IE44" s="790"/>
      <c r="IF44" s="790"/>
      <c r="IG44" s="790"/>
      <c r="IH44" s="790"/>
      <c r="II44" s="790"/>
      <c r="IJ44" s="790" t="s">
        <v>2900</v>
      </c>
      <c r="IK44" s="790"/>
      <c r="IL44" s="790"/>
      <c r="IM44" s="790"/>
      <c r="IN44" s="790"/>
      <c r="IO44" s="790"/>
      <c r="IP44" s="790" t="s">
        <v>2900</v>
      </c>
      <c r="IQ44" s="790"/>
      <c r="IR44" s="790"/>
      <c r="IS44" s="790"/>
      <c r="IT44" s="790"/>
      <c r="IU44" s="790"/>
      <c r="IV44" s="790" t="s">
        <v>2900</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5">
    <mergeCell ref="P44:U44"/>
    <mergeCell ref="V44:AA44"/>
    <mergeCell ref="AB44:AG44"/>
    <mergeCell ref="AH44:AM44"/>
    <mergeCell ref="IV44"/>
    <mergeCell ref="GZ44:HE44"/>
    <mergeCell ref="HF44:HK44"/>
    <mergeCell ref="HL44:HQ44"/>
    <mergeCell ref="HR44:HW44"/>
    <mergeCell ref="HX44:IC44"/>
    <mergeCell ref="DT44:DY44"/>
    <mergeCell ref="DN44:DS44"/>
    <mergeCell ref="DZ44:EE44"/>
    <mergeCell ref="EL44:EQ44"/>
    <mergeCell ref="AN44:AS44"/>
    <mergeCell ref="ER44:EW44"/>
    <mergeCell ref="EX44:FC44"/>
    <mergeCell ref="AZ44:BE44"/>
    <mergeCell ref="AN43:AS43"/>
    <mergeCell ref="IJ43:IO43"/>
    <mergeCell ref="DT43:DY43"/>
    <mergeCell ref="EF43:EK43"/>
    <mergeCell ref="BF44:BK44"/>
    <mergeCell ref="CV44:DA44"/>
    <mergeCell ref="CP44:CU44"/>
    <mergeCell ref="BL44:BQ44"/>
    <mergeCell ref="DH44:DM44"/>
    <mergeCell ref="FV44:GA44"/>
    <mergeCell ref="GT44:GY44"/>
    <mergeCell ref="CJ44:CO44"/>
    <mergeCell ref="FD44:FI44"/>
    <mergeCell ref="DB44:DG44"/>
    <mergeCell ref="EF44:EK44"/>
    <mergeCell ref="ER43:EW43"/>
    <mergeCell ref="FJ43:FO43"/>
    <mergeCell ref="FJ44:FO44"/>
    <mergeCell ref="FP44:FU44"/>
    <mergeCell ref="AT44:AY44"/>
    <mergeCell ref="CD44:CI44"/>
    <mergeCell ref="BR44:BW44"/>
    <mergeCell ref="BX44:CC44"/>
    <mergeCell ref="FP43:FU43"/>
    <mergeCell ref="IP42:IS42"/>
    <mergeCell ref="GB44:GG44"/>
    <mergeCell ref="GT43:GY43"/>
    <mergeCell ref="GN43:GS43"/>
    <mergeCell ref="GB43:GG43"/>
    <mergeCell ref="GH43:GM43"/>
    <mergeCell ref="GH44:GM44"/>
    <mergeCell ref="GN44:GS44"/>
    <mergeCell ref="IJ42:IO42"/>
    <mergeCell ref="ID42:II42"/>
    <mergeCell ref="HR42:HW42"/>
    <mergeCell ref="HL42:HQ42"/>
    <mergeCell ref="ID43:II43"/>
    <mergeCell ref="HX43:IC43"/>
    <mergeCell ref="HL43:HQ43"/>
    <mergeCell ref="HX42:IC42"/>
    <mergeCell ref="HF43:HK43"/>
    <mergeCell ref="IP44:IU44"/>
    <mergeCell ref="IJ44:IO44"/>
    <mergeCell ref="ID44:II44"/>
    <mergeCell ref="HF42:HK42"/>
    <mergeCell ref="IP43:IS43"/>
    <mergeCell ref="HR43:HW43"/>
    <mergeCell ref="GZ43:HE43"/>
    <mergeCell ref="DN43:DS43"/>
    <mergeCell ref="AT43:AY43"/>
    <mergeCell ref="DB42:DG42"/>
    <mergeCell ref="AZ42:BE42"/>
    <mergeCell ref="BF42:BK42"/>
    <mergeCell ref="CP42:CU42"/>
    <mergeCell ref="AZ43:BE43"/>
    <mergeCell ref="CD42:CI42"/>
    <mergeCell ref="CD43:CI43"/>
    <mergeCell ref="BR43:BW43"/>
    <mergeCell ref="DN42:DS42"/>
    <mergeCell ref="DZ43:EE43"/>
    <mergeCell ref="EX43:FC43"/>
    <mergeCell ref="V42:AA42"/>
    <mergeCell ref="BX43:CC43"/>
    <mergeCell ref="CJ43:CO43"/>
    <mergeCell ref="AB42:AG42"/>
    <mergeCell ref="CP43:CU43"/>
    <mergeCell ref="FD43:FI43"/>
    <mergeCell ref="GZ42:HE42"/>
    <mergeCell ref="GT42:GY42"/>
    <mergeCell ref="GH42:GM42"/>
    <mergeCell ref="FP42:FU42"/>
    <mergeCell ref="EX42:FC42"/>
    <mergeCell ref="DZ42:EE42"/>
    <mergeCell ref="EF42:EK42"/>
    <mergeCell ref="FJ42:FO42"/>
    <mergeCell ref="DB43:DG43"/>
    <mergeCell ref="DH43:DM43"/>
    <mergeCell ref="DH42:DM42"/>
    <mergeCell ref="FD42:FI42"/>
    <mergeCell ref="DT42:DY42"/>
    <mergeCell ref="GN42:GS42"/>
    <mergeCell ref="V43:AA43"/>
    <mergeCell ref="AB43:AG43"/>
    <mergeCell ref="AH43:AM43"/>
    <mergeCell ref="GB42:GG42"/>
    <mergeCell ref="C1:G1"/>
    <mergeCell ref="C19:G19"/>
    <mergeCell ref="J42:O42"/>
    <mergeCell ref="P42:U42"/>
    <mergeCell ref="P43:U43"/>
    <mergeCell ref="BF43:BK43"/>
    <mergeCell ref="CV43:DA43"/>
    <mergeCell ref="EL42:EQ42"/>
    <mergeCell ref="FV42:GA42"/>
    <mergeCell ref="CJ42:CO42"/>
    <mergeCell ref="CV42:DA42"/>
    <mergeCell ref="BL42:BQ42"/>
    <mergeCell ref="BR42:BW42"/>
    <mergeCell ref="BX42:CC42"/>
    <mergeCell ref="ER42:EW42"/>
    <mergeCell ref="EL43:EQ43"/>
    <mergeCell ref="J43:O43"/>
    <mergeCell ref="FV43:GA43"/>
    <mergeCell ref="AH42:AM42"/>
    <mergeCell ref="AT42:AY42"/>
    <mergeCell ref="AN42:AS42"/>
    <mergeCell ref="BL43:BQ43"/>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6" zoomScale="125" workbookViewId="0">
      <selection activeCell="D38" sqref="D38"/>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1828</v>
      </c>
      <c r="D1" s="791"/>
      <c r="E1" s="791"/>
      <c r="F1" s="791"/>
      <c r="G1" s="791"/>
    </row>
    <row r="2" spans="1:8">
      <c r="A2" s="90" t="s">
        <v>2043</v>
      </c>
      <c r="G2" s="91"/>
    </row>
    <row r="3" spans="1:8">
      <c r="A3" s="89" t="s">
        <v>1092</v>
      </c>
      <c r="G3" s="92">
        <v>40446</v>
      </c>
    </row>
    <row r="4" spans="1:8">
      <c r="A4" s="89" t="s">
        <v>1156</v>
      </c>
      <c r="G4" s="93" t="s">
        <v>2735</v>
      </c>
    </row>
    <row r="5" spans="1:8">
      <c r="A5" s="89" t="s">
        <v>2805</v>
      </c>
    </row>
    <row r="6" spans="1:8">
      <c r="C6" s="15" t="s">
        <v>2090</v>
      </c>
      <c r="D6" s="16"/>
      <c r="E6" s="16"/>
      <c r="F6" s="17"/>
      <c r="G6" s="18"/>
      <c r="H6" s="94"/>
    </row>
    <row r="7" spans="1:8">
      <c r="C7" s="95" t="s">
        <v>2068</v>
      </c>
      <c r="D7" s="20" t="s">
        <v>2780</v>
      </c>
      <c r="E7" s="20"/>
      <c r="F7" s="21"/>
      <c r="G7" s="22"/>
      <c r="H7" s="94"/>
    </row>
    <row r="8" spans="1:8">
      <c r="A8" s="89" t="s">
        <v>2018</v>
      </c>
      <c r="C8" s="95" t="s">
        <v>2374</v>
      </c>
      <c r="D8" s="20" t="s">
        <v>2753</v>
      </c>
      <c r="E8" s="20"/>
      <c r="F8" s="21"/>
      <c r="G8" s="96"/>
      <c r="H8" s="94"/>
    </row>
    <row r="9" spans="1:8">
      <c r="A9" s="809" t="s">
        <v>2554</v>
      </c>
      <c r="B9" s="810"/>
      <c r="C9" s="95" t="s">
        <v>1798</v>
      </c>
      <c r="D9" s="20" t="s">
        <v>2754</v>
      </c>
      <c r="E9" s="20"/>
      <c r="F9" s="21"/>
      <c r="G9" s="96"/>
      <c r="H9" s="94"/>
    </row>
    <row r="10" spans="1:8">
      <c r="A10" s="809" t="s">
        <v>3274</v>
      </c>
      <c r="B10" s="810"/>
      <c r="C10" s="97"/>
      <c r="D10" s="20"/>
      <c r="E10" s="20"/>
      <c r="F10" s="21"/>
      <c r="G10" s="96"/>
      <c r="H10" s="94"/>
    </row>
    <row r="11" spans="1:8">
      <c r="A11" s="809" t="s">
        <v>3275</v>
      </c>
      <c r="B11" s="810"/>
      <c r="C11" s="25" t="s">
        <v>2285</v>
      </c>
      <c r="D11" s="94"/>
      <c r="E11" s="94"/>
      <c r="F11" s="99"/>
      <c r="G11" s="96"/>
      <c r="H11" s="94"/>
    </row>
    <row r="12" spans="1:8">
      <c r="A12" s="809" t="s">
        <v>2934</v>
      </c>
      <c r="B12" s="810"/>
      <c r="C12" s="25" t="s">
        <v>2991</v>
      </c>
      <c r="D12" s="20"/>
      <c r="E12" s="20"/>
      <c r="F12" s="21"/>
      <c r="G12" s="96"/>
      <c r="H12" s="94"/>
    </row>
    <row r="13" spans="1:8">
      <c r="A13" s="98"/>
      <c r="C13" s="25" t="s">
        <v>1488</v>
      </c>
      <c r="D13" s="94"/>
      <c r="E13" s="94"/>
      <c r="F13" s="99"/>
      <c r="G13" s="96"/>
      <c r="H13" s="94"/>
    </row>
    <row r="14" spans="1:8">
      <c r="A14" s="100"/>
      <c r="C14" s="25" t="s">
        <v>2301</v>
      </c>
      <c r="D14" s="94"/>
      <c r="E14" s="94"/>
      <c r="F14" s="99"/>
      <c r="G14" s="101"/>
      <c r="H14" s="94"/>
    </row>
    <row r="15" spans="1:8">
      <c r="A15" s="100" t="s">
        <v>1792</v>
      </c>
      <c r="C15" s="97" t="s">
        <v>1771</v>
      </c>
      <c r="D15" s="94"/>
      <c r="E15" s="94"/>
      <c r="F15" s="99"/>
      <c r="G15" s="96"/>
      <c r="H15" s="94"/>
    </row>
    <row r="16" spans="1:8">
      <c r="A16" s="98" t="s">
        <v>2726</v>
      </c>
      <c r="C16" s="97"/>
      <c r="D16" s="94"/>
      <c r="E16" s="94"/>
      <c r="F16" s="99"/>
      <c r="G16" s="96"/>
      <c r="H16" s="94"/>
    </row>
    <row r="17" spans="1:8">
      <c r="C17" s="102" t="s">
        <v>2594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1556</v>
      </c>
      <c r="C20" s="100"/>
      <c r="D20" s="100"/>
      <c r="E20" s="100"/>
      <c r="F20" s="106"/>
    </row>
    <row r="21" spans="1:8">
      <c r="A21" s="252"/>
      <c r="C21" s="100"/>
      <c r="D21" s="100"/>
      <c r="E21" s="100"/>
      <c r="F21" s="106"/>
    </row>
    <row r="22" spans="1:8" s="112" customFormat="1" ht="16" customHeight="1">
      <c r="A22" s="108"/>
      <c r="B22" s="38"/>
      <c r="C22" s="86"/>
      <c r="D22" s="86"/>
      <c r="E22" s="86"/>
      <c r="F22" s="109"/>
      <c r="G22" s="110"/>
      <c r="H22" s="111"/>
    </row>
    <row r="23" spans="1:8" ht="29" customHeight="1">
      <c r="A23" s="113" t="s">
        <v>1978</v>
      </c>
      <c r="B23" s="45" t="s">
        <v>1962</v>
      </c>
      <c r="C23" s="114" t="s">
        <v>1963</v>
      </c>
      <c r="D23" s="45" t="s">
        <v>1355</v>
      </c>
      <c r="E23" s="45" t="s">
        <v>1491</v>
      </c>
      <c r="F23" s="47" t="s">
        <v>1104</v>
      </c>
      <c r="G23" s="45" t="s">
        <v>1704</v>
      </c>
      <c r="H23" s="48"/>
    </row>
    <row r="24" spans="1:8">
      <c r="A24" s="115">
        <v>40550</v>
      </c>
      <c r="B24" s="116" t="s">
        <v>2258</v>
      </c>
      <c r="C24" s="117">
        <v>295</v>
      </c>
      <c r="D24" s="118">
        <v>2</v>
      </c>
      <c r="E24" s="117">
        <f>C24*D24</f>
        <v>590</v>
      </c>
      <c r="F24" s="53"/>
      <c r="G24" s="54">
        <f t="shared" ref="G24:G35" si="0">E24*(1-F24)</f>
        <v>590</v>
      </c>
      <c r="H24" s="48"/>
    </row>
    <row r="25" spans="1:8">
      <c r="A25" s="11"/>
      <c r="B25" s="116" t="s">
        <v>1894</v>
      </c>
      <c r="C25" s="117"/>
      <c r="D25" s="118"/>
      <c r="E25" s="117"/>
      <c r="F25" s="119"/>
      <c r="G25" s="54">
        <f t="shared" si="0"/>
        <v>0</v>
      </c>
      <c r="H25" s="56"/>
    </row>
    <row r="26" spans="1:8">
      <c r="A26" s="120"/>
      <c r="B26" s="121" t="s">
        <v>1361</v>
      </c>
      <c r="C26" s="117"/>
      <c r="D26" s="118"/>
      <c r="E26" s="117"/>
      <c r="F26" s="119"/>
      <c r="G26" s="54">
        <f t="shared" si="0"/>
        <v>0</v>
      </c>
      <c r="H26" s="56"/>
    </row>
    <row r="27" spans="1:8">
      <c r="A27" s="120"/>
      <c r="B27" s="121" t="s">
        <v>1895</v>
      </c>
      <c r="C27" s="117"/>
      <c r="D27" s="118"/>
      <c r="E27" s="117"/>
      <c r="F27" s="119"/>
      <c r="G27" s="54">
        <f t="shared" si="0"/>
        <v>0</v>
      </c>
      <c r="H27" s="56"/>
    </row>
    <row r="28" spans="1:8">
      <c r="A28" s="120"/>
      <c r="B28" s="121" t="s">
        <v>2504</v>
      </c>
      <c r="C28" s="117"/>
      <c r="D28" s="118"/>
      <c r="E28" s="117"/>
      <c r="F28" s="119"/>
      <c r="G28" s="54">
        <f t="shared" si="0"/>
        <v>0</v>
      </c>
      <c r="H28" s="56"/>
    </row>
    <row r="29" spans="1:8">
      <c r="A29" s="120"/>
      <c r="B29" s="121" t="s">
        <v>3200</v>
      </c>
      <c r="C29" s="117"/>
      <c r="D29" s="118"/>
      <c r="E29" s="117"/>
      <c r="F29" s="119"/>
      <c r="G29" s="54">
        <f t="shared" si="0"/>
        <v>0</v>
      </c>
      <c r="H29" s="56"/>
    </row>
    <row r="30" spans="1:8">
      <c r="A30" s="120"/>
      <c r="B30" s="121" t="s">
        <v>2005</v>
      </c>
      <c r="C30" s="117"/>
      <c r="D30" s="118"/>
      <c r="E30" s="117"/>
      <c r="F30" s="119"/>
      <c r="G30" s="54">
        <f t="shared" si="0"/>
        <v>0</v>
      </c>
      <c r="H30" s="56"/>
    </row>
    <row r="31" spans="1:8">
      <c r="A31" s="120"/>
      <c r="B31" s="121" t="s">
        <v>1990</v>
      </c>
      <c r="C31" s="117"/>
      <c r="D31" s="118"/>
      <c r="E31" s="117"/>
      <c r="F31" s="119"/>
      <c r="G31" s="54">
        <f t="shared" si="0"/>
        <v>0</v>
      </c>
      <c r="H31" s="56"/>
    </row>
    <row r="32" spans="1:8">
      <c r="A32" s="120"/>
      <c r="B32" s="121" t="s">
        <v>1858</v>
      </c>
      <c r="C32" s="117"/>
      <c r="D32" s="118"/>
      <c r="E32" s="117"/>
      <c r="F32" s="119"/>
      <c r="G32" s="54">
        <f t="shared" si="0"/>
        <v>0</v>
      </c>
      <c r="H32" s="56"/>
    </row>
    <row r="33" spans="1:256">
      <c r="A33" s="120"/>
      <c r="B33" s="121" t="s">
        <v>2304</v>
      </c>
      <c r="C33" s="117">
        <v>50</v>
      </c>
      <c r="D33" s="118">
        <v>2</v>
      </c>
      <c r="E33" s="117">
        <f>C33*D33</f>
        <v>100</v>
      </c>
      <c r="F33" s="119"/>
      <c r="G33" s="54">
        <f t="shared" si="0"/>
        <v>100</v>
      </c>
      <c r="H33" s="48"/>
    </row>
    <row r="34" spans="1:256">
      <c r="A34" s="120"/>
      <c r="B34" s="121" t="s">
        <v>1348</v>
      </c>
      <c r="C34" s="117">
        <v>250</v>
      </c>
      <c r="D34" s="123" t="s">
        <v>1051</v>
      </c>
      <c r="E34" s="117">
        <v>250</v>
      </c>
      <c r="F34" s="124"/>
      <c r="G34" s="54">
        <f t="shared" si="0"/>
        <v>250</v>
      </c>
      <c r="H34" s="48"/>
    </row>
    <row r="35" spans="1:256" ht="16" thickBot="1">
      <c r="A35" s="120"/>
      <c r="B35" s="126"/>
      <c r="C35" s="127"/>
      <c r="D35" s="128"/>
      <c r="E35" s="127"/>
      <c r="F35" s="129"/>
      <c r="G35" s="67">
        <f t="shared" si="0"/>
        <v>0</v>
      </c>
      <c r="H35" s="48"/>
    </row>
    <row r="36" spans="1:256" s="135" customFormat="1" ht="16" customHeight="1">
      <c r="A36" s="130"/>
      <c r="B36" s="69" t="s">
        <v>2584</v>
      </c>
      <c r="C36" s="131"/>
      <c r="D36" s="131"/>
      <c r="E36" s="132">
        <f>SUM(E24:E35)</f>
        <v>940</v>
      </c>
      <c r="F36" s="133"/>
      <c r="G36" s="72">
        <f>SUM(G24:G35)</f>
        <v>940</v>
      </c>
      <c r="H36" s="134"/>
    </row>
    <row r="38" spans="1:256">
      <c r="C38" s="136" t="s">
        <v>1028</v>
      </c>
      <c r="D38" s="137">
        <f>G36/2</f>
        <v>470</v>
      </c>
      <c r="E38" s="137"/>
      <c r="F38" s="138"/>
    </row>
    <row r="40" spans="1:256">
      <c r="C40" s="1" t="s">
        <v>1615</v>
      </c>
      <c r="D40" s="1"/>
      <c r="E40" s="1"/>
      <c r="F40" s="139"/>
      <c r="G40" s="1"/>
      <c r="H40" s="1"/>
      <c r="I40" s="1"/>
    </row>
    <row r="41" spans="1:256">
      <c r="C41" s="1" t="s">
        <v>2480</v>
      </c>
      <c r="D41" s="1"/>
      <c r="E41" s="1"/>
      <c r="F41" s="139"/>
      <c r="G41" s="1"/>
      <c r="H41" s="1"/>
      <c r="I41" s="1"/>
    </row>
    <row r="42" spans="1:256">
      <c r="C42" s="253" t="s">
        <v>2356</v>
      </c>
      <c r="D42" s="253"/>
      <c r="E42" s="253"/>
      <c r="F42" s="254"/>
      <c r="G42" s="253"/>
      <c r="H42" s="253"/>
      <c r="I42" s="142"/>
      <c r="J42" s="790"/>
      <c r="K42" s="790"/>
      <c r="L42" s="790"/>
      <c r="M42" s="790"/>
      <c r="N42" s="790"/>
      <c r="O42" s="790"/>
      <c r="P42" s="790"/>
      <c r="Q42" s="790"/>
      <c r="R42" s="790"/>
      <c r="S42" s="790"/>
      <c r="T42" s="790"/>
      <c r="U42" s="790"/>
      <c r="V42" s="790" t="s">
        <v>1615</v>
      </c>
      <c r="W42" s="790"/>
      <c r="X42" s="790"/>
      <c r="Y42" s="790"/>
      <c r="Z42" s="790"/>
      <c r="AA42" s="790"/>
      <c r="AB42" s="790" t="s">
        <v>1615</v>
      </c>
      <c r="AC42" s="790"/>
      <c r="AD42" s="790"/>
      <c r="AE42" s="790"/>
      <c r="AF42" s="790"/>
      <c r="AG42" s="790"/>
      <c r="AH42" s="790" t="s">
        <v>1615</v>
      </c>
      <c r="AI42" s="790"/>
      <c r="AJ42" s="790"/>
      <c r="AK42" s="790"/>
      <c r="AL42" s="790"/>
      <c r="AM42" s="790"/>
      <c r="AN42" s="790" t="s">
        <v>1615</v>
      </c>
      <c r="AO42" s="790"/>
      <c r="AP42" s="790"/>
      <c r="AQ42" s="790"/>
      <c r="AR42" s="790"/>
      <c r="AS42" s="790"/>
      <c r="AT42" s="790" t="s">
        <v>1615</v>
      </c>
      <c r="AU42" s="790"/>
      <c r="AV42" s="790"/>
      <c r="AW42" s="790"/>
      <c r="AX42" s="790"/>
      <c r="AY42" s="790"/>
      <c r="AZ42" s="790" t="s">
        <v>1615</v>
      </c>
      <c r="BA42" s="790"/>
      <c r="BB42" s="790"/>
      <c r="BC42" s="790"/>
      <c r="BD42" s="790"/>
      <c r="BE42" s="790"/>
      <c r="BF42" s="790" t="s">
        <v>1615</v>
      </c>
      <c r="BG42" s="790"/>
      <c r="BH42" s="790"/>
      <c r="BI42" s="790"/>
      <c r="BJ42" s="790"/>
      <c r="BK42" s="790"/>
      <c r="BL42" s="790" t="s">
        <v>1615</v>
      </c>
      <c r="BM42" s="790"/>
      <c r="BN42" s="790"/>
      <c r="BO42" s="790"/>
      <c r="BP42" s="790"/>
      <c r="BQ42" s="790"/>
      <c r="BR42" s="790" t="s">
        <v>1615</v>
      </c>
      <c r="BS42" s="790"/>
      <c r="BT42" s="790"/>
      <c r="BU42" s="790"/>
      <c r="BV42" s="790"/>
      <c r="BW42" s="790"/>
      <c r="BX42" s="790" t="s">
        <v>1615</v>
      </c>
      <c r="BY42" s="790"/>
      <c r="BZ42" s="790"/>
      <c r="CA42" s="790"/>
      <c r="CB42" s="790"/>
      <c r="CC42" s="790"/>
      <c r="CD42" s="790" t="s">
        <v>1615</v>
      </c>
      <c r="CE42" s="790"/>
      <c r="CF42" s="790"/>
      <c r="CG42" s="790"/>
      <c r="CH42" s="790"/>
      <c r="CI42" s="790"/>
      <c r="CJ42" s="790" t="s">
        <v>1615</v>
      </c>
      <c r="CK42" s="790"/>
      <c r="CL42" s="790"/>
      <c r="CM42" s="790"/>
      <c r="CN42" s="790"/>
      <c r="CO42" s="790"/>
      <c r="CP42" s="790" t="s">
        <v>1615</v>
      </c>
      <c r="CQ42" s="790"/>
      <c r="CR42" s="790"/>
      <c r="CS42" s="790"/>
      <c r="CT42" s="790"/>
      <c r="CU42" s="790"/>
      <c r="CV42" s="790" t="s">
        <v>1615</v>
      </c>
      <c r="CW42" s="790"/>
      <c r="CX42" s="790"/>
      <c r="CY42" s="790"/>
      <c r="CZ42" s="790"/>
      <c r="DA42" s="790"/>
      <c r="DB42" s="790" t="s">
        <v>1615</v>
      </c>
      <c r="DC42" s="790"/>
      <c r="DD42" s="790"/>
      <c r="DE42" s="790"/>
      <c r="DF42" s="790"/>
      <c r="DG42" s="790"/>
      <c r="DH42" s="790" t="s">
        <v>1615</v>
      </c>
      <c r="DI42" s="790"/>
      <c r="DJ42" s="790"/>
      <c r="DK42" s="790"/>
      <c r="DL42" s="790"/>
      <c r="DM42" s="790"/>
      <c r="DN42" s="790" t="s">
        <v>1615</v>
      </c>
      <c r="DO42" s="790"/>
      <c r="DP42" s="790"/>
      <c r="DQ42" s="790"/>
      <c r="DR42" s="790"/>
      <c r="DS42" s="790"/>
      <c r="DT42" s="790" t="s">
        <v>1615</v>
      </c>
      <c r="DU42" s="790"/>
      <c r="DV42" s="790"/>
      <c r="DW42" s="790"/>
      <c r="DX42" s="790"/>
      <c r="DY42" s="790"/>
      <c r="DZ42" s="790" t="s">
        <v>1615</v>
      </c>
      <c r="EA42" s="790"/>
      <c r="EB42" s="790"/>
      <c r="EC42" s="790"/>
      <c r="ED42" s="790"/>
      <c r="EE42" s="790"/>
      <c r="EF42" s="790" t="s">
        <v>1615</v>
      </c>
      <c r="EG42" s="790"/>
      <c r="EH42" s="790"/>
      <c r="EI42" s="790"/>
      <c r="EJ42" s="790"/>
      <c r="EK42" s="790"/>
      <c r="EL42" s="790" t="s">
        <v>1615</v>
      </c>
      <c r="EM42" s="790"/>
      <c r="EN42" s="790"/>
      <c r="EO42" s="790"/>
      <c r="EP42" s="790"/>
      <c r="EQ42" s="790"/>
      <c r="ER42" s="790" t="s">
        <v>1615</v>
      </c>
      <c r="ES42" s="790"/>
      <c r="ET42" s="790"/>
      <c r="EU42" s="790"/>
      <c r="EV42" s="790"/>
      <c r="EW42" s="790"/>
      <c r="EX42" s="790" t="s">
        <v>1615</v>
      </c>
      <c r="EY42" s="790"/>
      <c r="EZ42" s="790"/>
      <c r="FA42" s="790"/>
      <c r="FB42" s="790"/>
      <c r="FC42" s="790"/>
      <c r="FD42" s="790" t="s">
        <v>1615</v>
      </c>
      <c r="FE42" s="790"/>
      <c r="FF42" s="790"/>
      <c r="FG42" s="790"/>
      <c r="FH42" s="790"/>
      <c r="FI42" s="790"/>
      <c r="FJ42" s="790" t="s">
        <v>1615</v>
      </c>
      <c r="FK42" s="790"/>
      <c r="FL42" s="790"/>
      <c r="FM42" s="790"/>
      <c r="FN42" s="790"/>
      <c r="FO42" s="790"/>
      <c r="FP42" s="790" t="s">
        <v>1615</v>
      </c>
      <c r="FQ42" s="790"/>
      <c r="FR42" s="790"/>
      <c r="FS42" s="790"/>
      <c r="FT42" s="790"/>
      <c r="FU42" s="790"/>
      <c r="FV42" s="790" t="s">
        <v>1615</v>
      </c>
      <c r="FW42" s="790"/>
      <c r="FX42" s="790"/>
      <c r="FY42" s="790"/>
      <c r="FZ42" s="790"/>
      <c r="GA42" s="790"/>
      <c r="GB42" s="790" t="s">
        <v>1615</v>
      </c>
      <c r="GC42" s="790"/>
      <c r="GD42" s="790"/>
      <c r="GE42" s="790"/>
      <c r="GF42" s="790"/>
      <c r="GG42" s="790"/>
      <c r="GH42" s="790" t="s">
        <v>1615</v>
      </c>
      <c r="GI42" s="790"/>
      <c r="GJ42" s="790"/>
      <c r="GK42" s="790"/>
      <c r="GL42" s="790"/>
      <c r="GM42" s="790"/>
      <c r="GN42" s="790" t="s">
        <v>1615</v>
      </c>
      <c r="GO42" s="790"/>
      <c r="GP42" s="790"/>
      <c r="GQ42" s="790"/>
      <c r="GR42" s="790"/>
      <c r="GS42" s="790"/>
      <c r="GT42" s="790" t="s">
        <v>1615</v>
      </c>
      <c r="GU42" s="790"/>
      <c r="GV42" s="790"/>
      <c r="GW42" s="790"/>
      <c r="GX42" s="790"/>
      <c r="GY42" s="790"/>
      <c r="GZ42" s="790" t="s">
        <v>1615</v>
      </c>
      <c r="HA42" s="790"/>
      <c r="HB42" s="790"/>
      <c r="HC42" s="790"/>
      <c r="HD42" s="790"/>
      <c r="HE42" s="790"/>
      <c r="HF42" s="790" t="s">
        <v>1615</v>
      </c>
      <c r="HG42" s="790"/>
      <c r="HH42" s="790"/>
      <c r="HI42" s="790"/>
      <c r="HJ42" s="790"/>
      <c r="HK42" s="790"/>
      <c r="HL42" s="790" t="s">
        <v>1615</v>
      </c>
      <c r="HM42" s="790"/>
      <c r="HN42" s="790"/>
      <c r="HO42" s="790"/>
      <c r="HP42" s="790"/>
      <c r="HQ42" s="790"/>
      <c r="HR42" s="790" t="s">
        <v>1615</v>
      </c>
      <c r="HS42" s="790"/>
      <c r="HT42" s="790"/>
      <c r="HU42" s="790"/>
      <c r="HV42" s="790"/>
      <c r="HW42" s="790"/>
      <c r="HX42" s="790" t="s">
        <v>1615</v>
      </c>
      <c r="HY42" s="790"/>
      <c r="HZ42" s="790"/>
      <c r="IA42" s="790"/>
      <c r="IB42" s="790"/>
      <c r="IC42" s="790"/>
      <c r="ID42" s="790" t="s">
        <v>1615</v>
      </c>
      <c r="IE42" s="790"/>
      <c r="IF42" s="790"/>
      <c r="IG42" s="790"/>
      <c r="IH42" s="790"/>
      <c r="II42" s="790"/>
      <c r="IJ42" s="790" t="s">
        <v>1615</v>
      </c>
      <c r="IK42" s="790"/>
      <c r="IL42" s="790"/>
      <c r="IM42" s="790"/>
      <c r="IN42" s="790"/>
      <c r="IO42" s="790"/>
      <c r="IP42" s="790" t="s">
        <v>1615</v>
      </c>
      <c r="IQ42" s="790"/>
      <c r="IR42" s="790"/>
      <c r="IS42" s="790"/>
    </row>
    <row r="43" spans="1:256">
      <c r="C43" s="1" t="s">
        <v>1370</v>
      </c>
      <c r="D43" s="1"/>
      <c r="E43" s="1"/>
      <c r="F43" s="139"/>
      <c r="G43" s="1"/>
      <c r="H43" s="1"/>
      <c r="I43" s="1"/>
      <c r="J43" s="790"/>
      <c r="K43" s="790"/>
      <c r="L43" s="790"/>
      <c r="M43" s="790"/>
      <c r="N43" s="790"/>
      <c r="O43" s="790"/>
      <c r="P43" s="790"/>
      <c r="Q43" s="790"/>
      <c r="R43" s="790"/>
      <c r="S43" s="790"/>
      <c r="T43" s="790"/>
      <c r="U43" s="790"/>
      <c r="V43" s="790" t="s">
        <v>1303</v>
      </c>
      <c r="W43" s="790"/>
      <c r="X43" s="790"/>
      <c r="Y43" s="790"/>
      <c r="Z43" s="790"/>
      <c r="AA43" s="790"/>
      <c r="AB43" s="790" t="s">
        <v>1303</v>
      </c>
      <c r="AC43" s="790"/>
      <c r="AD43" s="790"/>
      <c r="AE43" s="790"/>
      <c r="AF43" s="790"/>
      <c r="AG43" s="790"/>
      <c r="AH43" s="790" t="s">
        <v>1303</v>
      </c>
      <c r="AI43" s="790"/>
      <c r="AJ43" s="790"/>
      <c r="AK43" s="790"/>
      <c r="AL43" s="790"/>
      <c r="AM43" s="790"/>
      <c r="AN43" s="790" t="s">
        <v>1303</v>
      </c>
      <c r="AO43" s="790"/>
      <c r="AP43" s="790"/>
      <c r="AQ43" s="790"/>
      <c r="AR43" s="790"/>
      <c r="AS43" s="790"/>
      <c r="AT43" s="790" t="s">
        <v>1303</v>
      </c>
      <c r="AU43" s="790"/>
      <c r="AV43" s="790"/>
      <c r="AW43" s="790"/>
      <c r="AX43" s="790"/>
      <c r="AY43" s="790"/>
      <c r="AZ43" s="790" t="s">
        <v>1303</v>
      </c>
      <c r="BA43" s="790"/>
      <c r="BB43" s="790"/>
      <c r="BC43" s="790"/>
      <c r="BD43" s="790"/>
      <c r="BE43" s="790"/>
      <c r="BF43" s="790" t="s">
        <v>1303</v>
      </c>
      <c r="BG43" s="790"/>
      <c r="BH43" s="790"/>
      <c r="BI43" s="790"/>
      <c r="BJ43" s="790"/>
      <c r="BK43" s="790"/>
      <c r="BL43" s="790" t="s">
        <v>1303</v>
      </c>
      <c r="BM43" s="790"/>
      <c r="BN43" s="790"/>
      <c r="BO43" s="790"/>
      <c r="BP43" s="790"/>
      <c r="BQ43" s="790"/>
      <c r="BR43" s="790" t="s">
        <v>1303</v>
      </c>
      <c r="BS43" s="790"/>
      <c r="BT43" s="790"/>
      <c r="BU43" s="790"/>
      <c r="BV43" s="790"/>
      <c r="BW43" s="790"/>
      <c r="BX43" s="790" t="s">
        <v>1303</v>
      </c>
      <c r="BY43" s="790"/>
      <c r="BZ43" s="790"/>
      <c r="CA43" s="790"/>
      <c r="CB43" s="790"/>
      <c r="CC43" s="790"/>
      <c r="CD43" s="790" t="s">
        <v>1303</v>
      </c>
      <c r="CE43" s="790"/>
      <c r="CF43" s="790"/>
      <c r="CG43" s="790"/>
      <c r="CH43" s="790"/>
      <c r="CI43" s="790"/>
      <c r="CJ43" s="790" t="s">
        <v>1303</v>
      </c>
      <c r="CK43" s="790"/>
      <c r="CL43" s="790"/>
      <c r="CM43" s="790"/>
      <c r="CN43" s="790"/>
      <c r="CO43" s="790"/>
      <c r="CP43" s="790" t="s">
        <v>1303</v>
      </c>
      <c r="CQ43" s="790"/>
      <c r="CR43" s="790"/>
      <c r="CS43" s="790"/>
      <c r="CT43" s="790"/>
      <c r="CU43" s="790"/>
      <c r="CV43" s="790" t="s">
        <v>1303</v>
      </c>
      <c r="CW43" s="790"/>
      <c r="CX43" s="790"/>
      <c r="CY43" s="790"/>
      <c r="CZ43" s="790"/>
      <c r="DA43" s="790"/>
      <c r="DB43" s="790" t="s">
        <v>1303</v>
      </c>
      <c r="DC43" s="790"/>
      <c r="DD43" s="790"/>
      <c r="DE43" s="790"/>
      <c r="DF43" s="790"/>
      <c r="DG43" s="790"/>
      <c r="DH43" s="790" t="s">
        <v>1303</v>
      </c>
      <c r="DI43" s="790"/>
      <c r="DJ43" s="790"/>
      <c r="DK43" s="790"/>
      <c r="DL43" s="790"/>
      <c r="DM43" s="790"/>
      <c r="DN43" s="790" t="s">
        <v>1303</v>
      </c>
      <c r="DO43" s="790"/>
      <c r="DP43" s="790"/>
      <c r="DQ43" s="790"/>
      <c r="DR43" s="790"/>
      <c r="DS43" s="790"/>
      <c r="DT43" s="790" t="s">
        <v>1303</v>
      </c>
      <c r="DU43" s="790"/>
      <c r="DV43" s="790"/>
      <c r="DW43" s="790"/>
      <c r="DX43" s="790"/>
      <c r="DY43" s="790"/>
      <c r="DZ43" s="790" t="s">
        <v>1303</v>
      </c>
      <c r="EA43" s="790"/>
      <c r="EB43" s="790"/>
      <c r="EC43" s="790"/>
      <c r="ED43" s="790"/>
      <c r="EE43" s="790"/>
      <c r="EF43" s="790" t="s">
        <v>1303</v>
      </c>
      <c r="EG43" s="790"/>
      <c r="EH43" s="790"/>
      <c r="EI43" s="790"/>
      <c r="EJ43" s="790"/>
      <c r="EK43" s="790"/>
      <c r="EL43" s="790" t="s">
        <v>1303</v>
      </c>
      <c r="EM43" s="790"/>
      <c r="EN43" s="790"/>
      <c r="EO43" s="790"/>
      <c r="EP43" s="790"/>
      <c r="EQ43" s="790"/>
      <c r="ER43" s="790" t="s">
        <v>1303</v>
      </c>
      <c r="ES43" s="790"/>
      <c r="ET43" s="790"/>
      <c r="EU43" s="790"/>
      <c r="EV43" s="790"/>
      <c r="EW43" s="790"/>
      <c r="EX43" s="790" t="s">
        <v>1303</v>
      </c>
      <c r="EY43" s="790"/>
      <c r="EZ43" s="790"/>
      <c r="FA43" s="790"/>
      <c r="FB43" s="790"/>
      <c r="FC43" s="790"/>
      <c r="FD43" s="790" t="s">
        <v>1303</v>
      </c>
      <c r="FE43" s="790"/>
      <c r="FF43" s="790"/>
      <c r="FG43" s="790"/>
      <c r="FH43" s="790"/>
      <c r="FI43" s="790"/>
      <c r="FJ43" s="790" t="s">
        <v>1303</v>
      </c>
      <c r="FK43" s="790"/>
      <c r="FL43" s="790"/>
      <c r="FM43" s="790"/>
      <c r="FN43" s="790"/>
      <c r="FO43" s="790"/>
      <c r="FP43" s="790" t="s">
        <v>1303</v>
      </c>
      <c r="FQ43" s="790"/>
      <c r="FR43" s="790"/>
      <c r="FS43" s="790"/>
      <c r="FT43" s="790"/>
      <c r="FU43" s="790"/>
      <c r="FV43" s="790" t="s">
        <v>1303</v>
      </c>
      <c r="FW43" s="790"/>
      <c r="FX43" s="790"/>
      <c r="FY43" s="790"/>
      <c r="FZ43" s="790"/>
      <c r="GA43" s="790"/>
      <c r="GB43" s="790" t="s">
        <v>1303</v>
      </c>
      <c r="GC43" s="790"/>
      <c r="GD43" s="790"/>
      <c r="GE43" s="790"/>
      <c r="GF43" s="790"/>
      <c r="GG43" s="790"/>
      <c r="GH43" s="790" t="s">
        <v>1303</v>
      </c>
      <c r="GI43" s="790"/>
      <c r="GJ43" s="790"/>
      <c r="GK43" s="790"/>
      <c r="GL43" s="790"/>
      <c r="GM43" s="790"/>
      <c r="GN43" s="790" t="s">
        <v>1303</v>
      </c>
      <c r="GO43" s="790"/>
      <c r="GP43" s="790"/>
      <c r="GQ43" s="790"/>
      <c r="GR43" s="790"/>
      <c r="GS43" s="790"/>
      <c r="GT43" s="790" t="s">
        <v>1303</v>
      </c>
      <c r="GU43" s="790"/>
      <c r="GV43" s="790"/>
      <c r="GW43" s="790"/>
      <c r="GX43" s="790"/>
      <c r="GY43" s="790"/>
      <c r="GZ43" s="790" t="s">
        <v>1303</v>
      </c>
      <c r="HA43" s="790"/>
      <c r="HB43" s="790"/>
      <c r="HC43" s="790"/>
      <c r="HD43" s="790"/>
      <c r="HE43" s="790"/>
      <c r="HF43" s="790" t="s">
        <v>1303</v>
      </c>
      <c r="HG43" s="790"/>
      <c r="HH43" s="790"/>
      <c r="HI43" s="790"/>
      <c r="HJ43" s="790"/>
      <c r="HK43" s="790"/>
      <c r="HL43" s="790" t="s">
        <v>1303</v>
      </c>
      <c r="HM43" s="790"/>
      <c r="HN43" s="790"/>
      <c r="HO43" s="790"/>
      <c r="HP43" s="790"/>
      <c r="HQ43" s="790"/>
      <c r="HR43" s="790" t="s">
        <v>1303</v>
      </c>
      <c r="HS43" s="790"/>
      <c r="HT43" s="790"/>
      <c r="HU43" s="790"/>
      <c r="HV43" s="790"/>
      <c r="HW43" s="790"/>
      <c r="HX43" s="790" t="s">
        <v>1303</v>
      </c>
      <c r="HY43" s="790"/>
      <c r="HZ43" s="790"/>
      <c r="IA43" s="790"/>
      <c r="IB43" s="790"/>
      <c r="IC43" s="790"/>
      <c r="ID43" s="790" t="s">
        <v>1303</v>
      </c>
      <c r="IE43" s="790"/>
      <c r="IF43" s="790"/>
      <c r="IG43" s="790"/>
      <c r="IH43" s="790"/>
      <c r="II43" s="790"/>
      <c r="IJ43" s="790" t="s">
        <v>1303</v>
      </c>
      <c r="IK43" s="790"/>
      <c r="IL43" s="790"/>
      <c r="IM43" s="790"/>
      <c r="IN43" s="790"/>
      <c r="IO43" s="790"/>
      <c r="IP43" s="790" t="s">
        <v>1303</v>
      </c>
      <c r="IQ43" s="790"/>
      <c r="IR43" s="790"/>
      <c r="IS43" s="790"/>
    </row>
    <row r="44" spans="1:256">
      <c r="B44" s="1"/>
      <c r="C44" s="1"/>
      <c r="D44" s="1"/>
      <c r="E44" s="1"/>
      <c r="F44" s="139"/>
      <c r="G44" s="1"/>
      <c r="H44" s="1"/>
      <c r="I44" s="1"/>
      <c r="J44" s="1"/>
      <c r="K44" s="1"/>
      <c r="L44" s="1"/>
      <c r="M44" s="1"/>
      <c r="N44" s="1"/>
      <c r="O44" s="1"/>
      <c r="P44" s="790"/>
      <c r="Q44" s="790"/>
      <c r="R44" s="790"/>
      <c r="S44" s="790"/>
      <c r="T44" s="790"/>
      <c r="U44" s="790"/>
      <c r="V44" s="790" t="s">
        <v>1370</v>
      </c>
      <c r="W44" s="790"/>
      <c r="X44" s="790"/>
      <c r="Y44" s="790"/>
      <c r="Z44" s="790"/>
      <c r="AA44" s="790"/>
      <c r="AB44" s="790" t="s">
        <v>1370</v>
      </c>
      <c r="AC44" s="790"/>
      <c r="AD44" s="790"/>
      <c r="AE44" s="790"/>
      <c r="AF44" s="790"/>
      <c r="AG44" s="790"/>
      <c r="AH44" s="790" t="s">
        <v>1370</v>
      </c>
      <c r="AI44" s="790"/>
      <c r="AJ44" s="790"/>
      <c r="AK44" s="790"/>
      <c r="AL44" s="790"/>
      <c r="AM44" s="790"/>
      <c r="AN44" s="790" t="s">
        <v>1370</v>
      </c>
      <c r="AO44" s="790"/>
      <c r="AP44" s="790"/>
      <c r="AQ44" s="790"/>
      <c r="AR44" s="790"/>
      <c r="AS44" s="790"/>
      <c r="AT44" s="790" t="s">
        <v>1370</v>
      </c>
      <c r="AU44" s="790"/>
      <c r="AV44" s="790"/>
      <c r="AW44" s="790"/>
      <c r="AX44" s="790"/>
      <c r="AY44" s="790"/>
      <c r="AZ44" s="790" t="s">
        <v>1370</v>
      </c>
      <c r="BA44" s="790"/>
      <c r="BB44" s="790"/>
      <c r="BC44" s="790"/>
      <c r="BD44" s="790"/>
      <c r="BE44" s="790"/>
      <c r="BF44" s="790" t="s">
        <v>1370</v>
      </c>
      <c r="BG44" s="790"/>
      <c r="BH44" s="790"/>
      <c r="BI44" s="790"/>
      <c r="BJ44" s="790"/>
      <c r="BK44" s="790"/>
      <c r="BL44" s="790" t="s">
        <v>1370</v>
      </c>
      <c r="BM44" s="790"/>
      <c r="BN44" s="790"/>
      <c r="BO44" s="790"/>
      <c r="BP44" s="790"/>
      <c r="BQ44" s="790"/>
      <c r="BR44" s="790" t="s">
        <v>1370</v>
      </c>
      <c r="BS44" s="790"/>
      <c r="BT44" s="790"/>
      <c r="BU44" s="790"/>
      <c r="BV44" s="790"/>
      <c r="BW44" s="790"/>
      <c r="BX44" s="790" t="s">
        <v>1370</v>
      </c>
      <c r="BY44" s="790"/>
      <c r="BZ44" s="790"/>
      <c r="CA44" s="790"/>
      <c r="CB44" s="790"/>
      <c r="CC44" s="790"/>
      <c r="CD44" s="790" t="s">
        <v>1370</v>
      </c>
      <c r="CE44" s="790"/>
      <c r="CF44" s="790"/>
      <c r="CG44" s="790"/>
      <c r="CH44" s="790"/>
      <c r="CI44" s="790"/>
      <c r="CJ44" s="790" t="s">
        <v>1370</v>
      </c>
      <c r="CK44" s="790"/>
      <c r="CL44" s="790"/>
      <c r="CM44" s="790"/>
      <c r="CN44" s="790"/>
      <c r="CO44" s="790"/>
      <c r="CP44" s="790" t="s">
        <v>1370</v>
      </c>
      <c r="CQ44" s="790"/>
      <c r="CR44" s="790"/>
      <c r="CS44" s="790"/>
      <c r="CT44" s="790"/>
      <c r="CU44" s="790"/>
      <c r="CV44" s="790" t="s">
        <v>1370</v>
      </c>
      <c r="CW44" s="790"/>
      <c r="CX44" s="790"/>
      <c r="CY44" s="790"/>
      <c r="CZ44" s="790"/>
      <c r="DA44" s="790"/>
      <c r="DB44" s="790" t="s">
        <v>1370</v>
      </c>
      <c r="DC44" s="790"/>
      <c r="DD44" s="790"/>
      <c r="DE44" s="790"/>
      <c r="DF44" s="790"/>
      <c r="DG44" s="790"/>
      <c r="DH44" s="790" t="s">
        <v>1370</v>
      </c>
      <c r="DI44" s="790"/>
      <c r="DJ44" s="790"/>
      <c r="DK44" s="790"/>
      <c r="DL44" s="790"/>
      <c r="DM44" s="790"/>
      <c r="DN44" s="790" t="s">
        <v>1370</v>
      </c>
      <c r="DO44" s="790"/>
      <c r="DP44" s="790"/>
      <c r="DQ44" s="790"/>
      <c r="DR44" s="790"/>
      <c r="DS44" s="790"/>
      <c r="DT44" s="790" t="s">
        <v>1370</v>
      </c>
      <c r="DU44" s="790"/>
      <c r="DV44" s="790"/>
      <c r="DW44" s="790"/>
      <c r="DX44" s="790"/>
      <c r="DY44" s="790"/>
      <c r="DZ44" s="790" t="s">
        <v>1370</v>
      </c>
      <c r="EA44" s="790"/>
      <c r="EB44" s="790"/>
      <c r="EC44" s="790"/>
      <c r="ED44" s="790"/>
      <c r="EE44" s="790"/>
      <c r="EF44" s="790" t="s">
        <v>1370</v>
      </c>
      <c r="EG44" s="790"/>
      <c r="EH44" s="790"/>
      <c r="EI44" s="790"/>
      <c r="EJ44" s="790"/>
      <c r="EK44" s="790"/>
      <c r="EL44" s="790" t="s">
        <v>1370</v>
      </c>
      <c r="EM44" s="790"/>
      <c r="EN44" s="790"/>
      <c r="EO44" s="790"/>
      <c r="EP44" s="790"/>
      <c r="EQ44" s="790"/>
      <c r="ER44" s="790" t="s">
        <v>1370</v>
      </c>
      <c r="ES44" s="790"/>
      <c r="ET44" s="790"/>
      <c r="EU44" s="790"/>
      <c r="EV44" s="790"/>
      <c r="EW44" s="790"/>
      <c r="EX44" s="790" t="s">
        <v>1370</v>
      </c>
      <c r="EY44" s="790"/>
      <c r="EZ44" s="790"/>
      <c r="FA44" s="790"/>
      <c r="FB44" s="790"/>
      <c r="FC44" s="790"/>
      <c r="FD44" s="790" t="s">
        <v>1370</v>
      </c>
      <c r="FE44" s="790"/>
      <c r="FF44" s="790"/>
      <c r="FG44" s="790"/>
      <c r="FH44" s="790"/>
      <c r="FI44" s="790"/>
      <c r="FJ44" s="790" t="s">
        <v>1370</v>
      </c>
      <c r="FK44" s="790"/>
      <c r="FL44" s="790"/>
      <c r="FM44" s="790"/>
      <c r="FN44" s="790"/>
      <c r="FO44" s="790"/>
      <c r="FP44" s="790" t="s">
        <v>1370</v>
      </c>
      <c r="FQ44" s="790"/>
      <c r="FR44" s="790"/>
      <c r="FS44" s="790"/>
      <c r="FT44" s="790"/>
      <c r="FU44" s="790"/>
      <c r="FV44" s="790" t="s">
        <v>1370</v>
      </c>
      <c r="FW44" s="790"/>
      <c r="FX44" s="790"/>
      <c r="FY44" s="790"/>
      <c r="FZ44" s="790"/>
      <c r="GA44" s="790"/>
      <c r="GB44" s="790" t="s">
        <v>1370</v>
      </c>
      <c r="GC44" s="790"/>
      <c r="GD44" s="790"/>
      <c r="GE44" s="790"/>
      <c r="GF44" s="790"/>
      <c r="GG44" s="790"/>
      <c r="GH44" s="790" t="s">
        <v>1370</v>
      </c>
      <c r="GI44" s="790"/>
      <c r="GJ44" s="790"/>
      <c r="GK44" s="790"/>
      <c r="GL44" s="790"/>
      <c r="GM44" s="790"/>
      <c r="GN44" s="790" t="s">
        <v>1370</v>
      </c>
      <c r="GO44" s="790"/>
      <c r="GP44" s="790"/>
      <c r="GQ44" s="790"/>
      <c r="GR44" s="790"/>
      <c r="GS44" s="790"/>
      <c r="GT44" s="790" t="s">
        <v>1370</v>
      </c>
      <c r="GU44" s="790"/>
      <c r="GV44" s="790"/>
      <c r="GW44" s="790"/>
      <c r="GX44" s="790"/>
      <c r="GY44" s="790"/>
      <c r="GZ44" s="790" t="s">
        <v>1370</v>
      </c>
      <c r="HA44" s="790"/>
      <c r="HB44" s="790"/>
      <c r="HC44" s="790"/>
      <c r="HD44" s="790"/>
      <c r="HE44" s="790"/>
      <c r="HF44" s="790" t="s">
        <v>1370</v>
      </c>
      <c r="HG44" s="790"/>
      <c r="HH44" s="790"/>
      <c r="HI44" s="790"/>
      <c r="HJ44" s="790"/>
      <c r="HK44" s="790"/>
      <c r="HL44" s="790" t="s">
        <v>1370</v>
      </c>
      <c r="HM44" s="790"/>
      <c r="HN44" s="790"/>
      <c r="HO44" s="790"/>
      <c r="HP44" s="790"/>
      <c r="HQ44" s="790"/>
      <c r="HR44" s="790" t="s">
        <v>1370</v>
      </c>
      <c r="HS44" s="790"/>
      <c r="HT44" s="790"/>
      <c r="HU44" s="790"/>
      <c r="HV44" s="790"/>
      <c r="HW44" s="790"/>
      <c r="HX44" s="790" t="s">
        <v>1370</v>
      </c>
      <c r="HY44" s="790"/>
      <c r="HZ44" s="790"/>
      <c r="IA44" s="790"/>
      <c r="IB44" s="790"/>
      <c r="IC44" s="790"/>
      <c r="ID44" s="790" t="s">
        <v>1370</v>
      </c>
      <c r="IE44" s="790"/>
      <c r="IF44" s="790"/>
      <c r="IG44" s="790"/>
      <c r="IH44" s="790"/>
      <c r="II44" s="790"/>
      <c r="IJ44" s="790" t="s">
        <v>1370</v>
      </c>
      <c r="IK44" s="790"/>
      <c r="IL44" s="790"/>
      <c r="IM44" s="790"/>
      <c r="IN44" s="790"/>
      <c r="IO44" s="790"/>
      <c r="IP44" s="790" t="s">
        <v>1370</v>
      </c>
      <c r="IQ44" s="790"/>
      <c r="IR44" s="790"/>
      <c r="IS44" s="790"/>
      <c r="IT44" s="790"/>
      <c r="IU44" s="790"/>
      <c r="IV44" s="790" t="s">
        <v>1370</v>
      </c>
    </row>
    <row r="45" spans="1:256">
      <c r="A45" s="83"/>
      <c r="B45" s="83"/>
      <c r="C45" s="84"/>
      <c r="D45" s="84"/>
      <c r="E45" s="84"/>
      <c r="F45" s="85"/>
      <c r="G45" s="86"/>
    </row>
    <row r="46" spans="1:256">
      <c r="A46" s="11"/>
    </row>
    <row r="47" spans="1:256">
      <c r="A47" s="11"/>
    </row>
    <row r="48" spans="1:256" s="89" customFormat="1">
      <c r="A48" s="11"/>
      <c r="F48" s="106"/>
    </row>
    <row r="49" spans="2:8" s="89" customFormat="1">
      <c r="B49" s="11"/>
      <c r="C49" s="11"/>
      <c r="D49" s="11"/>
      <c r="E49" s="11"/>
      <c r="F49" s="12"/>
      <c r="G49" s="11"/>
      <c r="H49" s="11"/>
    </row>
    <row r="50" spans="2:8" s="89" customFormat="1">
      <c r="B50" s="11"/>
      <c r="C50" s="11"/>
      <c r="D50" s="11"/>
      <c r="E50" s="11"/>
      <c r="F50" s="12"/>
      <c r="G50" s="11"/>
      <c r="H50" s="11"/>
    </row>
    <row r="51" spans="2:8" s="89" customFormat="1">
      <c r="B51" s="11"/>
      <c r="C51" s="11"/>
      <c r="D51" s="11"/>
      <c r="E51" s="11"/>
      <c r="F51" s="12"/>
      <c r="G51" s="11"/>
      <c r="H51" s="11"/>
    </row>
    <row r="52" spans="2:8" s="89" customFormat="1">
      <c r="B52" s="11"/>
      <c r="C52" s="91"/>
      <c r="D52" s="91"/>
      <c r="E52" s="91"/>
      <c r="F52" s="12"/>
      <c r="G52" s="143"/>
      <c r="H52" s="11"/>
    </row>
    <row r="53" spans="2:8" s="89" customFormat="1">
      <c r="B53" s="11"/>
      <c r="C53" s="11"/>
      <c r="D53" s="11"/>
      <c r="E53" s="11"/>
      <c r="F53" s="12"/>
      <c r="G53" s="11"/>
      <c r="H53" s="11"/>
    </row>
  </sheetData>
  <mergeCells count="129">
    <mergeCell ref="DN44:DS44"/>
    <mergeCell ref="ER44:EW44"/>
    <mergeCell ref="FJ44:FO44"/>
    <mergeCell ref="EF44:EK44"/>
    <mergeCell ref="EL44:EQ44"/>
    <mergeCell ref="FD44:FI44"/>
    <mergeCell ref="EX44:FC44"/>
    <mergeCell ref="DZ44:EE44"/>
    <mergeCell ref="IJ44:IO44"/>
    <mergeCell ref="IP44:IU44"/>
    <mergeCell ref="HX44:IC44"/>
    <mergeCell ref="DT44:DY44"/>
    <mergeCell ref="GT43:GY43"/>
    <mergeCell ref="IP43:IS43"/>
    <mergeCell ref="ID43:II43"/>
    <mergeCell ref="IJ43:IO43"/>
    <mergeCell ref="HR43:HW43"/>
    <mergeCell ref="HX43:IC43"/>
    <mergeCell ref="GN44:GS44"/>
    <mergeCell ref="GT44:GY44"/>
    <mergeCell ref="GB44:GG44"/>
    <mergeCell ref="FV44:GA44"/>
    <mergeCell ref="GH44:GM44"/>
    <mergeCell ref="FP44:FU44"/>
    <mergeCell ref="A9:B9"/>
    <mergeCell ref="A10:B10"/>
    <mergeCell ref="A11:B11"/>
    <mergeCell ref="A12:B12"/>
    <mergeCell ref="IV44"/>
    <mergeCell ref="GZ44:HE44"/>
    <mergeCell ref="HF44:HK44"/>
    <mergeCell ref="HL44:HQ44"/>
    <mergeCell ref="HR44:HW44"/>
    <mergeCell ref="ID44:II44"/>
    <mergeCell ref="J43:O43"/>
    <mergeCell ref="AB43:AG43"/>
    <mergeCell ref="BF43:BK43"/>
    <mergeCell ref="BR43:BW43"/>
    <mergeCell ref="P44:U44"/>
    <mergeCell ref="V43:AA43"/>
    <mergeCell ref="V44:AA44"/>
    <mergeCell ref="DH44:DM44"/>
    <mergeCell ref="AH44:AM44"/>
    <mergeCell ref="AT44:AY44"/>
    <mergeCell ref="CP44:CU44"/>
    <mergeCell ref="CV44:DA44"/>
    <mergeCell ref="AZ44:BE44"/>
    <mergeCell ref="BF44:BK44"/>
    <mergeCell ref="BR44:BW44"/>
    <mergeCell ref="BX44:CC44"/>
    <mergeCell ref="AH43:AM43"/>
    <mergeCell ref="AT43:AY43"/>
    <mergeCell ref="AZ43:BE43"/>
    <mergeCell ref="BL43:BQ43"/>
    <mergeCell ref="AB44:AG44"/>
    <mergeCell ref="DB44:DG44"/>
    <mergeCell ref="BL44:BQ44"/>
    <mergeCell ref="CP43:CU43"/>
    <mergeCell ref="DB43:DG43"/>
    <mergeCell ref="CD44:CI44"/>
    <mergeCell ref="CJ44:CO44"/>
    <mergeCell ref="CJ43:CO43"/>
    <mergeCell ref="BX43:CC43"/>
    <mergeCell ref="CD43:CI43"/>
    <mergeCell ref="HR42:HW42"/>
    <mergeCell ref="GZ42:HE42"/>
    <mergeCell ref="AN44:AS44"/>
    <mergeCell ref="AN43:AS43"/>
    <mergeCell ref="FJ43:FO43"/>
    <mergeCell ref="IP42:IS42"/>
    <mergeCell ref="IJ42:IO42"/>
    <mergeCell ref="HF42:HK42"/>
    <mergeCell ref="ID42:II42"/>
    <mergeCell ref="HX42:IC42"/>
    <mergeCell ref="FJ42:FO42"/>
    <mergeCell ref="GB43:GG43"/>
    <mergeCell ref="GH43:GM43"/>
    <mergeCell ref="FV43:GA43"/>
    <mergeCell ref="FP43:FU43"/>
    <mergeCell ref="HL42:HQ42"/>
    <mergeCell ref="GZ43:HE43"/>
    <mergeCell ref="HF43:HK43"/>
    <mergeCell ref="HL43:HQ43"/>
    <mergeCell ref="GN43:GS43"/>
    <mergeCell ref="DN42:DS42"/>
    <mergeCell ref="ER42:EW42"/>
    <mergeCell ref="EX42:FC42"/>
    <mergeCell ref="FD42:FI42"/>
    <mergeCell ref="GT42:GY42"/>
    <mergeCell ref="GN42:GS42"/>
    <mergeCell ref="FP42:FU42"/>
    <mergeCell ref="GB42:GG42"/>
    <mergeCell ref="GH42:GM42"/>
    <mergeCell ref="FV42:GA42"/>
    <mergeCell ref="FD43:FI43"/>
    <mergeCell ref="EF43:EK43"/>
    <mergeCell ref="DT42:DY42"/>
    <mergeCell ref="EL42:EQ42"/>
    <mergeCell ref="DZ42:EE42"/>
    <mergeCell ref="DZ43:EE43"/>
    <mergeCell ref="EX43:FC43"/>
    <mergeCell ref="ER43:EW43"/>
    <mergeCell ref="DN43:DS43"/>
    <mergeCell ref="EL43:EQ43"/>
    <mergeCell ref="DT43:DY43"/>
    <mergeCell ref="AH42:AM42"/>
    <mergeCell ref="AN42:AS42"/>
    <mergeCell ref="AZ42:BE42"/>
    <mergeCell ref="AT42:AY42"/>
    <mergeCell ref="BF42:BK42"/>
    <mergeCell ref="BX42:CC42"/>
    <mergeCell ref="EF42:EK42"/>
    <mergeCell ref="BR42:BW42"/>
    <mergeCell ref="AB42:AG42"/>
    <mergeCell ref="C1:G1"/>
    <mergeCell ref="C19:G19"/>
    <mergeCell ref="J42:O42"/>
    <mergeCell ref="P42:U42"/>
    <mergeCell ref="V42:AA42"/>
    <mergeCell ref="DH43:DM43"/>
    <mergeCell ref="CV43:DA43"/>
    <mergeCell ref="P43:U43"/>
    <mergeCell ref="CJ42:CO42"/>
    <mergeCell ref="DH42:DM42"/>
    <mergeCell ref="DB42:DG42"/>
    <mergeCell ref="CV42:DA42"/>
    <mergeCell ref="CP42:CU42"/>
    <mergeCell ref="BL42:BQ42"/>
    <mergeCell ref="CD42:CI42"/>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topLeftCell="B13" zoomScale="125" workbookViewId="0">
      <selection activeCell="A9" sqref="A9"/>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40437</v>
      </c>
    </row>
    <row r="4" spans="1:8">
      <c r="A4" s="89" t="s">
        <v>2517</v>
      </c>
      <c r="G4" s="93" t="s">
        <v>3203</v>
      </c>
    </row>
    <row r="5" spans="1:8">
      <c r="A5" s="89" t="s">
        <v>2850</v>
      </c>
    </row>
    <row r="6" spans="1:8">
      <c r="C6" s="15" t="s">
        <v>2128</v>
      </c>
      <c r="D6" s="16"/>
      <c r="E6" s="16"/>
      <c r="F6" s="17"/>
      <c r="G6" s="18"/>
      <c r="H6" s="94"/>
    </row>
    <row r="7" spans="1:8">
      <c r="C7" s="95" t="s">
        <v>2538</v>
      </c>
      <c r="D7" s="20" t="s">
        <v>3209</v>
      </c>
      <c r="E7" s="20"/>
      <c r="F7" s="21"/>
      <c r="G7" s="22"/>
      <c r="H7" s="94"/>
    </row>
    <row r="8" spans="1:8">
      <c r="A8" s="89" t="s">
        <v>2492</v>
      </c>
      <c r="C8" s="95" t="s">
        <v>2280</v>
      </c>
      <c r="D8" s="20" t="s">
        <v>3096</v>
      </c>
      <c r="E8" s="20"/>
      <c r="F8" s="21"/>
      <c r="G8" s="96"/>
      <c r="H8" s="94"/>
    </row>
    <row r="9" spans="1:8">
      <c r="A9" s="98" t="s">
        <v>2969</v>
      </c>
      <c r="C9" s="95" t="s">
        <v>1996</v>
      </c>
      <c r="D9" s="20" t="s">
        <v>2804</v>
      </c>
      <c r="E9" s="20"/>
      <c r="F9" s="21"/>
      <c r="G9" s="96"/>
      <c r="H9" s="94"/>
    </row>
    <row r="10" spans="1:8">
      <c r="A10" s="98" t="s">
        <v>3216</v>
      </c>
      <c r="B10" s="251"/>
      <c r="C10" s="97"/>
      <c r="D10" s="20"/>
      <c r="E10" s="20"/>
      <c r="F10" s="21"/>
      <c r="G10" s="96"/>
      <c r="H10" s="94"/>
    </row>
    <row r="11" spans="1:8">
      <c r="A11" s="98" t="s">
        <v>1650</v>
      </c>
      <c r="C11" s="25" t="s">
        <v>2874</v>
      </c>
      <c r="D11" s="94"/>
      <c r="E11" s="94"/>
      <c r="F11" s="99"/>
      <c r="G11" s="96"/>
      <c r="H11" s="94"/>
    </row>
    <row r="12" spans="1:8">
      <c r="A12" s="98" t="s">
        <v>2403</v>
      </c>
      <c r="C12" s="25" t="s">
        <v>2991</v>
      </c>
      <c r="D12" s="20"/>
      <c r="E12" s="20"/>
      <c r="F12" s="21"/>
      <c r="G12" s="96"/>
      <c r="H12" s="94"/>
    </row>
    <row r="13" spans="1:8">
      <c r="A13" s="98"/>
      <c r="C13" s="25" t="s">
        <v>3063</v>
      </c>
      <c r="D13" s="94"/>
      <c r="E13" s="94"/>
      <c r="F13" s="99"/>
      <c r="G13" s="96"/>
      <c r="H13" s="94"/>
    </row>
    <row r="14" spans="1:8">
      <c r="A14" s="100"/>
      <c r="C14" s="25" t="s">
        <v>2071</v>
      </c>
      <c r="D14" s="94"/>
      <c r="E14" s="94"/>
      <c r="F14" s="99"/>
      <c r="G14" s="101"/>
      <c r="H14" s="94"/>
    </row>
    <row r="15" spans="1:8">
      <c r="A15" s="100" t="s">
        <v>2319</v>
      </c>
      <c r="C15" s="97" t="s">
        <v>2032</v>
      </c>
      <c r="D15" s="94"/>
      <c r="E15" s="94"/>
      <c r="F15" s="99"/>
      <c r="G15" s="96"/>
      <c r="H15" s="94"/>
    </row>
    <row r="16" spans="1:8">
      <c r="A16" s="98" t="s">
        <v>2271</v>
      </c>
      <c r="C16" s="97"/>
      <c r="D16" s="94"/>
      <c r="E16" s="94"/>
      <c r="F16" s="99"/>
      <c r="G16" s="96"/>
      <c r="H16" s="94"/>
    </row>
    <row r="17" spans="1:8">
      <c r="C17" s="102" t="s">
        <v>3075</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1906</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40495</v>
      </c>
      <c r="B24" s="116" t="s">
        <v>2258</v>
      </c>
      <c r="C24" s="117">
        <v>315</v>
      </c>
      <c r="D24" s="118">
        <v>4</v>
      </c>
      <c r="E24" s="117">
        <f>C24*D24</f>
        <v>1260</v>
      </c>
      <c r="F24" s="53"/>
      <c r="G24" s="54">
        <f t="shared" ref="G24:G36" si="0">E24*(1-F24)</f>
        <v>1260</v>
      </c>
      <c r="H24" s="48"/>
    </row>
    <row r="25" spans="1:8">
      <c r="A25" s="11"/>
      <c r="B25" s="116" t="s">
        <v>2257</v>
      </c>
      <c r="C25" s="117"/>
      <c r="D25" s="118"/>
      <c r="E25" s="117"/>
      <c r="F25" s="119"/>
      <c r="G25" s="54">
        <f t="shared" si="0"/>
        <v>0</v>
      </c>
      <c r="H25" s="56"/>
    </row>
    <row r="26" spans="1:8">
      <c r="A26" s="120"/>
      <c r="B26" s="121" t="s">
        <v>1361</v>
      </c>
      <c r="C26" s="117"/>
      <c r="D26" s="118"/>
      <c r="E26" s="117"/>
      <c r="F26" s="119"/>
      <c r="G26" s="54">
        <f t="shared" si="0"/>
        <v>0</v>
      </c>
      <c r="H26" s="56"/>
    </row>
    <row r="27" spans="1:8">
      <c r="A27" s="120"/>
      <c r="B27" s="121" t="s">
        <v>2910</v>
      </c>
      <c r="C27" s="117"/>
      <c r="D27" s="118"/>
      <c r="E27" s="117"/>
      <c r="F27" s="119"/>
      <c r="G27" s="54">
        <f t="shared" si="0"/>
        <v>0</v>
      </c>
      <c r="H27" s="56"/>
    </row>
    <row r="28" spans="1:8">
      <c r="A28" s="120"/>
      <c r="B28" s="121" t="s">
        <v>2561</v>
      </c>
      <c r="C28" s="117"/>
      <c r="D28" s="118"/>
      <c r="E28" s="117"/>
      <c r="F28" s="119"/>
      <c r="G28" s="54">
        <f t="shared" si="0"/>
        <v>0</v>
      </c>
      <c r="H28" s="56"/>
    </row>
    <row r="29" spans="1:8">
      <c r="A29" s="120"/>
      <c r="B29" s="121" t="s">
        <v>2562</v>
      </c>
      <c r="C29" s="117"/>
      <c r="D29" s="118"/>
      <c r="E29" s="117"/>
      <c r="F29" s="119"/>
      <c r="G29" s="54">
        <f t="shared" si="0"/>
        <v>0</v>
      </c>
      <c r="H29" s="56"/>
    </row>
    <row r="30" spans="1:8">
      <c r="A30" s="120"/>
      <c r="B30" s="121" t="s">
        <v>2266</v>
      </c>
      <c r="C30" s="117"/>
      <c r="D30" s="118"/>
      <c r="E30" s="117"/>
      <c r="F30" s="119"/>
      <c r="G30" s="54">
        <f t="shared" si="0"/>
        <v>0</v>
      </c>
      <c r="H30" s="56"/>
    </row>
    <row r="31" spans="1:8">
      <c r="A31" s="120"/>
      <c r="B31" s="121" t="s">
        <v>1671</v>
      </c>
      <c r="C31" s="117"/>
      <c r="D31" s="118"/>
      <c r="E31" s="117"/>
      <c r="F31" s="119"/>
      <c r="G31" s="54">
        <f t="shared" si="0"/>
        <v>0</v>
      </c>
      <c r="H31" s="56"/>
    </row>
    <row r="32" spans="1:8">
      <c r="A32" s="120"/>
      <c r="B32" s="121" t="s">
        <v>2212</v>
      </c>
      <c r="C32" s="117"/>
      <c r="D32" s="118"/>
      <c r="E32" s="117"/>
      <c r="F32" s="119"/>
      <c r="G32" s="54">
        <f t="shared" si="0"/>
        <v>0</v>
      </c>
      <c r="H32" s="56"/>
    </row>
    <row r="33" spans="1:256">
      <c r="A33" s="120"/>
      <c r="B33" s="121" t="s">
        <v>2466</v>
      </c>
      <c r="C33" s="117">
        <v>50</v>
      </c>
      <c r="D33" s="118">
        <v>2</v>
      </c>
      <c r="E33" s="117">
        <f>C33*D33</f>
        <v>100</v>
      </c>
      <c r="F33" s="119"/>
      <c r="G33" s="54">
        <f t="shared" si="0"/>
        <v>100</v>
      </c>
      <c r="H33" s="48"/>
    </row>
    <row r="34" spans="1:256">
      <c r="A34" s="120"/>
      <c r="B34" s="121" t="s">
        <v>2269</v>
      </c>
      <c r="C34" s="117">
        <v>300</v>
      </c>
      <c r="D34" s="123" t="s">
        <v>2847</v>
      </c>
      <c r="E34" s="117">
        <v>300</v>
      </c>
      <c r="F34" s="124"/>
      <c r="G34" s="54">
        <f t="shared" si="0"/>
        <v>300</v>
      </c>
      <c r="H34" s="48"/>
    </row>
    <row r="35" spans="1:256">
      <c r="A35" s="120"/>
      <c r="B35" s="121" t="s">
        <v>2270</v>
      </c>
      <c r="C35" s="117">
        <v>40</v>
      </c>
      <c r="D35" s="118">
        <v>2</v>
      </c>
      <c r="E35" s="117">
        <f>C35*D35</f>
        <v>80</v>
      </c>
      <c r="F35" s="119"/>
      <c r="G35" s="54">
        <f t="shared" si="0"/>
        <v>80</v>
      </c>
      <c r="H35" s="48"/>
    </row>
    <row r="36" spans="1:256" ht="16" thickBot="1">
      <c r="A36" s="120"/>
      <c r="B36" s="126"/>
      <c r="C36" s="127"/>
      <c r="D36" s="128"/>
      <c r="E36" s="127"/>
      <c r="F36" s="129"/>
      <c r="G36" s="67">
        <f t="shared" si="0"/>
        <v>0</v>
      </c>
      <c r="H36" s="48"/>
    </row>
    <row r="37" spans="1:256" s="135" customFormat="1" ht="16" customHeight="1">
      <c r="A37" s="130"/>
      <c r="B37" s="69" t="s">
        <v>1889</v>
      </c>
      <c r="C37" s="131"/>
      <c r="D37" s="131"/>
      <c r="E37" s="132">
        <f>SUM(E24:E36)</f>
        <v>1740</v>
      </c>
      <c r="F37" s="133"/>
      <c r="G37" s="72">
        <f>SUM(G24:G36)</f>
        <v>1740</v>
      </c>
      <c r="H37" s="134"/>
    </row>
    <row r="39" spans="1:256">
      <c r="C39" s="136" t="s">
        <v>2369</v>
      </c>
      <c r="D39" s="137">
        <f>G37/2</f>
        <v>870</v>
      </c>
      <c r="E39" s="137"/>
      <c r="F39" s="138"/>
    </row>
    <row r="41" spans="1:256">
      <c r="C41" s="1" t="s">
        <v>2549</v>
      </c>
      <c r="D41" s="1"/>
      <c r="E41" s="1"/>
      <c r="F41" s="139"/>
      <c r="G41" s="1"/>
      <c r="H41" s="1"/>
      <c r="I41" s="1"/>
    </row>
    <row r="42" spans="1:256">
      <c r="C42" s="1" t="s">
        <v>3390</v>
      </c>
      <c r="D42" s="1"/>
      <c r="E42" s="1"/>
      <c r="F42" s="139"/>
      <c r="G42" s="1"/>
      <c r="H42" s="1"/>
      <c r="I42" s="1"/>
    </row>
    <row r="43" spans="1:256">
      <c r="C43" s="140" t="s">
        <v>2819</v>
      </c>
      <c r="D43" s="140"/>
      <c r="E43" s="140"/>
      <c r="F43" s="141"/>
      <c r="G43" s="140"/>
      <c r="H43" s="140"/>
      <c r="I43" s="142"/>
      <c r="J43" s="790"/>
      <c r="K43" s="790"/>
      <c r="L43" s="790"/>
      <c r="M43" s="790"/>
      <c r="N43" s="790"/>
      <c r="O43" s="790"/>
      <c r="P43" s="790"/>
      <c r="Q43" s="790"/>
      <c r="R43" s="790"/>
      <c r="S43" s="790"/>
      <c r="T43" s="790"/>
      <c r="U43" s="790"/>
      <c r="V43" s="790" t="s">
        <v>2549</v>
      </c>
      <c r="W43" s="790"/>
      <c r="X43" s="790"/>
      <c r="Y43" s="790"/>
      <c r="Z43" s="790"/>
      <c r="AA43" s="790"/>
      <c r="AB43" s="790" t="s">
        <v>2549</v>
      </c>
      <c r="AC43" s="790"/>
      <c r="AD43" s="790"/>
      <c r="AE43" s="790"/>
      <c r="AF43" s="790"/>
      <c r="AG43" s="790"/>
      <c r="AH43" s="790" t="s">
        <v>2549</v>
      </c>
      <c r="AI43" s="790"/>
      <c r="AJ43" s="790"/>
      <c r="AK43" s="790"/>
      <c r="AL43" s="790"/>
      <c r="AM43" s="790"/>
      <c r="AN43" s="790" t="s">
        <v>2549</v>
      </c>
      <c r="AO43" s="790"/>
      <c r="AP43" s="790"/>
      <c r="AQ43" s="790"/>
      <c r="AR43" s="790"/>
      <c r="AS43" s="790"/>
      <c r="AT43" s="790" t="s">
        <v>2549</v>
      </c>
      <c r="AU43" s="790"/>
      <c r="AV43" s="790"/>
      <c r="AW43" s="790"/>
      <c r="AX43" s="790"/>
      <c r="AY43" s="790"/>
      <c r="AZ43" s="790" t="s">
        <v>2549</v>
      </c>
      <c r="BA43" s="790"/>
      <c r="BB43" s="790"/>
      <c r="BC43" s="790"/>
      <c r="BD43" s="790"/>
      <c r="BE43" s="790"/>
      <c r="BF43" s="790" t="s">
        <v>2549</v>
      </c>
      <c r="BG43" s="790"/>
      <c r="BH43" s="790"/>
      <c r="BI43" s="790"/>
      <c r="BJ43" s="790"/>
      <c r="BK43" s="790"/>
      <c r="BL43" s="790" t="s">
        <v>2549</v>
      </c>
      <c r="BM43" s="790"/>
      <c r="BN43" s="790"/>
      <c r="BO43" s="790"/>
      <c r="BP43" s="790"/>
      <c r="BQ43" s="790"/>
      <c r="BR43" s="790" t="s">
        <v>2549</v>
      </c>
      <c r="BS43" s="790"/>
      <c r="BT43" s="790"/>
      <c r="BU43" s="790"/>
      <c r="BV43" s="790"/>
      <c r="BW43" s="790"/>
      <c r="BX43" s="790" t="s">
        <v>2549</v>
      </c>
      <c r="BY43" s="790"/>
      <c r="BZ43" s="790"/>
      <c r="CA43" s="790"/>
      <c r="CB43" s="790"/>
      <c r="CC43" s="790"/>
      <c r="CD43" s="790" t="s">
        <v>2549</v>
      </c>
      <c r="CE43" s="790"/>
      <c r="CF43" s="790"/>
      <c r="CG43" s="790"/>
      <c r="CH43" s="790"/>
      <c r="CI43" s="790"/>
      <c r="CJ43" s="790" t="s">
        <v>2549</v>
      </c>
      <c r="CK43" s="790"/>
      <c r="CL43" s="790"/>
      <c r="CM43" s="790"/>
      <c r="CN43" s="790"/>
      <c r="CO43" s="790"/>
      <c r="CP43" s="790" t="s">
        <v>2549</v>
      </c>
      <c r="CQ43" s="790"/>
      <c r="CR43" s="790"/>
      <c r="CS43" s="790"/>
      <c r="CT43" s="790"/>
      <c r="CU43" s="790"/>
      <c r="CV43" s="790" t="s">
        <v>2549</v>
      </c>
      <c r="CW43" s="790"/>
      <c r="CX43" s="790"/>
      <c r="CY43" s="790"/>
      <c r="CZ43" s="790"/>
      <c r="DA43" s="790"/>
      <c r="DB43" s="790" t="s">
        <v>2549</v>
      </c>
      <c r="DC43" s="790"/>
      <c r="DD43" s="790"/>
      <c r="DE43" s="790"/>
      <c r="DF43" s="790"/>
      <c r="DG43" s="790"/>
      <c r="DH43" s="790" t="s">
        <v>2549</v>
      </c>
      <c r="DI43" s="790"/>
      <c r="DJ43" s="790"/>
      <c r="DK43" s="790"/>
      <c r="DL43" s="790"/>
      <c r="DM43" s="790"/>
      <c r="DN43" s="790" t="s">
        <v>2549</v>
      </c>
      <c r="DO43" s="790"/>
      <c r="DP43" s="790"/>
      <c r="DQ43" s="790"/>
      <c r="DR43" s="790"/>
      <c r="DS43" s="790"/>
      <c r="DT43" s="790" t="s">
        <v>2549</v>
      </c>
      <c r="DU43" s="790"/>
      <c r="DV43" s="790"/>
      <c r="DW43" s="790"/>
      <c r="DX43" s="790"/>
      <c r="DY43" s="790"/>
      <c r="DZ43" s="790" t="s">
        <v>2549</v>
      </c>
      <c r="EA43" s="790"/>
      <c r="EB43" s="790"/>
      <c r="EC43" s="790"/>
      <c r="ED43" s="790"/>
      <c r="EE43" s="790"/>
      <c r="EF43" s="790" t="s">
        <v>2549</v>
      </c>
      <c r="EG43" s="790"/>
      <c r="EH43" s="790"/>
      <c r="EI43" s="790"/>
      <c r="EJ43" s="790"/>
      <c r="EK43" s="790"/>
      <c r="EL43" s="790" t="s">
        <v>2549</v>
      </c>
      <c r="EM43" s="790"/>
      <c r="EN43" s="790"/>
      <c r="EO43" s="790"/>
      <c r="EP43" s="790"/>
      <c r="EQ43" s="790"/>
      <c r="ER43" s="790" t="s">
        <v>2549</v>
      </c>
      <c r="ES43" s="790"/>
      <c r="ET43" s="790"/>
      <c r="EU43" s="790"/>
      <c r="EV43" s="790"/>
      <c r="EW43" s="790"/>
      <c r="EX43" s="790" t="s">
        <v>2549</v>
      </c>
      <c r="EY43" s="790"/>
      <c r="EZ43" s="790"/>
      <c r="FA43" s="790"/>
      <c r="FB43" s="790"/>
      <c r="FC43" s="790"/>
      <c r="FD43" s="790" t="s">
        <v>2549</v>
      </c>
      <c r="FE43" s="790"/>
      <c r="FF43" s="790"/>
      <c r="FG43" s="790"/>
      <c r="FH43" s="790"/>
      <c r="FI43" s="790"/>
      <c r="FJ43" s="790" t="s">
        <v>2549</v>
      </c>
      <c r="FK43" s="790"/>
      <c r="FL43" s="790"/>
      <c r="FM43" s="790"/>
      <c r="FN43" s="790"/>
      <c r="FO43" s="790"/>
      <c r="FP43" s="790" t="s">
        <v>2549</v>
      </c>
      <c r="FQ43" s="790"/>
      <c r="FR43" s="790"/>
      <c r="FS43" s="790"/>
      <c r="FT43" s="790"/>
      <c r="FU43" s="790"/>
      <c r="FV43" s="790" t="s">
        <v>2549</v>
      </c>
      <c r="FW43" s="790"/>
      <c r="FX43" s="790"/>
      <c r="FY43" s="790"/>
      <c r="FZ43" s="790"/>
      <c r="GA43" s="790"/>
      <c r="GB43" s="790" t="s">
        <v>2549</v>
      </c>
      <c r="GC43" s="790"/>
      <c r="GD43" s="790"/>
      <c r="GE43" s="790"/>
      <c r="GF43" s="790"/>
      <c r="GG43" s="790"/>
      <c r="GH43" s="790" t="s">
        <v>2549</v>
      </c>
      <c r="GI43" s="790"/>
      <c r="GJ43" s="790"/>
      <c r="GK43" s="790"/>
      <c r="GL43" s="790"/>
      <c r="GM43" s="790"/>
      <c r="GN43" s="790" t="s">
        <v>2549</v>
      </c>
      <c r="GO43" s="790"/>
      <c r="GP43" s="790"/>
      <c r="GQ43" s="790"/>
      <c r="GR43" s="790"/>
      <c r="GS43" s="790"/>
      <c r="GT43" s="790" t="s">
        <v>2549</v>
      </c>
      <c r="GU43" s="790"/>
      <c r="GV43" s="790"/>
      <c r="GW43" s="790"/>
      <c r="GX43" s="790"/>
      <c r="GY43" s="790"/>
      <c r="GZ43" s="790" t="s">
        <v>2549</v>
      </c>
      <c r="HA43" s="790"/>
      <c r="HB43" s="790"/>
      <c r="HC43" s="790"/>
      <c r="HD43" s="790"/>
      <c r="HE43" s="790"/>
      <c r="HF43" s="790" t="s">
        <v>2549</v>
      </c>
      <c r="HG43" s="790"/>
      <c r="HH43" s="790"/>
      <c r="HI43" s="790"/>
      <c r="HJ43" s="790"/>
      <c r="HK43" s="790"/>
      <c r="HL43" s="790" t="s">
        <v>2549</v>
      </c>
      <c r="HM43" s="790"/>
      <c r="HN43" s="790"/>
      <c r="HO43" s="790"/>
      <c r="HP43" s="790"/>
      <c r="HQ43" s="790"/>
      <c r="HR43" s="790" t="s">
        <v>2549</v>
      </c>
      <c r="HS43" s="790"/>
      <c r="HT43" s="790"/>
      <c r="HU43" s="790"/>
      <c r="HV43" s="790"/>
      <c r="HW43" s="790"/>
      <c r="HX43" s="790" t="s">
        <v>2549</v>
      </c>
      <c r="HY43" s="790"/>
      <c r="HZ43" s="790"/>
      <c r="IA43" s="790"/>
      <c r="IB43" s="790"/>
      <c r="IC43" s="790"/>
      <c r="ID43" s="790" t="s">
        <v>2549</v>
      </c>
      <c r="IE43" s="790"/>
      <c r="IF43" s="790"/>
      <c r="IG43" s="790"/>
      <c r="IH43" s="790"/>
      <c r="II43" s="790"/>
      <c r="IJ43" s="790" t="s">
        <v>2549</v>
      </c>
      <c r="IK43" s="790"/>
      <c r="IL43" s="790"/>
      <c r="IM43" s="790"/>
      <c r="IN43" s="790"/>
      <c r="IO43" s="790"/>
      <c r="IP43" s="790" t="s">
        <v>2549</v>
      </c>
      <c r="IQ43" s="790"/>
      <c r="IR43" s="790"/>
      <c r="IS43" s="790"/>
    </row>
    <row r="44" spans="1:256">
      <c r="C44" s="1" t="s">
        <v>2249</v>
      </c>
      <c r="D44" s="1"/>
      <c r="E44" s="1"/>
      <c r="F44" s="139"/>
      <c r="G44" s="1"/>
      <c r="H44" s="1"/>
      <c r="I44" s="1"/>
      <c r="J44" s="790"/>
      <c r="K44" s="790"/>
      <c r="L44" s="790"/>
      <c r="M44" s="790"/>
      <c r="N44" s="790"/>
      <c r="O44" s="790"/>
      <c r="P44" s="790"/>
      <c r="Q44" s="790"/>
      <c r="R44" s="790"/>
      <c r="S44" s="790"/>
      <c r="T44" s="790"/>
      <c r="U44" s="790"/>
      <c r="V44" s="790" t="s">
        <v>2856</v>
      </c>
      <c r="W44" s="790"/>
      <c r="X44" s="790"/>
      <c r="Y44" s="790"/>
      <c r="Z44" s="790"/>
      <c r="AA44" s="790"/>
      <c r="AB44" s="790" t="s">
        <v>2856</v>
      </c>
      <c r="AC44" s="790"/>
      <c r="AD44" s="790"/>
      <c r="AE44" s="790"/>
      <c r="AF44" s="790"/>
      <c r="AG44" s="790"/>
      <c r="AH44" s="790" t="s">
        <v>2856</v>
      </c>
      <c r="AI44" s="790"/>
      <c r="AJ44" s="790"/>
      <c r="AK44" s="790"/>
      <c r="AL44" s="790"/>
      <c r="AM44" s="790"/>
      <c r="AN44" s="790" t="s">
        <v>2856</v>
      </c>
      <c r="AO44" s="790"/>
      <c r="AP44" s="790"/>
      <c r="AQ44" s="790"/>
      <c r="AR44" s="790"/>
      <c r="AS44" s="790"/>
      <c r="AT44" s="790" t="s">
        <v>2856</v>
      </c>
      <c r="AU44" s="790"/>
      <c r="AV44" s="790"/>
      <c r="AW44" s="790"/>
      <c r="AX44" s="790"/>
      <c r="AY44" s="790"/>
      <c r="AZ44" s="790" t="s">
        <v>2856</v>
      </c>
      <c r="BA44" s="790"/>
      <c r="BB44" s="790"/>
      <c r="BC44" s="790"/>
      <c r="BD44" s="790"/>
      <c r="BE44" s="790"/>
      <c r="BF44" s="790" t="s">
        <v>2856</v>
      </c>
      <c r="BG44" s="790"/>
      <c r="BH44" s="790"/>
      <c r="BI44" s="790"/>
      <c r="BJ44" s="790"/>
      <c r="BK44" s="790"/>
      <c r="BL44" s="790" t="s">
        <v>2856</v>
      </c>
      <c r="BM44" s="790"/>
      <c r="BN44" s="790"/>
      <c r="BO44" s="790"/>
      <c r="BP44" s="790"/>
      <c r="BQ44" s="790"/>
      <c r="BR44" s="790" t="s">
        <v>2856</v>
      </c>
      <c r="BS44" s="790"/>
      <c r="BT44" s="790"/>
      <c r="BU44" s="790"/>
      <c r="BV44" s="790"/>
      <c r="BW44" s="790"/>
      <c r="BX44" s="790" t="s">
        <v>2856</v>
      </c>
      <c r="BY44" s="790"/>
      <c r="BZ44" s="790"/>
      <c r="CA44" s="790"/>
      <c r="CB44" s="790"/>
      <c r="CC44" s="790"/>
      <c r="CD44" s="790" t="s">
        <v>2856</v>
      </c>
      <c r="CE44" s="790"/>
      <c r="CF44" s="790"/>
      <c r="CG44" s="790"/>
      <c r="CH44" s="790"/>
      <c r="CI44" s="790"/>
      <c r="CJ44" s="790" t="s">
        <v>2856</v>
      </c>
      <c r="CK44" s="790"/>
      <c r="CL44" s="790"/>
      <c r="CM44" s="790"/>
      <c r="CN44" s="790"/>
      <c r="CO44" s="790"/>
      <c r="CP44" s="790" t="s">
        <v>2856</v>
      </c>
      <c r="CQ44" s="790"/>
      <c r="CR44" s="790"/>
      <c r="CS44" s="790"/>
      <c r="CT44" s="790"/>
      <c r="CU44" s="790"/>
      <c r="CV44" s="790" t="s">
        <v>2856</v>
      </c>
      <c r="CW44" s="790"/>
      <c r="CX44" s="790"/>
      <c r="CY44" s="790"/>
      <c r="CZ44" s="790"/>
      <c r="DA44" s="790"/>
      <c r="DB44" s="790" t="s">
        <v>2856</v>
      </c>
      <c r="DC44" s="790"/>
      <c r="DD44" s="790"/>
      <c r="DE44" s="790"/>
      <c r="DF44" s="790"/>
      <c r="DG44" s="790"/>
      <c r="DH44" s="790" t="s">
        <v>2856</v>
      </c>
      <c r="DI44" s="790"/>
      <c r="DJ44" s="790"/>
      <c r="DK44" s="790"/>
      <c r="DL44" s="790"/>
      <c r="DM44" s="790"/>
      <c r="DN44" s="790" t="s">
        <v>2856</v>
      </c>
      <c r="DO44" s="790"/>
      <c r="DP44" s="790"/>
      <c r="DQ44" s="790"/>
      <c r="DR44" s="790"/>
      <c r="DS44" s="790"/>
      <c r="DT44" s="790" t="s">
        <v>2856</v>
      </c>
      <c r="DU44" s="790"/>
      <c r="DV44" s="790"/>
      <c r="DW44" s="790"/>
      <c r="DX44" s="790"/>
      <c r="DY44" s="790"/>
      <c r="DZ44" s="790" t="s">
        <v>2856</v>
      </c>
      <c r="EA44" s="790"/>
      <c r="EB44" s="790"/>
      <c r="EC44" s="790"/>
      <c r="ED44" s="790"/>
      <c r="EE44" s="790"/>
      <c r="EF44" s="790" t="s">
        <v>2856</v>
      </c>
      <c r="EG44" s="790"/>
      <c r="EH44" s="790"/>
      <c r="EI44" s="790"/>
      <c r="EJ44" s="790"/>
      <c r="EK44" s="790"/>
      <c r="EL44" s="790" t="s">
        <v>2856</v>
      </c>
      <c r="EM44" s="790"/>
      <c r="EN44" s="790"/>
      <c r="EO44" s="790"/>
      <c r="EP44" s="790"/>
      <c r="EQ44" s="790"/>
      <c r="ER44" s="790" t="s">
        <v>2856</v>
      </c>
      <c r="ES44" s="790"/>
      <c r="ET44" s="790"/>
      <c r="EU44" s="790"/>
      <c r="EV44" s="790"/>
      <c r="EW44" s="790"/>
      <c r="EX44" s="790" t="s">
        <v>2856</v>
      </c>
      <c r="EY44" s="790"/>
      <c r="EZ44" s="790"/>
      <c r="FA44" s="790"/>
      <c r="FB44" s="790"/>
      <c r="FC44" s="790"/>
      <c r="FD44" s="790" t="s">
        <v>2856</v>
      </c>
      <c r="FE44" s="790"/>
      <c r="FF44" s="790"/>
      <c r="FG44" s="790"/>
      <c r="FH44" s="790"/>
      <c r="FI44" s="790"/>
      <c r="FJ44" s="790" t="s">
        <v>2856</v>
      </c>
      <c r="FK44" s="790"/>
      <c r="FL44" s="790"/>
      <c r="FM44" s="790"/>
      <c r="FN44" s="790"/>
      <c r="FO44" s="790"/>
      <c r="FP44" s="790" t="s">
        <v>2856</v>
      </c>
      <c r="FQ44" s="790"/>
      <c r="FR44" s="790"/>
      <c r="FS44" s="790"/>
      <c r="FT44" s="790"/>
      <c r="FU44" s="790"/>
      <c r="FV44" s="790" t="s">
        <v>2856</v>
      </c>
      <c r="FW44" s="790"/>
      <c r="FX44" s="790"/>
      <c r="FY44" s="790"/>
      <c r="FZ44" s="790"/>
      <c r="GA44" s="790"/>
      <c r="GB44" s="790" t="s">
        <v>2856</v>
      </c>
      <c r="GC44" s="790"/>
      <c r="GD44" s="790"/>
      <c r="GE44" s="790"/>
      <c r="GF44" s="790"/>
      <c r="GG44" s="790"/>
      <c r="GH44" s="790" t="s">
        <v>2856</v>
      </c>
      <c r="GI44" s="790"/>
      <c r="GJ44" s="790"/>
      <c r="GK44" s="790"/>
      <c r="GL44" s="790"/>
      <c r="GM44" s="790"/>
      <c r="GN44" s="790" t="s">
        <v>2856</v>
      </c>
      <c r="GO44" s="790"/>
      <c r="GP44" s="790"/>
      <c r="GQ44" s="790"/>
      <c r="GR44" s="790"/>
      <c r="GS44" s="790"/>
      <c r="GT44" s="790" t="s">
        <v>2856</v>
      </c>
      <c r="GU44" s="790"/>
      <c r="GV44" s="790"/>
      <c r="GW44" s="790"/>
      <c r="GX44" s="790"/>
      <c r="GY44" s="790"/>
      <c r="GZ44" s="790" t="s">
        <v>2856</v>
      </c>
      <c r="HA44" s="790"/>
      <c r="HB44" s="790"/>
      <c r="HC44" s="790"/>
      <c r="HD44" s="790"/>
      <c r="HE44" s="790"/>
      <c r="HF44" s="790" t="s">
        <v>2856</v>
      </c>
      <c r="HG44" s="790"/>
      <c r="HH44" s="790"/>
      <c r="HI44" s="790"/>
      <c r="HJ44" s="790"/>
      <c r="HK44" s="790"/>
      <c r="HL44" s="790" t="s">
        <v>2856</v>
      </c>
      <c r="HM44" s="790"/>
      <c r="HN44" s="790"/>
      <c r="HO44" s="790"/>
      <c r="HP44" s="790"/>
      <c r="HQ44" s="790"/>
      <c r="HR44" s="790" t="s">
        <v>2856</v>
      </c>
      <c r="HS44" s="790"/>
      <c r="HT44" s="790"/>
      <c r="HU44" s="790"/>
      <c r="HV44" s="790"/>
      <c r="HW44" s="790"/>
      <c r="HX44" s="790" t="s">
        <v>2856</v>
      </c>
      <c r="HY44" s="790"/>
      <c r="HZ44" s="790"/>
      <c r="IA44" s="790"/>
      <c r="IB44" s="790"/>
      <c r="IC44" s="790"/>
      <c r="ID44" s="790" t="s">
        <v>2856</v>
      </c>
      <c r="IE44" s="790"/>
      <c r="IF44" s="790"/>
      <c r="IG44" s="790"/>
      <c r="IH44" s="790"/>
      <c r="II44" s="790"/>
      <c r="IJ44" s="790" t="s">
        <v>2856</v>
      </c>
      <c r="IK44" s="790"/>
      <c r="IL44" s="790"/>
      <c r="IM44" s="790"/>
      <c r="IN44" s="790"/>
      <c r="IO44" s="790"/>
      <c r="IP44" s="790" t="s">
        <v>2856</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2249</v>
      </c>
      <c r="W45" s="790"/>
      <c r="X45" s="790"/>
      <c r="Y45" s="790"/>
      <c r="Z45" s="790"/>
      <c r="AA45" s="790"/>
      <c r="AB45" s="790" t="s">
        <v>2249</v>
      </c>
      <c r="AC45" s="790"/>
      <c r="AD45" s="790"/>
      <c r="AE45" s="790"/>
      <c r="AF45" s="790"/>
      <c r="AG45" s="790"/>
      <c r="AH45" s="790" t="s">
        <v>2249</v>
      </c>
      <c r="AI45" s="790"/>
      <c r="AJ45" s="790"/>
      <c r="AK45" s="790"/>
      <c r="AL45" s="790"/>
      <c r="AM45" s="790"/>
      <c r="AN45" s="790" t="s">
        <v>2249</v>
      </c>
      <c r="AO45" s="790"/>
      <c r="AP45" s="790"/>
      <c r="AQ45" s="790"/>
      <c r="AR45" s="790"/>
      <c r="AS45" s="790"/>
      <c r="AT45" s="790" t="s">
        <v>2249</v>
      </c>
      <c r="AU45" s="790"/>
      <c r="AV45" s="790"/>
      <c r="AW45" s="790"/>
      <c r="AX45" s="790"/>
      <c r="AY45" s="790"/>
      <c r="AZ45" s="790" t="s">
        <v>2249</v>
      </c>
      <c r="BA45" s="790"/>
      <c r="BB45" s="790"/>
      <c r="BC45" s="790"/>
      <c r="BD45" s="790"/>
      <c r="BE45" s="790"/>
      <c r="BF45" s="790" t="s">
        <v>2249</v>
      </c>
      <c r="BG45" s="790"/>
      <c r="BH45" s="790"/>
      <c r="BI45" s="790"/>
      <c r="BJ45" s="790"/>
      <c r="BK45" s="790"/>
      <c r="BL45" s="790" t="s">
        <v>2249</v>
      </c>
      <c r="BM45" s="790"/>
      <c r="BN45" s="790"/>
      <c r="BO45" s="790"/>
      <c r="BP45" s="790"/>
      <c r="BQ45" s="790"/>
      <c r="BR45" s="790" t="s">
        <v>2249</v>
      </c>
      <c r="BS45" s="790"/>
      <c r="BT45" s="790"/>
      <c r="BU45" s="790"/>
      <c r="BV45" s="790"/>
      <c r="BW45" s="790"/>
      <c r="BX45" s="790" t="s">
        <v>2249</v>
      </c>
      <c r="BY45" s="790"/>
      <c r="BZ45" s="790"/>
      <c r="CA45" s="790"/>
      <c r="CB45" s="790"/>
      <c r="CC45" s="790"/>
      <c r="CD45" s="790" t="s">
        <v>2249</v>
      </c>
      <c r="CE45" s="790"/>
      <c r="CF45" s="790"/>
      <c r="CG45" s="790"/>
      <c r="CH45" s="790"/>
      <c r="CI45" s="790"/>
      <c r="CJ45" s="790" t="s">
        <v>2249</v>
      </c>
      <c r="CK45" s="790"/>
      <c r="CL45" s="790"/>
      <c r="CM45" s="790"/>
      <c r="CN45" s="790"/>
      <c r="CO45" s="790"/>
      <c r="CP45" s="790" t="s">
        <v>2249</v>
      </c>
      <c r="CQ45" s="790"/>
      <c r="CR45" s="790"/>
      <c r="CS45" s="790"/>
      <c r="CT45" s="790"/>
      <c r="CU45" s="790"/>
      <c r="CV45" s="790" t="s">
        <v>2249</v>
      </c>
      <c r="CW45" s="790"/>
      <c r="CX45" s="790"/>
      <c r="CY45" s="790"/>
      <c r="CZ45" s="790"/>
      <c r="DA45" s="790"/>
      <c r="DB45" s="790" t="s">
        <v>2249</v>
      </c>
      <c r="DC45" s="790"/>
      <c r="DD45" s="790"/>
      <c r="DE45" s="790"/>
      <c r="DF45" s="790"/>
      <c r="DG45" s="790"/>
      <c r="DH45" s="790" t="s">
        <v>2249</v>
      </c>
      <c r="DI45" s="790"/>
      <c r="DJ45" s="790"/>
      <c r="DK45" s="790"/>
      <c r="DL45" s="790"/>
      <c r="DM45" s="790"/>
      <c r="DN45" s="790" t="s">
        <v>2249</v>
      </c>
      <c r="DO45" s="790"/>
      <c r="DP45" s="790"/>
      <c r="DQ45" s="790"/>
      <c r="DR45" s="790"/>
      <c r="DS45" s="790"/>
      <c r="DT45" s="790" t="s">
        <v>2249</v>
      </c>
      <c r="DU45" s="790"/>
      <c r="DV45" s="790"/>
      <c r="DW45" s="790"/>
      <c r="DX45" s="790"/>
      <c r="DY45" s="790"/>
      <c r="DZ45" s="790" t="s">
        <v>2249</v>
      </c>
      <c r="EA45" s="790"/>
      <c r="EB45" s="790"/>
      <c r="EC45" s="790"/>
      <c r="ED45" s="790"/>
      <c r="EE45" s="790"/>
      <c r="EF45" s="790" t="s">
        <v>2249</v>
      </c>
      <c r="EG45" s="790"/>
      <c r="EH45" s="790"/>
      <c r="EI45" s="790"/>
      <c r="EJ45" s="790"/>
      <c r="EK45" s="790"/>
      <c r="EL45" s="790" t="s">
        <v>2249</v>
      </c>
      <c r="EM45" s="790"/>
      <c r="EN45" s="790"/>
      <c r="EO45" s="790"/>
      <c r="EP45" s="790"/>
      <c r="EQ45" s="790"/>
      <c r="ER45" s="790" t="s">
        <v>2249</v>
      </c>
      <c r="ES45" s="790"/>
      <c r="ET45" s="790"/>
      <c r="EU45" s="790"/>
      <c r="EV45" s="790"/>
      <c r="EW45" s="790"/>
      <c r="EX45" s="790" t="s">
        <v>2249</v>
      </c>
      <c r="EY45" s="790"/>
      <c r="EZ45" s="790"/>
      <c r="FA45" s="790"/>
      <c r="FB45" s="790"/>
      <c r="FC45" s="790"/>
      <c r="FD45" s="790" t="s">
        <v>2249</v>
      </c>
      <c r="FE45" s="790"/>
      <c r="FF45" s="790"/>
      <c r="FG45" s="790"/>
      <c r="FH45" s="790"/>
      <c r="FI45" s="790"/>
      <c r="FJ45" s="790" t="s">
        <v>2249</v>
      </c>
      <c r="FK45" s="790"/>
      <c r="FL45" s="790"/>
      <c r="FM45" s="790"/>
      <c r="FN45" s="790"/>
      <c r="FO45" s="790"/>
      <c r="FP45" s="790" t="s">
        <v>2249</v>
      </c>
      <c r="FQ45" s="790"/>
      <c r="FR45" s="790"/>
      <c r="FS45" s="790"/>
      <c r="FT45" s="790"/>
      <c r="FU45" s="790"/>
      <c r="FV45" s="790" t="s">
        <v>2249</v>
      </c>
      <c r="FW45" s="790"/>
      <c r="FX45" s="790"/>
      <c r="FY45" s="790"/>
      <c r="FZ45" s="790"/>
      <c r="GA45" s="790"/>
      <c r="GB45" s="790" t="s">
        <v>2249</v>
      </c>
      <c r="GC45" s="790"/>
      <c r="GD45" s="790"/>
      <c r="GE45" s="790"/>
      <c r="GF45" s="790"/>
      <c r="GG45" s="790"/>
      <c r="GH45" s="790" t="s">
        <v>2249</v>
      </c>
      <c r="GI45" s="790"/>
      <c r="GJ45" s="790"/>
      <c r="GK45" s="790"/>
      <c r="GL45" s="790"/>
      <c r="GM45" s="790"/>
      <c r="GN45" s="790" t="s">
        <v>2249</v>
      </c>
      <c r="GO45" s="790"/>
      <c r="GP45" s="790"/>
      <c r="GQ45" s="790"/>
      <c r="GR45" s="790"/>
      <c r="GS45" s="790"/>
      <c r="GT45" s="790" t="s">
        <v>2249</v>
      </c>
      <c r="GU45" s="790"/>
      <c r="GV45" s="790"/>
      <c r="GW45" s="790"/>
      <c r="GX45" s="790"/>
      <c r="GY45" s="790"/>
      <c r="GZ45" s="790" t="s">
        <v>2249</v>
      </c>
      <c r="HA45" s="790"/>
      <c r="HB45" s="790"/>
      <c r="HC45" s="790"/>
      <c r="HD45" s="790"/>
      <c r="HE45" s="790"/>
      <c r="HF45" s="790" t="s">
        <v>2249</v>
      </c>
      <c r="HG45" s="790"/>
      <c r="HH45" s="790"/>
      <c r="HI45" s="790"/>
      <c r="HJ45" s="790"/>
      <c r="HK45" s="790"/>
      <c r="HL45" s="790" t="s">
        <v>2249</v>
      </c>
      <c r="HM45" s="790"/>
      <c r="HN45" s="790"/>
      <c r="HO45" s="790"/>
      <c r="HP45" s="790"/>
      <c r="HQ45" s="790"/>
      <c r="HR45" s="790" t="s">
        <v>2249</v>
      </c>
      <c r="HS45" s="790"/>
      <c r="HT45" s="790"/>
      <c r="HU45" s="790"/>
      <c r="HV45" s="790"/>
      <c r="HW45" s="790"/>
      <c r="HX45" s="790" t="s">
        <v>2249</v>
      </c>
      <c r="HY45" s="790"/>
      <c r="HZ45" s="790"/>
      <c r="IA45" s="790"/>
      <c r="IB45" s="790"/>
      <c r="IC45" s="790"/>
      <c r="ID45" s="790" t="s">
        <v>2249</v>
      </c>
      <c r="IE45" s="790"/>
      <c r="IF45" s="790"/>
      <c r="IG45" s="790"/>
      <c r="IH45" s="790"/>
      <c r="II45" s="790"/>
      <c r="IJ45" s="790" t="s">
        <v>2249</v>
      </c>
      <c r="IK45" s="790"/>
      <c r="IL45" s="790"/>
      <c r="IM45" s="790"/>
      <c r="IN45" s="790"/>
      <c r="IO45" s="790"/>
      <c r="IP45" s="790" t="s">
        <v>2249</v>
      </c>
      <c r="IQ45" s="790"/>
      <c r="IR45" s="790"/>
      <c r="IS45" s="790"/>
      <c r="IT45" s="790"/>
      <c r="IU45" s="790"/>
      <c r="IV45" s="790" t="s">
        <v>2249</v>
      </c>
    </row>
    <row r="46" spans="1:256">
      <c r="A46" s="83"/>
      <c r="B46" s="83"/>
      <c r="C46" s="84"/>
      <c r="D46" s="84"/>
      <c r="E46" s="84"/>
      <c r="F46" s="85"/>
      <c r="G46" s="86"/>
    </row>
    <row r="47" spans="1:256">
      <c r="A47" s="11"/>
    </row>
    <row r="48" spans="1:256">
      <c r="A48" s="11"/>
    </row>
    <row r="49" spans="1:8" s="89" customFormat="1">
      <c r="A49" s="11"/>
      <c r="F49" s="106"/>
    </row>
    <row r="50" spans="1:8" s="89" customFormat="1">
      <c r="B50" s="11"/>
      <c r="C50" s="11"/>
      <c r="D50" s="11"/>
      <c r="E50" s="11"/>
      <c r="F50" s="12"/>
      <c r="G50" s="11"/>
      <c r="H50" s="11"/>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91"/>
      <c r="D53" s="91"/>
      <c r="E53" s="91"/>
      <c r="F53" s="12"/>
      <c r="G53" s="143"/>
      <c r="H53" s="11"/>
    </row>
    <row r="54" spans="1:8" s="89" customFormat="1">
      <c r="B54" s="11"/>
      <c r="C54" s="11"/>
      <c r="D54" s="11"/>
      <c r="E54" s="11"/>
      <c r="F54" s="12"/>
      <c r="G54" s="11"/>
      <c r="H54" s="11"/>
    </row>
  </sheetData>
  <mergeCells count="125">
    <mergeCell ref="DB45:DG45"/>
    <mergeCell ref="CD44:CI44"/>
    <mergeCell ref="DB44:DG44"/>
    <mergeCell ref="CJ44:CO44"/>
    <mergeCell ref="CV44:DA44"/>
    <mergeCell ref="CP44:CU44"/>
    <mergeCell ref="CV43:DA43"/>
    <mergeCell ref="CP45:CU45"/>
    <mergeCell ref="CJ45:CO45"/>
    <mergeCell ref="BX45:CC45"/>
    <mergeCell ref="CD45:CI45"/>
    <mergeCell ref="BR45:BW45"/>
    <mergeCell ref="AZ43:BE43"/>
    <mergeCell ref="CV45:DA45"/>
    <mergeCell ref="BL43:BQ43"/>
    <mergeCell ref="BX43:CC43"/>
    <mergeCell ref="CP43:CU43"/>
    <mergeCell ref="BF43:BK43"/>
    <mergeCell ref="BR43:BW43"/>
    <mergeCell ref="CD43:CI43"/>
    <mergeCell ref="CJ43:CO43"/>
    <mergeCell ref="P45:U45"/>
    <mergeCell ref="V45:AA45"/>
    <mergeCell ref="BL45:BQ45"/>
    <mergeCell ref="BF45:BK45"/>
    <mergeCell ref="J44:O44"/>
    <mergeCell ref="P44:U44"/>
    <mergeCell ref="AB44:AG44"/>
    <mergeCell ref="AN44:AS44"/>
    <mergeCell ref="AH44:AM44"/>
    <mergeCell ref="AZ45:BE45"/>
    <mergeCell ref="C1:G1"/>
    <mergeCell ref="C19:G19"/>
    <mergeCell ref="J43:O43"/>
    <mergeCell ref="P43:U43"/>
    <mergeCell ref="BF44:BK44"/>
    <mergeCell ref="BL44:BQ44"/>
    <mergeCell ref="AZ44:BE44"/>
    <mergeCell ref="V44:AA44"/>
    <mergeCell ref="DB43:DG43"/>
    <mergeCell ref="AT44:AY44"/>
    <mergeCell ref="BR44:BW44"/>
    <mergeCell ref="BX44:CC44"/>
    <mergeCell ref="GB44:GG44"/>
    <mergeCell ref="V43:AA43"/>
    <mergeCell ref="AB43:AG43"/>
    <mergeCell ref="AB45:AG45"/>
    <mergeCell ref="AH43:AM43"/>
    <mergeCell ref="AH45:AM45"/>
    <mergeCell ref="AT43:AY43"/>
    <mergeCell ref="AN43:AS43"/>
    <mergeCell ref="AN45:AS45"/>
    <mergeCell ref="AT45:AY45"/>
    <mergeCell ref="DZ43:EE43"/>
    <mergeCell ref="DH44:DM44"/>
    <mergeCell ref="DT43:DY43"/>
    <mergeCell ref="DN44:DS44"/>
    <mergeCell ref="FJ45:FO45"/>
    <mergeCell ref="DN43:DS43"/>
    <mergeCell ref="FJ44:FO44"/>
    <mergeCell ref="FJ43:FO43"/>
    <mergeCell ref="FD45:FI45"/>
    <mergeCell ref="FD44:FI44"/>
    <mergeCell ref="EX45:FC45"/>
    <mergeCell ref="EL44:EQ44"/>
    <mergeCell ref="DN45:DS45"/>
    <mergeCell ref="EF43:EK43"/>
    <mergeCell ref="GZ43:HE43"/>
    <mergeCell ref="GZ44:HE44"/>
    <mergeCell ref="GN44:GS44"/>
    <mergeCell ref="GN43:GS43"/>
    <mergeCell ref="EF45:EK45"/>
    <mergeCell ref="FP45:FU45"/>
    <mergeCell ref="GH45:GM45"/>
    <mergeCell ref="EX43:FC43"/>
    <mergeCell ref="EL43:EQ43"/>
    <mergeCell ref="FD43:FI43"/>
    <mergeCell ref="GH43:GM43"/>
    <mergeCell ref="EF44:EK44"/>
    <mergeCell ref="EL45:EQ45"/>
    <mergeCell ref="ER43:EW43"/>
    <mergeCell ref="GT43:GY43"/>
    <mergeCell ref="FV43:GA43"/>
    <mergeCell ref="FV44:GA44"/>
    <mergeCell ref="ER45:EW45"/>
    <mergeCell ref="ER44:EW44"/>
    <mergeCell ref="EX44:FC44"/>
    <mergeCell ref="GT45:GY45"/>
    <mergeCell ref="GH44:GM44"/>
    <mergeCell ref="FP43:FU43"/>
    <mergeCell ref="FP44:FU44"/>
    <mergeCell ref="GT44:GY44"/>
    <mergeCell ref="GB43:GG43"/>
    <mergeCell ref="DZ44:EE44"/>
    <mergeCell ref="DH43:DM43"/>
    <mergeCell ref="DZ45:EE45"/>
    <mergeCell ref="DH45:DM45"/>
    <mergeCell ref="DT45:DY45"/>
    <mergeCell ref="DT44:DY44"/>
    <mergeCell ref="IV45"/>
    <mergeCell ref="IJ45:IO45"/>
    <mergeCell ref="IP45:IU45"/>
    <mergeCell ref="HX45:IC45"/>
    <mergeCell ref="ID45:II45"/>
    <mergeCell ref="FV45:GA45"/>
    <mergeCell ref="GZ45:HE45"/>
    <mergeCell ref="GN45:GS45"/>
    <mergeCell ref="GB45:GG45"/>
    <mergeCell ref="IP44:IS44"/>
    <mergeCell ref="HF43:HK43"/>
    <mergeCell ref="IP43:IS43"/>
    <mergeCell ref="IJ44:IO44"/>
    <mergeCell ref="ID43:II43"/>
    <mergeCell ref="IJ43:IO43"/>
    <mergeCell ref="HR43:HW43"/>
    <mergeCell ref="HR44:HW44"/>
    <mergeCell ref="HL44:HQ44"/>
    <mergeCell ref="ID44:II44"/>
    <mergeCell ref="HF45:HK45"/>
    <mergeCell ref="HF44:HK44"/>
    <mergeCell ref="HX44:IC44"/>
    <mergeCell ref="HX43:IC43"/>
    <mergeCell ref="HL43:HQ43"/>
    <mergeCell ref="HR45:HW45"/>
    <mergeCell ref="HL45:HQ45"/>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topLeftCell="A16" zoomScale="125" workbookViewId="0">
      <selection activeCell="B2" sqref="B2"/>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40432</v>
      </c>
    </row>
    <row r="4" spans="1:8">
      <c r="A4" s="89" t="s">
        <v>2517</v>
      </c>
      <c r="G4" s="93" t="s">
        <v>1631</v>
      </c>
    </row>
    <row r="5" spans="1:8">
      <c r="A5" s="89" t="s">
        <v>2850</v>
      </c>
    </row>
    <row r="6" spans="1:8">
      <c r="C6" s="15" t="s">
        <v>2128</v>
      </c>
      <c r="D6" s="16"/>
      <c r="E6" s="16"/>
      <c r="F6" s="17"/>
      <c r="G6" s="18"/>
      <c r="H6" s="94"/>
    </row>
    <row r="7" spans="1:8">
      <c r="C7" s="95" t="s">
        <v>2538</v>
      </c>
      <c r="D7" s="20" t="s">
        <v>1090</v>
      </c>
      <c r="E7" s="20"/>
      <c r="F7" s="21"/>
      <c r="G7" s="22"/>
      <c r="H7" s="94"/>
    </row>
    <row r="8" spans="1:8">
      <c r="A8" s="89" t="s">
        <v>2492</v>
      </c>
      <c r="C8" s="95" t="s">
        <v>2280</v>
      </c>
      <c r="D8" s="20" t="s">
        <v>1624</v>
      </c>
      <c r="E8" s="20"/>
      <c r="F8" s="21"/>
      <c r="G8" s="96"/>
      <c r="H8" s="94"/>
    </row>
    <row r="9" spans="1:8">
      <c r="A9" s="89" t="s">
        <v>1299</v>
      </c>
      <c r="C9" s="95" t="s">
        <v>1996</v>
      </c>
      <c r="D9" s="20" t="s">
        <v>1328</v>
      </c>
      <c r="E9" s="20"/>
      <c r="F9" s="21"/>
      <c r="G9" s="96"/>
      <c r="H9" s="94"/>
    </row>
    <row r="10" spans="1:8">
      <c r="A10" s="144" t="s">
        <v>2238</v>
      </c>
      <c r="C10" s="97"/>
      <c r="D10" s="20"/>
      <c r="E10" s="20"/>
      <c r="F10" s="21"/>
      <c r="G10" s="96"/>
      <c r="H10" s="94"/>
    </row>
    <row r="11" spans="1:8">
      <c r="A11" s="98"/>
      <c r="C11" s="25" t="s">
        <v>2874</v>
      </c>
      <c r="D11" s="94"/>
      <c r="E11" s="94"/>
      <c r="F11" s="99"/>
      <c r="G11" s="96"/>
      <c r="H11" s="94"/>
    </row>
    <row r="12" spans="1:8">
      <c r="A12" s="98"/>
      <c r="C12" s="25" t="s">
        <v>2991</v>
      </c>
      <c r="D12" s="20"/>
      <c r="E12" s="20"/>
      <c r="F12" s="21"/>
      <c r="G12" s="96"/>
      <c r="H12" s="94"/>
    </row>
    <row r="13" spans="1:8">
      <c r="A13" s="98"/>
      <c r="C13" s="25" t="s">
        <v>3063</v>
      </c>
      <c r="D13" s="94"/>
      <c r="E13" s="94"/>
      <c r="F13" s="99"/>
      <c r="G13" s="96"/>
      <c r="H13" s="94"/>
    </row>
    <row r="14" spans="1:8">
      <c r="A14" s="100"/>
      <c r="C14" s="25" t="s">
        <v>2071</v>
      </c>
      <c r="D14" s="94"/>
      <c r="E14" s="94"/>
      <c r="F14" s="99"/>
      <c r="G14" s="101"/>
      <c r="H14" s="94"/>
    </row>
    <row r="15" spans="1:8">
      <c r="A15" s="100" t="s">
        <v>2319</v>
      </c>
      <c r="C15" s="97" t="s">
        <v>2032</v>
      </c>
      <c r="D15" s="94"/>
      <c r="E15" s="94"/>
      <c r="F15" s="99"/>
      <c r="G15" s="96"/>
      <c r="H15" s="94"/>
    </row>
    <row r="16" spans="1:8">
      <c r="A16" s="98" t="s">
        <v>2652</v>
      </c>
      <c r="C16" s="97"/>
      <c r="D16" s="94"/>
      <c r="E16" s="94"/>
      <c r="F16" s="99"/>
      <c r="G16" s="96"/>
      <c r="H16" s="94"/>
    </row>
    <row r="17" spans="1:8">
      <c r="C17" s="102" t="s">
        <v>1528</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1906</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40482</v>
      </c>
      <c r="B24" s="116" t="s">
        <v>2258</v>
      </c>
      <c r="C24" s="117">
        <v>315</v>
      </c>
      <c r="D24" s="118">
        <v>4</v>
      </c>
      <c r="E24" s="117">
        <f>C24*D24</f>
        <v>1260</v>
      </c>
      <c r="F24" s="53">
        <v>0</v>
      </c>
      <c r="G24" s="54">
        <f t="shared" ref="G24:G36" si="0">E24*(1-F24)</f>
        <v>1260</v>
      </c>
      <c r="H24" s="48"/>
    </row>
    <row r="25" spans="1:8">
      <c r="A25" s="11"/>
      <c r="B25" s="116" t="s">
        <v>2257</v>
      </c>
      <c r="C25" s="117"/>
      <c r="D25" s="118"/>
      <c r="E25" s="117">
        <f t="shared" ref="E25:E35" si="1">C25*D25</f>
        <v>0</v>
      </c>
      <c r="F25" s="119"/>
      <c r="G25" s="54">
        <f t="shared" si="0"/>
        <v>0</v>
      </c>
      <c r="H25" s="56"/>
    </row>
    <row r="26" spans="1:8">
      <c r="A26" s="120"/>
      <c r="B26" s="121" t="s">
        <v>2493</v>
      </c>
      <c r="C26" s="117"/>
      <c r="D26" s="118"/>
      <c r="E26" s="117">
        <f t="shared" si="1"/>
        <v>0</v>
      </c>
      <c r="F26" s="119"/>
      <c r="G26" s="54">
        <f t="shared" si="0"/>
        <v>0</v>
      </c>
      <c r="H26" s="56"/>
    </row>
    <row r="27" spans="1:8">
      <c r="A27" s="120"/>
      <c r="B27" s="121" t="s">
        <v>2910</v>
      </c>
      <c r="C27" s="117"/>
      <c r="D27" s="118"/>
      <c r="E27" s="117">
        <f t="shared" si="1"/>
        <v>0</v>
      </c>
      <c r="F27" s="119"/>
      <c r="G27" s="54">
        <f t="shared" si="0"/>
        <v>0</v>
      </c>
      <c r="H27" s="56"/>
    </row>
    <row r="28" spans="1:8">
      <c r="A28" s="120"/>
      <c r="B28" s="121" t="s">
        <v>2561</v>
      </c>
      <c r="C28" s="117"/>
      <c r="D28" s="118"/>
      <c r="E28" s="117">
        <f t="shared" si="1"/>
        <v>0</v>
      </c>
      <c r="F28" s="119"/>
      <c r="G28" s="54">
        <f t="shared" si="0"/>
        <v>0</v>
      </c>
      <c r="H28" s="56"/>
    </row>
    <row r="29" spans="1:8">
      <c r="A29" s="120"/>
      <c r="B29" s="121" t="s">
        <v>2562</v>
      </c>
      <c r="C29" s="117"/>
      <c r="D29" s="118"/>
      <c r="E29" s="117">
        <f t="shared" si="1"/>
        <v>0</v>
      </c>
      <c r="F29" s="119"/>
      <c r="G29" s="54">
        <f t="shared" si="0"/>
        <v>0</v>
      </c>
      <c r="H29" s="56"/>
    </row>
    <row r="30" spans="1:8">
      <c r="A30" s="120"/>
      <c r="B30" s="121" t="s">
        <v>2266</v>
      </c>
      <c r="C30" s="117"/>
      <c r="D30" s="118"/>
      <c r="E30" s="117">
        <f t="shared" si="1"/>
        <v>0</v>
      </c>
      <c r="F30" s="119"/>
      <c r="G30" s="54">
        <f t="shared" si="0"/>
        <v>0</v>
      </c>
      <c r="H30" s="56"/>
    </row>
    <row r="31" spans="1:8">
      <c r="A31" s="120"/>
      <c r="B31" s="121" t="s">
        <v>1671</v>
      </c>
      <c r="C31" s="117"/>
      <c r="D31" s="118"/>
      <c r="E31" s="117">
        <f t="shared" si="1"/>
        <v>0</v>
      </c>
      <c r="F31" s="119"/>
      <c r="G31" s="54">
        <f t="shared" si="0"/>
        <v>0</v>
      </c>
      <c r="H31" s="56"/>
    </row>
    <row r="32" spans="1:8">
      <c r="A32" s="120"/>
      <c r="B32" s="121" t="s">
        <v>2212</v>
      </c>
      <c r="C32" s="117"/>
      <c r="D32" s="118"/>
      <c r="E32" s="117">
        <f t="shared" si="1"/>
        <v>0</v>
      </c>
      <c r="F32" s="119"/>
      <c r="G32" s="54">
        <f t="shared" si="0"/>
        <v>0</v>
      </c>
      <c r="H32" s="56"/>
    </row>
    <row r="33" spans="1:256">
      <c r="A33" s="120"/>
      <c r="B33" s="121" t="s">
        <v>2466</v>
      </c>
      <c r="C33" s="117">
        <v>75</v>
      </c>
      <c r="D33" s="118">
        <v>3</v>
      </c>
      <c r="E33" s="117">
        <f t="shared" si="1"/>
        <v>225</v>
      </c>
      <c r="F33" s="119"/>
      <c r="G33" s="54">
        <f t="shared" si="0"/>
        <v>225</v>
      </c>
      <c r="H33" s="48"/>
    </row>
    <row r="34" spans="1:256">
      <c r="A34" s="120"/>
      <c r="B34" s="121" t="s">
        <v>2269</v>
      </c>
      <c r="C34" s="117">
        <v>300</v>
      </c>
      <c r="D34" s="123" t="s">
        <v>2847</v>
      </c>
      <c r="E34" s="117">
        <v>300</v>
      </c>
      <c r="F34" s="124"/>
      <c r="G34" s="54">
        <f t="shared" si="0"/>
        <v>300</v>
      </c>
      <c r="H34" s="48"/>
    </row>
    <row r="35" spans="1:256">
      <c r="A35" s="120"/>
      <c r="B35" s="121" t="s">
        <v>2270</v>
      </c>
      <c r="C35" s="117">
        <v>40</v>
      </c>
      <c r="D35" s="118">
        <v>6</v>
      </c>
      <c r="E35" s="117">
        <f t="shared" si="1"/>
        <v>240</v>
      </c>
      <c r="F35" s="119"/>
      <c r="G35" s="54">
        <f t="shared" si="0"/>
        <v>240</v>
      </c>
      <c r="H35" s="48"/>
    </row>
    <row r="36" spans="1:256" ht="16" thickBot="1">
      <c r="A36" s="120"/>
      <c r="B36" s="126"/>
      <c r="C36" s="127"/>
      <c r="D36" s="128"/>
      <c r="E36" s="127"/>
      <c r="F36" s="129"/>
      <c r="G36" s="67">
        <f t="shared" si="0"/>
        <v>0</v>
      </c>
      <c r="H36" s="48"/>
    </row>
    <row r="37" spans="1:256" s="135" customFormat="1" ht="16" customHeight="1">
      <c r="A37" s="130"/>
      <c r="B37" s="69" t="s">
        <v>1889</v>
      </c>
      <c r="C37" s="131"/>
      <c r="D37" s="131"/>
      <c r="E37" s="132">
        <f>SUM(E24:E36)</f>
        <v>2025</v>
      </c>
      <c r="F37" s="133"/>
      <c r="G37" s="72">
        <f>SUM(G24:G36)</f>
        <v>2025</v>
      </c>
      <c r="H37" s="134"/>
    </row>
    <row r="39" spans="1:256">
      <c r="C39" s="136" t="s">
        <v>2369</v>
      </c>
      <c r="D39" s="137">
        <f>G37/2</f>
        <v>1012.5</v>
      </c>
      <c r="E39" s="137"/>
      <c r="F39" s="138"/>
    </row>
    <row r="41" spans="1:256">
      <c r="C41" s="1" t="s">
        <v>2549</v>
      </c>
      <c r="D41" s="1"/>
      <c r="E41" s="1"/>
      <c r="F41" s="139"/>
      <c r="G41" s="1"/>
      <c r="H41" s="1"/>
      <c r="I41" s="1"/>
    </row>
    <row r="42" spans="1:256">
      <c r="C42" s="1" t="s">
        <v>3390</v>
      </c>
      <c r="D42" s="1"/>
      <c r="E42" s="1"/>
      <c r="F42" s="139"/>
      <c r="G42" s="1"/>
      <c r="H42" s="1"/>
      <c r="I42" s="1"/>
    </row>
    <row r="43" spans="1:256">
      <c r="C43" s="140" t="s">
        <v>2819</v>
      </c>
      <c r="D43" s="140"/>
      <c r="E43" s="140"/>
      <c r="F43" s="141"/>
      <c r="G43" s="140"/>
      <c r="H43" s="140"/>
      <c r="I43" s="142"/>
      <c r="J43" s="790"/>
      <c r="K43" s="790"/>
      <c r="L43" s="790"/>
      <c r="M43" s="790"/>
      <c r="N43" s="790"/>
      <c r="O43" s="790"/>
      <c r="P43" s="790"/>
      <c r="Q43" s="790"/>
      <c r="R43" s="790"/>
      <c r="S43" s="790"/>
      <c r="T43" s="790"/>
      <c r="U43" s="790"/>
      <c r="V43" s="790" t="s">
        <v>2549</v>
      </c>
      <c r="W43" s="790"/>
      <c r="X43" s="790"/>
      <c r="Y43" s="790"/>
      <c r="Z43" s="790"/>
      <c r="AA43" s="790"/>
      <c r="AB43" s="790" t="s">
        <v>2549</v>
      </c>
      <c r="AC43" s="790"/>
      <c r="AD43" s="790"/>
      <c r="AE43" s="790"/>
      <c r="AF43" s="790"/>
      <c r="AG43" s="790"/>
      <c r="AH43" s="790" t="s">
        <v>2549</v>
      </c>
      <c r="AI43" s="790"/>
      <c r="AJ43" s="790"/>
      <c r="AK43" s="790"/>
      <c r="AL43" s="790"/>
      <c r="AM43" s="790"/>
      <c r="AN43" s="790" t="s">
        <v>2549</v>
      </c>
      <c r="AO43" s="790"/>
      <c r="AP43" s="790"/>
      <c r="AQ43" s="790"/>
      <c r="AR43" s="790"/>
      <c r="AS43" s="790"/>
      <c r="AT43" s="790" t="s">
        <v>2549</v>
      </c>
      <c r="AU43" s="790"/>
      <c r="AV43" s="790"/>
      <c r="AW43" s="790"/>
      <c r="AX43" s="790"/>
      <c r="AY43" s="790"/>
      <c r="AZ43" s="790" t="s">
        <v>2549</v>
      </c>
      <c r="BA43" s="790"/>
      <c r="BB43" s="790"/>
      <c r="BC43" s="790"/>
      <c r="BD43" s="790"/>
      <c r="BE43" s="790"/>
      <c r="BF43" s="790" t="s">
        <v>2549</v>
      </c>
      <c r="BG43" s="790"/>
      <c r="BH43" s="790"/>
      <c r="BI43" s="790"/>
      <c r="BJ43" s="790"/>
      <c r="BK43" s="790"/>
      <c r="BL43" s="790" t="s">
        <v>2549</v>
      </c>
      <c r="BM43" s="790"/>
      <c r="BN43" s="790"/>
      <c r="BO43" s="790"/>
      <c r="BP43" s="790"/>
      <c r="BQ43" s="790"/>
      <c r="BR43" s="790" t="s">
        <v>2549</v>
      </c>
      <c r="BS43" s="790"/>
      <c r="BT43" s="790"/>
      <c r="BU43" s="790"/>
      <c r="BV43" s="790"/>
      <c r="BW43" s="790"/>
      <c r="BX43" s="790" t="s">
        <v>2549</v>
      </c>
      <c r="BY43" s="790"/>
      <c r="BZ43" s="790"/>
      <c r="CA43" s="790"/>
      <c r="CB43" s="790"/>
      <c r="CC43" s="790"/>
      <c r="CD43" s="790" t="s">
        <v>2549</v>
      </c>
      <c r="CE43" s="790"/>
      <c r="CF43" s="790"/>
      <c r="CG43" s="790"/>
      <c r="CH43" s="790"/>
      <c r="CI43" s="790"/>
      <c r="CJ43" s="790" t="s">
        <v>2549</v>
      </c>
      <c r="CK43" s="790"/>
      <c r="CL43" s="790"/>
      <c r="CM43" s="790"/>
      <c r="CN43" s="790"/>
      <c r="CO43" s="790"/>
      <c r="CP43" s="790" t="s">
        <v>2549</v>
      </c>
      <c r="CQ43" s="790"/>
      <c r="CR43" s="790"/>
      <c r="CS43" s="790"/>
      <c r="CT43" s="790"/>
      <c r="CU43" s="790"/>
      <c r="CV43" s="790" t="s">
        <v>2549</v>
      </c>
      <c r="CW43" s="790"/>
      <c r="CX43" s="790"/>
      <c r="CY43" s="790"/>
      <c r="CZ43" s="790"/>
      <c r="DA43" s="790"/>
      <c r="DB43" s="790" t="s">
        <v>2549</v>
      </c>
      <c r="DC43" s="790"/>
      <c r="DD43" s="790"/>
      <c r="DE43" s="790"/>
      <c r="DF43" s="790"/>
      <c r="DG43" s="790"/>
      <c r="DH43" s="790" t="s">
        <v>2549</v>
      </c>
      <c r="DI43" s="790"/>
      <c r="DJ43" s="790"/>
      <c r="DK43" s="790"/>
      <c r="DL43" s="790"/>
      <c r="DM43" s="790"/>
      <c r="DN43" s="790" t="s">
        <v>2549</v>
      </c>
      <c r="DO43" s="790"/>
      <c r="DP43" s="790"/>
      <c r="DQ43" s="790"/>
      <c r="DR43" s="790"/>
      <c r="DS43" s="790"/>
      <c r="DT43" s="790" t="s">
        <v>2549</v>
      </c>
      <c r="DU43" s="790"/>
      <c r="DV43" s="790"/>
      <c r="DW43" s="790"/>
      <c r="DX43" s="790"/>
      <c r="DY43" s="790"/>
      <c r="DZ43" s="790" t="s">
        <v>2549</v>
      </c>
      <c r="EA43" s="790"/>
      <c r="EB43" s="790"/>
      <c r="EC43" s="790"/>
      <c r="ED43" s="790"/>
      <c r="EE43" s="790"/>
      <c r="EF43" s="790" t="s">
        <v>2549</v>
      </c>
      <c r="EG43" s="790"/>
      <c r="EH43" s="790"/>
      <c r="EI43" s="790"/>
      <c r="EJ43" s="790"/>
      <c r="EK43" s="790"/>
      <c r="EL43" s="790" t="s">
        <v>2549</v>
      </c>
      <c r="EM43" s="790"/>
      <c r="EN43" s="790"/>
      <c r="EO43" s="790"/>
      <c r="EP43" s="790"/>
      <c r="EQ43" s="790"/>
      <c r="ER43" s="790" t="s">
        <v>2549</v>
      </c>
      <c r="ES43" s="790"/>
      <c r="ET43" s="790"/>
      <c r="EU43" s="790"/>
      <c r="EV43" s="790"/>
      <c r="EW43" s="790"/>
      <c r="EX43" s="790" t="s">
        <v>2549</v>
      </c>
      <c r="EY43" s="790"/>
      <c r="EZ43" s="790"/>
      <c r="FA43" s="790"/>
      <c r="FB43" s="790"/>
      <c r="FC43" s="790"/>
      <c r="FD43" s="790" t="s">
        <v>2549</v>
      </c>
      <c r="FE43" s="790"/>
      <c r="FF43" s="790"/>
      <c r="FG43" s="790"/>
      <c r="FH43" s="790"/>
      <c r="FI43" s="790"/>
      <c r="FJ43" s="790" t="s">
        <v>2549</v>
      </c>
      <c r="FK43" s="790"/>
      <c r="FL43" s="790"/>
      <c r="FM43" s="790"/>
      <c r="FN43" s="790"/>
      <c r="FO43" s="790"/>
      <c r="FP43" s="790" t="s">
        <v>2549</v>
      </c>
      <c r="FQ43" s="790"/>
      <c r="FR43" s="790"/>
      <c r="FS43" s="790"/>
      <c r="FT43" s="790"/>
      <c r="FU43" s="790"/>
      <c r="FV43" s="790" t="s">
        <v>2549</v>
      </c>
      <c r="FW43" s="790"/>
      <c r="FX43" s="790"/>
      <c r="FY43" s="790"/>
      <c r="FZ43" s="790"/>
      <c r="GA43" s="790"/>
      <c r="GB43" s="790" t="s">
        <v>2549</v>
      </c>
      <c r="GC43" s="790"/>
      <c r="GD43" s="790"/>
      <c r="GE43" s="790"/>
      <c r="GF43" s="790"/>
      <c r="GG43" s="790"/>
      <c r="GH43" s="790" t="s">
        <v>2549</v>
      </c>
      <c r="GI43" s="790"/>
      <c r="GJ43" s="790"/>
      <c r="GK43" s="790"/>
      <c r="GL43" s="790"/>
      <c r="GM43" s="790"/>
      <c r="GN43" s="790" t="s">
        <v>2549</v>
      </c>
      <c r="GO43" s="790"/>
      <c r="GP43" s="790"/>
      <c r="GQ43" s="790"/>
      <c r="GR43" s="790"/>
      <c r="GS43" s="790"/>
      <c r="GT43" s="790" t="s">
        <v>2549</v>
      </c>
      <c r="GU43" s="790"/>
      <c r="GV43" s="790"/>
      <c r="GW43" s="790"/>
      <c r="GX43" s="790"/>
      <c r="GY43" s="790"/>
      <c r="GZ43" s="790" t="s">
        <v>2549</v>
      </c>
      <c r="HA43" s="790"/>
      <c r="HB43" s="790"/>
      <c r="HC43" s="790"/>
      <c r="HD43" s="790"/>
      <c r="HE43" s="790"/>
      <c r="HF43" s="790" t="s">
        <v>2549</v>
      </c>
      <c r="HG43" s="790"/>
      <c r="HH43" s="790"/>
      <c r="HI43" s="790"/>
      <c r="HJ43" s="790"/>
      <c r="HK43" s="790"/>
      <c r="HL43" s="790" t="s">
        <v>2549</v>
      </c>
      <c r="HM43" s="790"/>
      <c r="HN43" s="790"/>
      <c r="HO43" s="790"/>
      <c r="HP43" s="790"/>
      <c r="HQ43" s="790"/>
      <c r="HR43" s="790" t="s">
        <v>2549</v>
      </c>
      <c r="HS43" s="790"/>
      <c r="HT43" s="790"/>
      <c r="HU43" s="790"/>
      <c r="HV43" s="790"/>
      <c r="HW43" s="790"/>
      <c r="HX43" s="790" t="s">
        <v>2549</v>
      </c>
      <c r="HY43" s="790"/>
      <c r="HZ43" s="790"/>
      <c r="IA43" s="790"/>
      <c r="IB43" s="790"/>
      <c r="IC43" s="790"/>
      <c r="ID43" s="790" t="s">
        <v>2549</v>
      </c>
      <c r="IE43" s="790"/>
      <c r="IF43" s="790"/>
      <c r="IG43" s="790"/>
      <c r="IH43" s="790"/>
      <c r="II43" s="790"/>
      <c r="IJ43" s="790" t="s">
        <v>2549</v>
      </c>
      <c r="IK43" s="790"/>
      <c r="IL43" s="790"/>
      <c r="IM43" s="790"/>
      <c r="IN43" s="790"/>
      <c r="IO43" s="790"/>
      <c r="IP43" s="790" t="s">
        <v>2549</v>
      </c>
      <c r="IQ43" s="790"/>
      <c r="IR43" s="790"/>
      <c r="IS43" s="790"/>
    </row>
    <row r="44" spans="1:256">
      <c r="C44" s="1" t="s">
        <v>2249</v>
      </c>
      <c r="D44" s="1"/>
      <c r="E44" s="1"/>
      <c r="F44" s="139"/>
      <c r="G44" s="1"/>
      <c r="H44" s="1"/>
      <c r="I44" s="1"/>
      <c r="J44" s="790"/>
      <c r="K44" s="790"/>
      <c r="L44" s="790"/>
      <c r="M44" s="790"/>
      <c r="N44" s="790"/>
      <c r="O44" s="790"/>
      <c r="P44" s="790"/>
      <c r="Q44" s="790"/>
      <c r="R44" s="790"/>
      <c r="S44" s="790"/>
      <c r="T44" s="790"/>
      <c r="U44" s="790"/>
      <c r="V44" s="790" t="s">
        <v>2856</v>
      </c>
      <c r="W44" s="790"/>
      <c r="X44" s="790"/>
      <c r="Y44" s="790"/>
      <c r="Z44" s="790"/>
      <c r="AA44" s="790"/>
      <c r="AB44" s="790" t="s">
        <v>2856</v>
      </c>
      <c r="AC44" s="790"/>
      <c r="AD44" s="790"/>
      <c r="AE44" s="790"/>
      <c r="AF44" s="790"/>
      <c r="AG44" s="790"/>
      <c r="AH44" s="790" t="s">
        <v>2856</v>
      </c>
      <c r="AI44" s="790"/>
      <c r="AJ44" s="790"/>
      <c r="AK44" s="790"/>
      <c r="AL44" s="790"/>
      <c r="AM44" s="790"/>
      <c r="AN44" s="790" t="s">
        <v>2856</v>
      </c>
      <c r="AO44" s="790"/>
      <c r="AP44" s="790"/>
      <c r="AQ44" s="790"/>
      <c r="AR44" s="790"/>
      <c r="AS44" s="790"/>
      <c r="AT44" s="790" t="s">
        <v>2856</v>
      </c>
      <c r="AU44" s="790"/>
      <c r="AV44" s="790"/>
      <c r="AW44" s="790"/>
      <c r="AX44" s="790"/>
      <c r="AY44" s="790"/>
      <c r="AZ44" s="790" t="s">
        <v>2856</v>
      </c>
      <c r="BA44" s="790"/>
      <c r="BB44" s="790"/>
      <c r="BC44" s="790"/>
      <c r="BD44" s="790"/>
      <c r="BE44" s="790"/>
      <c r="BF44" s="790" t="s">
        <v>2856</v>
      </c>
      <c r="BG44" s="790"/>
      <c r="BH44" s="790"/>
      <c r="BI44" s="790"/>
      <c r="BJ44" s="790"/>
      <c r="BK44" s="790"/>
      <c r="BL44" s="790" t="s">
        <v>2856</v>
      </c>
      <c r="BM44" s="790"/>
      <c r="BN44" s="790"/>
      <c r="BO44" s="790"/>
      <c r="BP44" s="790"/>
      <c r="BQ44" s="790"/>
      <c r="BR44" s="790" t="s">
        <v>2856</v>
      </c>
      <c r="BS44" s="790"/>
      <c r="BT44" s="790"/>
      <c r="BU44" s="790"/>
      <c r="BV44" s="790"/>
      <c r="BW44" s="790"/>
      <c r="BX44" s="790" t="s">
        <v>2856</v>
      </c>
      <c r="BY44" s="790"/>
      <c r="BZ44" s="790"/>
      <c r="CA44" s="790"/>
      <c r="CB44" s="790"/>
      <c r="CC44" s="790"/>
      <c r="CD44" s="790" t="s">
        <v>2856</v>
      </c>
      <c r="CE44" s="790"/>
      <c r="CF44" s="790"/>
      <c r="CG44" s="790"/>
      <c r="CH44" s="790"/>
      <c r="CI44" s="790"/>
      <c r="CJ44" s="790" t="s">
        <v>2856</v>
      </c>
      <c r="CK44" s="790"/>
      <c r="CL44" s="790"/>
      <c r="CM44" s="790"/>
      <c r="CN44" s="790"/>
      <c r="CO44" s="790"/>
      <c r="CP44" s="790" t="s">
        <v>2856</v>
      </c>
      <c r="CQ44" s="790"/>
      <c r="CR44" s="790"/>
      <c r="CS44" s="790"/>
      <c r="CT44" s="790"/>
      <c r="CU44" s="790"/>
      <c r="CV44" s="790" t="s">
        <v>2856</v>
      </c>
      <c r="CW44" s="790"/>
      <c r="CX44" s="790"/>
      <c r="CY44" s="790"/>
      <c r="CZ44" s="790"/>
      <c r="DA44" s="790"/>
      <c r="DB44" s="790" t="s">
        <v>2856</v>
      </c>
      <c r="DC44" s="790"/>
      <c r="DD44" s="790"/>
      <c r="DE44" s="790"/>
      <c r="DF44" s="790"/>
      <c r="DG44" s="790"/>
      <c r="DH44" s="790" t="s">
        <v>2856</v>
      </c>
      <c r="DI44" s="790"/>
      <c r="DJ44" s="790"/>
      <c r="DK44" s="790"/>
      <c r="DL44" s="790"/>
      <c r="DM44" s="790"/>
      <c r="DN44" s="790" t="s">
        <v>2856</v>
      </c>
      <c r="DO44" s="790"/>
      <c r="DP44" s="790"/>
      <c r="DQ44" s="790"/>
      <c r="DR44" s="790"/>
      <c r="DS44" s="790"/>
      <c r="DT44" s="790" t="s">
        <v>2856</v>
      </c>
      <c r="DU44" s="790"/>
      <c r="DV44" s="790"/>
      <c r="DW44" s="790"/>
      <c r="DX44" s="790"/>
      <c r="DY44" s="790"/>
      <c r="DZ44" s="790" t="s">
        <v>2856</v>
      </c>
      <c r="EA44" s="790"/>
      <c r="EB44" s="790"/>
      <c r="EC44" s="790"/>
      <c r="ED44" s="790"/>
      <c r="EE44" s="790"/>
      <c r="EF44" s="790" t="s">
        <v>2856</v>
      </c>
      <c r="EG44" s="790"/>
      <c r="EH44" s="790"/>
      <c r="EI44" s="790"/>
      <c r="EJ44" s="790"/>
      <c r="EK44" s="790"/>
      <c r="EL44" s="790" t="s">
        <v>2856</v>
      </c>
      <c r="EM44" s="790"/>
      <c r="EN44" s="790"/>
      <c r="EO44" s="790"/>
      <c r="EP44" s="790"/>
      <c r="EQ44" s="790"/>
      <c r="ER44" s="790" t="s">
        <v>2856</v>
      </c>
      <c r="ES44" s="790"/>
      <c r="ET44" s="790"/>
      <c r="EU44" s="790"/>
      <c r="EV44" s="790"/>
      <c r="EW44" s="790"/>
      <c r="EX44" s="790" t="s">
        <v>2856</v>
      </c>
      <c r="EY44" s="790"/>
      <c r="EZ44" s="790"/>
      <c r="FA44" s="790"/>
      <c r="FB44" s="790"/>
      <c r="FC44" s="790"/>
      <c r="FD44" s="790" t="s">
        <v>2856</v>
      </c>
      <c r="FE44" s="790"/>
      <c r="FF44" s="790"/>
      <c r="FG44" s="790"/>
      <c r="FH44" s="790"/>
      <c r="FI44" s="790"/>
      <c r="FJ44" s="790" t="s">
        <v>2856</v>
      </c>
      <c r="FK44" s="790"/>
      <c r="FL44" s="790"/>
      <c r="FM44" s="790"/>
      <c r="FN44" s="790"/>
      <c r="FO44" s="790"/>
      <c r="FP44" s="790" t="s">
        <v>2856</v>
      </c>
      <c r="FQ44" s="790"/>
      <c r="FR44" s="790"/>
      <c r="FS44" s="790"/>
      <c r="FT44" s="790"/>
      <c r="FU44" s="790"/>
      <c r="FV44" s="790" t="s">
        <v>2856</v>
      </c>
      <c r="FW44" s="790"/>
      <c r="FX44" s="790"/>
      <c r="FY44" s="790"/>
      <c r="FZ44" s="790"/>
      <c r="GA44" s="790"/>
      <c r="GB44" s="790" t="s">
        <v>2856</v>
      </c>
      <c r="GC44" s="790"/>
      <c r="GD44" s="790"/>
      <c r="GE44" s="790"/>
      <c r="GF44" s="790"/>
      <c r="GG44" s="790"/>
      <c r="GH44" s="790" t="s">
        <v>2856</v>
      </c>
      <c r="GI44" s="790"/>
      <c r="GJ44" s="790"/>
      <c r="GK44" s="790"/>
      <c r="GL44" s="790"/>
      <c r="GM44" s="790"/>
      <c r="GN44" s="790" t="s">
        <v>2856</v>
      </c>
      <c r="GO44" s="790"/>
      <c r="GP44" s="790"/>
      <c r="GQ44" s="790"/>
      <c r="GR44" s="790"/>
      <c r="GS44" s="790"/>
      <c r="GT44" s="790" t="s">
        <v>2856</v>
      </c>
      <c r="GU44" s="790"/>
      <c r="GV44" s="790"/>
      <c r="GW44" s="790"/>
      <c r="GX44" s="790"/>
      <c r="GY44" s="790"/>
      <c r="GZ44" s="790" t="s">
        <v>2856</v>
      </c>
      <c r="HA44" s="790"/>
      <c r="HB44" s="790"/>
      <c r="HC44" s="790"/>
      <c r="HD44" s="790"/>
      <c r="HE44" s="790"/>
      <c r="HF44" s="790" t="s">
        <v>2856</v>
      </c>
      <c r="HG44" s="790"/>
      <c r="HH44" s="790"/>
      <c r="HI44" s="790"/>
      <c r="HJ44" s="790"/>
      <c r="HK44" s="790"/>
      <c r="HL44" s="790" t="s">
        <v>2856</v>
      </c>
      <c r="HM44" s="790"/>
      <c r="HN44" s="790"/>
      <c r="HO44" s="790"/>
      <c r="HP44" s="790"/>
      <c r="HQ44" s="790"/>
      <c r="HR44" s="790" t="s">
        <v>2856</v>
      </c>
      <c r="HS44" s="790"/>
      <c r="HT44" s="790"/>
      <c r="HU44" s="790"/>
      <c r="HV44" s="790"/>
      <c r="HW44" s="790"/>
      <c r="HX44" s="790" t="s">
        <v>2856</v>
      </c>
      <c r="HY44" s="790"/>
      <c r="HZ44" s="790"/>
      <c r="IA44" s="790"/>
      <c r="IB44" s="790"/>
      <c r="IC44" s="790"/>
      <c r="ID44" s="790" t="s">
        <v>2856</v>
      </c>
      <c r="IE44" s="790"/>
      <c r="IF44" s="790"/>
      <c r="IG44" s="790"/>
      <c r="IH44" s="790"/>
      <c r="II44" s="790"/>
      <c r="IJ44" s="790" t="s">
        <v>2856</v>
      </c>
      <c r="IK44" s="790"/>
      <c r="IL44" s="790"/>
      <c r="IM44" s="790"/>
      <c r="IN44" s="790"/>
      <c r="IO44" s="790"/>
      <c r="IP44" s="790" t="s">
        <v>2856</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2249</v>
      </c>
      <c r="W45" s="790"/>
      <c r="X45" s="790"/>
      <c r="Y45" s="790"/>
      <c r="Z45" s="790"/>
      <c r="AA45" s="790"/>
      <c r="AB45" s="790" t="s">
        <v>2249</v>
      </c>
      <c r="AC45" s="790"/>
      <c r="AD45" s="790"/>
      <c r="AE45" s="790"/>
      <c r="AF45" s="790"/>
      <c r="AG45" s="790"/>
      <c r="AH45" s="790" t="s">
        <v>2249</v>
      </c>
      <c r="AI45" s="790"/>
      <c r="AJ45" s="790"/>
      <c r="AK45" s="790"/>
      <c r="AL45" s="790"/>
      <c r="AM45" s="790"/>
      <c r="AN45" s="790" t="s">
        <v>2249</v>
      </c>
      <c r="AO45" s="790"/>
      <c r="AP45" s="790"/>
      <c r="AQ45" s="790"/>
      <c r="AR45" s="790"/>
      <c r="AS45" s="790"/>
      <c r="AT45" s="790" t="s">
        <v>2249</v>
      </c>
      <c r="AU45" s="790"/>
      <c r="AV45" s="790"/>
      <c r="AW45" s="790"/>
      <c r="AX45" s="790"/>
      <c r="AY45" s="790"/>
      <c r="AZ45" s="790" t="s">
        <v>2249</v>
      </c>
      <c r="BA45" s="790"/>
      <c r="BB45" s="790"/>
      <c r="BC45" s="790"/>
      <c r="BD45" s="790"/>
      <c r="BE45" s="790"/>
      <c r="BF45" s="790" t="s">
        <v>2249</v>
      </c>
      <c r="BG45" s="790"/>
      <c r="BH45" s="790"/>
      <c r="BI45" s="790"/>
      <c r="BJ45" s="790"/>
      <c r="BK45" s="790"/>
      <c r="BL45" s="790" t="s">
        <v>2249</v>
      </c>
      <c r="BM45" s="790"/>
      <c r="BN45" s="790"/>
      <c r="BO45" s="790"/>
      <c r="BP45" s="790"/>
      <c r="BQ45" s="790"/>
      <c r="BR45" s="790" t="s">
        <v>2249</v>
      </c>
      <c r="BS45" s="790"/>
      <c r="BT45" s="790"/>
      <c r="BU45" s="790"/>
      <c r="BV45" s="790"/>
      <c r="BW45" s="790"/>
      <c r="BX45" s="790" t="s">
        <v>2249</v>
      </c>
      <c r="BY45" s="790"/>
      <c r="BZ45" s="790"/>
      <c r="CA45" s="790"/>
      <c r="CB45" s="790"/>
      <c r="CC45" s="790"/>
      <c r="CD45" s="790" t="s">
        <v>2249</v>
      </c>
      <c r="CE45" s="790"/>
      <c r="CF45" s="790"/>
      <c r="CG45" s="790"/>
      <c r="CH45" s="790"/>
      <c r="CI45" s="790"/>
      <c r="CJ45" s="790" t="s">
        <v>2249</v>
      </c>
      <c r="CK45" s="790"/>
      <c r="CL45" s="790"/>
      <c r="CM45" s="790"/>
      <c r="CN45" s="790"/>
      <c r="CO45" s="790"/>
      <c r="CP45" s="790" t="s">
        <v>2249</v>
      </c>
      <c r="CQ45" s="790"/>
      <c r="CR45" s="790"/>
      <c r="CS45" s="790"/>
      <c r="CT45" s="790"/>
      <c r="CU45" s="790"/>
      <c r="CV45" s="790" t="s">
        <v>2249</v>
      </c>
      <c r="CW45" s="790"/>
      <c r="CX45" s="790"/>
      <c r="CY45" s="790"/>
      <c r="CZ45" s="790"/>
      <c r="DA45" s="790"/>
      <c r="DB45" s="790" t="s">
        <v>2249</v>
      </c>
      <c r="DC45" s="790"/>
      <c r="DD45" s="790"/>
      <c r="DE45" s="790"/>
      <c r="DF45" s="790"/>
      <c r="DG45" s="790"/>
      <c r="DH45" s="790" t="s">
        <v>2249</v>
      </c>
      <c r="DI45" s="790"/>
      <c r="DJ45" s="790"/>
      <c r="DK45" s="790"/>
      <c r="DL45" s="790"/>
      <c r="DM45" s="790"/>
      <c r="DN45" s="790" t="s">
        <v>2249</v>
      </c>
      <c r="DO45" s="790"/>
      <c r="DP45" s="790"/>
      <c r="DQ45" s="790"/>
      <c r="DR45" s="790"/>
      <c r="DS45" s="790"/>
      <c r="DT45" s="790" t="s">
        <v>2249</v>
      </c>
      <c r="DU45" s="790"/>
      <c r="DV45" s="790"/>
      <c r="DW45" s="790"/>
      <c r="DX45" s="790"/>
      <c r="DY45" s="790"/>
      <c r="DZ45" s="790" t="s">
        <v>2249</v>
      </c>
      <c r="EA45" s="790"/>
      <c r="EB45" s="790"/>
      <c r="EC45" s="790"/>
      <c r="ED45" s="790"/>
      <c r="EE45" s="790"/>
      <c r="EF45" s="790" t="s">
        <v>2249</v>
      </c>
      <c r="EG45" s="790"/>
      <c r="EH45" s="790"/>
      <c r="EI45" s="790"/>
      <c r="EJ45" s="790"/>
      <c r="EK45" s="790"/>
      <c r="EL45" s="790" t="s">
        <v>2249</v>
      </c>
      <c r="EM45" s="790"/>
      <c r="EN45" s="790"/>
      <c r="EO45" s="790"/>
      <c r="EP45" s="790"/>
      <c r="EQ45" s="790"/>
      <c r="ER45" s="790" t="s">
        <v>2249</v>
      </c>
      <c r="ES45" s="790"/>
      <c r="ET45" s="790"/>
      <c r="EU45" s="790"/>
      <c r="EV45" s="790"/>
      <c r="EW45" s="790"/>
      <c r="EX45" s="790" t="s">
        <v>2249</v>
      </c>
      <c r="EY45" s="790"/>
      <c r="EZ45" s="790"/>
      <c r="FA45" s="790"/>
      <c r="FB45" s="790"/>
      <c r="FC45" s="790"/>
      <c r="FD45" s="790" t="s">
        <v>2249</v>
      </c>
      <c r="FE45" s="790"/>
      <c r="FF45" s="790"/>
      <c r="FG45" s="790"/>
      <c r="FH45" s="790"/>
      <c r="FI45" s="790"/>
      <c r="FJ45" s="790" t="s">
        <v>2249</v>
      </c>
      <c r="FK45" s="790"/>
      <c r="FL45" s="790"/>
      <c r="FM45" s="790"/>
      <c r="FN45" s="790"/>
      <c r="FO45" s="790"/>
      <c r="FP45" s="790" t="s">
        <v>2249</v>
      </c>
      <c r="FQ45" s="790"/>
      <c r="FR45" s="790"/>
      <c r="FS45" s="790"/>
      <c r="FT45" s="790"/>
      <c r="FU45" s="790"/>
      <c r="FV45" s="790" t="s">
        <v>2249</v>
      </c>
      <c r="FW45" s="790"/>
      <c r="FX45" s="790"/>
      <c r="FY45" s="790"/>
      <c r="FZ45" s="790"/>
      <c r="GA45" s="790"/>
      <c r="GB45" s="790" t="s">
        <v>2249</v>
      </c>
      <c r="GC45" s="790"/>
      <c r="GD45" s="790"/>
      <c r="GE45" s="790"/>
      <c r="GF45" s="790"/>
      <c r="GG45" s="790"/>
      <c r="GH45" s="790" t="s">
        <v>2249</v>
      </c>
      <c r="GI45" s="790"/>
      <c r="GJ45" s="790"/>
      <c r="GK45" s="790"/>
      <c r="GL45" s="790"/>
      <c r="GM45" s="790"/>
      <c r="GN45" s="790" t="s">
        <v>2249</v>
      </c>
      <c r="GO45" s="790"/>
      <c r="GP45" s="790"/>
      <c r="GQ45" s="790"/>
      <c r="GR45" s="790"/>
      <c r="GS45" s="790"/>
      <c r="GT45" s="790" t="s">
        <v>2249</v>
      </c>
      <c r="GU45" s="790"/>
      <c r="GV45" s="790"/>
      <c r="GW45" s="790"/>
      <c r="GX45" s="790"/>
      <c r="GY45" s="790"/>
      <c r="GZ45" s="790" t="s">
        <v>2249</v>
      </c>
      <c r="HA45" s="790"/>
      <c r="HB45" s="790"/>
      <c r="HC45" s="790"/>
      <c r="HD45" s="790"/>
      <c r="HE45" s="790"/>
      <c r="HF45" s="790" t="s">
        <v>2249</v>
      </c>
      <c r="HG45" s="790"/>
      <c r="HH45" s="790"/>
      <c r="HI45" s="790"/>
      <c r="HJ45" s="790"/>
      <c r="HK45" s="790"/>
      <c r="HL45" s="790" t="s">
        <v>2249</v>
      </c>
      <c r="HM45" s="790"/>
      <c r="HN45" s="790"/>
      <c r="HO45" s="790"/>
      <c r="HP45" s="790"/>
      <c r="HQ45" s="790"/>
      <c r="HR45" s="790" t="s">
        <v>2249</v>
      </c>
      <c r="HS45" s="790"/>
      <c r="HT45" s="790"/>
      <c r="HU45" s="790"/>
      <c r="HV45" s="790"/>
      <c r="HW45" s="790"/>
      <c r="HX45" s="790" t="s">
        <v>2249</v>
      </c>
      <c r="HY45" s="790"/>
      <c r="HZ45" s="790"/>
      <c r="IA45" s="790"/>
      <c r="IB45" s="790"/>
      <c r="IC45" s="790"/>
      <c r="ID45" s="790" t="s">
        <v>2249</v>
      </c>
      <c r="IE45" s="790"/>
      <c r="IF45" s="790"/>
      <c r="IG45" s="790"/>
      <c r="IH45" s="790"/>
      <c r="II45" s="790"/>
      <c r="IJ45" s="790" t="s">
        <v>2249</v>
      </c>
      <c r="IK45" s="790"/>
      <c r="IL45" s="790"/>
      <c r="IM45" s="790"/>
      <c r="IN45" s="790"/>
      <c r="IO45" s="790"/>
      <c r="IP45" s="790" t="s">
        <v>2249</v>
      </c>
      <c r="IQ45" s="790"/>
      <c r="IR45" s="790"/>
      <c r="IS45" s="790"/>
      <c r="IT45" s="790"/>
      <c r="IU45" s="790"/>
      <c r="IV45" s="790" t="s">
        <v>2249</v>
      </c>
    </row>
    <row r="46" spans="1:256">
      <c r="A46" s="83"/>
      <c r="B46" s="83"/>
      <c r="C46" s="84"/>
      <c r="D46" s="84"/>
      <c r="E46" s="84"/>
      <c r="F46" s="85"/>
      <c r="G46" s="86"/>
    </row>
    <row r="47" spans="1:256">
      <c r="A47" s="11"/>
    </row>
    <row r="48" spans="1:256">
      <c r="A48" s="11"/>
    </row>
    <row r="49" spans="1:8" s="89" customFormat="1">
      <c r="A49" s="11"/>
      <c r="F49" s="106"/>
    </row>
    <row r="50" spans="1:8" s="89" customFormat="1">
      <c r="B50" s="11"/>
      <c r="C50" s="11"/>
      <c r="D50" s="11"/>
      <c r="E50" s="11"/>
      <c r="F50" s="12"/>
      <c r="G50" s="11"/>
      <c r="H50" s="11"/>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91"/>
      <c r="D53" s="91"/>
      <c r="E53" s="91"/>
      <c r="F53" s="12"/>
      <c r="G53" s="143"/>
      <c r="H53" s="11"/>
    </row>
    <row r="54" spans="1:8" s="89" customFormat="1">
      <c r="B54" s="11"/>
      <c r="C54" s="11"/>
      <c r="D54" s="11"/>
      <c r="E54" s="11"/>
      <c r="F54" s="12"/>
      <c r="G54" s="11"/>
      <c r="H54" s="11"/>
    </row>
  </sheetData>
  <mergeCells count="125">
    <mergeCell ref="DB45:DG45"/>
    <mergeCell ref="CD44:CI44"/>
    <mergeCell ref="DB44:DG44"/>
    <mergeCell ref="CJ44:CO44"/>
    <mergeCell ref="CV44:DA44"/>
    <mergeCell ref="CP44:CU44"/>
    <mergeCell ref="CV43:DA43"/>
    <mergeCell ref="CP45:CU45"/>
    <mergeCell ref="CJ45:CO45"/>
    <mergeCell ref="BX45:CC45"/>
    <mergeCell ref="CD45:CI45"/>
    <mergeCell ref="BR45:BW45"/>
    <mergeCell ref="AZ43:BE43"/>
    <mergeCell ref="CV45:DA45"/>
    <mergeCell ref="BL43:BQ43"/>
    <mergeCell ref="BX43:CC43"/>
    <mergeCell ref="CP43:CU43"/>
    <mergeCell ref="BF43:BK43"/>
    <mergeCell ref="BR43:BW43"/>
    <mergeCell ref="CD43:CI43"/>
    <mergeCell ref="CJ43:CO43"/>
    <mergeCell ref="P45:U45"/>
    <mergeCell ref="V45:AA45"/>
    <mergeCell ref="BL45:BQ45"/>
    <mergeCell ref="BF45:BK45"/>
    <mergeCell ref="J44:O44"/>
    <mergeCell ref="P44:U44"/>
    <mergeCell ref="AB44:AG44"/>
    <mergeCell ref="AN44:AS44"/>
    <mergeCell ref="AH44:AM44"/>
    <mergeCell ref="AZ45:BE45"/>
    <mergeCell ref="C1:G1"/>
    <mergeCell ref="C19:G19"/>
    <mergeCell ref="J43:O43"/>
    <mergeCell ref="P43:U43"/>
    <mergeCell ref="BF44:BK44"/>
    <mergeCell ref="BL44:BQ44"/>
    <mergeCell ref="AZ44:BE44"/>
    <mergeCell ref="V44:AA44"/>
    <mergeCell ref="DB43:DG43"/>
    <mergeCell ref="AT44:AY44"/>
    <mergeCell ref="BR44:BW44"/>
    <mergeCell ref="BX44:CC44"/>
    <mergeCell ref="GB44:GG44"/>
    <mergeCell ref="V43:AA43"/>
    <mergeCell ref="AB43:AG43"/>
    <mergeCell ref="AB45:AG45"/>
    <mergeCell ref="AH43:AM43"/>
    <mergeCell ref="AH45:AM45"/>
    <mergeCell ref="AT43:AY43"/>
    <mergeCell ref="AN43:AS43"/>
    <mergeCell ref="AN45:AS45"/>
    <mergeCell ref="AT45:AY45"/>
    <mergeCell ref="DZ43:EE43"/>
    <mergeCell ref="DH44:DM44"/>
    <mergeCell ref="DT43:DY43"/>
    <mergeCell ref="DN44:DS44"/>
    <mergeCell ref="FJ45:FO45"/>
    <mergeCell ref="DN43:DS43"/>
    <mergeCell ref="FJ44:FO44"/>
    <mergeCell ref="FJ43:FO43"/>
    <mergeCell ref="FD45:FI45"/>
    <mergeCell ref="FD44:FI44"/>
    <mergeCell ref="EX45:FC45"/>
    <mergeCell ref="EL44:EQ44"/>
    <mergeCell ref="DN45:DS45"/>
    <mergeCell ref="EF43:EK43"/>
    <mergeCell ref="GZ43:HE43"/>
    <mergeCell ref="GZ44:HE44"/>
    <mergeCell ref="GN44:GS44"/>
    <mergeCell ref="GN43:GS43"/>
    <mergeCell ref="EF45:EK45"/>
    <mergeCell ref="FP45:FU45"/>
    <mergeCell ref="GH45:GM45"/>
    <mergeCell ref="EX43:FC43"/>
    <mergeCell ref="EL43:EQ43"/>
    <mergeCell ref="FD43:FI43"/>
    <mergeCell ref="GH43:GM43"/>
    <mergeCell ref="EF44:EK44"/>
    <mergeCell ref="EL45:EQ45"/>
    <mergeCell ref="ER43:EW43"/>
    <mergeCell ref="GT43:GY43"/>
    <mergeCell ref="FV43:GA43"/>
    <mergeCell ref="FV44:GA44"/>
    <mergeCell ref="ER45:EW45"/>
    <mergeCell ref="ER44:EW44"/>
    <mergeCell ref="EX44:FC44"/>
    <mergeCell ref="GT45:GY45"/>
    <mergeCell ref="GH44:GM44"/>
    <mergeCell ref="FP43:FU43"/>
    <mergeCell ref="FP44:FU44"/>
    <mergeCell ref="GT44:GY44"/>
    <mergeCell ref="GB43:GG43"/>
    <mergeCell ref="DZ44:EE44"/>
    <mergeCell ref="DH43:DM43"/>
    <mergeCell ref="DZ45:EE45"/>
    <mergeCell ref="DH45:DM45"/>
    <mergeCell ref="DT45:DY45"/>
    <mergeCell ref="DT44:DY44"/>
    <mergeCell ref="IV45"/>
    <mergeCell ref="IJ45:IO45"/>
    <mergeCell ref="IP45:IU45"/>
    <mergeCell ref="HX45:IC45"/>
    <mergeCell ref="ID45:II45"/>
    <mergeCell ref="FV45:GA45"/>
    <mergeCell ref="GZ45:HE45"/>
    <mergeCell ref="GN45:GS45"/>
    <mergeCell ref="GB45:GG45"/>
    <mergeCell ref="IP44:IS44"/>
    <mergeCell ref="HF43:HK43"/>
    <mergeCell ref="IP43:IS43"/>
    <mergeCell ref="IJ44:IO44"/>
    <mergeCell ref="ID43:II43"/>
    <mergeCell ref="IJ43:IO43"/>
    <mergeCell ref="HR43:HW43"/>
    <mergeCell ref="HR44:HW44"/>
    <mergeCell ref="HL44:HQ44"/>
    <mergeCell ref="ID44:II44"/>
    <mergeCell ref="HF45:HK45"/>
    <mergeCell ref="HF44:HK44"/>
    <mergeCell ref="HX44:IC44"/>
    <mergeCell ref="HX43:IC43"/>
    <mergeCell ref="HL43:HQ43"/>
    <mergeCell ref="HR45:HW45"/>
    <mergeCell ref="HL45:HQ45"/>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18" zoomScale="125" workbookViewId="0">
      <selection activeCell="K4" sqref="K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40429</v>
      </c>
    </row>
    <row r="4" spans="1:8">
      <c r="A4" s="89" t="s">
        <v>2517</v>
      </c>
      <c r="G4" s="93" t="s">
        <v>1562</v>
      </c>
    </row>
    <row r="5" spans="1:8">
      <c r="A5" s="89" t="s">
        <v>2850</v>
      </c>
    </row>
    <row r="6" spans="1:8">
      <c r="C6" s="15" t="s">
        <v>2128</v>
      </c>
      <c r="D6" s="16"/>
      <c r="E6" s="16"/>
      <c r="F6" s="17"/>
      <c r="G6" s="18"/>
      <c r="H6" s="94"/>
    </row>
    <row r="7" spans="1:8">
      <c r="C7" s="95" t="s">
        <v>2100</v>
      </c>
      <c r="D7" s="20"/>
      <c r="E7" s="20"/>
      <c r="F7" s="21"/>
      <c r="G7" s="22"/>
      <c r="H7" s="94"/>
    </row>
    <row r="8" spans="1:8">
      <c r="A8" s="89" t="s">
        <v>2492</v>
      </c>
      <c r="C8" s="95" t="s">
        <v>2399</v>
      </c>
      <c r="D8" s="20"/>
      <c r="E8" s="20"/>
      <c r="F8" s="21"/>
      <c r="G8" s="96"/>
      <c r="H8" s="94"/>
    </row>
    <row r="9" spans="1:8">
      <c r="A9" t="s">
        <v>1669</v>
      </c>
      <c r="C9" s="95" t="s">
        <v>690</v>
      </c>
      <c r="D9" s="20"/>
      <c r="E9" s="20"/>
      <c r="F9" s="21"/>
      <c r="G9" s="96"/>
      <c r="H9" s="94"/>
    </row>
    <row r="10" spans="1:8">
      <c r="A10" t="s">
        <v>1670</v>
      </c>
      <c r="C10" s="97"/>
      <c r="D10" s="20"/>
      <c r="E10" s="20"/>
      <c r="F10" s="21"/>
      <c r="G10" s="96"/>
      <c r="H10" s="94"/>
    </row>
    <row r="11" spans="1:8">
      <c r="A11" t="s">
        <v>1942</v>
      </c>
      <c r="C11" s="25" t="s">
        <v>2874</v>
      </c>
      <c r="D11" s="94"/>
      <c r="E11" s="94"/>
      <c r="F11" s="99"/>
      <c r="G11" s="96"/>
      <c r="H11" s="94"/>
    </row>
    <row r="12" spans="1:8">
      <c r="A12" t="s">
        <v>1225</v>
      </c>
      <c r="B12"/>
      <c r="C12" s="25" t="s">
        <v>2991</v>
      </c>
      <c r="D12" s="20"/>
      <c r="E12" s="20"/>
      <c r="F12" s="21"/>
      <c r="G12" s="96"/>
      <c r="H12" s="94"/>
    </row>
    <row r="13" spans="1:8">
      <c r="A13" t="s">
        <v>2345</v>
      </c>
      <c r="C13" s="25" t="s">
        <v>3063</v>
      </c>
      <c r="D13" s="94"/>
      <c r="E13" s="94"/>
      <c r="F13" s="99"/>
      <c r="G13" s="96"/>
      <c r="H13" s="94"/>
    </row>
    <row r="14" spans="1:8">
      <c r="A14" t="s">
        <v>2101</v>
      </c>
      <c r="B14"/>
      <c r="C14" s="25" t="s">
        <v>2071</v>
      </c>
      <c r="D14" s="94"/>
      <c r="E14" s="94"/>
      <c r="F14" s="99"/>
      <c r="G14" s="101"/>
      <c r="H14" s="94"/>
    </row>
    <row r="15" spans="1:8">
      <c r="C15" s="97" t="s">
        <v>2032</v>
      </c>
      <c r="D15" s="94"/>
      <c r="E15" s="94"/>
      <c r="F15" s="99"/>
      <c r="G15" s="96"/>
      <c r="H15" s="94"/>
    </row>
    <row r="16" spans="1:8">
      <c r="A16" s="100" t="s">
        <v>2319</v>
      </c>
      <c r="C16" s="97"/>
      <c r="D16" s="94"/>
      <c r="E16" s="94"/>
      <c r="F16" s="99"/>
      <c r="G16" s="96"/>
      <c r="H16" s="94"/>
    </row>
    <row r="17" spans="1:8">
      <c r="A17" t="s">
        <v>1356</v>
      </c>
      <c r="C17" s="102" t="s">
        <v>2075</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2814</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40187</v>
      </c>
      <c r="B24" s="116" t="s">
        <v>2258</v>
      </c>
      <c r="C24" s="117">
        <v>210</v>
      </c>
      <c r="D24" s="118">
        <v>2</v>
      </c>
      <c r="E24" s="117">
        <f>C24*D24</f>
        <v>420</v>
      </c>
      <c r="F24" s="53"/>
      <c r="G24" s="54">
        <f>E24*(1-F24)</f>
        <v>420</v>
      </c>
      <c r="H24" s="48"/>
    </row>
    <row r="25" spans="1:8">
      <c r="A25" s="11"/>
      <c r="B25" s="116" t="s">
        <v>2257</v>
      </c>
      <c r="C25" s="117"/>
      <c r="D25" s="118"/>
      <c r="E25" s="117"/>
      <c r="F25" s="119"/>
      <c r="G25" s="54">
        <f t="shared" ref="G25:G38" si="0">E25*(1-F25)</f>
        <v>0</v>
      </c>
      <c r="H25" s="56"/>
    </row>
    <row r="26" spans="1:8">
      <c r="A26" s="120"/>
      <c r="B26" s="121" t="s">
        <v>2493</v>
      </c>
      <c r="C26" s="117"/>
      <c r="D26" s="118"/>
      <c r="E26" s="117"/>
      <c r="F26" s="119"/>
      <c r="G26" s="54">
        <f t="shared" si="0"/>
        <v>0</v>
      </c>
      <c r="H26" s="56"/>
    </row>
    <row r="27" spans="1:8">
      <c r="A27" s="120"/>
      <c r="B27" s="121" t="s">
        <v>2910</v>
      </c>
      <c r="C27" s="117"/>
      <c r="D27" s="118"/>
      <c r="E27" s="117"/>
      <c r="F27" s="119"/>
      <c r="G27" s="54">
        <f t="shared" si="0"/>
        <v>0</v>
      </c>
      <c r="H27" s="56"/>
    </row>
    <row r="28" spans="1:8">
      <c r="A28" s="120"/>
      <c r="B28" s="121" t="s">
        <v>2561</v>
      </c>
      <c r="C28" s="117"/>
      <c r="D28" s="118"/>
      <c r="E28" s="117"/>
      <c r="F28" s="119"/>
      <c r="G28" s="54">
        <f t="shared" si="0"/>
        <v>0</v>
      </c>
      <c r="H28" s="56"/>
    </row>
    <row r="29" spans="1:8">
      <c r="A29" s="120"/>
      <c r="B29" s="121" t="s">
        <v>2562</v>
      </c>
      <c r="C29" s="117"/>
      <c r="D29" s="118"/>
      <c r="E29" s="117"/>
      <c r="F29" s="119"/>
      <c r="G29" s="54">
        <f t="shared" si="0"/>
        <v>0</v>
      </c>
      <c r="H29" s="56"/>
    </row>
    <row r="30" spans="1:8">
      <c r="A30" s="120"/>
      <c r="B30" s="121" t="s">
        <v>2266</v>
      </c>
      <c r="C30" s="117"/>
      <c r="D30" s="118"/>
      <c r="E30" s="117"/>
      <c r="F30" s="119"/>
      <c r="G30" s="54">
        <f t="shared" si="0"/>
        <v>0</v>
      </c>
      <c r="H30" s="56"/>
    </row>
    <row r="31" spans="1:8">
      <c r="A31" s="120"/>
      <c r="B31" s="121" t="s">
        <v>1671</v>
      </c>
      <c r="C31" s="117"/>
      <c r="D31" s="118"/>
      <c r="E31" s="117"/>
      <c r="F31" s="119"/>
      <c r="G31" s="54">
        <f t="shared" si="0"/>
        <v>0</v>
      </c>
      <c r="H31" s="56"/>
    </row>
    <row r="32" spans="1:8">
      <c r="A32" s="120"/>
      <c r="B32" s="121" t="s">
        <v>2212</v>
      </c>
      <c r="C32" s="117"/>
      <c r="D32" s="118"/>
      <c r="E32" s="117"/>
      <c r="F32" s="119"/>
      <c r="G32" s="54">
        <f t="shared" si="0"/>
        <v>0</v>
      </c>
      <c r="H32" s="56"/>
    </row>
    <row r="33" spans="1:256">
      <c r="A33" s="120"/>
      <c r="B33" s="121" t="s">
        <v>2500</v>
      </c>
      <c r="C33" s="122"/>
      <c r="D33" s="123"/>
      <c r="E33" s="117"/>
      <c r="F33" s="124"/>
      <c r="G33" s="54">
        <f t="shared" si="0"/>
        <v>0</v>
      </c>
      <c r="H33" s="56"/>
    </row>
    <row r="34" spans="1:256">
      <c r="A34" s="120"/>
      <c r="B34" s="121" t="s">
        <v>2466</v>
      </c>
      <c r="C34" s="117">
        <v>50</v>
      </c>
      <c r="D34" s="118">
        <v>2.5</v>
      </c>
      <c r="E34" s="117">
        <f>C34*D34</f>
        <v>125</v>
      </c>
      <c r="F34" s="119"/>
      <c r="G34" s="54">
        <f t="shared" si="0"/>
        <v>125</v>
      </c>
      <c r="H34" s="48"/>
    </row>
    <row r="35" spans="1:256">
      <c r="A35" s="120"/>
      <c r="B35" s="121" t="s">
        <v>2417</v>
      </c>
      <c r="C35" s="117">
        <v>300</v>
      </c>
      <c r="D35" s="123" t="s">
        <v>2214</v>
      </c>
      <c r="E35" s="117">
        <v>300</v>
      </c>
      <c r="F35" s="119"/>
      <c r="G35" s="54">
        <f t="shared" si="0"/>
        <v>300</v>
      </c>
      <c r="H35" s="48"/>
    </row>
    <row r="36" spans="1:256">
      <c r="A36" s="120"/>
      <c r="B36" s="121" t="s">
        <v>2270</v>
      </c>
      <c r="C36" s="117"/>
      <c r="D36" s="118"/>
      <c r="E36" s="117"/>
      <c r="F36" s="119"/>
      <c r="G36" s="54">
        <f t="shared" si="0"/>
        <v>0</v>
      </c>
      <c r="H36" s="48"/>
    </row>
    <row r="37" spans="1:256">
      <c r="A37" s="120"/>
      <c r="B37" s="121" t="s">
        <v>1888</v>
      </c>
      <c r="C37" s="117"/>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1889</v>
      </c>
      <c r="C39" s="131"/>
      <c r="D39" s="131"/>
      <c r="E39" s="132">
        <f>SUM(E24:E38)</f>
        <v>845</v>
      </c>
      <c r="F39" s="133"/>
      <c r="G39" s="72">
        <f>SUM(G24:G38)</f>
        <v>845</v>
      </c>
      <c r="H39" s="134"/>
    </row>
    <row r="41" spans="1:256">
      <c r="C41" s="136" t="s">
        <v>2369</v>
      </c>
      <c r="D41" s="137">
        <f>G39/2</f>
        <v>422.5</v>
      </c>
      <c r="E41" s="137"/>
      <c r="F41" s="138"/>
    </row>
    <row r="43" spans="1:256">
      <c r="C43" s="1" t="s">
        <v>2549</v>
      </c>
      <c r="D43" s="1"/>
      <c r="E43" s="1"/>
      <c r="F43" s="139"/>
      <c r="G43" s="1"/>
      <c r="H43" s="1"/>
      <c r="I43" s="1"/>
    </row>
    <row r="44" spans="1:256">
      <c r="C44" s="1" t="s">
        <v>3390</v>
      </c>
      <c r="D44" s="1"/>
      <c r="E44" s="1"/>
      <c r="F44" s="139"/>
      <c r="G44" s="1"/>
      <c r="H44" s="1"/>
      <c r="I44" s="1"/>
    </row>
    <row r="45" spans="1:256">
      <c r="C45" s="140" t="s">
        <v>2819</v>
      </c>
      <c r="D45" s="140"/>
      <c r="E45" s="140"/>
      <c r="F45" s="141"/>
      <c r="G45" s="140"/>
      <c r="H45" s="140"/>
      <c r="I45" s="142"/>
      <c r="J45" s="790"/>
      <c r="K45" s="790"/>
      <c r="L45" s="790"/>
      <c r="M45" s="790"/>
      <c r="N45" s="790"/>
      <c r="O45" s="790"/>
      <c r="P45" s="790"/>
      <c r="Q45" s="790"/>
      <c r="R45" s="790"/>
      <c r="S45" s="790"/>
      <c r="T45" s="790"/>
      <c r="U45" s="790"/>
      <c r="V45" s="790" t="s">
        <v>2549</v>
      </c>
      <c r="W45" s="790"/>
      <c r="X45" s="790"/>
      <c r="Y45" s="790"/>
      <c r="Z45" s="790"/>
      <c r="AA45" s="790"/>
      <c r="AB45" s="790" t="s">
        <v>2549</v>
      </c>
      <c r="AC45" s="790"/>
      <c r="AD45" s="790"/>
      <c r="AE45" s="790"/>
      <c r="AF45" s="790"/>
      <c r="AG45" s="790"/>
      <c r="AH45" s="790" t="s">
        <v>2549</v>
      </c>
      <c r="AI45" s="790"/>
      <c r="AJ45" s="790"/>
      <c r="AK45" s="790"/>
      <c r="AL45" s="790"/>
      <c r="AM45" s="790"/>
      <c r="AN45" s="790" t="s">
        <v>2549</v>
      </c>
      <c r="AO45" s="790"/>
      <c r="AP45" s="790"/>
      <c r="AQ45" s="790"/>
      <c r="AR45" s="790"/>
      <c r="AS45" s="790"/>
      <c r="AT45" s="790" t="s">
        <v>2549</v>
      </c>
      <c r="AU45" s="790"/>
      <c r="AV45" s="790"/>
      <c r="AW45" s="790"/>
      <c r="AX45" s="790"/>
      <c r="AY45" s="790"/>
      <c r="AZ45" s="790" t="s">
        <v>2549</v>
      </c>
      <c r="BA45" s="790"/>
      <c r="BB45" s="790"/>
      <c r="BC45" s="790"/>
      <c r="BD45" s="790"/>
      <c r="BE45" s="790"/>
      <c r="BF45" s="790" t="s">
        <v>2549</v>
      </c>
      <c r="BG45" s="790"/>
      <c r="BH45" s="790"/>
      <c r="BI45" s="790"/>
      <c r="BJ45" s="790"/>
      <c r="BK45" s="790"/>
      <c r="BL45" s="790" t="s">
        <v>2549</v>
      </c>
      <c r="BM45" s="790"/>
      <c r="BN45" s="790"/>
      <c r="BO45" s="790"/>
      <c r="BP45" s="790"/>
      <c r="BQ45" s="790"/>
      <c r="BR45" s="790" t="s">
        <v>2549</v>
      </c>
      <c r="BS45" s="790"/>
      <c r="BT45" s="790"/>
      <c r="BU45" s="790"/>
      <c r="BV45" s="790"/>
      <c r="BW45" s="790"/>
      <c r="BX45" s="790" t="s">
        <v>2549</v>
      </c>
      <c r="BY45" s="790"/>
      <c r="BZ45" s="790"/>
      <c r="CA45" s="790"/>
      <c r="CB45" s="790"/>
      <c r="CC45" s="790"/>
      <c r="CD45" s="790" t="s">
        <v>2549</v>
      </c>
      <c r="CE45" s="790"/>
      <c r="CF45" s="790"/>
      <c r="CG45" s="790"/>
      <c r="CH45" s="790"/>
      <c r="CI45" s="790"/>
      <c r="CJ45" s="790" t="s">
        <v>2549</v>
      </c>
      <c r="CK45" s="790"/>
      <c r="CL45" s="790"/>
      <c r="CM45" s="790"/>
      <c r="CN45" s="790"/>
      <c r="CO45" s="790"/>
      <c r="CP45" s="790" t="s">
        <v>2549</v>
      </c>
      <c r="CQ45" s="790"/>
      <c r="CR45" s="790"/>
      <c r="CS45" s="790"/>
      <c r="CT45" s="790"/>
      <c r="CU45" s="790"/>
      <c r="CV45" s="790" t="s">
        <v>2549</v>
      </c>
      <c r="CW45" s="790"/>
      <c r="CX45" s="790"/>
      <c r="CY45" s="790"/>
      <c r="CZ45" s="790"/>
      <c r="DA45" s="790"/>
      <c r="DB45" s="790" t="s">
        <v>2549</v>
      </c>
      <c r="DC45" s="790"/>
      <c r="DD45" s="790"/>
      <c r="DE45" s="790"/>
      <c r="DF45" s="790"/>
      <c r="DG45" s="790"/>
      <c r="DH45" s="790" t="s">
        <v>2549</v>
      </c>
      <c r="DI45" s="790"/>
      <c r="DJ45" s="790"/>
      <c r="DK45" s="790"/>
      <c r="DL45" s="790"/>
      <c r="DM45" s="790"/>
      <c r="DN45" s="790" t="s">
        <v>2549</v>
      </c>
      <c r="DO45" s="790"/>
      <c r="DP45" s="790"/>
      <c r="DQ45" s="790"/>
      <c r="DR45" s="790"/>
      <c r="DS45" s="790"/>
      <c r="DT45" s="790" t="s">
        <v>2549</v>
      </c>
      <c r="DU45" s="790"/>
      <c r="DV45" s="790"/>
      <c r="DW45" s="790"/>
      <c r="DX45" s="790"/>
      <c r="DY45" s="790"/>
      <c r="DZ45" s="790" t="s">
        <v>2549</v>
      </c>
      <c r="EA45" s="790"/>
      <c r="EB45" s="790"/>
      <c r="EC45" s="790"/>
      <c r="ED45" s="790"/>
      <c r="EE45" s="790"/>
      <c r="EF45" s="790" t="s">
        <v>2549</v>
      </c>
      <c r="EG45" s="790"/>
      <c r="EH45" s="790"/>
      <c r="EI45" s="790"/>
      <c r="EJ45" s="790"/>
      <c r="EK45" s="790"/>
      <c r="EL45" s="790" t="s">
        <v>2549</v>
      </c>
      <c r="EM45" s="790"/>
      <c r="EN45" s="790"/>
      <c r="EO45" s="790"/>
      <c r="EP45" s="790"/>
      <c r="EQ45" s="790"/>
      <c r="ER45" s="790" t="s">
        <v>2549</v>
      </c>
      <c r="ES45" s="790"/>
      <c r="ET45" s="790"/>
      <c r="EU45" s="790"/>
      <c r="EV45" s="790"/>
      <c r="EW45" s="790"/>
      <c r="EX45" s="790" t="s">
        <v>2549</v>
      </c>
      <c r="EY45" s="790"/>
      <c r="EZ45" s="790"/>
      <c r="FA45" s="790"/>
      <c r="FB45" s="790"/>
      <c r="FC45" s="790"/>
      <c r="FD45" s="790" t="s">
        <v>2549</v>
      </c>
      <c r="FE45" s="790"/>
      <c r="FF45" s="790"/>
      <c r="FG45" s="790"/>
      <c r="FH45" s="790"/>
      <c r="FI45" s="790"/>
      <c r="FJ45" s="790" t="s">
        <v>2549</v>
      </c>
      <c r="FK45" s="790"/>
      <c r="FL45" s="790"/>
      <c r="FM45" s="790"/>
      <c r="FN45" s="790"/>
      <c r="FO45" s="790"/>
      <c r="FP45" s="790" t="s">
        <v>2549</v>
      </c>
      <c r="FQ45" s="790"/>
      <c r="FR45" s="790"/>
      <c r="FS45" s="790"/>
      <c r="FT45" s="790"/>
      <c r="FU45" s="790"/>
      <c r="FV45" s="790" t="s">
        <v>2549</v>
      </c>
      <c r="FW45" s="790"/>
      <c r="FX45" s="790"/>
      <c r="FY45" s="790"/>
      <c r="FZ45" s="790"/>
      <c r="GA45" s="790"/>
      <c r="GB45" s="790" t="s">
        <v>2549</v>
      </c>
      <c r="GC45" s="790"/>
      <c r="GD45" s="790"/>
      <c r="GE45" s="790"/>
      <c r="GF45" s="790"/>
      <c r="GG45" s="790"/>
      <c r="GH45" s="790" t="s">
        <v>2549</v>
      </c>
      <c r="GI45" s="790"/>
      <c r="GJ45" s="790"/>
      <c r="GK45" s="790"/>
      <c r="GL45" s="790"/>
      <c r="GM45" s="790"/>
      <c r="GN45" s="790" t="s">
        <v>2549</v>
      </c>
      <c r="GO45" s="790"/>
      <c r="GP45" s="790"/>
      <c r="GQ45" s="790"/>
      <c r="GR45" s="790"/>
      <c r="GS45" s="790"/>
      <c r="GT45" s="790" t="s">
        <v>2549</v>
      </c>
      <c r="GU45" s="790"/>
      <c r="GV45" s="790"/>
      <c r="GW45" s="790"/>
      <c r="GX45" s="790"/>
      <c r="GY45" s="790"/>
      <c r="GZ45" s="790" t="s">
        <v>2549</v>
      </c>
      <c r="HA45" s="790"/>
      <c r="HB45" s="790"/>
      <c r="HC45" s="790"/>
      <c r="HD45" s="790"/>
      <c r="HE45" s="790"/>
      <c r="HF45" s="790" t="s">
        <v>2549</v>
      </c>
      <c r="HG45" s="790"/>
      <c r="HH45" s="790"/>
      <c r="HI45" s="790"/>
      <c r="HJ45" s="790"/>
      <c r="HK45" s="790"/>
      <c r="HL45" s="790" t="s">
        <v>2549</v>
      </c>
      <c r="HM45" s="790"/>
      <c r="HN45" s="790"/>
      <c r="HO45" s="790"/>
      <c r="HP45" s="790"/>
      <c r="HQ45" s="790"/>
      <c r="HR45" s="790" t="s">
        <v>2549</v>
      </c>
      <c r="HS45" s="790"/>
      <c r="HT45" s="790"/>
      <c r="HU45" s="790"/>
      <c r="HV45" s="790"/>
      <c r="HW45" s="790"/>
      <c r="HX45" s="790" t="s">
        <v>2549</v>
      </c>
      <c r="HY45" s="790"/>
      <c r="HZ45" s="790"/>
      <c r="IA45" s="790"/>
      <c r="IB45" s="790"/>
      <c r="IC45" s="790"/>
      <c r="ID45" s="790" t="s">
        <v>2549</v>
      </c>
      <c r="IE45" s="790"/>
      <c r="IF45" s="790"/>
      <c r="IG45" s="790"/>
      <c r="IH45" s="790"/>
      <c r="II45" s="790"/>
      <c r="IJ45" s="790" t="s">
        <v>2549</v>
      </c>
      <c r="IK45" s="790"/>
      <c r="IL45" s="790"/>
      <c r="IM45" s="790"/>
      <c r="IN45" s="790"/>
      <c r="IO45" s="790"/>
      <c r="IP45" s="790" t="s">
        <v>2549</v>
      </c>
      <c r="IQ45" s="790"/>
      <c r="IR45" s="790"/>
      <c r="IS45" s="790"/>
    </row>
    <row r="46" spans="1:256">
      <c r="C46" s="1" t="s">
        <v>2249</v>
      </c>
      <c r="D46" s="1"/>
      <c r="E46" s="1"/>
      <c r="F46" s="139"/>
      <c r="G46" s="1"/>
      <c r="H46" s="1"/>
      <c r="I46" s="1"/>
      <c r="J46" s="790"/>
      <c r="K46" s="790"/>
      <c r="L46" s="790"/>
      <c r="M46" s="790"/>
      <c r="N46" s="790"/>
      <c r="O46" s="790"/>
      <c r="P46" s="790"/>
      <c r="Q46" s="790"/>
      <c r="R46" s="790"/>
      <c r="S46" s="790"/>
      <c r="T46" s="790"/>
      <c r="U46" s="790"/>
      <c r="V46" s="790" t="s">
        <v>2856</v>
      </c>
      <c r="W46" s="790"/>
      <c r="X46" s="790"/>
      <c r="Y46" s="790"/>
      <c r="Z46" s="790"/>
      <c r="AA46" s="790"/>
      <c r="AB46" s="790" t="s">
        <v>2856</v>
      </c>
      <c r="AC46" s="790"/>
      <c r="AD46" s="790"/>
      <c r="AE46" s="790"/>
      <c r="AF46" s="790"/>
      <c r="AG46" s="790"/>
      <c r="AH46" s="790" t="s">
        <v>2856</v>
      </c>
      <c r="AI46" s="790"/>
      <c r="AJ46" s="790"/>
      <c r="AK46" s="790"/>
      <c r="AL46" s="790"/>
      <c r="AM46" s="790"/>
      <c r="AN46" s="790" t="s">
        <v>2856</v>
      </c>
      <c r="AO46" s="790"/>
      <c r="AP46" s="790"/>
      <c r="AQ46" s="790"/>
      <c r="AR46" s="790"/>
      <c r="AS46" s="790"/>
      <c r="AT46" s="790" t="s">
        <v>2856</v>
      </c>
      <c r="AU46" s="790"/>
      <c r="AV46" s="790"/>
      <c r="AW46" s="790"/>
      <c r="AX46" s="790"/>
      <c r="AY46" s="790"/>
      <c r="AZ46" s="790" t="s">
        <v>2856</v>
      </c>
      <c r="BA46" s="790"/>
      <c r="BB46" s="790"/>
      <c r="BC46" s="790"/>
      <c r="BD46" s="790"/>
      <c r="BE46" s="790"/>
      <c r="BF46" s="790" t="s">
        <v>2856</v>
      </c>
      <c r="BG46" s="790"/>
      <c r="BH46" s="790"/>
      <c r="BI46" s="790"/>
      <c r="BJ46" s="790"/>
      <c r="BK46" s="790"/>
      <c r="BL46" s="790" t="s">
        <v>2856</v>
      </c>
      <c r="BM46" s="790"/>
      <c r="BN46" s="790"/>
      <c r="BO46" s="790"/>
      <c r="BP46" s="790"/>
      <c r="BQ46" s="790"/>
      <c r="BR46" s="790" t="s">
        <v>2856</v>
      </c>
      <c r="BS46" s="790"/>
      <c r="BT46" s="790"/>
      <c r="BU46" s="790"/>
      <c r="BV46" s="790"/>
      <c r="BW46" s="790"/>
      <c r="BX46" s="790" t="s">
        <v>2856</v>
      </c>
      <c r="BY46" s="790"/>
      <c r="BZ46" s="790"/>
      <c r="CA46" s="790"/>
      <c r="CB46" s="790"/>
      <c r="CC46" s="790"/>
      <c r="CD46" s="790" t="s">
        <v>2856</v>
      </c>
      <c r="CE46" s="790"/>
      <c r="CF46" s="790"/>
      <c r="CG46" s="790"/>
      <c r="CH46" s="790"/>
      <c r="CI46" s="790"/>
      <c r="CJ46" s="790" t="s">
        <v>2856</v>
      </c>
      <c r="CK46" s="790"/>
      <c r="CL46" s="790"/>
      <c r="CM46" s="790"/>
      <c r="CN46" s="790"/>
      <c r="CO46" s="790"/>
      <c r="CP46" s="790" t="s">
        <v>2856</v>
      </c>
      <c r="CQ46" s="790"/>
      <c r="CR46" s="790"/>
      <c r="CS46" s="790"/>
      <c r="CT46" s="790"/>
      <c r="CU46" s="790"/>
      <c r="CV46" s="790" t="s">
        <v>2856</v>
      </c>
      <c r="CW46" s="790"/>
      <c r="CX46" s="790"/>
      <c r="CY46" s="790"/>
      <c r="CZ46" s="790"/>
      <c r="DA46" s="790"/>
      <c r="DB46" s="790" t="s">
        <v>2856</v>
      </c>
      <c r="DC46" s="790"/>
      <c r="DD46" s="790"/>
      <c r="DE46" s="790"/>
      <c r="DF46" s="790"/>
      <c r="DG46" s="790"/>
      <c r="DH46" s="790" t="s">
        <v>2856</v>
      </c>
      <c r="DI46" s="790"/>
      <c r="DJ46" s="790"/>
      <c r="DK46" s="790"/>
      <c r="DL46" s="790"/>
      <c r="DM46" s="790"/>
      <c r="DN46" s="790" t="s">
        <v>2856</v>
      </c>
      <c r="DO46" s="790"/>
      <c r="DP46" s="790"/>
      <c r="DQ46" s="790"/>
      <c r="DR46" s="790"/>
      <c r="DS46" s="790"/>
      <c r="DT46" s="790" t="s">
        <v>2856</v>
      </c>
      <c r="DU46" s="790"/>
      <c r="DV46" s="790"/>
      <c r="DW46" s="790"/>
      <c r="DX46" s="790"/>
      <c r="DY46" s="790"/>
      <c r="DZ46" s="790" t="s">
        <v>2856</v>
      </c>
      <c r="EA46" s="790"/>
      <c r="EB46" s="790"/>
      <c r="EC46" s="790"/>
      <c r="ED46" s="790"/>
      <c r="EE46" s="790"/>
      <c r="EF46" s="790" t="s">
        <v>2856</v>
      </c>
      <c r="EG46" s="790"/>
      <c r="EH46" s="790"/>
      <c r="EI46" s="790"/>
      <c r="EJ46" s="790"/>
      <c r="EK46" s="790"/>
      <c r="EL46" s="790" t="s">
        <v>2856</v>
      </c>
      <c r="EM46" s="790"/>
      <c r="EN46" s="790"/>
      <c r="EO46" s="790"/>
      <c r="EP46" s="790"/>
      <c r="EQ46" s="790"/>
      <c r="ER46" s="790" t="s">
        <v>2856</v>
      </c>
      <c r="ES46" s="790"/>
      <c r="ET46" s="790"/>
      <c r="EU46" s="790"/>
      <c r="EV46" s="790"/>
      <c r="EW46" s="790"/>
      <c r="EX46" s="790" t="s">
        <v>2856</v>
      </c>
      <c r="EY46" s="790"/>
      <c r="EZ46" s="790"/>
      <c r="FA46" s="790"/>
      <c r="FB46" s="790"/>
      <c r="FC46" s="790"/>
      <c r="FD46" s="790" t="s">
        <v>2856</v>
      </c>
      <c r="FE46" s="790"/>
      <c r="FF46" s="790"/>
      <c r="FG46" s="790"/>
      <c r="FH46" s="790"/>
      <c r="FI46" s="790"/>
      <c r="FJ46" s="790" t="s">
        <v>2856</v>
      </c>
      <c r="FK46" s="790"/>
      <c r="FL46" s="790"/>
      <c r="FM46" s="790"/>
      <c r="FN46" s="790"/>
      <c r="FO46" s="790"/>
      <c r="FP46" s="790" t="s">
        <v>2856</v>
      </c>
      <c r="FQ46" s="790"/>
      <c r="FR46" s="790"/>
      <c r="FS46" s="790"/>
      <c r="FT46" s="790"/>
      <c r="FU46" s="790"/>
      <c r="FV46" s="790" t="s">
        <v>2856</v>
      </c>
      <c r="FW46" s="790"/>
      <c r="FX46" s="790"/>
      <c r="FY46" s="790"/>
      <c r="FZ46" s="790"/>
      <c r="GA46" s="790"/>
      <c r="GB46" s="790" t="s">
        <v>2856</v>
      </c>
      <c r="GC46" s="790"/>
      <c r="GD46" s="790"/>
      <c r="GE46" s="790"/>
      <c r="GF46" s="790"/>
      <c r="GG46" s="790"/>
      <c r="GH46" s="790" t="s">
        <v>2856</v>
      </c>
      <c r="GI46" s="790"/>
      <c r="GJ46" s="790"/>
      <c r="GK46" s="790"/>
      <c r="GL46" s="790"/>
      <c r="GM46" s="790"/>
      <c r="GN46" s="790" t="s">
        <v>2856</v>
      </c>
      <c r="GO46" s="790"/>
      <c r="GP46" s="790"/>
      <c r="GQ46" s="790"/>
      <c r="GR46" s="790"/>
      <c r="GS46" s="790"/>
      <c r="GT46" s="790" t="s">
        <v>2856</v>
      </c>
      <c r="GU46" s="790"/>
      <c r="GV46" s="790"/>
      <c r="GW46" s="790"/>
      <c r="GX46" s="790"/>
      <c r="GY46" s="790"/>
      <c r="GZ46" s="790" t="s">
        <v>2856</v>
      </c>
      <c r="HA46" s="790"/>
      <c r="HB46" s="790"/>
      <c r="HC46" s="790"/>
      <c r="HD46" s="790"/>
      <c r="HE46" s="790"/>
      <c r="HF46" s="790" t="s">
        <v>2856</v>
      </c>
      <c r="HG46" s="790"/>
      <c r="HH46" s="790"/>
      <c r="HI46" s="790"/>
      <c r="HJ46" s="790"/>
      <c r="HK46" s="790"/>
      <c r="HL46" s="790" t="s">
        <v>2856</v>
      </c>
      <c r="HM46" s="790"/>
      <c r="HN46" s="790"/>
      <c r="HO46" s="790"/>
      <c r="HP46" s="790"/>
      <c r="HQ46" s="790"/>
      <c r="HR46" s="790" t="s">
        <v>2856</v>
      </c>
      <c r="HS46" s="790"/>
      <c r="HT46" s="790"/>
      <c r="HU46" s="790"/>
      <c r="HV46" s="790"/>
      <c r="HW46" s="790"/>
      <c r="HX46" s="790" t="s">
        <v>2856</v>
      </c>
      <c r="HY46" s="790"/>
      <c r="HZ46" s="790"/>
      <c r="IA46" s="790"/>
      <c r="IB46" s="790"/>
      <c r="IC46" s="790"/>
      <c r="ID46" s="790" t="s">
        <v>2856</v>
      </c>
      <c r="IE46" s="790"/>
      <c r="IF46" s="790"/>
      <c r="IG46" s="790"/>
      <c r="IH46" s="790"/>
      <c r="II46" s="790"/>
      <c r="IJ46" s="790" t="s">
        <v>2856</v>
      </c>
      <c r="IK46" s="790"/>
      <c r="IL46" s="790"/>
      <c r="IM46" s="790"/>
      <c r="IN46" s="790"/>
      <c r="IO46" s="790"/>
      <c r="IP46" s="790" t="s">
        <v>2856</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2249</v>
      </c>
      <c r="W47" s="790"/>
      <c r="X47" s="790"/>
      <c r="Y47" s="790"/>
      <c r="Z47" s="790"/>
      <c r="AA47" s="790"/>
      <c r="AB47" s="790" t="s">
        <v>2249</v>
      </c>
      <c r="AC47" s="790"/>
      <c r="AD47" s="790"/>
      <c r="AE47" s="790"/>
      <c r="AF47" s="790"/>
      <c r="AG47" s="790"/>
      <c r="AH47" s="790" t="s">
        <v>2249</v>
      </c>
      <c r="AI47" s="790"/>
      <c r="AJ47" s="790"/>
      <c r="AK47" s="790"/>
      <c r="AL47" s="790"/>
      <c r="AM47" s="790"/>
      <c r="AN47" s="790" t="s">
        <v>2249</v>
      </c>
      <c r="AO47" s="790"/>
      <c r="AP47" s="790"/>
      <c r="AQ47" s="790"/>
      <c r="AR47" s="790"/>
      <c r="AS47" s="790"/>
      <c r="AT47" s="790" t="s">
        <v>2249</v>
      </c>
      <c r="AU47" s="790"/>
      <c r="AV47" s="790"/>
      <c r="AW47" s="790"/>
      <c r="AX47" s="790"/>
      <c r="AY47" s="790"/>
      <c r="AZ47" s="790" t="s">
        <v>2249</v>
      </c>
      <c r="BA47" s="790"/>
      <c r="BB47" s="790"/>
      <c r="BC47" s="790"/>
      <c r="BD47" s="790"/>
      <c r="BE47" s="790"/>
      <c r="BF47" s="790" t="s">
        <v>2249</v>
      </c>
      <c r="BG47" s="790"/>
      <c r="BH47" s="790"/>
      <c r="BI47" s="790"/>
      <c r="BJ47" s="790"/>
      <c r="BK47" s="790"/>
      <c r="BL47" s="790" t="s">
        <v>2249</v>
      </c>
      <c r="BM47" s="790"/>
      <c r="BN47" s="790"/>
      <c r="BO47" s="790"/>
      <c r="BP47" s="790"/>
      <c r="BQ47" s="790"/>
      <c r="BR47" s="790" t="s">
        <v>2249</v>
      </c>
      <c r="BS47" s="790"/>
      <c r="BT47" s="790"/>
      <c r="BU47" s="790"/>
      <c r="BV47" s="790"/>
      <c r="BW47" s="790"/>
      <c r="BX47" s="790" t="s">
        <v>2249</v>
      </c>
      <c r="BY47" s="790"/>
      <c r="BZ47" s="790"/>
      <c r="CA47" s="790"/>
      <c r="CB47" s="790"/>
      <c r="CC47" s="790"/>
      <c r="CD47" s="790" t="s">
        <v>2249</v>
      </c>
      <c r="CE47" s="790"/>
      <c r="CF47" s="790"/>
      <c r="CG47" s="790"/>
      <c r="CH47" s="790"/>
      <c r="CI47" s="790"/>
      <c r="CJ47" s="790" t="s">
        <v>2249</v>
      </c>
      <c r="CK47" s="790"/>
      <c r="CL47" s="790"/>
      <c r="CM47" s="790"/>
      <c r="CN47" s="790"/>
      <c r="CO47" s="790"/>
      <c r="CP47" s="790" t="s">
        <v>2249</v>
      </c>
      <c r="CQ47" s="790"/>
      <c r="CR47" s="790"/>
      <c r="CS47" s="790"/>
      <c r="CT47" s="790"/>
      <c r="CU47" s="790"/>
      <c r="CV47" s="790" t="s">
        <v>2249</v>
      </c>
      <c r="CW47" s="790"/>
      <c r="CX47" s="790"/>
      <c r="CY47" s="790"/>
      <c r="CZ47" s="790"/>
      <c r="DA47" s="790"/>
      <c r="DB47" s="790" t="s">
        <v>2249</v>
      </c>
      <c r="DC47" s="790"/>
      <c r="DD47" s="790"/>
      <c r="DE47" s="790"/>
      <c r="DF47" s="790"/>
      <c r="DG47" s="790"/>
      <c r="DH47" s="790" t="s">
        <v>2249</v>
      </c>
      <c r="DI47" s="790"/>
      <c r="DJ47" s="790"/>
      <c r="DK47" s="790"/>
      <c r="DL47" s="790"/>
      <c r="DM47" s="790"/>
      <c r="DN47" s="790" t="s">
        <v>2249</v>
      </c>
      <c r="DO47" s="790"/>
      <c r="DP47" s="790"/>
      <c r="DQ47" s="790"/>
      <c r="DR47" s="790"/>
      <c r="DS47" s="790"/>
      <c r="DT47" s="790" t="s">
        <v>2249</v>
      </c>
      <c r="DU47" s="790"/>
      <c r="DV47" s="790"/>
      <c r="DW47" s="790"/>
      <c r="DX47" s="790"/>
      <c r="DY47" s="790"/>
      <c r="DZ47" s="790" t="s">
        <v>2249</v>
      </c>
      <c r="EA47" s="790"/>
      <c r="EB47" s="790"/>
      <c r="EC47" s="790"/>
      <c r="ED47" s="790"/>
      <c r="EE47" s="790"/>
      <c r="EF47" s="790" t="s">
        <v>2249</v>
      </c>
      <c r="EG47" s="790"/>
      <c r="EH47" s="790"/>
      <c r="EI47" s="790"/>
      <c r="EJ47" s="790"/>
      <c r="EK47" s="790"/>
      <c r="EL47" s="790" t="s">
        <v>2249</v>
      </c>
      <c r="EM47" s="790"/>
      <c r="EN47" s="790"/>
      <c r="EO47" s="790"/>
      <c r="EP47" s="790"/>
      <c r="EQ47" s="790"/>
      <c r="ER47" s="790" t="s">
        <v>2249</v>
      </c>
      <c r="ES47" s="790"/>
      <c r="ET47" s="790"/>
      <c r="EU47" s="790"/>
      <c r="EV47" s="790"/>
      <c r="EW47" s="790"/>
      <c r="EX47" s="790" t="s">
        <v>2249</v>
      </c>
      <c r="EY47" s="790"/>
      <c r="EZ47" s="790"/>
      <c r="FA47" s="790"/>
      <c r="FB47" s="790"/>
      <c r="FC47" s="790"/>
      <c r="FD47" s="790" t="s">
        <v>2249</v>
      </c>
      <c r="FE47" s="790"/>
      <c r="FF47" s="790"/>
      <c r="FG47" s="790"/>
      <c r="FH47" s="790"/>
      <c r="FI47" s="790"/>
      <c r="FJ47" s="790" t="s">
        <v>2249</v>
      </c>
      <c r="FK47" s="790"/>
      <c r="FL47" s="790"/>
      <c r="FM47" s="790"/>
      <c r="FN47" s="790"/>
      <c r="FO47" s="790"/>
      <c r="FP47" s="790" t="s">
        <v>2249</v>
      </c>
      <c r="FQ47" s="790"/>
      <c r="FR47" s="790"/>
      <c r="FS47" s="790"/>
      <c r="FT47" s="790"/>
      <c r="FU47" s="790"/>
      <c r="FV47" s="790" t="s">
        <v>2249</v>
      </c>
      <c r="FW47" s="790"/>
      <c r="FX47" s="790"/>
      <c r="FY47" s="790"/>
      <c r="FZ47" s="790"/>
      <c r="GA47" s="790"/>
      <c r="GB47" s="790" t="s">
        <v>2249</v>
      </c>
      <c r="GC47" s="790"/>
      <c r="GD47" s="790"/>
      <c r="GE47" s="790"/>
      <c r="GF47" s="790"/>
      <c r="GG47" s="790"/>
      <c r="GH47" s="790" t="s">
        <v>2249</v>
      </c>
      <c r="GI47" s="790"/>
      <c r="GJ47" s="790"/>
      <c r="GK47" s="790"/>
      <c r="GL47" s="790"/>
      <c r="GM47" s="790"/>
      <c r="GN47" s="790" t="s">
        <v>2249</v>
      </c>
      <c r="GO47" s="790"/>
      <c r="GP47" s="790"/>
      <c r="GQ47" s="790"/>
      <c r="GR47" s="790"/>
      <c r="GS47" s="790"/>
      <c r="GT47" s="790" t="s">
        <v>2249</v>
      </c>
      <c r="GU47" s="790"/>
      <c r="GV47" s="790"/>
      <c r="GW47" s="790"/>
      <c r="GX47" s="790"/>
      <c r="GY47" s="790"/>
      <c r="GZ47" s="790" t="s">
        <v>2249</v>
      </c>
      <c r="HA47" s="790"/>
      <c r="HB47" s="790"/>
      <c r="HC47" s="790"/>
      <c r="HD47" s="790"/>
      <c r="HE47" s="790"/>
      <c r="HF47" s="790" t="s">
        <v>2249</v>
      </c>
      <c r="HG47" s="790"/>
      <c r="HH47" s="790"/>
      <c r="HI47" s="790"/>
      <c r="HJ47" s="790"/>
      <c r="HK47" s="790"/>
      <c r="HL47" s="790" t="s">
        <v>2249</v>
      </c>
      <c r="HM47" s="790"/>
      <c r="HN47" s="790"/>
      <c r="HO47" s="790"/>
      <c r="HP47" s="790"/>
      <c r="HQ47" s="790"/>
      <c r="HR47" s="790" t="s">
        <v>2249</v>
      </c>
      <c r="HS47" s="790"/>
      <c r="HT47" s="790"/>
      <c r="HU47" s="790"/>
      <c r="HV47" s="790"/>
      <c r="HW47" s="790"/>
      <c r="HX47" s="790" t="s">
        <v>2249</v>
      </c>
      <c r="HY47" s="790"/>
      <c r="HZ47" s="790"/>
      <c r="IA47" s="790"/>
      <c r="IB47" s="790"/>
      <c r="IC47" s="790"/>
      <c r="ID47" s="790" t="s">
        <v>2249</v>
      </c>
      <c r="IE47" s="790"/>
      <c r="IF47" s="790"/>
      <c r="IG47" s="790"/>
      <c r="IH47" s="790"/>
      <c r="II47" s="790"/>
      <c r="IJ47" s="790" t="s">
        <v>2249</v>
      </c>
      <c r="IK47" s="790"/>
      <c r="IL47" s="790"/>
      <c r="IM47" s="790"/>
      <c r="IN47" s="790"/>
      <c r="IO47" s="790"/>
      <c r="IP47" s="790" t="s">
        <v>2249</v>
      </c>
      <c r="IQ47" s="790"/>
      <c r="IR47" s="790"/>
      <c r="IS47" s="790"/>
      <c r="IT47" s="790"/>
      <c r="IU47" s="790"/>
      <c r="IV47" s="790" t="s">
        <v>2249</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5">
    <mergeCell ref="DB47:DG47"/>
    <mergeCell ref="CD46:CI46"/>
    <mergeCell ref="DB46:DG46"/>
    <mergeCell ref="CJ46:CO46"/>
    <mergeCell ref="CV46:DA46"/>
    <mergeCell ref="CP46:CU46"/>
    <mergeCell ref="CV45:DA45"/>
    <mergeCell ref="CP47:CU47"/>
    <mergeCell ref="CJ47:CO47"/>
    <mergeCell ref="BX47:CC47"/>
    <mergeCell ref="CD47:CI47"/>
    <mergeCell ref="BR47:BW47"/>
    <mergeCell ref="AZ45:BE45"/>
    <mergeCell ref="CV47:DA47"/>
    <mergeCell ref="BL45:BQ45"/>
    <mergeCell ref="BX45:CC45"/>
    <mergeCell ref="CP45:CU45"/>
    <mergeCell ref="BF45:BK45"/>
    <mergeCell ref="BR45:BW45"/>
    <mergeCell ref="CD45:CI45"/>
    <mergeCell ref="CJ45:CO45"/>
    <mergeCell ref="P47:U47"/>
    <mergeCell ref="V47:AA47"/>
    <mergeCell ref="BL47:BQ47"/>
    <mergeCell ref="BF47:BK47"/>
    <mergeCell ref="J46:O46"/>
    <mergeCell ref="P46:U46"/>
    <mergeCell ref="AB46:AG46"/>
    <mergeCell ref="AN46:AS46"/>
    <mergeCell ref="AH46:AM46"/>
    <mergeCell ref="AZ47:BE47"/>
    <mergeCell ref="C1:G1"/>
    <mergeCell ref="C19:G19"/>
    <mergeCell ref="J45:O45"/>
    <mergeCell ref="P45:U45"/>
    <mergeCell ref="BF46:BK46"/>
    <mergeCell ref="BL46:BQ46"/>
    <mergeCell ref="AZ46:BE46"/>
    <mergeCell ref="V46:AA46"/>
    <mergeCell ref="DB45:DG45"/>
    <mergeCell ref="AT46:AY46"/>
    <mergeCell ref="BR46:BW46"/>
    <mergeCell ref="BX46:CC46"/>
    <mergeCell ref="GB46:GG46"/>
    <mergeCell ref="V45:AA45"/>
    <mergeCell ref="AB45:AG45"/>
    <mergeCell ref="AB47:AG47"/>
    <mergeCell ref="AH45:AM45"/>
    <mergeCell ref="AH47:AM47"/>
    <mergeCell ref="AT45:AY45"/>
    <mergeCell ref="AN45:AS45"/>
    <mergeCell ref="AN47:AS47"/>
    <mergeCell ref="AT47:AY47"/>
    <mergeCell ref="DZ45:EE45"/>
    <mergeCell ref="DH46:DM46"/>
    <mergeCell ref="DT45:DY45"/>
    <mergeCell ref="DN46:DS46"/>
    <mergeCell ref="FJ47:FO47"/>
    <mergeCell ref="DN45:DS45"/>
    <mergeCell ref="FJ46:FO46"/>
    <mergeCell ref="FJ45:FO45"/>
    <mergeCell ref="FD47:FI47"/>
    <mergeCell ref="FD46:FI46"/>
    <mergeCell ref="EX47:FC47"/>
    <mergeCell ref="EL46:EQ46"/>
    <mergeCell ref="DN47:DS47"/>
    <mergeCell ref="EF45:EK45"/>
    <mergeCell ref="GZ45:HE45"/>
    <mergeCell ref="GZ46:HE46"/>
    <mergeCell ref="GN46:GS46"/>
    <mergeCell ref="GN45:GS45"/>
    <mergeCell ref="EF47:EK47"/>
    <mergeCell ref="FP47:FU47"/>
    <mergeCell ref="GH47:GM47"/>
    <mergeCell ref="EX45:FC45"/>
    <mergeCell ref="EL45:EQ45"/>
    <mergeCell ref="FD45:FI45"/>
    <mergeCell ref="GH45:GM45"/>
    <mergeCell ref="EF46:EK46"/>
    <mergeCell ref="EL47:EQ47"/>
    <mergeCell ref="ER45:EW45"/>
    <mergeCell ref="GT45:GY45"/>
    <mergeCell ref="FV45:GA45"/>
    <mergeCell ref="FV46:GA46"/>
    <mergeCell ref="ER47:EW47"/>
    <mergeCell ref="ER46:EW46"/>
    <mergeCell ref="EX46:FC46"/>
    <mergeCell ref="GT47:GY47"/>
    <mergeCell ref="GH46:GM46"/>
    <mergeCell ref="FP45:FU45"/>
    <mergeCell ref="FP46:FU46"/>
    <mergeCell ref="GT46:GY46"/>
    <mergeCell ref="GB45:GG45"/>
    <mergeCell ref="DZ46:EE46"/>
    <mergeCell ref="DH45:DM45"/>
    <mergeCell ref="DZ47:EE47"/>
    <mergeCell ref="DH47:DM47"/>
    <mergeCell ref="DT47:DY47"/>
    <mergeCell ref="DT46:DY46"/>
    <mergeCell ref="IV47"/>
    <mergeCell ref="IJ47:IO47"/>
    <mergeCell ref="IP47:IU47"/>
    <mergeCell ref="HX47:IC47"/>
    <mergeCell ref="ID47:II47"/>
    <mergeCell ref="FV47:GA47"/>
    <mergeCell ref="GZ47:HE47"/>
    <mergeCell ref="GN47:GS47"/>
    <mergeCell ref="GB47:GG47"/>
    <mergeCell ref="IP46:IS46"/>
    <mergeCell ref="HF45:HK45"/>
    <mergeCell ref="IP45:IS45"/>
    <mergeCell ref="IJ46:IO46"/>
    <mergeCell ref="ID45:II45"/>
    <mergeCell ref="IJ45:IO45"/>
    <mergeCell ref="HR45:HW45"/>
    <mergeCell ref="HR46:HW46"/>
    <mergeCell ref="HL46:HQ46"/>
    <mergeCell ref="ID46:II46"/>
    <mergeCell ref="HF47:HK47"/>
    <mergeCell ref="HF46:HK46"/>
    <mergeCell ref="HX46:IC46"/>
    <mergeCell ref="HX45:IC45"/>
    <mergeCell ref="HL45:HQ45"/>
    <mergeCell ref="HR47:HW47"/>
    <mergeCell ref="HL47:HQ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22" zoomScale="125" workbookViewId="0">
      <selection activeCell="B41" sqref="B41"/>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40429</v>
      </c>
    </row>
    <row r="4" spans="1:8">
      <c r="A4" s="89" t="s">
        <v>2517</v>
      </c>
      <c r="G4" s="93" t="s">
        <v>2278</v>
      </c>
    </row>
    <row r="5" spans="1:8">
      <c r="A5" s="89" t="s">
        <v>2850</v>
      </c>
    </row>
    <row r="6" spans="1:8">
      <c r="C6" s="15" t="s">
        <v>2128</v>
      </c>
      <c r="D6" s="16"/>
      <c r="E6" s="16"/>
      <c r="F6" s="17"/>
      <c r="G6" s="18"/>
      <c r="H6" s="94"/>
    </row>
    <row r="7" spans="1:8">
      <c r="C7" s="95" t="s">
        <v>2100</v>
      </c>
      <c r="D7" s="20"/>
      <c r="E7" s="20"/>
      <c r="F7" s="21"/>
      <c r="G7" s="22"/>
      <c r="H7" s="94"/>
    </row>
    <row r="8" spans="1:8">
      <c r="A8" s="89" t="s">
        <v>2492</v>
      </c>
      <c r="C8" s="95" t="s">
        <v>2399</v>
      </c>
      <c r="D8" s="20"/>
      <c r="E8" s="20"/>
      <c r="F8" s="21"/>
      <c r="G8" s="96"/>
      <c r="H8" s="94"/>
    </row>
    <row r="9" spans="1:8">
      <c r="A9" t="s">
        <v>1669</v>
      </c>
      <c r="C9" s="95" t="s">
        <v>690</v>
      </c>
      <c r="D9" s="20"/>
      <c r="E9" s="20"/>
      <c r="F9" s="21"/>
      <c r="G9" s="96"/>
      <c r="H9" s="94"/>
    </row>
    <row r="10" spans="1:8">
      <c r="A10" t="s">
        <v>1670</v>
      </c>
      <c r="C10" s="97"/>
      <c r="D10" s="20"/>
      <c r="E10" s="20"/>
      <c r="F10" s="21"/>
      <c r="G10" s="96"/>
      <c r="H10" s="94"/>
    </row>
    <row r="11" spans="1:8">
      <c r="A11" t="s">
        <v>1942</v>
      </c>
      <c r="C11" s="25" t="s">
        <v>2874</v>
      </c>
      <c r="D11" s="94"/>
      <c r="E11" s="94"/>
      <c r="F11" s="99"/>
      <c r="G11" s="96"/>
      <c r="H11" s="94"/>
    </row>
    <row r="12" spans="1:8">
      <c r="A12" t="s">
        <v>1225</v>
      </c>
      <c r="B12"/>
      <c r="C12" s="25" t="s">
        <v>2991</v>
      </c>
      <c r="D12" s="20"/>
      <c r="E12" s="20"/>
      <c r="F12" s="21"/>
      <c r="G12" s="96"/>
      <c r="H12" s="94"/>
    </row>
    <row r="13" spans="1:8">
      <c r="A13" t="s">
        <v>2345</v>
      </c>
      <c r="C13" s="25" t="s">
        <v>3063</v>
      </c>
      <c r="D13" s="94"/>
      <c r="E13" s="94"/>
      <c r="F13" s="99"/>
      <c r="G13" s="96"/>
      <c r="H13" s="94"/>
    </row>
    <row r="14" spans="1:8">
      <c r="A14" t="s">
        <v>2101</v>
      </c>
      <c r="B14"/>
      <c r="C14" s="25" t="s">
        <v>2071</v>
      </c>
      <c r="D14" s="94"/>
      <c r="E14" s="94"/>
      <c r="F14" s="99"/>
      <c r="G14" s="101"/>
      <c r="H14" s="94"/>
    </row>
    <row r="15" spans="1:8">
      <c r="C15" s="97" t="s">
        <v>2032</v>
      </c>
      <c r="D15" s="94"/>
      <c r="E15" s="94"/>
      <c r="F15" s="99"/>
      <c r="G15" s="96"/>
      <c r="H15" s="94"/>
    </row>
    <row r="16" spans="1:8">
      <c r="A16" s="100" t="s">
        <v>2319</v>
      </c>
      <c r="C16" s="97"/>
      <c r="D16" s="94"/>
      <c r="E16" s="94"/>
      <c r="F16" s="99"/>
      <c r="G16" s="96"/>
      <c r="H16" s="94"/>
    </row>
    <row r="17" spans="1:8">
      <c r="A17" t="s">
        <v>1356</v>
      </c>
      <c r="C17" s="102" t="s">
        <v>1689</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2814</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40187</v>
      </c>
      <c r="B24" s="116" t="s">
        <v>2258</v>
      </c>
      <c r="C24" s="117">
        <v>315</v>
      </c>
      <c r="D24" s="118">
        <v>2</v>
      </c>
      <c r="E24" s="117">
        <f>C24*D24</f>
        <v>630</v>
      </c>
      <c r="F24" s="53"/>
      <c r="G24" s="54">
        <f>E24*(1-F24)</f>
        <v>630</v>
      </c>
      <c r="H24" s="48"/>
    </row>
    <row r="25" spans="1:8">
      <c r="A25" s="11"/>
      <c r="B25" s="116" t="s">
        <v>2257</v>
      </c>
      <c r="C25" s="117"/>
      <c r="D25" s="118"/>
      <c r="E25" s="117"/>
      <c r="F25" s="119"/>
      <c r="G25" s="54">
        <f t="shared" ref="G25:G38" si="0">E25*(1-F25)</f>
        <v>0</v>
      </c>
      <c r="H25" s="56"/>
    </row>
    <row r="26" spans="1:8">
      <c r="A26" s="120"/>
      <c r="B26" s="121" t="s">
        <v>2493</v>
      </c>
      <c r="C26" s="117"/>
      <c r="D26" s="118"/>
      <c r="E26" s="117"/>
      <c r="F26" s="119"/>
      <c r="G26" s="54">
        <f t="shared" si="0"/>
        <v>0</v>
      </c>
      <c r="H26" s="56"/>
    </row>
    <row r="27" spans="1:8">
      <c r="A27" s="120"/>
      <c r="B27" s="121" t="s">
        <v>2910</v>
      </c>
      <c r="C27" s="117"/>
      <c r="D27" s="118"/>
      <c r="E27" s="117"/>
      <c r="F27" s="119"/>
      <c r="G27" s="54">
        <f t="shared" si="0"/>
        <v>0</v>
      </c>
      <c r="H27" s="56"/>
    </row>
    <row r="28" spans="1:8">
      <c r="A28" s="120"/>
      <c r="B28" s="121" t="s">
        <v>2561</v>
      </c>
      <c r="C28" s="117"/>
      <c r="D28" s="118"/>
      <c r="E28" s="117"/>
      <c r="F28" s="119"/>
      <c r="G28" s="54">
        <f t="shared" si="0"/>
        <v>0</v>
      </c>
      <c r="H28" s="56"/>
    </row>
    <row r="29" spans="1:8">
      <c r="A29" s="120"/>
      <c r="B29" s="121" t="s">
        <v>2562</v>
      </c>
      <c r="C29" s="117"/>
      <c r="D29" s="118"/>
      <c r="E29" s="117"/>
      <c r="F29" s="119"/>
      <c r="G29" s="54">
        <f t="shared" si="0"/>
        <v>0</v>
      </c>
      <c r="H29" s="56"/>
    </row>
    <row r="30" spans="1:8">
      <c r="A30" s="120"/>
      <c r="B30" s="121" t="s">
        <v>2266</v>
      </c>
      <c r="C30" s="117"/>
      <c r="D30" s="118"/>
      <c r="E30" s="117"/>
      <c r="F30" s="119"/>
      <c r="G30" s="54">
        <f t="shared" si="0"/>
        <v>0</v>
      </c>
      <c r="H30" s="56"/>
    </row>
    <row r="31" spans="1:8">
      <c r="A31" s="120"/>
      <c r="B31" s="121" t="s">
        <v>1671</v>
      </c>
      <c r="C31" s="117"/>
      <c r="D31" s="118"/>
      <c r="E31" s="117"/>
      <c r="F31" s="119"/>
      <c r="G31" s="54">
        <f t="shared" si="0"/>
        <v>0</v>
      </c>
      <c r="H31" s="56"/>
    </row>
    <row r="32" spans="1:8">
      <c r="A32" s="120"/>
      <c r="B32" s="121" t="s">
        <v>2212</v>
      </c>
      <c r="C32" s="117"/>
      <c r="D32" s="118"/>
      <c r="E32" s="117"/>
      <c r="F32" s="119"/>
      <c r="G32" s="54">
        <f t="shared" si="0"/>
        <v>0</v>
      </c>
      <c r="H32" s="56"/>
    </row>
    <row r="33" spans="1:256">
      <c r="A33" s="120"/>
      <c r="B33" s="121" t="s">
        <v>2500</v>
      </c>
      <c r="C33" s="122"/>
      <c r="D33" s="123"/>
      <c r="E33" s="117"/>
      <c r="F33" s="124"/>
      <c r="G33" s="54">
        <f t="shared" si="0"/>
        <v>0</v>
      </c>
      <c r="H33" s="56"/>
    </row>
    <row r="34" spans="1:256">
      <c r="A34" s="120"/>
      <c r="B34" s="121" t="s">
        <v>2466</v>
      </c>
      <c r="C34" s="117">
        <v>75</v>
      </c>
      <c r="D34" s="118">
        <v>2.5</v>
      </c>
      <c r="E34" s="117">
        <f>C34*D34</f>
        <v>187.5</v>
      </c>
      <c r="F34" s="119"/>
      <c r="G34" s="54">
        <f t="shared" si="0"/>
        <v>187.5</v>
      </c>
      <c r="H34" s="48"/>
    </row>
    <row r="35" spans="1:256">
      <c r="A35" s="120"/>
      <c r="B35" s="121" t="s">
        <v>2417</v>
      </c>
      <c r="C35" s="117">
        <v>300</v>
      </c>
      <c r="D35" s="123" t="s">
        <v>2214</v>
      </c>
      <c r="E35" s="117">
        <v>300</v>
      </c>
      <c r="F35" s="119"/>
      <c r="G35" s="54">
        <f t="shared" si="0"/>
        <v>300</v>
      </c>
      <c r="H35" s="48"/>
    </row>
    <row r="36" spans="1:256">
      <c r="A36" s="120"/>
      <c r="B36" s="121" t="s">
        <v>2270</v>
      </c>
      <c r="C36" s="117"/>
      <c r="D36" s="118"/>
      <c r="E36" s="117"/>
      <c r="F36" s="119"/>
      <c r="G36" s="54">
        <f t="shared" si="0"/>
        <v>0</v>
      </c>
      <c r="H36" s="48"/>
    </row>
    <row r="37" spans="1:256">
      <c r="A37" s="120"/>
      <c r="B37" s="121" t="s">
        <v>1888</v>
      </c>
      <c r="C37" s="117"/>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1889</v>
      </c>
      <c r="C39" s="131"/>
      <c r="D39" s="131"/>
      <c r="E39" s="132">
        <f>SUM(E24:E38)</f>
        <v>1117.5</v>
      </c>
      <c r="F39" s="133"/>
      <c r="G39" s="72">
        <f>SUM(G24:G38)</f>
        <v>1117.5</v>
      </c>
      <c r="H39" s="134"/>
    </row>
    <row r="41" spans="1:256">
      <c r="C41" s="136" t="s">
        <v>2369</v>
      </c>
      <c r="D41" s="137">
        <f>G39/2</f>
        <v>558.75</v>
      </c>
      <c r="E41" s="137"/>
      <c r="F41" s="138"/>
    </row>
    <row r="43" spans="1:256">
      <c r="C43" s="1" t="s">
        <v>2549</v>
      </c>
      <c r="D43" s="1"/>
      <c r="E43" s="1"/>
      <c r="F43" s="139"/>
      <c r="G43" s="1"/>
      <c r="H43" s="1"/>
      <c r="I43" s="1"/>
    </row>
    <row r="44" spans="1:256">
      <c r="C44" s="1" t="s">
        <v>3390</v>
      </c>
      <c r="D44" s="1"/>
      <c r="E44" s="1"/>
      <c r="F44" s="139"/>
      <c r="G44" s="1"/>
      <c r="H44" s="1"/>
      <c r="I44" s="1"/>
    </row>
    <row r="45" spans="1:256">
      <c r="C45" s="140" t="s">
        <v>2819</v>
      </c>
      <c r="D45" s="140"/>
      <c r="E45" s="140"/>
      <c r="F45" s="141"/>
      <c r="G45" s="140"/>
      <c r="H45" s="140"/>
      <c r="I45" s="142"/>
      <c r="J45" s="790"/>
      <c r="K45" s="790"/>
      <c r="L45" s="790"/>
      <c r="M45" s="790"/>
      <c r="N45" s="790"/>
      <c r="O45" s="790"/>
      <c r="P45" s="790"/>
      <c r="Q45" s="790"/>
      <c r="R45" s="790"/>
      <c r="S45" s="790"/>
      <c r="T45" s="790"/>
      <c r="U45" s="790"/>
      <c r="V45" s="790" t="s">
        <v>2549</v>
      </c>
      <c r="W45" s="790"/>
      <c r="X45" s="790"/>
      <c r="Y45" s="790"/>
      <c r="Z45" s="790"/>
      <c r="AA45" s="790"/>
      <c r="AB45" s="790" t="s">
        <v>2549</v>
      </c>
      <c r="AC45" s="790"/>
      <c r="AD45" s="790"/>
      <c r="AE45" s="790"/>
      <c r="AF45" s="790"/>
      <c r="AG45" s="790"/>
      <c r="AH45" s="790" t="s">
        <v>2549</v>
      </c>
      <c r="AI45" s="790"/>
      <c r="AJ45" s="790"/>
      <c r="AK45" s="790"/>
      <c r="AL45" s="790"/>
      <c r="AM45" s="790"/>
      <c r="AN45" s="790" t="s">
        <v>2549</v>
      </c>
      <c r="AO45" s="790"/>
      <c r="AP45" s="790"/>
      <c r="AQ45" s="790"/>
      <c r="AR45" s="790"/>
      <c r="AS45" s="790"/>
      <c r="AT45" s="790" t="s">
        <v>2549</v>
      </c>
      <c r="AU45" s="790"/>
      <c r="AV45" s="790"/>
      <c r="AW45" s="790"/>
      <c r="AX45" s="790"/>
      <c r="AY45" s="790"/>
      <c r="AZ45" s="790" t="s">
        <v>2549</v>
      </c>
      <c r="BA45" s="790"/>
      <c r="BB45" s="790"/>
      <c r="BC45" s="790"/>
      <c r="BD45" s="790"/>
      <c r="BE45" s="790"/>
      <c r="BF45" s="790" t="s">
        <v>2549</v>
      </c>
      <c r="BG45" s="790"/>
      <c r="BH45" s="790"/>
      <c r="BI45" s="790"/>
      <c r="BJ45" s="790"/>
      <c r="BK45" s="790"/>
      <c r="BL45" s="790" t="s">
        <v>2549</v>
      </c>
      <c r="BM45" s="790"/>
      <c r="BN45" s="790"/>
      <c r="BO45" s="790"/>
      <c r="BP45" s="790"/>
      <c r="BQ45" s="790"/>
      <c r="BR45" s="790" t="s">
        <v>2549</v>
      </c>
      <c r="BS45" s="790"/>
      <c r="BT45" s="790"/>
      <c r="BU45" s="790"/>
      <c r="BV45" s="790"/>
      <c r="BW45" s="790"/>
      <c r="BX45" s="790" t="s">
        <v>2549</v>
      </c>
      <c r="BY45" s="790"/>
      <c r="BZ45" s="790"/>
      <c r="CA45" s="790"/>
      <c r="CB45" s="790"/>
      <c r="CC45" s="790"/>
      <c r="CD45" s="790" t="s">
        <v>2549</v>
      </c>
      <c r="CE45" s="790"/>
      <c r="CF45" s="790"/>
      <c r="CG45" s="790"/>
      <c r="CH45" s="790"/>
      <c r="CI45" s="790"/>
      <c r="CJ45" s="790" t="s">
        <v>2549</v>
      </c>
      <c r="CK45" s="790"/>
      <c r="CL45" s="790"/>
      <c r="CM45" s="790"/>
      <c r="CN45" s="790"/>
      <c r="CO45" s="790"/>
      <c r="CP45" s="790" t="s">
        <v>2549</v>
      </c>
      <c r="CQ45" s="790"/>
      <c r="CR45" s="790"/>
      <c r="CS45" s="790"/>
      <c r="CT45" s="790"/>
      <c r="CU45" s="790"/>
      <c r="CV45" s="790" t="s">
        <v>2549</v>
      </c>
      <c r="CW45" s="790"/>
      <c r="CX45" s="790"/>
      <c r="CY45" s="790"/>
      <c r="CZ45" s="790"/>
      <c r="DA45" s="790"/>
      <c r="DB45" s="790" t="s">
        <v>2549</v>
      </c>
      <c r="DC45" s="790"/>
      <c r="DD45" s="790"/>
      <c r="DE45" s="790"/>
      <c r="DF45" s="790"/>
      <c r="DG45" s="790"/>
      <c r="DH45" s="790" t="s">
        <v>2549</v>
      </c>
      <c r="DI45" s="790"/>
      <c r="DJ45" s="790"/>
      <c r="DK45" s="790"/>
      <c r="DL45" s="790"/>
      <c r="DM45" s="790"/>
      <c r="DN45" s="790" t="s">
        <v>2549</v>
      </c>
      <c r="DO45" s="790"/>
      <c r="DP45" s="790"/>
      <c r="DQ45" s="790"/>
      <c r="DR45" s="790"/>
      <c r="DS45" s="790"/>
      <c r="DT45" s="790" t="s">
        <v>2549</v>
      </c>
      <c r="DU45" s="790"/>
      <c r="DV45" s="790"/>
      <c r="DW45" s="790"/>
      <c r="DX45" s="790"/>
      <c r="DY45" s="790"/>
      <c r="DZ45" s="790" t="s">
        <v>2549</v>
      </c>
      <c r="EA45" s="790"/>
      <c r="EB45" s="790"/>
      <c r="EC45" s="790"/>
      <c r="ED45" s="790"/>
      <c r="EE45" s="790"/>
      <c r="EF45" s="790" t="s">
        <v>2549</v>
      </c>
      <c r="EG45" s="790"/>
      <c r="EH45" s="790"/>
      <c r="EI45" s="790"/>
      <c r="EJ45" s="790"/>
      <c r="EK45" s="790"/>
      <c r="EL45" s="790" t="s">
        <v>2549</v>
      </c>
      <c r="EM45" s="790"/>
      <c r="EN45" s="790"/>
      <c r="EO45" s="790"/>
      <c r="EP45" s="790"/>
      <c r="EQ45" s="790"/>
      <c r="ER45" s="790" t="s">
        <v>2549</v>
      </c>
      <c r="ES45" s="790"/>
      <c r="ET45" s="790"/>
      <c r="EU45" s="790"/>
      <c r="EV45" s="790"/>
      <c r="EW45" s="790"/>
      <c r="EX45" s="790" t="s">
        <v>2549</v>
      </c>
      <c r="EY45" s="790"/>
      <c r="EZ45" s="790"/>
      <c r="FA45" s="790"/>
      <c r="FB45" s="790"/>
      <c r="FC45" s="790"/>
      <c r="FD45" s="790" t="s">
        <v>2549</v>
      </c>
      <c r="FE45" s="790"/>
      <c r="FF45" s="790"/>
      <c r="FG45" s="790"/>
      <c r="FH45" s="790"/>
      <c r="FI45" s="790"/>
      <c r="FJ45" s="790" t="s">
        <v>2549</v>
      </c>
      <c r="FK45" s="790"/>
      <c r="FL45" s="790"/>
      <c r="FM45" s="790"/>
      <c r="FN45" s="790"/>
      <c r="FO45" s="790"/>
      <c r="FP45" s="790" t="s">
        <v>2549</v>
      </c>
      <c r="FQ45" s="790"/>
      <c r="FR45" s="790"/>
      <c r="FS45" s="790"/>
      <c r="FT45" s="790"/>
      <c r="FU45" s="790"/>
      <c r="FV45" s="790" t="s">
        <v>2549</v>
      </c>
      <c r="FW45" s="790"/>
      <c r="FX45" s="790"/>
      <c r="FY45" s="790"/>
      <c r="FZ45" s="790"/>
      <c r="GA45" s="790"/>
      <c r="GB45" s="790" t="s">
        <v>2549</v>
      </c>
      <c r="GC45" s="790"/>
      <c r="GD45" s="790"/>
      <c r="GE45" s="790"/>
      <c r="GF45" s="790"/>
      <c r="GG45" s="790"/>
      <c r="GH45" s="790" t="s">
        <v>2549</v>
      </c>
      <c r="GI45" s="790"/>
      <c r="GJ45" s="790"/>
      <c r="GK45" s="790"/>
      <c r="GL45" s="790"/>
      <c r="GM45" s="790"/>
      <c r="GN45" s="790" t="s">
        <v>2549</v>
      </c>
      <c r="GO45" s="790"/>
      <c r="GP45" s="790"/>
      <c r="GQ45" s="790"/>
      <c r="GR45" s="790"/>
      <c r="GS45" s="790"/>
      <c r="GT45" s="790" t="s">
        <v>2549</v>
      </c>
      <c r="GU45" s="790"/>
      <c r="GV45" s="790"/>
      <c r="GW45" s="790"/>
      <c r="GX45" s="790"/>
      <c r="GY45" s="790"/>
      <c r="GZ45" s="790" t="s">
        <v>2549</v>
      </c>
      <c r="HA45" s="790"/>
      <c r="HB45" s="790"/>
      <c r="HC45" s="790"/>
      <c r="HD45" s="790"/>
      <c r="HE45" s="790"/>
      <c r="HF45" s="790" t="s">
        <v>2549</v>
      </c>
      <c r="HG45" s="790"/>
      <c r="HH45" s="790"/>
      <c r="HI45" s="790"/>
      <c r="HJ45" s="790"/>
      <c r="HK45" s="790"/>
      <c r="HL45" s="790" t="s">
        <v>2549</v>
      </c>
      <c r="HM45" s="790"/>
      <c r="HN45" s="790"/>
      <c r="HO45" s="790"/>
      <c r="HP45" s="790"/>
      <c r="HQ45" s="790"/>
      <c r="HR45" s="790" t="s">
        <v>2549</v>
      </c>
      <c r="HS45" s="790"/>
      <c r="HT45" s="790"/>
      <c r="HU45" s="790"/>
      <c r="HV45" s="790"/>
      <c r="HW45" s="790"/>
      <c r="HX45" s="790" t="s">
        <v>2549</v>
      </c>
      <c r="HY45" s="790"/>
      <c r="HZ45" s="790"/>
      <c r="IA45" s="790"/>
      <c r="IB45" s="790"/>
      <c r="IC45" s="790"/>
      <c r="ID45" s="790" t="s">
        <v>2549</v>
      </c>
      <c r="IE45" s="790"/>
      <c r="IF45" s="790"/>
      <c r="IG45" s="790"/>
      <c r="IH45" s="790"/>
      <c r="II45" s="790"/>
      <c r="IJ45" s="790" t="s">
        <v>2549</v>
      </c>
      <c r="IK45" s="790"/>
      <c r="IL45" s="790"/>
      <c r="IM45" s="790"/>
      <c r="IN45" s="790"/>
      <c r="IO45" s="790"/>
      <c r="IP45" s="790" t="s">
        <v>2549</v>
      </c>
      <c r="IQ45" s="790"/>
      <c r="IR45" s="790"/>
      <c r="IS45" s="790"/>
    </row>
    <row r="46" spans="1:256">
      <c r="C46" s="1" t="s">
        <v>2249</v>
      </c>
      <c r="D46" s="1"/>
      <c r="E46" s="1"/>
      <c r="F46" s="139"/>
      <c r="G46" s="1"/>
      <c r="H46" s="1"/>
      <c r="I46" s="1"/>
      <c r="J46" s="790"/>
      <c r="K46" s="790"/>
      <c r="L46" s="790"/>
      <c r="M46" s="790"/>
      <c r="N46" s="790"/>
      <c r="O46" s="790"/>
      <c r="P46" s="790"/>
      <c r="Q46" s="790"/>
      <c r="R46" s="790"/>
      <c r="S46" s="790"/>
      <c r="T46" s="790"/>
      <c r="U46" s="790"/>
      <c r="V46" s="790" t="s">
        <v>2856</v>
      </c>
      <c r="W46" s="790"/>
      <c r="X46" s="790"/>
      <c r="Y46" s="790"/>
      <c r="Z46" s="790"/>
      <c r="AA46" s="790"/>
      <c r="AB46" s="790" t="s">
        <v>2856</v>
      </c>
      <c r="AC46" s="790"/>
      <c r="AD46" s="790"/>
      <c r="AE46" s="790"/>
      <c r="AF46" s="790"/>
      <c r="AG46" s="790"/>
      <c r="AH46" s="790" t="s">
        <v>2856</v>
      </c>
      <c r="AI46" s="790"/>
      <c r="AJ46" s="790"/>
      <c r="AK46" s="790"/>
      <c r="AL46" s="790"/>
      <c r="AM46" s="790"/>
      <c r="AN46" s="790" t="s">
        <v>2856</v>
      </c>
      <c r="AO46" s="790"/>
      <c r="AP46" s="790"/>
      <c r="AQ46" s="790"/>
      <c r="AR46" s="790"/>
      <c r="AS46" s="790"/>
      <c r="AT46" s="790" t="s">
        <v>2856</v>
      </c>
      <c r="AU46" s="790"/>
      <c r="AV46" s="790"/>
      <c r="AW46" s="790"/>
      <c r="AX46" s="790"/>
      <c r="AY46" s="790"/>
      <c r="AZ46" s="790" t="s">
        <v>2856</v>
      </c>
      <c r="BA46" s="790"/>
      <c r="BB46" s="790"/>
      <c r="BC46" s="790"/>
      <c r="BD46" s="790"/>
      <c r="BE46" s="790"/>
      <c r="BF46" s="790" t="s">
        <v>2856</v>
      </c>
      <c r="BG46" s="790"/>
      <c r="BH46" s="790"/>
      <c r="BI46" s="790"/>
      <c r="BJ46" s="790"/>
      <c r="BK46" s="790"/>
      <c r="BL46" s="790" t="s">
        <v>2856</v>
      </c>
      <c r="BM46" s="790"/>
      <c r="BN46" s="790"/>
      <c r="BO46" s="790"/>
      <c r="BP46" s="790"/>
      <c r="BQ46" s="790"/>
      <c r="BR46" s="790" t="s">
        <v>2856</v>
      </c>
      <c r="BS46" s="790"/>
      <c r="BT46" s="790"/>
      <c r="BU46" s="790"/>
      <c r="BV46" s="790"/>
      <c r="BW46" s="790"/>
      <c r="BX46" s="790" t="s">
        <v>2856</v>
      </c>
      <c r="BY46" s="790"/>
      <c r="BZ46" s="790"/>
      <c r="CA46" s="790"/>
      <c r="CB46" s="790"/>
      <c r="CC46" s="790"/>
      <c r="CD46" s="790" t="s">
        <v>2856</v>
      </c>
      <c r="CE46" s="790"/>
      <c r="CF46" s="790"/>
      <c r="CG46" s="790"/>
      <c r="CH46" s="790"/>
      <c r="CI46" s="790"/>
      <c r="CJ46" s="790" t="s">
        <v>2856</v>
      </c>
      <c r="CK46" s="790"/>
      <c r="CL46" s="790"/>
      <c r="CM46" s="790"/>
      <c r="CN46" s="790"/>
      <c r="CO46" s="790"/>
      <c r="CP46" s="790" t="s">
        <v>2856</v>
      </c>
      <c r="CQ46" s="790"/>
      <c r="CR46" s="790"/>
      <c r="CS46" s="790"/>
      <c r="CT46" s="790"/>
      <c r="CU46" s="790"/>
      <c r="CV46" s="790" t="s">
        <v>2856</v>
      </c>
      <c r="CW46" s="790"/>
      <c r="CX46" s="790"/>
      <c r="CY46" s="790"/>
      <c r="CZ46" s="790"/>
      <c r="DA46" s="790"/>
      <c r="DB46" s="790" t="s">
        <v>2856</v>
      </c>
      <c r="DC46" s="790"/>
      <c r="DD46" s="790"/>
      <c r="DE46" s="790"/>
      <c r="DF46" s="790"/>
      <c r="DG46" s="790"/>
      <c r="DH46" s="790" t="s">
        <v>2856</v>
      </c>
      <c r="DI46" s="790"/>
      <c r="DJ46" s="790"/>
      <c r="DK46" s="790"/>
      <c r="DL46" s="790"/>
      <c r="DM46" s="790"/>
      <c r="DN46" s="790" t="s">
        <v>2856</v>
      </c>
      <c r="DO46" s="790"/>
      <c r="DP46" s="790"/>
      <c r="DQ46" s="790"/>
      <c r="DR46" s="790"/>
      <c r="DS46" s="790"/>
      <c r="DT46" s="790" t="s">
        <v>2856</v>
      </c>
      <c r="DU46" s="790"/>
      <c r="DV46" s="790"/>
      <c r="DW46" s="790"/>
      <c r="DX46" s="790"/>
      <c r="DY46" s="790"/>
      <c r="DZ46" s="790" t="s">
        <v>2856</v>
      </c>
      <c r="EA46" s="790"/>
      <c r="EB46" s="790"/>
      <c r="EC46" s="790"/>
      <c r="ED46" s="790"/>
      <c r="EE46" s="790"/>
      <c r="EF46" s="790" t="s">
        <v>2856</v>
      </c>
      <c r="EG46" s="790"/>
      <c r="EH46" s="790"/>
      <c r="EI46" s="790"/>
      <c r="EJ46" s="790"/>
      <c r="EK46" s="790"/>
      <c r="EL46" s="790" t="s">
        <v>2856</v>
      </c>
      <c r="EM46" s="790"/>
      <c r="EN46" s="790"/>
      <c r="EO46" s="790"/>
      <c r="EP46" s="790"/>
      <c r="EQ46" s="790"/>
      <c r="ER46" s="790" t="s">
        <v>2856</v>
      </c>
      <c r="ES46" s="790"/>
      <c r="ET46" s="790"/>
      <c r="EU46" s="790"/>
      <c r="EV46" s="790"/>
      <c r="EW46" s="790"/>
      <c r="EX46" s="790" t="s">
        <v>2856</v>
      </c>
      <c r="EY46" s="790"/>
      <c r="EZ46" s="790"/>
      <c r="FA46" s="790"/>
      <c r="FB46" s="790"/>
      <c r="FC46" s="790"/>
      <c r="FD46" s="790" t="s">
        <v>2856</v>
      </c>
      <c r="FE46" s="790"/>
      <c r="FF46" s="790"/>
      <c r="FG46" s="790"/>
      <c r="FH46" s="790"/>
      <c r="FI46" s="790"/>
      <c r="FJ46" s="790" t="s">
        <v>2856</v>
      </c>
      <c r="FK46" s="790"/>
      <c r="FL46" s="790"/>
      <c r="FM46" s="790"/>
      <c r="FN46" s="790"/>
      <c r="FO46" s="790"/>
      <c r="FP46" s="790" t="s">
        <v>2856</v>
      </c>
      <c r="FQ46" s="790"/>
      <c r="FR46" s="790"/>
      <c r="FS46" s="790"/>
      <c r="FT46" s="790"/>
      <c r="FU46" s="790"/>
      <c r="FV46" s="790" t="s">
        <v>2856</v>
      </c>
      <c r="FW46" s="790"/>
      <c r="FX46" s="790"/>
      <c r="FY46" s="790"/>
      <c r="FZ46" s="790"/>
      <c r="GA46" s="790"/>
      <c r="GB46" s="790" t="s">
        <v>2856</v>
      </c>
      <c r="GC46" s="790"/>
      <c r="GD46" s="790"/>
      <c r="GE46" s="790"/>
      <c r="GF46" s="790"/>
      <c r="GG46" s="790"/>
      <c r="GH46" s="790" t="s">
        <v>2856</v>
      </c>
      <c r="GI46" s="790"/>
      <c r="GJ46" s="790"/>
      <c r="GK46" s="790"/>
      <c r="GL46" s="790"/>
      <c r="GM46" s="790"/>
      <c r="GN46" s="790" t="s">
        <v>2856</v>
      </c>
      <c r="GO46" s="790"/>
      <c r="GP46" s="790"/>
      <c r="GQ46" s="790"/>
      <c r="GR46" s="790"/>
      <c r="GS46" s="790"/>
      <c r="GT46" s="790" t="s">
        <v>2856</v>
      </c>
      <c r="GU46" s="790"/>
      <c r="GV46" s="790"/>
      <c r="GW46" s="790"/>
      <c r="GX46" s="790"/>
      <c r="GY46" s="790"/>
      <c r="GZ46" s="790" t="s">
        <v>2856</v>
      </c>
      <c r="HA46" s="790"/>
      <c r="HB46" s="790"/>
      <c r="HC46" s="790"/>
      <c r="HD46" s="790"/>
      <c r="HE46" s="790"/>
      <c r="HF46" s="790" t="s">
        <v>2856</v>
      </c>
      <c r="HG46" s="790"/>
      <c r="HH46" s="790"/>
      <c r="HI46" s="790"/>
      <c r="HJ46" s="790"/>
      <c r="HK46" s="790"/>
      <c r="HL46" s="790" t="s">
        <v>2856</v>
      </c>
      <c r="HM46" s="790"/>
      <c r="HN46" s="790"/>
      <c r="HO46" s="790"/>
      <c r="HP46" s="790"/>
      <c r="HQ46" s="790"/>
      <c r="HR46" s="790" t="s">
        <v>2856</v>
      </c>
      <c r="HS46" s="790"/>
      <c r="HT46" s="790"/>
      <c r="HU46" s="790"/>
      <c r="HV46" s="790"/>
      <c r="HW46" s="790"/>
      <c r="HX46" s="790" t="s">
        <v>2856</v>
      </c>
      <c r="HY46" s="790"/>
      <c r="HZ46" s="790"/>
      <c r="IA46" s="790"/>
      <c r="IB46" s="790"/>
      <c r="IC46" s="790"/>
      <c r="ID46" s="790" t="s">
        <v>2856</v>
      </c>
      <c r="IE46" s="790"/>
      <c r="IF46" s="790"/>
      <c r="IG46" s="790"/>
      <c r="IH46" s="790"/>
      <c r="II46" s="790"/>
      <c r="IJ46" s="790" t="s">
        <v>2856</v>
      </c>
      <c r="IK46" s="790"/>
      <c r="IL46" s="790"/>
      <c r="IM46" s="790"/>
      <c r="IN46" s="790"/>
      <c r="IO46" s="790"/>
      <c r="IP46" s="790" t="s">
        <v>2856</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2249</v>
      </c>
      <c r="W47" s="790"/>
      <c r="X47" s="790"/>
      <c r="Y47" s="790"/>
      <c r="Z47" s="790"/>
      <c r="AA47" s="790"/>
      <c r="AB47" s="790" t="s">
        <v>2249</v>
      </c>
      <c r="AC47" s="790"/>
      <c r="AD47" s="790"/>
      <c r="AE47" s="790"/>
      <c r="AF47" s="790"/>
      <c r="AG47" s="790"/>
      <c r="AH47" s="790" t="s">
        <v>2249</v>
      </c>
      <c r="AI47" s="790"/>
      <c r="AJ47" s="790"/>
      <c r="AK47" s="790"/>
      <c r="AL47" s="790"/>
      <c r="AM47" s="790"/>
      <c r="AN47" s="790" t="s">
        <v>2249</v>
      </c>
      <c r="AO47" s="790"/>
      <c r="AP47" s="790"/>
      <c r="AQ47" s="790"/>
      <c r="AR47" s="790"/>
      <c r="AS47" s="790"/>
      <c r="AT47" s="790" t="s">
        <v>2249</v>
      </c>
      <c r="AU47" s="790"/>
      <c r="AV47" s="790"/>
      <c r="AW47" s="790"/>
      <c r="AX47" s="790"/>
      <c r="AY47" s="790"/>
      <c r="AZ47" s="790" t="s">
        <v>2249</v>
      </c>
      <c r="BA47" s="790"/>
      <c r="BB47" s="790"/>
      <c r="BC47" s="790"/>
      <c r="BD47" s="790"/>
      <c r="BE47" s="790"/>
      <c r="BF47" s="790" t="s">
        <v>2249</v>
      </c>
      <c r="BG47" s="790"/>
      <c r="BH47" s="790"/>
      <c r="BI47" s="790"/>
      <c r="BJ47" s="790"/>
      <c r="BK47" s="790"/>
      <c r="BL47" s="790" t="s">
        <v>2249</v>
      </c>
      <c r="BM47" s="790"/>
      <c r="BN47" s="790"/>
      <c r="BO47" s="790"/>
      <c r="BP47" s="790"/>
      <c r="BQ47" s="790"/>
      <c r="BR47" s="790" t="s">
        <v>2249</v>
      </c>
      <c r="BS47" s="790"/>
      <c r="BT47" s="790"/>
      <c r="BU47" s="790"/>
      <c r="BV47" s="790"/>
      <c r="BW47" s="790"/>
      <c r="BX47" s="790" t="s">
        <v>2249</v>
      </c>
      <c r="BY47" s="790"/>
      <c r="BZ47" s="790"/>
      <c r="CA47" s="790"/>
      <c r="CB47" s="790"/>
      <c r="CC47" s="790"/>
      <c r="CD47" s="790" t="s">
        <v>2249</v>
      </c>
      <c r="CE47" s="790"/>
      <c r="CF47" s="790"/>
      <c r="CG47" s="790"/>
      <c r="CH47" s="790"/>
      <c r="CI47" s="790"/>
      <c r="CJ47" s="790" t="s">
        <v>2249</v>
      </c>
      <c r="CK47" s="790"/>
      <c r="CL47" s="790"/>
      <c r="CM47" s="790"/>
      <c r="CN47" s="790"/>
      <c r="CO47" s="790"/>
      <c r="CP47" s="790" t="s">
        <v>2249</v>
      </c>
      <c r="CQ47" s="790"/>
      <c r="CR47" s="790"/>
      <c r="CS47" s="790"/>
      <c r="CT47" s="790"/>
      <c r="CU47" s="790"/>
      <c r="CV47" s="790" t="s">
        <v>2249</v>
      </c>
      <c r="CW47" s="790"/>
      <c r="CX47" s="790"/>
      <c r="CY47" s="790"/>
      <c r="CZ47" s="790"/>
      <c r="DA47" s="790"/>
      <c r="DB47" s="790" t="s">
        <v>2249</v>
      </c>
      <c r="DC47" s="790"/>
      <c r="DD47" s="790"/>
      <c r="DE47" s="790"/>
      <c r="DF47" s="790"/>
      <c r="DG47" s="790"/>
      <c r="DH47" s="790" t="s">
        <v>2249</v>
      </c>
      <c r="DI47" s="790"/>
      <c r="DJ47" s="790"/>
      <c r="DK47" s="790"/>
      <c r="DL47" s="790"/>
      <c r="DM47" s="790"/>
      <c r="DN47" s="790" t="s">
        <v>2249</v>
      </c>
      <c r="DO47" s="790"/>
      <c r="DP47" s="790"/>
      <c r="DQ47" s="790"/>
      <c r="DR47" s="790"/>
      <c r="DS47" s="790"/>
      <c r="DT47" s="790" t="s">
        <v>2249</v>
      </c>
      <c r="DU47" s="790"/>
      <c r="DV47" s="790"/>
      <c r="DW47" s="790"/>
      <c r="DX47" s="790"/>
      <c r="DY47" s="790"/>
      <c r="DZ47" s="790" t="s">
        <v>2249</v>
      </c>
      <c r="EA47" s="790"/>
      <c r="EB47" s="790"/>
      <c r="EC47" s="790"/>
      <c r="ED47" s="790"/>
      <c r="EE47" s="790"/>
      <c r="EF47" s="790" t="s">
        <v>2249</v>
      </c>
      <c r="EG47" s="790"/>
      <c r="EH47" s="790"/>
      <c r="EI47" s="790"/>
      <c r="EJ47" s="790"/>
      <c r="EK47" s="790"/>
      <c r="EL47" s="790" t="s">
        <v>2249</v>
      </c>
      <c r="EM47" s="790"/>
      <c r="EN47" s="790"/>
      <c r="EO47" s="790"/>
      <c r="EP47" s="790"/>
      <c r="EQ47" s="790"/>
      <c r="ER47" s="790" t="s">
        <v>2249</v>
      </c>
      <c r="ES47" s="790"/>
      <c r="ET47" s="790"/>
      <c r="EU47" s="790"/>
      <c r="EV47" s="790"/>
      <c r="EW47" s="790"/>
      <c r="EX47" s="790" t="s">
        <v>2249</v>
      </c>
      <c r="EY47" s="790"/>
      <c r="EZ47" s="790"/>
      <c r="FA47" s="790"/>
      <c r="FB47" s="790"/>
      <c r="FC47" s="790"/>
      <c r="FD47" s="790" t="s">
        <v>2249</v>
      </c>
      <c r="FE47" s="790"/>
      <c r="FF47" s="790"/>
      <c r="FG47" s="790"/>
      <c r="FH47" s="790"/>
      <c r="FI47" s="790"/>
      <c r="FJ47" s="790" t="s">
        <v>2249</v>
      </c>
      <c r="FK47" s="790"/>
      <c r="FL47" s="790"/>
      <c r="FM47" s="790"/>
      <c r="FN47" s="790"/>
      <c r="FO47" s="790"/>
      <c r="FP47" s="790" t="s">
        <v>2249</v>
      </c>
      <c r="FQ47" s="790"/>
      <c r="FR47" s="790"/>
      <c r="FS47" s="790"/>
      <c r="FT47" s="790"/>
      <c r="FU47" s="790"/>
      <c r="FV47" s="790" t="s">
        <v>2249</v>
      </c>
      <c r="FW47" s="790"/>
      <c r="FX47" s="790"/>
      <c r="FY47" s="790"/>
      <c r="FZ47" s="790"/>
      <c r="GA47" s="790"/>
      <c r="GB47" s="790" t="s">
        <v>2249</v>
      </c>
      <c r="GC47" s="790"/>
      <c r="GD47" s="790"/>
      <c r="GE47" s="790"/>
      <c r="GF47" s="790"/>
      <c r="GG47" s="790"/>
      <c r="GH47" s="790" t="s">
        <v>2249</v>
      </c>
      <c r="GI47" s="790"/>
      <c r="GJ47" s="790"/>
      <c r="GK47" s="790"/>
      <c r="GL47" s="790"/>
      <c r="GM47" s="790"/>
      <c r="GN47" s="790" t="s">
        <v>2249</v>
      </c>
      <c r="GO47" s="790"/>
      <c r="GP47" s="790"/>
      <c r="GQ47" s="790"/>
      <c r="GR47" s="790"/>
      <c r="GS47" s="790"/>
      <c r="GT47" s="790" t="s">
        <v>2249</v>
      </c>
      <c r="GU47" s="790"/>
      <c r="GV47" s="790"/>
      <c r="GW47" s="790"/>
      <c r="GX47" s="790"/>
      <c r="GY47" s="790"/>
      <c r="GZ47" s="790" t="s">
        <v>2249</v>
      </c>
      <c r="HA47" s="790"/>
      <c r="HB47" s="790"/>
      <c r="HC47" s="790"/>
      <c r="HD47" s="790"/>
      <c r="HE47" s="790"/>
      <c r="HF47" s="790" t="s">
        <v>2249</v>
      </c>
      <c r="HG47" s="790"/>
      <c r="HH47" s="790"/>
      <c r="HI47" s="790"/>
      <c r="HJ47" s="790"/>
      <c r="HK47" s="790"/>
      <c r="HL47" s="790" t="s">
        <v>2249</v>
      </c>
      <c r="HM47" s="790"/>
      <c r="HN47" s="790"/>
      <c r="HO47" s="790"/>
      <c r="HP47" s="790"/>
      <c r="HQ47" s="790"/>
      <c r="HR47" s="790" t="s">
        <v>2249</v>
      </c>
      <c r="HS47" s="790"/>
      <c r="HT47" s="790"/>
      <c r="HU47" s="790"/>
      <c r="HV47" s="790"/>
      <c r="HW47" s="790"/>
      <c r="HX47" s="790" t="s">
        <v>2249</v>
      </c>
      <c r="HY47" s="790"/>
      <c r="HZ47" s="790"/>
      <c r="IA47" s="790"/>
      <c r="IB47" s="790"/>
      <c r="IC47" s="790"/>
      <c r="ID47" s="790" t="s">
        <v>2249</v>
      </c>
      <c r="IE47" s="790"/>
      <c r="IF47" s="790"/>
      <c r="IG47" s="790"/>
      <c r="IH47" s="790"/>
      <c r="II47" s="790"/>
      <c r="IJ47" s="790" t="s">
        <v>2249</v>
      </c>
      <c r="IK47" s="790"/>
      <c r="IL47" s="790"/>
      <c r="IM47" s="790"/>
      <c r="IN47" s="790"/>
      <c r="IO47" s="790"/>
      <c r="IP47" s="790" t="s">
        <v>2249</v>
      </c>
      <c r="IQ47" s="790"/>
      <c r="IR47" s="790"/>
      <c r="IS47" s="790"/>
      <c r="IT47" s="790"/>
      <c r="IU47" s="790"/>
      <c r="IV47" s="790" t="s">
        <v>2249</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5">
    <mergeCell ref="DB47:DG47"/>
    <mergeCell ref="CD46:CI46"/>
    <mergeCell ref="DB46:DG46"/>
    <mergeCell ref="CJ46:CO46"/>
    <mergeCell ref="CV46:DA46"/>
    <mergeCell ref="CP46:CU46"/>
    <mergeCell ref="CV45:DA45"/>
    <mergeCell ref="CP47:CU47"/>
    <mergeCell ref="CJ47:CO47"/>
    <mergeCell ref="BX47:CC47"/>
    <mergeCell ref="CD47:CI47"/>
    <mergeCell ref="BR47:BW47"/>
    <mergeCell ref="AZ45:BE45"/>
    <mergeCell ref="CV47:DA47"/>
    <mergeCell ref="BL45:BQ45"/>
    <mergeCell ref="BX45:CC45"/>
    <mergeCell ref="CP45:CU45"/>
    <mergeCell ref="BF45:BK45"/>
    <mergeCell ref="BR45:BW45"/>
    <mergeCell ref="CD45:CI45"/>
    <mergeCell ref="CJ45:CO45"/>
    <mergeCell ref="P47:U47"/>
    <mergeCell ref="V47:AA47"/>
    <mergeCell ref="BL47:BQ47"/>
    <mergeCell ref="BF47:BK47"/>
    <mergeCell ref="J46:O46"/>
    <mergeCell ref="P46:U46"/>
    <mergeCell ref="AB46:AG46"/>
    <mergeCell ref="AN46:AS46"/>
    <mergeCell ref="AH46:AM46"/>
    <mergeCell ref="AZ47:BE47"/>
    <mergeCell ref="C1:G1"/>
    <mergeCell ref="C19:G19"/>
    <mergeCell ref="J45:O45"/>
    <mergeCell ref="P45:U45"/>
    <mergeCell ref="BF46:BK46"/>
    <mergeCell ref="BL46:BQ46"/>
    <mergeCell ref="AZ46:BE46"/>
    <mergeCell ref="V46:AA46"/>
    <mergeCell ref="DB45:DG45"/>
    <mergeCell ref="AT46:AY46"/>
    <mergeCell ref="BR46:BW46"/>
    <mergeCell ref="BX46:CC46"/>
    <mergeCell ref="GB46:GG46"/>
    <mergeCell ref="V45:AA45"/>
    <mergeCell ref="AB45:AG45"/>
    <mergeCell ref="AB47:AG47"/>
    <mergeCell ref="AH45:AM45"/>
    <mergeCell ref="AH47:AM47"/>
    <mergeCell ref="AT45:AY45"/>
    <mergeCell ref="AN45:AS45"/>
    <mergeCell ref="AN47:AS47"/>
    <mergeCell ref="AT47:AY47"/>
    <mergeCell ref="DZ45:EE45"/>
    <mergeCell ref="DH46:DM46"/>
    <mergeCell ref="DT45:DY45"/>
    <mergeCell ref="DN46:DS46"/>
    <mergeCell ref="FJ47:FO47"/>
    <mergeCell ref="DN45:DS45"/>
    <mergeCell ref="FJ46:FO46"/>
    <mergeCell ref="FJ45:FO45"/>
    <mergeCell ref="FD47:FI47"/>
    <mergeCell ref="FD46:FI46"/>
    <mergeCell ref="EX47:FC47"/>
    <mergeCell ref="EL46:EQ46"/>
    <mergeCell ref="DN47:DS47"/>
    <mergeCell ref="EF45:EK45"/>
    <mergeCell ref="GZ45:HE45"/>
    <mergeCell ref="GZ46:HE46"/>
    <mergeCell ref="GN46:GS46"/>
    <mergeCell ref="GN45:GS45"/>
    <mergeCell ref="EF47:EK47"/>
    <mergeCell ref="FP47:FU47"/>
    <mergeCell ref="GH47:GM47"/>
    <mergeCell ref="EX45:FC45"/>
    <mergeCell ref="EL45:EQ45"/>
    <mergeCell ref="FD45:FI45"/>
    <mergeCell ref="GH45:GM45"/>
    <mergeCell ref="EF46:EK46"/>
    <mergeCell ref="EL47:EQ47"/>
    <mergeCell ref="ER45:EW45"/>
    <mergeCell ref="GT45:GY45"/>
    <mergeCell ref="FV45:GA45"/>
    <mergeCell ref="FV46:GA46"/>
    <mergeCell ref="ER47:EW47"/>
    <mergeCell ref="ER46:EW46"/>
    <mergeCell ref="EX46:FC46"/>
    <mergeCell ref="GT47:GY47"/>
    <mergeCell ref="GH46:GM46"/>
    <mergeCell ref="FP45:FU45"/>
    <mergeCell ref="FP46:FU46"/>
    <mergeCell ref="GT46:GY46"/>
    <mergeCell ref="GB45:GG45"/>
    <mergeCell ref="DZ46:EE46"/>
    <mergeCell ref="DH45:DM45"/>
    <mergeCell ref="DZ47:EE47"/>
    <mergeCell ref="DH47:DM47"/>
    <mergeCell ref="DT47:DY47"/>
    <mergeCell ref="DT46:DY46"/>
    <mergeCell ref="IV47"/>
    <mergeCell ref="IJ47:IO47"/>
    <mergeCell ref="IP47:IU47"/>
    <mergeCell ref="HX47:IC47"/>
    <mergeCell ref="ID47:II47"/>
    <mergeCell ref="FV47:GA47"/>
    <mergeCell ref="GZ47:HE47"/>
    <mergeCell ref="GN47:GS47"/>
    <mergeCell ref="GB47:GG47"/>
    <mergeCell ref="IP46:IS46"/>
    <mergeCell ref="HF45:HK45"/>
    <mergeCell ref="IP45:IS45"/>
    <mergeCell ref="IJ46:IO46"/>
    <mergeCell ref="ID45:II45"/>
    <mergeCell ref="IJ45:IO45"/>
    <mergeCell ref="HR45:HW45"/>
    <mergeCell ref="HR46:HW46"/>
    <mergeCell ref="HL46:HQ46"/>
    <mergeCell ref="ID46:II46"/>
    <mergeCell ref="HF47:HK47"/>
    <mergeCell ref="HF46:HK46"/>
    <mergeCell ref="HX46:IC46"/>
    <mergeCell ref="HX45:IC45"/>
    <mergeCell ref="HL45:HQ45"/>
    <mergeCell ref="HR47:HW47"/>
    <mergeCell ref="HL47:HQ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8" zoomScale="125" workbookViewId="0">
      <selection activeCell="F30" sqref="F30"/>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40429</v>
      </c>
    </row>
    <row r="4" spans="1:8">
      <c r="A4" s="89" t="s">
        <v>2517</v>
      </c>
      <c r="G4" s="93" t="s">
        <v>2006</v>
      </c>
    </row>
    <row r="5" spans="1:8">
      <c r="A5" s="89" t="s">
        <v>2850</v>
      </c>
    </row>
    <row r="6" spans="1:8">
      <c r="C6" s="15" t="s">
        <v>2128</v>
      </c>
      <c r="D6" s="16"/>
      <c r="E6" s="16"/>
      <c r="F6" s="17"/>
      <c r="G6" s="18"/>
      <c r="H6" s="94"/>
    </row>
    <row r="7" spans="1:8">
      <c r="C7" s="95" t="s">
        <v>2076</v>
      </c>
      <c r="D7" s="20"/>
      <c r="E7" s="20"/>
      <c r="F7" s="21"/>
      <c r="G7" s="22"/>
      <c r="H7" s="94"/>
    </row>
    <row r="8" spans="1:8">
      <c r="A8" s="89" t="s">
        <v>2492</v>
      </c>
      <c r="C8" s="95" t="s">
        <v>1668</v>
      </c>
      <c r="D8" s="20"/>
      <c r="E8" s="20"/>
      <c r="F8" s="21"/>
      <c r="G8" s="96"/>
      <c r="H8" s="94"/>
    </row>
    <row r="9" spans="1:8">
      <c r="A9" t="s">
        <v>981</v>
      </c>
      <c r="C9" s="95" t="s">
        <v>690</v>
      </c>
      <c r="D9" s="20"/>
      <c r="E9" s="20"/>
      <c r="F9" s="21"/>
      <c r="G9" s="96"/>
      <c r="H9" s="94"/>
    </row>
    <row r="10" spans="1:8">
      <c r="A10" s="89" t="s">
        <v>878</v>
      </c>
      <c r="C10" s="97"/>
      <c r="D10" s="20"/>
      <c r="E10" s="20"/>
      <c r="F10" s="21"/>
      <c r="G10" s="96"/>
      <c r="H10" s="94"/>
    </row>
    <row r="11" spans="1:8">
      <c r="A11" s="89" t="s">
        <v>1852</v>
      </c>
      <c r="C11" s="25" t="s">
        <v>2874</v>
      </c>
      <c r="D11" s="94"/>
      <c r="E11" s="94"/>
      <c r="F11" s="99"/>
      <c r="G11" s="96"/>
      <c r="H11" s="94"/>
    </row>
    <row r="12" spans="1:8">
      <c r="A12" s="98"/>
      <c r="C12" s="25" t="s">
        <v>2991</v>
      </c>
      <c r="D12" s="20"/>
      <c r="E12" s="20"/>
      <c r="F12" s="21"/>
      <c r="G12" s="96"/>
      <c r="H12" s="94"/>
    </row>
    <row r="13" spans="1:8">
      <c r="A13" s="98"/>
      <c r="C13" s="25" t="s">
        <v>3063</v>
      </c>
      <c r="D13" s="94"/>
      <c r="E13" s="94"/>
      <c r="F13" s="99"/>
      <c r="G13" s="96"/>
      <c r="H13" s="94"/>
    </row>
    <row r="14" spans="1:8">
      <c r="A14" s="100"/>
      <c r="C14" s="25" t="s">
        <v>2071</v>
      </c>
      <c r="D14" s="94"/>
      <c r="E14" s="94"/>
      <c r="F14" s="99"/>
      <c r="G14" s="101"/>
      <c r="H14" s="94"/>
    </row>
    <row r="15" spans="1:8">
      <c r="A15" s="100" t="s">
        <v>2319</v>
      </c>
      <c r="C15" s="97" t="s">
        <v>2032</v>
      </c>
      <c r="D15" s="94"/>
      <c r="E15" s="94"/>
      <c r="F15" s="99"/>
      <c r="G15" s="96"/>
      <c r="H15" s="94"/>
    </row>
    <row r="16" spans="1:8">
      <c r="A16" t="s">
        <v>2277</v>
      </c>
      <c r="C16" s="97"/>
      <c r="D16" s="94"/>
      <c r="E16" s="94"/>
      <c r="F16" s="99"/>
      <c r="G16" s="96"/>
      <c r="H16" s="94"/>
    </row>
    <row r="17" spans="1:8">
      <c r="C17" s="102" t="s">
        <v>1042</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2814</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c r="B24" s="116" t="s">
        <v>2258</v>
      </c>
      <c r="C24" s="117"/>
      <c r="D24" s="118"/>
      <c r="E24" s="117"/>
      <c r="F24" s="53"/>
      <c r="G24" s="54">
        <f>E24*(1-F24)</f>
        <v>0</v>
      </c>
      <c r="H24" s="48"/>
    </row>
    <row r="25" spans="1:8">
      <c r="A25" s="11"/>
      <c r="B25" s="116" t="s">
        <v>2257</v>
      </c>
      <c r="C25" s="117">
        <v>195</v>
      </c>
      <c r="D25" s="118">
        <v>2.5</v>
      </c>
      <c r="E25" s="117">
        <f>C25*D25</f>
        <v>487.5</v>
      </c>
      <c r="F25" s="119"/>
      <c r="G25" s="54">
        <f t="shared" ref="G25:G31" si="0">E25*(1-F25)</f>
        <v>487.5</v>
      </c>
      <c r="H25" s="56"/>
    </row>
    <row r="26" spans="1:8">
      <c r="A26" s="120"/>
      <c r="B26" s="121" t="s">
        <v>2493</v>
      </c>
      <c r="C26" s="117"/>
      <c r="D26" s="118"/>
      <c r="E26" s="117"/>
      <c r="F26" s="119"/>
      <c r="G26" s="54">
        <f t="shared" si="0"/>
        <v>0</v>
      </c>
      <c r="H26" s="56"/>
    </row>
    <row r="27" spans="1:8">
      <c r="A27" s="120"/>
      <c r="B27" s="121" t="s">
        <v>2910</v>
      </c>
      <c r="C27" s="117"/>
      <c r="D27" s="118"/>
      <c r="E27" s="117"/>
      <c r="F27" s="119"/>
      <c r="G27" s="54">
        <f t="shared" si="0"/>
        <v>0</v>
      </c>
      <c r="H27" s="56"/>
    </row>
    <row r="28" spans="1:8">
      <c r="A28" s="120"/>
      <c r="B28" s="121" t="s">
        <v>2561</v>
      </c>
      <c r="C28" s="117"/>
      <c r="D28" s="118"/>
      <c r="E28" s="117"/>
      <c r="F28" s="119"/>
      <c r="G28" s="54">
        <f t="shared" si="0"/>
        <v>0</v>
      </c>
      <c r="H28" s="56"/>
    </row>
    <row r="29" spans="1:8">
      <c r="A29" s="120"/>
      <c r="B29" s="121" t="s">
        <v>2562</v>
      </c>
      <c r="C29" s="117"/>
      <c r="D29" s="118"/>
      <c r="E29" s="117"/>
      <c r="F29" s="119"/>
      <c r="G29" s="54">
        <f t="shared" si="0"/>
        <v>0</v>
      </c>
      <c r="H29" s="56"/>
    </row>
    <row r="30" spans="1:8">
      <c r="A30" s="120"/>
      <c r="B30" s="121" t="s">
        <v>2266</v>
      </c>
      <c r="C30" s="117"/>
      <c r="D30" s="118"/>
      <c r="E30" s="117"/>
      <c r="F30" s="119"/>
      <c r="G30" s="54">
        <f t="shared" si="0"/>
        <v>0</v>
      </c>
      <c r="H30" s="56"/>
    </row>
    <row r="31" spans="1:8">
      <c r="A31" s="120"/>
      <c r="B31" s="121" t="s">
        <v>1671</v>
      </c>
      <c r="C31" s="117"/>
      <c r="D31" s="118"/>
      <c r="E31" s="117"/>
      <c r="F31" s="119"/>
      <c r="G31" s="54">
        <f t="shared" si="0"/>
        <v>0</v>
      </c>
      <c r="H31" s="56"/>
    </row>
    <row r="32" spans="1:8">
      <c r="A32" s="120"/>
      <c r="B32" s="121" t="s">
        <v>2212</v>
      </c>
      <c r="C32" s="117"/>
      <c r="D32" s="118"/>
      <c r="E32" s="117"/>
      <c r="F32" s="119"/>
      <c r="G32" s="54">
        <f t="shared" ref="G32:G38" si="1">E32*(1-F32)</f>
        <v>0</v>
      </c>
      <c r="H32" s="56"/>
    </row>
    <row r="33" spans="1:256">
      <c r="A33" s="120"/>
      <c r="B33" s="121" t="s">
        <v>2500</v>
      </c>
      <c r="C33" s="122"/>
      <c r="D33" s="123"/>
      <c r="E33" s="117"/>
      <c r="F33" s="124"/>
      <c r="G33" s="54">
        <f t="shared" si="1"/>
        <v>0</v>
      </c>
      <c r="H33" s="56"/>
    </row>
    <row r="34" spans="1:256">
      <c r="A34" s="120"/>
      <c r="B34" s="121" t="s">
        <v>2466</v>
      </c>
      <c r="C34" s="117">
        <v>50</v>
      </c>
      <c r="D34" s="118">
        <v>2</v>
      </c>
      <c r="E34" s="117">
        <f>C34*D34</f>
        <v>100</v>
      </c>
      <c r="F34" s="119"/>
      <c r="G34" s="54">
        <f t="shared" si="1"/>
        <v>100</v>
      </c>
      <c r="H34" s="48"/>
    </row>
    <row r="35" spans="1:256">
      <c r="A35" s="120"/>
      <c r="B35" s="121" t="s">
        <v>1836</v>
      </c>
      <c r="C35" s="117">
        <v>250</v>
      </c>
      <c r="D35" s="123" t="s">
        <v>2214</v>
      </c>
      <c r="E35" s="117">
        <v>250</v>
      </c>
      <c r="F35" s="119"/>
      <c r="G35" s="54">
        <f t="shared" si="1"/>
        <v>250</v>
      </c>
      <c r="H35" s="48"/>
    </row>
    <row r="36" spans="1:256">
      <c r="A36" s="120"/>
      <c r="B36" s="121" t="s">
        <v>2270</v>
      </c>
      <c r="C36" s="117"/>
      <c r="D36" s="118"/>
      <c r="E36" s="117"/>
      <c r="F36" s="119"/>
      <c r="G36" s="54">
        <f t="shared" si="1"/>
        <v>0</v>
      </c>
      <c r="H36" s="48"/>
    </row>
    <row r="37" spans="1:256">
      <c r="A37" s="120"/>
      <c r="B37" s="121" t="s">
        <v>1888</v>
      </c>
      <c r="C37" s="117"/>
      <c r="D37" s="125"/>
      <c r="E37" s="117"/>
      <c r="F37" s="124"/>
      <c r="G37" s="54">
        <f t="shared" si="1"/>
        <v>0</v>
      </c>
      <c r="H37" s="48"/>
    </row>
    <row r="38" spans="1:256" ht="16" thickBot="1">
      <c r="A38" s="120"/>
      <c r="B38" s="126"/>
      <c r="C38" s="127"/>
      <c r="D38" s="128"/>
      <c r="E38" s="127"/>
      <c r="F38" s="129"/>
      <c r="G38" s="67">
        <f t="shared" si="1"/>
        <v>0</v>
      </c>
      <c r="H38" s="48"/>
    </row>
    <row r="39" spans="1:256" s="135" customFormat="1" ht="16" customHeight="1">
      <c r="A39" s="130"/>
      <c r="B39" s="69" t="s">
        <v>1889</v>
      </c>
      <c r="C39" s="131"/>
      <c r="D39" s="131"/>
      <c r="E39" s="132">
        <f>SUM(E24:E38)</f>
        <v>837.5</v>
      </c>
      <c r="F39" s="133"/>
      <c r="G39" s="72">
        <f>SUM(G24:G38)</f>
        <v>837.5</v>
      </c>
      <c r="H39" s="134"/>
    </row>
    <row r="41" spans="1:256">
      <c r="C41" s="136" t="s">
        <v>2369</v>
      </c>
      <c r="D41" s="137">
        <f>G39/2</f>
        <v>418.75</v>
      </c>
      <c r="E41" s="137"/>
      <c r="F41" s="138"/>
    </row>
    <row r="43" spans="1:256">
      <c r="C43" s="1" t="s">
        <v>2549</v>
      </c>
      <c r="D43" s="1"/>
      <c r="E43" s="1"/>
      <c r="F43" s="139"/>
      <c r="G43" s="1"/>
      <c r="H43" s="1"/>
      <c r="I43" s="1"/>
    </row>
    <row r="44" spans="1:256">
      <c r="C44" s="1" t="s">
        <v>3390</v>
      </c>
      <c r="D44" s="1"/>
      <c r="E44" s="1"/>
      <c r="F44" s="139"/>
      <c r="G44" s="1"/>
      <c r="H44" s="1"/>
      <c r="I44" s="1"/>
    </row>
    <row r="45" spans="1:256">
      <c r="C45" s="140" t="s">
        <v>2819</v>
      </c>
      <c r="D45" s="140"/>
      <c r="E45" s="140"/>
      <c r="F45" s="141"/>
      <c r="G45" s="140"/>
      <c r="H45" s="140"/>
      <c r="I45" s="142"/>
      <c r="J45" s="790"/>
      <c r="K45" s="790"/>
      <c r="L45" s="790"/>
      <c r="M45" s="790"/>
      <c r="N45" s="790"/>
      <c r="O45" s="790"/>
      <c r="P45" s="790"/>
      <c r="Q45" s="790"/>
      <c r="R45" s="790"/>
      <c r="S45" s="790"/>
      <c r="T45" s="790"/>
      <c r="U45" s="790"/>
      <c r="V45" s="790" t="s">
        <v>2549</v>
      </c>
      <c r="W45" s="790"/>
      <c r="X45" s="790"/>
      <c r="Y45" s="790"/>
      <c r="Z45" s="790"/>
      <c r="AA45" s="790"/>
      <c r="AB45" s="790" t="s">
        <v>2549</v>
      </c>
      <c r="AC45" s="790"/>
      <c r="AD45" s="790"/>
      <c r="AE45" s="790"/>
      <c r="AF45" s="790"/>
      <c r="AG45" s="790"/>
      <c r="AH45" s="790" t="s">
        <v>2549</v>
      </c>
      <c r="AI45" s="790"/>
      <c r="AJ45" s="790"/>
      <c r="AK45" s="790"/>
      <c r="AL45" s="790"/>
      <c r="AM45" s="790"/>
      <c r="AN45" s="790" t="s">
        <v>2549</v>
      </c>
      <c r="AO45" s="790"/>
      <c r="AP45" s="790"/>
      <c r="AQ45" s="790"/>
      <c r="AR45" s="790"/>
      <c r="AS45" s="790"/>
      <c r="AT45" s="790" t="s">
        <v>2549</v>
      </c>
      <c r="AU45" s="790"/>
      <c r="AV45" s="790"/>
      <c r="AW45" s="790"/>
      <c r="AX45" s="790"/>
      <c r="AY45" s="790"/>
      <c r="AZ45" s="790" t="s">
        <v>2549</v>
      </c>
      <c r="BA45" s="790"/>
      <c r="BB45" s="790"/>
      <c r="BC45" s="790"/>
      <c r="BD45" s="790"/>
      <c r="BE45" s="790"/>
      <c r="BF45" s="790" t="s">
        <v>2549</v>
      </c>
      <c r="BG45" s="790"/>
      <c r="BH45" s="790"/>
      <c r="BI45" s="790"/>
      <c r="BJ45" s="790"/>
      <c r="BK45" s="790"/>
      <c r="BL45" s="790" t="s">
        <v>2549</v>
      </c>
      <c r="BM45" s="790"/>
      <c r="BN45" s="790"/>
      <c r="BO45" s="790"/>
      <c r="BP45" s="790"/>
      <c r="BQ45" s="790"/>
      <c r="BR45" s="790" t="s">
        <v>2549</v>
      </c>
      <c r="BS45" s="790"/>
      <c r="BT45" s="790"/>
      <c r="BU45" s="790"/>
      <c r="BV45" s="790"/>
      <c r="BW45" s="790"/>
      <c r="BX45" s="790" t="s">
        <v>2549</v>
      </c>
      <c r="BY45" s="790"/>
      <c r="BZ45" s="790"/>
      <c r="CA45" s="790"/>
      <c r="CB45" s="790"/>
      <c r="CC45" s="790"/>
      <c r="CD45" s="790" t="s">
        <v>2549</v>
      </c>
      <c r="CE45" s="790"/>
      <c r="CF45" s="790"/>
      <c r="CG45" s="790"/>
      <c r="CH45" s="790"/>
      <c r="CI45" s="790"/>
      <c r="CJ45" s="790" t="s">
        <v>2549</v>
      </c>
      <c r="CK45" s="790"/>
      <c r="CL45" s="790"/>
      <c r="CM45" s="790"/>
      <c r="CN45" s="790"/>
      <c r="CO45" s="790"/>
      <c r="CP45" s="790" t="s">
        <v>2549</v>
      </c>
      <c r="CQ45" s="790"/>
      <c r="CR45" s="790"/>
      <c r="CS45" s="790"/>
      <c r="CT45" s="790"/>
      <c r="CU45" s="790"/>
      <c r="CV45" s="790" t="s">
        <v>2549</v>
      </c>
      <c r="CW45" s="790"/>
      <c r="CX45" s="790"/>
      <c r="CY45" s="790"/>
      <c r="CZ45" s="790"/>
      <c r="DA45" s="790"/>
      <c r="DB45" s="790" t="s">
        <v>2549</v>
      </c>
      <c r="DC45" s="790"/>
      <c r="DD45" s="790"/>
      <c r="DE45" s="790"/>
      <c r="DF45" s="790"/>
      <c r="DG45" s="790"/>
      <c r="DH45" s="790" t="s">
        <v>2549</v>
      </c>
      <c r="DI45" s="790"/>
      <c r="DJ45" s="790"/>
      <c r="DK45" s="790"/>
      <c r="DL45" s="790"/>
      <c r="DM45" s="790"/>
      <c r="DN45" s="790" t="s">
        <v>2549</v>
      </c>
      <c r="DO45" s="790"/>
      <c r="DP45" s="790"/>
      <c r="DQ45" s="790"/>
      <c r="DR45" s="790"/>
      <c r="DS45" s="790"/>
      <c r="DT45" s="790" t="s">
        <v>2549</v>
      </c>
      <c r="DU45" s="790"/>
      <c r="DV45" s="790"/>
      <c r="DW45" s="790"/>
      <c r="DX45" s="790"/>
      <c r="DY45" s="790"/>
      <c r="DZ45" s="790" t="s">
        <v>2549</v>
      </c>
      <c r="EA45" s="790"/>
      <c r="EB45" s="790"/>
      <c r="EC45" s="790"/>
      <c r="ED45" s="790"/>
      <c r="EE45" s="790"/>
      <c r="EF45" s="790" t="s">
        <v>2549</v>
      </c>
      <c r="EG45" s="790"/>
      <c r="EH45" s="790"/>
      <c r="EI45" s="790"/>
      <c r="EJ45" s="790"/>
      <c r="EK45" s="790"/>
      <c r="EL45" s="790" t="s">
        <v>2549</v>
      </c>
      <c r="EM45" s="790"/>
      <c r="EN45" s="790"/>
      <c r="EO45" s="790"/>
      <c r="EP45" s="790"/>
      <c r="EQ45" s="790"/>
      <c r="ER45" s="790" t="s">
        <v>2549</v>
      </c>
      <c r="ES45" s="790"/>
      <c r="ET45" s="790"/>
      <c r="EU45" s="790"/>
      <c r="EV45" s="790"/>
      <c r="EW45" s="790"/>
      <c r="EX45" s="790" t="s">
        <v>2549</v>
      </c>
      <c r="EY45" s="790"/>
      <c r="EZ45" s="790"/>
      <c r="FA45" s="790"/>
      <c r="FB45" s="790"/>
      <c r="FC45" s="790"/>
      <c r="FD45" s="790" t="s">
        <v>2549</v>
      </c>
      <c r="FE45" s="790"/>
      <c r="FF45" s="790"/>
      <c r="FG45" s="790"/>
      <c r="FH45" s="790"/>
      <c r="FI45" s="790"/>
      <c r="FJ45" s="790" t="s">
        <v>2549</v>
      </c>
      <c r="FK45" s="790"/>
      <c r="FL45" s="790"/>
      <c r="FM45" s="790"/>
      <c r="FN45" s="790"/>
      <c r="FO45" s="790"/>
      <c r="FP45" s="790" t="s">
        <v>2549</v>
      </c>
      <c r="FQ45" s="790"/>
      <c r="FR45" s="790"/>
      <c r="FS45" s="790"/>
      <c r="FT45" s="790"/>
      <c r="FU45" s="790"/>
      <c r="FV45" s="790" t="s">
        <v>2549</v>
      </c>
      <c r="FW45" s="790"/>
      <c r="FX45" s="790"/>
      <c r="FY45" s="790"/>
      <c r="FZ45" s="790"/>
      <c r="GA45" s="790"/>
      <c r="GB45" s="790" t="s">
        <v>2549</v>
      </c>
      <c r="GC45" s="790"/>
      <c r="GD45" s="790"/>
      <c r="GE45" s="790"/>
      <c r="GF45" s="790"/>
      <c r="GG45" s="790"/>
      <c r="GH45" s="790" t="s">
        <v>2549</v>
      </c>
      <c r="GI45" s="790"/>
      <c r="GJ45" s="790"/>
      <c r="GK45" s="790"/>
      <c r="GL45" s="790"/>
      <c r="GM45" s="790"/>
      <c r="GN45" s="790" t="s">
        <v>2549</v>
      </c>
      <c r="GO45" s="790"/>
      <c r="GP45" s="790"/>
      <c r="GQ45" s="790"/>
      <c r="GR45" s="790"/>
      <c r="GS45" s="790"/>
      <c r="GT45" s="790" t="s">
        <v>2549</v>
      </c>
      <c r="GU45" s="790"/>
      <c r="GV45" s="790"/>
      <c r="GW45" s="790"/>
      <c r="GX45" s="790"/>
      <c r="GY45" s="790"/>
      <c r="GZ45" s="790" t="s">
        <v>2549</v>
      </c>
      <c r="HA45" s="790"/>
      <c r="HB45" s="790"/>
      <c r="HC45" s="790"/>
      <c r="HD45" s="790"/>
      <c r="HE45" s="790"/>
      <c r="HF45" s="790" t="s">
        <v>2549</v>
      </c>
      <c r="HG45" s="790"/>
      <c r="HH45" s="790"/>
      <c r="HI45" s="790"/>
      <c r="HJ45" s="790"/>
      <c r="HK45" s="790"/>
      <c r="HL45" s="790" t="s">
        <v>2549</v>
      </c>
      <c r="HM45" s="790"/>
      <c r="HN45" s="790"/>
      <c r="HO45" s="790"/>
      <c r="HP45" s="790"/>
      <c r="HQ45" s="790"/>
      <c r="HR45" s="790" t="s">
        <v>2549</v>
      </c>
      <c r="HS45" s="790"/>
      <c r="HT45" s="790"/>
      <c r="HU45" s="790"/>
      <c r="HV45" s="790"/>
      <c r="HW45" s="790"/>
      <c r="HX45" s="790" t="s">
        <v>2549</v>
      </c>
      <c r="HY45" s="790"/>
      <c r="HZ45" s="790"/>
      <c r="IA45" s="790"/>
      <c r="IB45" s="790"/>
      <c r="IC45" s="790"/>
      <c r="ID45" s="790" t="s">
        <v>2549</v>
      </c>
      <c r="IE45" s="790"/>
      <c r="IF45" s="790"/>
      <c r="IG45" s="790"/>
      <c r="IH45" s="790"/>
      <c r="II45" s="790"/>
      <c r="IJ45" s="790" t="s">
        <v>2549</v>
      </c>
      <c r="IK45" s="790"/>
      <c r="IL45" s="790"/>
      <c r="IM45" s="790"/>
      <c r="IN45" s="790"/>
      <c r="IO45" s="790"/>
      <c r="IP45" s="790" t="s">
        <v>2549</v>
      </c>
      <c r="IQ45" s="790"/>
      <c r="IR45" s="790"/>
      <c r="IS45" s="790"/>
    </row>
    <row r="46" spans="1:256">
      <c r="C46" s="1" t="s">
        <v>2249</v>
      </c>
      <c r="D46" s="1"/>
      <c r="E46" s="1"/>
      <c r="F46" s="139"/>
      <c r="G46" s="1"/>
      <c r="H46" s="1"/>
      <c r="I46" s="1"/>
      <c r="J46" s="790"/>
      <c r="K46" s="790"/>
      <c r="L46" s="790"/>
      <c r="M46" s="790"/>
      <c r="N46" s="790"/>
      <c r="O46" s="790"/>
      <c r="P46" s="790"/>
      <c r="Q46" s="790"/>
      <c r="R46" s="790"/>
      <c r="S46" s="790"/>
      <c r="T46" s="790"/>
      <c r="U46" s="790"/>
      <c r="V46" s="790" t="s">
        <v>2856</v>
      </c>
      <c r="W46" s="790"/>
      <c r="X46" s="790"/>
      <c r="Y46" s="790"/>
      <c r="Z46" s="790"/>
      <c r="AA46" s="790"/>
      <c r="AB46" s="790" t="s">
        <v>2856</v>
      </c>
      <c r="AC46" s="790"/>
      <c r="AD46" s="790"/>
      <c r="AE46" s="790"/>
      <c r="AF46" s="790"/>
      <c r="AG46" s="790"/>
      <c r="AH46" s="790" t="s">
        <v>2856</v>
      </c>
      <c r="AI46" s="790"/>
      <c r="AJ46" s="790"/>
      <c r="AK46" s="790"/>
      <c r="AL46" s="790"/>
      <c r="AM46" s="790"/>
      <c r="AN46" s="790" t="s">
        <v>2856</v>
      </c>
      <c r="AO46" s="790"/>
      <c r="AP46" s="790"/>
      <c r="AQ46" s="790"/>
      <c r="AR46" s="790"/>
      <c r="AS46" s="790"/>
      <c r="AT46" s="790" t="s">
        <v>2856</v>
      </c>
      <c r="AU46" s="790"/>
      <c r="AV46" s="790"/>
      <c r="AW46" s="790"/>
      <c r="AX46" s="790"/>
      <c r="AY46" s="790"/>
      <c r="AZ46" s="790" t="s">
        <v>2856</v>
      </c>
      <c r="BA46" s="790"/>
      <c r="BB46" s="790"/>
      <c r="BC46" s="790"/>
      <c r="BD46" s="790"/>
      <c r="BE46" s="790"/>
      <c r="BF46" s="790" t="s">
        <v>2856</v>
      </c>
      <c r="BG46" s="790"/>
      <c r="BH46" s="790"/>
      <c r="BI46" s="790"/>
      <c r="BJ46" s="790"/>
      <c r="BK46" s="790"/>
      <c r="BL46" s="790" t="s">
        <v>2856</v>
      </c>
      <c r="BM46" s="790"/>
      <c r="BN46" s="790"/>
      <c r="BO46" s="790"/>
      <c r="BP46" s="790"/>
      <c r="BQ46" s="790"/>
      <c r="BR46" s="790" t="s">
        <v>2856</v>
      </c>
      <c r="BS46" s="790"/>
      <c r="BT46" s="790"/>
      <c r="BU46" s="790"/>
      <c r="BV46" s="790"/>
      <c r="BW46" s="790"/>
      <c r="BX46" s="790" t="s">
        <v>2856</v>
      </c>
      <c r="BY46" s="790"/>
      <c r="BZ46" s="790"/>
      <c r="CA46" s="790"/>
      <c r="CB46" s="790"/>
      <c r="CC46" s="790"/>
      <c r="CD46" s="790" t="s">
        <v>2856</v>
      </c>
      <c r="CE46" s="790"/>
      <c r="CF46" s="790"/>
      <c r="CG46" s="790"/>
      <c r="CH46" s="790"/>
      <c r="CI46" s="790"/>
      <c r="CJ46" s="790" t="s">
        <v>2856</v>
      </c>
      <c r="CK46" s="790"/>
      <c r="CL46" s="790"/>
      <c r="CM46" s="790"/>
      <c r="CN46" s="790"/>
      <c r="CO46" s="790"/>
      <c r="CP46" s="790" t="s">
        <v>2856</v>
      </c>
      <c r="CQ46" s="790"/>
      <c r="CR46" s="790"/>
      <c r="CS46" s="790"/>
      <c r="CT46" s="790"/>
      <c r="CU46" s="790"/>
      <c r="CV46" s="790" t="s">
        <v>2856</v>
      </c>
      <c r="CW46" s="790"/>
      <c r="CX46" s="790"/>
      <c r="CY46" s="790"/>
      <c r="CZ46" s="790"/>
      <c r="DA46" s="790"/>
      <c r="DB46" s="790" t="s">
        <v>2856</v>
      </c>
      <c r="DC46" s="790"/>
      <c r="DD46" s="790"/>
      <c r="DE46" s="790"/>
      <c r="DF46" s="790"/>
      <c r="DG46" s="790"/>
      <c r="DH46" s="790" t="s">
        <v>2856</v>
      </c>
      <c r="DI46" s="790"/>
      <c r="DJ46" s="790"/>
      <c r="DK46" s="790"/>
      <c r="DL46" s="790"/>
      <c r="DM46" s="790"/>
      <c r="DN46" s="790" t="s">
        <v>2856</v>
      </c>
      <c r="DO46" s="790"/>
      <c r="DP46" s="790"/>
      <c r="DQ46" s="790"/>
      <c r="DR46" s="790"/>
      <c r="DS46" s="790"/>
      <c r="DT46" s="790" t="s">
        <v>2856</v>
      </c>
      <c r="DU46" s="790"/>
      <c r="DV46" s="790"/>
      <c r="DW46" s="790"/>
      <c r="DX46" s="790"/>
      <c r="DY46" s="790"/>
      <c r="DZ46" s="790" t="s">
        <v>2856</v>
      </c>
      <c r="EA46" s="790"/>
      <c r="EB46" s="790"/>
      <c r="EC46" s="790"/>
      <c r="ED46" s="790"/>
      <c r="EE46" s="790"/>
      <c r="EF46" s="790" t="s">
        <v>2856</v>
      </c>
      <c r="EG46" s="790"/>
      <c r="EH46" s="790"/>
      <c r="EI46" s="790"/>
      <c r="EJ46" s="790"/>
      <c r="EK46" s="790"/>
      <c r="EL46" s="790" t="s">
        <v>2856</v>
      </c>
      <c r="EM46" s="790"/>
      <c r="EN46" s="790"/>
      <c r="EO46" s="790"/>
      <c r="EP46" s="790"/>
      <c r="EQ46" s="790"/>
      <c r="ER46" s="790" t="s">
        <v>2856</v>
      </c>
      <c r="ES46" s="790"/>
      <c r="ET46" s="790"/>
      <c r="EU46" s="790"/>
      <c r="EV46" s="790"/>
      <c r="EW46" s="790"/>
      <c r="EX46" s="790" t="s">
        <v>2856</v>
      </c>
      <c r="EY46" s="790"/>
      <c r="EZ46" s="790"/>
      <c r="FA46" s="790"/>
      <c r="FB46" s="790"/>
      <c r="FC46" s="790"/>
      <c r="FD46" s="790" t="s">
        <v>2856</v>
      </c>
      <c r="FE46" s="790"/>
      <c r="FF46" s="790"/>
      <c r="FG46" s="790"/>
      <c r="FH46" s="790"/>
      <c r="FI46" s="790"/>
      <c r="FJ46" s="790" t="s">
        <v>2856</v>
      </c>
      <c r="FK46" s="790"/>
      <c r="FL46" s="790"/>
      <c r="FM46" s="790"/>
      <c r="FN46" s="790"/>
      <c r="FO46" s="790"/>
      <c r="FP46" s="790" t="s">
        <v>2856</v>
      </c>
      <c r="FQ46" s="790"/>
      <c r="FR46" s="790"/>
      <c r="FS46" s="790"/>
      <c r="FT46" s="790"/>
      <c r="FU46" s="790"/>
      <c r="FV46" s="790" t="s">
        <v>2856</v>
      </c>
      <c r="FW46" s="790"/>
      <c r="FX46" s="790"/>
      <c r="FY46" s="790"/>
      <c r="FZ46" s="790"/>
      <c r="GA46" s="790"/>
      <c r="GB46" s="790" t="s">
        <v>2856</v>
      </c>
      <c r="GC46" s="790"/>
      <c r="GD46" s="790"/>
      <c r="GE46" s="790"/>
      <c r="GF46" s="790"/>
      <c r="GG46" s="790"/>
      <c r="GH46" s="790" t="s">
        <v>2856</v>
      </c>
      <c r="GI46" s="790"/>
      <c r="GJ46" s="790"/>
      <c r="GK46" s="790"/>
      <c r="GL46" s="790"/>
      <c r="GM46" s="790"/>
      <c r="GN46" s="790" t="s">
        <v>2856</v>
      </c>
      <c r="GO46" s="790"/>
      <c r="GP46" s="790"/>
      <c r="GQ46" s="790"/>
      <c r="GR46" s="790"/>
      <c r="GS46" s="790"/>
      <c r="GT46" s="790" t="s">
        <v>2856</v>
      </c>
      <c r="GU46" s="790"/>
      <c r="GV46" s="790"/>
      <c r="GW46" s="790"/>
      <c r="GX46" s="790"/>
      <c r="GY46" s="790"/>
      <c r="GZ46" s="790" t="s">
        <v>2856</v>
      </c>
      <c r="HA46" s="790"/>
      <c r="HB46" s="790"/>
      <c r="HC46" s="790"/>
      <c r="HD46" s="790"/>
      <c r="HE46" s="790"/>
      <c r="HF46" s="790" t="s">
        <v>2856</v>
      </c>
      <c r="HG46" s="790"/>
      <c r="HH46" s="790"/>
      <c r="HI46" s="790"/>
      <c r="HJ46" s="790"/>
      <c r="HK46" s="790"/>
      <c r="HL46" s="790" t="s">
        <v>2856</v>
      </c>
      <c r="HM46" s="790"/>
      <c r="HN46" s="790"/>
      <c r="HO46" s="790"/>
      <c r="HP46" s="790"/>
      <c r="HQ46" s="790"/>
      <c r="HR46" s="790" t="s">
        <v>2856</v>
      </c>
      <c r="HS46" s="790"/>
      <c r="HT46" s="790"/>
      <c r="HU46" s="790"/>
      <c r="HV46" s="790"/>
      <c r="HW46" s="790"/>
      <c r="HX46" s="790" t="s">
        <v>2856</v>
      </c>
      <c r="HY46" s="790"/>
      <c r="HZ46" s="790"/>
      <c r="IA46" s="790"/>
      <c r="IB46" s="790"/>
      <c r="IC46" s="790"/>
      <c r="ID46" s="790" t="s">
        <v>2856</v>
      </c>
      <c r="IE46" s="790"/>
      <c r="IF46" s="790"/>
      <c r="IG46" s="790"/>
      <c r="IH46" s="790"/>
      <c r="II46" s="790"/>
      <c r="IJ46" s="790" t="s">
        <v>2856</v>
      </c>
      <c r="IK46" s="790"/>
      <c r="IL46" s="790"/>
      <c r="IM46" s="790"/>
      <c r="IN46" s="790"/>
      <c r="IO46" s="790"/>
      <c r="IP46" s="790" t="s">
        <v>2856</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2249</v>
      </c>
      <c r="W47" s="790"/>
      <c r="X47" s="790"/>
      <c r="Y47" s="790"/>
      <c r="Z47" s="790"/>
      <c r="AA47" s="790"/>
      <c r="AB47" s="790" t="s">
        <v>2249</v>
      </c>
      <c r="AC47" s="790"/>
      <c r="AD47" s="790"/>
      <c r="AE47" s="790"/>
      <c r="AF47" s="790"/>
      <c r="AG47" s="790"/>
      <c r="AH47" s="790" t="s">
        <v>2249</v>
      </c>
      <c r="AI47" s="790"/>
      <c r="AJ47" s="790"/>
      <c r="AK47" s="790"/>
      <c r="AL47" s="790"/>
      <c r="AM47" s="790"/>
      <c r="AN47" s="790" t="s">
        <v>2249</v>
      </c>
      <c r="AO47" s="790"/>
      <c r="AP47" s="790"/>
      <c r="AQ47" s="790"/>
      <c r="AR47" s="790"/>
      <c r="AS47" s="790"/>
      <c r="AT47" s="790" t="s">
        <v>2249</v>
      </c>
      <c r="AU47" s="790"/>
      <c r="AV47" s="790"/>
      <c r="AW47" s="790"/>
      <c r="AX47" s="790"/>
      <c r="AY47" s="790"/>
      <c r="AZ47" s="790" t="s">
        <v>2249</v>
      </c>
      <c r="BA47" s="790"/>
      <c r="BB47" s="790"/>
      <c r="BC47" s="790"/>
      <c r="BD47" s="790"/>
      <c r="BE47" s="790"/>
      <c r="BF47" s="790" t="s">
        <v>2249</v>
      </c>
      <c r="BG47" s="790"/>
      <c r="BH47" s="790"/>
      <c r="BI47" s="790"/>
      <c r="BJ47" s="790"/>
      <c r="BK47" s="790"/>
      <c r="BL47" s="790" t="s">
        <v>2249</v>
      </c>
      <c r="BM47" s="790"/>
      <c r="BN47" s="790"/>
      <c r="BO47" s="790"/>
      <c r="BP47" s="790"/>
      <c r="BQ47" s="790"/>
      <c r="BR47" s="790" t="s">
        <v>2249</v>
      </c>
      <c r="BS47" s="790"/>
      <c r="BT47" s="790"/>
      <c r="BU47" s="790"/>
      <c r="BV47" s="790"/>
      <c r="BW47" s="790"/>
      <c r="BX47" s="790" t="s">
        <v>2249</v>
      </c>
      <c r="BY47" s="790"/>
      <c r="BZ47" s="790"/>
      <c r="CA47" s="790"/>
      <c r="CB47" s="790"/>
      <c r="CC47" s="790"/>
      <c r="CD47" s="790" t="s">
        <v>2249</v>
      </c>
      <c r="CE47" s="790"/>
      <c r="CF47" s="790"/>
      <c r="CG47" s="790"/>
      <c r="CH47" s="790"/>
      <c r="CI47" s="790"/>
      <c r="CJ47" s="790" t="s">
        <v>2249</v>
      </c>
      <c r="CK47" s="790"/>
      <c r="CL47" s="790"/>
      <c r="CM47" s="790"/>
      <c r="CN47" s="790"/>
      <c r="CO47" s="790"/>
      <c r="CP47" s="790" t="s">
        <v>2249</v>
      </c>
      <c r="CQ47" s="790"/>
      <c r="CR47" s="790"/>
      <c r="CS47" s="790"/>
      <c r="CT47" s="790"/>
      <c r="CU47" s="790"/>
      <c r="CV47" s="790" t="s">
        <v>2249</v>
      </c>
      <c r="CW47" s="790"/>
      <c r="CX47" s="790"/>
      <c r="CY47" s="790"/>
      <c r="CZ47" s="790"/>
      <c r="DA47" s="790"/>
      <c r="DB47" s="790" t="s">
        <v>2249</v>
      </c>
      <c r="DC47" s="790"/>
      <c r="DD47" s="790"/>
      <c r="DE47" s="790"/>
      <c r="DF47" s="790"/>
      <c r="DG47" s="790"/>
      <c r="DH47" s="790" t="s">
        <v>2249</v>
      </c>
      <c r="DI47" s="790"/>
      <c r="DJ47" s="790"/>
      <c r="DK47" s="790"/>
      <c r="DL47" s="790"/>
      <c r="DM47" s="790"/>
      <c r="DN47" s="790" t="s">
        <v>2249</v>
      </c>
      <c r="DO47" s="790"/>
      <c r="DP47" s="790"/>
      <c r="DQ47" s="790"/>
      <c r="DR47" s="790"/>
      <c r="DS47" s="790"/>
      <c r="DT47" s="790" t="s">
        <v>2249</v>
      </c>
      <c r="DU47" s="790"/>
      <c r="DV47" s="790"/>
      <c r="DW47" s="790"/>
      <c r="DX47" s="790"/>
      <c r="DY47" s="790"/>
      <c r="DZ47" s="790" t="s">
        <v>2249</v>
      </c>
      <c r="EA47" s="790"/>
      <c r="EB47" s="790"/>
      <c r="EC47" s="790"/>
      <c r="ED47" s="790"/>
      <c r="EE47" s="790"/>
      <c r="EF47" s="790" t="s">
        <v>2249</v>
      </c>
      <c r="EG47" s="790"/>
      <c r="EH47" s="790"/>
      <c r="EI47" s="790"/>
      <c r="EJ47" s="790"/>
      <c r="EK47" s="790"/>
      <c r="EL47" s="790" t="s">
        <v>2249</v>
      </c>
      <c r="EM47" s="790"/>
      <c r="EN47" s="790"/>
      <c r="EO47" s="790"/>
      <c r="EP47" s="790"/>
      <c r="EQ47" s="790"/>
      <c r="ER47" s="790" t="s">
        <v>2249</v>
      </c>
      <c r="ES47" s="790"/>
      <c r="ET47" s="790"/>
      <c r="EU47" s="790"/>
      <c r="EV47" s="790"/>
      <c r="EW47" s="790"/>
      <c r="EX47" s="790" t="s">
        <v>2249</v>
      </c>
      <c r="EY47" s="790"/>
      <c r="EZ47" s="790"/>
      <c r="FA47" s="790"/>
      <c r="FB47" s="790"/>
      <c r="FC47" s="790"/>
      <c r="FD47" s="790" t="s">
        <v>2249</v>
      </c>
      <c r="FE47" s="790"/>
      <c r="FF47" s="790"/>
      <c r="FG47" s="790"/>
      <c r="FH47" s="790"/>
      <c r="FI47" s="790"/>
      <c r="FJ47" s="790" t="s">
        <v>2249</v>
      </c>
      <c r="FK47" s="790"/>
      <c r="FL47" s="790"/>
      <c r="FM47" s="790"/>
      <c r="FN47" s="790"/>
      <c r="FO47" s="790"/>
      <c r="FP47" s="790" t="s">
        <v>2249</v>
      </c>
      <c r="FQ47" s="790"/>
      <c r="FR47" s="790"/>
      <c r="FS47" s="790"/>
      <c r="FT47" s="790"/>
      <c r="FU47" s="790"/>
      <c r="FV47" s="790" t="s">
        <v>2249</v>
      </c>
      <c r="FW47" s="790"/>
      <c r="FX47" s="790"/>
      <c r="FY47" s="790"/>
      <c r="FZ47" s="790"/>
      <c r="GA47" s="790"/>
      <c r="GB47" s="790" t="s">
        <v>2249</v>
      </c>
      <c r="GC47" s="790"/>
      <c r="GD47" s="790"/>
      <c r="GE47" s="790"/>
      <c r="GF47" s="790"/>
      <c r="GG47" s="790"/>
      <c r="GH47" s="790" t="s">
        <v>2249</v>
      </c>
      <c r="GI47" s="790"/>
      <c r="GJ47" s="790"/>
      <c r="GK47" s="790"/>
      <c r="GL47" s="790"/>
      <c r="GM47" s="790"/>
      <c r="GN47" s="790" t="s">
        <v>2249</v>
      </c>
      <c r="GO47" s="790"/>
      <c r="GP47" s="790"/>
      <c r="GQ47" s="790"/>
      <c r="GR47" s="790"/>
      <c r="GS47" s="790"/>
      <c r="GT47" s="790" t="s">
        <v>2249</v>
      </c>
      <c r="GU47" s="790"/>
      <c r="GV47" s="790"/>
      <c r="GW47" s="790"/>
      <c r="GX47" s="790"/>
      <c r="GY47" s="790"/>
      <c r="GZ47" s="790" t="s">
        <v>2249</v>
      </c>
      <c r="HA47" s="790"/>
      <c r="HB47" s="790"/>
      <c r="HC47" s="790"/>
      <c r="HD47" s="790"/>
      <c r="HE47" s="790"/>
      <c r="HF47" s="790" t="s">
        <v>2249</v>
      </c>
      <c r="HG47" s="790"/>
      <c r="HH47" s="790"/>
      <c r="HI47" s="790"/>
      <c r="HJ47" s="790"/>
      <c r="HK47" s="790"/>
      <c r="HL47" s="790" t="s">
        <v>2249</v>
      </c>
      <c r="HM47" s="790"/>
      <c r="HN47" s="790"/>
      <c r="HO47" s="790"/>
      <c r="HP47" s="790"/>
      <c r="HQ47" s="790"/>
      <c r="HR47" s="790" t="s">
        <v>2249</v>
      </c>
      <c r="HS47" s="790"/>
      <c r="HT47" s="790"/>
      <c r="HU47" s="790"/>
      <c r="HV47" s="790"/>
      <c r="HW47" s="790"/>
      <c r="HX47" s="790" t="s">
        <v>2249</v>
      </c>
      <c r="HY47" s="790"/>
      <c r="HZ47" s="790"/>
      <c r="IA47" s="790"/>
      <c r="IB47" s="790"/>
      <c r="IC47" s="790"/>
      <c r="ID47" s="790" t="s">
        <v>2249</v>
      </c>
      <c r="IE47" s="790"/>
      <c r="IF47" s="790"/>
      <c r="IG47" s="790"/>
      <c r="IH47" s="790"/>
      <c r="II47" s="790"/>
      <c r="IJ47" s="790" t="s">
        <v>2249</v>
      </c>
      <c r="IK47" s="790"/>
      <c r="IL47" s="790"/>
      <c r="IM47" s="790"/>
      <c r="IN47" s="790"/>
      <c r="IO47" s="790"/>
      <c r="IP47" s="790" t="s">
        <v>2249</v>
      </c>
      <c r="IQ47" s="790"/>
      <c r="IR47" s="790"/>
      <c r="IS47" s="790"/>
      <c r="IT47" s="790"/>
      <c r="IU47" s="790"/>
      <c r="IV47" s="790" t="s">
        <v>2249</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5">
    <mergeCell ref="DB47:DG47"/>
    <mergeCell ref="CD46:CI46"/>
    <mergeCell ref="DB46:DG46"/>
    <mergeCell ref="CJ46:CO46"/>
    <mergeCell ref="CV46:DA46"/>
    <mergeCell ref="CP46:CU46"/>
    <mergeCell ref="CV45:DA45"/>
    <mergeCell ref="CP47:CU47"/>
    <mergeCell ref="CJ47:CO47"/>
    <mergeCell ref="BX47:CC47"/>
    <mergeCell ref="CD47:CI47"/>
    <mergeCell ref="BR47:BW47"/>
    <mergeCell ref="AZ45:BE45"/>
    <mergeCell ref="CV47:DA47"/>
    <mergeCell ref="BL45:BQ45"/>
    <mergeCell ref="BX45:CC45"/>
    <mergeCell ref="CP45:CU45"/>
    <mergeCell ref="BF45:BK45"/>
    <mergeCell ref="BR45:BW45"/>
    <mergeCell ref="CD45:CI45"/>
    <mergeCell ref="CJ45:CO45"/>
    <mergeCell ref="P47:U47"/>
    <mergeCell ref="V47:AA47"/>
    <mergeCell ref="BL47:BQ47"/>
    <mergeCell ref="BF47:BK47"/>
    <mergeCell ref="J46:O46"/>
    <mergeCell ref="P46:U46"/>
    <mergeCell ref="AB46:AG46"/>
    <mergeCell ref="AN46:AS46"/>
    <mergeCell ref="AH46:AM46"/>
    <mergeCell ref="AZ47:BE47"/>
    <mergeCell ref="C1:G1"/>
    <mergeCell ref="C19:G19"/>
    <mergeCell ref="J45:O45"/>
    <mergeCell ref="P45:U45"/>
    <mergeCell ref="BF46:BK46"/>
    <mergeCell ref="BL46:BQ46"/>
    <mergeCell ref="AZ46:BE46"/>
    <mergeCell ref="V46:AA46"/>
    <mergeCell ref="DB45:DG45"/>
    <mergeCell ref="AT46:AY46"/>
    <mergeCell ref="BR46:BW46"/>
    <mergeCell ref="BX46:CC46"/>
    <mergeCell ref="GB46:GG46"/>
    <mergeCell ref="V45:AA45"/>
    <mergeCell ref="AB45:AG45"/>
    <mergeCell ref="AB47:AG47"/>
    <mergeCell ref="AH45:AM45"/>
    <mergeCell ref="AH47:AM47"/>
    <mergeCell ref="AT45:AY45"/>
    <mergeCell ref="AN45:AS45"/>
    <mergeCell ref="AN47:AS47"/>
    <mergeCell ref="AT47:AY47"/>
    <mergeCell ref="DZ45:EE45"/>
    <mergeCell ref="DH46:DM46"/>
    <mergeCell ref="DT45:DY45"/>
    <mergeCell ref="DN46:DS46"/>
    <mergeCell ref="FJ47:FO47"/>
    <mergeCell ref="DN45:DS45"/>
    <mergeCell ref="FJ46:FO46"/>
    <mergeCell ref="FJ45:FO45"/>
    <mergeCell ref="FD47:FI47"/>
    <mergeCell ref="FD46:FI46"/>
    <mergeCell ref="EX47:FC47"/>
    <mergeCell ref="EL46:EQ46"/>
    <mergeCell ref="DN47:DS47"/>
    <mergeCell ref="EF45:EK45"/>
    <mergeCell ref="GZ45:HE45"/>
    <mergeCell ref="GZ46:HE46"/>
    <mergeCell ref="GN46:GS46"/>
    <mergeCell ref="GN45:GS45"/>
    <mergeCell ref="EF47:EK47"/>
    <mergeCell ref="FP47:FU47"/>
    <mergeCell ref="GH47:GM47"/>
    <mergeCell ref="EX45:FC45"/>
    <mergeCell ref="EL45:EQ45"/>
    <mergeCell ref="FD45:FI45"/>
    <mergeCell ref="GH45:GM45"/>
    <mergeCell ref="EF46:EK46"/>
    <mergeCell ref="EL47:EQ47"/>
    <mergeCell ref="ER45:EW45"/>
    <mergeCell ref="GT45:GY45"/>
    <mergeCell ref="FV45:GA45"/>
    <mergeCell ref="FV46:GA46"/>
    <mergeCell ref="ER47:EW47"/>
    <mergeCell ref="ER46:EW46"/>
    <mergeCell ref="EX46:FC46"/>
    <mergeCell ref="GT47:GY47"/>
    <mergeCell ref="GH46:GM46"/>
    <mergeCell ref="FP45:FU45"/>
    <mergeCell ref="FP46:FU46"/>
    <mergeCell ref="GT46:GY46"/>
    <mergeCell ref="GB45:GG45"/>
    <mergeCell ref="DZ46:EE46"/>
    <mergeCell ref="DH45:DM45"/>
    <mergeCell ref="DZ47:EE47"/>
    <mergeCell ref="DH47:DM47"/>
    <mergeCell ref="DT47:DY47"/>
    <mergeCell ref="DT46:DY46"/>
    <mergeCell ref="IV47"/>
    <mergeCell ref="IJ47:IO47"/>
    <mergeCell ref="IP47:IU47"/>
    <mergeCell ref="HX47:IC47"/>
    <mergeCell ref="ID47:II47"/>
    <mergeCell ref="FV47:GA47"/>
    <mergeCell ref="GZ47:HE47"/>
    <mergeCell ref="GN47:GS47"/>
    <mergeCell ref="GB47:GG47"/>
    <mergeCell ref="IP46:IS46"/>
    <mergeCell ref="HF45:HK45"/>
    <mergeCell ref="IP45:IS45"/>
    <mergeCell ref="IJ46:IO46"/>
    <mergeCell ref="ID45:II45"/>
    <mergeCell ref="IJ45:IO45"/>
    <mergeCell ref="HR45:HW45"/>
    <mergeCell ref="HR46:HW46"/>
    <mergeCell ref="HL46:HQ46"/>
    <mergeCell ref="ID46:II46"/>
    <mergeCell ref="HF47:HK47"/>
    <mergeCell ref="HF46:HK46"/>
    <mergeCell ref="HX46:IC46"/>
    <mergeCell ref="HX45:IC45"/>
    <mergeCell ref="HL45:HQ45"/>
    <mergeCell ref="HR47:HW47"/>
    <mergeCell ref="HL47:HQ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11" zoomScale="125" workbookViewId="0">
      <selection activeCell="A9" sqref="A9"/>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40429</v>
      </c>
    </row>
    <row r="4" spans="1:8">
      <c r="A4" s="89" t="s">
        <v>2517</v>
      </c>
      <c r="G4" s="93" t="s">
        <v>2006</v>
      </c>
    </row>
    <row r="5" spans="1:8">
      <c r="A5" s="89" t="s">
        <v>2850</v>
      </c>
    </row>
    <row r="6" spans="1:8">
      <c r="C6" s="15" t="s">
        <v>2128</v>
      </c>
      <c r="D6" s="16"/>
      <c r="E6" s="16"/>
      <c r="F6" s="17"/>
      <c r="G6" s="18"/>
      <c r="H6" s="94"/>
    </row>
    <row r="7" spans="1:8">
      <c r="C7" s="95" t="s">
        <v>2076</v>
      </c>
      <c r="D7" s="20"/>
      <c r="E7" s="20"/>
      <c r="F7" s="21"/>
      <c r="G7" s="22"/>
      <c r="H7" s="94"/>
    </row>
    <row r="8" spans="1:8">
      <c r="A8" s="89" t="s">
        <v>2492</v>
      </c>
      <c r="C8" s="95" t="s">
        <v>1668</v>
      </c>
      <c r="D8" s="20"/>
      <c r="E8" s="20"/>
      <c r="F8" s="21"/>
      <c r="G8" s="96"/>
      <c r="H8" s="94"/>
    </row>
    <row r="9" spans="1:8">
      <c r="A9" t="s">
        <v>981</v>
      </c>
      <c r="C9" s="95" t="s">
        <v>690</v>
      </c>
      <c r="D9" s="20"/>
      <c r="E9" s="20"/>
      <c r="F9" s="21"/>
      <c r="G9" s="96"/>
      <c r="H9" s="94"/>
    </row>
    <row r="10" spans="1:8">
      <c r="A10" s="89" t="s">
        <v>878</v>
      </c>
      <c r="C10" s="97"/>
      <c r="D10" s="20"/>
      <c r="E10" s="20"/>
      <c r="F10" s="21"/>
      <c r="G10" s="96"/>
      <c r="H10" s="94"/>
    </row>
    <row r="11" spans="1:8">
      <c r="A11" s="89" t="s">
        <v>1852</v>
      </c>
      <c r="C11" s="25" t="s">
        <v>2874</v>
      </c>
      <c r="D11" s="94"/>
      <c r="E11" s="94"/>
      <c r="F11" s="99"/>
      <c r="G11" s="96"/>
      <c r="H11" s="94"/>
    </row>
    <row r="12" spans="1:8">
      <c r="A12" s="98"/>
      <c r="C12" s="25" t="s">
        <v>2991</v>
      </c>
      <c r="D12" s="20"/>
      <c r="E12" s="20"/>
      <c r="F12" s="21"/>
      <c r="G12" s="96"/>
      <c r="H12" s="94"/>
    </row>
    <row r="13" spans="1:8">
      <c r="A13" s="98"/>
      <c r="C13" s="25" t="s">
        <v>3063</v>
      </c>
      <c r="D13" s="94"/>
      <c r="E13" s="94"/>
      <c r="F13" s="99"/>
      <c r="G13" s="96"/>
      <c r="H13" s="94"/>
    </row>
    <row r="14" spans="1:8">
      <c r="A14" s="100"/>
      <c r="C14" s="25" t="s">
        <v>2071</v>
      </c>
      <c r="D14" s="94"/>
      <c r="E14" s="94"/>
      <c r="F14" s="99"/>
      <c r="G14" s="101"/>
      <c r="H14" s="94"/>
    </row>
    <row r="15" spans="1:8">
      <c r="A15" s="100" t="s">
        <v>2319</v>
      </c>
      <c r="C15" s="97" t="s">
        <v>2032</v>
      </c>
      <c r="D15" s="94"/>
      <c r="E15" s="94"/>
      <c r="F15" s="99"/>
      <c r="G15" s="96"/>
      <c r="H15" s="94"/>
    </row>
    <row r="16" spans="1:8">
      <c r="A16" t="s">
        <v>2277</v>
      </c>
      <c r="C16" s="97"/>
      <c r="D16" s="94"/>
      <c r="E16" s="94"/>
      <c r="F16" s="99"/>
      <c r="G16" s="96"/>
      <c r="H16" s="94"/>
    </row>
    <row r="17" spans="1:8">
      <c r="C17" s="102" t="s">
        <v>1042</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2814</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c r="B24" s="116" t="s">
        <v>2258</v>
      </c>
      <c r="C24" s="117">
        <v>295</v>
      </c>
      <c r="D24" s="118">
        <v>2.5</v>
      </c>
      <c r="E24" s="117">
        <f>C24*D24</f>
        <v>737.5</v>
      </c>
      <c r="F24" s="53"/>
      <c r="G24" s="54">
        <f>E24*(1-F24)</f>
        <v>737.5</v>
      </c>
      <c r="H24" s="48"/>
    </row>
    <row r="25" spans="1:8">
      <c r="A25" s="11"/>
      <c r="B25" s="116" t="s">
        <v>2257</v>
      </c>
      <c r="C25" s="117"/>
      <c r="D25" s="118"/>
      <c r="E25" s="117"/>
      <c r="F25" s="119"/>
      <c r="G25" s="54">
        <f t="shared" ref="G25:G38" si="0">E25*(1-F25)</f>
        <v>0</v>
      </c>
      <c r="H25" s="56"/>
    </row>
    <row r="26" spans="1:8">
      <c r="A26" s="120"/>
      <c r="B26" s="121" t="s">
        <v>2493</v>
      </c>
      <c r="C26" s="117"/>
      <c r="D26" s="118"/>
      <c r="E26" s="117"/>
      <c r="F26" s="119"/>
      <c r="G26" s="54">
        <f t="shared" si="0"/>
        <v>0</v>
      </c>
      <c r="H26" s="56"/>
    </row>
    <row r="27" spans="1:8">
      <c r="A27" s="120"/>
      <c r="B27" s="121" t="s">
        <v>2910</v>
      </c>
      <c r="C27" s="117"/>
      <c r="D27" s="118"/>
      <c r="E27" s="117"/>
      <c r="F27" s="119"/>
      <c r="G27" s="54">
        <f t="shared" si="0"/>
        <v>0</v>
      </c>
      <c r="H27" s="56"/>
    </row>
    <row r="28" spans="1:8">
      <c r="A28" s="120"/>
      <c r="B28" s="121" t="s">
        <v>2561</v>
      </c>
      <c r="C28" s="117"/>
      <c r="D28" s="118"/>
      <c r="E28" s="117"/>
      <c r="F28" s="119"/>
      <c r="G28" s="54">
        <f t="shared" si="0"/>
        <v>0</v>
      </c>
      <c r="H28" s="56"/>
    </row>
    <row r="29" spans="1:8">
      <c r="A29" s="120"/>
      <c r="B29" s="121" t="s">
        <v>2562</v>
      </c>
      <c r="C29" s="117"/>
      <c r="D29" s="118"/>
      <c r="E29" s="117"/>
      <c r="F29" s="119"/>
      <c r="G29" s="54">
        <f t="shared" si="0"/>
        <v>0</v>
      </c>
      <c r="H29" s="56"/>
    </row>
    <row r="30" spans="1:8">
      <c r="A30" s="120"/>
      <c r="B30" s="121" t="s">
        <v>2266</v>
      </c>
      <c r="C30" s="117"/>
      <c r="D30" s="118"/>
      <c r="E30" s="117"/>
      <c r="F30" s="119"/>
      <c r="G30" s="54">
        <f t="shared" si="0"/>
        <v>0</v>
      </c>
      <c r="H30" s="56"/>
    </row>
    <row r="31" spans="1:8">
      <c r="A31" s="120"/>
      <c r="B31" s="121" t="s">
        <v>1671</v>
      </c>
      <c r="C31" s="117"/>
      <c r="D31" s="118"/>
      <c r="E31" s="117"/>
      <c r="F31" s="119"/>
      <c r="G31" s="54">
        <f t="shared" si="0"/>
        <v>0</v>
      </c>
      <c r="H31" s="56"/>
    </row>
    <row r="32" spans="1:8">
      <c r="A32" s="120"/>
      <c r="B32" s="121" t="s">
        <v>2212</v>
      </c>
      <c r="C32" s="117"/>
      <c r="D32" s="118"/>
      <c r="E32" s="117"/>
      <c r="F32" s="119"/>
      <c r="G32" s="54">
        <f t="shared" si="0"/>
        <v>0</v>
      </c>
      <c r="H32" s="56"/>
    </row>
    <row r="33" spans="1:256">
      <c r="A33" s="120"/>
      <c r="B33" s="121" t="s">
        <v>2500</v>
      </c>
      <c r="C33" s="122"/>
      <c r="D33" s="123"/>
      <c r="E33" s="117"/>
      <c r="F33" s="124"/>
      <c r="G33" s="54">
        <f t="shared" si="0"/>
        <v>0</v>
      </c>
      <c r="H33" s="56"/>
    </row>
    <row r="34" spans="1:256">
      <c r="A34" s="120"/>
      <c r="B34" s="121" t="s">
        <v>2466</v>
      </c>
      <c r="C34" s="117">
        <v>50</v>
      </c>
      <c r="D34" s="118">
        <v>2</v>
      </c>
      <c r="E34" s="117">
        <f>C34*D34</f>
        <v>100</v>
      </c>
      <c r="F34" s="119"/>
      <c r="G34" s="54">
        <f t="shared" si="0"/>
        <v>100</v>
      </c>
      <c r="H34" s="48"/>
    </row>
    <row r="35" spans="1:256">
      <c r="A35" s="120"/>
      <c r="B35" s="121" t="s">
        <v>1836</v>
      </c>
      <c r="C35" s="117">
        <v>250</v>
      </c>
      <c r="D35" s="123" t="s">
        <v>2214</v>
      </c>
      <c r="E35" s="117">
        <v>250</v>
      </c>
      <c r="F35" s="119"/>
      <c r="G35" s="54">
        <f t="shared" si="0"/>
        <v>250</v>
      </c>
      <c r="H35" s="48"/>
    </row>
    <row r="36" spans="1:256">
      <c r="A36" s="120"/>
      <c r="B36" s="121" t="s">
        <v>2270</v>
      </c>
      <c r="C36" s="117"/>
      <c r="D36" s="118"/>
      <c r="E36" s="117"/>
      <c r="F36" s="119"/>
      <c r="G36" s="54">
        <f t="shared" si="0"/>
        <v>0</v>
      </c>
      <c r="H36" s="48"/>
    </row>
    <row r="37" spans="1:256">
      <c r="A37" s="120"/>
      <c r="B37" s="121" t="s">
        <v>1888</v>
      </c>
      <c r="C37" s="117"/>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1889</v>
      </c>
      <c r="C39" s="131"/>
      <c r="D39" s="131"/>
      <c r="E39" s="132">
        <f>SUM(E24:E38)</f>
        <v>1087.5</v>
      </c>
      <c r="F39" s="133"/>
      <c r="G39" s="72">
        <f>SUM(G24:G38)</f>
        <v>1087.5</v>
      </c>
      <c r="H39" s="134"/>
    </row>
    <row r="41" spans="1:256">
      <c r="C41" s="136" t="s">
        <v>2369</v>
      </c>
      <c r="D41" s="137">
        <f>G39/2</f>
        <v>543.75</v>
      </c>
      <c r="E41" s="137"/>
      <c r="F41" s="138"/>
    </row>
    <row r="43" spans="1:256">
      <c r="C43" s="1" t="s">
        <v>2549</v>
      </c>
      <c r="D43" s="1"/>
      <c r="E43" s="1"/>
      <c r="F43" s="139"/>
      <c r="G43" s="1"/>
      <c r="H43" s="1"/>
      <c r="I43" s="1"/>
    </row>
    <row r="44" spans="1:256">
      <c r="C44" s="1" t="s">
        <v>3390</v>
      </c>
      <c r="D44" s="1"/>
      <c r="E44" s="1"/>
      <c r="F44" s="139"/>
      <c r="G44" s="1"/>
      <c r="H44" s="1"/>
      <c r="I44" s="1"/>
    </row>
    <row r="45" spans="1:256">
      <c r="C45" s="140" t="s">
        <v>2819</v>
      </c>
      <c r="D45" s="140"/>
      <c r="E45" s="140"/>
      <c r="F45" s="141"/>
      <c r="G45" s="140"/>
      <c r="H45" s="140"/>
      <c r="I45" s="142"/>
      <c r="J45" s="790"/>
      <c r="K45" s="790"/>
      <c r="L45" s="790"/>
      <c r="M45" s="790"/>
      <c r="N45" s="790"/>
      <c r="O45" s="790"/>
      <c r="P45" s="790"/>
      <c r="Q45" s="790"/>
      <c r="R45" s="790"/>
      <c r="S45" s="790"/>
      <c r="T45" s="790"/>
      <c r="U45" s="790"/>
      <c r="V45" s="790" t="s">
        <v>2549</v>
      </c>
      <c r="W45" s="790"/>
      <c r="X45" s="790"/>
      <c r="Y45" s="790"/>
      <c r="Z45" s="790"/>
      <c r="AA45" s="790"/>
      <c r="AB45" s="790" t="s">
        <v>2549</v>
      </c>
      <c r="AC45" s="790"/>
      <c r="AD45" s="790"/>
      <c r="AE45" s="790"/>
      <c r="AF45" s="790"/>
      <c r="AG45" s="790"/>
      <c r="AH45" s="790" t="s">
        <v>2549</v>
      </c>
      <c r="AI45" s="790"/>
      <c r="AJ45" s="790"/>
      <c r="AK45" s="790"/>
      <c r="AL45" s="790"/>
      <c r="AM45" s="790"/>
      <c r="AN45" s="790" t="s">
        <v>2549</v>
      </c>
      <c r="AO45" s="790"/>
      <c r="AP45" s="790"/>
      <c r="AQ45" s="790"/>
      <c r="AR45" s="790"/>
      <c r="AS45" s="790"/>
      <c r="AT45" s="790" t="s">
        <v>2549</v>
      </c>
      <c r="AU45" s="790"/>
      <c r="AV45" s="790"/>
      <c r="AW45" s="790"/>
      <c r="AX45" s="790"/>
      <c r="AY45" s="790"/>
      <c r="AZ45" s="790" t="s">
        <v>2549</v>
      </c>
      <c r="BA45" s="790"/>
      <c r="BB45" s="790"/>
      <c r="BC45" s="790"/>
      <c r="BD45" s="790"/>
      <c r="BE45" s="790"/>
      <c r="BF45" s="790" t="s">
        <v>2549</v>
      </c>
      <c r="BG45" s="790"/>
      <c r="BH45" s="790"/>
      <c r="BI45" s="790"/>
      <c r="BJ45" s="790"/>
      <c r="BK45" s="790"/>
      <c r="BL45" s="790" t="s">
        <v>2549</v>
      </c>
      <c r="BM45" s="790"/>
      <c r="BN45" s="790"/>
      <c r="BO45" s="790"/>
      <c r="BP45" s="790"/>
      <c r="BQ45" s="790"/>
      <c r="BR45" s="790" t="s">
        <v>2549</v>
      </c>
      <c r="BS45" s="790"/>
      <c r="BT45" s="790"/>
      <c r="BU45" s="790"/>
      <c r="BV45" s="790"/>
      <c r="BW45" s="790"/>
      <c r="BX45" s="790" t="s">
        <v>2549</v>
      </c>
      <c r="BY45" s="790"/>
      <c r="BZ45" s="790"/>
      <c r="CA45" s="790"/>
      <c r="CB45" s="790"/>
      <c r="CC45" s="790"/>
      <c r="CD45" s="790" t="s">
        <v>2549</v>
      </c>
      <c r="CE45" s="790"/>
      <c r="CF45" s="790"/>
      <c r="CG45" s="790"/>
      <c r="CH45" s="790"/>
      <c r="CI45" s="790"/>
      <c r="CJ45" s="790" t="s">
        <v>2549</v>
      </c>
      <c r="CK45" s="790"/>
      <c r="CL45" s="790"/>
      <c r="CM45" s="790"/>
      <c r="CN45" s="790"/>
      <c r="CO45" s="790"/>
      <c r="CP45" s="790" t="s">
        <v>2549</v>
      </c>
      <c r="CQ45" s="790"/>
      <c r="CR45" s="790"/>
      <c r="CS45" s="790"/>
      <c r="CT45" s="790"/>
      <c r="CU45" s="790"/>
      <c r="CV45" s="790" t="s">
        <v>2549</v>
      </c>
      <c r="CW45" s="790"/>
      <c r="CX45" s="790"/>
      <c r="CY45" s="790"/>
      <c r="CZ45" s="790"/>
      <c r="DA45" s="790"/>
      <c r="DB45" s="790" t="s">
        <v>2549</v>
      </c>
      <c r="DC45" s="790"/>
      <c r="DD45" s="790"/>
      <c r="DE45" s="790"/>
      <c r="DF45" s="790"/>
      <c r="DG45" s="790"/>
      <c r="DH45" s="790" t="s">
        <v>2549</v>
      </c>
      <c r="DI45" s="790"/>
      <c r="DJ45" s="790"/>
      <c r="DK45" s="790"/>
      <c r="DL45" s="790"/>
      <c r="DM45" s="790"/>
      <c r="DN45" s="790" t="s">
        <v>2549</v>
      </c>
      <c r="DO45" s="790"/>
      <c r="DP45" s="790"/>
      <c r="DQ45" s="790"/>
      <c r="DR45" s="790"/>
      <c r="DS45" s="790"/>
      <c r="DT45" s="790" t="s">
        <v>2549</v>
      </c>
      <c r="DU45" s="790"/>
      <c r="DV45" s="790"/>
      <c r="DW45" s="790"/>
      <c r="DX45" s="790"/>
      <c r="DY45" s="790"/>
      <c r="DZ45" s="790" t="s">
        <v>2549</v>
      </c>
      <c r="EA45" s="790"/>
      <c r="EB45" s="790"/>
      <c r="EC45" s="790"/>
      <c r="ED45" s="790"/>
      <c r="EE45" s="790"/>
      <c r="EF45" s="790" t="s">
        <v>2549</v>
      </c>
      <c r="EG45" s="790"/>
      <c r="EH45" s="790"/>
      <c r="EI45" s="790"/>
      <c r="EJ45" s="790"/>
      <c r="EK45" s="790"/>
      <c r="EL45" s="790" t="s">
        <v>2549</v>
      </c>
      <c r="EM45" s="790"/>
      <c r="EN45" s="790"/>
      <c r="EO45" s="790"/>
      <c r="EP45" s="790"/>
      <c r="EQ45" s="790"/>
      <c r="ER45" s="790" t="s">
        <v>2549</v>
      </c>
      <c r="ES45" s="790"/>
      <c r="ET45" s="790"/>
      <c r="EU45" s="790"/>
      <c r="EV45" s="790"/>
      <c r="EW45" s="790"/>
      <c r="EX45" s="790" t="s">
        <v>2549</v>
      </c>
      <c r="EY45" s="790"/>
      <c r="EZ45" s="790"/>
      <c r="FA45" s="790"/>
      <c r="FB45" s="790"/>
      <c r="FC45" s="790"/>
      <c r="FD45" s="790" t="s">
        <v>2549</v>
      </c>
      <c r="FE45" s="790"/>
      <c r="FF45" s="790"/>
      <c r="FG45" s="790"/>
      <c r="FH45" s="790"/>
      <c r="FI45" s="790"/>
      <c r="FJ45" s="790" t="s">
        <v>2549</v>
      </c>
      <c r="FK45" s="790"/>
      <c r="FL45" s="790"/>
      <c r="FM45" s="790"/>
      <c r="FN45" s="790"/>
      <c r="FO45" s="790"/>
      <c r="FP45" s="790" t="s">
        <v>2549</v>
      </c>
      <c r="FQ45" s="790"/>
      <c r="FR45" s="790"/>
      <c r="FS45" s="790"/>
      <c r="FT45" s="790"/>
      <c r="FU45" s="790"/>
      <c r="FV45" s="790" t="s">
        <v>2549</v>
      </c>
      <c r="FW45" s="790"/>
      <c r="FX45" s="790"/>
      <c r="FY45" s="790"/>
      <c r="FZ45" s="790"/>
      <c r="GA45" s="790"/>
      <c r="GB45" s="790" t="s">
        <v>2549</v>
      </c>
      <c r="GC45" s="790"/>
      <c r="GD45" s="790"/>
      <c r="GE45" s="790"/>
      <c r="GF45" s="790"/>
      <c r="GG45" s="790"/>
      <c r="GH45" s="790" t="s">
        <v>2549</v>
      </c>
      <c r="GI45" s="790"/>
      <c r="GJ45" s="790"/>
      <c r="GK45" s="790"/>
      <c r="GL45" s="790"/>
      <c r="GM45" s="790"/>
      <c r="GN45" s="790" t="s">
        <v>2549</v>
      </c>
      <c r="GO45" s="790"/>
      <c r="GP45" s="790"/>
      <c r="GQ45" s="790"/>
      <c r="GR45" s="790"/>
      <c r="GS45" s="790"/>
      <c r="GT45" s="790" t="s">
        <v>2549</v>
      </c>
      <c r="GU45" s="790"/>
      <c r="GV45" s="790"/>
      <c r="GW45" s="790"/>
      <c r="GX45" s="790"/>
      <c r="GY45" s="790"/>
      <c r="GZ45" s="790" t="s">
        <v>2549</v>
      </c>
      <c r="HA45" s="790"/>
      <c r="HB45" s="790"/>
      <c r="HC45" s="790"/>
      <c r="HD45" s="790"/>
      <c r="HE45" s="790"/>
      <c r="HF45" s="790" t="s">
        <v>2549</v>
      </c>
      <c r="HG45" s="790"/>
      <c r="HH45" s="790"/>
      <c r="HI45" s="790"/>
      <c r="HJ45" s="790"/>
      <c r="HK45" s="790"/>
      <c r="HL45" s="790" t="s">
        <v>2549</v>
      </c>
      <c r="HM45" s="790"/>
      <c r="HN45" s="790"/>
      <c r="HO45" s="790"/>
      <c r="HP45" s="790"/>
      <c r="HQ45" s="790"/>
      <c r="HR45" s="790" t="s">
        <v>2549</v>
      </c>
      <c r="HS45" s="790"/>
      <c r="HT45" s="790"/>
      <c r="HU45" s="790"/>
      <c r="HV45" s="790"/>
      <c r="HW45" s="790"/>
      <c r="HX45" s="790" t="s">
        <v>2549</v>
      </c>
      <c r="HY45" s="790"/>
      <c r="HZ45" s="790"/>
      <c r="IA45" s="790"/>
      <c r="IB45" s="790"/>
      <c r="IC45" s="790"/>
      <c r="ID45" s="790" t="s">
        <v>2549</v>
      </c>
      <c r="IE45" s="790"/>
      <c r="IF45" s="790"/>
      <c r="IG45" s="790"/>
      <c r="IH45" s="790"/>
      <c r="II45" s="790"/>
      <c r="IJ45" s="790" t="s">
        <v>2549</v>
      </c>
      <c r="IK45" s="790"/>
      <c r="IL45" s="790"/>
      <c r="IM45" s="790"/>
      <c r="IN45" s="790"/>
      <c r="IO45" s="790"/>
      <c r="IP45" s="790" t="s">
        <v>2549</v>
      </c>
      <c r="IQ45" s="790"/>
      <c r="IR45" s="790"/>
      <c r="IS45" s="790"/>
    </row>
    <row r="46" spans="1:256">
      <c r="C46" s="1" t="s">
        <v>2249</v>
      </c>
      <c r="D46" s="1"/>
      <c r="E46" s="1"/>
      <c r="F46" s="139"/>
      <c r="G46" s="1"/>
      <c r="H46" s="1"/>
      <c r="I46" s="1"/>
      <c r="J46" s="790"/>
      <c r="K46" s="790"/>
      <c r="L46" s="790"/>
      <c r="M46" s="790"/>
      <c r="N46" s="790"/>
      <c r="O46" s="790"/>
      <c r="P46" s="790"/>
      <c r="Q46" s="790"/>
      <c r="R46" s="790"/>
      <c r="S46" s="790"/>
      <c r="T46" s="790"/>
      <c r="U46" s="790"/>
      <c r="V46" s="790" t="s">
        <v>2856</v>
      </c>
      <c r="W46" s="790"/>
      <c r="X46" s="790"/>
      <c r="Y46" s="790"/>
      <c r="Z46" s="790"/>
      <c r="AA46" s="790"/>
      <c r="AB46" s="790" t="s">
        <v>2856</v>
      </c>
      <c r="AC46" s="790"/>
      <c r="AD46" s="790"/>
      <c r="AE46" s="790"/>
      <c r="AF46" s="790"/>
      <c r="AG46" s="790"/>
      <c r="AH46" s="790" t="s">
        <v>2856</v>
      </c>
      <c r="AI46" s="790"/>
      <c r="AJ46" s="790"/>
      <c r="AK46" s="790"/>
      <c r="AL46" s="790"/>
      <c r="AM46" s="790"/>
      <c r="AN46" s="790" t="s">
        <v>2856</v>
      </c>
      <c r="AO46" s="790"/>
      <c r="AP46" s="790"/>
      <c r="AQ46" s="790"/>
      <c r="AR46" s="790"/>
      <c r="AS46" s="790"/>
      <c r="AT46" s="790" t="s">
        <v>2856</v>
      </c>
      <c r="AU46" s="790"/>
      <c r="AV46" s="790"/>
      <c r="AW46" s="790"/>
      <c r="AX46" s="790"/>
      <c r="AY46" s="790"/>
      <c r="AZ46" s="790" t="s">
        <v>2856</v>
      </c>
      <c r="BA46" s="790"/>
      <c r="BB46" s="790"/>
      <c r="BC46" s="790"/>
      <c r="BD46" s="790"/>
      <c r="BE46" s="790"/>
      <c r="BF46" s="790" t="s">
        <v>2856</v>
      </c>
      <c r="BG46" s="790"/>
      <c r="BH46" s="790"/>
      <c r="BI46" s="790"/>
      <c r="BJ46" s="790"/>
      <c r="BK46" s="790"/>
      <c r="BL46" s="790" t="s">
        <v>2856</v>
      </c>
      <c r="BM46" s="790"/>
      <c r="BN46" s="790"/>
      <c r="BO46" s="790"/>
      <c r="BP46" s="790"/>
      <c r="BQ46" s="790"/>
      <c r="BR46" s="790" t="s">
        <v>2856</v>
      </c>
      <c r="BS46" s="790"/>
      <c r="BT46" s="790"/>
      <c r="BU46" s="790"/>
      <c r="BV46" s="790"/>
      <c r="BW46" s="790"/>
      <c r="BX46" s="790" t="s">
        <v>2856</v>
      </c>
      <c r="BY46" s="790"/>
      <c r="BZ46" s="790"/>
      <c r="CA46" s="790"/>
      <c r="CB46" s="790"/>
      <c r="CC46" s="790"/>
      <c r="CD46" s="790" t="s">
        <v>2856</v>
      </c>
      <c r="CE46" s="790"/>
      <c r="CF46" s="790"/>
      <c r="CG46" s="790"/>
      <c r="CH46" s="790"/>
      <c r="CI46" s="790"/>
      <c r="CJ46" s="790" t="s">
        <v>2856</v>
      </c>
      <c r="CK46" s="790"/>
      <c r="CL46" s="790"/>
      <c r="CM46" s="790"/>
      <c r="CN46" s="790"/>
      <c r="CO46" s="790"/>
      <c r="CP46" s="790" t="s">
        <v>2856</v>
      </c>
      <c r="CQ46" s="790"/>
      <c r="CR46" s="790"/>
      <c r="CS46" s="790"/>
      <c r="CT46" s="790"/>
      <c r="CU46" s="790"/>
      <c r="CV46" s="790" t="s">
        <v>2856</v>
      </c>
      <c r="CW46" s="790"/>
      <c r="CX46" s="790"/>
      <c r="CY46" s="790"/>
      <c r="CZ46" s="790"/>
      <c r="DA46" s="790"/>
      <c r="DB46" s="790" t="s">
        <v>2856</v>
      </c>
      <c r="DC46" s="790"/>
      <c r="DD46" s="790"/>
      <c r="DE46" s="790"/>
      <c r="DF46" s="790"/>
      <c r="DG46" s="790"/>
      <c r="DH46" s="790" t="s">
        <v>2856</v>
      </c>
      <c r="DI46" s="790"/>
      <c r="DJ46" s="790"/>
      <c r="DK46" s="790"/>
      <c r="DL46" s="790"/>
      <c r="DM46" s="790"/>
      <c r="DN46" s="790" t="s">
        <v>2856</v>
      </c>
      <c r="DO46" s="790"/>
      <c r="DP46" s="790"/>
      <c r="DQ46" s="790"/>
      <c r="DR46" s="790"/>
      <c r="DS46" s="790"/>
      <c r="DT46" s="790" t="s">
        <v>2856</v>
      </c>
      <c r="DU46" s="790"/>
      <c r="DV46" s="790"/>
      <c r="DW46" s="790"/>
      <c r="DX46" s="790"/>
      <c r="DY46" s="790"/>
      <c r="DZ46" s="790" t="s">
        <v>2856</v>
      </c>
      <c r="EA46" s="790"/>
      <c r="EB46" s="790"/>
      <c r="EC46" s="790"/>
      <c r="ED46" s="790"/>
      <c r="EE46" s="790"/>
      <c r="EF46" s="790" t="s">
        <v>2856</v>
      </c>
      <c r="EG46" s="790"/>
      <c r="EH46" s="790"/>
      <c r="EI46" s="790"/>
      <c r="EJ46" s="790"/>
      <c r="EK46" s="790"/>
      <c r="EL46" s="790" t="s">
        <v>2856</v>
      </c>
      <c r="EM46" s="790"/>
      <c r="EN46" s="790"/>
      <c r="EO46" s="790"/>
      <c r="EP46" s="790"/>
      <c r="EQ46" s="790"/>
      <c r="ER46" s="790" t="s">
        <v>2856</v>
      </c>
      <c r="ES46" s="790"/>
      <c r="ET46" s="790"/>
      <c r="EU46" s="790"/>
      <c r="EV46" s="790"/>
      <c r="EW46" s="790"/>
      <c r="EX46" s="790" t="s">
        <v>2856</v>
      </c>
      <c r="EY46" s="790"/>
      <c r="EZ46" s="790"/>
      <c r="FA46" s="790"/>
      <c r="FB46" s="790"/>
      <c r="FC46" s="790"/>
      <c r="FD46" s="790" t="s">
        <v>2856</v>
      </c>
      <c r="FE46" s="790"/>
      <c r="FF46" s="790"/>
      <c r="FG46" s="790"/>
      <c r="FH46" s="790"/>
      <c r="FI46" s="790"/>
      <c r="FJ46" s="790" t="s">
        <v>2856</v>
      </c>
      <c r="FK46" s="790"/>
      <c r="FL46" s="790"/>
      <c r="FM46" s="790"/>
      <c r="FN46" s="790"/>
      <c r="FO46" s="790"/>
      <c r="FP46" s="790" t="s">
        <v>2856</v>
      </c>
      <c r="FQ46" s="790"/>
      <c r="FR46" s="790"/>
      <c r="FS46" s="790"/>
      <c r="FT46" s="790"/>
      <c r="FU46" s="790"/>
      <c r="FV46" s="790" t="s">
        <v>2856</v>
      </c>
      <c r="FW46" s="790"/>
      <c r="FX46" s="790"/>
      <c r="FY46" s="790"/>
      <c r="FZ46" s="790"/>
      <c r="GA46" s="790"/>
      <c r="GB46" s="790" t="s">
        <v>2856</v>
      </c>
      <c r="GC46" s="790"/>
      <c r="GD46" s="790"/>
      <c r="GE46" s="790"/>
      <c r="GF46" s="790"/>
      <c r="GG46" s="790"/>
      <c r="GH46" s="790" t="s">
        <v>2856</v>
      </c>
      <c r="GI46" s="790"/>
      <c r="GJ46" s="790"/>
      <c r="GK46" s="790"/>
      <c r="GL46" s="790"/>
      <c r="GM46" s="790"/>
      <c r="GN46" s="790" t="s">
        <v>2856</v>
      </c>
      <c r="GO46" s="790"/>
      <c r="GP46" s="790"/>
      <c r="GQ46" s="790"/>
      <c r="GR46" s="790"/>
      <c r="GS46" s="790"/>
      <c r="GT46" s="790" t="s">
        <v>2856</v>
      </c>
      <c r="GU46" s="790"/>
      <c r="GV46" s="790"/>
      <c r="GW46" s="790"/>
      <c r="GX46" s="790"/>
      <c r="GY46" s="790"/>
      <c r="GZ46" s="790" t="s">
        <v>2856</v>
      </c>
      <c r="HA46" s="790"/>
      <c r="HB46" s="790"/>
      <c r="HC46" s="790"/>
      <c r="HD46" s="790"/>
      <c r="HE46" s="790"/>
      <c r="HF46" s="790" t="s">
        <v>2856</v>
      </c>
      <c r="HG46" s="790"/>
      <c r="HH46" s="790"/>
      <c r="HI46" s="790"/>
      <c r="HJ46" s="790"/>
      <c r="HK46" s="790"/>
      <c r="HL46" s="790" t="s">
        <v>2856</v>
      </c>
      <c r="HM46" s="790"/>
      <c r="HN46" s="790"/>
      <c r="HO46" s="790"/>
      <c r="HP46" s="790"/>
      <c r="HQ46" s="790"/>
      <c r="HR46" s="790" t="s">
        <v>2856</v>
      </c>
      <c r="HS46" s="790"/>
      <c r="HT46" s="790"/>
      <c r="HU46" s="790"/>
      <c r="HV46" s="790"/>
      <c r="HW46" s="790"/>
      <c r="HX46" s="790" t="s">
        <v>2856</v>
      </c>
      <c r="HY46" s="790"/>
      <c r="HZ46" s="790"/>
      <c r="IA46" s="790"/>
      <c r="IB46" s="790"/>
      <c r="IC46" s="790"/>
      <c r="ID46" s="790" t="s">
        <v>2856</v>
      </c>
      <c r="IE46" s="790"/>
      <c r="IF46" s="790"/>
      <c r="IG46" s="790"/>
      <c r="IH46" s="790"/>
      <c r="II46" s="790"/>
      <c r="IJ46" s="790" t="s">
        <v>2856</v>
      </c>
      <c r="IK46" s="790"/>
      <c r="IL46" s="790"/>
      <c r="IM46" s="790"/>
      <c r="IN46" s="790"/>
      <c r="IO46" s="790"/>
      <c r="IP46" s="790" t="s">
        <v>2856</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2249</v>
      </c>
      <c r="W47" s="790"/>
      <c r="X47" s="790"/>
      <c r="Y47" s="790"/>
      <c r="Z47" s="790"/>
      <c r="AA47" s="790"/>
      <c r="AB47" s="790" t="s">
        <v>2249</v>
      </c>
      <c r="AC47" s="790"/>
      <c r="AD47" s="790"/>
      <c r="AE47" s="790"/>
      <c r="AF47" s="790"/>
      <c r="AG47" s="790"/>
      <c r="AH47" s="790" t="s">
        <v>2249</v>
      </c>
      <c r="AI47" s="790"/>
      <c r="AJ47" s="790"/>
      <c r="AK47" s="790"/>
      <c r="AL47" s="790"/>
      <c r="AM47" s="790"/>
      <c r="AN47" s="790" t="s">
        <v>2249</v>
      </c>
      <c r="AO47" s="790"/>
      <c r="AP47" s="790"/>
      <c r="AQ47" s="790"/>
      <c r="AR47" s="790"/>
      <c r="AS47" s="790"/>
      <c r="AT47" s="790" t="s">
        <v>2249</v>
      </c>
      <c r="AU47" s="790"/>
      <c r="AV47" s="790"/>
      <c r="AW47" s="790"/>
      <c r="AX47" s="790"/>
      <c r="AY47" s="790"/>
      <c r="AZ47" s="790" t="s">
        <v>2249</v>
      </c>
      <c r="BA47" s="790"/>
      <c r="BB47" s="790"/>
      <c r="BC47" s="790"/>
      <c r="BD47" s="790"/>
      <c r="BE47" s="790"/>
      <c r="BF47" s="790" t="s">
        <v>2249</v>
      </c>
      <c r="BG47" s="790"/>
      <c r="BH47" s="790"/>
      <c r="BI47" s="790"/>
      <c r="BJ47" s="790"/>
      <c r="BK47" s="790"/>
      <c r="BL47" s="790" t="s">
        <v>2249</v>
      </c>
      <c r="BM47" s="790"/>
      <c r="BN47" s="790"/>
      <c r="BO47" s="790"/>
      <c r="BP47" s="790"/>
      <c r="BQ47" s="790"/>
      <c r="BR47" s="790" t="s">
        <v>2249</v>
      </c>
      <c r="BS47" s="790"/>
      <c r="BT47" s="790"/>
      <c r="BU47" s="790"/>
      <c r="BV47" s="790"/>
      <c r="BW47" s="790"/>
      <c r="BX47" s="790" t="s">
        <v>2249</v>
      </c>
      <c r="BY47" s="790"/>
      <c r="BZ47" s="790"/>
      <c r="CA47" s="790"/>
      <c r="CB47" s="790"/>
      <c r="CC47" s="790"/>
      <c r="CD47" s="790" t="s">
        <v>2249</v>
      </c>
      <c r="CE47" s="790"/>
      <c r="CF47" s="790"/>
      <c r="CG47" s="790"/>
      <c r="CH47" s="790"/>
      <c r="CI47" s="790"/>
      <c r="CJ47" s="790" t="s">
        <v>2249</v>
      </c>
      <c r="CK47" s="790"/>
      <c r="CL47" s="790"/>
      <c r="CM47" s="790"/>
      <c r="CN47" s="790"/>
      <c r="CO47" s="790"/>
      <c r="CP47" s="790" t="s">
        <v>2249</v>
      </c>
      <c r="CQ47" s="790"/>
      <c r="CR47" s="790"/>
      <c r="CS47" s="790"/>
      <c r="CT47" s="790"/>
      <c r="CU47" s="790"/>
      <c r="CV47" s="790" t="s">
        <v>2249</v>
      </c>
      <c r="CW47" s="790"/>
      <c r="CX47" s="790"/>
      <c r="CY47" s="790"/>
      <c r="CZ47" s="790"/>
      <c r="DA47" s="790"/>
      <c r="DB47" s="790" t="s">
        <v>2249</v>
      </c>
      <c r="DC47" s="790"/>
      <c r="DD47" s="790"/>
      <c r="DE47" s="790"/>
      <c r="DF47" s="790"/>
      <c r="DG47" s="790"/>
      <c r="DH47" s="790" t="s">
        <v>2249</v>
      </c>
      <c r="DI47" s="790"/>
      <c r="DJ47" s="790"/>
      <c r="DK47" s="790"/>
      <c r="DL47" s="790"/>
      <c r="DM47" s="790"/>
      <c r="DN47" s="790" t="s">
        <v>2249</v>
      </c>
      <c r="DO47" s="790"/>
      <c r="DP47" s="790"/>
      <c r="DQ47" s="790"/>
      <c r="DR47" s="790"/>
      <c r="DS47" s="790"/>
      <c r="DT47" s="790" t="s">
        <v>2249</v>
      </c>
      <c r="DU47" s="790"/>
      <c r="DV47" s="790"/>
      <c r="DW47" s="790"/>
      <c r="DX47" s="790"/>
      <c r="DY47" s="790"/>
      <c r="DZ47" s="790" t="s">
        <v>2249</v>
      </c>
      <c r="EA47" s="790"/>
      <c r="EB47" s="790"/>
      <c r="EC47" s="790"/>
      <c r="ED47" s="790"/>
      <c r="EE47" s="790"/>
      <c r="EF47" s="790" t="s">
        <v>2249</v>
      </c>
      <c r="EG47" s="790"/>
      <c r="EH47" s="790"/>
      <c r="EI47" s="790"/>
      <c r="EJ47" s="790"/>
      <c r="EK47" s="790"/>
      <c r="EL47" s="790" t="s">
        <v>2249</v>
      </c>
      <c r="EM47" s="790"/>
      <c r="EN47" s="790"/>
      <c r="EO47" s="790"/>
      <c r="EP47" s="790"/>
      <c r="EQ47" s="790"/>
      <c r="ER47" s="790" t="s">
        <v>2249</v>
      </c>
      <c r="ES47" s="790"/>
      <c r="ET47" s="790"/>
      <c r="EU47" s="790"/>
      <c r="EV47" s="790"/>
      <c r="EW47" s="790"/>
      <c r="EX47" s="790" t="s">
        <v>2249</v>
      </c>
      <c r="EY47" s="790"/>
      <c r="EZ47" s="790"/>
      <c r="FA47" s="790"/>
      <c r="FB47" s="790"/>
      <c r="FC47" s="790"/>
      <c r="FD47" s="790" t="s">
        <v>2249</v>
      </c>
      <c r="FE47" s="790"/>
      <c r="FF47" s="790"/>
      <c r="FG47" s="790"/>
      <c r="FH47" s="790"/>
      <c r="FI47" s="790"/>
      <c r="FJ47" s="790" t="s">
        <v>2249</v>
      </c>
      <c r="FK47" s="790"/>
      <c r="FL47" s="790"/>
      <c r="FM47" s="790"/>
      <c r="FN47" s="790"/>
      <c r="FO47" s="790"/>
      <c r="FP47" s="790" t="s">
        <v>2249</v>
      </c>
      <c r="FQ47" s="790"/>
      <c r="FR47" s="790"/>
      <c r="FS47" s="790"/>
      <c r="FT47" s="790"/>
      <c r="FU47" s="790"/>
      <c r="FV47" s="790" t="s">
        <v>2249</v>
      </c>
      <c r="FW47" s="790"/>
      <c r="FX47" s="790"/>
      <c r="FY47" s="790"/>
      <c r="FZ47" s="790"/>
      <c r="GA47" s="790"/>
      <c r="GB47" s="790" t="s">
        <v>2249</v>
      </c>
      <c r="GC47" s="790"/>
      <c r="GD47" s="790"/>
      <c r="GE47" s="790"/>
      <c r="GF47" s="790"/>
      <c r="GG47" s="790"/>
      <c r="GH47" s="790" t="s">
        <v>2249</v>
      </c>
      <c r="GI47" s="790"/>
      <c r="GJ47" s="790"/>
      <c r="GK47" s="790"/>
      <c r="GL47" s="790"/>
      <c r="GM47" s="790"/>
      <c r="GN47" s="790" t="s">
        <v>2249</v>
      </c>
      <c r="GO47" s="790"/>
      <c r="GP47" s="790"/>
      <c r="GQ47" s="790"/>
      <c r="GR47" s="790"/>
      <c r="GS47" s="790"/>
      <c r="GT47" s="790" t="s">
        <v>2249</v>
      </c>
      <c r="GU47" s="790"/>
      <c r="GV47" s="790"/>
      <c r="GW47" s="790"/>
      <c r="GX47" s="790"/>
      <c r="GY47" s="790"/>
      <c r="GZ47" s="790" t="s">
        <v>2249</v>
      </c>
      <c r="HA47" s="790"/>
      <c r="HB47" s="790"/>
      <c r="HC47" s="790"/>
      <c r="HD47" s="790"/>
      <c r="HE47" s="790"/>
      <c r="HF47" s="790" t="s">
        <v>2249</v>
      </c>
      <c r="HG47" s="790"/>
      <c r="HH47" s="790"/>
      <c r="HI47" s="790"/>
      <c r="HJ47" s="790"/>
      <c r="HK47" s="790"/>
      <c r="HL47" s="790" t="s">
        <v>2249</v>
      </c>
      <c r="HM47" s="790"/>
      <c r="HN47" s="790"/>
      <c r="HO47" s="790"/>
      <c r="HP47" s="790"/>
      <c r="HQ47" s="790"/>
      <c r="HR47" s="790" t="s">
        <v>2249</v>
      </c>
      <c r="HS47" s="790"/>
      <c r="HT47" s="790"/>
      <c r="HU47" s="790"/>
      <c r="HV47" s="790"/>
      <c r="HW47" s="790"/>
      <c r="HX47" s="790" t="s">
        <v>2249</v>
      </c>
      <c r="HY47" s="790"/>
      <c r="HZ47" s="790"/>
      <c r="IA47" s="790"/>
      <c r="IB47" s="790"/>
      <c r="IC47" s="790"/>
      <c r="ID47" s="790" t="s">
        <v>2249</v>
      </c>
      <c r="IE47" s="790"/>
      <c r="IF47" s="790"/>
      <c r="IG47" s="790"/>
      <c r="IH47" s="790"/>
      <c r="II47" s="790"/>
      <c r="IJ47" s="790" t="s">
        <v>2249</v>
      </c>
      <c r="IK47" s="790"/>
      <c r="IL47" s="790"/>
      <c r="IM47" s="790"/>
      <c r="IN47" s="790"/>
      <c r="IO47" s="790"/>
      <c r="IP47" s="790" t="s">
        <v>2249</v>
      </c>
      <c r="IQ47" s="790"/>
      <c r="IR47" s="790"/>
      <c r="IS47" s="790"/>
      <c r="IT47" s="790"/>
      <c r="IU47" s="790"/>
      <c r="IV47" s="790" t="s">
        <v>2249</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5">
    <mergeCell ref="DB47:DG47"/>
    <mergeCell ref="CD46:CI46"/>
    <mergeCell ref="DB46:DG46"/>
    <mergeCell ref="CJ46:CO46"/>
    <mergeCell ref="CV46:DA46"/>
    <mergeCell ref="CP46:CU46"/>
    <mergeCell ref="CV45:DA45"/>
    <mergeCell ref="CP47:CU47"/>
    <mergeCell ref="CJ47:CO47"/>
    <mergeCell ref="BX47:CC47"/>
    <mergeCell ref="CD47:CI47"/>
    <mergeCell ref="BR47:BW47"/>
    <mergeCell ref="AZ45:BE45"/>
    <mergeCell ref="CV47:DA47"/>
    <mergeCell ref="BL45:BQ45"/>
    <mergeCell ref="BX45:CC45"/>
    <mergeCell ref="CP45:CU45"/>
    <mergeCell ref="BF45:BK45"/>
    <mergeCell ref="BR45:BW45"/>
    <mergeCell ref="CD45:CI45"/>
    <mergeCell ref="CJ45:CO45"/>
    <mergeCell ref="P47:U47"/>
    <mergeCell ref="V47:AA47"/>
    <mergeCell ref="BL47:BQ47"/>
    <mergeCell ref="BF47:BK47"/>
    <mergeCell ref="J46:O46"/>
    <mergeCell ref="P46:U46"/>
    <mergeCell ref="AB46:AG46"/>
    <mergeCell ref="AN46:AS46"/>
    <mergeCell ref="AH46:AM46"/>
    <mergeCell ref="AZ47:BE47"/>
    <mergeCell ref="C1:G1"/>
    <mergeCell ref="C19:G19"/>
    <mergeCell ref="J45:O45"/>
    <mergeCell ref="P45:U45"/>
    <mergeCell ref="BF46:BK46"/>
    <mergeCell ref="BL46:BQ46"/>
    <mergeCell ref="AZ46:BE46"/>
    <mergeCell ref="V46:AA46"/>
    <mergeCell ref="DB45:DG45"/>
    <mergeCell ref="AT46:AY46"/>
    <mergeCell ref="BR46:BW46"/>
    <mergeCell ref="BX46:CC46"/>
    <mergeCell ref="GB46:GG46"/>
    <mergeCell ref="V45:AA45"/>
    <mergeCell ref="AB45:AG45"/>
    <mergeCell ref="AB47:AG47"/>
    <mergeCell ref="AH45:AM45"/>
    <mergeCell ref="AH47:AM47"/>
    <mergeCell ref="AT45:AY45"/>
    <mergeCell ref="AN45:AS45"/>
    <mergeCell ref="AN47:AS47"/>
    <mergeCell ref="AT47:AY47"/>
    <mergeCell ref="DZ45:EE45"/>
    <mergeCell ref="DH46:DM46"/>
    <mergeCell ref="DT45:DY45"/>
    <mergeCell ref="DN46:DS46"/>
    <mergeCell ref="FJ47:FO47"/>
    <mergeCell ref="DN45:DS45"/>
    <mergeCell ref="FJ46:FO46"/>
    <mergeCell ref="FJ45:FO45"/>
    <mergeCell ref="FD47:FI47"/>
    <mergeCell ref="FD46:FI46"/>
    <mergeCell ref="EX47:FC47"/>
    <mergeCell ref="EL46:EQ46"/>
    <mergeCell ref="DN47:DS47"/>
    <mergeCell ref="EF45:EK45"/>
    <mergeCell ref="GZ45:HE45"/>
    <mergeCell ref="GZ46:HE46"/>
    <mergeCell ref="GN46:GS46"/>
    <mergeCell ref="GN45:GS45"/>
    <mergeCell ref="EF47:EK47"/>
    <mergeCell ref="FP47:FU47"/>
    <mergeCell ref="GH47:GM47"/>
    <mergeCell ref="EX45:FC45"/>
    <mergeCell ref="EL45:EQ45"/>
    <mergeCell ref="FD45:FI45"/>
    <mergeCell ref="GH45:GM45"/>
    <mergeCell ref="EF46:EK46"/>
    <mergeCell ref="EL47:EQ47"/>
    <mergeCell ref="ER45:EW45"/>
    <mergeCell ref="GT45:GY45"/>
    <mergeCell ref="FV45:GA45"/>
    <mergeCell ref="FV46:GA46"/>
    <mergeCell ref="ER47:EW47"/>
    <mergeCell ref="ER46:EW46"/>
    <mergeCell ref="EX46:FC46"/>
    <mergeCell ref="GT47:GY47"/>
    <mergeCell ref="GH46:GM46"/>
    <mergeCell ref="FP45:FU45"/>
    <mergeCell ref="FP46:FU46"/>
    <mergeCell ref="GT46:GY46"/>
    <mergeCell ref="GB45:GG45"/>
    <mergeCell ref="DZ46:EE46"/>
    <mergeCell ref="DH45:DM45"/>
    <mergeCell ref="DZ47:EE47"/>
    <mergeCell ref="DH47:DM47"/>
    <mergeCell ref="DT47:DY47"/>
    <mergeCell ref="DT46:DY46"/>
    <mergeCell ref="IV47"/>
    <mergeCell ref="IJ47:IO47"/>
    <mergeCell ref="IP47:IU47"/>
    <mergeCell ref="HX47:IC47"/>
    <mergeCell ref="ID47:II47"/>
    <mergeCell ref="FV47:GA47"/>
    <mergeCell ref="GZ47:HE47"/>
    <mergeCell ref="GN47:GS47"/>
    <mergeCell ref="GB47:GG47"/>
    <mergeCell ref="IP46:IS46"/>
    <mergeCell ref="HF45:HK45"/>
    <mergeCell ref="IP45:IS45"/>
    <mergeCell ref="IJ46:IO46"/>
    <mergeCell ref="ID45:II45"/>
    <mergeCell ref="IJ45:IO45"/>
    <mergeCell ref="HR45:HW45"/>
    <mergeCell ref="HR46:HW46"/>
    <mergeCell ref="HL46:HQ46"/>
    <mergeCell ref="ID46:II46"/>
    <mergeCell ref="HF47:HK47"/>
    <mergeCell ref="HF46:HK46"/>
    <mergeCell ref="HX46:IC46"/>
    <mergeCell ref="HX45:IC45"/>
    <mergeCell ref="HL45:HQ45"/>
    <mergeCell ref="HR47:HW47"/>
    <mergeCell ref="HL47:HQ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14" zoomScale="125" workbookViewId="0">
      <selection activeCell="C19" sqref="C19:G19"/>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40422</v>
      </c>
    </row>
    <row r="4" spans="1:8">
      <c r="A4" s="89" t="s">
        <v>2517</v>
      </c>
      <c r="G4" s="93" t="s">
        <v>1823</v>
      </c>
    </row>
    <row r="5" spans="1:8">
      <c r="A5" s="89" t="s">
        <v>2850</v>
      </c>
    </row>
    <row r="6" spans="1:8">
      <c r="C6" s="15" t="s">
        <v>2128</v>
      </c>
      <c r="D6" s="16"/>
      <c r="E6" s="16"/>
      <c r="F6" s="17"/>
      <c r="G6" s="18"/>
      <c r="H6" s="94"/>
    </row>
    <row r="7" spans="1:8">
      <c r="C7" s="95" t="s">
        <v>2076</v>
      </c>
      <c r="D7" s="20"/>
      <c r="E7" s="20"/>
      <c r="F7" s="21"/>
      <c r="G7" s="22"/>
      <c r="H7" s="94"/>
    </row>
    <row r="8" spans="1:8">
      <c r="A8" s="89" t="s">
        <v>2492</v>
      </c>
      <c r="C8" s="95" t="s">
        <v>1216</v>
      </c>
      <c r="D8" s="20"/>
      <c r="E8" s="20"/>
      <c r="F8" s="21"/>
      <c r="G8" s="96"/>
      <c r="H8" s="94"/>
    </row>
    <row r="9" spans="1:8">
      <c r="A9" s="98" t="s">
        <v>2115</v>
      </c>
      <c r="C9" s="95" t="s">
        <v>1050</v>
      </c>
      <c r="D9" s="20"/>
      <c r="E9" s="20"/>
      <c r="F9" s="21"/>
      <c r="G9" s="96"/>
      <c r="H9" s="94"/>
    </row>
    <row r="10" spans="1:8">
      <c r="A10" t="s">
        <v>2815</v>
      </c>
      <c r="C10" s="97"/>
      <c r="D10" s="20"/>
      <c r="E10" s="20"/>
      <c r="F10" s="21"/>
      <c r="G10" s="96"/>
      <c r="H10" s="94"/>
    </row>
    <row r="11" spans="1:8">
      <c r="C11" s="25" t="s">
        <v>2874</v>
      </c>
      <c r="D11" s="94"/>
      <c r="E11" s="94"/>
      <c r="F11" s="99"/>
      <c r="G11" s="96"/>
      <c r="H11" s="94"/>
    </row>
    <row r="12" spans="1:8">
      <c r="A12" s="98"/>
      <c r="C12" s="25" t="s">
        <v>2991</v>
      </c>
      <c r="D12" s="20"/>
      <c r="E12" s="20"/>
      <c r="F12" s="21"/>
      <c r="G12" s="96"/>
      <c r="H12" s="94"/>
    </row>
    <row r="13" spans="1:8">
      <c r="A13" s="98"/>
      <c r="C13" s="25" t="s">
        <v>3063</v>
      </c>
      <c r="D13" s="94"/>
      <c r="E13" s="94"/>
      <c r="F13" s="99"/>
      <c r="G13" s="96"/>
      <c r="H13" s="94"/>
    </row>
    <row r="14" spans="1:8">
      <c r="A14" s="100"/>
      <c r="C14" s="25" t="s">
        <v>2071</v>
      </c>
      <c r="D14" s="94"/>
      <c r="E14" s="94"/>
      <c r="F14" s="99"/>
      <c r="G14" s="101"/>
      <c r="H14" s="94"/>
    </row>
    <row r="15" spans="1:8">
      <c r="A15" s="100" t="s">
        <v>2319</v>
      </c>
      <c r="C15" s="97" t="s">
        <v>2032</v>
      </c>
      <c r="D15" s="94"/>
      <c r="E15" s="94"/>
      <c r="F15" s="99"/>
      <c r="G15" s="96"/>
      <c r="H15" s="94"/>
    </row>
    <row r="16" spans="1:8">
      <c r="A16" t="s">
        <v>2688</v>
      </c>
      <c r="C16" s="97"/>
      <c r="D16" s="94"/>
      <c r="E16" s="94"/>
      <c r="F16" s="99"/>
      <c r="G16" s="96"/>
      <c r="H16" s="94"/>
    </row>
    <row r="17" spans="1:8">
      <c r="C17" s="102" t="s">
        <v>1042</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2814</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40459</v>
      </c>
      <c r="B24" s="116" t="s">
        <v>2258</v>
      </c>
      <c r="C24" s="117">
        <v>295</v>
      </c>
      <c r="D24" s="118">
        <v>1.5</v>
      </c>
      <c r="E24" s="117">
        <f>C24*D24</f>
        <v>442.5</v>
      </c>
      <c r="F24" s="53"/>
      <c r="G24" s="54">
        <f>E24*(1-F24)</f>
        <v>442.5</v>
      </c>
      <c r="H24" s="48"/>
    </row>
    <row r="25" spans="1:8">
      <c r="A25" s="11"/>
      <c r="B25" s="116" t="s">
        <v>2257</v>
      </c>
      <c r="C25" s="117"/>
      <c r="D25" s="118"/>
      <c r="E25" s="117"/>
      <c r="F25" s="119"/>
      <c r="G25" s="54">
        <f t="shared" ref="G25:G38" si="0">E25*(1-F25)</f>
        <v>0</v>
      </c>
      <c r="H25" s="56"/>
    </row>
    <row r="26" spans="1:8">
      <c r="A26" s="120"/>
      <c r="B26" s="121" t="s">
        <v>2493</v>
      </c>
      <c r="C26" s="117"/>
      <c r="D26" s="118"/>
      <c r="E26" s="117"/>
      <c r="F26" s="119"/>
      <c r="G26" s="54">
        <f t="shared" si="0"/>
        <v>0</v>
      </c>
      <c r="H26" s="56"/>
    </row>
    <row r="27" spans="1:8">
      <c r="A27" s="120"/>
      <c r="B27" s="121" t="s">
        <v>2910</v>
      </c>
      <c r="C27" s="117"/>
      <c r="D27" s="118"/>
      <c r="E27" s="117"/>
      <c r="F27" s="119"/>
      <c r="G27" s="54">
        <f t="shared" si="0"/>
        <v>0</v>
      </c>
      <c r="H27" s="56"/>
    </row>
    <row r="28" spans="1:8">
      <c r="A28" s="120"/>
      <c r="B28" s="121" t="s">
        <v>2561</v>
      </c>
      <c r="C28" s="117"/>
      <c r="D28" s="118"/>
      <c r="E28" s="117"/>
      <c r="F28" s="119"/>
      <c r="G28" s="54">
        <f t="shared" si="0"/>
        <v>0</v>
      </c>
      <c r="H28" s="56"/>
    </row>
    <row r="29" spans="1:8">
      <c r="A29" s="120"/>
      <c r="B29" s="121" t="s">
        <v>2562</v>
      </c>
      <c r="C29" s="117"/>
      <c r="D29" s="118"/>
      <c r="E29" s="117"/>
      <c r="F29" s="119"/>
      <c r="G29" s="54">
        <f t="shared" si="0"/>
        <v>0</v>
      </c>
      <c r="H29" s="56"/>
    </row>
    <row r="30" spans="1:8">
      <c r="A30" s="120"/>
      <c r="B30" s="121" t="s">
        <v>2266</v>
      </c>
      <c r="C30" s="117"/>
      <c r="D30" s="118"/>
      <c r="E30" s="117"/>
      <c r="F30" s="119"/>
      <c r="G30" s="54">
        <f t="shared" si="0"/>
        <v>0</v>
      </c>
      <c r="H30" s="56"/>
    </row>
    <row r="31" spans="1:8">
      <c r="A31" s="120"/>
      <c r="B31" s="121" t="s">
        <v>1671</v>
      </c>
      <c r="C31" s="117"/>
      <c r="D31" s="118"/>
      <c r="E31" s="117"/>
      <c r="F31" s="119"/>
      <c r="G31" s="54">
        <f t="shared" si="0"/>
        <v>0</v>
      </c>
      <c r="H31" s="56"/>
    </row>
    <row r="32" spans="1:8">
      <c r="A32" s="120"/>
      <c r="B32" s="121" t="s">
        <v>2212</v>
      </c>
      <c r="C32" s="117"/>
      <c r="D32" s="118"/>
      <c r="E32" s="117"/>
      <c r="F32" s="119"/>
      <c r="G32" s="54">
        <f t="shared" si="0"/>
        <v>0</v>
      </c>
      <c r="H32" s="56"/>
    </row>
    <row r="33" spans="1:256">
      <c r="A33" s="120"/>
      <c r="B33" s="121" t="s">
        <v>2500</v>
      </c>
      <c r="C33" s="122"/>
      <c r="D33" s="123"/>
      <c r="E33" s="117"/>
      <c r="F33" s="124"/>
      <c r="G33" s="54">
        <f t="shared" si="0"/>
        <v>0</v>
      </c>
      <c r="H33" s="56"/>
    </row>
    <row r="34" spans="1:256">
      <c r="A34" s="120"/>
      <c r="B34" s="121" t="s">
        <v>2466</v>
      </c>
      <c r="C34" s="117">
        <v>50</v>
      </c>
      <c r="D34" s="118">
        <v>2</v>
      </c>
      <c r="E34" s="117">
        <f>C34*D34</f>
        <v>100</v>
      </c>
      <c r="F34" s="119"/>
      <c r="G34" s="54">
        <f t="shared" si="0"/>
        <v>100</v>
      </c>
      <c r="H34" s="48"/>
    </row>
    <row r="35" spans="1:256">
      <c r="A35" s="120"/>
      <c r="B35" s="121" t="s">
        <v>1836</v>
      </c>
      <c r="C35" s="117">
        <v>250</v>
      </c>
      <c r="D35" s="123" t="s">
        <v>2214</v>
      </c>
      <c r="E35" s="117">
        <v>250</v>
      </c>
      <c r="F35" s="119"/>
      <c r="G35" s="54">
        <f>E35*(1-F35)</f>
        <v>250</v>
      </c>
      <c r="H35" s="48"/>
    </row>
    <row r="36" spans="1:256">
      <c r="A36" s="120"/>
      <c r="B36" s="121" t="s">
        <v>2270</v>
      </c>
      <c r="C36" s="117"/>
      <c r="D36" s="118"/>
      <c r="E36" s="117"/>
      <c r="F36" s="119"/>
      <c r="G36" s="54">
        <f t="shared" si="0"/>
        <v>0</v>
      </c>
      <c r="H36" s="48"/>
    </row>
    <row r="37" spans="1:256">
      <c r="A37" s="120"/>
      <c r="B37" s="121" t="s">
        <v>1888</v>
      </c>
      <c r="C37" s="117"/>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1889</v>
      </c>
      <c r="C39" s="131"/>
      <c r="D39" s="131"/>
      <c r="E39" s="132">
        <f>SUM(E24:E38)</f>
        <v>792.5</v>
      </c>
      <c r="F39" s="133"/>
      <c r="G39" s="72">
        <f>SUM(G24:G38)</f>
        <v>792.5</v>
      </c>
      <c r="H39" s="134"/>
    </row>
    <row r="41" spans="1:256">
      <c r="C41" s="136" t="s">
        <v>2369</v>
      </c>
      <c r="D41" s="137">
        <f>G39/2</f>
        <v>396.25</v>
      </c>
      <c r="E41" s="137"/>
      <c r="F41" s="138"/>
    </row>
    <row r="43" spans="1:256">
      <c r="C43" s="1" t="s">
        <v>2549</v>
      </c>
      <c r="D43" s="1"/>
      <c r="E43" s="1"/>
      <c r="F43" s="139"/>
      <c r="G43" s="1"/>
      <c r="H43" s="1"/>
      <c r="I43" s="1"/>
    </row>
    <row r="44" spans="1:256">
      <c r="C44" s="1" t="s">
        <v>3390</v>
      </c>
      <c r="D44" s="1"/>
      <c r="E44" s="1"/>
      <c r="F44" s="139"/>
      <c r="G44" s="1"/>
      <c r="H44" s="1"/>
      <c r="I44" s="1"/>
    </row>
    <row r="45" spans="1:256">
      <c r="C45" s="140" t="s">
        <v>2819</v>
      </c>
      <c r="D45" s="140"/>
      <c r="E45" s="140"/>
      <c r="F45" s="141"/>
      <c r="G45" s="140"/>
      <c r="H45" s="140"/>
      <c r="I45" s="142"/>
      <c r="J45" s="790"/>
      <c r="K45" s="790"/>
      <c r="L45" s="790"/>
      <c r="M45" s="790"/>
      <c r="N45" s="790"/>
      <c r="O45" s="790"/>
      <c r="P45" s="790"/>
      <c r="Q45" s="790"/>
      <c r="R45" s="790"/>
      <c r="S45" s="790"/>
      <c r="T45" s="790"/>
      <c r="U45" s="790"/>
      <c r="V45" s="790" t="s">
        <v>2549</v>
      </c>
      <c r="W45" s="790"/>
      <c r="X45" s="790"/>
      <c r="Y45" s="790"/>
      <c r="Z45" s="790"/>
      <c r="AA45" s="790"/>
      <c r="AB45" s="790" t="s">
        <v>2549</v>
      </c>
      <c r="AC45" s="790"/>
      <c r="AD45" s="790"/>
      <c r="AE45" s="790"/>
      <c r="AF45" s="790"/>
      <c r="AG45" s="790"/>
      <c r="AH45" s="790" t="s">
        <v>2549</v>
      </c>
      <c r="AI45" s="790"/>
      <c r="AJ45" s="790"/>
      <c r="AK45" s="790"/>
      <c r="AL45" s="790"/>
      <c r="AM45" s="790"/>
      <c r="AN45" s="790" t="s">
        <v>2549</v>
      </c>
      <c r="AO45" s="790"/>
      <c r="AP45" s="790"/>
      <c r="AQ45" s="790"/>
      <c r="AR45" s="790"/>
      <c r="AS45" s="790"/>
      <c r="AT45" s="790" t="s">
        <v>2549</v>
      </c>
      <c r="AU45" s="790"/>
      <c r="AV45" s="790"/>
      <c r="AW45" s="790"/>
      <c r="AX45" s="790"/>
      <c r="AY45" s="790"/>
      <c r="AZ45" s="790" t="s">
        <v>2549</v>
      </c>
      <c r="BA45" s="790"/>
      <c r="BB45" s="790"/>
      <c r="BC45" s="790"/>
      <c r="BD45" s="790"/>
      <c r="BE45" s="790"/>
      <c r="BF45" s="790" t="s">
        <v>2549</v>
      </c>
      <c r="BG45" s="790"/>
      <c r="BH45" s="790"/>
      <c r="BI45" s="790"/>
      <c r="BJ45" s="790"/>
      <c r="BK45" s="790"/>
      <c r="BL45" s="790" t="s">
        <v>2549</v>
      </c>
      <c r="BM45" s="790"/>
      <c r="BN45" s="790"/>
      <c r="BO45" s="790"/>
      <c r="BP45" s="790"/>
      <c r="BQ45" s="790"/>
      <c r="BR45" s="790" t="s">
        <v>2549</v>
      </c>
      <c r="BS45" s="790"/>
      <c r="BT45" s="790"/>
      <c r="BU45" s="790"/>
      <c r="BV45" s="790"/>
      <c r="BW45" s="790"/>
      <c r="BX45" s="790" t="s">
        <v>2549</v>
      </c>
      <c r="BY45" s="790"/>
      <c r="BZ45" s="790"/>
      <c r="CA45" s="790"/>
      <c r="CB45" s="790"/>
      <c r="CC45" s="790"/>
      <c r="CD45" s="790" t="s">
        <v>2549</v>
      </c>
      <c r="CE45" s="790"/>
      <c r="CF45" s="790"/>
      <c r="CG45" s="790"/>
      <c r="CH45" s="790"/>
      <c r="CI45" s="790"/>
      <c r="CJ45" s="790" t="s">
        <v>2549</v>
      </c>
      <c r="CK45" s="790"/>
      <c r="CL45" s="790"/>
      <c r="CM45" s="790"/>
      <c r="CN45" s="790"/>
      <c r="CO45" s="790"/>
      <c r="CP45" s="790" t="s">
        <v>2549</v>
      </c>
      <c r="CQ45" s="790"/>
      <c r="CR45" s="790"/>
      <c r="CS45" s="790"/>
      <c r="CT45" s="790"/>
      <c r="CU45" s="790"/>
      <c r="CV45" s="790" t="s">
        <v>2549</v>
      </c>
      <c r="CW45" s="790"/>
      <c r="CX45" s="790"/>
      <c r="CY45" s="790"/>
      <c r="CZ45" s="790"/>
      <c r="DA45" s="790"/>
      <c r="DB45" s="790" t="s">
        <v>2549</v>
      </c>
      <c r="DC45" s="790"/>
      <c r="DD45" s="790"/>
      <c r="DE45" s="790"/>
      <c r="DF45" s="790"/>
      <c r="DG45" s="790"/>
      <c r="DH45" s="790" t="s">
        <v>2549</v>
      </c>
      <c r="DI45" s="790"/>
      <c r="DJ45" s="790"/>
      <c r="DK45" s="790"/>
      <c r="DL45" s="790"/>
      <c r="DM45" s="790"/>
      <c r="DN45" s="790" t="s">
        <v>2549</v>
      </c>
      <c r="DO45" s="790"/>
      <c r="DP45" s="790"/>
      <c r="DQ45" s="790"/>
      <c r="DR45" s="790"/>
      <c r="DS45" s="790"/>
      <c r="DT45" s="790" t="s">
        <v>2549</v>
      </c>
      <c r="DU45" s="790"/>
      <c r="DV45" s="790"/>
      <c r="DW45" s="790"/>
      <c r="DX45" s="790"/>
      <c r="DY45" s="790"/>
      <c r="DZ45" s="790" t="s">
        <v>2549</v>
      </c>
      <c r="EA45" s="790"/>
      <c r="EB45" s="790"/>
      <c r="EC45" s="790"/>
      <c r="ED45" s="790"/>
      <c r="EE45" s="790"/>
      <c r="EF45" s="790" t="s">
        <v>2549</v>
      </c>
      <c r="EG45" s="790"/>
      <c r="EH45" s="790"/>
      <c r="EI45" s="790"/>
      <c r="EJ45" s="790"/>
      <c r="EK45" s="790"/>
      <c r="EL45" s="790" t="s">
        <v>2549</v>
      </c>
      <c r="EM45" s="790"/>
      <c r="EN45" s="790"/>
      <c r="EO45" s="790"/>
      <c r="EP45" s="790"/>
      <c r="EQ45" s="790"/>
      <c r="ER45" s="790" t="s">
        <v>2549</v>
      </c>
      <c r="ES45" s="790"/>
      <c r="ET45" s="790"/>
      <c r="EU45" s="790"/>
      <c r="EV45" s="790"/>
      <c r="EW45" s="790"/>
      <c r="EX45" s="790" t="s">
        <v>2549</v>
      </c>
      <c r="EY45" s="790"/>
      <c r="EZ45" s="790"/>
      <c r="FA45" s="790"/>
      <c r="FB45" s="790"/>
      <c r="FC45" s="790"/>
      <c r="FD45" s="790" t="s">
        <v>2549</v>
      </c>
      <c r="FE45" s="790"/>
      <c r="FF45" s="790"/>
      <c r="FG45" s="790"/>
      <c r="FH45" s="790"/>
      <c r="FI45" s="790"/>
      <c r="FJ45" s="790" t="s">
        <v>2549</v>
      </c>
      <c r="FK45" s="790"/>
      <c r="FL45" s="790"/>
      <c r="FM45" s="790"/>
      <c r="FN45" s="790"/>
      <c r="FO45" s="790"/>
      <c r="FP45" s="790" t="s">
        <v>2549</v>
      </c>
      <c r="FQ45" s="790"/>
      <c r="FR45" s="790"/>
      <c r="FS45" s="790"/>
      <c r="FT45" s="790"/>
      <c r="FU45" s="790"/>
      <c r="FV45" s="790" t="s">
        <v>2549</v>
      </c>
      <c r="FW45" s="790"/>
      <c r="FX45" s="790"/>
      <c r="FY45" s="790"/>
      <c r="FZ45" s="790"/>
      <c r="GA45" s="790"/>
      <c r="GB45" s="790" t="s">
        <v>2549</v>
      </c>
      <c r="GC45" s="790"/>
      <c r="GD45" s="790"/>
      <c r="GE45" s="790"/>
      <c r="GF45" s="790"/>
      <c r="GG45" s="790"/>
      <c r="GH45" s="790" t="s">
        <v>2549</v>
      </c>
      <c r="GI45" s="790"/>
      <c r="GJ45" s="790"/>
      <c r="GK45" s="790"/>
      <c r="GL45" s="790"/>
      <c r="GM45" s="790"/>
      <c r="GN45" s="790" t="s">
        <v>2549</v>
      </c>
      <c r="GO45" s="790"/>
      <c r="GP45" s="790"/>
      <c r="GQ45" s="790"/>
      <c r="GR45" s="790"/>
      <c r="GS45" s="790"/>
      <c r="GT45" s="790" t="s">
        <v>2549</v>
      </c>
      <c r="GU45" s="790"/>
      <c r="GV45" s="790"/>
      <c r="GW45" s="790"/>
      <c r="GX45" s="790"/>
      <c r="GY45" s="790"/>
      <c r="GZ45" s="790" t="s">
        <v>2549</v>
      </c>
      <c r="HA45" s="790"/>
      <c r="HB45" s="790"/>
      <c r="HC45" s="790"/>
      <c r="HD45" s="790"/>
      <c r="HE45" s="790"/>
      <c r="HF45" s="790" t="s">
        <v>2549</v>
      </c>
      <c r="HG45" s="790"/>
      <c r="HH45" s="790"/>
      <c r="HI45" s="790"/>
      <c r="HJ45" s="790"/>
      <c r="HK45" s="790"/>
      <c r="HL45" s="790" t="s">
        <v>2549</v>
      </c>
      <c r="HM45" s="790"/>
      <c r="HN45" s="790"/>
      <c r="HO45" s="790"/>
      <c r="HP45" s="790"/>
      <c r="HQ45" s="790"/>
      <c r="HR45" s="790" t="s">
        <v>2549</v>
      </c>
      <c r="HS45" s="790"/>
      <c r="HT45" s="790"/>
      <c r="HU45" s="790"/>
      <c r="HV45" s="790"/>
      <c r="HW45" s="790"/>
      <c r="HX45" s="790" t="s">
        <v>2549</v>
      </c>
      <c r="HY45" s="790"/>
      <c r="HZ45" s="790"/>
      <c r="IA45" s="790"/>
      <c r="IB45" s="790"/>
      <c r="IC45" s="790"/>
      <c r="ID45" s="790" t="s">
        <v>2549</v>
      </c>
      <c r="IE45" s="790"/>
      <c r="IF45" s="790"/>
      <c r="IG45" s="790"/>
      <c r="IH45" s="790"/>
      <c r="II45" s="790"/>
      <c r="IJ45" s="790" t="s">
        <v>2549</v>
      </c>
      <c r="IK45" s="790"/>
      <c r="IL45" s="790"/>
      <c r="IM45" s="790"/>
      <c r="IN45" s="790"/>
      <c r="IO45" s="790"/>
      <c r="IP45" s="790" t="s">
        <v>2549</v>
      </c>
      <c r="IQ45" s="790"/>
      <c r="IR45" s="790"/>
      <c r="IS45" s="790"/>
    </row>
    <row r="46" spans="1:256">
      <c r="C46" s="1" t="s">
        <v>2249</v>
      </c>
      <c r="D46" s="1"/>
      <c r="E46" s="1"/>
      <c r="F46" s="139"/>
      <c r="G46" s="1"/>
      <c r="H46" s="1"/>
      <c r="I46" s="1"/>
      <c r="J46" s="790"/>
      <c r="K46" s="790"/>
      <c r="L46" s="790"/>
      <c r="M46" s="790"/>
      <c r="N46" s="790"/>
      <c r="O46" s="790"/>
      <c r="P46" s="790"/>
      <c r="Q46" s="790"/>
      <c r="R46" s="790"/>
      <c r="S46" s="790"/>
      <c r="T46" s="790"/>
      <c r="U46" s="790"/>
      <c r="V46" s="790" t="s">
        <v>2856</v>
      </c>
      <c r="W46" s="790"/>
      <c r="X46" s="790"/>
      <c r="Y46" s="790"/>
      <c r="Z46" s="790"/>
      <c r="AA46" s="790"/>
      <c r="AB46" s="790" t="s">
        <v>2856</v>
      </c>
      <c r="AC46" s="790"/>
      <c r="AD46" s="790"/>
      <c r="AE46" s="790"/>
      <c r="AF46" s="790"/>
      <c r="AG46" s="790"/>
      <c r="AH46" s="790" t="s">
        <v>2856</v>
      </c>
      <c r="AI46" s="790"/>
      <c r="AJ46" s="790"/>
      <c r="AK46" s="790"/>
      <c r="AL46" s="790"/>
      <c r="AM46" s="790"/>
      <c r="AN46" s="790" t="s">
        <v>2856</v>
      </c>
      <c r="AO46" s="790"/>
      <c r="AP46" s="790"/>
      <c r="AQ46" s="790"/>
      <c r="AR46" s="790"/>
      <c r="AS46" s="790"/>
      <c r="AT46" s="790" t="s">
        <v>2856</v>
      </c>
      <c r="AU46" s="790"/>
      <c r="AV46" s="790"/>
      <c r="AW46" s="790"/>
      <c r="AX46" s="790"/>
      <c r="AY46" s="790"/>
      <c r="AZ46" s="790" t="s">
        <v>2856</v>
      </c>
      <c r="BA46" s="790"/>
      <c r="BB46" s="790"/>
      <c r="BC46" s="790"/>
      <c r="BD46" s="790"/>
      <c r="BE46" s="790"/>
      <c r="BF46" s="790" t="s">
        <v>2856</v>
      </c>
      <c r="BG46" s="790"/>
      <c r="BH46" s="790"/>
      <c r="BI46" s="790"/>
      <c r="BJ46" s="790"/>
      <c r="BK46" s="790"/>
      <c r="BL46" s="790" t="s">
        <v>2856</v>
      </c>
      <c r="BM46" s="790"/>
      <c r="BN46" s="790"/>
      <c r="BO46" s="790"/>
      <c r="BP46" s="790"/>
      <c r="BQ46" s="790"/>
      <c r="BR46" s="790" t="s">
        <v>2856</v>
      </c>
      <c r="BS46" s="790"/>
      <c r="BT46" s="790"/>
      <c r="BU46" s="790"/>
      <c r="BV46" s="790"/>
      <c r="BW46" s="790"/>
      <c r="BX46" s="790" t="s">
        <v>2856</v>
      </c>
      <c r="BY46" s="790"/>
      <c r="BZ46" s="790"/>
      <c r="CA46" s="790"/>
      <c r="CB46" s="790"/>
      <c r="CC46" s="790"/>
      <c r="CD46" s="790" t="s">
        <v>2856</v>
      </c>
      <c r="CE46" s="790"/>
      <c r="CF46" s="790"/>
      <c r="CG46" s="790"/>
      <c r="CH46" s="790"/>
      <c r="CI46" s="790"/>
      <c r="CJ46" s="790" t="s">
        <v>2856</v>
      </c>
      <c r="CK46" s="790"/>
      <c r="CL46" s="790"/>
      <c r="CM46" s="790"/>
      <c r="CN46" s="790"/>
      <c r="CO46" s="790"/>
      <c r="CP46" s="790" t="s">
        <v>2856</v>
      </c>
      <c r="CQ46" s="790"/>
      <c r="CR46" s="790"/>
      <c r="CS46" s="790"/>
      <c r="CT46" s="790"/>
      <c r="CU46" s="790"/>
      <c r="CV46" s="790" t="s">
        <v>2856</v>
      </c>
      <c r="CW46" s="790"/>
      <c r="CX46" s="790"/>
      <c r="CY46" s="790"/>
      <c r="CZ46" s="790"/>
      <c r="DA46" s="790"/>
      <c r="DB46" s="790" t="s">
        <v>2856</v>
      </c>
      <c r="DC46" s="790"/>
      <c r="DD46" s="790"/>
      <c r="DE46" s="790"/>
      <c r="DF46" s="790"/>
      <c r="DG46" s="790"/>
      <c r="DH46" s="790" t="s">
        <v>2856</v>
      </c>
      <c r="DI46" s="790"/>
      <c r="DJ46" s="790"/>
      <c r="DK46" s="790"/>
      <c r="DL46" s="790"/>
      <c r="DM46" s="790"/>
      <c r="DN46" s="790" t="s">
        <v>2856</v>
      </c>
      <c r="DO46" s="790"/>
      <c r="DP46" s="790"/>
      <c r="DQ46" s="790"/>
      <c r="DR46" s="790"/>
      <c r="DS46" s="790"/>
      <c r="DT46" s="790" t="s">
        <v>2856</v>
      </c>
      <c r="DU46" s="790"/>
      <c r="DV46" s="790"/>
      <c r="DW46" s="790"/>
      <c r="DX46" s="790"/>
      <c r="DY46" s="790"/>
      <c r="DZ46" s="790" t="s">
        <v>2856</v>
      </c>
      <c r="EA46" s="790"/>
      <c r="EB46" s="790"/>
      <c r="EC46" s="790"/>
      <c r="ED46" s="790"/>
      <c r="EE46" s="790"/>
      <c r="EF46" s="790" t="s">
        <v>2856</v>
      </c>
      <c r="EG46" s="790"/>
      <c r="EH46" s="790"/>
      <c r="EI46" s="790"/>
      <c r="EJ46" s="790"/>
      <c r="EK46" s="790"/>
      <c r="EL46" s="790" t="s">
        <v>2856</v>
      </c>
      <c r="EM46" s="790"/>
      <c r="EN46" s="790"/>
      <c r="EO46" s="790"/>
      <c r="EP46" s="790"/>
      <c r="EQ46" s="790"/>
      <c r="ER46" s="790" t="s">
        <v>2856</v>
      </c>
      <c r="ES46" s="790"/>
      <c r="ET46" s="790"/>
      <c r="EU46" s="790"/>
      <c r="EV46" s="790"/>
      <c r="EW46" s="790"/>
      <c r="EX46" s="790" t="s">
        <v>2856</v>
      </c>
      <c r="EY46" s="790"/>
      <c r="EZ46" s="790"/>
      <c r="FA46" s="790"/>
      <c r="FB46" s="790"/>
      <c r="FC46" s="790"/>
      <c r="FD46" s="790" t="s">
        <v>2856</v>
      </c>
      <c r="FE46" s="790"/>
      <c r="FF46" s="790"/>
      <c r="FG46" s="790"/>
      <c r="FH46" s="790"/>
      <c r="FI46" s="790"/>
      <c r="FJ46" s="790" t="s">
        <v>2856</v>
      </c>
      <c r="FK46" s="790"/>
      <c r="FL46" s="790"/>
      <c r="FM46" s="790"/>
      <c r="FN46" s="790"/>
      <c r="FO46" s="790"/>
      <c r="FP46" s="790" t="s">
        <v>2856</v>
      </c>
      <c r="FQ46" s="790"/>
      <c r="FR46" s="790"/>
      <c r="FS46" s="790"/>
      <c r="FT46" s="790"/>
      <c r="FU46" s="790"/>
      <c r="FV46" s="790" t="s">
        <v>2856</v>
      </c>
      <c r="FW46" s="790"/>
      <c r="FX46" s="790"/>
      <c r="FY46" s="790"/>
      <c r="FZ46" s="790"/>
      <c r="GA46" s="790"/>
      <c r="GB46" s="790" t="s">
        <v>2856</v>
      </c>
      <c r="GC46" s="790"/>
      <c r="GD46" s="790"/>
      <c r="GE46" s="790"/>
      <c r="GF46" s="790"/>
      <c r="GG46" s="790"/>
      <c r="GH46" s="790" t="s">
        <v>2856</v>
      </c>
      <c r="GI46" s="790"/>
      <c r="GJ46" s="790"/>
      <c r="GK46" s="790"/>
      <c r="GL46" s="790"/>
      <c r="GM46" s="790"/>
      <c r="GN46" s="790" t="s">
        <v>2856</v>
      </c>
      <c r="GO46" s="790"/>
      <c r="GP46" s="790"/>
      <c r="GQ46" s="790"/>
      <c r="GR46" s="790"/>
      <c r="GS46" s="790"/>
      <c r="GT46" s="790" t="s">
        <v>2856</v>
      </c>
      <c r="GU46" s="790"/>
      <c r="GV46" s="790"/>
      <c r="GW46" s="790"/>
      <c r="GX46" s="790"/>
      <c r="GY46" s="790"/>
      <c r="GZ46" s="790" t="s">
        <v>2856</v>
      </c>
      <c r="HA46" s="790"/>
      <c r="HB46" s="790"/>
      <c r="HC46" s="790"/>
      <c r="HD46" s="790"/>
      <c r="HE46" s="790"/>
      <c r="HF46" s="790" t="s">
        <v>2856</v>
      </c>
      <c r="HG46" s="790"/>
      <c r="HH46" s="790"/>
      <c r="HI46" s="790"/>
      <c r="HJ46" s="790"/>
      <c r="HK46" s="790"/>
      <c r="HL46" s="790" t="s">
        <v>2856</v>
      </c>
      <c r="HM46" s="790"/>
      <c r="HN46" s="790"/>
      <c r="HO46" s="790"/>
      <c r="HP46" s="790"/>
      <c r="HQ46" s="790"/>
      <c r="HR46" s="790" t="s">
        <v>2856</v>
      </c>
      <c r="HS46" s="790"/>
      <c r="HT46" s="790"/>
      <c r="HU46" s="790"/>
      <c r="HV46" s="790"/>
      <c r="HW46" s="790"/>
      <c r="HX46" s="790" t="s">
        <v>2856</v>
      </c>
      <c r="HY46" s="790"/>
      <c r="HZ46" s="790"/>
      <c r="IA46" s="790"/>
      <c r="IB46" s="790"/>
      <c r="IC46" s="790"/>
      <c r="ID46" s="790" t="s">
        <v>2856</v>
      </c>
      <c r="IE46" s="790"/>
      <c r="IF46" s="790"/>
      <c r="IG46" s="790"/>
      <c r="IH46" s="790"/>
      <c r="II46" s="790"/>
      <c r="IJ46" s="790" t="s">
        <v>2856</v>
      </c>
      <c r="IK46" s="790"/>
      <c r="IL46" s="790"/>
      <c r="IM46" s="790"/>
      <c r="IN46" s="790"/>
      <c r="IO46" s="790"/>
      <c r="IP46" s="790" t="s">
        <v>2856</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2249</v>
      </c>
      <c r="W47" s="790"/>
      <c r="X47" s="790"/>
      <c r="Y47" s="790"/>
      <c r="Z47" s="790"/>
      <c r="AA47" s="790"/>
      <c r="AB47" s="790" t="s">
        <v>2249</v>
      </c>
      <c r="AC47" s="790"/>
      <c r="AD47" s="790"/>
      <c r="AE47" s="790"/>
      <c r="AF47" s="790"/>
      <c r="AG47" s="790"/>
      <c r="AH47" s="790" t="s">
        <v>2249</v>
      </c>
      <c r="AI47" s="790"/>
      <c r="AJ47" s="790"/>
      <c r="AK47" s="790"/>
      <c r="AL47" s="790"/>
      <c r="AM47" s="790"/>
      <c r="AN47" s="790" t="s">
        <v>2249</v>
      </c>
      <c r="AO47" s="790"/>
      <c r="AP47" s="790"/>
      <c r="AQ47" s="790"/>
      <c r="AR47" s="790"/>
      <c r="AS47" s="790"/>
      <c r="AT47" s="790" t="s">
        <v>2249</v>
      </c>
      <c r="AU47" s="790"/>
      <c r="AV47" s="790"/>
      <c r="AW47" s="790"/>
      <c r="AX47" s="790"/>
      <c r="AY47" s="790"/>
      <c r="AZ47" s="790" t="s">
        <v>2249</v>
      </c>
      <c r="BA47" s="790"/>
      <c r="BB47" s="790"/>
      <c r="BC47" s="790"/>
      <c r="BD47" s="790"/>
      <c r="BE47" s="790"/>
      <c r="BF47" s="790" t="s">
        <v>2249</v>
      </c>
      <c r="BG47" s="790"/>
      <c r="BH47" s="790"/>
      <c r="BI47" s="790"/>
      <c r="BJ47" s="790"/>
      <c r="BK47" s="790"/>
      <c r="BL47" s="790" t="s">
        <v>2249</v>
      </c>
      <c r="BM47" s="790"/>
      <c r="BN47" s="790"/>
      <c r="BO47" s="790"/>
      <c r="BP47" s="790"/>
      <c r="BQ47" s="790"/>
      <c r="BR47" s="790" t="s">
        <v>2249</v>
      </c>
      <c r="BS47" s="790"/>
      <c r="BT47" s="790"/>
      <c r="BU47" s="790"/>
      <c r="BV47" s="790"/>
      <c r="BW47" s="790"/>
      <c r="BX47" s="790" t="s">
        <v>2249</v>
      </c>
      <c r="BY47" s="790"/>
      <c r="BZ47" s="790"/>
      <c r="CA47" s="790"/>
      <c r="CB47" s="790"/>
      <c r="CC47" s="790"/>
      <c r="CD47" s="790" t="s">
        <v>2249</v>
      </c>
      <c r="CE47" s="790"/>
      <c r="CF47" s="790"/>
      <c r="CG47" s="790"/>
      <c r="CH47" s="790"/>
      <c r="CI47" s="790"/>
      <c r="CJ47" s="790" t="s">
        <v>2249</v>
      </c>
      <c r="CK47" s="790"/>
      <c r="CL47" s="790"/>
      <c r="CM47" s="790"/>
      <c r="CN47" s="790"/>
      <c r="CO47" s="790"/>
      <c r="CP47" s="790" t="s">
        <v>2249</v>
      </c>
      <c r="CQ47" s="790"/>
      <c r="CR47" s="790"/>
      <c r="CS47" s="790"/>
      <c r="CT47" s="790"/>
      <c r="CU47" s="790"/>
      <c r="CV47" s="790" t="s">
        <v>2249</v>
      </c>
      <c r="CW47" s="790"/>
      <c r="CX47" s="790"/>
      <c r="CY47" s="790"/>
      <c r="CZ47" s="790"/>
      <c r="DA47" s="790"/>
      <c r="DB47" s="790" t="s">
        <v>2249</v>
      </c>
      <c r="DC47" s="790"/>
      <c r="DD47" s="790"/>
      <c r="DE47" s="790"/>
      <c r="DF47" s="790"/>
      <c r="DG47" s="790"/>
      <c r="DH47" s="790" t="s">
        <v>2249</v>
      </c>
      <c r="DI47" s="790"/>
      <c r="DJ47" s="790"/>
      <c r="DK47" s="790"/>
      <c r="DL47" s="790"/>
      <c r="DM47" s="790"/>
      <c r="DN47" s="790" t="s">
        <v>2249</v>
      </c>
      <c r="DO47" s="790"/>
      <c r="DP47" s="790"/>
      <c r="DQ47" s="790"/>
      <c r="DR47" s="790"/>
      <c r="DS47" s="790"/>
      <c r="DT47" s="790" t="s">
        <v>2249</v>
      </c>
      <c r="DU47" s="790"/>
      <c r="DV47" s="790"/>
      <c r="DW47" s="790"/>
      <c r="DX47" s="790"/>
      <c r="DY47" s="790"/>
      <c r="DZ47" s="790" t="s">
        <v>2249</v>
      </c>
      <c r="EA47" s="790"/>
      <c r="EB47" s="790"/>
      <c r="EC47" s="790"/>
      <c r="ED47" s="790"/>
      <c r="EE47" s="790"/>
      <c r="EF47" s="790" t="s">
        <v>2249</v>
      </c>
      <c r="EG47" s="790"/>
      <c r="EH47" s="790"/>
      <c r="EI47" s="790"/>
      <c r="EJ47" s="790"/>
      <c r="EK47" s="790"/>
      <c r="EL47" s="790" t="s">
        <v>2249</v>
      </c>
      <c r="EM47" s="790"/>
      <c r="EN47" s="790"/>
      <c r="EO47" s="790"/>
      <c r="EP47" s="790"/>
      <c r="EQ47" s="790"/>
      <c r="ER47" s="790" t="s">
        <v>2249</v>
      </c>
      <c r="ES47" s="790"/>
      <c r="ET47" s="790"/>
      <c r="EU47" s="790"/>
      <c r="EV47" s="790"/>
      <c r="EW47" s="790"/>
      <c r="EX47" s="790" t="s">
        <v>2249</v>
      </c>
      <c r="EY47" s="790"/>
      <c r="EZ47" s="790"/>
      <c r="FA47" s="790"/>
      <c r="FB47" s="790"/>
      <c r="FC47" s="790"/>
      <c r="FD47" s="790" t="s">
        <v>2249</v>
      </c>
      <c r="FE47" s="790"/>
      <c r="FF47" s="790"/>
      <c r="FG47" s="790"/>
      <c r="FH47" s="790"/>
      <c r="FI47" s="790"/>
      <c r="FJ47" s="790" t="s">
        <v>2249</v>
      </c>
      <c r="FK47" s="790"/>
      <c r="FL47" s="790"/>
      <c r="FM47" s="790"/>
      <c r="FN47" s="790"/>
      <c r="FO47" s="790"/>
      <c r="FP47" s="790" t="s">
        <v>2249</v>
      </c>
      <c r="FQ47" s="790"/>
      <c r="FR47" s="790"/>
      <c r="FS47" s="790"/>
      <c r="FT47" s="790"/>
      <c r="FU47" s="790"/>
      <c r="FV47" s="790" t="s">
        <v>2249</v>
      </c>
      <c r="FW47" s="790"/>
      <c r="FX47" s="790"/>
      <c r="FY47" s="790"/>
      <c r="FZ47" s="790"/>
      <c r="GA47" s="790"/>
      <c r="GB47" s="790" t="s">
        <v>2249</v>
      </c>
      <c r="GC47" s="790"/>
      <c r="GD47" s="790"/>
      <c r="GE47" s="790"/>
      <c r="GF47" s="790"/>
      <c r="GG47" s="790"/>
      <c r="GH47" s="790" t="s">
        <v>2249</v>
      </c>
      <c r="GI47" s="790"/>
      <c r="GJ47" s="790"/>
      <c r="GK47" s="790"/>
      <c r="GL47" s="790"/>
      <c r="GM47" s="790"/>
      <c r="GN47" s="790" t="s">
        <v>2249</v>
      </c>
      <c r="GO47" s="790"/>
      <c r="GP47" s="790"/>
      <c r="GQ47" s="790"/>
      <c r="GR47" s="790"/>
      <c r="GS47" s="790"/>
      <c r="GT47" s="790" t="s">
        <v>2249</v>
      </c>
      <c r="GU47" s="790"/>
      <c r="GV47" s="790"/>
      <c r="GW47" s="790"/>
      <c r="GX47" s="790"/>
      <c r="GY47" s="790"/>
      <c r="GZ47" s="790" t="s">
        <v>2249</v>
      </c>
      <c r="HA47" s="790"/>
      <c r="HB47" s="790"/>
      <c r="HC47" s="790"/>
      <c r="HD47" s="790"/>
      <c r="HE47" s="790"/>
      <c r="HF47" s="790" t="s">
        <v>2249</v>
      </c>
      <c r="HG47" s="790"/>
      <c r="HH47" s="790"/>
      <c r="HI47" s="790"/>
      <c r="HJ47" s="790"/>
      <c r="HK47" s="790"/>
      <c r="HL47" s="790" t="s">
        <v>2249</v>
      </c>
      <c r="HM47" s="790"/>
      <c r="HN47" s="790"/>
      <c r="HO47" s="790"/>
      <c r="HP47" s="790"/>
      <c r="HQ47" s="790"/>
      <c r="HR47" s="790" t="s">
        <v>2249</v>
      </c>
      <c r="HS47" s="790"/>
      <c r="HT47" s="790"/>
      <c r="HU47" s="790"/>
      <c r="HV47" s="790"/>
      <c r="HW47" s="790"/>
      <c r="HX47" s="790" t="s">
        <v>2249</v>
      </c>
      <c r="HY47" s="790"/>
      <c r="HZ47" s="790"/>
      <c r="IA47" s="790"/>
      <c r="IB47" s="790"/>
      <c r="IC47" s="790"/>
      <c r="ID47" s="790" t="s">
        <v>2249</v>
      </c>
      <c r="IE47" s="790"/>
      <c r="IF47" s="790"/>
      <c r="IG47" s="790"/>
      <c r="IH47" s="790"/>
      <c r="II47" s="790"/>
      <c r="IJ47" s="790" t="s">
        <v>2249</v>
      </c>
      <c r="IK47" s="790"/>
      <c r="IL47" s="790"/>
      <c r="IM47" s="790"/>
      <c r="IN47" s="790"/>
      <c r="IO47" s="790"/>
      <c r="IP47" s="790" t="s">
        <v>2249</v>
      </c>
      <c r="IQ47" s="790"/>
      <c r="IR47" s="790"/>
      <c r="IS47" s="790"/>
      <c r="IT47" s="790"/>
      <c r="IU47" s="790"/>
      <c r="IV47" s="790" t="s">
        <v>2249</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5">
    <mergeCell ref="DB47:DG47"/>
    <mergeCell ref="CD46:CI46"/>
    <mergeCell ref="DB46:DG46"/>
    <mergeCell ref="CJ46:CO46"/>
    <mergeCell ref="CV46:DA46"/>
    <mergeCell ref="CP46:CU46"/>
    <mergeCell ref="CV45:DA45"/>
    <mergeCell ref="CP47:CU47"/>
    <mergeCell ref="CJ47:CO47"/>
    <mergeCell ref="BX47:CC47"/>
    <mergeCell ref="CD47:CI47"/>
    <mergeCell ref="BR47:BW47"/>
    <mergeCell ref="AZ45:BE45"/>
    <mergeCell ref="CV47:DA47"/>
    <mergeCell ref="BL45:BQ45"/>
    <mergeCell ref="BX45:CC45"/>
    <mergeCell ref="CP45:CU45"/>
    <mergeCell ref="BF45:BK45"/>
    <mergeCell ref="BR45:BW45"/>
    <mergeCell ref="CD45:CI45"/>
    <mergeCell ref="CJ45:CO45"/>
    <mergeCell ref="P47:U47"/>
    <mergeCell ref="V47:AA47"/>
    <mergeCell ref="BL47:BQ47"/>
    <mergeCell ref="BF47:BK47"/>
    <mergeCell ref="J46:O46"/>
    <mergeCell ref="P46:U46"/>
    <mergeCell ref="AB46:AG46"/>
    <mergeCell ref="AN46:AS46"/>
    <mergeCell ref="AH46:AM46"/>
    <mergeCell ref="AZ47:BE47"/>
    <mergeCell ref="C1:G1"/>
    <mergeCell ref="C19:G19"/>
    <mergeCell ref="J45:O45"/>
    <mergeCell ref="P45:U45"/>
    <mergeCell ref="BF46:BK46"/>
    <mergeCell ref="BL46:BQ46"/>
    <mergeCell ref="AZ46:BE46"/>
    <mergeCell ref="V46:AA46"/>
    <mergeCell ref="DB45:DG45"/>
    <mergeCell ref="AT46:AY46"/>
    <mergeCell ref="BR46:BW46"/>
    <mergeCell ref="BX46:CC46"/>
    <mergeCell ref="GB46:GG46"/>
    <mergeCell ref="V45:AA45"/>
    <mergeCell ref="AB45:AG45"/>
    <mergeCell ref="AB47:AG47"/>
    <mergeCell ref="AH45:AM45"/>
    <mergeCell ref="AH47:AM47"/>
    <mergeCell ref="AT45:AY45"/>
    <mergeCell ref="AN45:AS45"/>
    <mergeCell ref="AN47:AS47"/>
    <mergeCell ref="AT47:AY47"/>
    <mergeCell ref="DZ45:EE45"/>
    <mergeCell ref="DH46:DM46"/>
    <mergeCell ref="DT45:DY45"/>
    <mergeCell ref="DN46:DS46"/>
    <mergeCell ref="FJ47:FO47"/>
    <mergeCell ref="DN45:DS45"/>
    <mergeCell ref="FJ46:FO46"/>
    <mergeCell ref="FJ45:FO45"/>
    <mergeCell ref="FD47:FI47"/>
    <mergeCell ref="FD46:FI46"/>
    <mergeCell ref="EX47:FC47"/>
    <mergeCell ref="EL46:EQ46"/>
    <mergeCell ref="DN47:DS47"/>
    <mergeCell ref="EF45:EK45"/>
    <mergeCell ref="GZ45:HE45"/>
    <mergeCell ref="GZ46:HE46"/>
    <mergeCell ref="GN46:GS46"/>
    <mergeCell ref="GN45:GS45"/>
    <mergeCell ref="EF47:EK47"/>
    <mergeCell ref="FP47:FU47"/>
    <mergeCell ref="GH47:GM47"/>
    <mergeCell ref="EX45:FC45"/>
    <mergeCell ref="EL45:EQ45"/>
    <mergeCell ref="FD45:FI45"/>
    <mergeCell ref="GH45:GM45"/>
    <mergeCell ref="EF46:EK46"/>
    <mergeCell ref="EL47:EQ47"/>
    <mergeCell ref="ER45:EW45"/>
    <mergeCell ref="GT45:GY45"/>
    <mergeCell ref="FV45:GA45"/>
    <mergeCell ref="FV46:GA46"/>
    <mergeCell ref="ER47:EW47"/>
    <mergeCell ref="ER46:EW46"/>
    <mergeCell ref="EX46:FC46"/>
    <mergeCell ref="GT47:GY47"/>
    <mergeCell ref="GH46:GM46"/>
    <mergeCell ref="FP45:FU45"/>
    <mergeCell ref="FP46:FU46"/>
    <mergeCell ref="GT46:GY46"/>
    <mergeCell ref="GB45:GG45"/>
    <mergeCell ref="DZ46:EE46"/>
    <mergeCell ref="DH45:DM45"/>
    <mergeCell ref="DZ47:EE47"/>
    <mergeCell ref="DH47:DM47"/>
    <mergeCell ref="DT47:DY47"/>
    <mergeCell ref="DT46:DY46"/>
    <mergeCell ref="IV47"/>
    <mergeCell ref="IJ47:IO47"/>
    <mergeCell ref="IP47:IU47"/>
    <mergeCell ref="HX47:IC47"/>
    <mergeCell ref="ID47:II47"/>
    <mergeCell ref="FV47:GA47"/>
    <mergeCell ref="GZ47:HE47"/>
    <mergeCell ref="GN47:GS47"/>
    <mergeCell ref="GB47:GG47"/>
    <mergeCell ref="IP46:IS46"/>
    <mergeCell ref="HF45:HK45"/>
    <mergeCell ref="IP45:IS45"/>
    <mergeCell ref="IJ46:IO46"/>
    <mergeCell ref="ID45:II45"/>
    <mergeCell ref="IJ45:IO45"/>
    <mergeCell ref="HR45:HW45"/>
    <mergeCell ref="HR46:HW46"/>
    <mergeCell ref="HL46:HQ46"/>
    <mergeCell ref="ID46:II46"/>
    <mergeCell ref="HF47:HK47"/>
    <mergeCell ref="HF46:HK46"/>
    <mergeCell ref="HX46:IC46"/>
    <mergeCell ref="HX45:IC45"/>
    <mergeCell ref="HL45:HQ45"/>
    <mergeCell ref="HR47:HW47"/>
    <mergeCell ref="HL47:HQ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10" zoomScale="125" workbookViewId="0">
      <selection activeCell="E23" sqref="E23"/>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40422</v>
      </c>
    </row>
    <row r="4" spans="1:8">
      <c r="A4" s="89" t="s">
        <v>2517</v>
      </c>
      <c r="G4" s="93" t="s">
        <v>2412</v>
      </c>
    </row>
    <row r="5" spans="1:8">
      <c r="A5" s="89" t="s">
        <v>2850</v>
      </c>
    </row>
    <row r="6" spans="1:8">
      <c r="C6" s="15" t="s">
        <v>2128</v>
      </c>
      <c r="D6" s="16"/>
      <c r="E6" s="16"/>
      <c r="F6" s="17"/>
      <c r="G6" s="18"/>
      <c r="H6" s="94"/>
    </row>
    <row r="7" spans="1:8">
      <c r="C7" s="95" t="s">
        <v>1778</v>
      </c>
      <c r="D7" s="20"/>
      <c r="E7" s="20"/>
      <c r="F7" s="21"/>
      <c r="G7" s="22"/>
      <c r="H7" s="94"/>
    </row>
    <row r="8" spans="1:8">
      <c r="A8" s="89" t="s">
        <v>2492</v>
      </c>
      <c r="C8" s="95" t="s">
        <v>1238</v>
      </c>
      <c r="D8" s="20"/>
      <c r="E8" s="20"/>
      <c r="F8" s="21"/>
      <c r="G8" s="96"/>
      <c r="H8" s="94"/>
    </row>
    <row r="9" spans="1:8">
      <c r="A9" s="98" t="s">
        <v>2274</v>
      </c>
      <c r="C9" s="95" t="s">
        <v>1524</v>
      </c>
      <c r="D9" s="20"/>
      <c r="E9" s="20"/>
      <c r="F9" s="21"/>
      <c r="G9" s="96"/>
      <c r="H9" s="94"/>
    </row>
    <row r="10" spans="1:8">
      <c r="A10" s="98" t="s">
        <v>1219</v>
      </c>
      <c r="C10" s="97"/>
      <c r="D10" s="20"/>
      <c r="E10" s="20"/>
      <c r="F10" s="21"/>
      <c r="G10" s="96"/>
      <c r="H10" s="94"/>
    </row>
    <row r="11" spans="1:8">
      <c r="A11" s="98" t="s">
        <v>1725</v>
      </c>
      <c r="C11" s="25" t="s">
        <v>2874</v>
      </c>
      <c r="D11" s="94"/>
      <c r="E11" s="94"/>
      <c r="F11" s="99"/>
      <c r="G11" s="96"/>
      <c r="H11" s="94"/>
    </row>
    <row r="12" spans="1:8">
      <c r="A12" s="98"/>
      <c r="C12" s="25" t="s">
        <v>2991</v>
      </c>
      <c r="D12" s="20"/>
      <c r="E12" s="20"/>
      <c r="F12" s="21"/>
      <c r="G12" s="96"/>
      <c r="H12" s="94"/>
    </row>
    <row r="13" spans="1:8">
      <c r="A13" s="98"/>
      <c r="C13" s="25" t="s">
        <v>3063</v>
      </c>
      <c r="D13" s="94"/>
      <c r="E13" s="94"/>
      <c r="F13" s="99"/>
      <c r="G13" s="96"/>
      <c r="H13" s="94"/>
    </row>
    <row r="14" spans="1:8">
      <c r="A14" s="100"/>
      <c r="C14" s="25" t="s">
        <v>2071</v>
      </c>
      <c r="D14" s="94"/>
      <c r="E14" s="94"/>
      <c r="F14" s="99"/>
      <c r="G14" s="101"/>
      <c r="H14" s="94"/>
    </row>
    <row r="15" spans="1:8">
      <c r="A15" s="100" t="s">
        <v>2319</v>
      </c>
      <c r="C15" s="97" t="s">
        <v>2032</v>
      </c>
      <c r="D15" s="94"/>
      <c r="E15" s="94"/>
      <c r="F15" s="99"/>
      <c r="G15" s="96"/>
      <c r="H15" s="94"/>
    </row>
    <row r="16" spans="1:8">
      <c r="A16" s="98" t="s">
        <v>1219</v>
      </c>
      <c r="C16" s="97"/>
      <c r="D16" s="94"/>
      <c r="E16" s="94"/>
      <c r="F16" s="99"/>
      <c r="G16" s="96"/>
      <c r="H16" s="94"/>
    </row>
    <row r="17" spans="1:8">
      <c r="C17" s="102" t="s">
        <v>2870</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1991</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40440</v>
      </c>
      <c r="B24" s="116" t="s">
        <v>2258</v>
      </c>
      <c r="C24" s="117"/>
      <c r="D24" s="118"/>
      <c r="E24" s="117"/>
      <c r="F24" s="53"/>
      <c r="G24" s="54">
        <f>E24*(1-F24)</f>
        <v>0</v>
      </c>
      <c r="H24" s="48"/>
    </row>
    <row r="25" spans="1:8">
      <c r="A25" s="11"/>
      <c r="B25" s="116" t="s">
        <v>2257</v>
      </c>
      <c r="C25" s="117"/>
      <c r="D25" s="118"/>
      <c r="E25" s="117"/>
      <c r="F25" s="119"/>
      <c r="G25" s="54">
        <f t="shared" ref="G25:G37" si="0">E25*(1-F25)</f>
        <v>0</v>
      </c>
      <c r="H25" s="56"/>
    </row>
    <row r="26" spans="1:8">
      <c r="A26" s="120"/>
      <c r="B26" s="121" t="s">
        <v>2493</v>
      </c>
      <c r="C26" s="117"/>
      <c r="D26" s="118"/>
      <c r="E26" s="117"/>
      <c r="F26" s="119"/>
      <c r="G26" s="54">
        <f t="shared" si="0"/>
        <v>0</v>
      </c>
      <c r="H26" s="56"/>
    </row>
    <row r="27" spans="1:8">
      <c r="A27" s="120"/>
      <c r="B27" s="121" t="s">
        <v>2910</v>
      </c>
      <c r="C27" s="117"/>
      <c r="D27" s="118"/>
      <c r="E27" s="117"/>
      <c r="F27" s="119"/>
      <c r="G27" s="54">
        <f t="shared" si="0"/>
        <v>0</v>
      </c>
      <c r="H27" s="56"/>
    </row>
    <row r="28" spans="1:8">
      <c r="A28" s="120"/>
      <c r="B28" s="121" t="s">
        <v>2561</v>
      </c>
      <c r="C28" s="117"/>
      <c r="D28" s="118"/>
      <c r="E28" s="117"/>
      <c r="F28" s="119"/>
      <c r="G28" s="54">
        <f t="shared" si="0"/>
        <v>0</v>
      </c>
      <c r="H28" s="56"/>
    </row>
    <row r="29" spans="1:8">
      <c r="A29" s="120"/>
      <c r="B29" s="121" t="s">
        <v>2562</v>
      </c>
      <c r="C29" s="117"/>
      <c r="D29" s="118"/>
      <c r="E29" s="117"/>
      <c r="F29" s="119"/>
      <c r="G29" s="54">
        <f t="shared" si="0"/>
        <v>0</v>
      </c>
      <c r="H29" s="56"/>
    </row>
    <row r="30" spans="1:8">
      <c r="A30" s="120"/>
      <c r="B30" s="121" t="s">
        <v>2266</v>
      </c>
      <c r="C30" s="117">
        <v>75</v>
      </c>
      <c r="D30" s="118">
        <v>6</v>
      </c>
      <c r="E30" s="117">
        <f>C30*D30</f>
        <v>450</v>
      </c>
      <c r="F30" s="119"/>
      <c r="G30" s="54">
        <f t="shared" si="0"/>
        <v>450</v>
      </c>
      <c r="H30" s="56"/>
    </row>
    <row r="31" spans="1:8">
      <c r="A31" s="120"/>
      <c r="B31" s="121" t="s">
        <v>1671</v>
      </c>
      <c r="C31" s="117"/>
      <c r="D31" s="118"/>
      <c r="E31" s="117"/>
      <c r="F31" s="119"/>
      <c r="G31" s="54">
        <f t="shared" si="0"/>
        <v>0</v>
      </c>
      <c r="H31" s="56"/>
    </row>
    <row r="32" spans="1:8">
      <c r="A32" s="120"/>
      <c r="B32" s="121" t="s">
        <v>2212</v>
      </c>
      <c r="C32" s="117"/>
      <c r="D32" s="118"/>
      <c r="E32" s="117"/>
      <c r="F32" s="119"/>
      <c r="G32" s="54">
        <f t="shared" si="0"/>
        <v>0</v>
      </c>
      <c r="H32" s="56"/>
    </row>
    <row r="33" spans="1:256">
      <c r="A33" s="120"/>
      <c r="B33" s="121" t="s">
        <v>2500</v>
      </c>
      <c r="C33" s="122"/>
      <c r="D33" s="123"/>
      <c r="E33" s="117"/>
      <c r="F33" s="124"/>
      <c r="G33" s="54">
        <f t="shared" si="0"/>
        <v>0</v>
      </c>
      <c r="H33" s="56"/>
    </row>
    <row r="34" spans="1:256">
      <c r="A34" s="120"/>
      <c r="B34" s="121" t="s">
        <v>2466</v>
      </c>
      <c r="C34" s="117">
        <v>50</v>
      </c>
      <c r="D34" s="118">
        <v>1</v>
      </c>
      <c r="E34" s="117">
        <f>C34*D34</f>
        <v>50</v>
      </c>
      <c r="F34" s="119"/>
      <c r="G34" s="54">
        <f t="shared" si="0"/>
        <v>50</v>
      </c>
      <c r="H34" s="48"/>
    </row>
    <row r="35" spans="1:256">
      <c r="A35" s="120"/>
      <c r="B35" s="121" t="s">
        <v>2270</v>
      </c>
      <c r="C35" s="117"/>
      <c r="D35" s="118"/>
      <c r="E35" s="117"/>
      <c r="F35" s="119"/>
      <c r="G35" s="54">
        <f t="shared" si="0"/>
        <v>0</v>
      </c>
      <c r="H35" s="48"/>
    </row>
    <row r="36" spans="1:256">
      <c r="A36" s="120"/>
      <c r="B36" s="121" t="s">
        <v>1888</v>
      </c>
      <c r="C36" s="117"/>
      <c r="D36" s="125"/>
      <c r="E36" s="117"/>
      <c r="F36" s="124"/>
      <c r="G36" s="54">
        <f t="shared" si="0"/>
        <v>0</v>
      </c>
      <c r="H36" s="48"/>
    </row>
    <row r="37" spans="1:256" ht="16" thickBot="1">
      <c r="A37" s="120"/>
      <c r="B37" s="126"/>
      <c r="C37" s="127"/>
      <c r="D37" s="128"/>
      <c r="E37" s="127"/>
      <c r="F37" s="129"/>
      <c r="G37" s="67">
        <f t="shared" si="0"/>
        <v>0</v>
      </c>
      <c r="H37" s="48"/>
    </row>
    <row r="38" spans="1:256" s="135" customFormat="1" ht="16" customHeight="1">
      <c r="A38" s="130"/>
      <c r="B38" s="69" t="s">
        <v>1889</v>
      </c>
      <c r="C38" s="131"/>
      <c r="D38" s="131"/>
      <c r="E38" s="132">
        <f>SUM(E24:E37)</f>
        <v>500</v>
      </c>
      <c r="F38" s="133"/>
      <c r="G38" s="72">
        <f>SUM(G24:G37)</f>
        <v>500</v>
      </c>
      <c r="H38" s="134"/>
    </row>
    <row r="40" spans="1:256">
      <c r="C40" s="136" t="s">
        <v>2369</v>
      </c>
      <c r="D40" s="137">
        <f>G38/2</f>
        <v>250</v>
      </c>
      <c r="E40" s="137"/>
      <c r="F40" s="138"/>
    </row>
    <row r="42" spans="1:256">
      <c r="C42" s="1" t="s">
        <v>2549</v>
      </c>
      <c r="D42" s="1"/>
      <c r="E42" s="1"/>
      <c r="F42" s="139"/>
      <c r="G42" s="1"/>
      <c r="H42" s="1"/>
      <c r="I42" s="1"/>
    </row>
    <row r="43" spans="1:256">
      <c r="C43" s="1" t="s">
        <v>3390</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2549</v>
      </c>
      <c r="W44" s="790"/>
      <c r="X44" s="790"/>
      <c r="Y44" s="790"/>
      <c r="Z44" s="790"/>
      <c r="AA44" s="790"/>
      <c r="AB44" s="790" t="s">
        <v>2549</v>
      </c>
      <c r="AC44" s="790"/>
      <c r="AD44" s="790"/>
      <c r="AE44" s="790"/>
      <c r="AF44" s="790"/>
      <c r="AG44" s="790"/>
      <c r="AH44" s="790" t="s">
        <v>2549</v>
      </c>
      <c r="AI44" s="790"/>
      <c r="AJ44" s="790"/>
      <c r="AK44" s="790"/>
      <c r="AL44" s="790"/>
      <c r="AM44" s="790"/>
      <c r="AN44" s="790" t="s">
        <v>2549</v>
      </c>
      <c r="AO44" s="790"/>
      <c r="AP44" s="790"/>
      <c r="AQ44" s="790"/>
      <c r="AR44" s="790"/>
      <c r="AS44" s="790"/>
      <c r="AT44" s="790" t="s">
        <v>2549</v>
      </c>
      <c r="AU44" s="790"/>
      <c r="AV44" s="790"/>
      <c r="AW44" s="790"/>
      <c r="AX44" s="790"/>
      <c r="AY44" s="790"/>
      <c r="AZ44" s="790" t="s">
        <v>2549</v>
      </c>
      <c r="BA44" s="790"/>
      <c r="BB44" s="790"/>
      <c r="BC44" s="790"/>
      <c r="BD44" s="790"/>
      <c r="BE44" s="790"/>
      <c r="BF44" s="790" t="s">
        <v>2549</v>
      </c>
      <c r="BG44" s="790"/>
      <c r="BH44" s="790"/>
      <c r="BI44" s="790"/>
      <c r="BJ44" s="790"/>
      <c r="BK44" s="790"/>
      <c r="BL44" s="790" t="s">
        <v>2549</v>
      </c>
      <c r="BM44" s="790"/>
      <c r="BN44" s="790"/>
      <c r="BO44" s="790"/>
      <c r="BP44" s="790"/>
      <c r="BQ44" s="790"/>
      <c r="BR44" s="790" t="s">
        <v>2549</v>
      </c>
      <c r="BS44" s="790"/>
      <c r="BT44" s="790"/>
      <c r="BU44" s="790"/>
      <c r="BV44" s="790"/>
      <c r="BW44" s="790"/>
      <c r="BX44" s="790" t="s">
        <v>2549</v>
      </c>
      <c r="BY44" s="790"/>
      <c r="BZ44" s="790"/>
      <c r="CA44" s="790"/>
      <c r="CB44" s="790"/>
      <c r="CC44" s="790"/>
      <c r="CD44" s="790" t="s">
        <v>2549</v>
      </c>
      <c r="CE44" s="790"/>
      <c r="CF44" s="790"/>
      <c r="CG44" s="790"/>
      <c r="CH44" s="790"/>
      <c r="CI44" s="790"/>
      <c r="CJ44" s="790" t="s">
        <v>2549</v>
      </c>
      <c r="CK44" s="790"/>
      <c r="CL44" s="790"/>
      <c r="CM44" s="790"/>
      <c r="CN44" s="790"/>
      <c r="CO44" s="790"/>
      <c r="CP44" s="790" t="s">
        <v>2549</v>
      </c>
      <c r="CQ44" s="790"/>
      <c r="CR44" s="790"/>
      <c r="CS44" s="790"/>
      <c r="CT44" s="790"/>
      <c r="CU44" s="790"/>
      <c r="CV44" s="790" t="s">
        <v>2549</v>
      </c>
      <c r="CW44" s="790"/>
      <c r="CX44" s="790"/>
      <c r="CY44" s="790"/>
      <c r="CZ44" s="790"/>
      <c r="DA44" s="790"/>
      <c r="DB44" s="790" t="s">
        <v>2549</v>
      </c>
      <c r="DC44" s="790"/>
      <c r="DD44" s="790"/>
      <c r="DE44" s="790"/>
      <c r="DF44" s="790"/>
      <c r="DG44" s="790"/>
      <c r="DH44" s="790" t="s">
        <v>2549</v>
      </c>
      <c r="DI44" s="790"/>
      <c r="DJ44" s="790"/>
      <c r="DK44" s="790"/>
      <c r="DL44" s="790"/>
      <c r="DM44" s="790"/>
      <c r="DN44" s="790" t="s">
        <v>2549</v>
      </c>
      <c r="DO44" s="790"/>
      <c r="DP44" s="790"/>
      <c r="DQ44" s="790"/>
      <c r="DR44" s="790"/>
      <c r="DS44" s="790"/>
      <c r="DT44" s="790" t="s">
        <v>2549</v>
      </c>
      <c r="DU44" s="790"/>
      <c r="DV44" s="790"/>
      <c r="DW44" s="790"/>
      <c r="DX44" s="790"/>
      <c r="DY44" s="790"/>
      <c r="DZ44" s="790" t="s">
        <v>2549</v>
      </c>
      <c r="EA44" s="790"/>
      <c r="EB44" s="790"/>
      <c r="EC44" s="790"/>
      <c r="ED44" s="790"/>
      <c r="EE44" s="790"/>
      <c r="EF44" s="790" t="s">
        <v>2549</v>
      </c>
      <c r="EG44" s="790"/>
      <c r="EH44" s="790"/>
      <c r="EI44" s="790"/>
      <c r="EJ44" s="790"/>
      <c r="EK44" s="790"/>
      <c r="EL44" s="790" t="s">
        <v>2549</v>
      </c>
      <c r="EM44" s="790"/>
      <c r="EN44" s="790"/>
      <c r="EO44" s="790"/>
      <c r="EP44" s="790"/>
      <c r="EQ44" s="790"/>
      <c r="ER44" s="790" t="s">
        <v>2549</v>
      </c>
      <c r="ES44" s="790"/>
      <c r="ET44" s="790"/>
      <c r="EU44" s="790"/>
      <c r="EV44" s="790"/>
      <c r="EW44" s="790"/>
      <c r="EX44" s="790" t="s">
        <v>2549</v>
      </c>
      <c r="EY44" s="790"/>
      <c r="EZ44" s="790"/>
      <c r="FA44" s="790"/>
      <c r="FB44" s="790"/>
      <c r="FC44" s="790"/>
      <c r="FD44" s="790" t="s">
        <v>2549</v>
      </c>
      <c r="FE44" s="790"/>
      <c r="FF44" s="790"/>
      <c r="FG44" s="790"/>
      <c r="FH44" s="790"/>
      <c r="FI44" s="790"/>
      <c r="FJ44" s="790" t="s">
        <v>2549</v>
      </c>
      <c r="FK44" s="790"/>
      <c r="FL44" s="790"/>
      <c r="FM44" s="790"/>
      <c r="FN44" s="790"/>
      <c r="FO44" s="790"/>
      <c r="FP44" s="790" t="s">
        <v>2549</v>
      </c>
      <c r="FQ44" s="790"/>
      <c r="FR44" s="790"/>
      <c r="FS44" s="790"/>
      <c r="FT44" s="790"/>
      <c r="FU44" s="790"/>
      <c r="FV44" s="790" t="s">
        <v>2549</v>
      </c>
      <c r="FW44" s="790"/>
      <c r="FX44" s="790"/>
      <c r="FY44" s="790"/>
      <c r="FZ44" s="790"/>
      <c r="GA44" s="790"/>
      <c r="GB44" s="790" t="s">
        <v>2549</v>
      </c>
      <c r="GC44" s="790"/>
      <c r="GD44" s="790"/>
      <c r="GE44" s="790"/>
      <c r="GF44" s="790"/>
      <c r="GG44" s="790"/>
      <c r="GH44" s="790" t="s">
        <v>2549</v>
      </c>
      <c r="GI44" s="790"/>
      <c r="GJ44" s="790"/>
      <c r="GK44" s="790"/>
      <c r="GL44" s="790"/>
      <c r="GM44" s="790"/>
      <c r="GN44" s="790" t="s">
        <v>2549</v>
      </c>
      <c r="GO44" s="790"/>
      <c r="GP44" s="790"/>
      <c r="GQ44" s="790"/>
      <c r="GR44" s="790"/>
      <c r="GS44" s="790"/>
      <c r="GT44" s="790" t="s">
        <v>2549</v>
      </c>
      <c r="GU44" s="790"/>
      <c r="GV44" s="790"/>
      <c r="GW44" s="790"/>
      <c r="GX44" s="790"/>
      <c r="GY44" s="790"/>
      <c r="GZ44" s="790" t="s">
        <v>2549</v>
      </c>
      <c r="HA44" s="790"/>
      <c r="HB44" s="790"/>
      <c r="HC44" s="790"/>
      <c r="HD44" s="790"/>
      <c r="HE44" s="790"/>
      <c r="HF44" s="790" t="s">
        <v>2549</v>
      </c>
      <c r="HG44" s="790"/>
      <c r="HH44" s="790"/>
      <c r="HI44" s="790"/>
      <c r="HJ44" s="790"/>
      <c r="HK44" s="790"/>
      <c r="HL44" s="790" t="s">
        <v>2549</v>
      </c>
      <c r="HM44" s="790"/>
      <c r="HN44" s="790"/>
      <c r="HO44" s="790"/>
      <c r="HP44" s="790"/>
      <c r="HQ44" s="790"/>
      <c r="HR44" s="790" t="s">
        <v>2549</v>
      </c>
      <c r="HS44" s="790"/>
      <c r="HT44" s="790"/>
      <c r="HU44" s="790"/>
      <c r="HV44" s="790"/>
      <c r="HW44" s="790"/>
      <c r="HX44" s="790" t="s">
        <v>2549</v>
      </c>
      <c r="HY44" s="790"/>
      <c r="HZ44" s="790"/>
      <c r="IA44" s="790"/>
      <c r="IB44" s="790"/>
      <c r="IC44" s="790"/>
      <c r="ID44" s="790" t="s">
        <v>2549</v>
      </c>
      <c r="IE44" s="790"/>
      <c r="IF44" s="790"/>
      <c r="IG44" s="790"/>
      <c r="IH44" s="790"/>
      <c r="II44" s="790"/>
      <c r="IJ44" s="790" t="s">
        <v>2549</v>
      </c>
      <c r="IK44" s="790"/>
      <c r="IL44" s="790"/>
      <c r="IM44" s="790"/>
      <c r="IN44" s="790"/>
      <c r="IO44" s="790"/>
      <c r="IP44" s="790" t="s">
        <v>2549</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2856</v>
      </c>
      <c r="W45" s="790"/>
      <c r="X45" s="790"/>
      <c r="Y45" s="790"/>
      <c r="Z45" s="790"/>
      <c r="AA45" s="790"/>
      <c r="AB45" s="790" t="s">
        <v>2856</v>
      </c>
      <c r="AC45" s="790"/>
      <c r="AD45" s="790"/>
      <c r="AE45" s="790"/>
      <c r="AF45" s="790"/>
      <c r="AG45" s="790"/>
      <c r="AH45" s="790" t="s">
        <v>2856</v>
      </c>
      <c r="AI45" s="790"/>
      <c r="AJ45" s="790"/>
      <c r="AK45" s="790"/>
      <c r="AL45" s="790"/>
      <c r="AM45" s="790"/>
      <c r="AN45" s="790" t="s">
        <v>2856</v>
      </c>
      <c r="AO45" s="790"/>
      <c r="AP45" s="790"/>
      <c r="AQ45" s="790"/>
      <c r="AR45" s="790"/>
      <c r="AS45" s="790"/>
      <c r="AT45" s="790" t="s">
        <v>2856</v>
      </c>
      <c r="AU45" s="790"/>
      <c r="AV45" s="790"/>
      <c r="AW45" s="790"/>
      <c r="AX45" s="790"/>
      <c r="AY45" s="790"/>
      <c r="AZ45" s="790" t="s">
        <v>2856</v>
      </c>
      <c r="BA45" s="790"/>
      <c r="BB45" s="790"/>
      <c r="BC45" s="790"/>
      <c r="BD45" s="790"/>
      <c r="BE45" s="790"/>
      <c r="BF45" s="790" t="s">
        <v>2856</v>
      </c>
      <c r="BG45" s="790"/>
      <c r="BH45" s="790"/>
      <c r="BI45" s="790"/>
      <c r="BJ45" s="790"/>
      <c r="BK45" s="790"/>
      <c r="BL45" s="790" t="s">
        <v>2856</v>
      </c>
      <c r="BM45" s="790"/>
      <c r="BN45" s="790"/>
      <c r="BO45" s="790"/>
      <c r="BP45" s="790"/>
      <c r="BQ45" s="790"/>
      <c r="BR45" s="790" t="s">
        <v>2856</v>
      </c>
      <c r="BS45" s="790"/>
      <c r="BT45" s="790"/>
      <c r="BU45" s="790"/>
      <c r="BV45" s="790"/>
      <c r="BW45" s="790"/>
      <c r="BX45" s="790" t="s">
        <v>2856</v>
      </c>
      <c r="BY45" s="790"/>
      <c r="BZ45" s="790"/>
      <c r="CA45" s="790"/>
      <c r="CB45" s="790"/>
      <c r="CC45" s="790"/>
      <c r="CD45" s="790" t="s">
        <v>2856</v>
      </c>
      <c r="CE45" s="790"/>
      <c r="CF45" s="790"/>
      <c r="CG45" s="790"/>
      <c r="CH45" s="790"/>
      <c r="CI45" s="790"/>
      <c r="CJ45" s="790" t="s">
        <v>2856</v>
      </c>
      <c r="CK45" s="790"/>
      <c r="CL45" s="790"/>
      <c r="CM45" s="790"/>
      <c r="CN45" s="790"/>
      <c r="CO45" s="790"/>
      <c r="CP45" s="790" t="s">
        <v>2856</v>
      </c>
      <c r="CQ45" s="790"/>
      <c r="CR45" s="790"/>
      <c r="CS45" s="790"/>
      <c r="CT45" s="790"/>
      <c r="CU45" s="790"/>
      <c r="CV45" s="790" t="s">
        <v>2856</v>
      </c>
      <c r="CW45" s="790"/>
      <c r="CX45" s="790"/>
      <c r="CY45" s="790"/>
      <c r="CZ45" s="790"/>
      <c r="DA45" s="790"/>
      <c r="DB45" s="790" t="s">
        <v>2856</v>
      </c>
      <c r="DC45" s="790"/>
      <c r="DD45" s="790"/>
      <c r="DE45" s="790"/>
      <c r="DF45" s="790"/>
      <c r="DG45" s="790"/>
      <c r="DH45" s="790" t="s">
        <v>2856</v>
      </c>
      <c r="DI45" s="790"/>
      <c r="DJ45" s="790"/>
      <c r="DK45" s="790"/>
      <c r="DL45" s="790"/>
      <c r="DM45" s="790"/>
      <c r="DN45" s="790" t="s">
        <v>2856</v>
      </c>
      <c r="DO45" s="790"/>
      <c r="DP45" s="790"/>
      <c r="DQ45" s="790"/>
      <c r="DR45" s="790"/>
      <c r="DS45" s="790"/>
      <c r="DT45" s="790" t="s">
        <v>2856</v>
      </c>
      <c r="DU45" s="790"/>
      <c r="DV45" s="790"/>
      <c r="DW45" s="790"/>
      <c r="DX45" s="790"/>
      <c r="DY45" s="790"/>
      <c r="DZ45" s="790" t="s">
        <v>2856</v>
      </c>
      <c r="EA45" s="790"/>
      <c r="EB45" s="790"/>
      <c r="EC45" s="790"/>
      <c r="ED45" s="790"/>
      <c r="EE45" s="790"/>
      <c r="EF45" s="790" t="s">
        <v>2856</v>
      </c>
      <c r="EG45" s="790"/>
      <c r="EH45" s="790"/>
      <c r="EI45" s="790"/>
      <c r="EJ45" s="790"/>
      <c r="EK45" s="790"/>
      <c r="EL45" s="790" t="s">
        <v>2856</v>
      </c>
      <c r="EM45" s="790"/>
      <c r="EN45" s="790"/>
      <c r="EO45" s="790"/>
      <c r="EP45" s="790"/>
      <c r="EQ45" s="790"/>
      <c r="ER45" s="790" t="s">
        <v>2856</v>
      </c>
      <c r="ES45" s="790"/>
      <c r="ET45" s="790"/>
      <c r="EU45" s="790"/>
      <c r="EV45" s="790"/>
      <c r="EW45" s="790"/>
      <c r="EX45" s="790" t="s">
        <v>2856</v>
      </c>
      <c r="EY45" s="790"/>
      <c r="EZ45" s="790"/>
      <c r="FA45" s="790"/>
      <c r="FB45" s="790"/>
      <c r="FC45" s="790"/>
      <c r="FD45" s="790" t="s">
        <v>2856</v>
      </c>
      <c r="FE45" s="790"/>
      <c r="FF45" s="790"/>
      <c r="FG45" s="790"/>
      <c r="FH45" s="790"/>
      <c r="FI45" s="790"/>
      <c r="FJ45" s="790" t="s">
        <v>2856</v>
      </c>
      <c r="FK45" s="790"/>
      <c r="FL45" s="790"/>
      <c r="FM45" s="790"/>
      <c r="FN45" s="790"/>
      <c r="FO45" s="790"/>
      <c r="FP45" s="790" t="s">
        <v>2856</v>
      </c>
      <c r="FQ45" s="790"/>
      <c r="FR45" s="790"/>
      <c r="FS45" s="790"/>
      <c r="FT45" s="790"/>
      <c r="FU45" s="790"/>
      <c r="FV45" s="790" t="s">
        <v>2856</v>
      </c>
      <c r="FW45" s="790"/>
      <c r="FX45" s="790"/>
      <c r="FY45" s="790"/>
      <c r="FZ45" s="790"/>
      <c r="GA45" s="790"/>
      <c r="GB45" s="790" t="s">
        <v>2856</v>
      </c>
      <c r="GC45" s="790"/>
      <c r="GD45" s="790"/>
      <c r="GE45" s="790"/>
      <c r="GF45" s="790"/>
      <c r="GG45" s="790"/>
      <c r="GH45" s="790" t="s">
        <v>2856</v>
      </c>
      <c r="GI45" s="790"/>
      <c r="GJ45" s="790"/>
      <c r="GK45" s="790"/>
      <c r="GL45" s="790"/>
      <c r="GM45" s="790"/>
      <c r="GN45" s="790" t="s">
        <v>2856</v>
      </c>
      <c r="GO45" s="790"/>
      <c r="GP45" s="790"/>
      <c r="GQ45" s="790"/>
      <c r="GR45" s="790"/>
      <c r="GS45" s="790"/>
      <c r="GT45" s="790" t="s">
        <v>2856</v>
      </c>
      <c r="GU45" s="790"/>
      <c r="GV45" s="790"/>
      <c r="GW45" s="790"/>
      <c r="GX45" s="790"/>
      <c r="GY45" s="790"/>
      <c r="GZ45" s="790" t="s">
        <v>2856</v>
      </c>
      <c r="HA45" s="790"/>
      <c r="HB45" s="790"/>
      <c r="HC45" s="790"/>
      <c r="HD45" s="790"/>
      <c r="HE45" s="790"/>
      <c r="HF45" s="790" t="s">
        <v>2856</v>
      </c>
      <c r="HG45" s="790"/>
      <c r="HH45" s="790"/>
      <c r="HI45" s="790"/>
      <c r="HJ45" s="790"/>
      <c r="HK45" s="790"/>
      <c r="HL45" s="790" t="s">
        <v>2856</v>
      </c>
      <c r="HM45" s="790"/>
      <c r="HN45" s="790"/>
      <c r="HO45" s="790"/>
      <c r="HP45" s="790"/>
      <c r="HQ45" s="790"/>
      <c r="HR45" s="790" t="s">
        <v>2856</v>
      </c>
      <c r="HS45" s="790"/>
      <c r="HT45" s="790"/>
      <c r="HU45" s="790"/>
      <c r="HV45" s="790"/>
      <c r="HW45" s="790"/>
      <c r="HX45" s="790" t="s">
        <v>2856</v>
      </c>
      <c r="HY45" s="790"/>
      <c r="HZ45" s="790"/>
      <c r="IA45" s="790"/>
      <c r="IB45" s="790"/>
      <c r="IC45" s="790"/>
      <c r="ID45" s="790" t="s">
        <v>2856</v>
      </c>
      <c r="IE45" s="790"/>
      <c r="IF45" s="790"/>
      <c r="IG45" s="790"/>
      <c r="IH45" s="790"/>
      <c r="II45" s="790"/>
      <c r="IJ45" s="790" t="s">
        <v>2856</v>
      </c>
      <c r="IK45" s="790"/>
      <c r="IL45" s="790"/>
      <c r="IM45" s="790"/>
      <c r="IN45" s="790"/>
      <c r="IO45" s="790"/>
      <c r="IP45" s="790" t="s">
        <v>2856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2249</v>
      </c>
      <c r="EG46" s="790"/>
      <c r="EH46" s="790"/>
      <c r="EI46" s="790"/>
      <c r="EJ46" s="790"/>
      <c r="EK46" s="790"/>
      <c r="EL46" s="790" t="s">
        <v>2249</v>
      </c>
      <c r="EM46" s="790"/>
      <c r="EN46" s="790"/>
      <c r="EO46" s="790"/>
      <c r="EP46" s="790"/>
      <c r="EQ46" s="790"/>
      <c r="ER46" s="790" t="s">
        <v>2249</v>
      </c>
      <c r="ES46" s="790"/>
      <c r="ET46" s="790"/>
      <c r="EU46" s="790"/>
      <c r="EV46" s="790"/>
      <c r="EW46" s="790"/>
      <c r="EX46" s="790" t="s">
        <v>2249</v>
      </c>
      <c r="EY46" s="790"/>
      <c r="EZ46" s="790"/>
      <c r="FA46" s="790"/>
      <c r="FB46" s="790"/>
      <c r="FC46" s="790"/>
      <c r="FD46" s="790" t="s">
        <v>2249</v>
      </c>
      <c r="FE46" s="790"/>
      <c r="FF46" s="790"/>
      <c r="FG46" s="790"/>
      <c r="FH46" s="790"/>
      <c r="FI46" s="790"/>
      <c r="FJ46" s="790" t="s">
        <v>2249</v>
      </c>
      <c r="FK46" s="790"/>
      <c r="FL46" s="790"/>
      <c r="FM46" s="790"/>
      <c r="FN46" s="790"/>
      <c r="FO46" s="790"/>
      <c r="FP46" s="790" t="s">
        <v>2249</v>
      </c>
      <c r="FQ46" s="790"/>
      <c r="FR46" s="790"/>
      <c r="FS46" s="790"/>
      <c r="FT46" s="790"/>
      <c r="FU46" s="790"/>
      <c r="FV46" s="790" t="s">
        <v>2249</v>
      </c>
      <c r="FW46" s="790"/>
      <c r="FX46" s="790"/>
      <c r="FY46" s="790"/>
      <c r="FZ46" s="790"/>
      <c r="GA46" s="790"/>
      <c r="GB46" s="790" t="s">
        <v>2249</v>
      </c>
      <c r="GC46" s="790"/>
      <c r="GD46" s="790"/>
      <c r="GE46" s="790"/>
      <c r="GF46" s="790"/>
      <c r="GG46" s="790"/>
      <c r="GH46" s="790" t="s">
        <v>2249</v>
      </c>
      <c r="GI46" s="790"/>
      <c r="GJ46" s="790"/>
      <c r="GK46" s="790"/>
      <c r="GL46" s="790"/>
      <c r="GM46" s="790"/>
      <c r="GN46" s="790" t="s">
        <v>2249</v>
      </c>
      <c r="GO46" s="790"/>
      <c r="GP46" s="790"/>
      <c r="GQ46" s="790"/>
      <c r="GR46" s="790"/>
      <c r="GS46" s="790"/>
      <c r="GT46" s="790" t="s">
        <v>2249</v>
      </c>
      <c r="GU46" s="790"/>
      <c r="GV46" s="790"/>
      <c r="GW46" s="790"/>
      <c r="GX46" s="790"/>
      <c r="GY46" s="790"/>
      <c r="GZ46" s="790" t="s">
        <v>2249</v>
      </c>
      <c r="HA46" s="790"/>
      <c r="HB46" s="790"/>
      <c r="HC46" s="790"/>
      <c r="HD46" s="790"/>
      <c r="HE46" s="790"/>
      <c r="HF46" s="790" t="s">
        <v>2249</v>
      </c>
      <c r="HG46" s="790"/>
      <c r="HH46" s="790"/>
      <c r="HI46" s="790"/>
      <c r="HJ46" s="790"/>
      <c r="HK46" s="790"/>
      <c r="HL46" s="790" t="s">
        <v>2249</v>
      </c>
      <c r="HM46" s="790"/>
      <c r="HN46" s="790"/>
      <c r="HO46" s="790"/>
      <c r="HP46" s="790"/>
      <c r="HQ46" s="790"/>
      <c r="HR46" s="790" t="s">
        <v>2249</v>
      </c>
      <c r="HS46" s="790"/>
      <c r="HT46" s="790"/>
      <c r="HU46" s="790"/>
      <c r="HV46" s="790"/>
      <c r="HW46" s="790"/>
      <c r="HX46" s="790" t="s">
        <v>2249</v>
      </c>
      <c r="HY46" s="790"/>
      <c r="HZ46" s="790"/>
      <c r="IA46" s="790"/>
      <c r="IB46" s="790"/>
      <c r="IC46" s="790"/>
      <c r="ID46" s="790" t="s">
        <v>2249</v>
      </c>
      <c r="IE46" s="790"/>
      <c r="IF46" s="790"/>
      <c r="IG46" s="790"/>
      <c r="IH46" s="790"/>
      <c r="II46" s="790"/>
      <c r="IJ46" s="790" t="s">
        <v>2249</v>
      </c>
      <c r="IK46" s="790"/>
      <c r="IL46" s="790"/>
      <c r="IM46" s="790"/>
      <c r="IN46" s="790"/>
      <c r="IO46" s="790"/>
      <c r="IP46" s="790" t="s">
        <v>2249</v>
      </c>
      <c r="IQ46" s="790"/>
      <c r="IR46" s="790"/>
      <c r="IS46" s="790"/>
      <c r="IT46" s="790"/>
      <c r="IU46" s="790"/>
      <c r="IV46" s="790" t="s">
        <v>2249</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5">
    <mergeCell ref="DB46:DG46"/>
    <mergeCell ref="CD45:CI45"/>
    <mergeCell ref="DB45:DG45"/>
    <mergeCell ref="CJ45:CO45"/>
    <mergeCell ref="CV45:DA45"/>
    <mergeCell ref="CP45:CU45"/>
    <mergeCell ref="CV44:DA44"/>
    <mergeCell ref="CP46:CU46"/>
    <mergeCell ref="CJ46:CO46"/>
    <mergeCell ref="BX46:CC46"/>
    <mergeCell ref="CD46:CI46"/>
    <mergeCell ref="BR46:BW46"/>
    <mergeCell ref="AZ44:BE44"/>
    <mergeCell ref="CV46:DA46"/>
    <mergeCell ref="BL44:BQ44"/>
    <mergeCell ref="BX44:CC44"/>
    <mergeCell ref="CP44:CU44"/>
    <mergeCell ref="BF44:BK44"/>
    <mergeCell ref="BR44:BW44"/>
    <mergeCell ref="CD44:CI44"/>
    <mergeCell ref="CJ44:CO44"/>
    <mergeCell ref="P46:U46"/>
    <mergeCell ref="V46:AA46"/>
    <mergeCell ref="BL46:BQ46"/>
    <mergeCell ref="BF46:BK46"/>
    <mergeCell ref="J45:O45"/>
    <mergeCell ref="P45:U45"/>
    <mergeCell ref="AB45:AG45"/>
    <mergeCell ref="AN45:AS45"/>
    <mergeCell ref="AH45:AM45"/>
    <mergeCell ref="AZ46:BE46"/>
    <mergeCell ref="C1:G1"/>
    <mergeCell ref="C19:G19"/>
    <mergeCell ref="J44:O44"/>
    <mergeCell ref="P44:U44"/>
    <mergeCell ref="BF45:BK45"/>
    <mergeCell ref="BL45:BQ45"/>
    <mergeCell ref="AZ45:BE45"/>
    <mergeCell ref="V45:AA45"/>
    <mergeCell ref="DB44:DG44"/>
    <mergeCell ref="AT45:AY45"/>
    <mergeCell ref="BR45:BW45"/>
    <mergeCell ref="BX45:CC45"/>
    <mergeCell ref="GB45:GG45"/>
    <mergeCell ref="V44:AA44"/>
    <mergeCell ref="AB44:AG44"/>
    <mergeCell ref="AB46:AG46"/>
    <mergeCell ref="AH44:AM44"/>
    <mergeCell ref="AH46:AM46"/>
    <mergeCell ref="AT44:AY44"/>
    <mergeCell ref="AN44:AS44"/>
    <mergeCell ref="AN46:AS46"/>
    <mergeCell ref="AT46:AY46"/>
    <mergeCell ref="DZ44:EE44"/>
    <mergeCell ref="DH45:DM45"/>
    <mergeCell ref="DT44:DY44"/>
    <mergeCell ref="DN45:DS45"/>
    <mergeCell ref="FJ46:FO46"/>
    <mergeCell ref="DN44:DS44"/>
    <mergeCell ref="FJ45:FO45"/>
    <mergeCell ref="FJ44:FO44"/>
    <mergeCell ref="FD46:FI46"/>
    <mergeCell ref="FD45:FI45"/>
    <mergeCell ref="EX46:FC46"/>
    <mergeCell ref="EL45:EQ45"/>
    <mergeCell ref="DN46:DS46"/>
    <mergeCell ref="EF44:EK44"/>
    <mergeCell ref="GZ44:HE44"/>
    <mergeCell ref="GZ45:HE45"/>
    <mergeCell ref="GN45:GS45"/>
    <mergeCell ref="GN44:GS44"/>
    <mergeCell ref="EF46:EK46"/>
    <mergeCell ref="FP46:FU46"/>
    <mergeCell ref="GH46:GM46"/>
    <mergeCell ref="EX44:FC44"/>
    <mergeCell ref="EL44:EQ44"/>
    <mergeCell ref="FD44:FI44"/>
    <mergeCell ref="GH44:GM44"/>
    <mergeCell ref="EF45:EK45"/>
    <mergeCell ref="EL46:EQ46"/>
    <mergeCell ref="ER44:EW44"/>
    <mergeCell ref="GT44:GY44"/>
    <mergeCell ref="FV44:GA44"/>
    <mergeCell ref="FV45:GA45"/>
    <mergeCell ref="ER46:EW46"/>
    <mergeCell ref="ER45:EW45"/>
    <mergeCell ref="EX45:FC45"/>
    <mergeCell ref="GT46:GY46"/>
    <mergeCell ref="GH45:GM45"/>
    <mergeCell ref="FP44:FU44"/>
    <mergeCell ref="FP45:FU45"/>
    <mergeCell ref="GT45:GY45"/>
    <mergeCell ref="GB44:GG44"/>
    <mergeCell ref="DZ45:EE45"/>
    <mergeCell ref="DH44:DM44"/>
    <mergeCell ref="DZ46:EE46"/>
    <mergeCell ref="DH46:DM46"/>
    <mergeCell ref="DT46:DY46"/>
    <mergeCell ref="DT45:DY45"/>
    <mergeCell ref="IV46"/>
    <mergeCell ref="IJ46:IO46"/>
    <mergeCell ref="IP46:IU46"/>
    <mergeCell ref="HX46:IC46"/>
    <mergeCell ref="ID46:II46"/>
    <mergeCell ref="FV46:GA46"/>
    <mergeCell ref="GZ46:HE46"/>
    <mergeCell ref="GN46:GS46"/>
    <mergeCell ref="GB46:GG46"/>
    <mergeCell ref="IP45:IS45"/>
    <mergeCell ref="HF44:HK44"/>
    <mergeCell ref="IP44:IS44"/>
    <mergeCell ref="IJ45:IO45"/>
    <mergeCell ref="ID44:II44"/>
    <mergeCell ref="IJ44:IO44"/>
    <mergeCell ref="HR44:HW44"/>
    <mergeCell ref="HR45:HW45"/>
    <mergeCell ref="HL45:HQ45"/>
    <mergeCell ref="ID45:II45"/>
    <mergeCell ref="HF46:HK46"/>
    <mergeCell ref="HF45:HK45"/>
    <mergeCell ref="HX45:IC45"/>
    <mergeCell ref="HX44:IC44"/>
    <mergeCell ref="HL44:HQ44"/>
    <mergeCell ref="HR46:HW46"/>
    <mergeCell ref="HL46:H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16" zoomScale="125" workbookViewId="0">
      <selection activeCell="F23" sqref="F23"/>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7.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40422</v>
      </c>
    </row>
    <row r="4" spans="1:8">
      <c r="A4" s="89" t="s">
        <v>2517</v>
      </c>
      <c r="G4" s="93" t="s">
        <v>2114</v>
      </c>
    </row>
    <row r="5" spans="1:8">
      <c r="A5" s="89" t="s">
        <v>2850</v>
      </c>
    </row>
    <row r="6" spans="1:8">
      <c r="C6" s="15" t="s">
        <v>2128</v>
      </c>
      <c r="D6" s="16"/>
      <c r="E6" s="16"/>
      <c r="F6" s="17"/>
      <c r="G6" s="18"/>
      <c r="H6" s="94"/>
    </row>
    <row r="7" spans="1:8">
      <c r="C7" s="95" t="s">
        <v>1607</v>
      </c>
      <c r="D7" s="20"/>
      <c r="E7" s="20"/>
      <c r="F7" s="21"/>
      <c r="G7" s="22"/>
      <c r="H7" s="94"/>
    </row>
    <row r="8" spans="1:8">
      <c r="A8" s="89" t="s">
        <v>2492</v>
      </c>
      <c r="C8" s="95" t="s">
        <v>1606</v>
      </c>
      <c r="D8" s="20"/>
      <c r="E8" s="20"/>
      <c r="F8" s="21"/>
      <c r="G8" s="96"/>
      <c r="H8" s="94"/>
    </row>
    <row r="9" spans="1:8">
      <c r="A9" t="s">
        <v>1416</v>
      </c>
      <c r="C9" s="95" t="s">
        <v>1809</v>
      </c>
      <c r="D9" s="20"/>
      <c r="E9" s="20"/>
      <c r="F9" s="21"/>
      <c r="G9" s="96"/>
      <c r="H9" s="94"/>
    </row>
    <row r="10" spans="1:8">
      <c r="A10" t="s">
        <v>1103</v>
      </c>
      <c r="C10" s="97"/>
      <c r="D10" s="20"/>
      <c r="E10" s="20"/>
      <c r="F10" s="21"/>
      <c r="G10" s="96"/>
      <c r="H10" s="94"/>
    </row>
    <row r="11" spans="1:8">
      <c r="A11" t="s">
        <v>1932</v>
      </c>
      <c r="C11" s="25" t="s">
        <v>2874</v>
      </c>
      <c r="D11" s="94"/>
      <c r="E11" s="94"/>
      <c r="F11" s="99"/>
      <c r="G11" s="96"/>
      <c r="H11" s="94"/>
    </row>
    <row r="12" spans="1:8">
      <c r="A12" s="98"/>
      <c r="C12" s="25" t="s">
        <v>2991</v>
      </c>
      <c r="D12" s="20"/>
      <c r="E12" s="20"/>
      <c r="F12" s="21"/>
      <c r="G12" s="96"/>
      <c r="H12" s="94"/>
    </row>
    <row r="13" spans="1:8">
      <c r="A13" s="98"/>
      <c r="C13" s="25" t="s">
        <v>3063</v>
      </c>
      <c r="D13" s="94"/>
      <c r="E13" s="94"/>
      <c r="F13" s="99"/>
      <c r="G13" s="96"/>
      <c r="H13" s="94"/>
    </row>
    <row r="14" spans="1:8">
      <c r="A14" s="100"/>
      <c r="C14" s="25" t="s">
        <v>2071</v>
      </c>
      <c r="D14" s="94"/>
      <c r="E14" s="94"/>
      <c r="F14" s="99"/>
      <c r="G14" s="101"/>
      <c r="H14" s="94"/>
    </row>
    <row r="15" spans="1:8">
      <c r="A15" s="100" t="s">
        <v>2319</v>
      </c>
      <c r="C15" s="97" t="s">
        <v>2032</v>
      </c>
      <c r="D15" s="94"/>
      <c r="E15" s="94"/>
      <c r="F15" s="99"/>
      <c r="G15" s="96"/>
      <c r="H15" s="94"/>
    </row>
    <row r="16" spans="1:8">
      <c r="A16" s="30" t="s">
        <v>1103</v>
      </c>
      <c r="C16" s="97"/>
      <c r="D16" s="94"/>
      <c r="E16" s="94"/>
      <c r="F16" s="99"/>
      <c r="G16" s="96"/>
      <c r="H16" s="94"/>
    </row>
    <row r="17" spans="1:8">
      <c r="C17" s="102" t="s">
        <v>1377</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1498</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40503</v>
      </c>
      <c r="B24" s="116" t="s">
        <v>2258</v>
      </c>
      <c r="C24" s="117">
        <v>210</v>
      </c>
      <c r="D24" s="118">
        <v>7</v>
      </c>
      <c r="E24" s="117">
        <f>C24*D24</f>
        <v>1470</v>
      </c>
      <c r="F24" s="53">
        <v>0.1</v>
      </c>
      <c r="G24" s="54">
        <f>E24*(1-F24)</f>
        <v>1323</v>
      </c>
      <c r="H24" s="48"/>
    </row>
    <row r="25" spans="1:8">
      <c r="A25" s="11"/>
      <c r="B25" s="116" t="s">
        <v>2257</v>
      </c>
      <c r="C25" s="117"/>
      <c r="D25" s="118"/>
      <c r="E25" s="117"/>
      <c r="F25" s="119"/>
      <c r="G25" s="54">
        <f t="shared" ref="G25:G38" si="0">E25*(1-F25)</f>
        <v>0</v>
      </c>
      <c r="H25" s="56"/>
    </row>
    <row r="26" spans="1:8">
      <c r="A26" s="120"/>
      <c r="B26" s="121" t="s">
        <v>2493</v>
      </c>
      <c r="C26" s="117"/>
      <c r="D26" s="118"/>
      <c r="E26" s="117"/>
      <c r="F26" s="119"/>
      <c r="G26" s="54">
        <f t="shared" si="0"/>
        <v>0</v>
      </c>
      <c r="H26" s="56"/>
    </row>
    <row r="27" spans="1:8">
      <c r="A27" s="120"/>
      <c r="B27" s="121" t="s">
        <v>2910</v>
      </c>
      <c r="C27" s="117"/>
      <c r="D27" s="118"/>
      <c r="E27" s="117"/>
      <c r="F27" s="119"/>
      <c r="G27" s="54">
        <f t="shared" si="0"/>
        <v>0</v>
      </c>
      <c r="H27" s="56"/>
    </row>
    <row r="28" spans="1:8">
      <c r="A28" s="120"/>
      <c r="B28" s="121" t="s">
        <v>2561</v>
      </c>
      <c r="C28" s="117"/>
      <c r="D28" s="118"/>
      <c r="E28" s="117"/>
      <c r="F28" s="119"/>
      <c r="G28" s="54">
        <f t="shared" si="0"/>
        <v>0</v>
      </c>
      <c r="H28" s="56"/>
    </row>
    <row r="29" spans="1:8">
      <c r="A29" s="120"/>
      <c r="B29" s="121" t="s">
        <v>2562</v>
      </c>
      <c r="C29" s="117"/>
      <c r="D29" s="118"/>
      <c r="E29" s="117"/>
      <c r="F29" s="119"/>
      <c r="G29" s="54">
        <f t="shared" si="0"/>
        <v>0</v>
      </c>
      <c r="H29" s="56"/>
    </row>
    <row r="30" spans="1:8">
      <c r="A30" s="120"/>
      <c r="B30" s="121" t="s">
        <v>2266</v>
      </c>
      <c r="C30" s="117"/>
      <c r="D30" s="118"/>
      <c r="E30" s="117"/>
      <c r="F30" s="119"/>
      <c r="G30" s="54">
        <f t="shared" si="0"/>
        <v>0</v>
      </c>
      <c r="H30" s="56"/>
    </row>
    <row r="31" spans="1:8">
      <c r="A31" s="120"/>
      <c r="B31" s="121" t="s">
        <v>1671</v>
      </c>
      <c r="C31" s="117"/>
      <c r="D31" s="118"/>
      <c r="E31" s="117"/>
      <c r="F31" s="119"/>
      <c r="G31" s="54">
        <f t="shared" si="0"/>
        <v>0</v>
      </c>
      <c r="H31" s="56"/>
    </row>
    <row r="32" spans="1:8">
      <c r="A32" s="120"/>
      <c r="B32" s="121" t="s">
        <v>2212</v>
      </c>
      <c r="C32" s="117"/>
      <c r="D32" s="118"/>
      <c r="E32" s="117"/>
      <c r="F32" s="119"/>
      <c r="G32" s="54">
        <f t="shared" si="0"/>
        <v>0</v>
      </c>
      <c r="H32" s="56"/>
    </row>
    <row r="33" spans="1:256">
      <c r="A33" s="120"/>
      <c r="B33" s="121" t="s">
        <v>2125</v>
      </c>
      <c r="C33" s="122">
        <v>30</v>
      </c>
      <c r="D33" s="123">
        <v>7</v>
      </c>
      <c r="E33" s="117">
        <f>C33*D33</f>
        <v>210</v>
      </c>
      <c r="F33" s="124"/>
      <c r="G33" s="54">
        <f t="shared" si="0"/>
        <v>210</v>
      </c>
      <c r="H33" s="56"/>
    </row>
    <row r="34" spans="1:256">
      <c r="A34" s="120"/>
      <c r="B34" s="121" t="s">
        <v>2466</v>
      </c>
      <c r="C34" s="117">
        <v>75</v>
      </c>
      <c r="D34" s="118">
        <v>2.5</v>
      </c>
      <c r="E34" s="117">
        <f>C34*D34</f>
        <v>187.5</v>
      </c>
      <c r="F34" s="119"/>
      <c r="G34" s="54">
        <f t="shared" si="0"/>
        <v>187.5</v>
      </c>
      <c r="H34" s="48"/>
    </row>
    <row r="35" spans="1:256">
      <c r="A35" s="120"/>
      <c r="B35" s="121" t="s">
        <v>3928</v>
      </c>
      <c r="C35" s="117">
        <v>250</v>
      </c>
      <c r="D35" s="123" t="s">
        <v>2214</v>
      </c>
      <c r="E35" s="117">
        <v>250</v>
      </c>
      <c r="F35" s="124"/>
      <c r="G35" s="54">
        <f>E35*(1-F35)</f>
        <v>250</v>
      </c>
      <c r="H35" s="48"/>
    </row>
    <row r="36" spans="1:256">
      <c r="A36" s="120"/>
      <c r="B36" s="121" t="s">
        <v>2270</v>
      </c>
      <c r="C36" s="117"/>
      <c r="D36" s="118"/>
      <c r="E36" s="117"/>
      <c r="F36" s="119"/>
      <c r="G36" s="54">
        <f t="shared" si="0"/>
        <v>0</v>
      </c>
      <c r="H36" s="48"/>
    </row>
    <row r="37" spans="1:256">
      <c r="A37" s="120"/>
      <c r="B37" s="121" t="s">
        <v>1888</v>
      </c>
      <c r="C37" s="117"/>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1889</v>
      </c>
      <c r="C39" s="131"/>
      <c r="D39" s="131"/>
      <c r="E39" s="132">
        <f>SUM(E24:E38)</f>
        <v>2117.5</v>
      </c>
      <c r="F39" s="133"/>
      <c r="G39" s="72">
        <f>SUM(G24:G38)</f>
        <v>1970.5</v>
      </c>
      <c r="H39" s="134"/>
    </row>
    <row r="41" spans="1:256">
      <c r="C41" s="136" t="s">
        <v>1028</v>
      </c>
      <c r="D41" s="137">
        <f>G39/2</f>
        <v>985.25</v>
      </c>
      <c r="E41" s="137"/>
      <c r="F41" s="138"/>
    </row>
    <row r="43" spans="1:256">
      <c r="C43" s="1" t="s">
        <v>2549</v>
      </c>
      <c r="D43" s="1"/>
      <c r="E43" s="1"/>
      <c r="F43" s="139"/>
      <c r="G43" s="1"/>
      <c r="H43" s="1"/>
      <c r="I43" s="1"/>
    </row>
    <row r="44" spans="1:256">
      <c r="C44" s="1" t="s">
        <v>3390</v>
      </c>
      <c r="D44" s="1"/>
      <c r="E44" s="1"/>
      <c r="F44" s="139"/>
      <c r="G44" s="1"/>
      <c r="H44" s="1"/>
      <c r="I44" s="1"/>
    </row>
    <row r="45" spans="1:256">
      <c r="C45" s="140" t="s">
        <v>1952</v>
      </c>
      <c r="D45" s="140"/>
      <c r="E45" s="140"/>
      <c r="F45" s="141"/>
      <c r="G45" s="140"/>
      <c r="H45" s="140"/>
      <c r="I45" s="142"/>
      <c r="J45" s="790"/>
      <c r="K45" s="790"/>
      <c r="L45" s="790"/>
      <c r="M45" s="790"/>
      <c r="N45" s="790"/>
      <c r="O45" s="790"/>
      <c r="P45" s="790"/>
      <c r="Q45" s="790"/>
      <c r="R45" s="790"/>
      <c r="S45" s="790"/>
      <c r="T45" s="790"/>
      <c r="U45" s="790"/>
      <c r="V45" s="790" t="s">
        <v>2549</v>
      </c>
      <c r="W45" s="790"/>
      <c r="X45" s="790"/>
      <c r="Y45" s="790"/>
      <c r="Z45" s="790"/>
      <c r="AA45" s="790"/>
      <c r="AB45" s="790" t="s">
        <v>2549</v>
      </c>
      <c r="AC45" s="790"/>
      <c r="AD45" s="790"/>
      <c r="AE45" s="790"/>
      <c r="AF45" s="790"/>
      <c r="AG45" s="790"/>
      <c r="AH45" s="790" t="s">
        <v>2549</v>
      </c>
      <c r="AI45" s="790"/>
      <c r="AJ45" s="790"/>
      <c r="AK45" s="790"/>
      <c r="AL45" s="790"/>
      <c r="AM45" s="790"/>
      <c r="AN45" s="790" t="s">
        <v>2549</v>
      </c>
      <c r="AO45" s="790"/>
      <c r="AP45" s="790"/>
      <c r="AQ45" s="790"/>
      <c r="AR45" s="790"/>
      <c r="AS45" s="790"/>
      <c r="AT45" s="790" t="s">
        <v>2549</v>
      </c>
      <c r="AU45" s="790"/>
      <c r="AV45" s="790"/>
      <c r="AW45" s="790"/>
      <c r="AX45" s="790"/>
      <c r="AY45" s="790"/>
      <c r="AZ45" s="790" t="s">
        <v>2549</v>
      </c>
      <c r="BA45" s="790"/>
      <c r="BB45" s="790"/>
      <c r="BC45" s="790"/>
      <c r="BD45" s="790"/>
      <c r="BE45" s="790"/>
      <c r="BF45" s="790" t="s">
        <v>2549</v>
      </c>
      <c r="BG45" s="790"/>
      <c r="BH45" s="790"/>
      <c r="BI45" s="790"/>
      <c r="BJ45" s="790"/>
      <c r="BK45" s="790"/>
      <c r="BL45" s="790" t="s">
        <v>2549</v>
      </c>
      <c r="BM45" s="790"/>
      <c r="BN45" s="790"/>
      <c r="BO45" s="790"/>
      <c r="BP45" s="790"/>
      <c r="BQ45" s="790"/>
      <c r="BR45" s="790" t="s">
        <v>2549</v>
      </c>
      <c r="BS45" s="790"/>
      <c r="BT45" s="790"/>
      <c r="BU45" s="790"/>
      <c r="BV45" s="790"/>
      <c r="BW45" s="790"/>
      <c r="BX45" s="790" t="s">
        <v>2549</v>
      </c>
      <c r="BY45" s="790"/>
      <c r="BZ45" s="790"/>
      <c r="CA45" s="790"/>
      <c r="CB45" s="790"/>
      <c r="CC45" s="790"/>
      <c r="CD45" s="790" t="s">
        <v>2549</v>
      </c>
      <c r="CE45" s="790"/>
      <c r="CF45" s="790"/>
      <c r="CG45" s="790"/>
      <c r="CH45" s="790"/>
      <c r="CI45" s="790"/>
      <c r="CJ45" s="790" t="s">
        <v>2549</v>
      </c>
      <c r="CK45" s="790"/>
      <c r="CL45" s="790"/>
      <c r="CM45" s="790"/>
      <c r="CN45" s="790"/>
      <c r="CO45" s="790"/>
      <c r="CP45" s="790" t="s">
        <v>2549</v>
      </c>
      <c r="CQ45" s="790"/>
      <c r="CR45" s="790"/>
      <c r="CS45" s="790"/>
      <c r="CT45" s="790"/>
      <c r="CU45" s="790"/>
      <c r="CV45" s="790" t="s">
        <v>2549</v>
      </c>
      <c r="CW45" s="790"/>
      <c r="CX45" s="790"/>
      <c r="CY45" s="790"/>
      <c r="CZ45" s="790"/>
      <c r="DA45" s="790"/>
      <c r="DB45" s="790" t="s">
        <v>2549</v>
      </c>
      <c r="DC45" s="790"/>
      <c r="DD45" s="790"/>
      <c r="DE45" s="790"/>
      <c r="DF45" s="790"/>
      <c r="DG45" s="790"/>
      <c r="DH45" s="790" t="s">
        <v>2549</v>
      </c>
      <c r="DI45" s="790"/>
      <c r="DJ45" s="790"/>
      <c r="DK45" s="790"/>
      <c r="DL45" s="790"/>
      <c r="DM45" s="790"/>
      <c r="DN45" s="790" t="s">
        <v>2549</v>
      </c>
      <c r="DO45" s="790"/>
      <c r="DP45" s="790"/>
      <c r="DQ45" s="790"/>
      <c r="DR45" s="790"/>
      <c r="DS45" s="790"/>
      <c r="DT45" s="790" t="s">
        <v>2549</v>
      </c>
      <c r="DU45" s="790"/>
      <c r="DV45" s="790"/>
      <c r="DW45" s="790"/>
      <c r="DX45" s="790"/>
      <c r="DY45" s="790"/>
      <c r="DZ45" s="790" t="s">
        <v>2549</v>
      </c>
      <c r="EA45" s="790"/>
      <c r="EB45" s="790"/>
      <c r="EC45" s="790"/>
      <c r="ED45" s="790"/>
      <c r="EE45" s="790"/>
      <c r="EF45" s="790" t="s">
        <v>2549</v>
      </c>
      <c r="EG45" s="790"/>
      <c r="EH45" s="790"/>
      <c r="EI45" s="790"/>
      <c r="EJ45" s="790"/>
      <c r="EK45" s="790"/>
      <c r="EL45" s="790" t="s">
        <v>2549</v>
      </c>
      <c r="EM45" s="790"/>
      <c r="EN45" s="790"/>
      <c r="EO45" s="790"/>
      <c r="EP45" s="790"/>
      <c r="EQ45" s="790"/>
      <c r="ER45" s="790" t="s">
        <v>2549</v>
      </c>
      <c r="ES45" s="790"/>
      <c r="ET45" s="790"/>
      <c r="EU45" s="790"/>
      <c r="EV45" s="790"/>
      <c r="EW45" s="790"/>
      <c r="EX45" s="790" t="s">
        <v>2549</v>
      </c>
      <c r="EY45" s="790"/>
      <c r="EZ45" s="790"/>
      <c r="FA45" s="790"/>
      <c r="FB45" s="790"/>
      <c r="FC45" s="790"/>
      <c r="FD45" s="790" t="s">
        <v>2549</v>
      </c>
      <c r="FE45" s="790"/>
      <c r="FF45" s="790"/>
      <c r="FG45" s="790"/>
      <c r="FH45" s="790"/>
      <c r="FI45" s="790"/>
      <c r="FJ45" s="790" t="s">
        <v>2549</v>
      </c>
      <c r="FK45" s="790"/>
      <c r="FL45" s="790"/>
      <c r="FM45" s="790"/>
      <c r="FN45" s="790"/>
      <c r="FO45" s="790"/>
      <c r="FP45" s="790" t="s">
        <v>2549</v>
      </c>
      <c r="FQ45" s="790"/>
      <c r="FR45" s="790"/>
      <c r="FS45" s="790"/>
      <c r="FT45" s="790"/>
      <c r="FU45" s="790"/>
      <c r="FV45" s="790" t="s">
        <v>2549</v>
      </c>
      <c r="FW45" s="790"/>
      <c r="FX45" s="790"/>
      <c r="FY45" s="790"/>
      <c r="FZ45" s="790"/>
      <c r="GA45" s="790"/>
      <c r="GB45" s="790" t="s">
        <v>2549</v>
      </c>
      <c r="GC45" s="790"/>
      <c r="GD45" s="790"/>
      <c r="GE45" s="790"/>
      <c r="GF45" s="790"/>
      <c r="GG45" s="790"/>
      <c r="GH45" s="790" t="s">
        <v>2549</v>
      </c>
      <c r="GI45" s="790"/>
      <c r="GJ45" s="790"/>
      <c r="GK45" s="790"/>
      <c r="GL45" s="790"/>
      <c r="GM45" s="790"/>
      <c r="GN45" s="790" t="s">
        <v>2549</v>
      </c>
      <c r="GO45" s="790"/>
      <c r="GP45" s="790"/>
      <c r="GQ45" s="790"/>
      <c r="GR45" s="790"/>
      <c r="GS45" s="790"/>
      <c r="GT45" s="790" t="s">
        <v>2549</v>
      </c>
      <c r="GU45" s="790"/>
      <c r="GV45" s="790"/>
      <c r="GW45" s="790"/>
      <c r="GX45" s="790"/>
      <c r="GY45" s="790"/>
      <c r="GZ45" s="790" t="s">
        <v>2549</v>
      </c>
      <c r="HA45" s="790"/>
      <c r="HB45" s="790"/>
      <c r="HC45" s="790"/>
      <c r="HD45" s="790"/>
      <c r="HE45" s="790"/>
      <c r="HF45" s="790" t="s">
        <v>2549</v>
      </c>
      <c r="HG45" s="790"/>
      <c r="HH45" s="790"/>
      <c r="HI45" s="790"/>
      <c r="HJ45" s="790"/>
      <c r="HK45" s="790"/>
      <c r="HL45" s="790" t="s">
        <v>2549</v>
      </c>
      <c r="HM45" s="790"/>
      <c r="HN45" s="790"/>
      <c r="HO45" s="790"/>
      <c r="HP45" s="790"/>
      <c r="HQ45" s="790"/>
      <c r="HR45" s="790" t="s">
        <v>2549</v>
      </c>
      <c r="HS45" s="790"/>
      <c r="HT45" s="790"/>
      <c r="HU45" s="790"/>
      <c r="HV45" s="790"/>
      <c r="HW45" s="790"/>
      <c r="HX45" s="790" t="s">
        <v>2549</v>
      </c>
      <c r="HY45" s="790"/>
      <c r="HZ45" s="790"/>
      <c r="IA45" s="790"/>
      <c r="IB45" s="790"/>
      <c r="IC45" s="790"/>
      <c r="ID45" s="790" t="s">
        <v>2549</v>
      </c>
      <c r="IE45" s="790"/>
      <c r="IF45" s="790"/>
      <c r="IG45" s="790"/>
      <c r="IH45" s="790"/>
      <c r="II45" s="790"/>
      <c r="IJ45" s="790" t="s">
        <v>2549</v>
      </c>
      <c r="IK45" s="790"/>
      <c r="IL45" s="790"/>
      <c r="IM45" s="790"/>
      <c r="IN45" s="790"/>
      <c r="IO45" s="790"/>
      <c r="IP45" s="790" t="s">
        <v>2549</v>
      </c>
      <c r="IQ45" s="790"/>
      <c r="IR45" s="790"/>
      <c r="IS45" s="790"/>
    </row>
    <row r="46" spans="1:256">
      <c r="C46" s="1" t="s">
        <v>2249</v>
      </c>
      <c r="D46" s="1"/>
      <c r="E46" s="1"/>
      <c r="F46" s="139"/>
      <c r="G46" s="1"/>
      <c r="H46" s="1"/>
      <c r="I46" s="1"/>
      <c r="J46" s="790"/>
      <c r="K46" s="790"/>
      <c r="L46" s="790"/>
      <c r="M46" s="790"/>
      <c r="N46" s="790"/>
      <c r="O46" s="790"/>
      <c r="P46" s="790"/>
      <c r="Q46" s="790"/>
      <c r="R46" s="790"/>
      <c r="S46" s="790"/>
      <c r="T46" s="790"/>
      <c r="U46" s="790"/>
      <c r="V46" s="790" t="s">
        <v>2856</v>
      </c>
      <c r="W46" s="790"/>
      <c r="X46" s="790"/>
      <c r="Y46" s="790"/>
      <c r="Z46" s="790"/>
      <c r="AA46" s="790"/>
      <c r="AB46" s="790" t="s">
        <v>2856</v>
      </c>
      <c r="AC46" s="790"/>
      <c r="AD46" s="790"/>
      <c r="AE46" s="790"/>
      <c r="AF46" s="790"/>
      <c r="AG46" s="790"/>
      <c r="AH46" s="790" t="s">
        <v>2856</v>
      </c>
      <c r="AI46" s="790"/>
      <c r="AJ46" s="790"/>
      <c r="AK46" s="790"/>
      <c r="AL46" s="790"/>
      <c r="AM46" s="790"/>
      <c r="AN46" s="790" t="s">
        <v>2856</v>
      </c>
      <c r="AO46" s="790"/>
      <c r="AP46" s="790"/>
      <c r="AQ46" s="790"/>
      <c r="AR46" s="790"/>
      <c r="AS46" s="790"/>
      <c r="AT46" s="790" t="s">
        <v>2856</v>
      </c>
      <c r="AU46" s="790"/>
      <c r="AV46" s="790"/>
      <c r="AW46" s="790"/>
      <c r="AX46" s="790"/>
      <c r="AY46" s="790"/>
      <c r="AZ46" s="790" t="s">
        <v>2856</v>
      </c>
      <c r="BA46" s="790"/>
      <c r="BB46" s="790"/>
      <c r="BC46" s="790"/>
      <c r="BD46" s="790"/>
      <c r="BE46" s="790"/>
      <c r="BF46" s="790" t="s">
        <v>2856</v>
      </c>
      <c r="BG46" s="790"/>
      <c r="BH46" s="790"/>
      <c r="BI46" s="790"/>
      <c r="BJ46" s="790"/>
      <c r="BK46" s="790"/>
      <c r="BL46" s="790" t="s">
        <v>2856</v>
      </c>
      <c r="BM46" s="790"/>
      <c r="BN46" s="790"/>
      <c r="BO46" s="790"/>
      <c r="BP46" s="790"/>
      <c r="BQ46" s="790"/>
      <c r="BR46" s="790" t="s">
        <v>2856</v>
      </c>
      <c r="BS46" s="790"/>
      <c r="BT46" s="790"/>
      <c r="BU46" s="790"/>
      <c r="BV46" s="790"/>
      <c r="BW46" s="790"/>
      <c r="BX46" s="790" t="s">
        <v>2856</v>
      </c>
      <c r="BY46" s="790"/>
      <c r="BZ46" s="790"/>
      <c r="CA46" s="790"/>
      <c r="CB46" s="790"/>
      <c r="CC46" s="790"/>
      <c r="CD46" s="790" t="s">
        <v>2856</v>
      </c>
      <c r="CE46" s="790"/>
      <c r="CF46" s="790"/>
      <c r="CG46" s="790"/>
      <c r="CH46" s="790"/>
      <c r="CI46" s="790"/>
      <c r="CJ46" s="790" t="s">
        <v>2856</v>
      </c>
      <c r="CK46" s="790"/>
      <c r="CL46" s="790"/>
      <c r="CM46" s="790"/>
      <c r="CN46" s="790"/>
      <c r="CO46" s="790"/>
      <c r="CP46" s="790" t="s">
        <v>2856</v>
      </c>
      <c r="CQ46" s="790"/>
      <c r="CR46" s="790"/>
      <c r="CS46" s="790"/>
      <c r="CT46" s="790"/>
      <c r="CU46" s="790"/>
      <c r="CV46" s="790" t="s">
        <v>2856</v>
      </c>
      <c r="CW46" s="790"/>
      <c r="CX46" s="790"/>
      <c r="CY46" s="790"/>
      <c r="CZ46" s="790"/>
      <c r="DA46" s="790"/>
      <c r="DB46" s="790" t="s">
        <v>2856</v>
      </c>
      <c r="DC46" s="790"/>
      <c r="DD46" s="790"/>
      <c r="DE46" s="790"/>
      <c r="DF46" s="790"/>
      <c r="DG46" s="790"/>
      <c r="DH46" s="790" t="s">
        <v>2856</v>
      </c>
      <c r="DI46" s="790"/>
      <c r="DJ46" s="790"/>
      <c r="DK46" s="790"/>
      <c r="DL46" s="790"/>
      <c r="DM46" s="790"/>
      <c r="DN46" s="790" t="s">
        <v>2856</v>
      </c>
      <c r="DO46" s="790"/>
      <c r="DP46" s="790"/>
      <c r="DQ46" s="790"/>
      <c r="DR46" s="790"/>
      <c r="DS46" s="790"/>
      <c r="DT46" s="790" t="s">
        <v>2856</v>
      </c>
      <c r="DU46" s="790"/>
      <c r="DV46" s="790"/>
      <c r="DW46" s="790"/>
      <c r="DX46" s="790"/>
      <c r="DY46" s="790"/>
      <c r="DZ46" s="790" t="s">
        <v>2856</v>
      </c>
      <c r="EA46" s="790"/>
      <c r="EB46" s="790"/>
      <c r="EC46" s="790"/>
      <c r="ED46" s="790"/>
      <c r="EE46" s="790"/>
      <c r="EF46" s="790" t="s">
        <v>2856</v>
      </c>
      <c r="EG46" s="790"/>
      <c r="EH46" s="790"/>
      <c r="EI46" s="790"/>
      <c r="EJ46" s="790"/>
      <c r="EK46" s="790"/>
      <c r="EL46" s="790" t="s">
        <v>2856</v>
      </c>
      <c r="EM46" s="790"/>
      <c r="EN46" s="790"/>
      <c r="EO46" s="790"/>
      <c r="EP46" s="790"/>
      <c r="EQ46" s="790"/>
      <c r="ER46" s="790" t="s">
        <v>2856</v>
      </c>
      <c r="ES46" s="790"/>
      <c r="ET46" s="790"/>
      <c r="EU46" s="790"/>
      <c r="EV46" s="790"/>
      <c r="EW46" s="790"/>
      <c r="EX46" s="790" t="s">
        <v>2856</v>
      </c>
      <c r="EY46" s="790"/>
      <c r="EZ46" s="790"/>
      <c r="FA46" s="790"/>
      <c r="FB46" s="790"/>
      <c r="FC46" s="790"/>
      <c r="FD46" s="790" t="s">
        <v>2856</v>
      </c>
      <c r="FE46" s="790"/>
      <c r="FF46" s="790"/>
      <c r="FG46" s="790"/>
      <c r="FH46" s="790"/>
      <c r="FI46" s="790"/>
      <c r="FJ46" s="790" t="s">
        <v>2856</v>
      </c>
      <c r="FK46" s="790"/>
      <c r="FL46" s="790"/>
      <c r="FM46" s="790"/>
      <c r="FN46" s="790"/>
      <c r="FO46" s="790"/>
      <c r="FP46" s="790" t="s">
        <v>2856</v>
      </c>
      <c r="FQ46" s="790"/>
      <c r="FR46" s="790"/>
      <c r="FS46" s="790"/>
      <c r="FT46" s="790"/>
      <c r="FU46" s="790"/>
      <c r="FV46" s="790" t="s">
        <v>2856</v>
      </c>
      <c r="FW46" s="790"/>
      <c r="FX46" s="790"/>
      <c r="FY46" s="790"/>
      <c r="FZ46" s="790"/>
      <c r="GA46" s="790"/>
      <c r="GB46" s="790" t="s">
        <v>2856</v>
      </c>
      <c r="GC46" s="790"/>
      <c r="GD46" s="790"/>
      <c r="GE46" s="790"/>
      <c r="GF46" s="790"/>
      <c r="GG46" s="790"/>
      <c r="GH46" s="790" t="s">
        <v>2856</v>
      </c>
      <c r="GI46" s="790"/>
      <c r="GJ46" s="790"/>
      <c r="GK46" s="790"/>
      <c r="GL46" s="790"/>
      <c r="GM46" s="790"/>
      <c r="GN46" s="790" t="s">
        <v>2856</v>
      </c>
      <c r="GO46" s="790"/>
      <c r="GP46" s="790"/>
      <c r="GQ46" s="790"/>
      <c r="GR46" s="790"/>
      <c r="GS46" s="790"/>
      <c r="GT46" s="790" t="s">
        <v>2856</v>
      </c>
      <c r="GU46" s="790"/>
      <c r="GV46" s="790"/>
      <c r="GW46" s="790"/>
      <c r="GX46" s="790"/>
      <c r="GY46" s="790"/>
      <c r="GZ46" s="790" t="s">
        <v>2856</v>
      </c>
      <c r="HA46" s="790"/>
      <c r="HB46" s="790"/>
      <c r="HC46" s="790"/>
      <c r="HD46" s="790"/>
      <c r="HE46" s="790"/>
      <c r="HF46" s="790" t="s">
        <v>2856</v>
      </c>
      <c r="HG46" s="790"/>
      <c r="HH46" s="790"/>
      <c r="HI46" s="790"/>
      <c r="HJ46" s="790"/>
      <c r="HK46" s="790"/>
      <c r="HL46" s="790" t="s">
        <v>2856</v>
      </c>
      <c r="HM46" s="790"/>
      <c r="HN46" s="790"/>
      <c r="HO46" s="790"/>
      <c r="HP46" s="790"/>
      <c r="HQ46" s="790"/>
      <c r="HR46" s="790" t="s">
        <v>2856</v>
      </c>
      <c r="HS46" s="790"/>
      <c r="HT46" s="790"/>
      <c r="HU46" s="790"/>
      <c r="HV46" s="790"/>
      <c r="HW46" s="790"/>
      <c r="HX46" s="790" t="s">
        <v>2856</v>
      </c>
      <c r="HY46" s="790"/>
      <c r="HZ46" s="790"/>
      <c r="IA46" s="790"/>
      <c r="IB46" s="790"/>
      <c r="IC46" s="790"/>
      <c r="ID46" s="790" t="s">
        <v>2856</v>
      </c>
      <c r="IE46" s="790"/>
      <c r="IF46" s="790"/>
      <c r="IG46" s="790"/>
      <c r="IH46" s="790"/>
      <c r="II46" s="790"/>
      <c r="IJ46" s="790" t="s">
        <v>2856</v>
      </c>
      <c r="IK46" s="790"/>
      <c r="IL46" s="790"/>
      <c r="IM46" s="790"/>
      <c r="IN46" s="790"/>
      <c r="IO46" s="790"/>
      <c r="IP46" s="790" t="s">
        <v>2856</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2249</v>
      </c>
      <c r="W47" s="790"/>
      <c r="X47" s="790"/>
      <c r="Y47" s="790"/>
      <c r="Z47" s="790"/>
      <c r="AA47" s="790"/>
      <c r="AB47" s="790" t="s">
        <v>2249</v>
      </c>
      <c r="AC47" s="790"/>
      <c r="AD47" s="790"/>
      <c r="AE47" s="790"/>
      <c r="AF47" s="790"/>
      <c r="AG47" s="790"/>
      <c r="AH47" s="790" t="s">
        <v>2249</v>
      </c>
      <c r="AI47" s="790"/>
      <c r="AJ47" s="790"/>
      <c r="AK47" s="790"/>
      <c r="AL47" s="790"/>
      <c r="AM47" s="790"/>
      <c r="AN47" s="790" t="s">
        <v>2249</v>
      </c>
      <c r="AO47" s="790"/>
      <c r="AP47" s="790"/>
      <c r="AQ47" s="790"/>
      <c r="AR47" s="790"/>
      <c r="AS47" s="790"/>
      <c r="AT47" s="790" t="s">
        <v>2249</v>
      </c>
      <c r="AU47" s="790"/>
      <c r="AV47" s="790"/>
      <c r="AW47" s="790"/>
      <c r="AX47" s="790"/>
      <c r="AY47" s="790"/>
      <c r="AZ47" s="790" t="s">
        <v>2249</v>
      </c>
      <c r="BA47" s="790"/>
      <c r="BB47" s="790"/>
      <c r="BC47" s="790"/>
      <c r="BD47" s="790"/>
      <c r="BE47" s="790"/>
      <c r="BF47" s="790" t="s">
        <v>2249</v>
      </c>
      <c r="BG47" s="790"/>
      <c r="BH47" s="790"/>
      <c r="BI47" s="790"/>
      <c r="BJ47" s="790"/>
      <c r="BK47" s="790"/>
      <c r="BL47" s="790" t="s">
        <v>2249</v>
      </c>
      <c r="BM47" s="790"/>
      <c r="BN47" s="790"/>
      <c r="BO47" s="790"/>
      <c r="BP47" s="790"/>
      <c r="BQ47" s="790"/>
      <c r="BR47" s="790" t="s">
        <v>2249</v>
      </c>
      <c r="BS47" s="790"/>
      <c r="BT47" s="790"/>
      <c r="BU47" s="790"/>
      <c r="BV47" s="790"/>
      <c r="BW47" s="790"/>
      <c r="BX47" s="790" t="s">
        <v>2249</v>
      </c>
      <c r="BY47" s="790"/>
      <c r="BZ47" s="790"/>
      <c r="CA47" s="790"/>
      <c r="CB47" s="790"/>
      <c r="CC47" s="790"/>
      <c r="CD47" s="790" t="s">
        <v>2249</v>
      </c>
      <c r="CE47" s="790"/>
      <c r="CF47" s="790"/>
      <c r="CG47" s="790"/>
      <c r="CH47" s="790"/>
      <c r="CI47" s="790"/>
      <c r="CJ47" s="790" t="s">
        <v>2249</v>
      </c>
      <c r="CK47" s="790"/>
      <c r="CL47" s="790"/>
      <c r="CM47" s="790"/>
      <c r="CN47" s="790"/>
      <c r="CO47" s="790"/>
      <c r="CP47" s="790" t="s">
        <v>2249</v>
      </c>
      <c r="CQ47" s="790"/>
      <c r="CR47" s="790"/>
      <c r="CS47" s="790"/>
      <c r="CT47" s="790"/>
      <c r="CU47" s="790"/>
      <c r="CV47" s="790" t="s">
        <v>2249</v>
      </c>
      <c r="CW47" s="790"/>
      <c r="CX47" s="790"/>
      <c r="CY47" s="790"/>
      <c r="CZ47" s="790"/>
      <c r="DA47" s="790"/>
      <c r="DB47" s="790" t="s">
        <v>2249</v>
      </c>
      <c r="DC47" s="790"/>
      <c r="DD47" s="790"/>
      <c r="DE47" s="790"/>
      <c r="DF47" s="790"/>
      <c r="DG47" s="790"/>
      <c r="DH47" s="790" t="s">
        <v>2249</v>
      </c>
      <c r="DI47" s="790"/>
      <c r="DJ47" s="790"/>
      <c r="DK47" s="790"/>
      <c r="DL47" s="790"/>
      <c r="DM47" s="790"/>
      <c r="DN47" s="790" t="s">
        <v>2249</v>
      </c>
      <c r="DO47" s="790"/>
      <c r="DP47" s="790"/>
      <c r="DQ47" s="790"/>
      <c r="DR47" s="790"/>
      <c r="DS47" s="790"/>
      <c r="DT47" s="790" t="s">
        <v>2249</v>
      </c>
      <c r="DU47" s="790"/>
      <c r="DV47" s="790"/>
      <c r="DW47" s="790"/>
      <c r="DX47" s="790"/>
      <c r="DY47" s="790"/>
      <c r="DZ47" s="790" t="s">
        <v>2249</v>
      </c>
      <c r="EA47" s="790"/>
      <c r="EB47" s="790"/>
      <c r="EC47" s="790"/>
      <c r="ED47" s="790"/>
      <c r="EE47" s="790"/>
      <c r="EF47" s="790" t="s">
        <v>2249</v>
      </c>
      <c r="EG47" s="790"/>
      <c r="EH47" s="790"/>
      <c r="EI47" s="790"/>
      <c r="EJ47" s="790"/>
      <c r="EK47" s="790"/>
      <c r="EL47" s="790" t="s">
        <v>2249</v>
      </c>
      <c r="EM47" s="790"/>
      <c r="EN47" s="790"/>
      <c r="EO47" s="790"/>
      <c r="EP47" s="790"/>
      <c r="EQ47" s="790"/>
      <c r="ER47" s="790" t="s">
        <v>2249</v>
      </c>
      <c r="ES47" s="790"/>
      <c r="ET47" s="790"/>
      <c r="EU47" s="790"/>
      <c r="EV47" s="790"/>
      <c r="EW47" s="790"/>
      <c r="EX47" s="790" t="s">
        <v>2249</v>
      </c>
      <c r="EY47" s="790"/>
      <c r="EZ47" s="790"/>
      <c r="FA47" s="790"/>
      <c r="FB47" s="790"/>
      <c r="FC47" s="790"/>
      <c r="FD47" s="790" t="s">
        <v>2249</v>
      </c>
      <c r="FE47" s="790"/>
      <c r="FF47" s="790"/>
      <c r="FG47" s="790"/>
      <c r="FH47" s="790"/>
      <c r="FI47" s="790"/>
      <c r="FJ47" s="790" t="s">
        <v>2249</v>
      </c>
      <c r="FK47" s="790"/>
      <c r="FL47" s="790"/>
      <c r="FM47" s="790"/>
      <c r="FN47" s="790"/>
      <c r="FO47" s="790"/>
      <c r="FP47" s="790" t="s">
        <v>2249</v>
      </c>
      <c r="FQ47" s="790"/>
      <c r="FR47" s="790"/>
      <c r="FS47" s="790"/>
      <c r="FT47" s="790"/>
      <c r="FU47" s="790"/>
      <c r="FV47" s="790" t="s">
        <v>2249</v>
      </c>
      <c r="FW47" s="790"/>
      <c r="FX47" s="790"/>
      <c r="FY47" s="790"/>
      <c r="FZ47" s="790"/>
      <c r="GA47" s="790"/>
      <c r="GB47" s="790" t="s">
        <v>2249</v>
      </c>
      <c r="GC47" s="790"/>
      <c r="GD47" s="790"/>
      <c r="GE47" s="790"/>
      <c r="GF47" s="790"/>
      <c r="GG47" s="790"/>
      <c r="GH47" s="790" t="s">
        <v>2249</v>
      </c>
      <c r="GI47" s="790"/>
      <c r="GJ47" s="790"/>
      <c r="GK47" s="790"/>
      <c r="GL47" s="790"/>
      <c r="GM47" s="790"/>
      <c r="GN47" s="790" t="s">
        <v>2249</v>
      </c>
      <c r="GO47" s="790"/>
      <c r="GP47" s="790"/>
      <c r="GQ47" s="790"/>
      <c r="GR47" s="790"/>
      <c r="GS47" s="790"/>
      <c r="GT47" s="790" t="s">
        <v>2249</v>
      </c>
      <c r="GU47" s="790"/>
      <c r="GV47" s="790"/>
      <c r="GW47" s="790"/>
      <c r="GX47" s="790"/>
      <c r="GY47" s="790"/>
      <c r="GZ47" s="790" t="s">
        <v>2249</v>
      </c>
      <c r="HA47" s="790"/>
      <c r="HB47" s="790"/>
      <c r="HC47" s="790"/>
      <c r="HD47" s="790"/>
      <c r="HE47" s="790"/>
      <c r="HF47" s="790" t="s">
        <v>2249</v>
      </c>
      <c r="HG47" s="790"/>
      <c r="HH47" s="790"/>
      <c r="HI47" s="790"/>
      <c r="HJ47" s="790"/>
      <c r="HK47" s="790"/>
      <c r="HL47" s="790" t="s">
        <v>2249</v>
      </c>
      <c r="HM47" s="790"/>
      <c r="HN47" s="790"/>
      <c r="HO47" s="790"/>
      <c r="HP47" s="790"/>
      <c r="HQ47" s="790"/>
      <c r="HR47" s="790" t="s">
        <v>2249</v>
      </c>
      <c r="HS47" s="790"/>
      <c r="HT47" s="790"/>
      <c r="HU47" s="790"/>
      <c r="HV47" s="790"/>
      <c r="HW47" s="790"/>
      <c r="HX47" s="790" t="s">
        <v>2249</v>
      </c>
      <c r="HY47" s="790"/>
      <c r="HZ47" s="790"/>
      <c r="IA47" s="790"/>
      <c r="IB47" s="790"/>
      <c r="IC47" s="790"/>
      <c r="ID47" s="790" t="s">
        <v>2249</v>
      </c>
      <c r="IE47" s="790"/>
      <c r="IF47" s="790"/>
      <c r="IG47" s="790"/>
      <c r="IH47" s="790"/>
      <c r="II47" s="790"/>
      <c r="IJ47" s="790" t="s">
        <v>2249</v>
      </c>
      <c r="IK47" s="790"/>
      <c r="IL47" s="790"/>
      <c r="IM47" s="790"/>
      <c r="IN47" s="790"/>
      <c r="IO47" s="790"/>
      <c r="IP47" s="790" t="s">
        <v>2249</v>
      </c>
      <c r="IQ47" s="790"/>
      <c r="IR47" s="790"/>
      <c r="IS47" s="790"/>
      <c r="IT47" s="790"/>
      <c r="IU47" s="790"/>
      <c r="IV47" s="790" t="s">
        <v>2249</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5">
    <mergeCell ref="DB47:DG47"/>
    <mergeCell ref="CD46:CI46"/>
    <mergeCell ref="DB46:DG46"/>
    <mergeCell ref="CJ46:CO46"/>
    <mergeCell ref="CV46:DA46"/>
    <mergeCell ref="CP46:CU46"/>
    <mergeCell ref="CV45:DA45"/>
    <mergeCell ref="CP47:CU47"/>
    <mergeCell ref="CJ47:CO47"/>
    <mergeCell ref="BX47:CC47"/>
    <mergeCell ref="CD47:CI47"/>
    <mergeCell ref="BR47:BW47"/>
    <mergeCell ref="AZ45:BE45"/>
    <mergeCell ref="CV47:DA47"/>
    <mergeCell ref="BL45:BQ45"/>
    <mergeCell ref="BX45:CC45"/>
    <mergeCell ref="CP45:CU45"/>
    <mergeCell ref="BF45:BK45"/>
    <mergeCell ref="BR45:BW45"/>
    <mergeCell ref="CD45:CI45"/>
    <mergeCell ref="CJ45:CO45"/>
    <mergeCell ref="P47:U47"/>
    <mergeCell ref="V47:AA47"/>
    <mergeCell ref="BL47:BQ47"/>
    <mergeCell ref="BF47:BK47"/>
    <mergeCell ref="J46:O46"/>
    <mergeCell ref="P46:U46"/>
    <mergeCell ref="AB46:AG46"/>
    <mergeCell ref="AN46:AS46"/>
    <mergeCell ref="AH46:AM46"/>
    <mergeCell ref="AZ47:BE47"/>
    <mergeCell ref="C1:G1"/>
    <mergeCell ref="C19:G19"/>
    <mergeCell ref="J45:O45"/>
    <mergeCell ref="P45:U45"/>
    <mergeCell ref="BF46:BK46"/>
    <mergeCell ref="BL46:BQ46"/>
    <mergeCell ref="AZ46:BE46"/>
    <mergeCell ref="V46:AA46"/>
    <mergeCell ref="DB45:DG45"/>
    <mergeCell ref="AT46:AY46"/>
    <mergeCell ref="BR46:BW46"/>
    <mergeCell ref="BX46:CC46"/>
    <mergeCell ref="GB46:GG46"/>
    <mergeCell ref="V45:AA45"/>
    <mergeCell ref="AB45:AG45"/>
    <mergeCell ref="AB47:AG47"/>
    <mergeCell ref="AH45:AM45"/>
    <mergeCell ref="AH47:AM47"/>
    <mergeCell ref="AT45:AY45"/>
    <mergeCell ref="AN45:AS45"/>
    <mergeCell ref="AN47:AS47"/>
    <mergeCell ref="AT47:AY47"/>
    <mergeCell ref="DZ45:EE45"/>
    <mergeCell ref="DH46:DM46"/>
    <mergeCell ref="DT45:DY45"/>
    <mergeCell ref="DN46:DS46"/>
    <mergeCell ref="FJ47:FO47"/>
    <mergeCell ref="DN45:DS45"/>
    <mergeCell ref="FJ46:FO46"/>
    <mergeCell ref="FJ45:FO45"/>
    <mergeCell ref="FD47:FI47"/>
    <mergeCell ref="FD46:FI46"/>
    <mergeCell ref="EX47:FC47"/>
    <mergeCell ref="EL46:EQ46"/>
    <mergeCell ref="DN47:DS47"/>
    <mergeCell ref="EF45:EK45"/>
    <mergeCell ref="GZ45:HE45"/>
    <mergeCell ref="GZ46:HE46"/>
    <mergeCell ref="GN46:GS46"/>
    <mergeCell ref="GN45:GS45"/>
    <mergeCell ref="EF47:EK47"/>
    <mergeCell ref="FP47:FU47"/>
    <mergeCell ref="GH47:GM47"/>
    <mergeCell ref="EX45:FC45"/>
    <mergeCell ref="EL45:EQ45"/>
    <mergeCell ref="FD45:FI45"/>
    <mergeCell ref="GH45:GM45"/>
    <mergeCell ref="EF46:EK46"/>
    <mergeCell ref="EL47:EQ47"/>
    <mergeCell ref="ER45:EW45"/>
    <mergeCell ref="GT45:GY45"/>
    <mergeCell ref="FV45:GA45"/>
    <mergeCell ref="FV46:GA46"/>
    <mergeCell ref="ER47:EW47"/>
    <mergeCell ref="ER46:EW46"/>
    <mergeCell ref="EX46:FC46"/>
    <mergeCell ref="GT47:GY47"/>
    <mergeCell ref="GH46:GM46"/>
    <mergeCell ref="FP45:FU45"/>
    <mergeCell ref="FP46:FU46"/>
    <mergeCell ref="GT46:GY46"/>
    <mergeCell ref="GB45:GG45"/>
    <mergeCell ref="DZ46:EE46"/>
    <mergeCell ref="DH45:DM45"/>
    <mergeCell ref="DZ47:EE47"/>
    <mergeCell ref="DH47:DM47"/>
    <mergeCell ref="DT47:DY47"/>
    <mergeCell ref="DT46:DY46"/>
    <mergeCell ref="IV47"/>
    <mergeCell ref="IJ47:IO47"/>
    <mergeCell ref="IP47:IU47"/>
    <mergeCell ref="HX47:IC47"/>
    <mergeCell ref="ID47:II47"/>
    <mergeCell ref="FV47:GA47"/>
    <mergeCell ref="GZ47:HE47"/>
    <mergeCell ref="GN47:GS47"/>
    <mergeCell ref="GB47:GG47"/>
    <mergeCell ref="IP46:IS46"/>
    <mergeCell ref="HF45:HK45"/>
    <mergeCell ref="IP45:IS45"/>
    <mergeCell ref="IJ46:IO46"/>
    <mergeCell ref="ID45:II45"/>
    <mergeCell ref="IJ45:IO45"/>
    <mergeCell ref="HR45:HW45"/>
    <mergeCell ref="HR46:HW46"/>
    <mergeCell ref="HL46:HQ46"/>
    <mergeCell ref="ID46:II46"/>
    <mergeCell ref="HF47:HK47"/>
    <mergeCell ref="HF46:HK46"/>
    <mergeCell ref="HX46:IC46"/>
    <mergeCell ref="HX45:IC45"/>
    <mergeCell ref="HL45:HQ45"/>
    <mergeCell ref="HR47:HW47"/>
    <mergeCell ref="HL47:HQ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9" zoomScale="125" workbookViewId="0">
      <selection activeCell="B16" sqref="B16"/>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7.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40422</v>
      </c>
    </row>
    <row r="4" spans="1:8">
      <c r="A4" s="89" t="s">
        <v>2517</v>
      </c>
      <c r="G4" s="93" t="s">
        <v>1591</v>
      </c>
    </row>
    <row r="5" spans="1:8">
      <c r="A5" s="89" t="s">
        <v>2850</v>
      </c>
    </row>
    <row r="6" spans="1:8">
      <c r="C6" s="15" t="s">
        <v>2128</v>
      </c>
      <c r="D6" s="16"/>
      <c r="E6" s="16"/>
      <c r="F6" s="17"/>
      <c r="G6" s="18"/>
      <c r="H6" s="94"/>
    </row>
    <row r="7" spans="1:8">
      <c r="C7" s="95" t="s">
        <v>1784</v>
      </c>
      <c r="D7" s="20"/>
      <c r="E7" s="20"/>
      <c r="F7" s="21"/>
      <c r="G7" s="22"/>
      <c r="H7" s="94"/>
    </row>
    <row r="8" spans="1:8">
      <c r="A8" s="89" t="s">
        <v>2492</v>
      </c>
      <c r="C8" s="95" t="s">
        <v>1775</v>
      </c>
      <c r="D8" s="20"/>
      <c r="E8" s="20"/>
      <c r="F8" s="21"/>
      <c r="G8" s="96"/>
      <c r="H8" s="94"/>
    </row>
    <row r="9" spans="1:8">
      <c r="A9" t="s">
        <v>1314</v>
      </c>
      <c r="C9" s="95" t="s">
        <v>1761</v>
      </c>
      <c r="D9" s="20"/>
      <c r="E9" s="20"/>
      <c r="F9" s="21"/>
      <c r="G9" s="96"/>
      <c r="H9" s="94"/>
    </row>
    <row r="10" spans="1:8">
      <c r="A10" s="89" t="s">
        <v>2608</v>
      </c>
      <c r="C10" s="97"/>
      <c r="D10" s="20"/>
      <c r="E10" s="20"/>
      <c r="F10" s="21"/>
      <c r="G10" s="96"/>
      <c r="H10" s="94"/>
    </row>
    <row r="11" spans="1:8">
      <c r="A11" s="37" t="s">
        <v>1598</v>
      </c>
      <c r="C11" s="25" t="s">
        <v>2874</v>
      </c>
      <c r="D11" s="94"/>
      <c r="E11" s="94"/>
      <c r="F11" s="99"/>
      <c r="G11" s="96"/>
      <c r="H11" s="94"/>
    </row>
    <row r="12" spans="1:8">
      <c r="A12" s="98"/>
      <c r="C12" s="25" t="s">
        <v>2991</v>
      </c>
      <c r="D12" s="20"/>
      <c r="E12" s="20"/>
      <c r="F12" s="21"/>
      <c r="G12" s="96"/>
      <c r="H12" s="94"/>
    </row>
    <row r="13" spans="1:8">
      <c r="A13" s="98"/>
      <c r="C13" s="25" t="s">
        <v>3063</v>
      </c>
      <c r="D13" s="94"/>
      <c r="E13" s="94"/>
      <c r="F13" s="99"/>
      <c r="G13" s="96"/>
      <c r="H13" s="94"/>
    </row>
    <row r="14" spans="1:8">
      <c r="A14" s="100"/>
      <c r="C14" s="25" t="s">
        <v>2071</v>
      </c>
      <c r="D14" s="94"/>
      <c r="E14" s="94"/>
      <c r="F14" s="99"/>
      <c r="G14" s="101"/>
      <c r="H14" s="94"/>
    </row>
    <row r="15" spans="1:8">
      <c r="A15" s="100" t="s">
        <v>2319</v>
      </c>
      <c r="C15" s="97" t="s">
        <v>2032</v>
      </c>
      <c r="D15" s="94"/>
      <c r="E15" s="94"/>
      <c r="F15" s="99"/>
      <c r="G15" s="96"/>
      <c r="H15" s="94"/>
    </row>
    <row r="16" spans="1:8">
      <c r="A16" s="89" t="s">
        <v>1382</v>
      </c>
      <c r="C16" s="97"/>
      <c r="D16" s="94"/>
      <c r="E16" s="94"/>
      <c r="F16" s="99"/>
      <c r="G16" s="96"/>
      <c r="H16" s="94"/>
    </row>
    <row r="17" spans="1:8">
      <c r="C17" s="102" t="s">
        <v>1977</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1722</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40483</v>
      </c>
      <c r="B24" s="116" t="s">
        <v>2258</v>
      </c>
      <c r="C24" s="117"/>
      <c r="D24" s="118"/>
      <c r="E24" s="117"/>
      <c r="F24" s="53"/>
      <c r="G24" s="54">
        <f>E24*(1-F24)</f>
        <v>0</v>
      </c>
      <c r="H24" s="48"/>
    </row>
    <row r="25" spans="1:8">
      <c r="A25" s="11"/>
      <c r="B25" s="116" t="s">
        <v>2257</v>
      </c>
      <c r="C25" s="117"/>
      <c r="D25" s="118"/>
      <c r="E25" s="117"/>
      <c r="F25" s="119"/>
      <c r="G25" s="54">
        <f t="shared" ref="G25:G38" si="0">E25*(1-F25)</f>
        <v>0</v>
      </c>
      <c r="H25" s="56"/>
    </row>
    <row r="26" spans="1:8">
      <c r="A26" s="120"/>
      <c r="B26" s="121" t="s">
        <v>2493</v>
      </c>
      <c r="C26" s="117"/>
      <c r="D26" s="118"/>
      <c r="E26" s="117"/>
      <c r="F26" s="119"/>
      <c r="G26" s="54">
        <f t="shared" si="0"/>
        <v>0</v>
      </c>
      <c r="H26" s="56"/>
    </row>
    <row r="27" spans="1:8">
      <c r="A27" s="120"/>
      <c r="B27" s="121" t="s">
        <v>2910</v>
      </c>
      <c r="C27" s="117">
        <v>115</v>
      </c>
      <c r="D27" s="118">
        <v>6</v>
      </c>
      <c r="E27" s="117">
        <f>C27*D27</f>
        <v>690</v>
      </c>
      <c r="F27" s="119">
        <v>0.1</v>
      </c>
      <c r="G27" s="54">
        <f t="shared" si="0"/>
        <v>621</v>
      </c>
      <c r="H27" s="56"/>
    </row>
    <row r="28" spans="1:8">
      <c r="A28" s="120"/>
      <c r="B28" s="121" t="s">
        <v>2561</v>
      </c>
      <c r="C28" s="117"/>
      <c r="D28" s="118"/>
      <c r="E28" s="117"/>
      <c r="F28" s="119"/>
      <c r="G28" s="54">
        <f t="shared" si="0"/>
        <v>0</v>
      </c>
      <c r="H28" s="56"/>
    </row>
    <row r="29" spans="1:8">
      <c r="A29" s="120"/>
      <c r="B29" s="121" t="s">
        <v>2562</v>
      </c>
      <c r="C29" s="117"/>
      <c r="D29" s="118"/>
      <c r="E29" s="117"/>
      <c r="F29" s="119"/>
      <c r="G29" s="54">
        <f t="shared" si="0"/>
        <v>0</v>
      </c>
      <c r="H29" s="56"/>
    </row>
    <row r="30" spans="1:8">
      <c r="A30" s="120"/>
      <c r="B30" s="121" t="s">
        <v>2266</v>
      </c>
      <c r="C30" s="117"/>
      <c r="D30" s="118"/>
      <c r="E30" s="117"/>
      <c r="F30" s="119"/>
      <c r="G30" s="54">
        <f t="shared" si="0"/>
        <v>0</v>
      </c>
      <c r="H30" s="56"/>
    </row>
    <row r="31" spans="1:8">
      <c r="A31" s="120"/>
      <c r="B31" s="121" t="s">
        <v>1671</v>
      </c>
      <c r="C31" s="117"/>
      <c r="D31" s="118"/>
      <c r="E31" s="117"/>
      <c r="F31" s="119"/>
      <c r="G31" s="54">
        <f t="shared" si="0"/>
        <v>0</v>
      </c>
      <c r="H31" s="56"/>
    </row>
    <row r="32" spans="1:8">
      <c r="A32" s="120"/>
      <c r="B32" s="121" t="s">
        <v>2212</v>
      </c>
      <c r="C32" s="117"/>
      <c r="D32" s="118"/>
      <c r="E32" s="117"/>
      <c r="F32" s="119"/>
      <c r="G32" s="54">
        <f t="shared" si="0"/>
        <v>0</v>
      </c>
      <c r="H32" s="56"/>
    </row>
    <row r="33" spans="1:256">
      <c r="A33" s="120"/>
      <c r="B33" s="121" t="s">
        <v>2500</v>
      </c>
      <c r="C33" s="122"/>
      <c r="D33" s="123"/>
      <c r="E33" s="117"/>
      <c r="F33" s="124"/>
      <c r="G33" s="54">
        <f t="shared" si="0"/>
        <v>0</v>
      </c>
      <c r="H33" s="56"/>
    </row>
    <row r="34" spans="1:256">
      <c r="A34" s="120"/>
      <c r="B34" s="121" t="s">
        <v>2466</v>
      </c>
      <c r="C34" s="117">
        <v>50</v>
      </c>
      <c r="D34" s="118">
        <v>1</v>
      </c>
      <c r="E34" s="117">
        <f>C34*D34</f>
        <v>50</v>
      </c>
      <c r="F34" s="119"/>
      <c r="G34" s="54">
        <f t="shared" si="0"/>
        <v>50</v>
      </c>
      <c r="H34" s="48"/>
    </row>
    <row r="35" spans="1:256">
      <c r="A35" s="120"/>
      <c r="B35" s="121" t="s">
        <v>3928</v>
      </c>
      <c r="C35" s="117">
        <v>100</v>
      </c>
      <c r="D35" s="123" t="s">
        <v>2214</v>
      </c>
      <c r="E35" s="117">
        <v>100</v>
      </c>
      <c r="F35" s="124"/>
      <c r="G35" s="54">
        <f>E35*(1-F35)</f>
        <v>100</v>
      </c>
      <c r="H35" s="48"/>
    </row>
    <row r="36" spans="1:256">
      <c r="A36" s="120"/>
      <c r="B36" s="121" t="s">
        <v>2270</v>
      </c>
      <c r="C36" s="117"/>
      <c r="D36" s="118"/>
      <c r="E36" s="117"/>
      <c r="F36" s="119"/>
      <c r="G36" s="54">
        <f t="shared" si="0"/>
        <v>0</v>
      </c>
      <c r="H36" s="48"/>
    </row>
    <row r="37" spans="1:256">
      <c r="A37" s="120"/>
      <c r="B37" s="121" t="s">
        <v>1888</v>
      </c>
      <c r="C37" s="117"/>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1889</v>
      </c>
      <c r="C39" s="131"/>
      <c r="D39" s="131"/>
      <c r="E39" s="132">
        <f>SUM(E24:E38)</f>
        <v>840</v>
      </c>
      <c r="F39" s="133"/>
      <c r="G39" s="72">
        <f>SUM(G24:G38)</f>
        <v>771</v>
      </c>
      <c r="H39" s="134"/>
    </row>
    <row r="41" spans="1:256">
      <c r="C41" s="136" t="s">
        <v>1028</v>
      </c>
      <c r="D41" s="137">
        <f>G39/2</f>
        <v>385.5</v>
      </c>
      <c r="E41" s="137"/>
      <c r="F41" s="138"/>
    </row>
    <row r="43" spans="1:256">
      <c r="C43" s="1" t="s">
        <v>2549</v>
      </c>
      <c r="D43" s="1"/>
      <c r="E43" s="1"/>
      <c r="F43" s="139"/>
      <c r="G43" s="1"/>
      <c r="H43" s="1"/>
      <c r="I43" s="1"/>
    </row>
    <row r="44" spans="1:256">
      <c r="C44" s="1" t="s">
        <v>3390</v>
      </c>
      <c r="D44" s="1"/>
      <c r="E44" s="1"/>
      <c r="F44" s="139"/>
      <c r="G44" s="1"/>
      <c r="H44" s="1"/>
      <c r="I44" s="1"/>
    </row>
    <row r="45" spans="1:256">
      <c r="C45" s="140" t="s">
        <v>1952</v>
      </c>
      <c r="D45" s="140"/>
      <c r="E45" s="140"/>
      <c r="F45" s="141"/>
      <c r="G45" s="140"/>
      <c r="H45" s="140"/>
      <c r="I45" s="142"/>
      <c r="J45" s="790"/>
      <c r="K45" s="790"/>
      <c r="L45" s="790"/>
      <c r="M45" s="790"/>
      <c r="N45" s="790"/>
      <c r="O45" s="790"/>
      <c r="P45" s="790"/>
      <c r="Q45" s="790"/>
      <c r="R45" s="790"/>
      <c r="S45" s="790"/>
      <c r="T45" s="790"/>
      <c r="U45" s="790"/>
      <c r="V45" s="790" t="s">
        <v>2549</v>
      </c>
      <c r="W45" s="790"/>
      <c r="X45" s="790"/>
      <c r="Y45" s="790"/>
      <c r="Z45" s="790"/>
      <c r="AA45" s="790"/>
      <c r="AB45" s="790" t="s">
        <v>2549</v>
      </c>
      <c r="AC45" s="790"/>
      <c r="AD45" s="790"/>
      <c r="AE45" s="790"/>
      <c r="AF45" s="790"/>
      <c r="AG45" s="790"/>
      <c r="AH45" s="790" t="s">
        <v>2549</v>
      </c>
      <c r="AI45" s="790"/>
      <c r="AJ45" s="790"/>
      <c r="AK45" s="790"/>
      <c r="AL45" s="790"/>
      <c r="AM45" s="790"/>
      <c r="AN45" s="790" t="s">
        <v>2549</v>
      </c>
      <c r="AO45" s="790"/>
      <c r="AP45" s="790"/>
      <c r="AQ45" s="790"/>
      <c r="AR45" s="790"/>
      <c r="AS45" s="790"/>
      <c r="AT45" s="790" t="s">
        <v>2549</v>
      </c>
      <c r="AU45" s="790"/>
      <c r="AV45" s="790"/>
      <c r="AW45" s="790"/>
      <c r="AX45" s="790"/>
      <c r="AY45" s="790"/>
      <c r="AZ45" s="790" t="s">
        <v>2549</v>
      </c>
      <c r="BA45" s="790"/>
      <c r="BB45" s="790"/>
      <c r="BC45" s="790"/>
      <c r="BD45" s="790"/>
      <c r="BE45" s="790"/>
      <c r="BF45" s="790" t="s">
        <v>2549</v>
      </c>
      <c r="BG45" s="790"/>
      <c r="BH45" s="790"/>
      <c r="BI45" s="790"/>
      <c r="BJ45" s="790"/>
      <c r="BK45" s="790"/>
      <c r="BL45" s="790" t="s">
        <v>2549</v>
      </c>
      <c r="BM45" s="790"/>
      <c r="BN45" s="790"/>
      <c r="BO45" s="790"/>
      <c r="BP45" s="790"/>
      <c r="BQ45" s="790"/>
      <c r="BR45" s="790" t="s">
        <v>2549</v>
      </c>
      <c r="BS45" s="790"/>
      <c r="BT45" s="790"/>
      <c r="BU45" s="790"/>
      <c r="BV45" s="790"/>
      <c r="BW45" s="790"/>
      <c r="BX45" s="790" t="s">
        <v>2549</v>
      </c>
      <c r="BY45" s="790"/>
      <c r="BZ45" s="790"/>
      <c r="CA45" s="790"/>
      <c r="CB45" s="790"/>
      <c r="CC45" s="790"/>
      <c r="CD45" s="790" t="s">
        <v>2549</v>
      </c>
      <c r="CE45" s="790"/>
      <c r="CF45" s="790"/>
      <c r="CG45" s="790"/>
      <c r="CH45" s="790"/>
      <c r="CI45" s="790"/>
      <c r="CJ45" s="790" t="s">
        <v>2549</v>
      </c>
      <c r="CK45" s="790"/>
      <c r="CL45" s="790"/>
      <c r="CM45" s="790"/>
      <c r="CN45" s="790"/>
      <c r="CO45" s="790"/>
      <c r="CP45" s="790" t="s">
        <v>2549</v>
      </c>
      <c r="CQ45" s="790"/>
      <c r="CR45" s="790"/>
      <c r="CS45" s="790"/>
      <c r="CT45" s="790"/>
      <c r="CU45" s="790"/>
      <c r="CV45" s="790" t="s">
        <v>2549</v>
      </c>
      <c r="CW45" s="790"/>
      <c r="CX45" s="790"/>
      <c r="CY45" s="790"/>
      <c r="CZ45" s="790"/>
      <c r="DA45" s="790"/>
      <c r="DB45" s="790" t="s">
        <v>2549</v>
      </c>
      <c r="DC45" s="790"/>
      <c r="DD45" s="790"/>
      <c r="DE45" s="790"/>
      <c r="DF45" s="790"/>
      <c r="DG45" s="790"/>
      <c r="DH45" s="790" t="s">
        <v>2549</v>
      </c>
      <c r="DI45" s="790"/>
      <c r="DJ45" s="790"/>
      <c r="DK45" s="790"/>
      <c r="DL45" s="790"/>
      <c r="DM45" s="790"/>
      <c r="DN45" s="790" t="s">
        <v>2549</v>
      </c>
      <c r="DO45" s="790"/>
      <c r="DP45" s="790"/>
      <c r="DQ45" s="790"/>
      <c r="DR45" s="790"/>
      <c r="DS45" s="790"/>
      <c r="DT45" s="790" t="s">
        <v>2549</v>
      </c>
      <c r="DU45" s="790"/>
      <c r="DV45" s="790"/>
      <c r="DW45" s="790"/>
      <c r="DX45" s="790"/>
      <c r="DY45" s="790"/>
      <c r="DZ45" s="790" t="s">
        <v>2549</v>
      </c>
      <c r="EA45" s="790"/>
      <c r="EB45" s="790"/>
      <c r="EC45" s="790"/>
      <c r="ED45" s="790"/>
      <c r="EE45" s="790"/>
      <c r="EF45" s="790" t="s">
        <v>2549</v>
      </c>
      <c r="EG45" s="790"/>
      <c r="EH45" s="790"/>
      <c r="EI45" s="790"/>
      <c r="EJ45" s="790"/>
      <c r="EK45" s="790"/>
      <c r="EL45" s="790" t="s">
        <v>2549</v>
      </c>
      <c r="EM45" s="790"/>
      <c r="EN45" s="790"/>
      <c r="EO45" s="790"/>
      <c r="EP45" s="790"/>
      <c r="EQ45" s="790"/>
      <c r="ER45" s="790" t="s">
        <v>2549</v>
      </c>
      <c r="ES45" s="790"/>
      <c r="ET45" s="790"/>
      <c r="EU45" s="790"/>
      <c r="EV45" s="790"/>
      <c r="EW45" s="790"/>
      <c r="EX45" s="790" t="s">
        <v>2549</v>
      </c>
      <c r="EY45" s="790"/>
      <c r="EZ45" s="790"/>
      <c r="FA45" s="790"/>
      <c r="FB45" s="790"/>
      <c r="FC45" s="790"/>
      <c r="FD45" s="790" t="s">
        <v>2549</v>
      </c>
      <c r="FE45" s="790"/>
      <c r="FF45" s="790"/>
      <c r="FG45" s="790"/>
      <c r="FH45" s="790"/>
      <c r="FI45" s="790"/>
      <c r="FJ45" s="790" t="s">
        <v>2549</v>
      </c>
      <c r="FK45" s="790"/>
      <c r="FL45" s="790"/>
      <c r="FM45" s="790"/>
      <c r="FN45" s="790"/>
      <c r="FO45" s="790"/>
      <c r="FP45" s="790" t="s">
        <v>2549</v>
      </c>
      <c r="FQ45" s="790"/>
      <c r="FR45" s="790"/>
      <c r="FS45" s="790"/>
      <c r="FT45" s="790"/>
      <c r="FU45" s="790"/>
      <c r="FV45" s="790" t="s">
        <v>2549</v>
      </c>
      <c r="FW45" s="790"/>
      <c r="FX45" s="790"/>
      <c r="FY45" s="790"/>
      <c r="FZ45" s="790"/>
      <c r="GA45" s="790"/>
      <c r="GB45" s="790" t="s">
        <v>2549</v>
      </c>
      <c r="GC45" s="790"/>
      <c r="GD45" s="790"/>
      <c r="GE45" s="790"/>
      <c r="GF45" s="790"/>
      <c r="GG45" s="790"/>
      <c r="GH45" s="790" t="s">
        <v>2549</v>
      </c>
      <c r="GI45" s="790"/>
      <c r="GJ45" s="790"/>
      <c r="GK45" s="790"/>
      <c r="GL45" s="790"/>
      <c r="GM45" s="790"/>
      <c r="GN45" s="790" t="s">
        <v>2549</v>
      </c>
      <c r="GO45" s="790"/>
      <c r="GP45" s="790"/>
      <c r="GQ45" s="790"/>
      <c r="GR45" s="790"/>
      <c r="GS45" s="790"/>
      <c r="GT45" s="790" t="s">
        <v>2549</v>
      </c>
      <c r="GU45" s="790"/>
      <c r="GV45" s="790"/>
      <c r="GW45" s="790"/>
      <c r="GX45" s="790"/>
      <c r="GY45" s="790"/>
      <c r="GZ45" s="790" t="s">
        <v>2549</v>
      </c>
      <c r="HA45" s="790"/>
      <c r="HB45" s="790"/>
      <c r="HC45" s="790"/>
      <c r="HD45" s="790"/>
      <c r="HE45" s="790"/>
      <c r="HF45" s="790" t="s">
        <v>2549</v>
      </c>
      <c r="HG45" s="790"/>
      <c r="HH45" s="790"/>
      <c r="HI45" s="790"/>
      <c r="HJ45" s="790"/>
      <c r="HK45" s="790"/>
      <c r="HL45" s="790" t="s">
        <v>2549</v>
      </c>
      <c r="HM45" s="790"/>
      <c r="HN45" s="790"/>
      <c r="HO45" s="790"/>
      <c r="HP45" s="790"/>
      <c r="HQ45" s="790"/>
      <c r="HR45" s="790" t="s">
        <v>2549</v>
      </c>
      <c r="HS45" s="790"/>
      <c r="HT45" s="790"/>
      <c r="HU45" s="790"/>
      <c r="HV45" s="790"/>
      <c r="HW45" s="790"/>
      <c r="HX45" s="790" t="s">
        <v>2549</v>
      </c>
      <c r="HY45" s="790"/>
      <c r="HZ45" s="790"/>
      <c r="IA45" s="790"/>
      <c r="IB45" s="790"/>
      <c r="IC45" s="790"/>
      <c r="ID45" s="790" t="s">
        <v>2549</v>
      </c>
      <c r="IE45" s="790"/>
      <c r="IF45" s="790"/>
      <c r="IG45" s="790"/>
      <c r="IH45" s="790"/>
      <c r="II45" s="790"/>
      <c r="IJ45" s="790" t="s">
        <v>2549</v>
      </c>
      <c r="IK45" s="790"/>
      <c r="IL45" s="790"/>
      <c r="IM45" s="790"/>
      <c r="IN45" s="790"/>
      <c r="IO45" s="790"/>
      <c r="IP45" s="790" t="s">
        <v>2549</v>
      </c>
      <c r="IQ45" s="790"/>
      <c r="IR45" s="790"/>
      <c r="IS45" s="790"/>
    </row>
    <row r="46" spans="1:256">
      <c r="C46" s="1" t="s">
        <v>2249</v>
      </c>
      <c r="D46" s="1"/>
      <c r="E46" s="1"/>
      <c r="F46" s="139"/>
      <c r="G46" s="1"/>
      <c r="H46" s="1"/>
      <c r="I46" s="1"/>
      <c r="J46" s="790"/>
      <c r="K46" s="790"/>
      <c r="L46" s="790"/>
      <c r="M46" s="790"/>
      <c r="N46" s="790"/>
      <c r="O46" s="790"/>
      <c r="P46" s="790"/>
      <c r="Q46" s="790"/>
      <c r="R46" s="790"/>
      <c r="S46" s="790"/>
      <c r="T46" s="790"/>
      <c r="U46" s="790"/>
      <c r="V46" s="790" t="s">
        <v>2856</v>
      </c>
      <c r="W46" s="790"/>
      <c r="X46" s="790"/>
      <c r="Y46" s="790"/>
      <c r="Z46" s="790"/>
      <c r="AA46" s="790"/>
      <c r="AB46" s="790" t="s">
        <v>2856</v>
      </c>
      <c r="AC46" s="790"/>
      <c r="AD46" s="790"/>
      <c r="AE46" s="790"/>
      <c r="AF46" s="790"/>
      <c r="AG46" s="790"/>
      <c r="AH46" s="790" t="s">
        <v>2856</v>
      </c>
      <c r="AI46" s="790"/>
      <c r="AJ46" s="790"/>
      <c r="AK46" s="790"/>
      <c r="AL46" s="790"/>
      <c r="AM46" s="790"/>
      <c r="AN46" s="790" t="s">
        <v>2856</v>
      </c>
      <c r="AO46" s="790"/>
      <c r="AP46" s="790"/>
      <c r="AQ46" s="790"/>
      <c r="AR46" s="790"/>
      <c r="AS46" s="790"/>
      <c r="AT46" s="790" t="s">
        <v>2856</v>
      </c>
      <c r="AU46" s="790"/>
      <c r="AV46" s="790"/>
      <c r="AW46" s="790"/>
      <c r="AX46" s="790"/>
      <c r="AY46" s="790"/>
      <c r="AZ46" s="790" t="s">
        <v>2856</v>
      </c>
      <c r="BA46" s="790"/>
      <c r="BB46" s="790"/>
      <c r="BC46" s="790"/>
      <c r="BD46" s="790"/>
      <c r="BE46" s="790"/>
      <c r="BF46" s="790" t="s">
        <v>2856</v>
      </c>
      <c r="BG46" s="790"/>
      <c r="BH46" s="790"/>
      <c r="BI46" s="790"/>
      <c r="BJ46" s="790"/>
      <c r="BK46" s="790"/>
      <c r="BL46" s="790" t="s">
        <v>2856</v>
      </c>
      <c r="BM46" s="790"/>
      <c r="BN46" s="790"/>
      <c r="BO46" s="790"/>
      <c r="BP46" s="790"/>
      <c r="BQ46" s="790"/>
      <c r="BR46" s="790" t="s">
        <v>2856</v>
      </c>
      <c r="BS46" s="790"/>
      <c r="BT46" s="790"/>
      <c r="BU46" s="790"/>
      <c r="BV46" s="790"/>
      <c r="BW46" s="790"/>
      <c r="BX46" s="790" t="s">
        <v>2856</v>
      </c>
      <c r="BY46" s="790"/>
      <c r="BZ46" s="790"/>
      <c r="CA46" s="790"/>
      <c r="CB46" s="790"/>
      <c r="CC46" s="790"/>
      <c r="CD46" s="790" t="s">
        <v>2856</v>
      </c>
      <c r="CE46" s="790"/>
      <c r="CF46" s="790"/>
      <c r="CG46" s="790"/>
      <c r="CH46" s="790"/>
      <c r="CI46" s="790"/>
      <c r="CJ46" s="790" t="s">
        <v>2856</v>
      </c>
      <c r="CK46" s="790"/>
      <c r="CL46" s="790"/>
      <c r="CM46" s="790"/>
      <c r="CN46" s="790"/>
      <c r="CO46" s="790"/>
      <c r="CP46" s="790" t="s">
        <v>2856</v>
      </c>
      <c r="CQ46" s="790"/>
      <c r="CR46" s="790"/>
      <c r="CS46" s="790"/>
      <c r="CT46" s="790"/>
      <c r="CU46" s="790"/>
      <c r="CV46" s="790" t="s">
        <v>2856</v>
      </c>
      <c r="CW46" s="790"/>
      <c r="CX46" s="790"/>
      <c r="CY46" s="790"/>
      <c r="CZ46" s="790"/>
      <c r="DA46" s="790"/>
      <c r="DB46" s="790" t="s">
        <v>2856</v>
      </c>
      <c r="DC46" s="790"/>
      <c r="DD46" s="790"/>
      <c r="DE46" s="790"/>
      <c r="DF46" s="790"/>
      <c r="DG46" s="790"/>
      <c r="DH46" s="790" t="s">
        <v>2856</v>
      </c>
      <c r="DI46" s="790"/>
      <c r="DJ46" s="790"/>
      <c r="DK46" s="790"/>
      <c r="DL46" s="790"/>
      <c r="DM46" s="790"/>
      <c r="DN46" s="790" t="s">
        <v>2856</v>
      </c>
      <c r="DO46" s="790"/>
      <c r="DP46" s="790"/>
      <c r="DQ46" s="790"/>
      <c r="DR46" s="790"/>
      <c r="DS46" s="790"/>
      <c r="DT46" s="790" t="s">
        <v>2856</v>
      </c>
      <c r="DU46" s="790"/>
      <c r="DV46" s="790"/>
      <c r="DW46" s="790"/>
      <c r="DX46" s="790"/>
      <c r="DY46" s="790"/>
      <c r="DZ46" s="790" t="s">
        <v>2856</v>
      </c>
      <c r="EA46" s="790"/>
      <c r="EB46" s="790"/>
      <c r="EC46" s="790"/>
      <c r="ED46" s="790"/>
      <c r="EE46" s="790"/>
      <c r="EF46" s="790" t="s">
        <v>2856</v>
      </c>
      <c r="EG46" s="790"/>
      <c r="EH46" s="790"/>
      <c r="EI46" s="790"/>
      <c r="EJ46" s="790"/>
      <c r="EK46" s="790"/>
      <c r="EL46" s="790" t="s">
        <v>2856</v>
      </c>
      <c r="EM46" s="790"/>
      <c r="EN46" s="790"/>
      <c r="EO46" s="790"/>
      <c r="EP46" s="790"/>
      <c r="EQ46" s="790"/>
      <c r="ER46" s="790" t="s">
        <v>2856</v>
      </c>
      <c r="ES46" s="790"/>
      <c r="ET46" s="790"/>
      <c r="EU46" s="790"/>
      <c r="EV46" s="790"/>
      <c r="EW46" s="790"/>
      <c r="EX46" s="790" t="s">
        <v>2856</v>
      </c>
      <c r="EY46" s="790"/>
      <c r="EZ46" s="790"/>
      <c r="FA46" s="790"/>
      <c r="FB46" s="790"/>
      <c r="FC46" s="790"/>
      <c r="FD46" s="790" t="s">
        <v>2856</v>
      </c>
      <c r="FE46" s="790"/>
      <c r="FF46" s="790"/>
      <c r="FG46" s="790"/>
      <c r="FH46" s="790"/>
      <c r="FI46" s="790"/>
      <c r="FJ46" s="790" t="s">
        <v>2856</v>
      </c>
      <c r="FK46" s="790"/>
      <c r="FL46" s="790"/>
      <c r="FM46" s="790"/>
      <c r="FN46" s="790"/>
      <c r="FO46" s="790"/>
      <c r="FP46" s="790" t="s">
        <v>2856</v>
      </c>
      <c r="FQ46" s="790"/>
      <c r="FR46" s="790"/>
      <c r="FS46" s="790"/>
      <c r="FT46" s="790"/>
      <c r="FU46" s="790"/>
      <c r="FV46" s="790" t="s">
        <v>2856</v>
      </c>
      <c r="FW46" s="790"/>
      <c r="FX46" s="790"/>
      <c r="FY46" s="790"/>
      <c r="FZ46" s="790"/>
      <c r="GA46" s="790"/>
      <c r="GB46" s="790" t="s">
        <v>2856</v>
      </c>
      <c r="GC46" s="790"/>
      <c r="GD46" s="790"/>
      <c r="GE46" s="790"/>
      <c r="GF46" s="790"/>
      <c r="GG46" s="790"/>
      <c r="GH46" s="790" t="s">
        <v>2856</v>
      </c>
      <c r="GI46" s="790"/>
      <c r="GJ46" s="790"/>
      <c r="GK46" s="790"/>
      <c r="GL46" s="790"/>
      <c r="GM46" s="790"/>
      <c r="GN46" s="790" t="s">
        <v>2856</v>
      </c>
      <c r="GO46" s="790"/>
      <c r="GP46" s="790"/>
      <c r="GQ46" s="790"/>
      <c r="GR46" s="790"/>
      <c r="GS46" s="790"/>
      <c r="GT46" s="790" t="s">
        <v>2856</v>
      </c>
      <c r="GU46" s="790"/>
      <c r="GV46" s="790"/>
      <c r="GW46" s="790"/>
      <c r="GX46" s="790"/>
      <c r="GY46" s="790"/>
      <c r="GZ46" s="790" t="s">
        <v>2856</v>
      </c>
      <c r="HA46" s="790"/>
      <c r="HB46" s="790"/>
      <c r="HC46" s="790"/>
      <c r="HD46" s="790"/>
      <c r="HE46" s="790"/>
      <c r="HF46" s="790" t="s">
        <v>2856</v>
      </c>
      <c r="HG46" s="790"/>
      <c r="HH46" s="790"/>
      <c r="HI46" s="790"/>
      <c r="HJ46" s="790"/>
      <c r="HK46" s="790"/>
      <c r="HL46" s="790" t="s">
        <v>2856</v>
      </c>
      <c r="HM46" s="790"/>
      <c r="HN46" s="790"/>
      <c r="HO46" s="790"/>
      <c r="HP46" s="790"/>
      <c r="HQ46" s="790"/>
      <c r="HR46" s="790" t="s">
        <v>2856</v>
      </c>
      <c r="HS46" s="790"/>
      <c r="HT46" s="790"/>
      <c r="HU46" s="790"/>
      <c r="HV46" s="790"/>
      <c r="HW46" s="790"/>
      <c r="HX46" s="790" t="s">
        <v>2856</v>
      </c>
      <c r="HY46" s="790"/>
      <c r="HZ46" s="790"/>
      <c r="IA46" s="790"/>
      <c r="IB46" s="790"/>
      <c r="IC46" s="790"/>
      <c r="ID46" s="790" t="s">
        <v>2856</v>
      </c>
      <c r="IE46" s="790"/>
      <c r="IF46" s="790"/>
      <c r="IG46" s="790"/>
      <c r="IH46" s="790"/>
      <c r="II46" s="790"/>
      <c r="IJ46" s="790" t="s">
        <v>2856</v>
      </c>
      <c r="IK46" s="790"/>
      <c r="IL46" s="790"/>
      <c r="IM46" s="790"/>
      <c r="IN46" s="790"/>
      <c r="IO46" s="790"/>
      <c r="IP46" s="790" t="s">
        <v>2856</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2249</v>
      </c>
      <c r="W47" s="790"/>
      <c r="X47" s="790"/>
      <c r="Y47" s="790"/>
      <c r="Z47" s="790"/>
      <c r="AA47" s="790"/>
      <c r="AB47" s="790" t="s">
        <v>2249</v>
      </c>
      <c r="AC47" s="790"/>
      <c r="AD47" s="790"/>
      <c r="AE47" s="790"/>
      <c r="AF47" s="790"/>
      <c r="AG47" s="790"/>
      <c r="AH47" s="790" t="s">
        <v>2249</v>
      </c>
      <c r="AI47" s="790"/>
      <c r="AJ47" s="790"/>
      <c r="AK47" s="790"/>
      <c r="AL47" s="790"/>
      <c r="AM47" s="790"/>
      <c r="AN47" s="790" t="s">
        <v>2249</v>
      </c>
      <c r="AO47" s="790"/>
      <c r="AP47" s="790"/>
      <c r="AQ47" s="790"/>
      <c r="AR47" s="790"/>
      <c r="AS47" s="790"/>
      <c r="AT47" s="790" t="s">
        <v>2249</v>
      </c>
      <c r="AU47" s="790"/>
      <c r="AV47" s="790"/>
      <c r="AW47" s="790"/>
      <c r="AX47" s="790"/>
      <c r="AY47" s="790"/>
      <c r="AZ47" s="790" t="s">
        <v>2249</v>
      </c>
      <c r="BA47" s="790"/>
      <c r="BB47" s="790"/>
      <c r="BC47" s="790"/>
      <c r="BD47" s="790"/>
      <c r="BE47" s="790"/>
      <c r="BF47" s="790" t="s">
        <v>2249</v>
      </c>
      <c r="BG47" s="790"/>
      <c r="BH47" s="790"/>
      <c r="BI47" s="790"/>
      <c r="BJ47" s="790"/>
      <c r="BK47" s="790"/>
      <c r="BL47" s="790" t="s">
        <v>2249</v>
      </c>
      <c r="BM47" s="790"/>
      <c r="BN47" s="790"/>
      <c r="BO47" s="790"/>
      <c r="BP47" s="790"/>
      <c r="BQ47" s="790"/>
      <c r="BR47" s="790" t="s">
        <v>2249</v>
      </c>
      <c r="BS47" s="790"/>
      <c r="BT47" s="790"/>
      <c r="BU47" s="790"/>
      <c r="BV47" s="790"/>
      <c r="BW47" s="790"/>
      <c r="BX47" s="790" t="s">
        <v>2249</v>
      </c>
      <c r="BY47" s="790"/>
      <c r="BZ47" s="790"/>
      <c r="CA47" s="790"/>
      <c r="CB47" s="790"/>
      <c r="CC47" s="790"/>
      <c r="CD47" s="790" t="s">
        <v>2249</v>
      </c>
      <c r="CE47" s="790"/>
      <c r="CF47" s="790"/>
      <c r="CG47" s="790"/>
      <c r="CH47" s="790"/>
      <c r="CI47" s="790"/>
      <c r="CJ47" s="790" t="s">
        <v>2249</v>
      </c>
      <c r="CK47" s="790"/>
      <c r="CL47" s="790"/>
      <c r="CM47" s="790"/>
      <c r="CN47" s="790"/>
      <c r="CO47" s="790"/>
      <c r="CP47" s="790" t="s">
        <v>2249</v>
      </c>
      <c r="CQ47" s="790"/>
      <c r="CR47" s="790"/>
      <c r="CS47" s="790"/>
      <c r="CT47" s="790"/>
      <c r="CU47" s="790"/>
      <c r="CV47" s="790" t="s">
        <v>2249</v>
      </c>
      <c r="CW47" s="790"/>
      <c r="CX47" s="790"/>
      <c r="CY47" s="790"/>
      <c r="CZ47" s="790"/>
      <c r="DA47" s="790"/>
      <c r="DB47" s="790" t="s">
        <v>2249</v>
      </c>
      <c r="DC47" s="790"/>
      <c r="DD47" s="790"/>
      <c r="DE47" s="790"/>
      <c r="DF47" s="790"/>
      <c r="DG47" s="790"/>
      <c r="DH47" s="790" t="s">
        <v>2249</v>
      </c>
      <c r="DI47" s="790"/>
      <c r="DJ47" s="790"/>
      <c r="DK47" s="790"/>
      <c r="DL47" s="790"/>
      <c r="DM47" s="790"/>
      <c r="DN47" s="790" t="s">
        <v>2249</v>
      </c>
      <c r="DO47" s="790"/>
      <c r="DP47" s="790"/>
      <c r="DQ47" s="790"/>
      <c r="DR47" s="790"/>
      <c r="DS47" s="790"/>
      <c r="DT47" s="790" t="s">
        <v>2249</v>
      </c>
      <c r="DU47" s="790"/>
      <c r="DV47" s="790"/>
      <c r="DW47" s="790"/>
      <c r="DX47" s="790"/>
      <c r="DY47" s="790"/>
      <c r="DZ47" s="790" t="s">
        <v>2249</v>
      </c>
      <c r="EA47" s="790"/>
      <c r="EB47" s="790"/>
      <c r="EC47" s="790"/>
      <c r="ED47" s="790"/>
      <c r="EE47" s="790"/>
      <c r="EF47" s="790" t="s">
        <v>2249</v>
      </c>
      <c r="EG47" s="790"/>
      <c r="EH47" s="790"/>
      <c r="EI47" s="790"/>
      <c r="EJ47" s="790"/>
      <c r="EK47" s="790"/>
      <c r="EL47" s="790" t="s">
        <v>2249</v>
      </c>
      <c r="EM47" s="790"/>
      <c r="EN47" s="790"/>
      <c r="EO47" s="790"/>
      <c r="EP47" s="790"/>
      <c r="EQ47" s="790"/>
      <c r="ER47" s="790" t="s">
        <v>2249</v>
      </c>
      <c r="ES47" s="790"/>
      <c r="ET47" s="790"/>
      <c r="EU47" s="790"/>
      <c r="EV47" s="790"/>
      <c r="EW47" s="790"/>
      <c r="EX47" s="790" t="s">
        <v>2249</v>
      </c>
      <c r="EY47" s="790"/>
      <c r="EZ47" s="790"/>
      <c r="FA47" s="790"/>
      <c r="FB47" s="790"/>
      <c r="FC47" s="790"/>
      <c r="FD47" s="790" t="s">
        <v>2249</v>
      </c>
      <c r="FE47" s="790"/>
      <c r="FF47" s="790"/>
      <c r="FG47" s="790"/>
      <c r="FH47" s="790"/>
      <c r="FI47" s="790"/>
      <c r="FJ47" s="790" t="s">
        <v>2249</v>
      </c>
      <c r="FK47" s="790"/>
      <c r="FL47" s="790"/>
      <c r="FM47" s="790"/>
      <c r="FN47" s="790"/>
      <c r="FO47" s="790"/>
      <c r="FP47" s="790" t="s">
        <v>2249</v>
      </c>
      <c r="FQ47" s="790"/>
      <c r="FR47" s="790"/>
      <c r="FS47" s="790"/>
      <c r="FT47" s="790"/>
      <c r="FU47" s="790"/>
      <c r="FV47" s="790" t="s">
        <v>2249</v>
      </c>
      <c r="FW47" s="790"/>
      <c r="FX47" s="790"/>
      <c r="FY47" s="790"/>
      <c r="FZ47" s="790"/>
      <c r="GA47" s="790"/>
      <c r="GB47" s="790" t="s">
        <v>2249</v>
      </c>
      <c r="GC47" s="790"/>
      <c r="GD47" s="790"/>
      <c r="GE47" s="790"/>
      <c r="GF47" s="790"/>
      <c r="GG47" s="790"/>
      <c r="GH47" s="790" t="s">
        <v>2249</v>
      </c>
      <c r="GI47" s="790"/>
      <c r="GJ47" s="790"/>
      <c r="GK47" s="790"/>
      <c r="GL47" s="790"/>
      <c r="GM47" s="790"/>
      <c r="GN47" s="790" t="s">
        <v>2249</v>
      </c>
      <c r="GO47" s="790"/>
      <c r="GP47" s="790"/>
      <c r="GQ47" s="790"/>
      <c r="GR47" s="790"/>
      <c r="GS47" s="790"/>
      <c r="GT47" s="790" t="s">
        <v>2249</v>
      </c>
      <c r="GU47" s="790"/>
      <c r="GV47" s="790"/>
      <c r="GW47" s="790"/>
      <c r="GX47" s="790"/>
      <c r="GY47" s="790"/>
      <c r="GZ47" s="790" t="s">
        <v>2249</v>
      </c>
      <c r="HA47" s="790"/>
      <c r="HB47" s="790"/>
      <c r="HC47" s="790"/>
      <c r="HD47" s="790"/>
      <c r="HE47" s="790"/>
      <c r="HF47" s="790" t="s">
        <v>2249</v>
      </c>
      <c r="HG47" s="790"/>
      <c r="HH47" s="790"/>
      <c r="HI47" s="790"/>
      <c r="HJ47" s="790"/>
      <c r="HK47" s="790"/>
      <c r="HL47" s="790" t="s">
        <v>2249</v>
      </c>
      <c r="HM47" s="790"/>
      <c r="HN47" s="790"/>
      <c r="HO47" s="790"/>
      <c r="HP47" s="790"/>
      <c r="HQ47" s="790"/>
      <c r="HR47" s="790" t="s">
        <v>2249</v>
      </c>
      <c r="HS47" s="790"/>
      <c r="HT47" s="790"/>
      <c r="HU47" s="790"/>
      <c r="HV47" s="790"/>
      <c r="HW47" s="790"/>
      <c r="HX47" s="790" t="s">
        <v>2249</v>
      </c>
      <c r="HY47" s="790"/>
      <c r="HZ47" s="790"/>
      <c r="IA47" s="790"/>
      <c r="IB47" s="790"/>
      <c r="IC47" s="790"/>
      <c r="ID47" s="790" t="s">
        <v>2249</v>
      </c>
      <c r="IE47" s="790"/>
      <c r="IF47" s="790"/>
      <c r="IG47" s="790"/>
      <c r="IH47" s="790"/>
      <c r="II47" s="790"/>
      <c r="IJ47" s="790" t="s">
        <v>2249</v>
      </c>
      <c r="IK47" s="790"/>
      <c r="IL47" s="790"/>
      <c r="IM47" s="790"/>
      <c r="IN47" s="790"/>
      <c r="IO47" s="790"/>
      <c r="IP47" s="790" t="s">
        <v>2249</v>
      </c>
      <c r="IQ47" s="790"/>
      <c r="IR47" s="790"/>
      <c r="IS47" s="790"/>
      <c r="IT47" s="790"/>
      <c r="IU47" s="790"/>
      <c r="IV47" s="790" t="s">
        <v>2249</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5">
    <mergeCell ref="DB47:DG47"/>
    <mergeCell ref="CD46:CI46"/>
    <mergeCell ref="DB46:DG46"/>
    <mergeCell ref="CJ46:CO46"/>
    <mergeCell ref="CV46:DA46"/>
    <mergeCell ref="CP46:CU46"/>
    <mergeCell ref="CV45:DA45"/>
    <mergeCell ref="CP47:CU47"/>
    <mergeCell ref="CJ47:CO47"/>
    <mergeCell ref="BX47:CC47"/>
    <mergeCell ref="CD47:CI47"/>
    <mergeCell ref="BR47:BW47"/>
    <mergeCell ref="AZ45:BE45"/>
    <mergeCell ref="CV47:DA47"/>
    <mergeCell ref="BL45:BQ45"/>
    <mergeCell ref="BX45:CC45"/>
    <mergeCell ref="CP45:CU45"/>
    <mergeCell ref="BF45:BK45"/>
    <mergeCell ref="BR45:BW45"/>
    <mergeCell ref="CD45:CI45"/>
    <mergeCell ref="CJ45:CO45"/>
    <mergeCell ref="P47:U47"/>
    <mergeCell ref="V47:AA47"/>
    <mergeCell ref="BL47:BQ47"/>
    <mergeCell ref="BF47:BK47"/>
    <mergeCell ref="J46:O46"/>
    <mergeCell ref="P46:U46"/>
    <mergeCell ref="AB46:AG46"/>
    <mergeCell ref="AN46:AS46"/>
    <mergeCell ref="AH46:AM46"/>
    <mergeCell ref="AZ47:BE47"/>
    <mergeCell ref="C1:G1"/>
    <mergeCell ref="C19:G19"/>
    <mergeCell ref="J45:O45"/>
    <mergeCell ref="P45:U45"/>
    <mergeCell ref="BF46:BK46"/>
    <mergeCell ref="BL46:BQ46"/>
    <mergeCell ref="AZ46:BE46"/>
    <mergeCell ref="V46:AA46"/>
    <mergeCell ref="DB45:DG45"/>
    <mergeCell ref="AT46:AY46"/>
    <mergeCell ref="BR46:BW46"/>
    <mergeCell ref="BX46:CC46"/>
    <mergeCell ref="GB46:GG46"/>
    <mergeCell ref="V45:AA45"/>
    <mergeCell ref="AB45:AG45"/>
    <mergeCell ref="AB47:AG47"/>
    <mergeCell ref="AH45:AM45"/>
    <mergeCell ref="AH47:AM47"/>
    <mergeCell ref="AT45:AY45"/>
    <mergeCell ref="AN45:AS45"/>
    <mergeCell ref="AN47:AS47"/>
    <mergeCell ref="AT47:AY47"/>
    <mergeCell ref="DZ45:EE45"/>
    <mergeCell ref="DH46:DM46"/>
    <mergeCell ref="DT45:DY45"/>
    <mergeCell ref="DN46:DS46"/>
    <mergeCell ref="FJ47:FO47"/>
    <mergeCell ref="DN45:DS45"/>
    <mergeCell ref="FJ46:FO46"/>
    <mergeCell ref="FJ45:FO45"/>
    <mergeCell ref="FD47:FI47"/>
    <mergeCell ref="FD46:FI46"/>
    <mergeCell ref="EX47:FC47"/>
    <mergeCell ref="EL46:EQ46"/>
    <mergeCell ref="DN47:DS47"/>
    <mergeCell ref="EF45:EK45"/>
    <mergeCell ref="GZ45:HE45"/>
    <mergeCell ref="GZ46:HE46"/>
    <mergeCell ref="GN46:GS46"/>
    <mergeCell ref="GN45:GS45"/>
    <mergeCell ref="EF47:EK47"/>
    <mergeCell ref="FP47:FU47"/>
    <mergeCell ref="GH47:GM47"/>
    <mergeCell ref="EX45:FC45"/>
    <mergeCell ref="EL45:EQ45"/>
    <mergeCell ref="FD45:FI45"/>
    <mergeCell ref="GH45:GM45"/>
    <mergeCell ref="EF46:EK46"/>
    <mergeCell ref="EL47:EQ47"/>
    <mergeCell ref="ER45:EW45"/>
    <mergeCell ref="GT45:GY45"/>
    <mergeCell ref="FV45:GA45"/>
    <mergeCell ref="FV46:GA46"/>
    <mergeCell ref="ER47:EW47"/>
    <mergeCell ref="ER46:EW46"/>
    <mergeCell ref="EX46:FC46"/>
    <mergeCell ref="GT47:GY47"/>
    <mergeCell ref="GH46:GM46"/>
    <mergeCell ref="FP45:FU45"/>
    <mergeCell ref="FP46:FU46"/>
    <mergeCell ref="GT46:GY46"/>
    <mergeCell ref="GB45:GG45"/>
    <mergeCell ref="DZ46:EE46"/>
    <mergeCell ref="DH45:DM45"/>
    <mergeCell ref="DZ47:EE47"/>
    <mergeCell ref="DH47:DM47"/>
    <mergeCell ref="DT47:DY47"/>
    <mergeCell ref="DT46:DY46"/>
    <mergeCell ref="IV47"/>
    <mergeCell ref="IJ47:IO47"/>
    <mergeCell ref="IP47:IU47"/>
    <mergeCell ref="HX47:IC47"/>
    <mergeCell ref="ID47:II47"/>
    <mergeCell ref="FV47:GA47"/>
    <mergeCell ref="GZ47:HE47"/>
    <mergeCell ref="GN47:GS47"/>
    <mergeCell ref="GB47:GG47"/>
    <mergeCell ref="IP46:IS46"/>
    <mergeCell ref="HF45:HK45"/>
    <mergeCell ref="IP45:IS45"/>
    <mergeCell ref="IJ46:IO46"/>
    <mergeCell ref="ID45:II45"/>
    <mergeCell ref="IJ45:IO45"/>
    <mergeCell ref="HR45:HW45"/>
    <mergeCell ref="HR46:HW46"/>
    <mergeCell ref="HL46:HQ46"/>
    <mergeCell ref="ID46:II46"/>
    <mergeCell ref="HF47:HK47"/>
    <mergeCell ref="HF46:HK46"/>
    <mergeCell ref="HX46:IC46"/>
    <mergeCell ref="HX45:IC45"/>
    <mergeCell ref="HL45:HQ45"/>
    <mergeCell ref="HR47:HW47"/>
    <mergeCell ref="HL47:HQ47"/>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6" zoomScale="125" workbookViewId="0">
      <selection activeCell="B21" sqref="B21"/>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7.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40415</v>
      </c>
    </row>
    <row r="4" spans="1:8">
      <c r="A4" s="89" t="s">
        <v>2517</v>
      </c>
      <c r="G4" s="93" t="s">
        <v>1362</v>
      </c>
    </row>
    <row r="5" spans="1:8">
      <c r="A5" s="89" t="s">
        <v>2850</v>
      </c>
    </row>
    <row r="6" spans="1:8">
      <c r="C6" s="15" t="s">
        <v>2128</v>
      </c>
      <c r="D6" s="16"/>
      <c r="E6" s="16"/>
      <c r="F6" s="17"/>
      <c r="G6" s="18"/>
      <c r="H6" s="94"/>
    </row>
    <row r="7" spans="1:8">
      <c r="C7" s="95" t="s">
        <v>1676</v>
      </c>
      <c r="D7" s="20"/>
      <c r="E7" s="20"/>
      <c r="F7" s="21"/>
      <c r="G7" s="22"/>
      <c r="H7" s="94"/>
    </row>
    <row r="8" spans="1:8">
      <c r="A8" s="89" t="s">
        <v>2730</v>
      </c>
      <c r="C8" s="95" t="s">
        <v>1391</v>
      </c>
      <c r="D8" s="20"/>
      <c r="E8" s="20"/>
      <c r="F8" s="21"/>
      <c r="G8" s="96"/>
      <c r="H8" s="94"/>
    </row>
    <row r="9" spans="1:8">
      <c r="A9" s="89" t="s">
        <v>1100</v>
      </c>
      <c r="C9" s="95" t="s">
        <v>1293</v>
      </c>
      <c r="D9" s="20"/>
      <c r="E9" s="20"/>
      <c r="F9" s="21"/>
      <c r="G9" s="96"/>
      <c r="H9" s="94"/>
    </row>
    <row r="10" spans="1:8">
      <c r="A10" s="89" t="s">
        <v>2081</v>
      </c>
      <c r="C10" s="97"/>
      <c r="D10" s="20"/>
      <c r="E10" s="20"/>
      <c r="F10" s="21"/>
      <c r="G10" s="96"/>
      <c r="H10" s="94"/>
    </row>
    <row r="11" spans="1:8">
      <c r="A11" t="s">
        <v>1456</v>
      </c>
      <c r="C11" s="25" t="s">
        <v>2073</v>
      </c>
      <c r="D11" s="94"/>
      <c r="E11" s="94"/>
      <c r="F11" s="99"/>
      <c r="G11" s="96"/>
      <c r="H11" s="94"/>
    </row>
    <row r="12" spans="1:8">
      <c r="A12" s="98"/>
      <c r="C12" s="25" t="s">
        <v>2991</v>
      </c>
      <c r="D12" s="20"/>
      <c r="E12" s="20"/>
      <c r="F12" s="21"/>
      <c r="G12" s="96"/>
      <c r="H12" s="94"/>
    </row>
    <row r="13" spans="1:8">
      <c r="A13" s="98"/>
      <c r="C13" s="25" t="s">
        <v>2072</v>
      </c>
      <c r="D13" s="94"/>
      <c r="E13" s="94"/>
      <c r="F13" s="99"/>
      <c r="G13" s="96"/>
      <c r="H13" s="94"/>
    </row>
    <row r="14" spans="1:8">
      <c r="A14" s="100"/>
      <c r="C14" s="25" t="s">
        <v>2071</v>
      </c>
      <c r="D14" s="94"/>
      <c r="E14" s="94"/>
      <c r="F14" s="99"/>
      <c r="G14" s="101"/>
      <c r="H14" s="94"/>
    </row>
    <row r="15" spans="1:8">
      <c r="A15" s="100" t="s">
        <v>1799</v>
      </c>
      <c r="C15" s="97" t="s">
        <v>2032</v>
      </c>
      <c r="D15" s="94"/>
      <c r="E15" s="94"/>
      <c r="F15" s="99"/>
      <c r="G15" s="96"/>
      <c r="H15" s="94"/>
    </row>
    <row r="16" spans="1:8">
      <c r="A16" t="s">
        <v>1597</v>
      </c>
      <c r="C16" s="97"/>
      <c r="D16" s="94"/>
      <c r="E16" s="94"/>
      <c r="F16" s="99"/>
      <c r="G16" s="96"/>
      <c r="H16" s="94"/>
    </row>
    <row r="17" spans="1:8">
      <c r="C17" s="102" t="s">
        <v>2424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2259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40430</v>
      </c>
      <c r="B24" s="116" t="s">
        <v>2258</v>
      </c>
      <c r="C24" s="117">
        <v>225</v>
      </c>
      <c r="D24" s="118">
        <v>3</v>
      </c>
      <c r="E24" s="117">
        <f>C24*D24</f>
        <v>675</v>
      </c>
      <c r="F24" s="53"/>
      <c r="G24" s="54">
        <f>E24*(1-F24)</f>
        <v>675</v>
      </c>
      <c r="H24" s="48"/>
    </row>
    <row r="25" spans="1:8">
      <c r="A25" s="11"/>
      <c r="B25" s="116" t="s">
        <v>2257</v>
      </c>
      <c r="C25" s="117"/>
      <c r="D25" s="118"/>
      <c r="E25" s="117"/>
      <c r="F25" s="119"/>
      <c r="G25" s="54">
        <f t="shared" ref="G25:G38" si="0">E25*(1-F25)</f>
        <v>0</v>
      </c>
      <c r="H25" s="56"/>
    </row>
    <row r="26" spans="1:8">
      <c r="A26" s="120"/>
      <c r="B26" s="121" t="s">
        <v>2493</v>
      </c>
      <c r="C26" s="117"/>
      <c r="D26" s="118"/>
      <c r="E26" s="117"/>
      <c r="F26" s="119"/>
      <c r="G26" s="54">
        <f t="shared" si="0"/>
        <v>0</v>
      </c>
      <c r="H26" s="56"/>
    </row>
    <row r="27" spans="1:8">
      <c r="A27" s="120"/>
      <c r="B27" s="121" t="s">
        <v>2910</v>
      </c>
      <c r="C27" s="117"/>
      <c r="D27" s="118"/>
      <c r="E27" s="117"/>
      <c r="F27" s="119"/>
      <c r="G27" s="54">
        <f t="shared" si="0"/>
        <v>0</v>
      </c>
      <c r="H27" s="56"/>
    </row>
    <row r="28" spans="1:8">
      <c r="A28" s="120"/>
      <c r="B28" s="121" t="s">
        <v>2561</v>
      </c>
      <c r="C28" s="117"/>
      <c r="D28" s="118"/>
      <c r="E28" s="117"/>
      <c r="F28" s="119"/>
      <c r="G28" s="54">
        <f t="shared" si="0"/>
        <v>0</v>
      </c>
      <c r="H28" s="56"/>
    </row>
    <row r="29" spans="1:8">
      <c r="A29" s="120"/>
      <c r="B29" s="121" t="s">
        <v>2562</v>
      </c>
      <c r="C29" s="117"/>
      <c r="D29" s="118"/>
      <c r="E29" s="117"/>
      <c r="F29" s="119"/>
      <c r="G29" s="54">
        <f t="shared" si="0"/>
        <v>0</v>
      </c>
      <c r="H29" s="56"/>
    </row>
    <row r="30" spans="1:8">
      <c r="A30" s="120"/>
      <c r="B30" s="121" t="s">
        <v>2266</v>
      </c>
      <c r="C30" s="117"/>
      <c r="D30" s="118"/>
      <c r="E30" s="117"/>
      <c r="F30" s="119"/>
      <c r="G30" s="54">
        <f t="shared" si="0"/>
        <v>0</v>
      </c>
      <c r="H30" s="56"/>
    </row>
    <row r="31" spans="1:8">
      <c r="A31" s="120"/>
      <c r="B31" s="121" t="s">
        <v>1671</v>
      </c>
      <c r="C31" s="117"/>
      <c r="D31" s="118"/>
      <c r="E31" s="117"/>
      <c r="F31" s="119"/>
      <c r="G31" s="54">
        <f t="shared" si="0"/>
        <v>0</v>
      </c>
      <c r="H31" s="56"/>
    </row>
    <row r="32" spans="1:8">
      <c r="A32" s="120"/>
      <c r="B32" s="121" t="s">
        <v>2212</v>
      </c>
      <c r="C32" s="117"/>
      <c r="D32" s="118"/>
      <c r="E32" s="117"/>
      <c r="F32" s="119"/>
      <c r="G32" s="54">
        <f t="shared" si="0"/>
        <v>0</v>
      </c>
      <c r="H32" s="56"/>
    </row>
    <row r="33" spans="1:256">
      <c r="A33" s="120"/>
      <c r="B33" s="121" t="s">
        <v>2500</v>
      </c>
      <c r="C33" s="122"/>
      <c r="D33" s="123"/>
      <c r="E33" s="117"/>
      <c r="F33" s="124"/>
      <c r="G33" s="54">
        <f t="shared" si="0"/>
        <v>0</v>
      </c>
      <c r="H33" s="56"/>
    </row>
    <row r="34" spans="1:256">
      <c r="A34" s="120"/>
      <c r="B34" s="121" t="s">
        <v>2466</v>
      </c>
      <c r="C34" s="117">
        <v>50</v>
      </c>
      <c r="D34" s="118">
        <v>1</v>
      </c>
      <c r="E34" s="117">
        <f>C34*D34</f>
        <v>50</v>
      </c>
      <c r="F34" s="119"/>
      <c r="G34" s="54">
        <f t="shared" si="0"/>
        <v>50</v>
      </c>
      <c r="H34" s="48"/>
    </row>
    <row r="35" spans="1:256">
      <c r="A35" s="120"/>
      <c r="B35" s="121" t="s">
        <v>3928</v>
      </c>
      <c r="C35" s="117">
        <v>150</v>
      </c>
      <c r="D35" s="123" t="s">
        <v>2847</v>
      </c>
      <c r="E35" s="117">
        <v>150</v>
      </c>
      <c r="F35" s="124"/>
      <c r="G35" s="54">
        <f>E35*(1-F35)</f>
        <v>150</v>
      </c>
      <c r="H35" s="48"/>
    </row>
    <row r="36" spans="1:256">
      <c r="A36" s="120"/>
      <c r="B36" s="121" t="s">
        <v>2270</v>
      </c>
      <c r="C36" s="117"/>
      <c r="D36" s="118"/>
      <c r="E36" s="117"/>
      <c r="F36" s="119"/>
      <c r="G36" s="54">
        <f t="shared" si="0"/>
        <v>0</v>
      </c>
      <c r="H36" s="48"/>
    </row>
    <row r="37" spans="1:256">
      <c r="A37" s="120"/>
      <c r="B37" s="121" t="s">
        <v>1888</v>
      </c>
      <c r="C37" s="117"/>
      <c r="D37" s="125"/>
      <c r="E37" s="117"/>
      <c r="F37" s="124"/>
      <c r="G37" s="54">
        <f t="shared" si="0"/>
        <v>0</v>
      </c>
      <c r="H37" s="48"/>
    </row>
    <row r="38" spans="1:256" ht="16" thickBot="1">
      <c r="A38" s="120"/>
      <c r="B38" s="126"/>
      <c r="C38" s="127"/>
      <c r="D38" s="128"/>
      <c r="E38" s="127"/>
      <c r="F38" s="129"/>
      <c r="G38" s="67">
        <f t="shared" si="0"/>
        <v>0</v>
      </c>
      <c r="H38" s="48"/>
    </row>
    <row r="39" spans="1:256" s="135" customFormat="1" ht="16" customHeight="1">
      <c r="A39" s="130"/>
      <c r="B39" s="69" t="s">
        <v>1889</v>
      </c>
      <c r="C39" s="131"/>
      <c r="D39" s="131"/>
      <c r="E39" s="132">
        <f>SUM(E24:E38)</f>
        <v>875</v>
      </c>
      <c r="F39" s="133"/>
      <c r="G39" s="72">
        <f>SUM(G24:G38)</f>
        <v>875</v>
      </c>
      <c r="H39" s="134"/>
    </row>
    <row r="41" spans="1:256">
      <c r="C41" s="136" t="s">
        <v>1028</v>
      </c>
      <c r="D41" s="137">
        <f>G39/2</f>
        <v>437.5</v>
      </c>
      <c r="E41" s="137"/>
      <c r="F41" s="138"/>
    </row>
    <row r="43" spans="1:256">
      <c r="C43" s="1" t="s">
        <v>2549</v>
      </c>
      <c r="D43" s="1"/>
      <c r="E43" s="1"/>
      <c r="F43" s="139"/>
      <c r="G43" s="1"/>
      <c r="H43" s="1"/>
      <c r="I43" s="1"/>
    </row>
    <row r="44" spans="1:256">
      <c r="C44" s="1" t="s">
        <v>3390</v>
      </c>
      <c r="D44" s="1"/>
      <c r="E44" s="1"/>
      <c r="F44" s="139"/>
      <c r="G44" s="1"/>
      <c r="H44" s="1"/>
      <c r="I44" s="1"/>
    </row>
    <row r="45" spans="1:256">
      <c r="C45" s="140" t="s">
        <v>1952</v>
      </c>
      <c r="D45" s="140"/>
      <c r="E45" s="140"/>
      <c r="F45" s="141"/>
      <c r="G45" s="140"/>
      <c r="H45" s="140"/>
      <c r="I45" s="142"/>
      <c r="J45" s="790"/>
      <c r="K45" s="790"/>
      <c r="L45" s="790"/>
      <c r="M45" s="790"/>
      <c r="N45" s="790"/>
      <c r="O45" s="790"/>
      <c r="P45" s="790"/>
      <c r="Q45" s="790"/>
      <c r="R45" s="790"/>
      <c r="S45" s="790"/>
      <c r="T45" s="790"/>
      <c r="U45" s="790"/>
      <c r="V45" s="790" t="s">
        <v>2549</v>
      </c>
      <c r="W45" s="790"/>
      <c r="X45" s="790"/>
      <c r="Y45" s="790"/>
      <c r="Z45" s="790"/>
      <c r="AA45" s="790"/>
      <c r="AB45" s="790" t="s">
        <v>2549</v>
      </c>
      <c r="AC45" s="790"/>
      <c r="AD45" s="790"/>
      <c r="AE45" s="790"/>
      <c r="AF45" s="790"/>
      <c r="AG45" s="790"/>
      <c r="AH45" s="790" t="s">
        <v>2549</v>
      </c>
      <c r="AI45" s="790"/>
      <c r="AJ45" s="790"/>
      <c r="AK45" s="790"/>
      <c r="AL45" s="790"/>
      <c r="AM45" s="790"/>
      <c r="AN45" s="790" t="s">
        <v>2549</v>
      </c>
      <c r="AO45" s="790"/>
      <c r="AP45" s="790"/>
      <c r="AQ45" s="790"/>
      <c r="AR45" s="790"/>
      <c r="AS45" s="790"/>
      <c r="AT45" s="790" t="s">
        <v>2549</v>
      </c>
      <c r="AU45" s="790"/>
      <c r="AV45" s="790"/>
      <c r="AW45" s="790"/>
      <c r="AX45" s="790"/>
      <c r="AY45" s="790"/>
      <c r="AZ45" s="790" t="s">
        <v>2549</v>
      </c>
      <c r="BA45" s="790"/>
      <c r="BB45" s="790"/>
      <c r="BC45" s="790"/>
      <c r="BD45" s="790"/>
      <c r="BE45" s="790"/>
      <c r="BF45" s="790" t="s">
        <v>2549</v>
      </c>
      <c r="BG45" s="790"/>
      <c r="BH45" s="790"/>
      <c r="BI45" s="790"/>
      <c r="BJ45" s="790"/>
      <c r="BK45" s="790"/>
      <c r="BL45" s="790" t="s">
        <v>2549</v>
      </c>
      <c r="BM45" s="790"/>
      <c r="BN45" s="790"/>
      <c r="BO45" s="790"/>
      <c r="BP45" s="790"/>
      <c r="BQ45" s="790"/>
      <c r="BR45" s="790" t="s">
        <v>2549</v>
      </c>
      <c r="BS45" s="790"/>
      <c r="BT45" s="790"/>
      <c r="BU45" s="790"/>
      <c r="BV45" s="790"/>
      <c r="BW45" s="790"/>
      <c r="BX45" s="790" t="s">
        <v>2549</v>
      </c>
      <c r="BY45" s="790"/>
      <c r="BZ45" s="790"/>
      <c r="CA45" s="790"/>
      <c r="CB45" s="790"/>
      <c r="CC45" s="790"/>
      <c r="CD45" s="790" t="s">
        <v>2549</v>
      </c>
      <c r="CE45" s="790"/>
      <c r="CF45" s="790"/>
      <c r="CG45" s="790"/>
      <c r="CH45" s="790"/>
      <c r="CI45" s="790"/>
      <c r="CJ45" s="790" t="s">
        <v>2549</v>
      </c>
      <c r="CK45" s="790"/>
      <c r="CL45" s="790"/>
      <c r="CM45" s="790"/>
      <c r="CN45" s="790"/>
      <c r="CO45" s="790"/>
      <c r="CP45" s="790" t="s">
        <v>2549</v>
      </c>
      <c r="CQ45" s="790"/>
      <c r="CR45" s="790"/>
      <c r="CS45" s="790"/>
      <c r="CT45" s="790"/>
      <c r="CU45" s="790"/>
      <c r="CV45" s="790" t="s">
        <v>2549</v>
      </c>
      <c r="CW45" s="790"/>
      <c r="CX45" s="790"/>
      <c r="CY45" s="790"/>
      <c r="CZ45" s="790"/>
      <c r="DA45" s="790"/>
      <c r="DB45" s="790" t="s">
        <v>2549</v>
      </c>
      <c r="DC45" s="790"/>
      <c r="DD45" s="790"/>
      <c r="DE45" s="790"/>
      <c r="DF45" s="790"/>
      <c r="DG45" s="790"/>
      <c r="DH45" s="790" t="s">
        <v>2549</v>
      </c>
      <c r="DI45" s="790"/>
      <c r="DJ45" s="790"/>
      <c r="DK45" s="790"/>
      <c r="DL45" s="790"/>
      <c r="DM45" s="790"/>
      <c r="DN45" s="790" t="s">
        <v>2549</v>
      </c>
      <c r="DO45" s="790"/>
      <c r="DP45" s="790"/>
      <c r="DQ45" s="790"/>
      <c r="DR45" s="790"/>
      <c r="DS45" s="790"/>
      <c r="DT45" s="790" t="s">
        <v>2549</v>
      </c>
      <c r="DU45" s="790"/>
      <c r="DV45" s="790"/>
      <c r="DW45" s="790"/>
      <c r="DX45" s="790"/>
      <c r="DY45" s="790"/>
      <c r="DZ45" s="790" t="s">
        <v>2549</v>
      </c>
      <c r="EA45" s="790"/>
      <c r="EB45" s="790"/>
      <c r="EC45" s="790"/>
      <c r="ED45" s="790"/>
      <c r="EE45" s="790"/>
      <c r="EF45" s="790" t="s">
        <v>2549</v>
      </c>
      <c r="EG45" s="790"/>
      <c r="EH45" s="790"/>
      <c r="EI45" s="790"/>
      <c r="EJ45" s="790"/>
      <c r="EK45" s="790"/>
      <c r="EL45" s="790" t="s">
        <v>2549</v>
      </c>
      <c r="EM45" s="790"/>
      <c r="EN45" s="790"/>
      <c r="EO45" s="790"/>
      <c r="EP45" s="790"/>
      <c r="EQ45" s="790"/>
      <c r="ER45" s="790" t="s">
        <v>2549</v>
      </c>
      <c r="ES45" s="790"/>
      <c r="ET45" s="790"/>
      <c r="EU45" s="790"/>
      <c r="EV45" s="790"/>
      <c r="EW45" s="790"/>
      <c r="EX45" s="790" t="s">
        <v>2549</v>
      </c>
      <c r="EY45" s="790"/>
      <c r="EZ45" s="790"/>
      <c r="FA45" s="790"/>
      <c r="FB45" s="790"/>
      <c r="FC45" s="790"/>
      <c r="FD45" s="790" t="s">
        <v>2549</v>
      </c>
      <c r="FE45" s="790"/>
      <c r="FF45" s="790"/>
      <c r="FG45" s="790"/>
      <c r="FH45" s="790"/>
      <c r="FI45" s="790"/>
      <c r="FJ45" s="790" t="s">
        <v>2549</v>
      </c>
      <c r="FK45" s="790"/>
      <c r="FL45" s="790"/>
      <c r="FM45" s="790"/>
      <c r="FN45" s="790"/>
      <c r="FO45" s="790"/>
      <c r="FP45" s="790" t="s">
        <v>2549</v>
      </c>
      <c r="FQ45" s="790"/>
      <c r="FR45" s="790"/>
      <c r="FS45" s="790"/>
      <c r="FT45" s="790"/>
      <c r="FU45" s="790"/>
      <c r="FV45" s="790" t="s">
        <v>2549</v>
      </c>
      <c r="FW45" s="790"/>
      <c r="FX45" s="790"/>
      <c r="FY45" s="790"/>
      <c r="FZ45" s="790"/>
      <c r="GA45" s="790"/>
      <c r="GB45" s="790" t="s">
        <v>2549</v>
      </c>
      <c r="GC45" s="790"/>
      <c r="GD45" s="790"/>
      <c r="GE45" s="790"/>
      <c r="GF45" s="790"/>
      <c r="GG45" s="790"/>
      <c r="GH45" s="790" t="s">
        <v>2549</v>
      </c>
      <c r="GI45" s="790"/>
      <c r="GJ45" s="790"/>
      <c r="GK45" s="790"/>
      <c r="GL45" s="790"/>
      <c r="GM45" s="790"/>
      <c r="GN45" s="790" t="s">
        <v>2549</v>
      </c>
      <c r="GO45" s="790"/>
      <c r="GP45" s="790"/>
      <c r="GQ45" s="790"/>
      <c r="GR45" s="790"/>
      <c r="GS45" s="790"/>
      <c r="GT45" s="790" t="s">
        <v>2549</v>
      </c>
      <c r="GU45" s="790"/>
      <c r="GV45" s="790"/>
      <c r="GW45" s="790"/>
      <c r="GX45" s="790"/>
      <c r="GY45" s="790"/>
      <c r="GZ45" s="790" t="s">
        <v>2549</v>
      </c>
      <c r="HA45" s="790"/>
      <c r="HB45" s="790"/>
      <c r="HC45" s="790"/>
      <c r="HD45" s="790"/>
      <c r="HE45" s="790"/>
      <c r="HF45" s="790" t="s">
        <v>2549</v>
      </c>
      <c r="HG45" s="790"/>
      <c r="HH45" s="790"/>
      <c r="HI45" s="790"/>
      <c r="HJ45" s="790"/>
      <c r="HK45" s="790"/>
      <c r="HL45" s="790" t="s">
        <v>2549</v>
      </c>
      <c r="HM45" s="790"/>
      <c r="HN45" s="790"/>
      <c r="HO45" s="790"/>
      <c r="HP45" s="790"/>
      <c r="HQ45" s="790"/>
      <c r="HR45" s="790" t="s">
        <v>2549</v>
      </c>
      <c r="HS45" s="790"/>
      <c r="HT45" s="790"/>
      <c r="HU45" s="790"/>
      <c r="HV45" s="790"/>
      <c r="HW45" s="790"/>
      <c r="HX45" s="790" t="s">
        <v>2549</v>
      </c>
      <c r="HY45" s="790"/>
      <c r="HZ45" s="790"/>
      <c r="IA45" s="790"/>
      <c r="IB45" s="790"/>
      <c r="IC45" s="790"/>
      <c r="ID45" s="790" t="s">
        <v>2549</v>
      </c>
      <c r="IE45" s="790"/>
      <c r="IF45" s="790"/>
      <c r="IG45" s="790"/>
      <c r="IH45" s="790"/>
      <c r="II45" s="790"/>
      <c r="IJ45" s="790" t="s">
        <v>2549</v>
      </c>
      <c r="IK45" s="790"/>
      <c r="IL45" s="790"/>
      <c r="IM45" s="790"/>
      <c r="IN45" s="790"/>
      <c r="IO45" s="790"/>
      <c r="IP45" s="790" t="s">
        <v>2549</v>
      </c>
      <c r="IQ45" s="790"/>
      <c r="IR45" s="790"/>
      <c r="IS45" s="790"/>
    </row>
    <row r="46" spans="1:256">
      <c r="C46" s="1" t="s">
        <v>2249</v>
      </c>
      <c r="D46" s="1"/>
      <c r="E46" s="1"/>
      <c r="F46" s="139"/>
      <c r="G46" s="1"/>
      <c r="H46" s="1"/>
      <c r="I46" s="1"/>
      <c r="J46" s="790"/>
      <c r="K46" s="790"/>
      <c r="L46" s="790"/>
      <c r="M46" s="790"/>
      <c r="N46" s="790"/>
      <c r="O46" s="790"/>
      <c r="P46" s="790"/>
      <c r="Q46" s="790"/>
      <c r="R46" s="790"/>
      <c r="S46" s="790"/>
      <c r="T46" s="790"/>
      <c r="U46" s="790"/>
      <c r="V46" s="790" t="s">
        <v>2856</v>
      </c>
      <c r="W46" s="790"/>
      <c r="X46" s="790"/>
      <c r="Y46" s="790"/>
      <c r="Z46" s="790"/>
      <c r="AA46" s="790"/>
      <c r="AB46" s="790" t="s">
        <v>2856</v>
      </c>
      <c r="AC46" s="790"/>
      <c r="AD46" s="790"/>
      <c r="AE46" s="790"/>
      <c r="AF46" s="790"/>
      <c r="AG46" s="790"/>
      <c r="AH46" s="790" t="s">
        <v>2856</v>
      </c>
      <c r="AI46" s="790"/>
      <c r="AJ46" s="790"/>
      <c r="AK46" s="790"/>
      <c r="AL46" s="790"/>
      <c r="AM46" s="790"/>
      <c r="AN46" s="790" t="s">
        <v>2856</v>
      </c>
      <c r="AO46" s="790"/>
      <c r="AP46" s="790"/>
      <c r="AQ46" s="790"/>
      <c r="AR46" s="790"/>
      <c r="AS46" s="790"/>
      <c r="AT46" s="790" t="s">
        <v>2856</v>
      </c>
      <c r="AU46" s="790"/>
      <c r="AV46" s="790"/>
      <c r="AW46" s="790"/>
      <c r="AX46" s="790"/>
      <c r="AY46" s="790"/>
      <c r="AZ46" s="790" t="s">
        <v>2856</v>
      </c>
      <c r="BA46" s="790"/>
      <c r="BB46" s="790"/>
      <c r="BC46" s="790"/>
      <c r="BD46" s="790"/>
      <c r="BE46" s="790"/>
      <c r="BF46" s="790" t="s">
        <v>2856</v>
      </c>
      <c r="BG46" s="790"/>
      <c r="BH46" s="790"/>
      <c r="BI46" s="790"/>
      <c r="BJ46" s="790"/>
      <c r="BK46" s="790"/>
      <c r="BL46" s="790" t="s">
        <v>2856</v>
      </c>
      <c r="BM46" s="790"/>
      <c r="BN46" s="790"/>
      <c r="BO46" s="790"/>
      <c r="BP46" s="790"/>
      <c r="BQ46" s="790"/>
      <c r="BR46" s="790" t="s">
        <v>2856</v>
      </c>
      <c r="BS46" s="790"/>
      <c r="BT46" s="790"/>
      <c r="BU46" s="790"/>
      <c r="BV46" s="790"/>
      <c r="BW46" s="790"/>
      <c r="BX46" s="790" t="s">
        <v>2856</v>
      </c>
      <c r="BY46" s="790"/>
      <c r="BZ46" s="790"/>
      <c r="CA46" s="790"/>
      <c r="CB46" s="790"/>
      <c r="CC46" s="790"/>
      <c r="CD46" s="790" t="s">
        <v>2856</v>
      </c>
      <c r="CE46" s="790"/>
      <c r="CF46" s="790"/>
      <c r="CG46" s="790"/>
      <c r="CH46" s="790"/>
      <c r="CI46" s="790"/>
      <c r="CJ46" s="790" t="s">
        <v>2856</v>
      </c>
      <c r="CK46" s="790"/>
      <c r="CL46" s="790"/>
      <c r="CM46" s="790"/>
      <c r="CN46" s="790"/>
      <c r="CO46" s="790"/>
      <c r="CP46" s="790" t="s">
        <v>2856</v>
      </c>
      <c r="CQ46" s="790"/>
      <c r="CR46" s="790"/>
      <c r="CS46" s="790"/>
      <c r="CT46" s="790"/>
      <c r="CU46" s="790"/>
      <c r="CV46" s="790" t="s">
        <v>2856</v>
      </c>
      <c r="CW46" s="790"/>
      <c r="CX46" s="790"/>
      <c r="CY46" s="790"/>
      <c r="CZ46" s="790"/>
      <c r="DA46" s="790"/>
      <c r="DB46" s="790" t="s">
        <v>2856</v>
      </c>
      <c r="DC46" s="790"/>
      <c r="DD46" s="790"/>
      <c r="DE46" s="790"/>
      <c r="DF46" s="790"/>
      <c r="DG46" s="790"/>
      <c r="DH46" s="790" t="s">
        <v>2856</v>
      </c>
      <c r="DI46" s="790"/>
      <c r="DJ46" s="790"/>
      <c r="DK46" s="790"/>
      <c r="DL46" s="790"/>
      <c r="DM46" s="790"/>
      <c r="DN46" s="790" t="s">
        <v>2856</v>
      </c>
      <c r="DO46" s="790"/>
      <c r="DP46" s="790"/>
      <c r="DQ46" s="790"/>
      <c r="DR46" s="790"/>
      <c r="DS46" s="790"/>
      <c r="DT46" s="790" t="s">
        <v>2856</v>
      </c>
      <c r="DU46" s="790"/>
      <c r="DV46" s="790"/>
      <c r="DW46" s="790"/>
      <c r="DX46" s="790"/>
      <c r="DY46" s="790"/>
      <c r="DZ46" s="790" t="s">
        <v>2856</v>
      </c>
      <c r="EA46" s="790"/>
      <c r="EB46" s="790"/>
      <c r="EC46" s="790"/>
      <c r="ED46" s="790"/>
      <c r="EE46" s="790"/>
      <c r="EF46" s="790" t="s">
        <v>2856</v>
      </c>
      <c r="EG46" s="790"/>
      <c r="EH46" s="790"/>
      <c r="EI46" s="790"/>
      <c r="EJ46" s="790"/>
      <c r="EK46" s="790"/>
      <c r="EL46" s="790" t="s">
        <v>2856</v>
      </c>
      <c r="EM46" s="790"/>
      <c r="EN46" s="790"/>
      <c r="EO46" s="790"/>
      <c r="EP46" s="790"/>
      <c r="EQ46" s="790"/>
      <c r="ER46" s="790" t="s">
        <v>2856</v>
      </c>
      <c r="ES46" s="790"/>
      <c r="ET46" s="790"/>
      <c r="EU46" s="790"/>
      <c r="EV46" s="790"/>
      <c r="EW46" s="790"/>
      <c r="EX46" s="790" t="s">
        <v>2856</v>
      </c>
      <c r="EY46" s="790"/>
      <c r="EZ46" s="790"/>
      <c r="FA46" s="790"/>
      <c r="FB46" s="790"/>
      <c r="FC46" s="790"/>
      <c r="FD46" s="790" t="s">
        <v>2856</v>
      </c>
      <c r="FE46" s="790"/>
      <c r="FF46" s="790"/>
      <c r="FG46" s="790"/>
      <c r="FH46" s="790"/>
      <c r="FI46" s="790"/>
      <c r="FJ46" s="790" t="s">
        <v>2856</v>
      </c>
      <c r="FK46" s="790"/>
      <c r="FL46" s="790"/>
      <c r="FM46" s="790"/>
      <c r="FN46" s="790"/>
      <c r="FO46" s="790"/>
      <c r="FP46" s="790" t="s">
        <v>2856</v>
      </c>
      <c r="FQ46" s="790"/>
      <c r="FR46" s="790"/>
      <c r="FS46" s="790"/>
      <c r="FT46" s="790"/>
      <c r="FU46" s="790"/>
      <c r="FV46" s="790" t="s">
        <v>2856</v>
      </c>
      <c r="FW46" s="790"/>
      <c r="FX46" s="790"/>
      <c r="FY46" s="790"/>
      <c r="FZ46" s="790"/>
      <c r="GA46" s="790"/>
      <c r="GB46" s="790" t="s">
        <v>2856</v>
      </c>
      <c r="GC46" s="790"/>
      <c r="GD46" s="790"/>
      <c r="GE46" s="790"/>
      <c r="GF46" s="790"/>
      <c r="GG46" s="790"/>
      <c r="GH46" s="790" t="s">
        <v>2856</v>
      </c>
      <c r="GI46" s="790"/>
      <c r="GJ46" s="790"/>
      <c r="GK46" s="790"/>
      <c r="GL46" s="790"/>
      <c r="GM46" s="790"/>
      <c r="GN46" s="790" t="s">
        <v>2856</v>
      </c>
      <c r="GO46" s="790"/>
      <c r="GP46" s="790"/>
      <c r="GQ46" s="790"/>
      <c r="GR46" s="790"/>
      <c r="GS46" s="790"/>
      <c r="GT46" s="790" t="s">
        <v>2856</v>
      </c>
      <c r="GU46" s="790"/>
      <c r="GV46" s="790"/>
      <c r="GW46" s="790"/>
      <c r="GX46" s="790"/>
      <c r="GY46" s="790"/>
      <c r="GZ46" s="790" t="s">
        <v>2856</v>
      </c>
      <c r="HA46" s="790"/>
      <c r="HB46" s="790"/>
      <c r="HC46" s="790"/>
      <c r="HD46" s="790"/>
      <c r="HE46" s="790"/>
      <c r="HF46" s="790" t="s">
        <v>2856</v>
      </c>
      <c r="HG46" s="790"/>
      <c r="HH46" s="790"/>
      <c r="HI46" s="790"/>
      <c r="HJ46" s="790"/>
      <c r="HK46" s="790"/>
      <c r="HL46" s="790" t="s">
        <v>2856</v>
      </c>
      <c r="HM46" s="790"/>
      <c r="HN46" s="790"/>
      <c r="HO46" s="790"/>
      <c r="HP46" s="790"/>
      <c r="HQ46" s="790"/>
      <c r="HR46" s="790" t="s">
        <v>2856</v>
      </c>
      <c r="HS46" s="790"/>
      <c r="HT46" s="790"/>
      <c r="HU46" s="790"/>
      <c r="HV46" s="790"/>
      <c r="HW46" s="790"/>
      <c r="HX46" s="790" t="s">
        <v>2856</v>
      </c>
      <c r="HY46" s="790"/>
      <c r="HZ46" s="790"/>
      <c r="IA46" s="790"/>
      <c r="IB46" s="790"/>
      <c r="IC46" s="790"/>
      <c r="ID46" s="790" t="s">
        <v>2856</v>
      </c>
      <c r="IE46" s="790"/>
      <c r="IF46" s="790"/>
      <c r="IG46" s="790"/>
      <c r="IH46" s="790"/>
      <c r="II46" s="790"/>
      <c r="IJ46" s="790" t="s">
        <v>2856</v>
      </c>
      <c r="IK46" s="790"/>
      <c r="IL46" s="790"/>
      <c r="IM46" s="790"/>
      <c r="IN46" s="790"/>
      <c r="IO46" s="790"/>
      <c r="IP46" s="790" t="s">
        <v>2856</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2249</v>
      </c>
      <c r="W47" s="790"/>
      <c r="X47" s="790"/>
      <c r="Y47" s="790"/>
      <c r="Z47" s="790"/>
      <c r="AA47" s="790"/>
      <c r="AB47" s="790" t="s">
        <v>2249</v>
      </c>
      <c r="AC47" s="790"/>
      <c r="AD47" s="790"/>
      <c r="AE47" s="790"/>
      <c r="AF47" s="790"/>
      <c r="AG47" s="790"/>
      <c r="AH47" s="790" t="s">
        <v>2249</v>
      </c>
      <c r="AI47" s="790"/>
      <c r="AJ47" s="790"/>
      <c r="AK47" s="790"/>
      <c r="AL47" s="790"/>
      <c r="AM47" s="790"/>
      <c r="AN47" s="790" t="s">
        <v>2249</v>
      </c>
      <c r="AO47" s="790"/>
      <c r="AP47" s="790"/>
      <c r="AQ47" s="790"/>
      <c r="AR47" s="790"/>
      <c r="AS47" s="790"/>
      <c r="AT47" s="790" t="s">
        <v>2249</v>
      </c>
      <c r="AU47" s="790"/>
      <c r="AV47" s="790"/>
      <c r="AW47" s="790"/>
      <c r="AX47" s="790"/>
      <c r="AY47" s="790"/>
      <c r="AZ47" s="790" t="s">
        <v>2249</v>
      </c>
      <c r="BA47" s="790"/>
      <c r="BB47" s="790"/>
      <c r="BC47" s="790"/>
      <c r="BD47" s="790"/>
      <c r="BE47" s="790"/>
      <c r="BF47" s="790" t="s">
        <v>2249</v>
      </c>
      <c r="BG47" s="790"/>
      <c r="BH47" s="790"/>
      <c r="BI47" s="790"/>
      <c r="BJ47" s="790"/>
      <c r="BK47" s="790"/>
      <c r="BL47" s="790" t="s">
        <v>2249</v>
      </c>
      <c r="BM47" s="790"/>
      <c r="BN47" s="790"/>
      <c r="BO47" s="790"/>
      <c r="BP47" s="790"/>
      <c r="BQ47" s="790"/>
      <c r="BR47" s="790" t="s">
        <v>2249</v>
      </c>
      <c r="BS47" s="790"/>
      <c r="BT47" s="790"/>
      <c r="BU47" s="790"/>
      <c r="BV47" s="790"/>
      <c r="BW47" s="790"/>
      <c r="BX47" s="790" t="s">
        <v>2249</v>
      </c>
      <c r="BY47" s="790"/>
      <c r="BZ47" s="790"/>
      <c r="CA47" s="790"/>
      <c r="CB47" s="790"/>
      <c r="CC47" s="790"/>
      <c r="CD47" s="790" t="s">
        <v>2249</v>
      </c>
      <c r="CE47" s="790"/>
      <c r="CF47" s="790"/>
      <c r="CG47" s="790"/>
      <c r="CH47" s="790"/>
      <c r="CI47" s="790"/>
      <c r="CJ47" s="790" t="s">
        <v>2249</v>
      </c>
      <c r="CK47" s="790"/>
      <c r="CL47" s="790"/>
      <c r="CM47" s="790"/>
      <c r="CN47" s="790"/>
      <c r="CO47" s="790"/>
      <c r="CP47" s="790" t="s">
        <v>2249</v>
      </c>
      <c r="CQ47" s="790"/>
      <c r="CR47" s="790"/>
      <c r="CS47" s="790"/>
      <c r="CT47" s="790"/>
      <c r="CU47" s="790"/>
      <c r="CV47" s="790" t="s">
        <v>2249</v>
      </c>
      <c r="CW47" s="790"/>
      <c r="CX47" s="790"/>
      <c r="CY47" s="790"/>
      <c r="CZ47" s="790"/>
      <c r="DA47" s="790"/>
      <c r="DB47" s="790" t="s">
        <v>2249</v>
      </c>
      <c r="DC47" s="790"/>
      <c r="DD47" s="790"/>
      <c r="DE47" s="790"/>
      <c r="DF47" s="790"/>
      <c r="DG47" s="790"/>
      <c r="DH47" s="790" t="s">
        <v>2249</v>
      </c>
      <c r="DI47" s="790"/>
      <c r="DJ47" s="790"/>
      <c r="DK47" s="790"/>
      <c r="DL47" s="790"/>
      <c r="DM47" s="790"/>
      <c r="DN47" s="790" t="s">
        <v>2249</v>
      </c>
      <c r="DO47" s="790"/>
      <c r="DP47" s="790"/>
      <c r="DQ47" s="790"/>
      <c r="DR47" s="790"/>
      <c r="DS47" s="790"/>
      <c r="DT47" s="790" t="s">
        <v>2249</v>
      </c>
      <c r="DU47" s="790"/>
      <c r="DV47" s="790"/>
      <c r="DW47" s="790"/>
      <c r="DX47" s="790"/>
      <c r="DY47" s="790"/>
      <c r="DZ47" s="790" t="s">
        <v>2249</v>
      </c>
      <c r="EA47" s="790"/>
      <c r="EB47" s="790"/>
      <c r="EC47" s="790"/>
      <c r="ED47" s="790"/>
      <c r="EE47" s="790"/>
      <c r="EF47" s="790" t="s">
        <v>2782</v>
      </c>
      <c r="EG47" s="790"/>
      <c r="EH47" s="790"/>
      <c r="EI47" s="790"/>
      <c r="EJ47" s="790"/>
      <c r="EK47" s="790"/>
      <c r="EL47" s="790" t="s">
        <v>2782</v>
      </c>
      <c r="EM47" s="790"/>
      <c r="EN47" s="790"/>
      <c r="EO47" s="790"/>
      <c r="EP47" s="790"/>
      <c r="EQ47" s="790"/>
      <c r="ER47" s="790" t="s">
        <v>2782</v>
      </c>
      <c r="ES47" s="790"/>
      <c r="ET47" s="790"/>
      <c r="EU47" s="790"/>
      <c r="EV47" s="790"/>
      <c r="EW47" s="790"/>
      <c r="EX47" s="790" t="s">
        <v>2782</v>
      </c>
      <c r="EY47" s="790"/>
      <c r="EZ47" s="790"/>
      <c r="FA47" s="790"/>
      <c r="FB47" s="790"/>
      <c r="FC47" s="790"/>
      <c r="FD47" s="790" t="s">
        <v>2782</v>
      </c>
      <c r="FE47" s="790"/>
      <c r="FF47" s="790"/>
      <c r="FG47" s="790"/>
      <c r="FH47" s="790"/>
      <c r="FI47" s="790"/>
      <c r="FJ47" s="790" t="s">
        <v>2782</v>
      </c>
      <c r="FK47" s="790"/>
      <c r="FL47" s="790"/>
      <c r="FM47" s="790"/>
      <c r="FN47" s="790"/>
      <c r="FO47" s="790"/>
      <c r="FP47" s="790" t="s">
        <v>2782</v>
      </c>
      <c r="FQ47" s="790"/>
      <c r="FR47" s="790"/>
      <c r="FS47" s="790"/>
      <c r="FT47" s="790"/>
      <c r="FU47" s="790"/>
      <c r="FV47" s="790" t="s">
        <v>2782</v>
      </c>
      <c r="FW47" s="790"/>
      <c r="FX47" s="790"/>
      <c r="FY47" s="790"/>
      <c r="FZ47" s="790"/>
      <c r="GA47" s="790"/>
      <c r="GB47" s="790" t="s">
        <v>2782</v>
      </c>
      <c r="GC47" s="790"/>
      <c r="GD47" s="790"/>
      <c r="GE47" s="790"/>
      <c r="GF47" s="790"/>
      <c r="GG47" s="790"/>
      <c r="GH47" s="790" t="s">
        <v>2782</v>
      </c>
      <c r="GI47" s="790"/>
      <c r="GJ47" s="790"/>
      <c r="GK47" s="790"/>
      <c r="GL47" s="790"/>
      <c r="GM47" s="790"/>
      <c r="GN47" s="790" t="s">
        <v>2782</v>
      </c>
      <c r="GO47" s="790"/>
      <c r="GP47" s="790"/>
      <c r="GQ47" s="790"/>
      <c r="GR47" s="790"/>
      <c r="GS47" s="790"/>
      <c r="GT47" s="790" t="s">
        <v>2782</v>
      </c>
      <c r="GU47" s="790"/>
      <c r="GV47" s="790"/>
      <c r="GW47" s="790"/>
      <c r="GX47" s="790"/>
      <c r="GY47" s="790"/>
      <c r="GZ47" s="790" t="s">
        <v>2782</v>
      </c>
      <c r="HA47" s="790"/>
      <c r="HB47" s="790"/>
      <c r="HC47" s="790"/>
      <c r="HD47" s="790"/>
      <c r="HE47" s="790"/>
      <c r="HF47" s="790" t="s">
        <v>2782</v>
      </c>
      <c r="HG47" s="790"/>
      <c r="HH47" s="790"/>
      <c r="HI47" s="790"/>
      <c r="HJ47" s="790"/>
      <c r="HK47" s="790"/>
      <c r="HL47" s="790" t="s">
        <v>2782</v>
      </c>
      <c r="HM47" s="790"/>
      <c r="HN47" s="790"/>
      <c r="HO47" s="790"/>
      <c r="HP47" s="790"/>
      <c r="HQ47" s="790"/>
      <c r="HR47" s="790" t="s">
        <v>2782</v>
      </c>
      <c r="HS47" s="790"/>
      <c r="HT47" s="790"/>
      <c r="HU47" s="790"/>
      <c r="HV47" s="790"/>
      <c r="HW47" s="790"/>
      <c r="HX47" s="790" t="s">
        <v>2782</v>
      </c>
      <c r="HY47" s="790"/>
      <c r="HZ47" s="790"/>
      <c r="IA47" s="790"/>
      <c r="IB47" s="790"/>
      <c r="IC47" s="790"/>
      <c r="ID47" s="790" t="s">
        <v>2782</v>
      </c>
      <c r="IE47" s="790"/>
      <c r="IF47" s="790"/>
      <c r="IG47" s="790"/>
      <c r="IH47" s="790"/>
      <c r="II47" s="790"/>
      <c r="IJ47" s="790" t="s">
        <v>2782</v>
      </c>
      <c r="IK47" s="790"/>
      <c r="IL47" s="790"/>
      <c r="IM47" s="790"/>
      <c r="IN47" s="790"/>
      <c r="IO47" s="790"/>
      <c r="IP47" s="790" t="s">
        <v>2782</v>
      </c>
      <c r="IQ47" s="790"/>
      <c r="IR47" s="790"/>
      <c r="IS47" s="790"/>
      <c r="IT47" s="790"/>
      <c r="IU47" s="790"/>
      <c r="IV47" s="790" t="s">
        <v>2782</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5">
    <mergeCell ref="DB47:DG47"/>
    <mergeCell ref="CD46:CI46"/>
    <mergeCell ref="DB46:DG46"/>
    <mergeCell ref="CJ46:CO46"/>
    <mergeCell ref="CV46:DA46"/>
    <mergeCell ref="CP46:CU46"/>
    <mergeCell ref="CV45:DA45"/>
    <mergeCell ref="CP47:CU47"/>
    <mergeCell ref="CJ47:CO47"/>
    <mergeCell ref="BX47:CC47"/>
    <mergeCell ref="CD47:CI47"/>
    <mergeCell ref="BR47:BW47"/>
    <mergeCell ref="AZ45:BE45"/>
    <mergeCell ref="CV47:DA47"/>
    <mergeCell ref="BL45:BQ45"/>
    <mergeCell ref="BX45:CC45"/>
    <mergeCell ref="CP45:CU45"/>
    <mergeCell ref="BF45:BK45"/>
    <mergeCell ref="BR45:BW45"/>
    <mergeCell ref="CD45:CI45"/>
    <mergeCell ref="CJ45:CO45"/>
    <mergeCell ref="P47:U47"/>
    <mergeCell ref="V47:AA47"/>
    <mergeCell ref="BL47:BQ47"/>
    <mergeCell ref="BF47:BK47"/>
    <mergeCell ref="J46:O46"/>
    <mergeCell ref="P46:U46"/>
    <mergeCell ref="AB46:AG46"/>
    <mergeCell ref="AN46:AS46"/>
    <mergeCell ref="AH46:AM46"/>
    <mergeCell ref="AZ47:BE47"/>
    <mergeCell ref="C1:G1"/>
    <mergeCell ref="C19:G19"/>
    <mergeCell ref="J45:O45"/>
    <mergeCell ref="P45:U45"/>
    <mergeCell ref="BF46:BK46"/>
    <mergeCell ref="BL46:BQ46"/>
    <mergeCell ref="AZ46:BE46"/>
    <mergeCell ref="V46:AA46"/>
    <mergeCell ref="DB45:DG45"/>
    <mergeCell ref="AT46:AY46"/>
    <mergeCell ref="BR46:BW46"/>
    <mergeCell ref="BX46:CC46"/>
    <mergeCell ref="GB46:GG46"/>
    <mergeCell ref="V45:AA45"/>
    <mergeCell ref="AB45:AG45"/>
    <mergeCell ref="AB47:AG47"/>
    <mergeCell ref="AH45:AM45"/>
    <mergeCell ref="AH47:AM47"/>
    <mergeCell ref="AT45:AY45"/>
    <mergeCell ref="AN45:AS45"/>
    <mergeCell ref="AN47:AS47"/>
    <mergeCell ref="AT47:AY47"/>
    <mergeCell ref="DZ45:EE45"/>
    <mergeCell ref="DH46:DM46"/>
    <mergeCell ref="DT45:DY45"/>
    <mergeCell ref="DN46:DS46"/>
    <mergeCell ref="FJ47:FO47"/>
    <mergeCell ref="DN45:DS45"/>
    <mergeCell ref="FJ46:FO46"/>
    <mergeCell ref="FJ45:FO45"/>
    <mergeCell ref="FD47:FI47"/>
    <mergeCell ref="FD46:FI46"/>
    <mergeCell ref="EX47:FC47"/>
    <mergeCell ref="EL46:EQ46"/>
    <mergeCell ref="DN47:DS47"/>
    <mergeCell ref="EF45:EK45"/>
    <mergeCell ref="GZ45:HE45"/>
    <mergeCell ref="GZ46:HE46"/>
    <mergeCell ref="GN46:GS46"/>
    <mergeCell ref="GN45:GS45"/>
    <mergeCell ref="EF47:EK47"/>
    <mergeCell ref="FP47:FU47"/>
    <mergeCell ref="GH47:GM47"/>
    <mergeCell ref="EX45:FC45"/>
    <mergeCell ref="EL45:EQ45"/>
    <mergeCell ref="FD45:FI45"/>
    <mergeCell ref="GH45:GM45"/>
    <mergeCell ref="EF46:EK46"/>
    <mergeCell ref="EL47:EQ47"/>
    <mergeCell ref="ER45:EW45"/>
    <mergeCell ref="GT45:GY45"/>
    <mergeCell ref="FV45:GA45"/>
    <mergeCell ref="FV46:GA46"/>
    <mergeCell ref="ER47:EW47"/>
    <mergeCell ref="ER46:EW46"/>
    <mergeCell ref="EX46:FC46"/>
    <mergeCell ref="GT47:GY47"/>
    <mergeCell ref="GH46:GM46"/>
    <mergeCell ref="FP45:FU45"/>
    <mergeCell ref="FP46:FU46"/>
    <mergeCell ref="GT46:GY46"/>
    <mergeCell ref="GB45:GG45"/>
    <mergeCell ref="DZ46:EE46"/>
    <mergeCell ref="DH45:DM45"/>
    <mergeCell ref="DZ47:EE47"/>
    <mergeCell ref="DH47:DM47"/>
    <mergeCell ref="DT47:DY47"/>
    <mergeCell ref="DT46:DY46"/>
    <mergeCell ref="IV47"/>
    <mergeCell ref="IJ47:IO47"/>
    <mergeCell ref="IP47:IU47"/>
    <mergeCell ref="HX47:IC47"/>
    <mergeCell ref="ID47:II47"/>
    <mergeCell ref="FV47:GA47"/>
    <mergeCell ref="GZ47:HE47"/>
    <mergeCell ref="GN47:GS47"/>
    <mergeCell ref="GB47:GG47"/>
    <mergeCell ref="IP46:IS46"/>
    <mergeCell ref="HF45:HK45"/>
    <mergeCell ref="IP45:IS45"/>
    <mergeCell ref="IJ46:IO46"/>
    <mergeCell ref="ID45:II45"/>
    <mergeCell ref="IJ45:IO45"/>
    <mergeCell ref="HR45:HW45"/>
    <mergeCell ref="HR46:HW46"/>
    <mergeCell ref="HL46:HQ46"/>
    <mergeCell ref="ID46:II46"/>
    <mergeCell ref="HF47:HK47"/>
    <mergeCell ref="HF46:HK46"/>
    <mergeCell ref="HX46:IC46"/>
    <mergeCell ref="HX45:IC45"/>
    <mergeCell ref="HL45:HQ45"/>
    <mergeCell ref="HR47:HW47"/>
    <mergeCell ref="HL47:HQ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9" zoomScale="125" workbookViewId="0">
      <selection activeCell="D29" sqref="D29"/>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40411</v>
      </c>
    </row>
    <row r="4" spans="1:8">
      <c r="A4" s="89" t="s">
        <v>2517</v>
      </c>
      <c r="G4" s="93" t="s">
        <v>3144</v>
      </c>
    </row>
    <row r="5" spans="1:8">
      <c r="A5" s="89" t="s">
        <v>2850</v>
      </c>
    </row>
    <row r="6" spans="1:8">
      <c r="C6" s="15" t="s">
        <v>2128</v>
      </c>
      <c r="D6" s="16"/>
      <c r="E6" s="16"/>
      <c r="F6" s="17"/>
      <c r="G6" s="18"/>
      <c r="H6" s="94"/>
    </row>
    <row r="7" spans="1:8">
      <c r="C7" s="95" t="s">
        <v>1613</v>
      </c>
      <c r="D7" s="20"/>
      <c r="E7" s="20"/>
      <c r="F7" s="21"/>
      <c r="G7" s="22"/>
      <c r="H7" s="94"/>
    </row>
    <row r="8" spans="1:8">
      <c r="A8" s="89" t="s">
        <v>2730</v>
      </c>
      <c r="C8" s="95" t="s">
        <v>2892</v>
      </c>
      <c r="D8" s="20"/>
      <c r="E8" s="20"/>
      <c r="F8" s="21"/>
      <c r="G8" s="96"/>
      <c r="H8" s="94"/>
    </row>
    <row r="9" spans="1:8">
      <c r="A9" t="s">
        <v>3864</v>
      </c>
      <c r="C9" s="95" t="s">
        <v>1614</v>
      </c>
      <c r="D9" s="20"/>
      <c r="E9" s="20"/>
      <c r="F9" s="21"/>
      <c r="G9" s="96"/>
      <c r="H9" s="94"/>
    </row>
    <row r="10" spans="1:8">
      <c r="A10" s="89" t="s">
        <v>2678</v>
      </c>
      <c r="C10" s="97"/>
      <c r="D10" s="20"/>
      <c r="E10" s="20"/>
      <c r="F10" s="21"/>
      <c r="G10" s="96"/>
      <c r="H10" s="94"/>
    </row>
    <row r="11" spans="1:8">
      <c r="A11" s="98" t="s">
        <v>2684</v>
      </c>
      <c r="C11" s="25" t="s">
        <v>2453</v>
      </c>
      <c r="D11" s="94"/>
      <c r="E11" s="94"/>
      <c r="F11" s="99"/>
      <c r="G11" s="96"/>
      <c r="H11" s="94"/>
    </row>
    <row r="12" spans="1:8">
      <c r="A12" s="98"/>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1799</v>
      </c>
      <c r="C15" s="97" t="s">
        <v>2032</v>
      </c>
      <c r="D15" s="94"/>
      <c r="E15" s="94"/>
      <c r="F15" s="99"/>
      <c r="G15" s="96"/>
      <c r="H15" s="94"/>
    </row>
    <row r="16" spans="1:8">
      <c r="A16" t="s">
        <v>3471</v>
      </c>
      <c r="C16" s="97" t="s">
        <v>3929</v>
      </c>
      <c r="D16" s="94"/>
      <c r="E16" s="94"/>
      <c r="F16" s="99"/>
      <c r="G16" s="96"/>
      <c r="H16" s="94"/>
    </row>
    <row r="17" spans="1:8">
      <c r="C17" s="102" t="s">
        <v>2870</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2259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73445</v>
      </c>
      <c r="B24" s="116" t="s">
        <v>2258</v>
      </c>
      <c r="C24" s="117">
        <v>255</v>
      </c>
      <c r="D24" s="118">
        <v>3</v>
      </c>
      <c r="E24" s="117">
        <f>C24*D24</f>
        <v>765</v>
      </c>
      <c r="F24" s="53"/>
      <c r="G24" s="54">
        <f>E24*(1-F24)</f>
        <v>765</v>
      </c>
      <c r="H24" s="48"/>
    </row>
    <row r="25" spans="1:8">
      <c r="A25" s="11"/>
      <c r="B25" s="116" t="s">
        <v>2257</v>
      </c>
      <c r="C25" s="117"/>
      <c r="D25" s="118"/>
      <c r="E25" s="117">
        <f t="shared" ref="E25:E37" si="0">C25*D25</f>
        <v>0</v>
      </c>
      <c r="F25" s="119"/>
      <c r="G25" s="54">
        <f t="shared" ref="G25:G38" si="1">E25*(1-F25)</f>
        <v>0</v>
      </c>
      <c r="H25" s="56"/>
    </row>
    <row r="26" spans="1:8">
      <c r="A26" s="120"/>
      <c r="B26" s="121" t="s">
        <v>2493</v>
      </c>
      <c r="C26" s="117"/>
      <c r="D26" s="118"/>
      <c r="E26" s="117">
        <f t="shared" si="0"/>
        <v>0</v>
      </c>
      <c r="F26" s="119"/>
      <c r="G26" s="54">
        <f t="shared" si="1"/>
        <v>0</v>
      </c>
      <c r="H26" s="56"/>
    </row>
    <row r="27" spans="1:8">
      <c r="A27" s="120"/>
      <c r="B27" s="121" t="s">
        <v>2910</v>
      </c>
      <c r="C27" s="117"/>
      <c r="D27" s="118"/>
      <c r="E27" s="117">
        <f t="shared" si="0"/>
        <v>0</v>
      </c>
      <c r="F27" s="119"/>
      <c r="G27" s="54">
        <f t="shared" si="1"/>
        <v>0</v>
      </c>
      <c r="H27" s="56"/>
    </row>
    <row r="28" spans="1:8">
      <c r="A28" s="120"/>
      <c r="B28" s="121" t="s">
        <v>2561</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2500</v>
      </c>
      <c r="C33" s="122"/>
      <c r="D33" s="123"/>
      <c r="E33" s="117"/>
      <c r="F33" s="124"/>
      <c r="G33" s="54">
        <f t="shared" si="1"/>
        <v>0</v>
      </c>
      <c r="H33" s="56"/>
    </row>
    <row r="34" spans="1:256">
      <c r="A34" s="120"/>
      <c r="B34" s="121" t="s">
        <v>2304</v>
      </c>
      <c r="C34" s="117">
        <v>75</v>
      </c>
      <c r="D34" s="118">
        <v>2.5</v>
      </c>
      <c r="E34" s="117">
        <f t="shared" si="0"/>
        <v>187.5</v>
      </c>
      <c r="F34" s="119"/>
      <c r="G34" s="54">
        <f t="shared" si="1"/>
        <v>187.5</v>
      </c>
      <c r="H34" s="48"/>
    </row>
    <row r="35" spans="1:256">
      <c r="A35" s="120"/>
      <c r="B35" s="121" t="s">
        <v>3928</v>
      </c>
      <c r="C35" s="117">
        <v>250</v>
      </c>
      <c r="D35" s="123" t="s">
        <v>2847</v>
      </c>
      <c r="E35" s="117">
        <v>250</v>
      </c>
      <c r="F35" s="124"/>
      <c r="G35" s="54">
        <f t="shared" si="1"/>
        <v>250</v>
      </c>
      <c r="H35" s="48"/>
    </row>
    <row r="36" spans="1:256">
      <c r="A36" s="120"/>
      <c r="B36" s="121" t="s">
        <v>2270</v>
      </c>
      <c r="C36" s="117">
        <v>40</v>
      </c>
      <c r="D36" s="118">
        <v>2</v>
      </c>
      <c r="E36" s="117">
        <f t="shared" si="0"/>
        <v>80</v>
      </c>
      <c r="F36" s="119"/>
      <c r="G36" s="54">
        <f t="shared" si="1"/>
        <v>80</v>
      </c>
      <c r="H36" s="48"/>
    </row>
    <row r="37" spans="1:256">
      <c r="A37" s="120"/>
      <c r="B37" s="121" t="s">
        <v>1888</v>
      </c>
      <c r="C37" s="117"/>
      <c r="D37" s="125"/>
      <c r="E37" s="117">
        <f t="shared" si="0"/>
        <v>0</v>
      </c>
      <c r="F37" s="124"/>
      <c r="G37" s="54">
        <f t="shared" si="1"/>
        <v>0</v>
      </c>
      <c r="H37" s="48"/>
    </row>
    <row r="38" spans="1:256" ht="16" thickBot="1">
      <c r="A38" s="120"/>
      <c r="B38" s="126"/>
      <c r="C38" s="127"/>
      <c r="D38" s="128"/>
      <c r="E38" s="127"/>
      <c r="F38" s="129"/>
      <c r="G38" s="67">
        <f t="shared" si="1"/>
        <v>0</v>
      </c>
      <c r="H38" s="48"/>
    </row>
    <row r="39" spans="1:256" s="135" customFormat="1" ht="16" customHeight="1">
      <c r="A39" s="130"/>
      <c r="B39" s="69" t="s">
        <v>1889</v>
      </c>
      <c r="C39" s="131"/>
      <c r="D39" s="131"/>
      <c r="E39" s="132">
        <f>SUM(E24:E38)</f>
        <v>1282.5</v>
      </c>
      <c r="F39" s="133"/>
      <c r="G39" s="72">
        <f>SUM(G24:G38)</f>
        <v>1282.5</v>
      </c>
      <c r="H39" s="134"/>
    </row>
    <row r="41" spans="1:256">
      <c r="C41" s="136" t="s">
        <v>1028</v>
      </c>
      <c r="D41" s="137">
        <f>G39/2</f>
        <v>641.25</v>
      </c>
      <c r="E41" s="137"/>
      <c r="F41" s="138"/>
    </row>
    <row r="43" spans="1:256">
      <c r="C43" s="1" t="s">
        <v>2549</v>
      </c>
      <c r="D43" s="1"/>
      <c r="E43" s="1"/>
      <c r="F43" s="139"/>
      <c r="G43" s="1"/>
      <c r="H43" s="1"/>
      <c r="I43" s="1"/>
    </row>
    <row r="44" spans="1:256">
      <c r="C44" s="1" t="s">
        <v>3390</v>
      </c>
      <c r="D44" s="1"/>
      <c r="E44" s="1"/>
      <c r="F44" s="139"/>
      <c r="G44" s="1"/>
      <c r="H44" s="1"/>
      <c r="I44" s="1"/>
    </row>
    <row r="45" spans="1:256">
      <c r="C45" s="140" t="s">
        <v>1952</v>
      </c>
      <c r="D45" s="140"/>
      <c r="E45" s="140"/>
      <c r="F45" s="141"/>
      <c r="G45" s="140"/>
      <c r="H45" s="140"/>
      <c r="I45" s="142"/>
      <c r="J45" s="790"/>
      <c r="K45" s="790"/>
      <c r="L45" s="790"/>
      <c r="M45" s="790"/>
      <c r="N45" s="790"/>
      <c r="O45" s="790"/>
      <c r="P45" s="790"/>
      <c r="Q45" s="790"/>
      <c r="R45" s="790"/>
      <c r="S45" s="790"/>
      <c r="T45" s="790"/>
      <c r="U45" s="790"/>
      <c r="V45" s="790" t="s">
        <v>2549</v>
      </c>
      <c r="W45" s="790"/>
      <c r="X45" s="790"/>
      <c r="Y45" s="790"/>
      <c r="Z45" s="790"/>
      <c r="AA45" s="790"/>
      <c r="AB45" s="790" t="s">
        <v>2549</v>
      </c>
      <c r="AC45" s="790"/>
      <c r="AD45" s="790"/>
      <c r="AE45" s="790"/>
      <c r="AF45" s="790"/>
      <c r="AG45" s="790"/>
      <c r="AH45" s="790" t="s">
        <v>2549</v>
      </c>
      <c r="AI45" s="790"/>
      <c r="AJ45" s="790"/>
      <c r="AK45" s="790"/>
      <c r="AL45" s="790"/>
      <c r="AM45" s="790"/>
      <c r="AN45" s="790" t="s">
        <v>2549</v>
      </c>
      <c r="AO45" s="790"/>
      <c r="AP45" s="790"/>
      <c r="AQ45" s="790"/>
      <c r="AR45" s="790"/>
      <c r="AS45" s="790"/>
      <c r="AT45" s="790" t="s">
        <v>2549</v>
      </c>
      <c r="AU45" s="790"/>
      <c r="AV45" s="790"/>
      <c r="AW45" s="790"/>
      <c r="AX45" s="790"/>
      <c r="AY45" s="790"/>
      <c r="AZ45" s="790" t="s">
        <v>2549</v>
      </c>
      <c r="BA45" s="790"/>
      <c r="BB45" s="790"/>
      <c r="BC45" s="790"/>
      <c r="BD45" s="790"/>
      <c r="BE45" s="790"/>
      <c r="BF45" s="790" t="s">
        <v>2549</v>
      </c>
      <c r="BG45" s="790"/>
      <c r="BH45" s="790"/>
      <c r="BI45" s="790"/>
      <c r="BJ45" s="790"/>
      <c r="BK45" s="790"/>
      <c r="BL45" s="790" t="s">
        <v>2549</v>
      </c>
      <c r="BM45" s="790"/>
      <c r="BN45" s="790"/>
      <c r="BO45" s="790"/>
      <c r="BP45" s="790"/>
      <c r="BQ45" s="790"/>
      <c r="BR45" s="790" t="s">
        <v>2549</v>
      </c>
      <c r="BS45" s="790"/>
      <c r="BT45" s="790"/>
      <c r="BU45" s="790"/>
      <c r="BV45" s="790"/>
      <c r="BW45" s="790"/>
      <c r="BX45" s="790" t="s">
        <v>2549</v>
      </c>
      <c r="BY45" s="790"/>
      <c r="BZ45" s="790"/>
      <c r="CA45" s="790"/>
      <c r="CB45" s="790"/>
      <c r="CC45" s="790"/>
      <c r="CD45" s="790" t="s">
        <v>2549</v>
      </c>
      <c r="CE45" s="790"/>
      <c r="CF45" s="790"/>
      <c r="CG45" s="790"/>
      <c r="CH45" s="790"/>
      <c r="CI45" s="790"/>
      <c r="CJ45" s="790" t="s">
        <v>2549</v>
      </c>
      <c r="CK45" s="790"/>
      <c r="CL45" s="790"/>
      <c r="CM45" s="790"/>
      <c r="CN45" s="790"/>
      <c r="CO45" s="790"/>
      <c r="CP45" s="790" t="s">
        <v>2549</v>
      </c>
      <c r="CQ45" s="790"/>
      <c r="CR45" s="790"/>
      <c r="CS45" s="790"/>
      <c r="CT45" s="790"/>
      <c r="CU45" s="790"/>
      <c r="CV45" s="790" t="s">
        <v>2549</v>
      </c>
      <c r="CW45" s="790"/>
      <c r="CX45" s="790"/>
      <c r="CY45" s="790"/>
      <c r="CZ45" s="790"/>
      <c r="DA45" s="790"/>
      <c r="DB45" s="790" t="s">
        <v>2549</v>
      </c>
      <c r="DC45" s="790"/>
      <c r="DD45" s="790"/>
      <c r="DE45" s="790"/>
      <c r="DF45" s="790"/>
      <c r="DG45" s="790"/>
      <c r="DH45" s="790" t="s">
        <v>2549</v>
      </c>
      <c r="DI45" s="790"/>
      <c r="DJ45" s="790"/>
      <c r="DK45" s="790"/>
      <c r="DL45" s="790"/>
      <c r="DM45" s="790"/>
      <c r="DN45" s="790" t="s">
        <v>2549</v>
      </c>
      <c r="DO45" s="790"/>
      <c r="DP45" s="790"/>
      <c r="DQ45" s="790"/>
      <c r="DR45" s="790"/>
      <c r="DS45" s="790"/>
      <c r="DT45" s="790" t="s">
        <v>2549</v>
      </c>
      <c r="DU45" s="790"/>
      <c r="DV45" s="790"/>
      <c r="DW45" s="790"/>
      <c r="DX45" s="790"/>
      <c r="DY45" s="790"/>
      <c r="DZ45" s="790" t="s">
        <v>2549</v>
      </c>
      <c r="EA45" s="790"/>
      <c r="EB45" s="790"/>
      <c r="EC45" s="790"/>
      <c r="ED45" s="790"/>
      <c r="EE45" s="790"/>
      <c r="EF45" s="790" t="s">
        <v>2549</v>
      </c>
      <c r="EG45" s="790"/>
      <c r="EH45" s="790"/>
      <c r="EI45" s="790"/>
      <c r="EJ45" s="790"/>
      <c r="EK45" s="790"/>
      <c r="EL45" s="790" t="s">
        <v>2549</v>
      </c>
      <c r="EM45" s="790"/>
      <c r="EN45" s="790"/>
      <c r="EO45" s="790"/>
      <c r="EP45" s="790"/>
      <c r="EQ45" s="790"/>
      <c r="ER45" s="790" t="s">
        <v>2549</v>
      </c>
      <c r="ES45" s="790"/>
      <c r="ET45" s="790"/>
      <c r="EU45" s="790"/>
      <c r="EV45" s="790"/>
      <c r="EW45" s="790"/>
      <c r="EX45" s="790" t="s">
        <v>2549</v>
      </c>
      <c r="EY45" s="790"/>
      <c r="EZ45" s="790"/>
      <c r="FA45" s="790"/>
      <c r="FB45" s="790"/>
      <c r="FC45" s="790"/>
      <c r="FD45" s="790" t="s">
        <v>2549</v>
      </c>
      <c r="FE45" s="790"/>
      <c r="FF45" s="790"/>
      <c r="FG45" s="790"/>
      <c r="FH45" s="790"/>
      <c r="FI45" s="790"/>
      <c r="FJ45" s="790" t="s">
        <v>2549</v>
      </c>
      <c r="FK45" s="790"/>
      <c r="FL45" s="790"/>
      <c r="FM45" s="790"/>
      <c r="FN45" s="790"/>
      <c r="FO45" s="790"/>
      <c r="FP45" s="790" t="s">
        <v>2549</v>
      </c>
      <c r="FQ45" s="790"/>
      <c r="FR45" s="790"/>
      <c r="FS45" s="790"/>
      <c r="FT45" s="790"/>
      <c r="FU45" s="790"/>
      <c r="FV45" s="790" t="s">
        <v>2549</v>
      </c>
      <c r="FW45" s="790"/>
      <c r="FX45" s="790"/>
      <c r="FY45" s="790"/>
      <c r="FZ45" s="790"/>
      <c r="GA45" s="790"/>
      <c r="GB45" s="790" t="s">
        <v>2549</v>
      </c>
      <c r="GC45" s="790"/>
      <c r="GD45" s="790"/>
      <c r="GE45" s="790"/>
      <c r="GF45" s="790"/>
      <c r="GG45" s="790"/>
      <c r="GH45" s="790" t="s">
        <v>2549</v>
      </c>
      <c r="GI45" s="790"/>
      <c r="GJ45" s="790"/>
      <c r="GK45" s="790"/>
      <c r="GL45" s="790"/>
      <c r="GM45" s="790"/>
      <c r="GN45" s="790" t="s">
        <v>2549</v>
      </c>
      <c r="GO45" s="790"/>
      <c r="GP45" s="790"/>
      <c r="GQ45" s="790"/>
      <c r="GR45" s="790"/>
      <c r="GS45" s="790"/>
      <c r="GT45" s="790" t="s">
        <v>2549</v>
      </c>
      <c r="GU45" s="790"/>
      <c r="GV45" s="790"/>
      <c r="GW45" s="790"/>
      <c r="GX45" s="790"/>
      <c r="GY45" s="790"/>
      <c r="GZ45" s="790" t="s">
        <v>2549</v>
      </c>
      <c r="HA45" s="790"/>
      <c r="HB45" s="790"/>
      <c r="HC45" s="790"/>
      <c r="HD45" s="790"/>
      <c r="HE45" s="790"/>
      <c r="HF45" s="790" t="s">
        <v>2549</v>
      </c>
      <c r="HG45" s="790"/>
      <c r="HH45" s="790"/>
      <c r="HI45" s="790"/>
      <c r="HJ45" s="790"/>
      <c r="HK45" s="790"/>
      <c r="HL45" s="790" t="s">
        <v>2549</v>
      </c>
      <c r="HM45" s="790"/>
      <c r="HN45" s="790"/>
      <c r="HO45" s="790"/>
      <c r="HP45" s="790"/>
      <c r="HQ45" s="790"/>
      <c r="HR45" s="790" t="s">
        <v>2549</v>
      </c>
      <c r="HS45" s="790"/>
      <c r="HT45" s="790"/>
      <c r="HU45" s="790"/>
      <c r="HV45" s="790"/>
      <c r="HW45" s="790"/>
      <c r="HX45" s="790" t="s">
        <v>2549</v>
      </c>
      <c r="HY45" s="790"/>
      <c r="HZ45" s="790"/>
      <c r="IA45" s="790"/>
      <c r="IB45" s="790"/>
      <c r="IC45" s="790"/>
      <c r="ID45" s="790" t="s">
        <v>2549</v>
      </c>
      <c r="IE45" s="790"/>
      <c r="IF45" s="790"/>
      <c r="IG45" s="790"/>
      <c r="IH45" s="790"/>
      <c r="II45" s="790"/>
      <c r="IJ45" s="790" t="s">
        <v>2549</v>
      </c>
      <c r="IK45" s="790"/>
      <c r="IL45" s="790"/>
      <c r="IM45" s="790"/>
      <c r="IN45" s="790"/>
      <c r="IO45" s="790"/>
      <c r="IP45" s="790" t="s">
        <v>2549</v>
      </c>
      <c r="IQ45" s="790"/>
      <c r="IR45" s="790"/>
      <c r="IS45" s="790"/>
    </row>
    <row r="46" spans="1:256">
      <c r="C46" s="1" t="s">
        <v>2249</v>
      </c>
      <c r="D46" s="1"/>
      <c r="E46" s="1"/>
      <c r="F46" s="139"/>
      <c r="G46" s="1"/>
      <c r="H46" s="1"/>
      <c r="I46" s="1"/>
      <c r="J46" s="790"/>
      <c r="K46" s="790"/>
      <c r="L46" s="790"/>
      <c r="M46" s="790"/>
      <c r="N46" s="790"/>
      <c r="O46" s="790"/>
      <c r="P46" s="790"/>
      <c r="Q46" s="790"/>
      <c r="R46" s="790"/>
      <c r="S46" s="790"/>
      <c r="T46" s="790"/>
      <c r="U46" s="790"/>
      <c r="V46" s="790" t="s">
        <v>2856</v>
      </c>
      <c r="W46" s="790"/>
      <c r="X46" s="790"/>
      <c r="Y46" s="790"/>
      <c r="Z46" s="790"/>
      <c r="AA46" s="790"/>
      <c r="AB46" s="790" t="s">
        <v>2856</v>
      </c>
      <c r="AC46" s="790"/>
      <c r="AD46" s="790"/>
      <c r="AE46" s="790"/>
      <c r="AF46" s="790"/>
      <c r="AG46" s="790"/>
      <c r="AH46" s="790" t="s">
        <v>2856</v>
      </c>
      <c r="AI46" s="790"/>
      <c r="AJ46" s="790"/>
      <c r="AK46" s="790"/>
      <c r="AL46" s="790"/>
      <c r="AM46" s="790"/>
      <c r="AN46" s="790" t="s">
        <v>2856</v>
      </c>
      <c r="AO46" s="790"/>
      <c r="AP46" s="790"/>
      <c r="AQ46" s="790"/>
      <c r="AR46" s="790"/>
      <c r="AS46" s="790"/>
      <c r="AT46" s="790" t="s">
        <v>2856</v>
      </c>
      <c r="AU46" s="790"/>
      <c r="AV46" s="790"/>
      <c r="AW46" s="790"/>
      <c r="AX46" s="790"/>
      <c r="AY46" s="790"/>
      <c r="AZ46" s="790" t="s">
        <v>2856</v>
      </c>
      <c r="BA46" s="790"/>
      <c r="BB46" s="790"/>
      <c r="BC46" s="790"/>
      <c r="BD46" s="790"/>
      <c r="BE46" s="790"/>
      <c r="BF46" s="790" t="s">
        <v>2856</v>
      </c>
      <c r="BG46" s="790"/>
      <c r="BH46" s="790"/>
      <c r="BI46" s="790"/>
      <c r="BJ46" s="790"/>
      <c r="BK46" s="790"/>
      <c r="BL46" s="790" t="s">
        <v>2856</v>
      </c>
      <c r="BM46" s="790"/>
      <c r="BN46" s="790"/>
      <c r="BO46" s="790"/>
      <c r="BP46" s="790"/>
      <c r="BQ46" s="790"/>
      <c r="BR46" s="790" t="s">
        <v>2856</v>
      </c>
      <c r="BS46" s="790"/>
      <c r="BT46" s="790"/>
      <c r="BU46" s="790"/>
      <c r="BV46" s="790"/>
      <c r="BW46" s="790"/>
      <c r="BX46" s="790" t="s">
        <v>2856</v>
      </c>
      <c r="BY46" s="790"/>
      <c r="BZ46" s="790"/>
      <c r="CA46" s="790"/>
      <c r="CB46" s="790"/>
      <c r="CC46" s="790"/>
      <c r="CD46" s="790" t="s">
        <v>2856</v>
      </c>
      <c r="CE46" s="790"/>
      <c r="CF46" s="790"/>
      <c r="CG46" s="790"/>
      <c r="CH46" s="790"/>
      <c r="CI46" s="790"/>
      <c r="CJ46" s="790" t="s">
        <v>2856</v>
      </c>
      <c r="CK46" s="790"/>
      <c r="CL46" s="790"/>
      <c r="CM46" s="790"/>
      <c r="CN46" s="790"/>
      <c r="CO46" s="790"/>
      <c r="CP46" s="790" t="s">
        <v>2856</v>
      </c>
      <c r="CQ46" s="790"/>
      <c r="CR46" s="790"/>
      <c r="CS46" s="790"/>
      <c r="CT46" s="790"/>
      <c r="CU46" s="790"/>
      <c r="CV46" s="790" t="s">
        <v>2856</v>
      </c>
      <c r="CW46" s="790"/>
      <c r="CX46" s="790"/>
      <c r="CY46" s="790"/>
      <c r="CZ46" s="790"/>
      <c r="DA46" s="790"/>
      <c r="DB46" s="790" t="s">
        <v>2856</v>
      </c>
      <c r="DC46" s="790"/>
      <c r="DD46" s="790"/>
      <c r="DE46" s="790"/>
      <c r="DF46" s="790"/>
      <c r="DG46" s="790"/>
      <c r="DH46" s="790" t="s">
        <v>2856</v>
      </c>
      <c r="DI46" s="790"/>
      <c r="DJ46" s="790"/>
      <c r="DK46" s="790"/>
      <c r="DL46" s="790"/>
      <c r="DM46" s="790"/>
      <c r="DN46" s="790" t="s">
        <v>2856</v>
      </c>
      <c r="DO46" s="790"/>
      <c r="DP46" s="790"/>
      <c r="DQ46" s="790"/>
      <c r="DR46" s="790"/>
      <c r="DS46" s="790"/>
      <c r="DT46" s="790" t="s">
        <v>2856</v>
      </c>
      <c r="DU46" s="790"/>
      <c r="DV46" s="790"/>
      <c r="DW46" s="790"/>
      <c r="DX46" s="790"/>
      <c r="DY46" s="790"/>
      <c r="DZ46" s="790" t="s">
        <v>2856</v>
      </c>
      <c r="EA46" s="790"/>
      <c r="EB46" s="790"/>
      <c r="EC46" s="790"/>
      <c r="ED46" s="790"/>
      <c r="EE46" s="790"/>
      <c r="EF46" s="790" t="s">
        <v>2856</v>
      </c>
      <c r="EG46" s="790"/>
      <c r="EH46" s="790"/>
      <c r="EI46" s="790"/>
      <c r="EJ46" s="790"/>
      <c r="EK46" s="790"/>
      <c r="EL46" s="790" t="s">
        <v>2856</v>
      </c>
      <c r="EM46" s="790"/>
      <c r="EN46" s="790"/>
      <c r="EO46" s="790"/>
      <c r="EP46" s="790"/>
      <c r="EQ46" s="790"/>
      <c r="ER46" s="790" t="s">
        <v>2856</v>
      </c>
      <c r="ES46" s="790"/>
      <c r="ET46" s="790"/>
      <c r="EU46" s="790"/>
      <c r="EV46" s="790"/>
      <c r="EW46" s="790"/>
      <c r="EX46" s="790" t="s">
        <v>2856</v>
      </c>
      <c r="EY46" s="790"/>
      <c r="EZ46" s="790"/>
      <c r="FA46" s="790"/>
      <c r="FB46" s="790"/>
      <c r="FC46" s="790"/>
      <c r="FD46" s="790" t="s">
        <v>2856</v>
      </c>
      <c r="FE46" s="790"/>
      <c r="FF46" s="790"/>
      <c r="FG46" s="790"/>
      <c r="FH46" s="790"/>
      <c r="FI46" s="790"/>
      <c r="FJ46" s="790" t="s">
        <v>2856</v>
      </c>
      <c r="FK46" s="790"/>
      <c r="FL46" s="790"/>
      <c r="FM46" s="790"/>
      <c r="FN46" s="790"/>
      <c r="FO46" s="790"/>
      <c r="FP46" s="790" t="s">
        <v>2856</v>
      </c>
      <c r="FQ46" s="790"/>
      <c r="FR46" s="790"/>
      <c r="FS46" s="790"/>
      <c r="FT46" s="790"/>
      <c r="FU46" s="790"/>
      <c r="FV46" s="790" t="s">
        <v>2856</v>
      </c>
      <c r="FW46" s="790"/>
      <c r="FX46" s="790"/>
      <c r="FY46" s="790"/>
      <c r="FZ46" s="790"/>
      <c r="GA46" s="790"/>
      <c r="GB46" s="790" t="s">
        <v>2856</v>
      </c>
      <c r="GC46" s="790"/>
      <c r="GD46" s="790"/>
      <c r="GE46" s="790"/>
      <c r="GF46" s="790"/>
      <c r="GG46" s="790"/>
      <c r="GH46" s="790" t="s">
        <v>2856</v>
      </c>
      <c r="GI46" s="790"/>
      <c r="GJ46" s="790"/>
      <c r="GK46" s="790"/>
      <c r="GL46" s="790"/>
      <c r="GM46" s="790"/>
      <c r="GN46" s="790" t="s">
        <v>2856</v>
      </c>
      <c r="GO46" s="790"/>
      <c r="GP46" s="790"/>
      <c r="GQ46" s="790"/>
      <c r="GR46" s="790"/>
      <c r="GS46" s="790"/>
      <c r="GT46" s="790" t="s">
        <v>2856</v>
      </c>
      <c r="GU46" s="790"/>
      <c r="GV46" s="790"/>
      <c r="GW46" s="790"/>
      <c r="GX46" s="790"/>
      <c r="GY46" s="790"/>
      <c r="GZ46" s="790" t="s">
        <v>2856</v>
      </c>
      <c r="HA46" s="790"/>
      <c r="HB46" s="790"/>
      <c r="HC46" s="790"/>
      <c r="HD46" s="790"/>
      <c r="HE46" s="790"/>
      <c r="HF46" s="790" t="s">
        <v>2856</v>
      </c>
      <c r="HG46" s="790"/>
      <c r="HH46" s="790"/>
      <c r="HI46" s="790"/>
      <c r="HJ46" s="790"/>
      <c r="HK46" s="790"/>
      <c r="HL46" s="790" t="s">
        <v>2856</v>
      </c>
      <c r="HM46" s="790"/>
      <c r="HN46" s="790"/>
      <c r="HO46" s="790"/>
      <c r="HP46" s="790"/>
      <c r="HQ46" s="790"/>
      <c r="HR46" s="790" t="s">
        <v>2856</v>
      </c>
      <c r="HS46" s="790"/>
      <c r="HT46" s="790"/>
      <c r="HU46" s="790"/>
      <c r="HV46" s="790"/>
      <c r="HW46" s="790"/>
      <c r="HX46" s="790" t="s">
        <v>2856</v>
      </c>
      <c r="HY46" s="790"/>
      <c r="HZ46" s="790"/>
      <c r="IA46" s="790"/>
      <c r="IB46" s="790"/>
      <c r="IC46" s="790"/>
      <c r="ID46" s="790" t="s">
        <v>2856</v>
      </c>
      <c r="IE46" s="790"/>
      <c r="IF46" s="790"/>
      <c r="IG46" s="790"/>
      <c r="IH46" s="790"/>
      <c r="II46" s="790"/>
      <c r="IJ46" s="790" t="s">
        <v>2856</v>
      </c>
      <c r="IK46" s="790"/>
      <c r="IL46" s="790"/>
      <c r="IM46" s="790"/>
      <c r="IN46" s="790"/>
      <c r="IO46" s="790"/>
      <c r="IP46" s="790" t="s">
        <v>2856</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2249</v>
      </c>
      <c r="W47" s="790"/>
      <c r="X47" s="790"/>
      <c r="Y47" s="790"/>
      <c r="Z47" s="790"/>
      <c r="AA47" s="790"/>
      <c r="AB47" s="790" t="s">
        <v>2249</v>
      </c>
      <c r="AC47" s="790"/>
      <c r="AD47" s="790"/>
      <c r="AE47" s="790"/>
      <c r="AF47" s="790"/>
      <c r="AG47" s="790"/>
      <c r="AH47" s="790" t="s">
        <v>2249</v>
      </c>
      <c r="AI47" s="790"/>
      <c r="AJ47" s="790"/>
      <c r="AK47" s="790"/>
      <c r="AL47" s="790"/>
      <c r="AM47" s="790"/>
      <c r="AN47" s="790" t="s">
        <v>2249</v>
      </c>
      <c r="AO47" s="790"/>
      <c r="AP47" s="790"/>
      <c r="AQ47" s="790"/>
      <c r="AR47" s="790"/>
      <c r="AS47" s="790"/>
      <c r="AT47" s="790" t="s">
        <v>2249</v>
      </c>
      <c r="AU47" s="790"/>
      <c r="AV47" s="790"/>
      <c r="AW47" s="790"/>
      <c r="AX47" s="790"/>
      <c r="AY47" s="790"/>
      <c r="AZ47" s="790" t="s">
        <v>2249</v>
      </c>
      <c r="BA47" s="790"/>
      <c r="BB47" s="790"/>
      <c r="BC47" s="790"/>
      <c r="BD47" s="790"/>
      <c r="BE47" s="790"/>
      <c r="BF47" s="790" t="s">
        <v>2249</v>
      </c>
      <c r="BG47" s="790"/>
      <c r="BH47" s="790"/>
      <c r="BI47" s="790"/>
      <c r="BJ47" s="790"/>
      <c r="BK47" s="790"/>
      <c r="BL47" s="790" t="s">
        <v>2249</v>
      </c>
      <c r="BM47" s="790"/>
      <c r="BN47" s="790"/>
      <c r="BO47" s="790"/>
      <c r="BP47" s="790"/>
      <c r="BQ47" s="790"/>
      <c r="BR47" s="790" t="s">
        <v>2249</v>
      </c>
      <c r="BS47" s="790"/>
      <c r="BT47" s="790"/>
      <c r="BU47" s="790"/>
      <c r="BV47" s="790"/>
      <c r="BW47" s="790"/>
      <c r="BX47" s="790" t="s">
        <v>2249</v>
      </c>
      <c r="BY47" s="790"/>
      <c r="BZ47" s="790"/>
      <c r="CA47" s="790"/>
      <c r="CB47" s="790"/>
      <c r="CC47" s="790"/>
      <c r="CD47" s="790" t="s">
        <v>2249</v>
      </c>
      <c r="CE47" s="790"/>
      <c r="CF47" s="790"/>
      <c r="CG47" s="790"/>
      <c r="CH47" s="790"/>
      <c r="CI47" s="790"/>
      <c r="CJ47" s="790" t="s">
        <v>2249</v>
      </c>
      <c r="CK47" s="790"/>
      <c r="CL47" s="790"/>
      <c r="CM47" s="790"/>
      <c r="CN47" s="790"/>
      <c r="CO47" s="790"/>
      <c r="CP47" s="790" t="s">
        <v>2249</v>
      </c>
      <c r="CQ47" s="790"/>
      <c r="CR47" s="790"/>
      <c r="CS47" s="790"/>
      <c r="CT47" s="790"/>
      <c r="CU47" s="790"/>
      <c r="CV47" s="790" t="s">
        <v>2249</v>
      </c>
      <c r="CW47" s="790"/>
      <c r="CX47" s="790"/>
      <c r="CY47" s="790"/>
      <c r="CZ47" s="790"/>
      <c r="DA47" s="790"/>
      <c r="DB47" s="790" t="s">
        <v>2249</v>
      </c>
      <c r="DC47" s="790"/>
      <c r="DD47" s="790"/>
      <c r="DE47" s="790"/>
      <c r="DF47" s="790"/>
      <c r="DG47" s="790"/>
      <c r="DH47" s="790" t="s">
        <v>2249</v>
      </c>
      <c r="DI47" s="790"/>
      <c r="DJ47" s="790"/>
      <c r="DK47" s="790"/>
      <c r="DL47" s="790"/>
      <c r="DM47" s="790"/>
      <c r="DN47" s="790" t="s">
        <v>2249</v>
      </c>
      <c r="DO47" s="790"/>
      <c r="DP47" s="790"/>
      <c r="DQ47" s="790"/>
      <c r="DR47" s="790"/>
      <c r="DS47" s="790"/>
      <c r="DT47" s="790" t="s">
        <v>2249</v>
      </c>
      <c r="DU47" s="790"/>
      <c r="DV47" s="790"/>
      <c r="DW47" s="790"/>
      <c r="DX47" s="790"/>
      <c r="DY47" s="790"/>
      <c r="DZ47" s="790" t="s">
        <v>2249</v>
      </c>
      <c r="EA47" s="790"/>
      <c r="EB47" s="790"/>
      <c r="EC47" s="790"/>
      <c r="ED47" s="790"/>
      <c r="EE47" s="790"/>
      <c r="EF47" s="790" t="s">
        <v>2782</v>
      </c>
      <c r="EG47" s="790"/>
      <c r="EH47" s="790"/>
      <c r="EI47" s="790"/>
      <c r="EJ47" s="790"/>
      <c r="EK47" s="790"/>
      <c r="EL47" s="790" t="s">
        <v>2782</v>
      </c>
      <c r="EM47" s="790"/>
      <c r="EN47" s="790"/>
      <c r="EO47" s="790"/>
      <c r="EP47" s="790"/>
      <c r="EQ47" s="790"/>
      <c r="ER47" s="790" t="s">
        <v>2782</v>
      </c>
      <c r="ES47" s="790"/>
      <c r="ET47" s="790"/>
      <c r="EU47" s="790"/>
      <c r="EV47" s="790"/>
      <c r="EW47" s="790"/>
      <c r="EX47" s="790" t="s">
        <v>2782</v>
      </c>
      <c r="EY47" s="790"/>
      <c r="EZ47" s="790"/>
      <c r="FA47" s="790"/>
      <c r="FB47" s="790"/>
      <c r="FC47" s="790"/>
      <c r="FD47" s="790" t="s">
        <v>2782</v>
      </c>
      <c r="FE47" s="790"/>
      <c r="FF47" s="790"/>
      <c r="FG47" s="790"/>
      <c r="FH47" s="790"/>
      <c r="FI47" s="790"/>
      <c r="FJ47" s="790" t="s">
        <v>2782</v>
      </c>
      <c r="FK47" s="790"/>
      <c r="FL47" s="790"/>
      <c r="FM47" s="790"/>
      <c r="FN47" s="790"/>
      <c r="FO47" s="790"/>
      <c r="FP47" s="790" t="s">
        <v>2782</v>
      </c>
      <c r="FQ47" s="790"/>
      <c r="FR47" s="790"/>
      <c r="FS47" s="790"/>
      <c r="FT47" s="790"/>
      <c r="FU47" s="790"/>
      <c r="FV47" s="790" t="s">
        <v>2782</v>
      </c>
      <c r="FW47" s="790"/>
      <c r="FX47" s="790"/>
      <c r="FY47" s="790"/>
      <c r="FZ47" s="790"/>
      <c r="GA47" s="790"/>
      <c r="GB47" s="790" t="s">
        <v>2782</v>
      </c>
      <c r="GC47" s="790"/>
      <c r="GD47" s="790"/>
      <c r="GE47" s="790"/>
      <c r="GF47" s="790"/>
      <c r="GG47" s="790"/>
      <c r="GH47" s="790" t="s">
        <v>2782</v>
      </c>
      <c r="GI47" s="790"/>
      <c r="GJ47" s="790"/>
      <c r="GK47" s="790"/>
      <c r="GL47" s="790"/>
      <c r="GM47" s="790"/>
      <c r="GN47" s="790" t="s">
        <v>2782</v>
      </c>
      <c r="GO47" s="790"/>
      <c r="GP47" s="790"/>
      <c r="GQ47" s="790"/>
      <c r="GR47" s="790"/>
      <c r="GS47" s="790"/>
      <c r="GT47" s="790" t="s">
        <v>2782</v>
      </c>
      <c r="GU47" s="790"/>
      <c r="GV47" s="790"/>
      <c r="GW47" s="790"/>
      <c r="GX47" s="790"/>
      <c r="GY47" s="790"/>
      <c r="GZ47" s="790" t="s">
        <v>2782</v>
      </c>
      <c r="HA47" s="790"/>
      <c r="HB47" s="790"/>
      <c r="HC47" s="790"/>
      <c r="HD47" s="790"/>
      <c r="HE47" s="790"/>
      <c r="HF47" s="790" t="s">
        <v>2782</v>
      </c>
      <c r="HG47" s="790"/>
      <c r="HH47" s="790"/>
      <c r="HI47" s="790"/>
      <c r="HJ47" s="790"/>
      <c r="HK47" s="790"/>
      <c r="HL47" s="790" t="s">
        <v>2782</v>
      </c>
      <c r="HM47" s="790"/>
      <c r="HN47" s="790"/>
      <c r="HO47" s="790"/>
      <c r="HP47" s="790"/>
      <c r="HQ47" s="790"/>
      <c r="HR47" s="790" t="s">
        <v>2782</v>
      </c>
      <c r="HS47" s="790"/>
      <c r="HT47" s="790"/>
      <c r="HU47" s="790"/>
      <c r="HV47" s="790"/>
      <c r="HW47" s="790"/>
      <c r="HX47" s="790" t="s">
        <v>2782</v>
      </c>
      <c r="HY47" s="790"/>
      <c r="HZ47" s="790"/>
      <c r="IA47" s="790"/>
      <c r="IB47" s="790"/>
      <c r="IC47" s="790"/>
      <c r="ID47" s="790" t="s">
        <v>2782</v>
      </c>
      <c r="IE47" s="790"/>
      <c r="IF47" s="790"/>
      <c r="IG47" s="790"/>
      <c r="IH47" s="790"/>
      <c r="II47" s="790"/>
      <c r="IJ47" s="790" t="s">
        <v>2782</v>
      </c>
      <c r="IK47" s="790"/>
      <c r="IL47" s="790"/>
      <c r="IM47" s="790"/>
      <c r="IN47" s="790"/>
      <c r="IO47" s="790"/>
      <c r="IP47" s="790" t="s">
        <v>2782</v>
      </c>
      <c r="IQ47" s="790"/>
      <c r="IR47" s="790"/>
      <c r="IS47" s="790"/>
      <c r="IT47" s="790"/>
      <c r="IU47" s="790"/>
      <c r="IV47" s="790" t="s">
        <v>2782</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5">
    <mergeCell ref="IP45:IS45"/>
    <mergeCell ref="HL45:HQ45"/>
    <mergeCell ref="IJ45:IO45"/>
    <mergeCell ref="IJ46:IO46"/>
    <mergeCell ref="ID46:II46"/>
    <mergeCell ref="HR46:HW46"/>
    <mergeCell ref="IP46:IS46"/>
    <mergeCell ref="HR45:HW45"/>
    <mergeCell ref="HX46:IC46"/>
    <mergeCell ref="HL46:HQ46"/>
    <mergeCell ref="HF46:HK46"/>
    <mergeCell ref="GT46:GY46"/>
    <mergeCell ref="GN45:GS45"/>
    <mergeCell ref="FV45:GA45"/>
    <mergeCell ref="GZ45:HE45"/>
    <mergeCell ref="ID45:II45"/>
    <mergeCell ref="HX45:IC45"/>
    <mergeCell ref="HF45:HK45"/>
    <mergeCell ref="FP47:FU47"/>
    <mergeCell ref="GH45:GM45"/>
    <mergeCell ref="GN46:GS46"/>
    <mergeCell ref="FV46:GA46"/>
    <mergeCell ref="GH46:GM46"/>
    <mergeCell ref="GB46:GG46"/>
    <mergeCell ref="FP46:FU46"/>
    <mergeCell ref="GB45:GG45"/>
    <mergeCell ref="FV47:GA47"/>
    <mergeCell ref="GN47:GS47"/>
    <mergeCell ref="HF47:HK47"/>
    <mergeCell ref="GZ47:HE47"/>
    <mergeCell ref="GZ46:HE46"/>
    <mergeCell ref="GT45:GY45"/>
    <mergeCell ref="ER46:EW46"/>
    <mergeCell ref="EX46:FC46"/>
    <mergeCell ref="FD46:FI46"/>
    <mergeCell ref="FJ46:FO46"/>
    <mergeCell ref="DT45:DY45"/>
    <mergeCell ref="EL45:EQ45"/>
    <mergeCell ref="EX45:FC45"/>
    <mergeCell ref="FP45:FU45"/>
    <mergeCell ref="FJ45:FO45"/>
    <mergeCell ref="FD45:FI45"/>
    <mergeCell ref="DZ45:EE45"/>
    <mergeCell ref="EF45:EK45"/>
    <mergeCell ref="ER45:EW45"/>
    <mergeCell ref="DT46:DY46"/>
    <mergeCell ref="BX47:CC47"/>
    <mergeCell ref="BR46:BW46"/>
    <mergeCell ref="BX46:CC46"/>
    <mergeCell ref="AT47:AY47"/>
    <mergeCell ref="BL47:BQ47"/>
    <mergeCell ref="AZ45:BE45"/>
    <mergeCell ref="BF45:BK45"/>
    <mergeCell ref="BR45:BW45"/>
    <mergeCell ref="BR47:BW47"/>
    <mergeCell ref="DN45:DS45"/>
    <mergeCell ref="DN46:DS46"/>
    <mergeCell ref="CD45:CI45"/>
    <mergeCell ref="BX45:CC45"/>
    <mergeCell ref="CJ45:CO45"/>
    <mergeCell ref="DH45:DM45"/>
    <mergeCell ref="DB45:DG45"/>
    <mergeCell ref="CV45:DA45"/>
    <mergeCell ref="CP45:CU45"/>
    <mergeCell ref="CD46:CI46"/>
    <mergeCell ref="CV46:DA46"/>
    <mergeCell ref="P47:U47"/>
    <mergeCell ref="BF46:BK46"/>
    <mergeCell ref="AZ46:BE46"/>
    <mergeCell ref="V47:AA47"/>
    <mergeCell ref="AT46:AY46"/>
    <mergeCell ref="AH46:AM46"/>
    <mergeCell ref="AN46:AS46"/>
    <mergeCell ref="J46:O46"/>
    <mergeCell ref="P46:U46"/>
    <mergeCell ref="V46:AA46"/>
    <mergeCell ref="AB47:AG47"/>
    <mergeCell ref="AH47:AM47"/>
    <mergeCell ref="C1:G1"/>
    <mergeCell ref="C19:G19"/>
    <mergeCell ref="J45:O45"/>
    <mergeCell ref="P45:U45"/>
    <mergeCell ref="V45:AA45"/>
    <mergeCell ref="AB45:AG45"/>
    <mergeCell ref="AH45:AM45"/>
    <mergeCell ref="AT45:AY45"/>
    <mergeCell ref="BL45:BQ45"/>
    <mergeCell ref="AN45:AS45"/>
    <mergeCell ref="CP47:CU47"/>
    <mergeCell ref="CJ46:CO46"/>
    <mergeCell ref="CV47:DA47"/>
    <mergeCell ref="BL46:BQ46"/>
    <mergeCell ref="AB46:AG46"/>
    <mergeCell ref="GT47:GY47"/>
    <mergeCell ref="GB47:GG47"/>
    <mergeCell ref="DN47:DS47"/>
    <mergeCell ref="EL46:EQ46"/>
    <mergeCell ref="EF46:EK46"/>
    <mergeCell ref="CD47:CI47"/>
    <mergeCell ref="BF47:BK47"/>
    <mergeCell ref="AN47:AS47"/>
    <mergeCell ref="AZ47:BE47"/>
    <mergeCell ref="FJ47:FO47"/>
    <mergeCell ref="FD47:FI47"/>
    <mergeCell ref="DZ46:EE46"/>
    <mergeCell ref="CJ47:CO47"/>
    <mergeCell ref="DH47:DM47"/>
    <mergeCell ref="DH46:DM46"/>
    <mergeCell ref="EF47:EK47"/>
    <mergeCell ref="DB47:DG47"/>
    <mergeCell ref="CP46:CU46"/>
    <mergeCell ref="DB46:DG46"/>
    <mergeCell ref="IV47"/>
    <mergeCell ref="HL47:HQ47"/>
    <mergeCell ref="HR47:HW47"/>
    <mergeCell ref="HX47:IC47"/>
    <mergeCell ref="ID47:II47"/>
    <mergeCell ref="IJ47:IO47"/>
    <mergeCell ref="IP47:IU47"/>
    <mergeCell ref="DT47:DY47"/>
    <mergeCell ref="GH47:GM47"/>
    <mergeCell ref="EL47:EQ47"/>
    <mergeCell ref="EX47:FC47"/>
    <mergeCell ref="DZ47:EE47"/>
    <mergeCell ref="ER47:EW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17" zoomScale="125" workbookViewId="0">
      <selection activeCell="B37" sqref="B37"/>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40411</v>
      </c>
    </row>
    <row r="4" spans="1:8">
      <c r="A4" s="89" t="s">
        <v>2517</v>
      </c>
      <c r="G4" s="93" t="s">
        <v>1845</v>
      </c>
    </row>
    <row r="5" spans="1:8">
      <c r="A5" s="89" t="s">
        <v>2850</v>
      </c>
    </row>
    <row r="6" spans="1:8">
      <c r="C6" s="15" t="s">
        <v>2128</v>
      </c>
      <c r="D6" s="16"/>
      <c r="E6" s="16"/>
      <c r="F6" s="17"/>
      <c r="G6" s="18"/>
      <c r="H6" s="94"/>
    </row>
    <row r="7" spans="1:8">
      <c r="C7" s="95" t="s">
        <v>1613</v>
      </c>
      <c r="D7" s="20"/>
      <c r="E7" s="20"/>
      <c r="F7" s="21"/>
      <c r="G7" s="22"/>
      <c r="H7" s="94"/>
    </row>
    <row r="8" spans="1:8">
      <c r="A8" s="89" t="s">
        <v>2730</v>
      </c>
      <c r="C8" s="95" t="s">
        <v>2892</v>
      </c>
      <c r="D8" s="20"/>
      <c r="E8" s="20"/>
      <c r="F8" s="21"/>
      <c r="G8" s="96"/>
      <c r="H8" s="94"/>
    </row>
    <row r="9" spans="1:8">
      <c r="A9" t="s">
        <v>3864</v>
      </c>
      <c r="C9" s="95" t="s">
        <v>1614</v>
      </c>
      <c r="D9" s="20"/>
      <c r="E9" s="20"/>
      <c r="F9" s="21"/>
      <c r="G9" s="96"/>
      <c r="H9" s="94"/>
    </row>
    <row r="10" spans="1:8">
      <c r="A10" s="89" t="s">
        <v>2678</v>
      </c>
      <c r="C10" s="97"/>
      <c r="D10" s="20"/>
      <c r="E10" s="20"/>
      <c r="F10" s="21"/>
      <c r="G10" s="96"/>
      <c r="H10" s="94"/>
    </row>
    <row r="11" spans="1:8">
      <c r="A11" s="98" t="s">
        <v>2684</v>
      </c>
      <c r="C11" s="25" t="s">
        <v>2453</v>
      </c>
      <c r="D11" s="94"/>
      <c r="E11" s="94"/>
      <c r="F11" s="99"/>
      <c r="G11" s="96"/>
      <c r="H11" s="94"/>
    </row>
    <row r="12" spans="1:8">
      <c r="A12" s="98"/>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1799</v>
      </c>
      <c r="C15" s="97" t="s">
        <v>2032</v>
      </c>
      <c r="D15" s="94"/>
      <c r="E15" s="94"/>
      <c r="F15" s="99"/>
      <c r="G15" s="96"/>
      <c r="H15" s="94"/>
    </row>
    <row r="16" spans="1:8">
      <c r="A16" t="s">
        <v>3471</v>
      </c>
      <c r="C16" s="97" t="s">
        <v>3929</v>
      </c>
      <c r="D16" s="94"/>
      <c r="E16" s="94"/>
      <c r="F16" s="99"/>
      <c r="G16" s="96"/>
      <c r="H16" s="94"/>
    </row>
    <row r="17" spans="1:8">
      <c r="C17" s="102" t="s">
        <v>2184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2259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73445</v>
      </c>
      <c r="B24" s="116" t="s">
        <v>2258</v>
      </c>
      <c r="C24" s="117">
        <v>315</v>
      </c>
      <c r="D24" s="118">
        <v>3</v>
      </c>
      <c r="E24" s="117">
        <f>C24*D24</f>
        <v>945</v>
      </c>
      <c r="F24" s="53"/>
      <c r="G24" s="54">
        <f>E24*(1-F24)</f>
        <v>945</v>
      </c>
      <c r="H24" s="48"/>
    </row>
    <row r="25" spans="1:8">
      <c r="A25" s="11"/>
      <c r="B25" s="116" t="s">
        <v>2257</v>
      </c>
      <c r="C25" s="117"/>
      <c r="D25" s="118"/>
      <c r="E25" s="117">
        <f t="shared" ref="E25:E37" si="0">C25*D25</f>
        <v>0</v>
      </c>
      <c r="F25" s="119"/>
      <c r="G25" s="54">
        <f t="shared" ref="G25:G38" si="1">E25*(1-F25)</f>
        <v>0</v>
      </c>
      <c r="H25" s="56"/>
    </row>
    <row r="26" spans="1:8">
      <c r="A26" s="120"/>
      <c r="B26" s="121" t="s">
        <v>2493</v>
      </c>
      <c r="C26" s="117"/>
      <c r="D26" s="118"/>
      <c r="E26" s="117">
        <f t="shared" si="0"/>
        <v>0</v>
      </c>
      <c r="F26" s="119"/>
      <c r="G26" s="54">
        <f t="shared" si="1"/>
        <v>0</v>
      </c>
      <c r="H26" s="56"/>
    </row>
    <row r="27" spans="1:8">
      <c r="A27" s="120"/>
      <c r="B27" s="121" t="s">
        <v>2910</v>
      </c>
      <c r="C27" s="117"/>
      <c r="D27" s="118"/>
      <c r="E27" s="117">
        <f t="shared" si="0"/>
        <v>0</v>
      </c>
      <c r="F27" s="119"/>
      <c r="G27" s="54">
        <f t="shared" si="1"/>
        <v>0</v>
      </c>
      <c r="H27" s="56"/>
    </row>
    <row r="28" spans="1:8">
      <c r="A28" s="120"/>
      <c r="B28" s="121" t="s">
        <v>2561</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2500</v>
      </c>
      <c r="C33" s="122"/>
      <c r="D33" s="123"/>
      <c r="E33" s="117"/>
      <c r="F33" s="124"/>
      <c r="G33" s="54">
        <f t="shared" si="1"/>
        <v>0</v>
      </c>
      <c r="H33" s="56"/>
    </row>
    <row r="34" spans="1:256">
      <c r="A34" s="120"/>
      <c r="B34" s="121" t="s">
        <v>2304</v>
      </c>
      <c r="C34" s="117">
        <v>75</v>
      </c>
      <c r="D34" s="118">
        <v>2.5</v>
      </c>
      <c r="E34" s="117">
        <f t="shared" si="0"/>
        <v>187.5</v>
      </c>
      <c r="F34" s="119"/>
      <c r="G34" s="54">
        <f t="shared" si="1"/>
        <v>187.5</v>
      </c>
      <c r="H34" s="48"/>
    </row>
    <row r="35" spans="1:256">
      <c r="A35" s="120"/>
      <c r="B35" s="121" t="s">
        <v>3928</v>
      </c>
      <c r="C35" s="117">
        <v>250</v>
      </c>
      <c r="D35" s="123" t="s">
        <v>2847</v>
      </c>
      <c r="E35" s="117">
        <v>250</v>
      </c>
      <c r="F35" s="124"/>
      <c r="G35" s="54">
        <f t="shared" si="1"/>
        <v>250</v>
      </c>
      <c r="H35" s="48"/>
    </row>
    <row r="36" spans="1:256">
      <c r="A36" s="120"/>
      <c r="B36" s="121" t="s">
        <v>2270</v>
      </c>
      <c r="C36" s="117">
        <v>40</v>
      </c>
      <c r="D36" s="118">
        <v>2</v>
      </c>
      <c r="E36" s="117">
        <f t="shared" si="0"/>
        <v>80</v>
      </c>
      <c r="F36" s="119"/>
      <c r="G36" s="54">
        <f t="shared" si="1"/>
        <v>80</v>
      </c>
      <c r="H36" s="48"/>
    </row>
    <row r="37" spans="1:256">
      <c r="A37" s="120"/>
      <c r="B37" s="121" t="s">
        <v>1888</v>
      </c>
      <c r="C37" s="117"/>
      <c r="D37" s="125"/>
      <c r="E37" s="117">
        <f t="shared" si="0"/>
        <v>0</v>
      </c>
      <c r="F37" s="124"/>
      <c r="G37" s="54">
        <f t="shared" si="1"/>
        <v>0</v>
      </c>
      <c r="H37" s="48"/>
    </row>
    <row r="38" spans="1:256" ht="16" thickBot="1">
      <c r="A38" s="120"/>
      <c r="B38" s="126"/>
      <c r="C38" s="127"/>
      <c r="D38" s="128"/>
      <c r="E38" s="127"/>
      <c r="F38" s="129"/>
      <c r="G38" s="67">
        <f t="shared" si="1"/>
        <v>0</v>
      </c>
      <c r="H38" s="48"/>
    </row>
    <row r="39" spans="1:256" s="135" customFormat="1" ht="16" customHeight="1">
      <c r="A39" s="130"/>
      <c r="B39" s="69" t="s">
        <v>1889</v>
      </c>
      <c r="C39" s="131"/>
      <c r="D39" s="131"/>
      <c r="E39" s="132">
        <f>SUM(E24:E38)</f>
        <v>1462.5</v>
      </c>
      <c r="F39" s="133"/>
      <c r="G39" s="72">
        <f>SUM(G24:G38)</f>
        <v>1462.5</v>
      </c>
      <c r="H39" s="134"/>
    </row>
    <row r="41" spans="1:256">
      <c r="C41" s="136" t="s">
        <v>1028</v>
      </c>
      <c r="D41" s="137">
        <f>G39/2</f>
        <v>731.25</v>
      </c>
      <c r="E41" s="137"/>
      <c r="F41" s="138"/>
    </row>
    <row r="43" spans="1:256">
      <c r="C43" s="1" t="s">
        <v>2549</v>
      </c>
      <c r="D43" s="1"/>
      <c r="E43" s="1"/>
      <c r="F43" s="139"/>
      <c r="G43" s="1"/>
      <c r="H43" s="1"/>
      <c r="I43" s="1"/>
    </row>
    <row r="44" spans="1:256">
      <c r="C44" s="1" t="s">
        <v>3390</v>
      </c>
      <c r="D44" s="1"/>
      <c r="E44" s="1"/>
      <c r="F44" s="139"/>
      <c r="G44" s="1"/>
      <c r="H44" s="1"/>
      <c r="I44" s="1"/>
    </row>
    <row r="45" spans="1:256">
      <c r="C45" s="140" t="s">
        <v>1952</v>
      </c>
      <c r="D45" s="140"/>
      <c r="E45" s="140"/>
      <c r="F45" s="141"/>
      <c r="G45" s="140"/>
      <c r="H45" s="140"/>
      <c r="I45" s="142"/>
      <c r="J45" s="790"/>
      <c r="K45" s="790"/>
      <c r="L45" s="790"/>
      <c r="M45" s="790"/>
      <c r="N45" s="790"/>
      <c r="O45" s="790"/>
      <c r="P45" s="790"/>
      <c r="Q45" s="790"/>
      <c r="R45" s="790"/>
      <c r="S45" s="790"/>
      <c r="T45" s="790"/>
      <c r="U45" s="790"/>
      <c r="V45" s="790" t="s">
        <v>2549</v>
      </c>
      <c r="W45" s="790"/>
      <c r="X45" s="790"/>
      <c r="Y45" s="790"/>
      <c r="Z45" s="790"/>
      <c r="AA45" s="790"/>
      <c r="AB45" s="790" t="s">
        <v>2549</v>
      </c>
      <c r="AC45" s="790"/>
      <c r="AD45" s="790"/>
      <c r="AE45" s="790"/>
      <c r="AF45" s="790"/>
      <c r="AG45" s="790"/>
      <c r="AH45" s="790" t="s">
        <v>2549</v>
      </c>
      <c r="AI45" s="790"/>
      <c r="AJ45" s="790"/>
      <c r="AK45" s="790"/>
      <c r="AL45" s="790"/>
      <c r="AM45" s="790"/>
      <c r="AN45" s="790" t="s">
        <v>2549</v>
      </c>
      <c r="AO45" s="790"/>
      <c r="AP45" s="790"/>
      <c r="AQ45" s="790"/>
      <c r="AR45" s="790"/>
      <c r="AS45" s="790"/>
      <c r="AT45" s="790" t="s">
        <v>2549</v>
      </c>
      <c r="AU45" s="790"/>
      <c r="AV45" s="790"/>
      <c r="AW45" s="790"/>
      <c r="AX45" s="790"/>
      <c r="AY45" s="790"/>
      <c r="AZ45" s="790" t="s">
        <v>2549</v>
      </c>
      <c r="BA45" s="790"/>
      <c r="BB45" s="790"/>
      <c r="BC45" s="790"/>
      <c r="BD45" s="790"/>
      <c r="BE45" s="790"/>
      <c r="BF45" s="790" t="s">
        <v>2549</v>
      </c>
      <c r="BG45" s="790"/>
      <c r="BH45" s="790"/>
      <c r="BI45" s="790"/>
      <c r="BJ45" s="790"/>
      <c r="BK45" s="790"/>
      <c r="BL45" s="790" t="s">
        <v>2549</v>
      </c>
      <c r="BM45" s="790"/>
      <c r="BN45" s="790"/>
      <c r="BO45" s="790"/>
      <c r="BP45" s="790"/>
      <c r="BQ45" s="790"/>
      <c r="BR45" s="790" t="s">
        <v>2549</v>
      </c>
      <c r="BS45" s="790"/>
      <c r="BT45" s="790"/>
      <c r="BU45" s="790"/>
      <c r="BV45" s="790"/>
      <c r="BW45" s="790"/>
      <c r="BX45" s="790" t="s">
        <v>2549</v>
      </c>
      <c r="BY45" s="790"/>
      <c r="BZ45" s="790"/>
      <c r="CA45" s="790"/>
      <c r="CB45" s="790"/>
      <c r="CC45" s="790"/>
      <c r="CD45" s="790" t="s">
        <v>2549</v>
      </c>
      <c r="CE45" s="790"/>
      <c r="CF45" s="790"/>
      <c r="CG45" s="790"/>
      <c r="CH45" s="790"/>
      <c r="CI45" s="790"/>
      <c r="CJ45" s="790" t="s">
        <v>2549</v>
      </c>
      <c r="CK45" s="790"/>
      <c r="CL45" s="790"/>
      <c r="CM45" s="790"/>
      <c r="CN45" s="790"/>
      <c r="CO45" s="790"/>
      <c r="CP45" s="790" t="s">
        <v>2549</v>
      </c>
      <c r="CQ45" s="790"/>
      <c r="CR45" s="790"/>
      <c r="CS45" s="790"/>
      <c r="CT45" s="790"/>
      <c r="CU45" s="790"/>
      <c r="CV45" s="790" t="s">
        <v>2549</v>
      </c>
      <c r="CW45" s="790"/>
      <c r="CX45" s="790"/>
      <c r="CY45" s="790"/>
      <c r="CZ45" s="790"/>
      <c r="DA45" s="790"/>
      <c r="DB45" s="790" t="s">
        <v>2549</v>
      </c>
      <c r="DC45" s="790"/>
      <c r="DD45" s="790"/>
      <c r="DE45" s="790"/>
      <c r="DF45" s="790"/>
      <c r="DG45" s="790"/>
      <c r="DH45" s="790" t="s">
        <v>2549</v>
      </c>
      <c r="DI45" s="790"/>
      <c r="DJ45" s="790"/>
      <c r="DK45" s="790"/>
      <c r="DL45" s="790"/>
      <c r="DM45" s="790"/>
      <c r="DN45" s="790" t="s">
        <v>2549</v>
      </c>
      <c r="DO45" s="790"/>
      <c r="DP45" s="790"/>
      <c r="DQ45" s="790"/>
      <c r="DR45" s="790"/>
      <c r="DS45" s="790"/>
      <c r="DT45" s="790" t="s">
        <v>2549</v>
      </c>
      <c r="DU45" s="790"/>
      <c r="DV45" s="790"/>
      <c r="DW45" s="790"/>
      <c r="DX45" s="790"/>
      <c r="DY45" s="790"/>
      <c r="DZ45" s="790" t="s">
        <v>2549</v>
      </c>
      <c r="EA45" s="790"/>
      <c r="EB45" s="790"/>
      <c r="EC45" s="790"/>
      <c r="ED45" s="790"/>
      <c r="EE45" s="790"/>
      <c r="EF45" s="790" t="s">
        <v>2549</v>
      </c>
      <c r="EG45" s="790"/>
      <c r="EH45" s="790"/>
      <c r="EI45" s="790"/>
      <c r="EJ45" s="790"/>
      <c r="EK45" s="790"/>
      <c r="EL45" s="790" t="s">
        <v>2549</v>
      </c>
      <c r="EM45" s="790"/>
      <c r="EN45" s="790"/>
      <c r="EO45" s="790"/>
      <c r="EP45" s="790"/>
      <c r="EQ45" s="790"/>
      <c r="ER45" s="790" t="s">
        <v>2549</v>
      </c>
      <c r="ES45" s="790"/>
      <c r="ET45" s="790"/>
      <c r="EU45" s="790"/>
      <c r="EV45" s="790"/>
      <c r="EW45" s="790"/>
      <c r="EX45" s="790" t="s">
        <v>2549</v>
      </c>
      <c r="EY45" s="790"/>
      <c r="EZ45" s="790"/>
      <c r="FA45" s="790"/>
      <c r="FB45" s="790"/>
      <c r="FC45" s="790"/>
      <c r="FD45" s="790" t="s">
        <v>2549</v>
      </c>
      <c r="FE45" s="790"/>
      <c r="FF45" s="790"/>
      <c r="FG45" s="790"/>
      <c r="FH45" s="790"/>
      <c r="FI45" s="790"/>
      <c r="FJ45" s="790" t="s">
        <v>2549</v>
      </c>
      <c r="FK45" s="790"/>
      <c r="FL45" s="790"/>
      <c r="FM45" s="790"/>
      <c r="FN45" s="790"/>
      <c r="FO45" s="790"/>
      <c r="FP45" s="790" t="s">
        <v>2549</v>
      </c>
      <c r="FQ45" s="790"/>
      <c r="FR45" s="790"/>
      <c r="FS45" s="790"/>
      <c r="FT45" s="790"/>
      <c r="FU45" s="790"/>
      <c r="FV45" s="790" t="s">
        <v>2549</v>
      </c>
      <c r="FW45" s="790"/>
      <c r="FX45" s="790"/>
      <c r="FY45" s="790"/>
      <c r="FZ45" s="790"/>
      <c r="GA45" s="790"/>
      <c r="GB45" s="790" t="s">
        <v>2549</v>
      </c>
      <c r="GC45" s="790"/>
      <c r="GD45" s="790"/>
      <c r="GE45" s="790"/>
      <c r="GF45" s="790"/>
      <c r="GG45" s="790"/>
      <c r="GH45" s="790" t="s">
        <v>2549</v>
      </c>
      <c r="GI45" s="790"/>
      <c r="GJ45" s="790"/>
      <c r="GK45" s="790"/>
      <c r="GL45" s="790"/>
      <c r="GM45" s="790"/>
      <c r="GN45" s="790" t="s">
        <v>2549</v>
      </c>
      <c r="GO45" s="790"/>
      <c r="GP45" s="790"/>
      <c r="GQ45" s="790"/>
      <c r="GR45" s="790"/>
      <c r="GS45" s="790"/>
      <c r="GT45" s="790" t="s">
        <v>2549</v>
      </c>
      <c r="GU45" s="790"/>
      <c r="GV45" s="790"/>
      <c r="GW45" s="790"/>
      <c r="GX45" s="790"/>
      <c r="GY45" s="790"/>
      <c r="GZ45" s="790" t="s">
        <v>2549</v>
      </c>
      <c r="HA45" s="790"/>
      <c r="HB45" s="790"/>
      <c r="HC45" s="790"/>
      <c r="HD45" s="790"/>
      <c r="HE45" s="790"/>
      <c r="HF45" s="790" t="s">
        <v>2549</v>
      </c>
      <c r="HG45" s="790"/>
      <c r="HH45" s="790"/>
      <c r="HI45" s="790"/>
      <c r="HJ45" s="790"/>
      <c r="HK45" s="790"/>
      <c r="HL45" s="790" t="s">
        <v>2549</v>
      </c>
      <c r="HM45" s="790"/>
      <c r="HN45" s="790"/>
      <c r="HO45" s="790"/>
      <c r="HP45" s="790"/>
      <c r="HQ45" s="790"/>
      <c r="HR45" s="790" t="s">
        <v>2549</v>
      </c>
      <c r="HS45" s="790"/>
      <c r="HT45" s="790"/>
      <c r="HU45" s="790"/>
      <c r="HV45" s="790"/>
      <c r="HW45" s="790"/>
      <c r="HX45" s="790" t="s">
        <v>2549</v>
      </c>
      <c r="HY45" s="790"/>
      <c r="HZ45" s="790"/>
      <c r="IA45" s="790"/>
      <c r="IB45" s="790"/>
      <c r="IC45" s="790"/>
      <c r="ID45" s="790" t="s">
        <v>2549</v>
      </c>
      <c r="IE45" s="790"/>
      <c r="IF45" s="790"/>
      <c r="IG45" s="790"/>
      <c r="IH45" s="790"/>
      <c r="II45" s="790"/>
      <c r="IJ45" s="790" t="s">
        <v>2549</v>
      </c>
      <c r="IK45" s="790"/>
      <c r="IL45" s="790"/>
      <c r="IM45" s="790"/>
      <c r="IN45" s="790"/>
      <c r="IO45" s="790"/>
      <c r="IP45" s="790" t="s">
        <v>2549</v>
      </c>
      <c r="IQ45" s="790"/>
      <c r="IR45" s="790"/>
      <c r="IS45" s="790"/>
    </row>
    <row r="46" spans="1:256">
      <c r="C46" s="1" t="s">
        <v>2249</v>
      </c>
      <c r="D46" s="1"/>
      <c r="E46" s="1"/>
      <c r="F46" s="139"/>
      <c r="G46" s="1"/>
      <c r="H46" s="1"/>
      <c r="I46" s="1"/>
      <c r="J46" s="790"/>
      <c r="K46" s="790"/>
      <c r="L46" s="790"/>
      <c r="M46" s="790"/>
      <c r="N46" s="790"/>
      <c r="O46" s="790"/>
      <c r="P46" s="790"/>
      <c r="Q46" s="790"/>
      <c r="R46" s="790"/>
      <c r="S46" s="790"/>
      <c r="T46" s="790"/>
      <c r="U46" s="790"/>
      <c r="V46" s="790" t="s">
        <v>2856</v>
      </c>
      <c r="W46" s="790"/>
      <c r="X46" s="790"/>
      <c r="Y46" s="790"/>
      <c r="Z46" s="790"/>
      <c r="AA46" s="790"/>
      <c r="AB46" s="790" t="s">
        <v>2856</v>
      </c>
      <c r="AC46" s="790"/>
      <c r="AD46" s="790"/>
      <c r="AE46" s="790"/>
      <c r="AF46" s="790"/>
      <c r="AG46" s="790"/>
      <c r="AH46" s="790" t="s">
        <v>2856</v>
      </c>
      <c r="AI46" s="790"/>
      <c r="AJ46" s="790"/>
      <c r="AK46" s="790"/>
      <c r="AL46" s="790"/>
      <c r="AM46" s="790"/>
      <c r="AN46" s="790" t="s">
        <v>2856</v>
      </c>
      <c r="AO46" s="790"/>
      <c r="AP46" s="790"/>
      <c r="AQ46" s="790"/>
      <c r="AR46" s="790"/>
      <c r="AS46" s="790"/>
      <c r="AT46" s="790" t="s">
        <v>2856</v>
      </c>
      <c r="AU46" s="790"/>
      <c r="AV46" s="790"/>
      <c r="AW46" s="790"/>
      <c r="AX46" s="790"/>
      <c r="AY46" s="790"/>
      <c r="AZ46" s="790" t="s">
        <v>2856</v>
      </c>
      <c r="BA46" s="790"/>
      <c r="BB46" s="790"/>
      <c r="BC46" s="790"/>
      <c r="BD46" s="790"/>
      <c r="BE46" s="790"/>
      <c r="BF46" s="790" t="s">
        <v>2856</v>
      </c>
      <c r="BG46" s="790"/>
      <c r="BH46" s="790"/>
      <c r="BI46" s="790"/>
      <c r="BJ46" s="790"/>
      <c r="BK46" s="790"/>
      <c r="BL46" s="790" t="s">
        <v>2856</v>
      </c>
      <c r="BM46" s="790"/>
      <c r="BN46" s="790"/>
      <c r="BO46" s="790"/>
      <c r="BP46" s="790"/>
      <c r="BQ46" s="790"/>
      <c r="BR46" s="790" t="s">
        <v>2856</v>
      </c>
      <c r="BS46" s="790"/>
      <c r="BT46" s="790"/>
      <c r="BU46" s="790"/>
      <c r="BV46" s="790"/>
      <c r="BW46" s="790"/>
      <c r="BX46" s="790" t="s">
        <v>2856</v>
      </c>
      <c r="BY46" s="790"/>
      <c r="BZ46" s="790"/>
      <c r="CA46" s="790"/>
      <c r="CB46" s="790"/>
      <c r="CC46" s="790"/>
      <c r="CD46" s="790" t="s">
        <v>2856</v>
      </c>
      <c r="CE46" s="790"/>
      <c r="CF46" s="790"/>
      <c r="CG46" s="790"/>
      <c r="CH46" s="790"/>
      <c r="CI46" s="790"/>
      <c r="CJ46" s="790" t="s">
        <v>2856</v>
      </c>
      <c r="CK46" s="790"/>
      <c r="CL46" s="790"/>
      <c r="CM46" s="790"/>
      <c r="CN46" s="790"/>
      <c r="CO46" s="790"/>
      <c r="CP46" s="790" t="s">
        <v>2856</v>
      </c>
      <c r="CQ46" s="790"/>
      <c r="CR46" s="790"/>
      <c r="CS46" s="790"/>
      <c r="CT46" s="790"/>
      <c r="CU46" s="790"/>
      <c r="CV46" s="790" t="s">
        <v>2856</v>
      </c>
      <c r="CW46" s="790"/>
      <c r="CX46" s="790"/>
      <c r="CY46" s="790"/>
      <c r="CZ46" s="790"/>
      <c r="DA46" s="790"/>
      <c r="DB46" s="790" t="s">
        <v>2856</v>
      </c>
      <c r="DC46" s="790"/>
      <c r="DD46" s="790"/>
      <c r="DE46" s="790"/>
      <c r="DF46" s="790"/>
      <c r="DG46" s="790"/>
      <c r="DH46" s="790" t="s">
        <v>2856</v>
      </c>
      <c r="DI46" s="790"/>
      <c r="DJ46" s="790"/>
      <c r="DK46" s="790"/>
      <c r="DL46" s="790"/>
      <c r="DM46" s="790"/>
      <c r="DN46" s="790" t="s">
        <v>2856</v>
      </c>
      <c r="DO46" s="790"/>
      <c r="DP46" s="790"/>
      <c r="DQ46" s="790"/>
      <c r="DR46" s="790"/>
      <c r="DS46" s="790"/>
      <c r="DT46" s="790" t="s">
        <v>2856</v>
      </c>
      <c r="DU46" s="790"/>
      <c r="DV46" s="790"/>
      <c r="DW46" s="790"/>
      <c r="DX46" s="790"/>
      <c r="DY46" s="790"/>
      <c r="DZ46" s="790" t="s">
        <v>2856</v>
      </c>
      <c r="EA46" s="790"/>
      <c r="EB46" s="790"/>
      <c r="EC46" s="790"/>
      <c r="ED46" s="790"/>
      <c r="EE46" s="790"/>
      <c r="EF46" s="790" t="s">
        <v>2856</v>
      </c>
      <c r="EG46" s="790"/>
      <c r="EH46" s="790"/>
      <c r="EI46" s="790"/>
      <c r="EJ46" s="790"/>
      <c r="EK46" s="790"/>
      <c r="EL46" s="790" t="s">
        <v>2856</v>
      </c>
      <c r="EM46" s="790"/>
      <c r="EN46" s="790"/>
      <c r="EO46" s="790"/>
      <c r="EP46" s="790"/>
      <c r="EQ46" s="790"/>
      <c r="ER46" s="790" t="s">
        <v>2856</v>
      </c>
      <c r="ES46" s="790"/>
      <c r="ET46" s="790"/>
      <c r="EU46" s="790"/>
      <c r="EV46" s="790"/>
      <c r="EW46" s="790"/>
      <c r="EX46" s="790" t="s">
        <v>2856</v>
      </c>
      <c r="EY46" s="790"/>
      <c r="EZ46" s="790"/>
      <c r="FA46" s="790"/>
      <c r="FB46" s="790"/>
      <c r="FC46" s="790"/>
      <c r="FD46" s="790" t="s">
        <v>2856</v>
      </c>
      <c r="FE46" s="790"/>
      <c r="FF46" s="790"/>
      <c r="FG46" s="790"/>
      <c r="FH46" s="790"/>
      <c r="FI46" s="790"/>
      <c r="FJ46" s="790" t="s">
        <v>2856</v>
      </c>
      <c r="FK46" s="790"/>
      <c r="FL46" s="790"/>
      <c r="FM46" s="790"/>
      <c r="FN46" s="790"/>
      <c r="FO46" s="790"/>
      <c r="FP46" s="790" t="s">
        <v>2856</v>
      </c>
      <c r="FQ46" s="790"/>
      <c r="FR46" s="790"/>
      <c r="FS46" s="790"/>
      <c r="FT46" s="790"/>
      <c r="FU46" s="790"/>
      <c r="FV46" s="790" t="s">
        <v>2856</v>
      </c>
      <c r="FW46" s="790"/>
      <c r="FX46" s="790"/>
      <c r="FY46" s="790"/>
      <c r="FZ46" s="790"/>
      <c r="GA46" s="790"/>
      <c r="GB46" s="790" t="s">
        <v>2856</v>
      </c>
      <c r="GC46" s="790"/>
      <c r="GD46" s="790"/>
      <c r="GE46" s="790"/>
      <c r="GF46" s="790"/>
      <c r="GG46" s="790"/>
      <c r="GH46" s="790" t="s">
        <v>2856</v>
      </c>
      <c r="GI46" s="790"/>
      <c r="GJ46" s="790"/>
      <c r="GK46" s="790"/>
      <c r="GL46" s="790"/>
      <c r="GM46" s="790"/>
      <c r="GN46" s="790" t="s">
        <v>2856</v>
      </c>
      <c r="GO46" s="790"/>
      <c r="GP46" s="790"/>
      <c r="GQ46" s="790"/>
      <c r="GR46" s="790"/>
      <c r="GS46" s="790"/>
      <c r="GT46" s="790" t="s">
        <v>2856</v>
      </c>
      <c r="GU46" s="790"/>
      <c r="GV46" s="790"/>
      <c r="GW46" s="790"/>
      <c r="GX46" s="790"/>
      <c r="GY46" s="790"/>
      <c r="GZ46" s="790" t="s">
        <v>2856</v>
      </c>
      <c r="HA46" s="790"/>
      <c r="HB46" s="790"/>
      <c r="HC46" s="790"/>
      <c r="HD46" s="790"/>
      <c r="HE46" s="790"/>
      <c r="HF46" s="790" t="s">
        <v>2856</v>
      </c>
      <c r="HG46" s="790"/>
      <c r="HH46" s="790"/>
      <c r="HI46" s="790"/>
      <c r="HJ46" s="790"/>
      <c r="HK46" s="790"/>
      <c r="HL46" s="790" t="s">
        <v>2856</v>
      </c>
      <c r="HM46" s="790"/>
      <c r="HN46" s="790"/>
      <c r="HO46" s="790"/>
      <c r="HP46" s="790"/>
      <c r="HQ46" s="790"/>
      <c r="HR46" s="790" t="s">
        <v>2856</v>
      </c>
      <c r="HS46" s="790"/>
      <c r="HT46" s="790"/>
      <c r="HU46" s="790"/>
      <c r="HV46" s="790"/>
      <c r="HW46" s="790"/>
      <c r="HX46" s="790" t="s">
        <v>2856</v>
      </c>
      <c r="HY46" s="790"/>
      <c r="HZ46" s="790"/>
      <c r="IA46" s="790"/>
      <c r="IB46" s="790"/>
      <c r="IC46" s="790"/>
      <c r="ID46" s="790" t="s">
        <v>2856</v>
      </c>
      <c r="IE46" s="790"/>
      <c r="IF46" s="790"/>
      <c r="IG46" s="790"/>
      <c r="IH46" s="790"/>
      <c r="II46" s="790"/>
      <c r="IJ46" s="790" t="s">
        <v>2856</v>
      </c>
      <c r="IK46" s="790"/>
      <c r="IL46" s="790"/>
      <c r="IM46" s="790"/>
      <c r="IN46" s="790"/>
      <c r="IO46" s="790"/>
      <c r="IP46" s="790" t="s">
        <v>2856</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2249</v>
      </c>
      <c r="W47" s="790"/>
      <c r="X47" s="790"/>
      <c r="Y47" s="790"/>
      <c r="Z47" s="790"/>
      <c r="AA47" s="790"/>
      <c r="AB47" s="790" t="s">
        <v>2249</v>
      </c>
      <c r="AC47" s="790"/>
      <c r="AD47" s="790"/>
      <c r="AE47" s="790"/>
      <c r="AF47" s="790"/>
      <c r="AG47" s="790"/>
      <c r="AH47" s="790" t="s">
        <v>2249</v>
      </c>
      <c r="AI47" s="790"/>
      <c r="AJ47" s="790"/>
      <c r="AK47" s="790"/>
      <c r="AL47" s="790"/>
      <c r="AM47" s="790"/>
      <c r="AN47" s="790" t="s">
        <v>2249</v>
      </c>
      <c r="AO47" s="790"/>
      <c r="AP47" s="790"/>
      <c r="AQ47" s="790"/>
      <c r="AR47" s="790"/>
      <c r="AS47" s="790"/>
      <c r="AT47" s="790" t="s">
        <v>2249</v>
      </c>
      <c r="AU47" s="790"/>
      <c r="AV47" s="790"/>
      <c r="AW47" s="790"/>
      <c r="AX47" s="790"/>
      <c r="AY47" s="790"/>
      <c r="AZ47" s="790" t="s">
        <v>2249</v>
      </c>
      <c r="BA47" s="790"/>
      <c r="BB47" s="790"/>
      <c r="BC47" s="790"/>
      <c r="BD47" s="790"/>
      <c r="BE47" s="790"/>
      <c r="BF47" s="790" t="s">
        <v>2249</v>
      </c>
      <c r="BG47" s="790"/>
      <c r="BH47" s="790"/>
      <c r="BI47" s="790"/>
      <c r="BJ47" s="790"/>
      <c r="BK47" s="790"/>
      <c r="BL47" s="790" t="s">
        <v>2249</v>
      </c>
      <c r="BM47" s="790"/>
      <c r="BN47" s="790"/>
      <c r="BO47" s="790"/>
      <c r="BP47" s="790"/>
      <c r="BQ47" s="790"/>
      <c r="BR47" s="790" t="s">
        <v>2249</v>
      </c>
      <c r="BS47" s="790"/>
      <c r="BT47" s="790"/>
      <c r="BU47" s="790"/>
      <c r="BV47" s="790"/>
      <c r="BW47" s="790"/>
      <c r="BX47" s="790" t="s">
        <v>2249</v>
      </c>
      <c r="BY47" s="790"/>
      <c r="BZ47" s="790"/>
      <c r="CA47" s="790"/>
      <c r="CB47" s="790"/>
      <c r="CC47" s="790"/>
      <c r="CD47" s="790" t="s">
        <v>2249</v>
      </c>
      <c r="CE47" s="790"/>
      <c r="CF47" s="790"/>
      <c r="CG47" s="790"/>
      <c r="CH47" s="790"/>
      <c r="CI47" s="790"/>
      <c r="CJ47" s="790" t="s">
        <v>2249</v>
      </c>
      <c r="CK47" s="790"/>
      <c r="CL47" s="790"/>
      <c r="CM47" s="790"/>
      <c r="CN47" s="790"/>
      <c r="CO47" s="790"/>
      <c r="CP47" s="790" t="s">
        <v>2249</v>
      </c>
      <c r="CQ47" s="790"/>
      <c r="CR47" s="790"/>
      <c r="CS47" s="790"/>
      <c r="CT47" s="790"/>
      <c r="CU47" s="790"/>
      <c r="CV47" s="790" t="s">
        <v>2249</v>
      </c>
      <c r="CW47" s="790"/>
      <c r="CX47" s="790"/>
      <c r="CY47" s="790"/>
      <c r="CZ47" s="790"/>
      <c r="DA47" s="790"/>
      <c r="DB47" s="790" t="s">
        <v>2249</v>
      </c>
      <c r="DC47" s="790"/>
      <c r="DD47" s="790"/>
      <c r="DE47" s="790"/>
      <c r="DF47" s="790"/>
      <c r="DG47" s="790"/>
      <c r="DH47" s="790" t="s">
        <v>2249</v>
      </c>
      <c r="DI47" s="790"/>
      <c r="DJ47" s="790"/>
      <c r="DK47" s="790"/>
      <c r="DL47" s="790"/>
      <c r="DM47" s="790"/>
      <c r="DN47" s="790" t="s">
        <v>2249</v>
      </c>
      <c r="DO47" s="790"/>
      <c r="DP47" s="790"/>
      <c r="DQ47" s="790"/>
      <c r="DR47" s="790"/>
      <c r="DS47" s="790"/>
      <c r="DT47" s="790" t="s">
        <v>2249</v>
      </c>
      <c r="DU47" s="790"/>
      <c r="DV47" s="790"/>
      <c r="DW47" s="790"/>
      <c r="DX47" s="790"/>
      <c r="DY47" s="790"/>
      <c r="DZ47" s="790" t="s">
        <v>2249</v>
      </c>
      <c r="EA47" s="790"/>
      <c r="EB47" s="790"/>
      <c r="EC47" s="790"/>
      <c r="ED47" s="790"/>
      <c r="EE47" s="790"/>
      <c r="EF47" s="790" t="s">
        <v>2782</v>
      </c>
      <c r="EG47" s="790"/>
      <c r="EH47" s="790"/>
      <c r="EI47" s="790"/>
      <c r="EJ47" s="790"/>
      <c r="EK47" s="790"/>
      <c r="EL47" s="790" t="s">
        <v>2782</v>
      </c>
      <c r="EM47" s="790"/>
      <c r="EN47" s="790"/>
      <c r="EO47" s="790"/>
      <c r="EP47" s="790"/>
      <c r="EQ47" s="790"/>
      <c r="ER47" s="790" t="s">
        <v>2782</v>
      </c>
      <c r="ES47" s="790"/>
      <c r="ET47" s="790"/>
      <c r="EU47" s="790"/>
      <c r="EV47" s="790"/>
      <c r="EW47" s="790"/>
      <c r="EX47" s="790" t="s">
        <v>2782</v>
      </c>
      <c r="EY47" s="790"/>
      <c r="EZ47" s="790"/>
      <c r="FA47" s="790"/>
      <c r="FB47" s="790"/>
      <c r="FC47" s="790"/>
      <c r="FD47" s="790" t="s">
        <v>2782</v>
      </c>
      <c r="FE47" s="790"/>
      <c r="FF47" s="790"/>
      <c r="FG47" s="790"/>
      <c r="FH47" s="790"/>
      <c r="FI47" s="790"/>
      <c r="FJ47" s="790" t="s">
        <v>2782</v>
      </c>
      <c r="FK47" s="790"/>
      <c r="FL47" s="790"/>
      <c r="FM47" s="790"/>
      <c r="FN47" s="790"/>
      <c r="FO47" s="790"/>
      <c r="FP47" s="790" t="s">
        <v>2782</v>
      </c>
      <c r="FQ47" s="790"/>
      <c r="FR47" s="790"/>
      <c r="FS47" s="790"/>
      <c r="FT47" s="790"/>
      <c r="FU47" s="790"/>
      <c r="FV47" s="790" t="s">
        <v>2782</v>
      </c>
      <c r="FW47" s="790"/>
      <c r="FX47" s="790"/>
      <c r="FY47" s="790"/>
      <c r="FZ47" s="790"/>
      <c r="GA47" s="790"/>
      <c r="GB47" s="790" t="s">
        <v>2782</v>
      </c>
      <c r="GC47" s="790"/>
      <c r="GD47" s="790"/>
      <c r="GE47" s="790"/>
      <c r="GF47" s="790"/>
      <c r="GG47" s="790"/>
      <c r="GH47" s="790" t="s">
        <v>2782</v>
      </c>
      <c r="GI47" s="790"/>
      <c r="GJ47" s="790"/>
      <c r="GK47" s="790"/>
      <c r="GL47" s="790"/>
      <c r="GM47" s="790"/>
      <c r="GN47" s="790" t="s">
        <v>2782</v>
      </c>
      <c r="GO47" s="790"/>
      <c r="GP47" s="790"/>
      <c r="GQ47" s="790"/>
      <c r="GR47" s="790"/>
      <c r="GS47" s="790"/>
      <c r="GT47" s="790" t="s">
        <v>2782</v>
      </c>
      <c r="GU47" s="790"/>
      <c r="GV47" s="790"/>
      <c r="GW47" s="790"/>
      <c r="GX47" s="790"/>
      <c r="GY47" s="790"/>
      <c r="GZ47" s="790" t="s">
        <v>2782</v>
      </c>
      <c r="HA47" s="790"/>
      <c r="HB47" s="790"/>
      <c r="HC47" s="790"/>
      <c r="HD47" s="790"/>
      <c r="HE47" s="790"/>
      <c r="HF47" s="790" t="s">
        <v>2782</v>
      </c>
      <c r="HG47" s="790"/>
      <c r="HH47" s="790"/>
      <c r="HI47" s="790"/>
      <c r="HJ47" s="790"/>
      <c r="HK47" s="790"/>
      <c r="HL47" s="790" t="s">
        <v>2782</v>
      </c>
      <c r="HM47" s="790"/>
      <c r="HN47" s="790"/>
      <c r="HO47" s="790"/>
      <c r="HP47" s="790"/>
      <c r="HQ47" s="790"/>
      <c r="HR47" s="790" t="s">
        <v>2782</v>
      </c>
      <c r="HS47" s="790"/>
      <c r="HT47" s="790"/>
      <c r="HU47" s="790"/>
      <c r="HV47" s="790"/>
      <c r="HW47" s="790"/>
      <c r="HX47" s="790" t="s">
        <v>2782</v>
      </c>
      <c r="HY47" s="790"/>
      <c r="HZ47" s="790"/>
      <c r="IA47" s="790"/>
      <c r="IB47" s="790"/>
      <c r="IC47" s="790"/>
      <c r="ID47" s="790" t="s">
        <v>2782</v>
      </c>
      <c r="IE47" s="790"/>
      <c r="IF47" s="790"/>
      <c r="IG47" s="790"/>
      <c r="IH47" s="790"/>
      <c r="II47" s="790"/>
      <c r="IJ47" s="790" t="s">
        <v>2782</v>
      </c>
      <c r="IK47" s="790"/>
      <c r="IL47" s="790"/>
      <c r="IM47" s="790"/>
      <c r="IN47" s="790"/>
      <c r="IO47" s="790"/>
      <c r="IP47" s="790" t="s">
        <v>2782</v>
      </c>
      <c r="IQ47" s="790"/>
      <c r="IR47" s="790"/>
      <c r="IS47" s="790"/>
      <c r="IT47" s="790"/>
      <c r="IU47" s="790"/>
      <c r="IV47" s="790" t="s">
        <v>2782</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5">
    <mergeCell ref="IP45:IS45"/>
    <mergeCell ref="HL45:HQ45"/>
    <mergeCell ref="IJ45:IO45"/>
    <mergeCell ref="IJ46:IO46"/>
    <mergeCell ref="ID46:II46"/>
    <mergeCell ref="HR46:HW46"/>
    <mergeCell ref="IP46:IS46"/>
    <mergeCell ref="HR45:HW45"/>
    <mergeCell ref="HX46:IC46"/>
    <mergeCell ref="HL46:HQ46"/>
    <mergeCell ref="HF46:HK46"/>
    <mergeCell ref="GT46:GY46"/>
    <mergeCell ref="GN45:GS45"/>
    <mergeCell ref="FV45:GA45"/>
    <mergeCell ref="GZ45:HE45"/>
    <mergeCell ref="ID45:II45"/>
    <mergeCell ref="HX45:IC45"/>
    <mergeCell ref="HF45:HK45"/>
    <mergeCell ref="FP47:FU47"/>
    <mergeCell ref="GH45:GM45"/>
    <mergeCell ref="GN46:GS46"/>
    <mergeCell ref="FV46:GA46"/>
    <mergeCell ref="GH46:GM46"/>
    <mergeCell ref="GB46:GG46"/>
    <mergeCell ref="FP46:FU46"/>
    <mergeCell ref="GB45:GG45"/>
    <mergeCell ref="FV47:GA47"/>
    <mergeCell ref="GN47:GS47"/>
    <mergeCell ref="HF47:HK47"/>
    <mergeCell ref="GZ47:HE47"/>
    <mergeCell ref="GZ46:HE46"/>
    <mergeCell ref="GT45:GY45"/>
    <mergeCell ref="ER46:EW46"/>
    <mergeCell ref="EX46:FC46"/>
    <mergeCell ref="FD46:FI46"/>
    <mergeCell ref="FJ46:FO46"/>
    <mergeCell ref="DT45:DY45"/>
    <mergeCell ref="EL45:EQ45"/>
    <mergeCell ref="EX45:FC45"/>
    <mergeCell ref="FP45:FU45"/>
    <mergeCell ref="FJ45:FO45"/>
    <mergeCell ref="FD45:FI45"/>
    <mergeCell ref="DZ45:EE45"/>
    <mergeCell ref="EF45:EK45"/>
    <mergeCell ref="ER45:EW45"/>
    <mergeCell ref="DT46:DY46"/>
    <mergeCell ref="BX47:CC47"/>
    <mergeCell ref="BR46:BW46"/>
    <mergeCell ref="BX46:CC46"/>
    <mergeCell ref="AT47:AY47"/>
    <mergeCell ref="BL47:BQ47"/>
    <mergeCell ref="AZ45:BE45"/>
    <mergeCell ref="BF45:BK45"/>
    <mergeCell ref="BR45:BW45"/>
    <mergeCell ref="BR47:BW47"/>
    <mergeCell ref="DN45:DS45"/>
    <mergeCell ref="DN46:DS46"/>
    <mergeCell ref="CD45:CI45"/>
    <mergeCell ref="BX45:CC45"/>
    <mergeCell ref="CJ45:CO45"/>
    <mergeCell ref="DH45:DM45"/>
    <mergeCell ref="DB45:DG45"/>
    <mergeCell ref="CV45:DA45"/>
    <mergeCell ref="CP45:CU45"/>
    <mergeCell ref="CD46:CI46"/>
    <mergeCell ref="CV46:DA46"/>
    <mergeCell ref="P47:U47"/>
    <mergeCell ref="BF46:BK46"/>
    <mergeCell ref="AZ46:BE46"/>
    <mergeCell ref="V47:AA47"/>
    <mergeCell ref="AT46:AY46"/>
    <mergeCell ref="AH46:AM46"/>
    <mergeCell ref="AN46:AS46"/>
    <mergeCell ref="J46:O46"/>
    <mergeCell ref="P46:U46"/>
    <mergeCell ref="V46:AA46"/>
    <mergeCell ref="AB47:AG47"/>
    <mergeCell ref="AH47:AM47"/>
    <mergeCell ref="C1:G1"/>
    <mergeCell ref="C19:G19"/>
    <mergeCell ref="J45:O45"/>
    <mergeCell ref="P45:U45"/>
    <mergeCell ref="V45:AA45"/>
    <mergeCell ref="AB45:AG45"/>
    <mergeCell ref="AH45:AM45"/>
    <mergeCell ref="AT45:AY45"/>
    <mergeCell ref="BL45:BQ45"/>
    <mergeCell ref="AN45:AS45"/>
    <mergeCell ref="CP47:CU47"/>
    <mergeCell ref="CJ46:CO46"/>
    <mergeCell ref="CV47:DA47"/>
    <mergeCell ref="BL46:BQ46"/>
    <mergeCell ref="AB46:AG46"/>
    <mergeCell ref="GT47:GY47"/>
    <mergeCell ref="GB47:GG47"/>
    <mergeCell ref="DN47:DS47"/>
    <mergeCell ref="EL46:EQ46"/>
    <mergeCell ref="EF46:EK46"/>
    <mergeCell ref="CD47:CI47"/>
    <mergeCell ref="BF47:BK47"/>
    <mergeCell ref="AN47:AS47"/>
    <mergeCell ref="AZ47:BE47"/>
    <mergeCell ref="FJ47:FO47"/>
    <mergeCell ref="FD47:FI47"/>
    <mergeCell ref="DZ46:EE46"/>
    <mergeCell ref="CJ47:CO47"/>
    <mergeCell ref="DH47:DM47"/>
    <mergeCell ref="DH46:DM46"/>
    <mergeCell ref="EF47:EK47"/>
    <mergeCell ref="DB47:DG47"/>
    <mergeCell ref="CP46:CU46"/>
    <mergeCell ref="DB46:DG46"/>
    <mergeCell ref="IV47"/>
    <mergeCell ref="HL47:HQ47"/>
    <mergeCell ref="HR47:HW47"/>
    <mergeCell ref="HX47:IC47"/>
    <mergeCell ref="ID47:II47"/>
    <mergeCell ref="IJ47:IO47"/>
    <mergeCell ref="IP47:IU47"/>
    <mergeCell ref="DT47:DY47"/>
    <mergeCell ref="GH47:GM47"/>
    <mergeCell ref="EL47:EQ47"/>
    <mergeCell ref="EX47:FC47"/>
    <mergeCell ref="DZ47:EE47"/>
    <mergeCell ref="ER47:EW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5" zoomScale="125" workbookViewId="0">
      <selection activeCell="E28" sqref="E28"/>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40411</v>
      </c>
    </row>
    <row r="4" spans="1:8">
      <c r="A4" s="89" t="s">
        <v>2517</v>
      </c>
      <c r="G4" s="93" t="s">
        <v>2096</v>
      </c>
    </row>
    <row r="5" spans="1:8">
      <c r="A5" s="89" t="s">
        <v>2850</v>
      </c>
    </row>
    <row r="6" spans="1:8">
      <c r="C6" s="15" t="s">
        <v>2128</v>
      </c>
      <c r="D6" s="16"/>
      <c r="E6" s="16"/>
      <c r="F6" s="17"/>
      <c r="G6" s="18"/>
      <c r="H6" s="94"/>
    </row>
    <row r="7" spans="1:8">
      <c r="C7" s="95" t="s">
        <v>2975</v>
      </c>
      <c r="D7" s="20"/>
      <c r="E7" s="20"/>
      <c r="F7" s="21"/>
      <c r="G7" s="22"/>
      <c r="H7" s="94"/>
    </row>
    <row r="8" spans="1:8">
      <c r="A8" s="89" t="s">
        <v>2730</v>
      </c>
      <c r="C8" s="95" t="s">
        <v>2698</v>
      </c>
      <c r="D8" s="20"/>
      <c r="E8" s="20"/>
      <c r="F8" s="21"/>
      <c r="G8" s="96"/>
      <c r="H8" s="94"/>
    </row>
    <row r="9" spans="1:8">
      <c r="A9" s="144" t="s">
        <v>3169</v>
      </c>
      <c r="C9" s="95" t="s">
        <v>2094</v>
      </c>
      <c r="D9" s="20"/>
      <c r="E9" s="20"/>
      <c r="F9" s="21"/>
      <c r="G9" s="96"/>
      <c r="H9" s="94"/>
    </row>
    <row r="10" spans="1:8">
      <c r="A10" s="98" t="s">
        <v>3028</v>
      </c>
      <c r="C10" s="97"/>
      <c r="D10" s="20"/>
      <c r="E10" s="20"/>
      <c r="F10" s="21"/>
      <c r="G10" s="96"/>
      <c r="H10" s="94"/>
    </row>
    <row r="11" spans="1:8">
      <c r="A11" s="98" t="s">
        <v>2988</v>
      </c>
      <c r="C11" s="25" t="s">
        <v>2453</v>
      </c>
      <c r="D11" s="94"/>
      <c r="E11" s="94"/>
      <c r="F11" s="99"/>
      <c r="G11" s="96"/>
      <c r="H11" s="94"/>
    </row>
    <row r="12" spans="1:8">
      <c r="A12" s="98"/>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1799</v>
      </c>
      <c r="C15" s="97" t="s">
        <v>2032</v>
      </c>
      <c r="D15" s="94"/>
      <c r="E15" s="94"/>
      <c r="F15" s="99"/>
      <c r="G15" s="96"/>
      <c r="H15" s="94"/>
    </row>
    <row r="16" spans="1:8">
      <c r="A16" s="98" t="s">
        <v>2977</v>
      </c>
      <c r="C16" s="97"/>
      <c r="D16" s="94"/>
      <c r="E16" s="94"/>
      <c r="F16" s="99"/>
      <c r="G16" s="96"/>
      <c r="H16" s="94"/>
    </row>
    <row r="17" spans="1:8">
      <c r="C17" s="102" t="s">
        <v>2184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2259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40678</v>
      </c>
      <c r="B24" s="116" t="s">
        <v>2258</v>
      </c>
      <c r="C24" s="117">
        <v>315</v>
      </c>
      <c r="D24" s="118">
        <v>4</v>
      </c>
      <c r="E24" s="117">
        <f>C24*D24</f>
        <v>1260</v>
      </c>
      <c r="F24" s="53">
        <v>0.1</v>
      </c>
      <c r="G24" s="54">
        <f>E24*(1-F24)</f>
        <v>1134</v>
      </c>
      <c r="H24" s="48"/>
    </row>
    <row r="25" spans="1:8">
      <c r="A25" s="11"/>
      <c r="B25" s="116" t="s">
        <v>2257</v>
      </c>
      <c r="C25" s="117"/>
      <c r="D25" s="118"/>
      <c r="E25" s="117">
        <f t="shared" ref="E25:E37" si="0">C25*D25</f>
        <v>0</v>
      </c>
      <c r="F25" s="119"/>
      <c r="G25" s="54">
        <f t="shared" ref="G25:G38" si="1">E25*(1-F25)</f>
        <v>0</v>
      </c>
      <c r="H25" s="56"/>
    </row>
    <row r="26" spans="1:8">
      <c r="A26" s="120"/>
      <c r="B26" s="121" t="s">
        <v>2493</v>
      </c>
      <c r="C26" s="117"/>
      <c r="D26" s="118"/>
      <c r="E26" s="117">
        <f t="shared" si="0"/>
        <v>0</v>
      </c>
      <c r="F26" s="119"/>
      <c r="G26" s="54">
        <f t="shared" si="1"/>
        <v>0</v>
      </c>
      <c r="H26" s="56"/>
    </row>
    <row r="27" spans="1:8">
      <c r="A27" s="120"/>
      <c r="B27" s="121" t="s">
        <v>2910</v>
      </c>
      <c r="C27" s="117"/>
      <c r="D27" s="118"/>
      <c r="E27" s="117">
        <f t="shared" si="0"/>
        <v>0</v>
      </c>
      <c r="F27" s="119"/>
      <c r="G27" s="54">
        <f t="shared" si="1"/>
        <v>0</v>
      </c>
      <c r="H27" s="56"/>
    </row>
    <row r="28" spans="1:8">
      <c r="A28" s="120"/>
      <c r="B28" s="121" t="s">
        <v>2561</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2500</v>
      </c>
      <c r="C33" s="122"/>
      <c r="D33" s="123"/>
      <c r="E33" s="117"/>
      <c r="F33" s="124"/>
      <c r="G33" s="54">
        <f t="shared" si="1"/>
        <v>0</v>
      </c>
      <c r="H33" s="56"/>
    </row>
    <row r="34" spans="1:256">
      <c r="A34" s="120"/>
      <c r="B34" s="121" t="s">
        <v>2304</v>
      </c>
      <c r="C34" s="117">
        <v>75</v>
      </c>
      <c r="D34" s="118">
        <v>3</v>
      </c>
      <c r="E34" s="117">
        <f t="shared" si="0"/>
        <v>225</v>
      </c>
      <c r="F34" s="119"/>
      <c r="G34" s="54">
        <f t="shared" si="1"/>
        <v>225</v>
      </c>
      <c r="H34" s="48"/>
    </row>
    <row r="35" spans="1:256">
      <c r="A35" s="120"/>
      <c r="B35" s="121" t="s">
        <v>1392</v>
      </c>
      <c r="C35" s="117">
        <v>500</v>
      </c>
      <c r="D35" s="123" t="s">
        <v>2847</v>
      </c>
      <c r="E35" s="117">
        <v>500</v>
      </c>
      <c r="F35" s="124"/>
      <c r="G35" s="54">
        <f t="shared" si="1"/>
        <v>500</v>
      </c>
      <c r="H35" s="48"/>
    </row>
    <row r="36" spans="1:256">
      <c r="A36" s="120"/>
      <c r="B36" s="121" t="s">
        <v>2270</v>
      </c>
      <c r="C36" s="117">
        <v>40</v>
      </c>
      <c r="D36" s="118">
        <v>2</v>
      </c>
      <c r="E36" s="117">
        <f t="shared" si="0"/>
        <v>80</v>
      </c>
      <c r="F36" s="119"/>
      <c r="G36" s="54">
        <f t="shared" si="1"/>
        <v>80</v>
      </c>
      <c r="H36" s="48"/>
    </row>
    <row r="37" spans="1:256">
      <c r="A37" s="120"/>
      <c r="B37" s="121" t="s">
        <v>1888</v>
      </c>
      <c r="C37" s="117"/>
      <c r="D37" s="125"/>
      <c r="E37" s="117">
        <f t="shared" si="0"/>
        <v>0</v>
      </c>
      <c r="F37" s="124"/>
      <c r="G37" s="54">
        <f t="shared" si="1"/>
        <v>0</v>
      </c>
      <c r="H37" s="48"/>
    </row>
    <row r="38" spans="1:256" ht="16" thickBot="1">
      <c r="A38" s="120"/>
      <c r="B38" s="126"/>
      <c r="C38" s="127"/>
      <c r="D38" s="128"/>
      <c r="E38" s="127"/>
      <c r="F38" s="129"/>
      <c r="G38" s="67">
        <f t="shared" si="1"/>
        <v>0</v>
      </c>
      <c r="H38" s="48"/>
    </row>
    <row r="39" spans="1:256" s="135" customFormat="1" ht="16" customHeight="1">
      <c r="A39" s="130"/>
      <c r="B39" s="69" t="s">
        <v>1889</v>
      </c>
      <c r="C39" s="131"/>
      <c r="D39" s="131"/>
      <c r="E39" s="132">
        <f>SUM(E24:E38)</f>
        <v>2065</v>
      </c>
      <c r="F39" s="133"/>
      <c r="G39" s="72">
        <f>SUM(G24:G38)</f>
        <v>1939</v>
      </c>
      <c r="H39" s="134"/>
    </row>
    <row r="41" spans="1:256">
      <c r="C41" s="136" t="s">
        <v>1028</v>
      </c>
      <c r="D41" s="137">
        <f>G39/2</f>
        <v>969.5</v>
      </c>
      <c r="E41" s="137"/>
      <c r="F41" s="138"/>
    </row>
    <row r="43" spans="1:256">
      <c r="C43" s="1" t="s">
        <v>2549</v>
      </c>
      <c r="D43" s="1"/>
      <c r="E43" s="1"/>
      <c r="F43" s="139"/>
      <c r="G43" s="1"/>
      <c r="H43" s="1"/>
      <c r="I43" s="1"/>
    </row>
    <row r="44" spans="1:256">
      <c r="C44" s="1" t="s">
        <v>3390</v>
      </c>
      <c r="D44" s="1"/>
      <c r="E44" s="1"/>
      <c r="F44" s="139"/>
      <c r="G44" s="1"/>
      <c r="H44" s="1"/>
      <c r="I44" s="1"/>
    </row>
    <row r="45" spans="1:256">
      <c r="C45" s="140" t="s">
        <v>1952</v>
      </c>
      <c r="D45" s="140"/>
      <c r="E45" s="140"/>
      <c r="F45" s="141"/>
      <c r="G45" s="140"/>
      <c r="H45" s="140"/>
      <c r="I45" s="142"/>
      <c r="J45" s="790"/>
      <c r="K45" s="790"/>
      <c r="L45" s="790"/>
      <c r="M45" s="790"/>
      <c r="N45" s="790"/>
      <c r="O45" s="790"/>
      <c r="P45" s="790"/>
      <c r="Q45" s="790"/>
      <c r="R45" s="790"/>
      <c r="S45" s="790"/>
      <c r="T45" s="790"/>
      <c r="U45" s="790"/>
      <c r="V45" s="790" t="s">
        <v>2549</v>
      </c>
      <c r="W45" s="790"/>
      <c r="X45" s="790"/>
      <c r="Y45" s="790"/>
      <c r="Z45" s="790"/>
      <c r="AA45" s="790"/>
      <c r="AB45" s="790" t="s">
        <v>2549</v>
      </c>
      <c r="AC45" s="790"/>
      <c r="AD45" s="790"/>
      <c r="AE45" s="790"/>
      <c r="AF45" s="790"/>
      <c r="AG45" s="790"/>
      <c r="AH45" s="790" t="s">
        <v>2549</v>
      </c>
      <c r="AI45" s="790"/>
      <c r="AJ45" s="790"/>
      <c r="AK45" s="790"/>
      <c r="AL45" s="790"/>
      <c r="AM45" s="790"/>
      <c r="AN45" s="790" t="s">
        <v>2549</v>
      </c>
      <c r="AO45" s="790"/>
      <c r="AP45" s="790"/>
      <c r="AQ45" s="790"/>
      <c r="AR45" s="790"/>
      <c r="AS45" s="790"/>
      <c r="AT45" s="790" t="s">
        <v>2549</v>
      </c>
      <c r="AU45" s="790"/>
      <c r="AV45" s="790"/>
      <c r="AW45" s="790"/>
      <c r="AX45" s="790"/>
      <c r="AY45" s="790"/>
      <c r="AZ45" s="790" t="s">
        <v>2549</v>
      </c>
      <c r="BA45" s="790"/>
      <c r="BB45" s="790"/>
      <c r="BC45" s="790"/>
      <c r="BD45" s="790"/>
      <c r="BE45" s="790"/>
      <c r="BF45" s="790" t="s">
        <v>2549</v>
      </c>
      <c r="BG45" s="790"/>
      <c r="BH45" s="790"/>
      <c r="BI45" s="790"/>
      <c r="BJ45" s="790"/>
      <c r="BK45" s="790"/>
      <c r="BL45" s="790" t="s">
        <v>2549</v>
      </c>
      <c r="BM45" s="790"/>
      <c r="BN45" s="790"/>
      <c r="BO45" s="790"/>
      <c r="BP45" s="790"/>
      <c r="BQ45" s="790"/>
      <c r="BR45" s="790" t="s">
        <v>2549</v>
      </c>
      <c r="BS45" s="790"/>
      <c r="BT45" s="790"/>
      <c r="BU45" s="790"/>
      <c r="BV45" s="790"/>
      <c r="BW45" s="790"/>
      <c r="BX45" s="790" t="s">
        <v>2549</v>
      </c>
      <c r="BY45" s="790"/>
      <c r="BZ45" s="790"/>
      <c r="CA45" s="790"/>
      <c r="CB45" s="790"/>
      <c r="CC45" s="790"/>
      <c r="CD45" s="790" t="s">
        <v>2549</v>
      </c>
      <c r="CE45" s="790"/>
      <c r="CF45" s="790"/>
      <c r="CG45" s="790"/>
      <c r="CH45" s="790"/>
      <c r="CI45" s="790"/>
      <c r="CJ45" s="790" t="s">
        <v>2549</v>
      </c>
      <c r="CK45" s="790"/>
      <c r="CL45" s="790"/>
      <c r="CM45" s="790"/>
      <c r="CN45" s="790"/>
      <c r="CO45" s="790"/>
      <c r="CP45" s="790" t="s">
        <v>2549</v>
      </c>
      <c r="CQ45" s="790"/>
      <c r="CR45" s="790"/>
      <c r="CS45" s="790"/>
      <c r="CT45" s="790"/>
      <c r="CU45" s="790"/>
      <c r="CV45" s="790" t="s">
        <v>2549</v>
      </c>
      <c r="CW45" s="790"/>
      <c r="CX45" s="790"/>
      <c r="CY45" s="790"/>
      <c r="CZ45" s="790"/>
      <c r="DA45" s="790"/>
      <c r="DB45" s="790" t="s">
        <v>2549</v>
      </c>
      <c r="DC45" s="790"/>
      <c r="DD45" s="790"/>
      <c r="DE45" s="790"/>
      <c r="DF45" s="790"/>
      <c r="DG45" s="790"/>
      <c r="DH45" s="790" t="s">
        <v>2549</v>
      </c>
      <c r="DI45" s="790"/>
      <c r="DJ45" s="790"/>
      <c r="DK45" s="790"/>
      <c r="DL45" s="790"/>
      <c r="DM45" s="790"/>
      <c r="DN45" s="790" t="s">
        <v>2549</v>
      </c>
      <c r="DO45" s="790"/>
      <c r="DP45" s="790"/>
      <c r="DQ45" s="790"/>
      <c r="DR45" s="790"/>
      <c r="DS45" s="790"/>
      <c r="DT45" s="790" t="s">
        <v>2549</v>
      </c>
      <c r="DU45" s="790"/>
      <c r="DV45" s="790"/>
      <c r="DW45" s="790"/>
      <c r="DX45" s="790"/>
      <c r="DY45" s="790"/>
      <c r="DZ45" s="790" t="s">
        <v>2549</v>
      </c>
      <c r="EA45" s="790"/>
      <c r="EB45" s="790"/>
      <c r="EC45" s="790"/>
      <c r="ED45" s="790"/>
      <c r="EE45" s="790"/>
      <c r="EF45" s="790" t="s">
        <v>2549</v>
      </c>
      <c r="EG45" s="790"/>
      <c r="EH45" s="790"/>
      <c r="EI45" s="790"/>
      <c r="EJ45" s="790"/>
      <c r="EK45" s="790"/>
      <c r="EL45" s="790" t="s">
        <v>2549</v>
      </c>
      <c r="EM45" s="790"/>
      <c r="EN45" s="790"/>
      <c r="EO45" s="790"/>
      <c r="EP45" s="790"/>
      <c r="EQ45" s="790"/>
      <c r="ER45" s="790" t="s">
        <v>2549</v>
      </c>
      <c r="ES45" s="790"/>
      <c r="ET45" s="790"/>
      <c r="EU45" s="790"/>
      <c r="EV45" s="790"/>
      <c r="EW45" s="790"/>
      <c r="EX45" s="790" t="s">
        <v>2549</v>
      </c>
      <c r="EY45" s="790"/>
      <c r="EZ45" s="790"/>
      <c r="FA45" s="790"/>
      <c r="FB45" s="790"/>
      <c r="FC45" s="790"/>
      <c r="FD45" s="790" t="s">
        <v>2549</v>
      </c>
      <c r="FE45" s="790"/>
      <c r="FF45" s="790"/>
      <c r="FG45" s="790"/>
      <c r="FH45" s="790"/>
      <c r="FI45" s="790"/>
      <c r="FJ45" s="790" t="s">
        <v>2549</v>
      </c>
      <c r="FK45" s="790"/>
      <c r="FL45" s="790"/>
      <c r="FM45" s="790"/>
      <c r="FN45" s="790"/>
      <c r="FO45" s="790"/>
      <c r="FP45" s="790" t="s">
        <v>2549</v>
      </c>
      <c r="FQ45" s="790"/>
      <c r="FR45" s="790"/>
      <c r="FS45" s="790"/>
      <c r="FT45" s="790"/>
      <c r="FU45" s="790"/>
      <c r="FV45" s="790" t="s">
        <v>2549</v>
      </c>
      <c r="FW45" s="790"/>
      <c r="FX45" s="790"/>
      <c r="FY45" s="790"/>
      <c r="FZ45" s="790"/>
      <c r="GA45" s="790"/>
      <c r="GB45" s="790" t="s">
        <v>2549</v>
      </c>
      <c r="GC45" s="790"/>
      <c r="GD45" s="790"/>
      <c r="GE45" s="790"/>
      <c r="GF45" s="790"/>
      <c r="GG45" s="790"/>
      <c r="GH45" s="790" t="s">
        <v>2549</v>
      </c>
      <c r="GI45" s="790"/>
      <c r="GJ45" s="790"/>
      <c r="GK45" s="790"/>
      <c r="GL45" s="790"/>
      <c r="GM45" s="790"/>
      <c r="GN45" s="790" t="s">
        <v>2549</v>
      </c>
      <c r="GO45" s="790"/>
      <c r="GP45" s="790"/>
      <c r="GQ45" s="790"/>
      <c r="GR45" s="790"/>
      <c r="GS45" s="790"/>
      <c r="GT45" s="790" t="s">
        <v>2549</v>
      </c>
      <c r="GU45" s="790"/>
      <c r="GV45" s="790"/>
      <c r="GW45" s="790"/>
      <c r="GX45" s="790"/>
      <c r="GY45" s="790"/>
      <c r="GZ45" s="790" t="s">
        <v>2549</v>
      </c>
      <c r="HA45" s="790"/>
      <c r="HB45" s="790"/>
      <c r="HC45" s="790"/>
      <c r="HD45" s="790"/>
      <c r="HE45" s="790"/>
      <c r="HF45" s="790" t="s">
        <v>2549</v>
      </c>
      <c r="HG45" s="790"/>
      <c r="HH45" s="790"/>
      <c r="HI45" s="790"/>
      <c r="HJ45" s="790"/>
      <c r="HK45" s="790"/>
      <c r="HL45" s="790" t="s">
        <v>2549</v>
      </c>
      <c r="HM45" s="790"/>
      <c r="HN45" s="790"/>
      <c r="HO45" s="790"/>
      <c r="HP45" s="790"/>
      <c r="HQ45" s="790"/>
      <c r="HR45" s="790" t="s">
        <v>2549</v>
      </c>
      <c r="HS45" s="790"/>
      <c r="HT45" s="790"/>
      <c r="HU45" s="790"/>
      <c r="HV45" s="790"/>
      <c r="HW45" s="790"/>
      <c r="HX45" s="790" t="s">
        <v>2549</v>
      </c>
      <c r="HY45" s="790"/>
      <c r="HZ45" s="790"/>
      <c r="IA45" s="790"/>
      <c r="IB45" s="790"/>
      <c r="IC45" s="790"/>
      <c r="ID45" s="790" t="s">
        <v>2549</v>
      </c>
      <c r="IE45" s="790"/>
      <c r="IF45" s="790"/>
      <c r="IG45" s="790"/>
      <c r="IH45" s="790"/>
      <c r="II45" s="790"/>
      <c r="IJ45" s="790" t="s">
        <v>2549</v>
      </c>
      <c r="IK45" s="790"/>
      <c r="IL45" s="790"/>
      <c r="IM45" s="790"/>
      <c r="IN45" s="790"/>
      <c r="IO45" s="790"/>
      <c r="IP45" s="790" t="s">
        <v>2549</v>
      </c>
      <c r="IQ45" s="790"/>
      <c r="IR45" s="790"/>
      <c r="IS45" s="790"/>
    </row>
    <row r="46" spans="1:256">
      <c r="C46" s="1" t="s">
        <v>2249</v>
      </c>
      <c r="D46" s="1"/>
      <c r="E46" s="1"/>
      <c r="F46" s="139"/>
      <c r="G46" s="1"/>
      <c r="H46" s="1"/>
      <c r="I46" s="1"/>
      <c r="J46" s="790"/>
      <c r="K46" s="790"/>
      <c r="L46" s="790"/>
      <c r="M46" s="790"/>
      <c r="N46" s="790"/>
      <c r="O46" s="790"/>
      <c r="P46" s="790"/>
      <c r="Q46" s="790"/>
      <c r="R46" s="790"/>
      <c r="S46" s="790"/>
      <c r="T46" s="790"/>
      <c r="U46" s="790"/>
      <c r="V46" s="790" t="s">
        <v>2856</v>
      </c>
      <c r="W46" s="790"/>
      <c r="X46" s="790"/>
      <c r="Y46" s="790"/>
      <c r="Z46" s="790"/>
      <c r="AA46" s="790"/>
      <c r="AB46" s="790" t="s">
        <v>2856</v>
      </c>
      <c r="AC46" s="790"/>
      <c r="AD46" s="790"/>
      <c r="AE46" s="790"/>
      <c r="AF46" s="790"/>
      <c r="AG46" s="790"/>
      <c r="AH46" s="790" t="s">
        <v>2856</v>
      </c>
      <c r="AI46" s="790"/>
      <c r="AJ46" s="790"/>
      <c r="AK46" s="790"/>
      <c r="AL46" s="790"/>
      <c r="AM46" s="790"/>
      <c r="AN46" s="790" t="s">
        <v>2856</v>
      </c>
      <c r="AO46" s="790"/>
      <c r="AP46" s="790"/>
      <c r="AQ46" s="790"/>
      <c r="AR46" s="790"/>
      <c r="AS46" s="790"/>
      <c r="AT46" s="790" t="s">
        <v>2856</v>
      </c>
      <c r="AU46" s="790"/>
      <c r="AV46" s="790"/>
      <c r="AW46" s="790"/>
      <c r="AX46" s="790"/>
      <c r="AY46" s="790"/>
      <c r="AZ46" s="790" t="s">
        <v>2856</v>
      </c>
      <c r="BA46" s="790"/>
      <c r="BB46" s="790"/>
      <c r="BC46" s="790"/>
      <c r="BD46" s="790"/>
      <c r="BE46" s="790"/>
      <c r="BF46" s="790" t="s">
        <v>2856</v>
      </c>
      <c r="BG46" s="790"/>
      <c r="BH46" s="790"/>
      <c r="BI46" s="790"/>
      <c r="BJ46" s="790"/>
      <c r="BK46" s="790"/>
      <c r="BL46" s="790" t="s">
        <v>2856</v>
      </c>
      <c r="BM46" s="790"/>
      <c r="BN46" s="790"/>
      <c r="BO46" s="790"/>
      <c r="BP46" s="790"/>
      <c r="BQ46" s="790"/>
      <c r="BR46" s="790" t="s">
        <v>2856</v>
      </c>
      <c r="BS46" s="790"/>
      <c r="BT46" s="790"/>
      <c r="BU46" s="790"/>
      <c r="BV46" s="790"/>
      <c r="BW46" s="790"/>
      <c r="BX46" s="790" t="s">
        <v>2856</v>
      </c>
      <c r="BY46" s="790"/>
      <c r="BZ46" s="790"/>
      <c r="CA46" s="790"/>
      <c r="CB46" s="790"/>
      <c r="CC46" s="790"/>
      <c r="CD46" s="790" t="s">
        <v>2856</v>
      </c>
      <c r="CE46" s="790"/>
      <c r="CF46" s="790"/>
      <c r="CG46" s="790"/>
      <c r="CH46" s="790"/>
      <c r="CI46" s="790"/>
      <c r="CJ46" s="790" t="s">
        <v>2856</v>
      </c>
      <c r="CK46" s="790"/>
      <c r="CL46" s="790"/>
      <c r="CM46" s="790"/>
      <c r="CN46" s="790"/>
      <c r="CO46" s="790"/>
      <c r="CP46" s="790" t="s">
        <v>2856</v>
      </c>
      <c r="CQ46" s="790"/>
      <c r="CR46" s="790"/>
      <c r="CS46" s="790"/>
      <c r="CT46" s="790"/>
      <c r="CU46" s="790"/>
      <c r="CV46" s="790" t="s">
        <v>2856</v>
      </c>
      <c r="CW46" s="790"/>
      <c r="CX46" s="790"/>
      <c r="CY46" s="790"/>
      <c r="CZ46" s="790"/>
      <c r="DA46" s="790"/>
      <c r="DB46" s="790" t="s">
        <v>2856</v>
      </c>
      <c r="DC46" s="790"/>
      <c r="DD46" s="790"/>
      <c r="DE46" s="790"/>
      <c r="DF46" s="790"/>
      <c r="DG46" s="790"/>
      <c r="DH46" s="790" t="s">
        <v>2856</v>
      </c>
      <c r="DI46" s="790"/>
      <c r="DJ46" s="790"/>
      <c r="DK46" s="790"/>
      <c r="DL46" s="790"/>
      <c r="DM46" s="790"/>
      <c r="DN46" s="790" t="s">
        <v>2856</v>
      </c>
      <c r="DO46" s="790"/>
      <c r="DP46" s="790"/>
      <c r="DQ46" s="790"/>
      <c r="DR46" s="790"/>
      <c r="DS46" s="790"/>
      <c r="DT46" s="790" t="s">
        <v>2856</v>
      </c>
      <c r="DU46" s="790"/>
      <c r="DV46" s="790"/>
      <c r="DW46" s="790"/>
      <c r="DX46" s="790"/>
      <c r="DY46" s="790"/>
      <c r="DZ46" s="790" t="s">
        <v>2856</v>
      </c>
      <c r="EA46" s="790"/>
      <c r="EB46" s="790"/>
      <c r="EC46" s="790"/>
      <c r="ED46" s="790"/>
      <c r="EE46" s="790"/>
      <c r="EF46" s="790" t="s">
        <v>2856</v>
      </c>
      <c r="EG46" s="790"/>
      <c r="EH46" s="790"/>
      <c r="EI46" s="790"/>
      <c r="EJ46" s="790"/>
      <c r="EK46" s="790"/>
      <c r="EL46" s="790" t="s">
        <v>2856</v>
      </c>
      <c r="EM46" s="790"/>
      <c r="EN46" s="790"/>
      <c r="EO46" s="790"/>
      <c r="EP46" s="790"/>
      <c r="EQ46" s="790"/>
      <c r="ER46" s="790" t="s">
        <v>2856</v>
      </c>
      <c r="ES46" s="790"/>
      <c r="ET46" s="790"/>
      <c r="EU46" s="790"/>
      <c r="EV46" s="790"/>
      <c r="EW46" s="790"/>
      <c r="EX46" s="790" t="s">
        <v>2856</v>
      </c>
      <c r="EY46" s="790"/>
      <c r="EZ46" s="790"/>
      <c r="FA46" s="790"/>
      <c r="FB46" s="790"/>
      <c r="FC46" s="790"/>
      <c r="FD46" s="790" t="s">
        <v>2856</v>
      </c>
      <c r="FE46" s="790"/>
      <c r="FF46" s="790"/>
      <c r="FG46" s="790"/>
      <c r="FH46" s="790"/>
      <c r="FI46" s="790"/>
      <c r="FJ46" s="790" t="s">
        <v>2856</v>
      </c>
      <c r="FK46" s="790"/>
      <c r="FL46" s="790"/>
      <c r="FM46" s="790"/>
      <c r="FN46" s="790"/>
      <c r="FO46" s="790"/>
      <c r="FP46" s="790" t="s">
        <v>2856</v>
      </c>
      <c r="FQ46" s="790"/>
      <c r="FR46" s="790"/>
      <c r="FS46" s="790"/>
      <c r="FT46" s="790"/>
      <c r="FU46" s="790"/>
      <c r="FV46" s="790" t="s">
        <v>2856</v>
      </c>
      <c r="FW46" s="790"/>
      <c r="FX46" s="790"/>
      <c r="FY46" s="790"/>
      <c r="FZ46" s="790"/>
      <c r="GA46" s="790"/>
      <c r="GB46" s="790" t="s">
        <v>2856</v>
      </c>
      <c r="GC46" s="790"/>
      <c r="GD46" s="790"/>
      <c r="GE46" s="790"/>
      <c r="GF46" s="790"/>
      <c r="GG46" s="790"/>
      <c r="GH46" s="790" t="s">
        <v>2856</v>
      </c>
      <c r="GI46" s="790"/>
      <c r="GJ46" s="790"/>
      <c r="GK46" s="790"/>
      <c r="GL46" s="790"/>
      <c r="GM46" s="790"/>
      <c r="GN46" s="790" t="s">
        <v>2856</v>
      </c>
      <c r="GO46" s="790"/>
      <c r="GP46" s="790"/>
      <c r="GQ46" s="790"/>
      <c r="GR46" s="790"/>
      <c r="GS46" s="790"/>
      <c r="GT46" s="790" t="s">
        <v>2856</v>
      </c>
      <c r="GU46" s="790"/>
      <c r="GV46" s="790"/>
      <c r="GW46" s="790"/>
      <c r="GX46" s="790"/>
      <c r="GY46" s="790"/>
      <c r="GZ46" s="790" t="s">
        <v>2856</v>
      </c>
      <c r="HA46" s="790"/>
      <c r="HB46" s="790"/>
      <c r="HC46" s="790"/>
      <c r="HD46" s="790"/>
      <c r="HE46" s="790"/>
      <c r="HF46" s="790" t="s">
        <v>2856</v>
      </c>
      <c r="HG46" s="790"/>
      <c r="HH46" s="790"/>
      <c r="HI46" s="790"/>
      <c r="HJ46" s="790"/>
      <c r="HK46" s="790"/>
      <c r="HL46" s="790" t="s">
        <v>2856</v>
      </c>
      <c r="HM46" s="790"/>
      <c r="HN46" s="790"/>
      <c r="HO46" s="790"/>
      <c r="HP46" s="790"/>
      <c r="HQ46" s="790"/>
      <c r="HR46" s="790" t="s">
        <v>2856</v>
      </c>
      <c r="HS46" s="790"/>
      <c r="HT46" s="790"/>
      <c r="HU46" s="790"/>
      <c r="HV46" s="790"/>
      <c r="HW46" s="790"/>
      <c r="HX46" s="790" t="s">
        <v>2856</v>
      </c>
      <c r="HY46" s="790"/>
      <c r="HZ46" s="790"/>
      <c r="IA46" s="790"/>
      <c r="IB46" s="790"/>
      <c r="IC46" s="790"/>
      <c r="ID46" s="790" t="s">
        <v>2856</v>
      </c>
      <c r="IE46" s="790"/>
      <c r="IF46" s="790"/>
      <c r="IG46" s="790"/>
      <c r="IH46" s="790"/>
      <c r="II46" s="790"/>
      <c r="IJ46" s="790" t="s">
        <v>2856</v>
      </c>
      <c r="IK46" s="790"/>
      <c r="IL46" s="790"/>
      <c r="IM46" s="790"/>
      <c r="IN46" s="790"/>
      <c r="IO46" s="790"/>
      <c r="IP46" s="790" t="s">
        <v>2856</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2249</v>
      </c>
      <c r="W47" s="790"/>
      <c r="X47" s="790"/>
      <c r="Y47" s="790"/>
      <c r="Z47" s="790"/>
      <c r="AA47" s="790"/>
      <c r="AB47" s="790" t="s">
        <v>2249</v>
      </c>
      <c r="AC47" s="790"/>
      <c r="AD47" s="790"/>
      <c r="AE47" s="790"/>
      <c r="AF47" s="790"/>
      <c r="AG47" s="790"/>
      <c r="AH47" s="790" t="s">
        <v>2249</v>
      </c>
      <c r="AI47" s="790"/>
      <c r="AJ47" s="790"/>
      <c r="AK47" s="790"/>
      <c r="AL47" s="790"/>
      <c r="AM47" s="790"/>
      <c r="AN47" s="790" t="s">
        <v>2249</v>
      </c>
      <c r="AO47" s="790"/>
      <c r="AP47" s="790"/>
      <c r="AQ47" s="790"/>
      <c r="AR47" s="790"/>
      <c r="AS47" s="790"/>
      <c r="AT47" s="790" t="s">
        <v>2249</v>
      </c>
      <c r="AU47" s="790"/>
      <c r="AV47" s="790"/>
      <c r="AW47" s="790"/>
      <c r="AX47" s="790"/>
      <c r="AY47" s="790"/>
      <c r="AZ47" s="790" t="s">
        <v>2249</v>
      </c>
      <c r="BA47" s="790"/>
      <c r="BB47" s="790"/>
      <c r="BC47" s="790"/>
      <c r="BD47" s="790"/>
      <c r="BE47" s="790"/>
      <c r="BF47" s="790" t="s">
        <v>2249</v>
      </c>
      <c r="BG47" s="790"/>
      <c r="BH47" s="790"/>
      <c r="BI47" s="790"/>
      <c r="BJ47" s="790"/>
      <c r="BK47" s="790"/>
      <c r="BL47" s="790" t="s">
        <v>2249</v>
      </c>
      <c r="BM47" s="790"/>
      <c r="BN47" s="790"/>
      <c r="BO47" s="790"/>
      <c r="BP47" s="790"/>
      <c r="BQ47" s="790"/>
      <c r="BR47" s="790" t="s">
        <v>2249</v>
      </c>
      <c r="BS47" s="790"/>
      <c r="BT47" s="790"/>
      <c r="BU47" s="790"/>
      <c r="BV47" s="790"/>
      <c r="BW47" s="790"/>
      <c r="BX47" s="790" t="s">
        <v>2249</v>
      </c>
      <c r="BY47" s="790"/>
      <c r="BZ47" s="790"/>
      <c r="CA47" s="790"/>
      <c r="CB47" s="790"/>
      <c r="CC47" s="790"/>
      <c r="CD47" s="790" t="s">
        <v>2249</v>
      </c>
      <c r="CE47" s="790"/>
      <c r="CF47" s="790"/>
      <c r="CG47" s="790"/>
      <c r="CH47" s="790"/>
      <c r="CI47" s="790"/>
      <c r="CJ47" s="790" t="s">
        <v>2249</v>
      </c>
      <c r="CK47" s="790"/>
      <c r="CL47" s="790"/>
      <c r="CM47" s="790"/>
      <c r="CN47" s="790"/>
      <c r="CO47" s="790"/>
      <c r="CP47" s="790" t="s">
        <v>2249</v>
      </c>
      <c r="CQ47" s="790"/>
      <c r="CR47" s="790"/>
      <c r="CS47" s="790"/>
      <c r="CT47" s="790"/>
      <c r="CU47" s="790"/>
      <c r="CV47" s="790" t="s">
        <v>2249</v>
      </c>
      <c r="CW47" s="790"/>
      <c r="CX47" s="790"/>
      <c r="CY47" s="790"/>
      <c r="CZ47" s="790"/>
      <c r="DA47" s="790"/>
      <c r="DB47" s="790" t="s">
        <v>2249</v>
      </c>
      <c r="DC47" s="790"/>
      <c r="DD47" s="790"/>
      <c r="DE47" s="790"/>
      <c r="DF47" s="790"/>
      <c r="DG47" s="790"/>
      <c r="DH47" s="790" t="s">
        <v>2249</v>
      </c>
      <c r="DI47" s="790"/>
      <c r="DJ47" s="790"/>
      <c r="DK47" s="790"/>
      <c r="DL47" s="790"/>
      <c r="DM47" s="790"/>
      <c r="DN47" s="790" t="s">
        <v>2249</v>
      </c>
      <c r="DO47" s="790"/>
      <c r="DP47" s="790"/>
      <c r="DQ47" s="790"/>
      <c r="DR47" s="790"/>
      <c r="DS47" s="790"/>
      <c r="DT47" s="790" t="s">
        <v>2249</v>
      </c>
      <c r="DU47" s="790"/>
      <c r="DV47" s="790"/>
      <c r="DW47" s="790"/>
      <c r="DX47" s="790"/>
      <c r="DY47" s="790"/>
      <c r="DZ47" s="790" t="s">
        <v>2249</v>
      </c>
      <c r="EA47" s="790"/>
      <c r="EB47" s="790"/>
      <c r="EC47" s="790"/>
      <c r="ED47" s="790"/>
      <c r="EE47" s="790"/>
      <c r="EF47" s="790" t="s">
        <v>2782</v>
      </c>
      <c r="EG47" s="790"/>
      <c r="EH47" s="790"/>
      <c r="EI47" s="790"/>
      <c r="EJ47" s="790"/>
      <c r="EK47" s="790"/>
      <c r="EL47" s="790" t="s">
        <v>2782</v>
      </c>
      <c r="EM47" s="790"/>
      <c r="EN47" s="790"/>
      <c r="EO47" s="790"/>
      <c r="EP47" s="790"/>
      <c r="EQ47" s="790"/>
      <c r="ER47" s="790" t="s">
        <v>2782</v>
      </c>
      <c r="ES47" s="790"/>
      <c r="ET47" s="790"/>
      <c r="EU47" s="790"/>
      <c r="EV47" s="790"/>
      <c r="EW47" s="790"/>
      <c r="EX47" s="790" t="s">
        <v>2782</v>
      </c>
      <c r="EY47" s="790"/>
      <c r="EZ47" s="790"/>
      <c r="FA47" s="790"/>
      <c r="FB47" s="790"/>
      <c r="FC47" s="790"/>
      <c r="FD47" s="790" t="s">
        <v>2782</v>
      </c>
      <c r="FE47" s="790"/>
      <c r="FF47" s="790"/>
      <c r="FG47" s="790"/>
      <c r="FH47" s="790"/>
      <c r="FI47" s="790"/>
      <c r="FJ47" s="790" t="s">
        <v>2782</v>
      </c>
      <c r="FK47" s="790"/>
      <c r="FL47" s="790"/>
      <c r="FM47" s="790"/>
      <c r="FN47" s="790"/>
      <c r="FO47" s="790"/>
      <c r="FP47" s="790" t="s">
        <v>2782</v>
      </c>
      <c r="FQ47" s="790"/>
      <c r="FR47" s="790"/>
      <c r="FS47" s="790"/>
      <c r="FT47" s="790"/>
      <c r="FU47" s="790"/>
      <c r="FV47" s="790" t="s">
        <v>2782</v>
      </c>
      <c r="FW47" s="790"/>
      <c r="FX47" s="790"/>
      <c r="FY47" s="790"/>
      <c r="FZ47" s="790"/>
      <c r="GA47" s="790"/>
      <c r="GB47" s="790" t="s">
        <v>2782</v>
      </c>
      <c r="GC47" s="790"/>
      <c r="GD47" s="790"/>
      <c r="GE47" s="790"/>
      <c r="GF47" s="790"/>
      <c r="GG47" s="790"/>
      <c r="GH47" s="790" t="s">
        <v>2782</v>
      </c>
      <c r="GI47" s="790"/>
      <c r="GJ47" s="790"/>
      <c r="GK47" s="790"/>
      <c r="GL47" s="790"/>
      <c r="GM47" s="790"/>
      <c r="GN47" s="790" t="s">
        <v>2782</v>
      </c>
      <c r="GO47" s="790"/>
      <c r="GP47" s="790"/>
      <c r="GQ47" s="790"/>
      <c r="GR47" s="790"/>
      <c r="GS47" s="790"/>
      <c r="GT47" s="790" t="s">
        <v>2782</v>
      </c>
      <c r="GU47" s="790"/>
      <c r="GV47" s="790"/>
      <c r="GW47" s="790"/>
      <c r="GX47" s="790"/>
      <c r="GY47" s="790"/>
      <c r="GZ47" s="790" t="s">
        <v>2782</v>
      </c>
      <c r="HA47" s="790"/>
      <c r="HB47" s="790"/>
      <c r="HC47" s="790"/>
      <c r="HD47" s="790"/>
      <c r="HE47" s="790"/>
      <c r="HF47" s="790" t="s">
        <v>2782</v>
      </c>
      <c r="HG47" s="790"/>
      <c r="HH47" s="790"/>
      <c r="HI47" s="790"/>
      <c r="HJ47" s="790"/>
      <c r="HK47" s="790"/>
      <c r="HL47" s="790" t="s">
        <v>2782</v>
      </c>
      <c r="HM47" s="790"/>
      <c r="HN47" s="790"/>
      <c r="HO47" s="790"/>
      <c r="HP47" s="790"/>
      <c r="HQ47" s="790"/>
      <c r="HR47" s="790" t="s">
        <v>2782</v>
      </c>
      <c r="HS47" s="790"/>
      <c r="HT47" s="790"/>
      <c r="HU47" s="790"/>
      <c r="HV47" s="790"/>
      <c r="HW47" s="790"/>
      <c r="HX47" s="790" t="s">
        <v>2782</v>
      </c>
      <c r="HY47" s="790"/>
      <c r="HZ47" s="790"/>
      <c r="IA47" s="790"/>
      <c r="IB47" s="790"/>
      <c r="IC47" s="790"/>
      <c r="ID47" s="790" t="s">
        <v>2782</v>
      </c>
      <c r="IE47" s="790"/>
      <c r="IF47" s="790"/>
      <c r="IG47" s="790"/>
      <c r="IH47" s="790"/>
      <c r="II47" s="790"/>
      <c r="IJ47" s="790" t="s">
        <v>2782</v>
      </c>
      <c r="IK47" s="790"/>
      <c r="IL47" s="790"/>
      <c r="IM47" s="790"/>
      <c r="IN47" s="790"/>
      <c r="IO47" s="790"/>
      <c r="IP47" s="790" t="s">
        <v>2782</v>
      </c>
      <c r="IQ47" s="790"/>
      <c r="IR47" s="790"/>
      <c r="IS47" s="790"/>
      <c r="IT47" s="790"/>
      <c r="IU47" s="790"/>
      <c r="IV47" s="790" t="s">
        <v>2782</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5">
    <mergeCell ref="IP45:IS45"/>
    <mergeCell ref="HL45:HQ45"/>
    <mergeCell ref="IJ45:IO45"/>
    <mergeCell ref="IJ46:IO46"/>
    <mergeCell ref="ID46:II46"/>
    <mergeCell ref="HR46:HW46"/>
    <mergeCell ref="IP46:IS46"/>
    <mergeCell ref="HR45:HW45"/>
    <mergeCell ref="HX46:IC46"/>
    <mergeCell ref="HL46:HQ46"/>
    <mergeCell ref="HF46:HK46"/>
    <mergeCell ref="GT46:GY46"/>
    <mergeCell ref="GN45:GS45"/>
    <mergeCell ref="FV45:GA45"/>
    <mergeCell ref="GZ45:HE45"/>
    <mergeCell ref="ID45:II45"/>
    <mergeCell ref="HX45:IC45"/>
    <mergeCell ref="HF45:HK45"/>
    <mergeCell ref="FP47:FU47"/>
    <mergeCell ref="GH45:GM45"/>
    <mergeCell ref="GN46:GS46"/>
    <mergeCell ref="FV46:GA46"/>
    <mergeCell ref="GH46:GM46"/>
    <mergeCell ref="GB46:GG46"/>
    <mergeCell ref="FP46:FU46"/>
    <mergeCell ref="GB45:GG45"/>
    <mergeCell ref="FV47:GA47"/>
    <mergeCell ref="GN47:GS47"/>
    <mergeCell ref="HF47:HK47"/>
    <mergeCell ref="GZ47:HE47"/>
    <mergeCell ref="GZ46:HE46"/>
    <mergeCell ref="GT45:GY45"/>
    <mergeCell ref="ER46:EW46"/>
    <mergeCell ref="EX46:FC46"/>
    <mergeCell ref="FD46:FI46"/>
    <mergeCell ref="FJ46:FO46"/>
    <mergeCell ref="DT45:DY45"/>
    <mergeCell ref="EL45:EQ45"/>
    <mergeCell ref="EX45:FC45"/>
    <mergeCell ref="FP45:FU45"/>
    <mergeCell ref="FJ45:FO45"/>
    <mergeCell ref="FD45:FI45"/>
    <mergeCell ref="DZ45:EE45"/>
    <mergeCell ref="EF45:EK45"/>
    <mergeCell ref="ER45:EW45"/>
    <mergeCell ref="DT46:DY46"/>
    <mergeCell ref="BX47:CC47"/>
    <mergeCell ref="BR46:BW46"/>
    <mergeCell ref="BX46:CC46"/>
    <mergeCell ref="AT47:AY47"/>
    <mergeCell ref="BL47:BQ47"/>
    <mergeCell ref="AZ45:BE45"/>
    <mergeCell ref="BF45:BK45"/>
    <mergeCell ref="BR45:BW45"/>
    <mergeCell ref="BR47:BW47"/>
    <mergeCell ref="DN45:DS45"/>
    <mergeCell ref="DN46:DS46"/>
    <mergeCell ref="CD45:CI45"/>
    <mergeCell ref="BX45:CC45"/>
    <mergeCell ref="CJ45:CO45"/>
    <mergeCell ref="DH45:DM45"/>
    <mergeCell ref="DB45:DG45"/>
    <mergeCell ref="CV45:DA45"/>
    <mergeCell ref="CP45:CU45"/>
    <mergeCell ref="CD46:CI46"/>
    <mergeCell ref="CV46:DA46"/>
    <mergeCell ref="P47:U47"/>
    <mergeCell ref="BF46:BK46"/>
    <mergeCell ref="AZ46:BE46"/>
    <mergeCell ref="V47:AA47"/>
    <mergeCell ref="AT46:AY46"/>
    <mergeCell ref="AH46:AM46"/>
    <mergeCell ref="AN46:AS46"/>
    <mergeCell ref="J46:O46"/>
    <mergeCell ref="P46:U46"/>
    <mergeCell ref="V46:AA46"/>
    <mergeCell ref="AB47:AG47"/>
    <mergeCell ref="AH47:AM47"/>
    <mergeCell ref="C1:G1"/>
    <mergeCell ref="C19:G19"/>
    <mergeCell ref="J45:O45"/>
    <mergeCell ref="P45:U45"/>
    <mergeCell ref="V45:AA45"/>
    <mergeCell ref="AB45:AG45"/>
    <mergeCell ref="AH45:AM45"/>
    <mergeCell ref="AT45:AY45"/>
    <mergeCell ref="BL45:BQ45"/>
    <mergeCell ref="AN45:AS45"/>
    <mergeCell ref="CP47:CU47"/>
    <mergeCell ref="CJ46:CO46"/>
    <mergeCell ref="CV47:DA47"/>
    <mergeCell ref="BL46:BQ46"/>
    <mergeCell ref="AB46:AG46"/>
    <mergeCell ref="GT47:GY47"/>
    <mergeCell ref="GB47:GG47"/>
    <mergeCell ref="DN47:DS47"/>
    <mergeCell ref="EL46:EQ46"/>
    <mergeCell ref="EF46:EK46"/>
    <mergeCell ref="CD47:CI47"/>
    <mergeCell ref="BF47:BK47"/>
    <mergeCell ref="AN47:AS47"/>
    <mergeCell ref="AZ47:BE47"/>
    <mergeCell ref="FJ47:FO47"/>
    <mergeCell ref="FD47:FI47"/>
    <mergeCell ref="DZ46:EE46"/>
    <mergeCell ref="CJ47:CO47"/>
    <mergeCell ref="DH47:DM47"/>
    <mergeCell ref="DH46:DM46"/>
    <mergeCell ref="EF47:EK47"/>
    <mergeCell ref="DB47:DG47"/>
    <mergeCell ref="CP46:CU46"/>
    <mergeCell ref="DB46:DG46"/>
    <mergeCell ref="IV47"/>
    <mergeCell ref="HL47:HQ47"/>
    <mergeCell ref="HR47:HW47"/>
    <mergeCell ref="HX47:IC47"/>
    <mergeCell ref="ID47:II47"/>
    <mergeCell ref="IJ47:IO47"/>
    <mergeCell ref="IP47:IU47"/>
    <mergeCell ref="DT47:DY47"/>
    <mergeCell ref="GH47:GM47"/>
    <mergeCell ref="EL47:EQ47"/>
    <mergeCell ref="EX47:FC47"/>
    <mergeCell ref="DZ47:EE47"/>
    <mergeCell ref="ER47:EW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15" zoomScale="125" workbookViewId="0">
      <selection activeCell="B5" sqref="B5"/>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40411</v>
      </c>
    </row>
    <row r="4" spans="1:8">
      <c r="A4" s="89" t="s">
        <v>2517</v>
      </c>
      <c r="G4" s="93" t="s">
        <v>2889</v>
      </c>
    </row>
    <row r="5" spans="1:8">
      <c r="A5" s="89" t="s">
        <v>2850</v>
      </c>
    </row>
    <row r="6" spans="1:8">
      <c r="C6" s="15" t="s">
        <v>2128</v>
      </c>
      <c r="D6" s="16"/>
      <c r="E6" s="16"/>
      <c r="F6" s="17"/>
      <c r="G6" s="18"/>
      <c r="H6" s="94"/>
    </row>
    <row r="7" spans="1:8">
      <c r="C7" s="95" t="s">
        <v>2975</v>
      </c>
      <c r="D7" s="20"/>
      <c r="E7" s="20"/>
      <c r="F7" s="21"/>
      <c r="G7" s="22"/>
      <c r="H7" s="94"/>
    </row>
    <row r="8" spans="1:8">
      <c r="A8" s="89" t="s">
        <v>2730</v>
      </c>
      <c r="C8" s="95" t="s">
        <v>2698</v>
      </c>
      <c r="D8" s="20"/>
      <c r="E8" s="20"/>
      <c r="F8" s="21"/>
      <c r="G8" s="96"/>
      <c r="H8" s="94"/>
    </row>
    <row r="9" spans="1:8">
      <c r="A9" s="144" t="s">
        <v>3169</v>
      </c>
      <c r="C9" s="95" t="s">
        <v>2094</v>
      </c>
      <c r="D9" s="20"/>
      <c r="E9" s="20"/>
      <c r="F9" s="21"/>
      <c r="G9" s="96"/>
      <c r="H9" s="94"/>
    </row>
    <row r="10" spans="1:8">
      <c r="A10" s="98" t="s">
        <v>3028</v>
      </c>
      <c r="C10" s="97"/>
      <c r="D10" s="20"/>
      <c r="E10" s="20"/>
      <c r="F10" s="21"/>
      <c r="G10" s="96"/>
      <c r="H10" s="94"/>
    </row>
    <row r="11" spans="1:8">
      <c r="A11" s="98" t="s">
        <v>2988</v>
      </c>
      <c r="C11" s="25" t="s">
        <v>2453</v>
      </c>
      <c r="D11" s="94"/>
      <c r="E11" s="94"/>
      <c r="F11" s="99"/>
      <c r="G11" s="96"/>
      <c r="H11" s="94"/>
    </row>
    <row r="12" spans="1:8">
      <c r="A12" s="98"/>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1799</v>
      </c>
      <c r="C15" s="97" t="s">
        <v>2032</v>
      </c>
      <c r="D15" s="94"/>
      <c r="E15" s="94"/>
      <c r="F15" s="99"/>
      <c r="G15" s="96"/>
      <c r="H15" s="94"/>
    </row>
    <row r="16" spans="1:8">
      <c r="A16" s="98" t="s">
        <v>2977</v>
      </c>
      <c r="C16" s="97" t="s">
        <v>1750</v>
      </c>
      <c r="D16" s="94"/>
      <c r="E16" s="94"/>
      <c r="F16" s="99"/>
      <c r="G16" s="96"/>
      <c r="H16" s="94"/>
    </row>
    <row r="17" spans="1:8">
      <c r="C17" s="102" t="s">
        <v>2952</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2259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40678</v>
      </c>
      <c r="B24" s="116" t="s">
        <v>2258</v>
      </c>
      <c r="C24" s="117">
        <v>315</v>
      </c>
      <c r="D24" s="118">
        <v>4</v>
      </c>
      <c r="E24" s="117">
        <f>C24*D24</f>
        <v>1260</v>
      </c>
      <c r="F24" s="53">
        <v>0.15</v>
      </c>
      <c r="G24" s="54">
        <f>E24*(1-F24)</f>
        <v>1071</v>
      </c>
      <c r="H24" s="48"/>
    </row>
    <row r="25" spans="1:8">
      <c r="A25" s="11"/>
      <c r="B25" s="116" t="s">
        <v>2257</v>
      </c>
      <c r="C25" s="117">
        <v>225</v>
      </c>
      <c r="D25" s="118">
        <v>4</v>
      </c>
      <c r="E25" s="117">
        <f t="shared" ref="E25:E37" si="0">C25*D25</f>
        <v>900</v>
      </c>
      <c r="F25" s="119">
        <v>0.15</v>
      </c>
      <c r="G25" s="54">
        <f t="shared" ref="G25:G38" si="1">E25*(1-F25)</f>
        <v>765</v>
      </c>
      <c r="H25" s="56"/>
    </row>
    <row r="26" spans="1:8">
      <c r="A26" s="120"/>
      <c r="B26" s="121" t="s">
        <v>2493</v>
      </c>
      <c r="C26" s="117"/>
      <c r="D26" s="118"/>
      <c r="E26" s="117">
        <f t="shared" si="0"/>
        <v>0</v>
      </c>
      <c r="F26" s="119"/>
      <c r="G26" s="54">
        <f t="shared" si="1"/>
        <v>0</v>
      </c>
      <c r="H26" s="56"/>
    </row>
    <row r="27" spans="1:8">
      <c r="A27" s="120"/>
      <c r="B27" s="121" t="s">
        <v>2910</v>
      </c>
      <c r="C27" s="117"/>
      <c r="D27" s="118"/>
      <c r="E27" s="117">
        <f t="shared" si="0"/>
        <v>0</v>
      </c>
      <c r="F27" s="119"/>
      <c r="G27" s="54">
        <f t="shared" si="1"/>
        <v>0</v>
      </c>
      <c r="H27" s="56"/>
    </row>
    <row r="28" spans="1:8">
      <c r="A28" s="120"/>
      <c r="B28" s="121" t="s">
        <v>2561</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2500</v>
      </c>
      <c r="C33" s="122"/>
      <c r="D33" s="123"/>
      <c r="E33" s="117"/>
      <c r="F33" s="124"/>
      <c r="G33" s="54">
        <f t="shared" si="1"/>
        <v>0</v>
      </c>
      <c r="H33" s="56"/>
    </row>
    <row r="34" spans="1:256">
      <c r="A34" s="120"/>
      <c r="B34" s="121" t="s">
        <v>2304</v>
      </c>
      <c r="C34" s="117">
        <v>75</v>
      </c>
      <c r="D34" s="118">
        <v>3</v>
      </c>
      <c r="E34" s="117">
        <f t="shared" si="0"/>
        <v>225</v>
      </c>
      <c r="F34" s="119"/>
      <c r="G34" s="54">
        <f t="shared" si="1"/>
        <v>225</v>
      </c>
      <c r="H34" s="48"/>
    </row>
    <row r="35" spans="1:256">
      <c r="A35" s="120"/>
      <c r="B35" s="121" t="s">
        <v>1392</v>
      </c>
      <c r="C35" s="117">
        <v>500</v>
      </c>
      <c r="D35" s="123" t="s">
        <v>2847</v>
      </c>
      <c r="E35" s="117">
        <v>500</v>
      </c>
      <c r="F35" s="124"/>
      <c r="G35" s="54">
        <f t="shared" si="1"/>
        <v>500</v>
      </c>
      <c r="H35" s="48"/>
    </row>
    <row r="36" spans="1:256">
      <c r="A36" s="120"/>
      <c r="B36" s="121" t="s">
        <v>2270</v>
      </c>
      <c r="C36" s="117">
        <v>40</v>
      </c>
      <c r="D36" s="118">
        <v>2</v>
      </c>
      <c r="E36" s="117">
        <f t="shared" si="0"/>
        <v>80</v>
      </c>
      <c r="F36" s="119"/>
      <c r="G36" s="54">
        <f t="shared" si="1"/>
        <v>80</v>
      </c>
      <c r="H36" s="48"/>
    </row>
    <row r="37" spans="1:256">
      <c r="A37" s="120"/>
      <c r="B37" s="121" t="s">
        <v>1888</v>
      </c>
      <c r="C37" s="117"/>
      <c r="D37" s="125"/>
      <c r="E37" s="117">
        <f t="shared" si="0"/>
        <v>0</v>
      </c>
      <c r="F37" s="124"/>
      <c r="G37" s="54">
        <f t="shared" si="1"/>
        <v>0</v>
      </c>
      <c r="H37" s="48"/>
    </row>
    <row r="38" spans="1:256" ht="16" thickBot="1">
      <c r="A38" s="120"/>
      <c r="B38" s="126"/>
      <c r="C38" s="127"/>
      <c r="D38" s="128"/>
      <c r="E38" s="127"/>
      <c r="F38" s="129"/>
      <c r="G38" s="67">
        <f t="shared" si="1"/>
        <v>0</v>
      </c>
      <c r="H38" s="48"/>
    </row>
    <row r="39" spans="1:256" s="135" customFormat="1" ht="16" customHeight="1">
      <c r="A39" s="130"/>
      <c r="B39" s="69" t="s">
        <v>1889</v>
      </c>
      <c r="C39" s="131"/>
      <c r="D39" s="131"/>
      <c r="E39" s="132">
        <f>SUM(E24:E38)</f>
        <v>2965</v>
      </c>
      <c r="F39" s="133"/>
      <c r="G39" s="72">
        <f>SUM(G24:G38)</f>
        <v>2641</v>
      </c>
      <c r="H39" s="134"/>
    </row>
    <row r="41" spans="1:256">
      <c r="C41" s="136" t="s">
        <v>1028</v>
      </c>
      <c r="D41" s="137">
        <f>G39/2</f>
        <v>1320.5</v>
      </c>
      <c r="E41" s="137"/>
      <c r="F41" s="138"/>
    </row>
    <row r="43" spans="1:256">
      <c r="C43" s="1" t="s">
        <v>2549</v>
      </c>
      <c r="D43" s="1"/>
      <c r="E43" s="1"/>
      <c r="F43" s="139"/>
      <c r="G43" s="1"/>
      <c r="H43" s="1"/>
      <c r="I43" s="1"/>
    </row>
    <row r="44" spans="1:256">
      <c r="C44" s="1" t="s">
        <v>3390</v>
      </c>
      <c r="D44" s="1"/>
      <c r="E44" s="1"/>
      <c r="F44" s="139"/>
      <c r="G44" s="1"/>
      <c r="H44" s="1"/>
      <c r="I44" s="1"/>
    </row>
    <row r="45" spans="1:256">
      <c r="C45" s="140" t="s">
        <v>1952</v>
      </c>
      <c r="D45" s="140"/>
      <c r="E45" s="140"/>
      <c r="F45" s="141"/>
      <c r="G45" s="140"/>
      <c r="H45" s="140"/>
      <c r="I45" s="142"/>
      <c r="J45" s="790"/>
      <c r="K45" s="790"/>
      <c r="L45" s="790"/>
      <c r="M45" s="790"/>
      <c r="N45" s="790"/>
      <c r="O45" s="790"/>
      <c r="P45" s="790"/>
      <c r="Q45" s="790"/>
      <c r="R45" s="790"/>
      <c r="S45" s="790"/>
      <c r="T45" s="790"/>
      <c r="U45" s="790"/>
      <c r="V45" s="790" t="s">
        <v>2549</v>
      </c>
      <c r="W45" s="790"/>
      <c r="X45" s="790"/>
      <c r="Y45" s="790"/>
      <c r="Z45" s="790"/>
      <c r="AA45" s="790"/>
      <c r="AB45" s="790" t="s">
        <v>2549</v>
      </c>
      <c r="AC45" s="790"/>
      <c r="AD45" s="790"/>
      <c r="AE45" s="790"/>
      <c r="AF45" s="790"/>
      <c r="AG45" s="790"/>
      <c r="AH45" s="790" t="s">
        <v>2549</v>
      </c>
      <c r="AI45" s="790"/>
      <c r="AJ45" s="790"/>
      <c r="AK45" s="790"/>
      <c r="AL45" s="790"/>
      <c r="AM45" s="790"/>
      <c r="AN45" s="790" t="s">
        <v>2549</v>
      </c>
      <c r="AO45" s="790"/>
      <c r="AP45" s="790"/>
      <c r="AQ45" s="790"/>
      <c r="AR45" s="790"/>
      <c r="AS45" s="790"/>
      <c r="AT45" s="790" t="s">
        <v>2549</v>
      </c>
      <c r="AU45" s="790"/>
      <c r="AV45" s="790"/>
      <c r="AW45" s="790"/>
      <c r="AX45" s="790"/>
      <c r="AY45" s="790"/>
      <c r="AZ45" s="790" t="s">
        <v>2549</v>
      </c>
      <c r="BA45" s="790"/>
      <c r="BB45" s="790"/>
      <c r="BC45" s="790"/>
      <c r="BD45" s="790"/>
      <c r="BE45" s="790"/>
      <c r="BF45" s="790" t="s">
        <v>2549</v>
      </c>
      <c r="BG45" s="790"/>
      <c r="BH45" s="790"/>
      <c r="BI45" s="790"/>
      <c r="BJ45" s="790"/>
      <c r="BK45" s="790"/>
      <c r="BL45" s="790" t="s">
        <v>2549</v>
      </c>
      <c r="BM45" s="790"/>
      <c r="BN45" s="790"/>
      <c r="BO45" s="790"/>
      <c r="BP45" s="790"/>
      <c r="BQ45" s="790"/>
      <c r="BR45" s="790" t="s">
        <v>2549</v>
      </c>
      <c r="BS45" s="790"/>
      <c r="BT45" s="790"/>
      <c r="BU45" s="790"/>
      <c r="BV45" s="790"/>
      <c r="BW45" s="790"/>
      <c r="BX45" s="790" t="s">
        <v>2549</v>
      </c>
      <c r="BY45" s="790"/>
      <c r="BZ45" s="790"/>
      <c r="CA45" s="790"/>
      <c r="CB45" s="790"/>
      <c r="CC45" s="790"/>
      <c r="CD45" s="790" t="s">
        <v>2549</v>
      </c>
      <c r="CE45" s="790"/>
      <c r="CF45" s="790"/>
      <c r="CG45" s="790"/>
      <c r="CH45" s="790"/>
      <c r="CI45" s="790"/>
      <c r="CJ45" s="790" t="s">
        <v>2549</v>
      </c>
      <c r="CK45" s="790"/>
      <c r="CL45" s="790"/>
      <c r="CM45" s="790"/>
      <c r="CN45" s="790"/>
      <c r="CO45" s="790"/>
      <c r="CP45" s="790" t="s">
        <v>2549</v>
      </c>
      <c r="CQ45" s="790"/>
      <c r="CR45" s="790"/>
      <c r="CS45" s="790"/>
      <c r="CT45" s="790"/>
      <c r="CU45" s="790"/>
      <c r="CV45" s="790" t="s">
        <v>2549</v>
      </c>
      <c r="CW45" s="790"/>
      <c r="CX45" s="790"/>
      <c r="CY45" s="790"/>
      <c r="CZ45" s="790"/>
      <c r="DA45" s="790"/>
      <c r="DB45" s="790" t="s">
        <v>2549</v>
      </c>
      <c r="DC45" s="790"/>
      <c r="DD45" s="790"/>
      <c r="DE45" s="790"/>
      <c r="DF45" s="790"/>
      <c r="DG45" s="790"/>
      <c r="DH45" s="790" t="s">
        <v>2549</v>
      </c>
      <c r="DI45" s="790"/>
      <c r="DJ45" s="790"/>
      <c r="DK45" s="790"/>
      <c r="DL45" s="790"/>
      <c r="DM45" s="790"/>
      <c r="DN45" s="790" t="s">
        <v>2549</v>
      </c>
      <c r="DO45" s="790"/>
      <c r="DP45" s="790"/>
      <c r="DQ45" s="790"/>
      <c r="DR45" s="790"/>
      <c r="DS45" s="790"/>
      <c r="DT45" s="790" t="s">
        <v>2549</v>
      </c>
      <c r="DU45" s="790"/>
      <c r="DV45" s="790"/>
      <c r="DW45" s="790"/>
      <c r="DX45" s="790"/>
      <c r="DY45" s="790"/>
      <c r="DZ45" s="790" t="s">
        <v>2549</v>
      </c>
      <c r="EA45" s="790"/>
      <c r="EB45" s="790"/>
      <c r="EC45" s="790"/>
      <c r="ED45" s="790"/>
      <c r="EE45" s="790"/>
      <c r="EF45" s="790" t="s">
        <v>2549</v>
      </c>
      <c r="EG45" s="790"/>
      <c r="EH45" s="790"/>
      <c r="EI45" s="790"/>
      <c r="EJ45" s="790"/>
      <c r="EK45" s="790"/>
      <c r="EL45" s="790" t="s">
        <v>2549</v>
      </c>
      <c r="EM45" s="790"/>
      <c r="EN45" s="790"/>
      <c r="EO45" s="790"/>
      <c r="EP45" s="790"/>
      <c r="EQ45" s="790"/>
      <c r="ER45" s="790" t="s">
        <v>2549</v>
      </c>
      <c r="ES45" s="790"/>
      <c r="ET45" s="790"/>
      <c r="EU45" s="790"/>
      <c r="EV45" s="790"/>
      <c r="EW45" s="790"/>
      <c r="EX45" s="790" t="s">
        <v>2549</v>
      </c>
      <c r="EY45" s="790"/>
      <c r="EZ45" s="790"/>
      <c r="FA45" s="790"/>
      <c r="FB45" s="790"/>
      <c r="FC45" s="790"/>
      <c r="FD45" s="790" t="s">
        <v>2549</v>
      </c>
      <c r="FE45" s="790"/>
      <c r="FF45" s="790"/>
      <c r="FG45" s="790"/>
      <c r="FH45" s="790"/>
      <c r="FI45" s="790"/>
      <c r="FJ45" s="790" t="s">
        <v>2549</v>
      </c>
      <c r="FK45" s="790"/>
      <c r="FL45" s="790"/>
      <c r="FM45" s="790"/>
      <c r="FN45" s="790"/>
      <c r="FO45" s="790"/>
      <c r="FP45" s="790" t="s">
        <v>2549</v>
      </c>
      <c r="FQ45" s="790"/>
      <c r="FR45" s="790"/>
      <c r="FS45" s="790"/>
      <c r="FT45" s="790"/>
      <c r="FU45" s="790"/>
      <c r="FV45" s="790" t="s">
        <v>2549</v>
      </c>
      <c r="FW45" s="790"/>
      <c r="FX45" s="790"/>
      <c r="FY45" s="790"/>
      <c r="FZ45" s="790"/>
      <c r="GA45" s="790"/>
      <c r="GB45" s="790" t="s">
        <v>2549</v>
      </c>
      <c r="GC45" s="790"/>
      <c r="GD45" s="790"/>
      <c r="GE45" s="790"/>
      <c r="GF45" s="790"/>
      <c r="GG45" s="790"/>
      <c r="GH45" s="790" t="s">
        <v>2549</v>
      </c>
      <c r="GI45" s="790"/>
      <c r="GJ45" s="790"/>
      <c r="GK45" s="790"/>
      <c r="GL45" s="790"/>
      <c r="GM45" s="790"/>
      <c r="GN45" s="790" t="s">
        <v>2549</v>
      </c>
      <c r="GO45" s="790"/>
      <c r="GP45" s="790"/>
      <c r="GQ45" s="790"/>
      <c r="GR45" s="790"/>
      <c r="GS45" s="790"/>
      <c r="GT45" s="790" t="s">
        <v>2549</v>
      </c>
      <c r="GU45" s="790"/>
      <c r="GV45" s="790"/>
      <c r="GW45" s="790"/>
      <c r="GX45" s="790"/>
      <c r="GY45" s="790"/>
      <c r="GZ45" s="790" t="s">
        <v>2549</v>
      </c>
      <c r="HA45" s="790"/>
      <c r="HB45" s="790"/>
      <c r="HC45" s="790"/>
      <c r="HD45" s="790"/>
      <c r="HE45" s="790"/>
      <c r="HF45" s="790" t="s">
        <v>2549</v>
      </c>
      <c r="HG45" s="790"/>
      <c r="HH45" s="790"/>
      <c r="HI45" s="790"/>
      <c r="HJ45" s="790"/>
      <c r="HK45" s="790"/>
      <c r="HL45" s="790" t="s">
        <v>2549</v>
      </c>
      <c r="HM45" s="790"/>
      <c r="HN45" s="790"/>
      <c r="HO45" s="790"/>
      <c r="HP45" s="790"/>
      <c r="HQ45" s="790"/>
      <c r="HR45" s="790" t="s">
        <v>2549</v>
      </c>
      <c r="HS45" s="790"/>
      <c r="HT45" s="790"/>
      <c r="HU45" s="790"/>
      <c r="HV45" s="790"/>
      <c r="HW45" s="790"/>
      <c r="HX45" s="790" t="s">
        <v>2549</v>
      </c>
      <c r="HY45" s="790"/>
      <c r="HZ45" s="790"/>
      <c r="IA45" s="790"/>
      <c r="IB45" s="790"/>
      <c r="IC45" s="790"/>
      <c r="ID45" s="790" t="s">
        <v>2549</v>
      </c>
      <c r="IE45" s="790"/>
      <c r="IF45" s="790"/>
      <c r="IG45" s="790"/>
      <c r="IH45" s="790"/>
      <c r="II45" s="790"/>
      <c r="IJ45" s="790" t="s">
        <v>2549</v>
      </c>
      <c r="IK45" s="790"/>
      <c r="IL45" s="790"/>
      <c r="IM45" s="790"/>
      <c r="IN45" s="790"/>
      <c r="IO45" s="790"/>
      <c r="IP45" s="790" t="s">
        <v>2549</v>
      </c>
      <c r="IQ45" s="790"/>
      <c r="IR45" s="790"/>
      <c r="IS45" s="790"/>
    </row>
    <row r="46" spans="1:256">
      <c r="C46" s="1" t="s">
        <v>2249</v>
      </c>
      <c r="D46" s="1"/>
      <c r="E46" s="1"/>
      <c r="F46" s="139"/>
      <c r="G46" s="1"/>
      <c r="H46" s="1"/>
      <c r="I46" s="1"/>
      <c r="J46" s="790"/>
      <c r="K46" s="790"/>
      <c r="L46" s="790"/>
      <c r="M46" s="790"/>
      <c r="N46" s="790"/>
      <c r="O46" s="790"/>
      <c r="P46" s="790"/>
      <c r="Q46" s="790"/>
      <c r="R46" s="790"/>
      <c r="S46" s="790"/>
      <c r="T46" s="790"/>
      <c r="U46" s="790"/>
      <c r="V46" s="790" t="s">
        <v>2856</v>
      </c>
      <c r="W46" s="790"/>
      <c r="X46" s="790"/>
      <c r="Y46" s="790"/>
      <c r="Z46" s="790"/>
      <c r="AA46" s="790"/>
      <c r="AB46" s="790" t="s">
        <v>2856</v>
      </c>
      <c r="AC46" s="790"/>
      <c r="AD46" s="790"/>
      <c r="AE46" s="790"/>
      <c r="AF46" s="790"/>
      <c r="AG46" s="790"/>
      <c r="AH46" s="790" t="s">
        <v>2856</v>
      </c>
      <c r="AI46" s="790"/>
      <c r="AJ46" s="790"/>
      <c r="AK46" s="790"/>
      <c r="AL46" s="790"/>
      <c r="AM46" s="790"/>
      <c r="AN46" s="790" t="s">
        <v>2856</v>
      </c>
      <c r="AO46" s="790"/>
      <c r="AP46" s="790"/>
      <c r="AQ46" s="790"/>
      <c r="AR46" s="790"/>
      <c r="AS46" s="790"/>
      <c r="AT46" s="790" t="s">
        <v>2856</v>
      </c>
      <c r="AU46" s="790"/>
      <c r="AV46" s="790"/>
      <c r="AW46" s="790"/>
      <c r="AX46" s="790"/>
      <c r="AY46" s="790"/>
      <c r="AZ46" s="790" t="s">
        <v>2856</v>
      </c>
      <c r="BA46" s="790"/>
      <c r="BB46" s="790"/>
      <c r="BC46" s="790"/>
      <c r="BD46" s="790"/>
      <c r="BE46" s="790"/>
      <c r="BF46" s="790" t="s">
        <v>2856</v>
      </c>
      <c r="BG46" s="790"/>
      <c r="BH46" s="790"/>
      <c r="BI46" s="790"/>
      <c r="BJ46" s="790"/>
      <c r="BK46" s="790"/>
      <c r="BL46" s="790" t="s">
        <v>2856</v>
      </c>
      <c r="BM46" s="790"/>
      <c r="BN46" s="790"/>
      <c r="BO46" s="790"/>
      <c r="BP46" s="790"/>
      <c r="BQ46" s="790"/>
      <c r="BR46" s="790" t="s">
        <v>2856</v>
      </c>
      <c r="BS46" s="790"/>
      <c r="BT46" s="790"/>
      <c r="BU46" s="790"/>
      <c r="BV46" s="790"/>
      <c r="BW46" s="790"/>
      <c r="BX46" s="790" t="s">
        <v>2856</v>
      </c>
      <c r="BY46" s="790"/>
      <c r="BZ46" s="790"/>
      <c r="CA46" s="790"/>
      <c r="CB46" s="790"/>
      <c r="CC46" s="790"/>
      <c r="CD46" s="790" t="s">
        <v>2856</v>
      </c>
      <c r="CE46" s="790"/>
      <c r="CF46" s="790"/>
      <c r="CG46" s="790"/>
      <c r="CH46" s="790"/>
      <c r="CI46" s="790"/>
      <c r="CJ46" s="790" t="s">
        <v>2856</v>
      </c>
      <c r="CK46" s="790"/>
      <c r="CL46" s="790"/>
      <c r="CM46" s="790"/>
      <c r="CN46" s="790"/>
      <c r="CO46" s="790"/>
      <c r="CP46" s="790" t="s">
        <v>2856</v>
      </c>
      <c r="CQ46" s="790"/>
      <c r="CR46" s="790"/>
      <c r="CS46" s="790"/>
      <c r="CT46" s="790"/>
      <c r="CU46" s="790"/>
      <c r="CV46" s="790" t="s">
        <v>2856</v>
      </c>
      <c r="CW46" s="790"/>
      <c r="CX46" s="790"/>
      <c r="CY46" s="790"/>
      <c r="CZ46" s="790"/>
      <c r="DA46" s="790"/>
      <c r="DB46" s="790" t="s">
        <v>2856</v>
      </c>
      <c r="DC46" s="790"/>
      <c r="DD46" s="790"/>
      <c r="DE46" s="790"/>
      <c r="DF46" s="790"/>
      <c r="DG46" s="790"/>
      <c r="DH46" s="790" t="s">
        <v>2856</v>
      </c>
      <c r="DI46" s="790"/>
      <c r="DJ46" s="790"/>
      <c r="DK46" s="790"/>
      <c r="DL46" s="790"/>
      <c r="DM46" s="790"/>
      <c r="DN46" s="790" t="s">
        <v>2856</v>
      </c>
      <c r="DO46" s="790"/>
      <c r="DP46" s="790"/>
      <c r="DQ46" s="790"/>
      <c r="DR46" s="790"/>
      <c r="DS46" s="790"/>
      <c r="DT46" s="790" t="s">
        <v>2856</v>
      </c>
      <c r="DU46" s="790"/>
      <c r="DV46" s="790"/>
      <c r="DW46" s="790"/>
      <c r="DX46" s="790"/>
      <c r="DY46" s="790"/>
      <c r="DZ46" s="790" t="s">
        <v>2856</v>
      </c>
      <c r="EA46" s="790"/>
      <c r="EB46" s="790"/>
      <c r="EC46" s="790"/>
      <c r="ED46" s="790"/>
      <c r="EE46" s="790"/>
      <c r="EF46" s="790" t="s">
        <v>2856</v>
      </c>
      <c r="EG46" s="790"/>
      <c r="EH46" s="790"/>
      <c r="EI46" s="790"/>
      <c r="EJ46" s="790"/>
      <c r="EK46" s="790"/>
      <c r="EL46" s="790" t="s">
        <v>2856</v>
      </c>
      <c r="EM46" s="790"/>
      <c r="EN46" s="790"/>
      <c r="EO46" s="790"/>
      <c r="EP46" s="790"/>
      <c r="EQ46" s="790"/>
      <c r="ER46" s="790" t="s">
        <v>2856</v>
      </c>
      <c r="ES46" s="790"/>
      <c r="ET46" s="790"/>
      <c r="EU46" s="790"/>
      <c r="EV46" s="790"/>
      <c r="EW46" s="790"/>
      <c r="EX46" s="790" t="s">
        <v>2856</v>
      </c>
      <c r="EY46" s="790"/>
      <c r="EZ46" s="790"/>
      <c r="FA46" s="790"/>
      <c r="FB46" s="790"/>
      <c r="FC46" s="790"/>
      <c r="FD46" s="790" t="s">
        <v>2856</v>
      </c>
      <c r="FE46" s="790"/>
      <c r="FF46" s="790"/>
      <c r="FG46" s="790"/>
      <c r="FH46" s="790"/>
      <c r="FI46" s="790"/>
      <c r="FJ46" s="790" t="s">
        <v>2856</v>
      </c>
      <c r="FK46" s="790"/>
      <c r="FL46" s="790"/>
      <c r="FM46" s="790"/>
      <c r="FN46" s="790"/>
      <c r="FO46" s="790"/>
      <c r="FP46" s="790" t="s">
        <v>2856</v>
      </c>
      <c r="FQ46" s="790"/>
      <c r="FR46" s="790"/>
      <c r="FS46" s="790"/>
      <c r="FT46" s="790"/>
      <c r="FU46" s="790"/>
      <c r="FV46" s="790" t="s">
        <v>2856</v>
      </c>
      <c r="FW46" s="790"/>
      <c r="FX46" s="790"/>
      <c r="FY46" s="790"/>
      <c r="FZ46" s="790"/>
      <c r="GA46" s="790"/>
      <c r="GB46" s="790" t="s">
        <v>2856</v>
      </c>
      <c r="GC46" s="790"/>
      <c r="GD46" s="790"/>
      <c r="GE46" s="790"/>
      <c r="GF46" s="790"/>
      <c r="GG46" s="790"/>
      <c r="GH46" s="790" t="s">
        <v>2856</v>
      </c>
      <c r="GI46" s="790"/>
      <c r="GJ46" s="790"/>
      <c r="GK46" s="790"/>
      <c r="GL46" s="790"/>
      <c r="GM46" s="790"/>
      <c r="GN46" s="790" t="s">
        <v>2856</v>
      </c>
      <c r="GO46" s="790"/>
      <c r="GP46" s="790"/>
      <c r="GQ46" s="790"/>
      <c r="GR46" s="790"/>
      <c r="GS46" s="790"/>
      <c r="GT46" s="790" t="s">
        <v>2856</v>
      </c>
      <c r="GU46" s="790"/>
      <c r="GV46" s="790"/>
      <c r="GW46" s="790"/>
      <c r="GX46" s="790"/>
      <c r="GY46" s="790"/>
      <c r="GZ46" s="790" t="s">
        <v>2856</v>
      </c>
      <c r="HA46" s="790"/>
      <c r="HB46" s="790"/>
      <c r="HC46" s="790"/>
      <c r="HD46" s="790"/>
      <c r="HE46" s="790"/>
      <c r="HF46" s="790" t="s">
        <v>2856</v>
      </c>
      <c r="HG46" s="790"/>
      <c r="HH46" s="790"/>
      <c r="HI46" s="790"/>
      <c r="HJ46" s="790"/>
      <c r="HK46" s="790"/>
      <c r="HL46" s="790" t="s">
        <v>2856</v>
      </c>
      <c r="HM46" s="790"/>
      <c r="HN46" s="790"/>
      <c r="HO46" s="790"/>
      <c r="HP46" s="790"/>
      <c r="HQ46" s="790"/>
      <c r="HR46" s="790" t="s">
        <v>2856</v>
      </c>
      <c r="HS46" s="790"/>
      <c r="HT46" s="790"/>
      <c r="HU46" s="790"/>
      <c r="HV46" s="790"/>
      <c r="HW46" s="790"/>
      <c r="HX46" s="790" t="s">
        <v>2856</v>
      </c>
      <c r="HY46" s="790"/>
      <c r="HZ46" s="790"/>
      <c r="IA46" s="790"/>
      <c r="IB46" s="790"/>
      <c r="IC46" s="790"/>
      <c r="ID46" s="790" t="s">
        <v>2856</v>
      </c>
      <c r="IE46" s="790"/>
      <c r="IF46" s="790"/>
      <c r="IG46" s="790"/>
      <c r="IH46" s="790"/>
      <c r="II46" s="790"/>
      <c r="IJ46" s="790" t="s">
        <v>2856</v>
      </c>
      <c r="IK46" s="790"/>
      <c r="IL46" s="790"/>
      <c r="IM46" s="790"/>
      <c r="IN46" s="790"/>
      <c r="IO46" s="790"/>
      <c r="IP46" s="790" t="s">
        <v>2856</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2249</v>
      </c>
      <c r="W47" s="790"/>
      <c r="X47" s="790"/>
      <c r="Y47" s="790"/>
      <c r="Z47" s="790"/>
      <c r="AA47" s="790"/>
      <c r="AB47" s="790" t="s">
        <v>2249</v>
      </c>
      <c r="AC47" s="790"/>
      <c r="AD47" s="790"/>
      <c r="AE47" s="790"/>
      <c r="AF47" s="790"/>
      <c r="AG47" s="790"/>
      <c r="AH47" s="790" t="s">
        <v>2249</v>
      </c>
      <c r="AI47" s="790"/>
      <c r="AJ47" s="790"/>
      <c r="AK47" s="790"/>
      <c r="AL47" s="790"/>
      <c r="AM47" s="790"/>
      <c r="AN47" s="790" t="s">
        <v>2249</v>
      </c>
      <c r="AO47" s="790"/>
      <c r="AP47" s="790"/>
      <c r="AQ47" s="790"/>
      <c r="AR47" s="790"/>
      <c r="AS47" s="790"/>
      <c r="AT47" s="790" t="s">
        <v>2249</v>
      </c>
      <c r="AU47" s="790"/>
      <c r="AV47" s="790"/>
      <c r="AW47" s="790"/>
      <c r="AX47" s="790"/>
      <c r="AY47" s="790"/>
      <c r="AZ47" s="790" t="s">
        <v>2249</v>
      </c>
      <c r="BA47" s="790"/>
      <c r="BB47" s="790"/>
      <c r="BC47" s="790"/>
      <c r="BD47" s="790"/>
      <c r="BE47" s="790"/>
      <c r="BF47" s="790" t="s">
        <v>2249</v>
      </c>
      <c r="BG47" s="790"/>
      <c r="BH47" s="790"/>
      <c r="BI47" s="790"/>
      <c r="BJ47" s="790"/>
      <c r="BK47" s="790"/>
      <c r="BL47" s="790" t="s">
        <v>2249</v>
      </c>
      <c r="BM47" s="790"/>
      <c r="BN47" s="790"/>
      <c r="BO47" s="790"/>
      <c r="BP47" s="790"/>
      <c r="BQ47" s="790"/>
      <c r="BR47" s="790" t="s">
        <v>2249</v>
      </c>
      <c r="BS47" s="790"/>
      <c r="BT47" s="790"/>
      <c r="BU47" s="790"/>
      <c r="BV47" s="790"/>
      <c r="BW47" s="790"/>
      <c r="BX47" s="790" t="s">
        <v>2249</v>
      </c>
      <c r="BY47" s="790"/>
      <c r="BZ47" s="790"/>
      <c r="CA47" s="790"/>
      <c r="CB47" s="790"/>
      <c r="CC47" s="790"/>
      <c r="CD47" s="790" t="s">
        <v>2249</v>
      </c>
      <c r="CE47" s="790"/>
      <c r="CF47" s="790"/>
      <c r="CG47" s="790"/>
      <c r="CH47" s="790"/>
      <c r="CI47" s="790"/>
      <c r="CJ47" s="790" t="s">
        <v>2249</v>
      </c>
      <c r="CK47" s="790"/>
      <c r="CL47" s="790"/>
      <c r="CM47" s="790"/>
      <c r="CN47" s="790"/>
      <c r="CO47" s="790"/>
      <c r="CP47" s="790" t="s">
        <v>2249</v>
      </c>
      <c r="CQ47" s="790"/>
      <c r="CR47" s="790"/>
      <c r="CS47" s="790"/>
      <c r="CT47" s="790"/>
      <c r="CU47" s="790"/>
      <c r="CV47" s="790" t="s">
        <v>2249</v>
      </c>
      <c r="CW47" s="790"/>
      <c r="CX47" s="790"/>
      <c r="CY47" s="790"/>
      <c r="CZ47" s="790"/>
      <c r="DA47" s="790"/>
      <c r="DB47" s="790" t="s">
        <v>2249</v>
      </c>
      <c r="DC47" s="790"/>
      <c r="DD47" s="790"/>
      <c r="DE47" s="790"/>
      <c r="DF47" s="790"/>
      <c r="DG47" s="790"/>
      <c r="DH47" s="790" t="s">
        <v>2249</v>
      </c>
      <c r="DI47" s="790"/>
      <c r="DJ47" s="790"/>
      <c r="DK47" s="790"/>
      <c r="DL47" s="790"/>
      <c r="DM47" s="790"/>
      <c r="DN47" s="790" t="s">
        <v>2249</v>
      </c>
      <c r="DO47" s="790"/>
      <c r="DP47" s="790"/>
      <c r="DQ47" s="790"/>
      <c r="DR47" s="790"/>
      <c r="DS47" s="790"/>
      <c r="DT47" s="790" t="s">
        <v>2249</v>
      </c>
      <c r="DU47" s="790"/>
      <c r="DV47" s="790"/>
      <c r="DW47" s="790"/>
      <c r="DX47" s="790"/>
      <c r="DY47" s="790"/>
      <c r="DZ47" s="790" t="s">
        <v>2249</v>
      </c>
      <c r="EA47" s="790"/>
      <c r="EB47" s="790"/>
      <c r="EC47" s="790"/>
      <c r="ED47" s="790"/>
      <c r="EE47" s="790"/>
      <c r="EF47" s="790" t="s">
        <v>2782</v>
      </c>
      <c r="EG47" s="790"/>
      <c r="EH47" s="790"/>
      <c r="EI47" s="790"/>
      <c r="EJ47" s="790"/>
      <c r="EK47" s="790"/>
      <c r="EL47" s="790" t="s">
        <v>2782</v>
      </c>
      <c r="EM47" s="790"/>
      <c r="EN47" s="790"/>
      <c r="EO47" s="790"/>
      <c r="EP47" s="790"/>
      <c r="EQ47" s="790"/>
      <c r="ER47" s="790" t="s">
        <v>2782</v>
      </c>
      <c r="ES47" s="790"/>
      <c r="ET47" s="790"/>
      <c r="EU47" s="790"/>
      <c r="EV47" s="790"/>
      <c r="EW47" s="790"/>
      <c r="EX47" s="790" t="s">
        <v>2782</v>
      </c>
      <c r="EY47" s="790"/>
      <c r="EZ47" s="790"/>
      <c r="FA47" s="790"/>
      <c r="FB47" s="790"/>
      <c r="FC47" s="790"/>
      <c r="FD47" s="790" t="s">
        <v>2782</v>
      </c>
      <c r="FE47" s="790"/>
      <c r="FF47" s="790"/>
      <c r="FG47" s="790"/>
      <c r="FH47" s="790"/>
      <c r="FI47" s="790"/>
      <c r="FJ47" s="790" t="s">
        <v>2782</v>
      </c>
      <c r="FK47" s="790"/>
      <c r="FL47" s="790"/>
      <c r="FM47" s="790"/>
      <c r="FN47" s="790"/>
      <c r="FO47" s="790"/>
      <c r="FP47" s="790" t="s">
        <v>2782</v>
      </c>
      <c r="FQ47" s="790"/>
      <c r="FR47" s="790"/>
      <c r="FS47" s="790"/>
      <c r="FT47" s="790"/>
      <c r="FU47" s="790"/>
      <c r="FV47" s="790" t="s">
        <v>2782</v>
      </c>
      <c r="FW47" s="790"/>
      <c r="FX47" s="790"/>
      <c r="FY47" s="790"/>
      <c r="FZ47" s="790"/>
      <c r="GA47" s="790"/>
      <c r="GB47" s="790" t="s">
        <v>2782</v>
      </c>
      <c r="GC47" s="790"/>
      <c r="GD47" s="790"/>
      <c r="GE47" s="790"/>
      <c r="GF47" s="790"/>
      <c r="GG47" s="790"/>
      <c r="GH47" s="790" t="s">
        <v>2782</v>
      </c>
      <c r="GI47" s="790"/>
      <c r="GJ47" s="790"/>
      <c r="GK47" s="790"/>
      <c r="GL47" s="790"/>
      <c r="GM47" s="790"/>
      <c r="GN47" s="790" t="s">
        <v>2782</v>
      </c>
      <c r="GO47" s="790"/>
      <c r="GP47" s="790"/>
      <c r="GQ47" s="790"/>
      <c r="GR47" s="790"/>
      <c r="GS47" s="790"/>
      <c r="GT47" s="790" t="s">
        <v>2782</v>
      </c>
      <c r="GU47" s="790"/>
      <c r="GV47" s="790"/>
      <c r="GW47" s="790"/>
      <c r="GX47" s="790"/>
      <c r="GY47" s="790"/>
      <c r="GZ47" s="790" t="s">
        <v>2782</v>
      </c>
      <c r="HA47" s="790"/>
      <c r="HB47" s="790"/>
      <c r="HC47" s="790"/>
      <c r="HD47" s="790"/>
      <c r="HE47" s="790"/>
      <c r="HF47" s="790" t="s">
        <v>2782</v>
      </c>
      <c r="HG47" s="790"/>
      <c r="HH47" s="790"/>
      <c r="HI47" s="790"/>
      <c r="HJ47" s="790"/>
      <c r="HK47" s="790"/>
      <c r="HL47" s="790" t="s">
        <v>2782</v>
      </c>
      <c r="HM47" s="790"/>
      <c r="HN47" s="790"/>
      <c r="HO47" s="790"/>
      <c r="HP47" s="790"/>
      <c r="HQ47" s="790"/>
      <c r="HR47" s="790" t="s">
        <v>2782</v>
      </c>
      <c r="HS47" s="790"/>
      <c r="HT47" s="790"/>
      <c r="HU47" s="790"/>
      <c r="HV47" s="790"/>
      <c r="HW47" s="790"/>
      <c r="HX47" s="790" t="s">
        <v>2782</v>
      </c>
      <c r="HY47" s="790"/>
      <c r="HZ47" s="790"/>
      <c r="IA47" s="790"/>
      <c r="IB47" s="790"/>
      <c r="IC47" s="790"/>
      <c r="ID47" s="790" t="s">
        <v>2782</v>
      </c>
      <c r="IE47" s="790"/>
      <c r="IF47" s="790"/>
      <c r="IG47" s="790"/>
      <c r="IH47" s="790"/>
      <c r="II47" s="790"/>
      <c r="IJ47" s="790" t="s">
        <v>2782</v>
      </c>
      <c r="IK47" s="790"/>
      <c r="IL47" s="790"/>
      <c r="IM47" s="790"/>
      <c r="IN47" s="790"/>
      <c r="IO47" s="790"/>
      <c r="IP47" s="790" t="s">
        <v>2782</v>
      </c>
      <c r="IQ47" s="790"/>
      <c r="IR47" s="790"/>
      <c r="IS47" s="790"/>
      <c r="IT47" s="790"/>
      <c r="IU47" s="790"/>
      <c r="IV47" s="790" t="s">
        <v>2782</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5">
    <mergeCell ref="IP45:IS45"/>
    <mergeCell ref="HL45:HQ45"/>
    <mergeCell ref="IJ45:IO45"/>
    <mergeCell ref="IJ46:IO46"/>
    <mergeCell ref="ID46:II46"/>
    <mergeCell ref="HR46:HW46"/>
    <mergeCell ref="IP46:IS46"/>
    <mergeCell ref="HR45:HW45"/>
    <mergeCell ref="HX46:IC46"/>
    <mergeCell ref="HL46:HQ46"/>
    <mergeCell ref="HF46:HK46"/>
    <mergeCell ref="GT46:GY46"/>
    <mergeCell ref="GN45:GS45"/>
    <mergeCell ref="FV45:GA45"/>
    <mergeCell ref="GZ45:HE45"/>
    <mergeCell ref="ID45:II45"/>
    <mergeCell ref="HX45:IC45"/>
    <mergeCell ref="HF45:HK45"/>
    <mergeCell ref="FP47:FU47"/>
    <mergeCell ref="GH45:GM45"/>
    <mergeCell ref="GN46:GS46"/>
    <mergeCell ref="FV46:GA46"/>
    <mergeCell ref="GH46:GM46"/>
    <mergeCell ref="GB46:GG46"/>
    <mergeCell ref="FP46:FU46"/>
    <mergeCell ref="GB45:GG45"/>
    <mergeCell ref="FV47:GA47"/>
    <mergeCell ref="GN47:GS47"/>
    <mergeCell ref="HF47:HK47"/>
    <mergeCell ref="GZ47:HE47"/>
    <mergeCell ref="GZ46:HE46"/>
    <mergeCell ref="GT45:GY45"/>
    <mergeCell ref="ER46:EW46"/>
    <mergeCell ref="EX46:FC46"/>
    <mergeCell ref="FD46:FI46"/>
    <mergeCell ref="FJ46:FO46"/>
    <mergeCell ref="DT45:DY45"/>
    <mergeCell ref="EL45:EQ45"/>
    <mergeCell ref="EX45:FC45"/>
    <mergeCell ref="FP45:FU45"/>
    <mergeCell ref="FJ45:FO45"/>
    <mergeCell ref="FD45:FI45"/>
    <mergeCell ref="DZ45:EE45"/>
    <mergeCell ref="EF45:EK45"/>
    <mergeCell ref="ER45:EW45"/>
    <mergeCell ref="DT46:DY46"/>
    <mergeCell ref="BX47:CC47"/>
    <mergeCell ref="BR46:BW46"/>
    <mergeCell ref="BX46:CC46"/>
    <mergeCell ref="AT47:AY47"/>
    <mergeCell ref="BL47:BQ47"/>
    <mergeCell ref="AZ45:BE45"/>
    <mergeCell ref="BF45:BK45"/>
    <mergeCell ref="BR45:BW45"/>
    <mergeCell ref="BR47:BW47"/>
    <mergeCell ref="DN45:DS45"/>
    <mergeCell ref="DN46:DS46"/>
    <mergeCell ref="CD45:CI45"/>
    <mergeCell ref="BX45:CC45"/>
    <mergeCell ref="CJ45:CO45"/>
    <mergeCell ref="DH45:DM45"/>
    <mergeCell ref="DB45:DG45"/>
    <mergeCell ref="CV45:DA45"/>
    <mergeCell ref="CP45:CU45"/>
    <mergeCell ref="CD46:CI46"/>
    <mergeCell ref="CV46:DA46"/>
    <mergeCell ref="P47:U47"/>
    <mergeCell ref="BF46:BK46"/>
    <mergeCell ref="AZ46:BE46"/>
    <mergeCell ref="V47:AA47"/>
    <mergeCell ref="AT46:AY46"/>
    <mergeCell ref="AH46:AM46"/>
    <mergeCell ref="AN46:AS46"/>
    <mergeCell ref="J46:O46"/>
    <mergeCell ref="P46:U46"/>
    <mergeCell ref="V46:AA46"/>
    <mergeCell ref="AB47:AG47"/>
    <mergeCell ref="AH47:AM47"/>
    <mergeCell ref="C1:G1"/>
    <mergeCell ref="C19:G19"/>
    <mergeCell ref="J45:O45"/>
    <mergeCell ref="P45:U45"/>
    <mergeCell ref="V45:AA45"/>
    <mergeCell ref="AB45:AG45"/>
    <mergeCell ref="AH45:AM45"/>
    <mergeCell ref="AT45:AY45"/>
    <mergeCell ref="BL45:BQ45"/>
    <mergeCell ref="AN45:AS45"/>
    <mergeCell ref="CP47:CU47"/>
    <mergeCell ref="CJ46:CO46"/>
    <mergeCell ref="CV47:DA47"/>
    <mergeCell ref="BL46:BQ46"/>
    <mergeCell ref="AB46:AG46"/>
    <mergeCell ref="GT47:GY47"/>
    <mergeCell ref="GB47:GG47"/>
    <mergeCell ref="DN47:DS47"/>
    <mergeCell ref="EL46:EQ46"/>
    <mergeCell ref="EF46:EK46"/>
    <mergeCell ref="CD47:CI47"/>
    <mergeCell ref="BF47:BK47"/>
    <mergeCell ref="AN47:AS47"/>
    <mergeCell ref="AZ47:BE47"/>
    <mergeCell ref="FJ47:FO47"/>
    <mergeCell ref="FD47:FI47"/>
    <mergeCell ref="DZ46:EE46"/>
    <mergeCell ref="CJ47:CO47"/>
    <mergeCell ref="DH47:DM47"/>
    <mergeCell ref="DH46:DM46"/>
    <mergeCell ref="EF47:EK47"/>
    <mergeCell ref="DB47:DG47"/>
    <mergeCell ref="CP46:CU46"/>
    <mergeCell ref="DB46:DG46"/>
    <mergeCell ref="IV47"/>
    <mergeCell ref="HL47:HQ47"/>
    <mergeCell ref="HR47:HW47"/>
    <mergeCell ref="HX47:IC47"/>
    <mergeCell ref="ID47:II47"/>
    <mergeCell ref="IJ47:IO47"/>
    <mergeCell ref="IP47:IU47"/>
    <mergeCell ref="DT47:DY47"/>
    <mergeCell ref="GH47:GM47"/>
    <mergeCell ref="EL47:EQ47"/>
    <mergeCell ref="EX47:FC47"/>
    <mergeCell ref="DZ47:EE47"/>
    <mergeCell ref="ER47:EW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18" zoomScale="125" workbookViewId="0">
      <selection activeCell="B14" sqref="B1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6.4257812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40408</v>
      </c>
    </row>
    <row r="4" spans="1:8">
      <c r="A4" s="89" t="s">
        <v>2517</v>
      </c>
      <c r="G4" s="93" t="s">
        <v>1089</v>
      </c>
    </row>
    <row r="5" spans="1:8">
      <c r="A5" s="89" t="s">
        <v>2850</v>
      </c>
    </row>
    <row r="6" spans="1:8">
      <c r="C6" s="15" t="s">
        <v>2128</v>
      </c>
      <c r="D6" s="16"/>
      <c r="E6" s="16"/>
      <c r="F6" s="17"/>
      <c r="G6" s="18"/>
      <c r="H6" s="94"/>
    </row>
    <row r="7" spans="1:8">
      <c r="C7" s="95" t="s">
        <v>2734</v>
      </c>
      <c r="D7" s="20"/>
      <c r="E7" s="20"/>
      <c r="F7" s="21"/>
      <c r="G7" s="22"/>
      <c r="H7" s="94"/>
    </row>
    <row r="8" spans="1:8">
      <c r="A8" s="89" t="s">
        <v>2730</v>
      </c>
      <c r="C8" s="95" t="s">
        <v>2479</v>
      </c>
      <c r="D8" s="20"/>
      <c r="E8" s="20"/>
      <c r="F8" s="21"/>
      <c r="G8" s="96"/>
      <c r="H8" s="94"/>
    </row>
    <row r="9" spans="1:8">
      <c r="A9" t="s">
        <v>3846</v>
      </c>
      <c r="C9" s="95" t="s">
        <v>2904</v>
      </c>
      <c r="D9" s="20"/>
      <c r="E9" s="20"/>
      <c r="F9" s="21"/>
      <c r="G9" s="96"/>
      <c r="H9" s="94"/>
    </row>
    <row r="10" spans="1:8">
      <c r="A10" t="s">
        <v>3727</v>
      </c>
      <c r="C10" s="97"/>
      <c r="D10" s="20"/>
      <c r="E10" s="20"/>
      <c r="F10" s="21"/>
      <c r="G10" s="96"/>
      <c r="H10" s="94"/>
    </row>
    <row r="11" spans="1:8">
      <c r="A11"/>
      <c r="C11" s="25" t="s">
        <v>2453</v>
      </c>
      <c r="D11" s="94"/>
      <c r="E11" s="94"/>
      <c r="F11" s="99"/>
      <c r="G11" s="96"/>
      <c r="H11" s="94"/>
    </row>
    <row r="12" spans="1:8">
      <c r="A12" s="20"/>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30" t="s">
        <v>3374</v>
      </c>
      <c r="C16" s="97"/>
      <c r="D16" s="94"/>
      <c r="E16" s="94"/>
      <c r="F16" s="99"/>
      <c r="G16" s="96"/>
      <c r="H16" s="94"/>
    </row>
    <row r="17" spans="1:8">
      <c r="C17" s="102" t="s">
        <v>2505</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2829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40489</v>
      </c>
      <c r="B24" s="116" t="s">
        <v>2258</v>
      </c>
      <c r="C24" s="117">
        <v>315</v>
      </c>
      <c r="D24" s="118">
        <v>6</v>
      </c>
      <c r="E24" s="117">
        <f>C24*D24</f>
        <v>1890</v>
      </c>
      <c r="F24" s="53"/>
      <c r="G24" s="54">
        <f>E24*(1-F24)</f>
        <v>1890</v>
      </c>
      <c r="H24" s="48"/>
    </row>
    <row r="25" spans="1:8">
      <c r="A25" s="11"/>
      <c r="B25" s="116" t="s">
        <v>2257</v>
      </c>
      <c r="C25" s="117"/>
      <c r="D25" s="118"/>
      <c r="E25" s="117"/>
      <c r="F25" s="119"/>
      <c r="G25" s="54">
        <f t="shared" ref="G25:G37" si="0">E25*(1-F25)</f>
        <v>0</v>
      </c>
      <c r="H25" s="56"/>
    </row>
    <row r="26" spans="1:8">
      <c r="A26" s="120"/>
      <c r="B26" s="121" t="s">
        <v>2493</v>
      </c>
      <c r="C26" s="117"/>
      <c r="D26" s="118"/>
      <c r="E26" s="117"/>
      <c r="F26" s="119"/>
      <c r="G26" s="54">
        <f t="shared" si="0"/>
        <v>0</v>
      </c>
      <c r="H26" s="56"/>
    </row>
    <row r="27" spans="1:8">
      <c r="A27" s="120"/>
      <c r="B27" s="121" t="s">
        <v>2910</v>
      </c>
      <c r="C27" s="117"/>
      <c r="D27" s="118"/>
      <c r="E27" s="117"/>
      <c r="F27" s="119"/>
      <c r="G27" s="54">
        <f t="shared" si="0"/>
        <v>0</v>
      </c>
      <c r="H27" s="56"/>
    </row>
    <row r="28" spans="1:8">
      <c r="A28" s="120"/>
      <c r="B28" s="121" t="s">
        <v>2646</v>
      </c>
      <c r="C28" s="117"/>
      <c r="D28" s="118"/>
      <c r="E28" s="117"/>
      <c r="F28" s="119"/>
      <c r="G28" s="54">
        <f t="shared" si="0"/>
        <v>0</v>
      </c>
      <c r="H28" s="56"/>
    </row>
    <row r="29" spans="1:8">
      <c r="A29" s="120"/>
      <c r="B29" s="121" t="s">
        <v>2562</v>
      </c>
      <c r="C29" s="117"/>
      <c r="D29" s="118"/>
      <c r="E29" s="117"/>
      <c r="F29" s="119"/>
      <c r="G29" s="54">
        <f t="shared" si="0"/>
        <v>0</v>
      </c>
      <c r="H29" s="56"/>
    </row>
    <row r="30" spans="1:8">
      <c r="A30" s="120"/>
      <c r="B30" s="121" t="s">
        <v>2266</v>
      </c>
      <c r="C30" s="117"/>
      <c r="D30" s="118"/>
      <c r="E30" s="117"/>
      <c r="F30" s="119"/>
      <c r="G30" s="54">
        <f t="shared" si="0"/>
        <v>0</v>
      </c>
      <c r="H30" s="56"/>
    </row>
    <row r="31" spans="1:8">
      <c r="A31" s="120"/>
      <c r="B31" s="121" t="s">
        <v>1671</v>
      </c>
      <c r="C31" s="117"/>
      <c r="D31" s="118"/>
      <c r="E31" s="117"/>
      <c r="F31" s="119"/>
      <c r="G31" s="54">
        <f t="shared" si="0"/>
        <v>0</v>
      </c>
      <c r="H31" s="56"/>
    </row>
    <row r="32" spans="1:8">
      <c r="A32" s="120"/>
      <c r="B32" s="121" t="s">
        <v>2432</v>
      </c>
      <c r="C32" s="117"/>
      <c r="D32" s="118"/>
      <c r="E32" s="117"/>
      <c r="F32" s="119"/>
      <c r="G32" s="54">
        <f t="shared" si="0"/>
        <v>0</v>
      </c>
      <c r="H32" s="56"/>
    </row>
    <row r="33" spans="1:256">
      <c r="A33" s="120"/>
      <c r="B33" s="121" t="s">
        <v>2466</v>
      </c>
      <c r="C33" s="117">
        <v>75</v>
      </c>
      <c r="D33" s="118">
        <v>3.5</v>
      </c>
      <c r="E33" s="117">
        <f>C33*D33</f>
        <v>262.5</v>
      </c>
      <c r="F33" s="119"/>
      <c r="G33" s="54">
        <f t="shared" si="0"/>
        <v>262.5</v>
      </c>
      <c r="H33" s="48"/>
    </row>
    <row r="34" spans="1:256">
      <c r="A34" s="120"/>
      <c r="B34" s="121" t="s">
        <v>2799</v>
      </c>
      <c r="C34" s="117">
        <v>250</v>
      </c>
      <c r="D34" s="123" t="s">
        <v>2214</v>
      </c>
      <c r="E34" s="117">
        <v>250</v>
      </c>
      <c r="F34" s="124"/>
      <c r="G34" s="54">
        <f>E34*(1-F34)</f>
        <v>250</v>
      </c>
      <c r="H34" s="48"/>
    </row>
    <row r="35" spans="1:256">
      <c r="A35" s="120"/>
      <c r="B35" s="121" t="s">
        <v>3333</v>
      </c>
      <c r="C35" s="117"/>
      <c r="D35" s="118"/>
      <c r="E35" s="117"/>
      <c r="F35" s="119"/>
      <c r="G35" s="54">
        <f>E35*(1-F35)</f>
        <v>0</v>
      </c>
      <c r="H35" s="48"/>
    </row>
    <row r="36" spans="1:256">
      <c r="A36" s="120"/>
      <c r="B36" s="121" t="s">
        <v>1888</v>
      </c>
      <c r="C36" s="117"/>
      <c r="D36" s="125"/>
      <c r="E36" s="117"/>
      <c r="F36" s="124"/>
      <c r="G36" s="54">
        <f t="shared" si="0"/>
        <v>0</v>
      </c>
      <c r="H36" s="48"/>
    </row>
    <row r="37" spans="1:256" ht="16" thickBot="1">
      <c r="A37" s="120"/>
      <c r="B37" s="126"/>
      <c r="C37" s="127"/>
      <c r="D37" s="128"/>
      <c r="E37" s="127"/>
      <c r="F37" s="129"/>
      <c r="G37" s="67">
        <f t="shared" si="0"/>
        <v>0</v>
      </c>
      <c r="H37" s="48"/>
    </row>
    <row r="38" spans="1:256" s="135" customFormat="1" ht="16" customHeight="1">
      <c r="A38" s="130"/>
      <c r="B38" s="69" t="s">
        <v>1889</v>
      </c>
      <c r="C38" s="131"/>
      <c r="D38" s="131"/>
      <c r="E38" s="132">
        <f>SUM(E24:E37)</f>
        <v>2402.5</v>
      </c>
      <c r="F38" s="133"/>
      <c r="G38" s="72">
        <f>SUM(G24:G37)</f>
        <v>2402.5</v>
      </c>
      <c r="H38" s="134"/>
    </row>
    <row r="40" spans="1:256">
      <c r="C40" s="136" t="s">
        <v>2369</v>
      </c>
      <c r="D40" s="137">
        <f>G38/2</f>
        <v>1201.25</v>
      </c>
      <c r="E40" s="137"/>
      <c r="F40" s="138"/>
    </row>
    <row r="42" spans="1:256">
      <c r="C42" s="1" t="s">
        <v>2549</v>
      </c>
      <c r="D42" s="1"/>
      <c r="E42" s="1"/>
      <c r="F42" s="139"/>
      <c r="G42" s="1"/>
      <c r="H42" s="1"/>
      <c r="I42" s="1"/>
    </row>
    <row r="43" spans="1:256">
      <c r="C43" s="1" t="s">
        <v>3390</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2549</v>
      </c>
      <c r="W44" s="790"/>
      <c r="X44" s="790"/>
      <c r="Y44" s="790"/>
      <c r="Z44" s="790"/>
      <c r="AA44" s="790"/>
      <c r="AB44" s="790" t="s">
        <v>2549</v>
      </c>
      <c r="AC44" s="790"/>
      <c r="AD44" s="790"/>
      <c r="AE44" s="790"/>
      <c r="AF44" s="790"/>
      <c r="AG44" s="790"/>
      <c r="AH44" s="790" t="s">
        <v>2549</v>
      </c>
      <c r="AI44" s="790"/>
      <c r="AJ44" s="790"/>
      <c r="AK44" s="790"/>
      <c r="AL44" s="790"/>
      <c r="AM44" s="790"/>
      <c r="AN44" s="790" t="s">
        <v>2549</v>
      </c>
      <c r="AO44" s="790"/>
      <c r="AP44" s="790"/>
      <c r="AQ44" s="790"/>
      <c r="AR44" s="790"/>
      <c r="AS44" s="790"/>
      <c r="AT44" s="790" t="s">
        <v>2549</v>
      </c>
      <c r="AU44" s="790"/>
      <c r="AV44" s="790"/>
      <c r="AW44" s="790"/>
      <c r="AX44" s="790"/>
      <c r="AY44" s="790"/>
      <c r="AZ44" s="790" t="s">
        <v>2549</v>
      </c>
      <c r="BA44" s="790"/>
      <c r="BB44" s="790"/>
      <c r="BC44" s="790"/>
      <c r="BD44" s="790"/>
      <c r="BE44" s="790"/>
      <c r="BF44" s="790" t="s">
        <v>2549</v>
      </c>
      <c r="BG44" s="790"/>
      <c r="BH44" s="790"/>
      <c r="BI44" s="790"/>
      <c r="BJ44" s="790"/>
      <c r="BK44" s="790"/>
      <c r="BL44" s="790" t="s">
        <v>2549</v>
      </c>
      <c r="BM44" s="790"/>
      <c r="BN44" s="790"/>
      <c r="BO44" s="790"/>
      <c r="BP44" s="790"/>
      <c r="BQ44" s="790"/>
      <c r="BR44" s="790" t="s">
        <v>2549</v>
      </c>
      <c r="BS44" s="790"/>
      <c r="BT44" s="790"/>
      <c r="BU44" s="790"/>
      <c r="BV44" s="790"/>
      <c r="BW44" s="790"/>
      <c r="BX44" s="790" t="s">
        <v>2549</v>
      </c>
      <c r="BY44" s="790"/>
      <c r="BZ44" s="790"/>
      <c r="CA44" s="790"/>
      <c r="CB44" s="790"/>
      <c r="CC44" s="790"/>
      <c r="CD44" s="790" t="s">
        <v>2549</v>
      </c>
      <c r="CE44" s="790"/>
      <c r="CF44" s="790"/>
      <c r="CG44" s="790"/>
      <c r="CH44" s="790"/>
      <c r="CI44" s="790"/>
      <c r="CJ44" s="790" t="s">
        <v>2549</v>
      </c>
      <c r="CK44" s="790"/>
      <c r="CL44" s="790"/>
      <c r="CM44" s="790"/>
      <c r="CN44" s="790"/>
      <c r="CO44" s="790"/>
      <c r="CP44" s="790" t="s">
        <v>2549</v>
      </c>
      <c r="CQ44" s="790"/>
      <c r="CR44" s="790"/>
      <c r="CS44" s="790"/>
      <c r="CT44" s="790"/>
      <c r="CU44" s="790"/>
      <c r="CV44" s="790" t="s">
        <v>2549</v>
      </c>
      <c r="CW44" s="790"/>
      <c r="CX44" s="790"/>
      <c r="CY44" s="790"/>
      <c r="CZ44" s="790"/>
      <c r="DA44" s="790"/>
      <c r="DB44" s="790" t="s">
        <v>2549</v>
      </c>
      <c r="DC44" s="790"/>
      <c r="DD44" s="790"/>
      <c r="DE44" s="790"/>
      <c r="DF44" s="790"/>
      <c r="DG44" s="790"/>
      <c r="DH44" s="790" t="s">
        <v>2549</v>
      </c>
      <c r="DI44" s="790"/>
      <c r="DJ44" s="790"/>
      <c r="DK44" s="790"/>
      <c r="DL44" s="790"/>
      <c r="DM44" s="790"/>
      <c r="DN44" s="790" t="s">
        <v>2549</v>
      </c>
      <c r="DO44" s="790"/>
      <c r="DP44" s="790"/>
      <c r="DQ44" s="790"/>
      <c r="DR44" s="790"/>
      <c r="DS44" s="790"/>
      <c r="DT44" s="790" t="s">
        <v>2549</v>
      </c>
      <c r="DU44" s="790"/>
      <c r="DV44" s="790"/>
      <c r="DW44" s="790"/>
      <c r="DX44" s="790"/>
      <c r="DY44" s="790"/>
      <c r="DZ44" s="790" t="s">
        <v>2549</v>
      </c>
      <c r="EA44" s="790"/>
      <c r="EB44" s="790"/>
      <c r="EC44" s="790"/>
      <c r="ED44" s="790"/>
      <c r="EE44" s="790"/>
      <c r="EF44" s="790" t="s">
        <v>2549</v>
      </c>
      <c r="EG44" s="790"/>
      <c r="EH44" s="790"/>
      <c r="EI44" s="790"/>
      <c r="EJ44" s="790"/>
      <c r="EK44" s="790"/>
      <c r="EL44" s="790" t="s">
        <v>2549</v>
      </c>
      <c r="EM44" s="790"/>
      <c r="EN44" s="790"/>
      <c r="EO44" s="790"/>
      <c r="EP44" s="790"/>
      <c r="EQ44" s="790"/>
      <c r="ER44" s="790" t="s">
        <v>2549</v>
      </c>
      <c r="ES44" s="790"/>
      <c r="ET44" s="790"/>
      <c r="EU44" s="790"/>
      <c r="EV44" s="790"/>
      <c r="EW44" s="790"/>
      <c r="EX44" s="790" t="s">
        <v>2549</v>
      </c>
      <c r="EY44" s="790"/>
      <c r="EZ44" s="790"/>
      <c r="FA44" s="790"/>
      <c r="FB44" s="790"/>
      <c r="FC44" s="790"/>
      <c r="FD44" s="790" t="s">
        <v>2549</v>
      </c>
      <c r="FE44" s="790"/>
      <c r="FF44" s="790"/>
      <c r="FG44" s="790"/>
      <c r="FH44" s="790"/>
      <c r="FI44" s="790"/>
      <c r="FJ44" s="790" t="s">
        <v>2549</v>
      </c>
      <c r="FK44" s="790"/>
      <c r="FL44" s="790"/>
      <c r="FM44" s="790"/>
      <c r="FN44" s="790"/>
      <c r="FO44" s="790"/>
      <c r="FP44" s="790" t="s">
        <v>2549</v>
      </c>
      <c r="FQ44" s="790"/>
      <c r="FR44" s="790"/>
      <c r="FS44" s="790"/>
      <c r="FT44" s="790"/>
      <c r="FU44" s="790"/>
      <c r="FV44" s="790" t="s">
        <v>2549</v>
      </c>
      <c r="FW44" s="790"/>
      <c r="FX44" s="790"/>
      <c r="FY44" s="790"/>
      <c r="FZ44" s="790"/>
      <c r="GA44" s="790"/>
      <c r="GB44" s="790" t="s">
        <v>2549</v>
      </c>
      <c r="GC44" s="790"/>
      <c r="GD44" s="790"/>
      <c r="GE44" s="790"/>
      <c r="GF44" s="790"/>
      <c r="GG44" s="790"/>
      <c r="GH44" s="790" t="s">
        <v>2549</v>
      </c>
      <c r="GI44" s="790"/>
      <c r="GJ44" s="790"/>
      <c r="GK44" s="790"/>
      <c r="GL44" s="790"/>
      <c r="GM44" s="790"/>
      <c r="GN44" s="790" t="s">
        <v>2549</v>
      </c>
      <c r="GO44" s="790"/>
      <c r="GP44" s="790"/>
      <c r="GQ44" s="790"/>
      <c r="GR44" s="790"/>
      <c r="GS44" s="790"/>
      <c r="GT44" s="790" t="s">
        <v>2549</v>
      </c>
      <c r="GU44" s="790"/>
      <c r="GV44" s="790"/>
      <c r="GW44" s="790"/>
      <c r="GX44" s="790"/>
      <c r="GY44" s="790"/>
      <c r="GZ44" s="790" t="s">
        <v>2549</v>
      </c>
      <c r="HA44" s="790"/>
      <c r="HB44" s="790"/>
      <c r="HC44" s="790"/>
      <c r="HD44" s="790"/>
      <c r="HE44" s="790"/>
      <c r="HF44" s="790" t="s">
        <v>2549</v>
      </c>
      <c r="HG44" s="790"/>
      <c r="HH44" s="790"/>
      <c r="HI44" s="790"/>
      <c r="HJ44" s="790"/>
      <c r="HK44" s="790"/>
      <c r="HL44" s="790" t="s">
        <v>2549</v>
      </c>
      <c r="HM44" s="790"/>
      <c r="HN44" s="790"/>
      <c r="HO44" s="790"/>
      <c r="HP44" s="790"/>
      <c r="HQ44" s="790"/>
      <c r="HR44" s="790" t="s">
        <v>2549</v>
      </c>
      <c r="HS44" s="790"/>
      <c r="HT44" s="790"/>
      <c r="HU44" s="790"/>
      <c r="HV44" s="790"/>
      <c r="HW44" s="790"/>
      <c r="HX44" s="790" t="s">
        <v>2549</v>
      </c>
      <c r="HY44" s="790"/>
      <c r="HZ44" s="790"/>
      <c r="IA44" s="790"/>
      <c r="IB44" s="790"/>
      <c r="IC44" s="790"/>
      <c r="ID44" s="790" t="s">
        <v>2549</v>
      </c>
      <c r="IE44" s="790"/>
      <c r="IF44" s="790"/>
      <c r="IG44" s="790"/>
      <c r="IH44" s="790"/>
      <c r="II44" s="790"/>
      <c r="IJ44" s="790" t="s">
        <v>2549</v>
      </c>
      <c r="IK44" s="790"/>
      <c r="IL44" s="790"/>
      <c r="IM44" s="790"/>
      <c r="IN44" s="790"/>
      <c r="IO44" s="790"/>
      <c r="IP44" s="790" t="s">
        <v>2549</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2856</v>
      </c>
      <c r="W45" s="790"/>
      <c r="X45" s="790"/>
      <c r="Y45" s="790"/>
      <c r="Z45" s="790"/>
      <c r="AA45" s="790"/>
      <c r="AB45" s="790" t="s">
        <v>2856</v>
      </c>
      <c r="AC45" s="790"/>
      <c r="AD45" s="790"/>
      <c r="AE45" s="790"/>
      <c r="AF45" s="790"/>
      <c r="AG45" s="790"/>
      <c r="AH45" s="790" t="s">
        <v>2856</v>
      </c>
      <c r="AI45" s="790"/>
      <c r="AJ45" s="790"/>
      <c r="AK45" s="790"/>
      <c r="AL45" s="790"/>
      <c r="AM45" s="790"/>
      <c r="AN45" s="790" t="s">
        <v>2856</v>
      </c>
      <c r="AO45" s="790"/>
      <c r="AP45" s="790"/>
      <c r="AQ45" s="790"/>
      <c r="AR45" s="790"/>
      <c r="AS45" s="790"/>
      <c r="AT45" s="790" t="s">
        <v>2856</v>
      </c>
      <c r="AU45" s="790"/>
      <c r="AV45" s="790"/>
      <c r="AW45" s="790"/>
      <c r="AX45" s="790"/>
      <c r="AY45" s="790"/>
      <c r="AZ45" s="790" t="s">
        <v>2856</v>
      </c>
      <c r="BA45" s="790"/>
      <c r="BB45" s="790"/>
      <c r="BC45" s="790"/>
      <c r="BD45" s="790"/>
      <c r="BE45" s="790"/>
      <c r="BF45" s="790" t="s">
        <v>2856</v>
      </c>
      <c r="BG45" s="790"/>
      <c r="BH45" s="790"/>
      <c r="BI45" s="790"/>
      <c r="BJ45" s="790"/>
      <c r="BK45" s="790"/>
      <c r="BL45" s="790" t="s">
        <v>2856</v>
      </c>
      <c r="BM45" s="790"/>
      <c r="BN45" s="790"/>
      <c r="BO45" s="790"/>
      <c r="BP45" s="790"/>
      <c r="BQ45" s="790"/>
      <c r="BR45" s="790" t="s">
        <v>2856</v>
      </c>
      <c r="BS45" s="790"/>
      <c r="BT45" s="790"/>
      <c r="BU45" s="790"/>
      <c r="BV45" s="790"/>
      <c r="BW45" s="790"/>
      <c r="BX45" s="790" t="s">
        <v>2856</v>
      </c>
      <c r="BY45" s="790"/>
      <c r="BZ45" s="790"/>
      <c r="CA45" s="790"/>
      <c r="CB45" s="790"/>
      <c r="CC45" s="790"/>
      <c r="CD45" s="790" t="s">
        <v>2856</v>
      </c>
      <c r="CE45" s="790"/>
      <c r="CF45" s="790"/>
      <c r="CG45" s="790"/>
      <c r="CH45" s="790"/>
      <c r="CI45" s="790"/>
      <c r="CJ45" s="790" t="s">
        <v>2856</v>
      </c>
      <c r="CK45" s="790"/>
      <c r="CL45" s="790"/>
      <c r="CM45" s="790"/>
      <c r="CN45" s="790"/>
      <c r="CO45" s="790"/>
      <c r="CP45" s="790" t="s">
        <v>2856</v>
      </c>
      <c r="CQ45" s="790"/>
      <c r="CR45" s="790"/>
      <c r="CS45" s="790"/>
      <c r="CT45" s="790"/>
      <c r="CU45" s="790"/>
      <c r="CV45" s="790" t="s">
        <v>2856</v>
      </c>
      <c r="CW45" s="790"/>
      <c r="CX45" s="790"/>
      <c r="CY45" s="790"/>
      <c r="CZ45" s="790"/>
      <c r="DA45" s="790"/>
      <c r="DB45" s="790" t="s">
        <v>2856</v>
      </c>
      <c r="DC45" s="790"/>
      <c r="DD45" s="790"/>
      <c r="DE45" s="790"/>
      <c r="DF45" s="790"/>
      <c r="DG45" s="790"/>
      <c r="DH45" s="790" t="s">
        <v>2856</v>
      </c>
      <c r="DI45" s="790"/>
      <c r="DJ45" s="790"/>
      <c r="DK45" s="790"/>
      <c r="DL45" s="790"/>
      <c r="DM45" s="790"/>
      <c r="DN45" s="790" t="s">
        <v>2856</v>
      </c>
      <c r="DO45" s="790"/>
      <c r="DP45" s="790"/>
      <c r="DQ45" s="790"/>
      <c r="DR45" s="790"/>
      <c r="DS45" s="790"/>
      <c r="DT45" s="790" t="s">
        <v>2856</v>
      </c>
      <c r="DU45" s="790"/>
      <c r="DV45" s="790"/>
      <c r="DW45" s="790"/>
      <c r="DX45" s="790"/>
      <c r="DY45" s="790"/>
      <c r="DZ45" s="790" t="s">
        <v>2856</v>
      </c>
      <c r="EA45" s="790"/>
      <c r="EB45" s="790"/>
      <c r="EC45" s="790"/>
      <c r="ED45" s="790"/>
      <c r="EE45" s="790"/>
      <c r="EF45" s="790" t="s">
        <v>2856</v>
      </c>
      <c r="EG45" s="790"/>
      <c r="EH45" s="790"/>
      <c r="EI45" s="790"/>
      <c r="EJ45" s="790"/>
      <c r="EK45" s="790"/>
      <c r="EL45" s="790" t="s">
        <v>2856</v>
      </c>
      <c r="EM45" s="790"/>
      <c r="EN45" s="790"/>
      <c r="EO45" s="790"/>
      <c r="EP45" s="790"/>
      <c r="EQ45" s="790"/>
      <c r="ER45" s="790" t="s">
        <v>2856</v>
      </c>
      <c r="ES45" s="790"/>
      <c r="ET45" s="790"/>
      <c r="EU45" s="790"/>
      <c r="EV45" s="790"/>
      <c r="EW45" s="790"/>
      <c r="EX45" s="790" t="s">
        <v>2856</v>
      </c>
      <c r="EY45" s="790"/>
      <c r="EZ45" s="790"/>
      <c r="FA45" s="790"/>
      <c r="FB45" s="790"/>
      <c r="FC45" s="790"/>
      <c r="FD45" s="790" t="s">
        <v>2856</v>
      </c>
      <c r="FE45" s="790"/>
      <c r="FF45" s="790"/>
      <c r="FG45" s="790"/>
      <c r="FH45" s="790"/>
      <c r="FI45" s="790"/>
      <c r="FJ45" s="790" t="s">
        <v>2856</v>
      </c>
      <c r="FK45" s="790"/>
      <c r="FL45" s="790"/>
      <c r="FM45" s="790"/>
      <c r="FN45" s="790"/>
      <c r="FO45" s="790"/>
      <c r="FP45" s="790" t="s">
        <v>2856</v>
      </c>
      <c r="FQ45" s="790"/>
      <c r="FR45" s="790"/>
      <c r="FS45" s="790"/>
      <c r="FT45" s="790"/>
      <c r="FU45" s="790"/>
      <c r="FV45" s="790" t="s">
        <v>2856</v>
      </c>
      <c r="FW45" s="790"/>
      <c r="FX45" s="790"/>
      <c r="FY45" s="790"/>
      <c r="FZ45" s="790"/>
      <c r="GA45" s="790"/>
      <c r="GB45" s="790" t="s">
        <v>2856</v>
      </c>
      <c r="GC45" s="790"/>
      <c r="GD45" s="790"/>
      <c r="GE45" s="790"/>
      <c r="GF45" s="790"/>
      <c r="GG45" s="790"/>
      <c r="GH45" s="790" t="s">
        <v>2856</v>
      </c>
      <c r="GI45" s="790"/>
      <c r="GJ45" s="790"/>
      <c r="GK45" s="790"/>
      <c r="GL45" s="790"/>
      <c r="GM45" s="790"/>
      <c r="GN45" s="790" t="s">
        <v>2856</v>
      </c>
      <c r="GO45" s="790"/>
      <c r="GP45" s="790"/>
      <c r="GQ45" s="790"/>
      <c r="GR45" s="790"/>
      <c r="GS45" s="790"/>
      <c r="GT45" s="790" t="s">
        <v>2856</v>
      </c>
      <c r="GU45" s="790"/>
      <c r="GV45" s="790"/>
      <c r="GW45" s="790"/>
      <c r="GX45" s="790"/>
      <c r="GY45" s="790"/>
      <c r="GZ45" s="790" t="s">
        <v>2856</v>
      </c>
      <c r="HA45" s="790"/>
      <c r="HB45" s="790"/>
      <c r="HC45" s="790"/>
      <c r="HD45" s="790"/>
      <c r="HE45" s="790"/>
      <c r="HF45" s="790" t="s">
        <v>2856</v>
      </c>
      <c r="HG45" s="790"/>
      <c r="HH45" s="790"/>
      <c r="HI45" s="790"/>
      <c r="HJ45" s="790"/>
      <c r="HK45" s="790"/>
      <c r="HL45" s="790" t="s">
        <v>2856</v>
      </c>
      <c r="HM45" s="790"/>
      <c r="HN45" s="790"/>
      <c r="HO45" s="790"/>
      <c r="HP45" s="790"/>
      <c r="HQ45" s="790"/>
      <c r="HR45" s="790" t="s">
        <v>2856</v>
      </c>
      <c r="HS45" s="790"/>
      <c r="HT45" s="790"/>
      <c r="HU45" s="790"/>
      <c r="HV45" s="790"/>
      <c r="HW45" s="790"/>
      <c r="HX45" s="790" t="s">
        <v>2856</v>
      </c>
      <c r="HY45" s="790"/>
      <c r="HZ45" s="790"/>
      <c r="IA45" s="790"/>
      <c r="IB45" s="790"/>
      <c r="IC45" s="790"/>
      <c r="ID45" s="790" t="s">
        <v>2856</v>
      </c>
      <c r="IE45" s="790"/>
      <c r="IF45" s="790"/>
      <c r="IG45" s="790"/>
      <c r="IH45" s="790"/>
      <c r="II45" s="790"/>
      <c r="IJ45" s="790" t="s">
        <v>2856</v>
      </c>
      <c r="IK45" s="790"/>
      <c r="IL45" s="790"/>
      <c r="IM45" s="790"/>
      <c r="IN45" s="790"/>
      <c r="IO45" s="790"/>
      <c r="IP45" s="790" t="s">
        <v>2856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2249</v>
      </c>
      <c r="EG46" s="790"/>
      <c r="EH46" s="790"/>
      <c r="EI46" s="790"/>
      <c r="EJ46" s="790"/>
      <c r="EK46" s="790"/>
      <c r="EL46" s="790" t="s">
        <v>2249</v>
      </c>
      <c r="EM46" s="790"/>
      <c r="EN46" s="790"/>
      <c r="EO46" s="790"/>
      <c r="EP46" s="790"/>
      <c r="EQ46" s="790"/>
      <c r="ER46" s="790" t="s">
        <v>2249</v>
      </c>
      <c r="ES46" s="790"/>
      <c r="ET46" s="790"/>
      <c r="EU46" s="790"/>
      <c r="EV46" s="790"/>
      <c r="EW46" s="790"/>
      <c r="EX46" s="790" t="s">
        <v>2249</v>
      </c>
      <c r="EY46" s="790"/>
      <c r="EZ46" s="790"/>
      <c r="FA46" s="790"/>
      <c r="FB46" s="790"/>
      <c r="FC46" s="790"/>
      <c r="FD46" s="790" t="s">
        <v>2249</v>
      </c>
      <c r="FE46" s="790"/>
      <c r="FF46" s="790"/>
      <c r="FG46" s="790"/>
      <c r="FH46" s="790"/>
      <c r="FI46" s="790"/>
      <c r="FJ46" s="790" t="s">
        <v>2249</v>
      </c>
      <c r="FK46" s="790"/>
      <c r="FL46" s="790"/>
      <c r="FM46" s="790"/>
      <c r="FN46" s="790"/>
      <c r="FO46" s="790"/>
      <c r="FP46" s="790" t="s">
        <v>2249</v>
      </c>
      <c r="FQ46" s="790"/>
      <c r="FR46" s="790"/>
      <c r="FS46" s="790"/>
      <c r="FT46" s="790"/>
      <c r="FU46" s="790"/>
      <c r="FV46" s="790" t="s">
        <v>2249</v>
      </c>
      <c r="FW46" s="790"/>
      <c r="FX46" s="790"/>
      <c r="FY46" s="790"/>
      <c r="FZ46" s="790"/>
      <c r="GA46" s="790"/>
      <c r="GB46" s="790" t="s">
        <v>2249</v>
      </c>
      <c r="GC46" s="790"/>
      <c r="GD46" s="790"/>
      <c r="GE46" s="790"/>
      <c r="GF46" s="790"/>
      <c r="GG46" s="790"/>
      <c r="GH46" s="790" t="s">
        <v>2249</v>
      </c>
      <c r="GI46" s="790"/>
      <c r="GJ46" s="790"/>
      <c r="GK46" s="790"/>
      <c r="GL46" s="790"/>
      <c r="GM46" s="790"/>
      <c r="GN46" s="790" t="s">
        <v>2249</v>
      </c>
      <c r="GO46" s="790"/>
      <c r="GP46" s="790"/>
      <c r="GQ46" s="790"/>
      <c r="GR46" s="790"/>
      <c r="GS46" s="790"/>
      <c r="GT46" s="790" t="s">
        <v>2249</v>
      </c>
      <c r="GU46" s="790"/>
      <c r="GV46" s="790"/>
      <c r="GW46" s="790"/>
      <c r="GX46" s="790"/>
      <c r="GY46" s="790"/>
      <c r="GZ46" s="790" t="s">
        <v>2249</v>
      </c>
      <c r="HA46" s="790"/>
      <c r="HB46" s="790"/>
      <c r="HC46" s="790"/>
      <c r="HD46" s="790"/>
      <c r="HE46" s="790"/>
      <c r="HF46" s="790" t="s">
        <v>2249</v>
      </c>
      <c r="HG46" s="790"/>
      <c r="HH46" s="790"/>
      <c r="HI46" s="790"/>
      <c r="HJ46" s="790"/>
      <c r="HK46" s="790"/>
      <c r="HL46" s="790" t="s">
        <v>2249</v>
      </c>
      <c r="HM46" s="790"/>
      <c r="HN46" s="790"/>
      <c r="HO46" s="790"/>
      <c r="HP46" s="790"/>
      <c r="HQ46" s="790"/>
      <c r="HR46" s="790" t="s">
        <v>2249</v>
      </c>
      <c r="HS46" s="790"/>
      <c r="HT46" s="790"/>
      <c r="HU46" s="790"/>
      <c r="HV46" s="790"/>
      <c r="HW46" s="790"/>
      <c r="HX46" s="790" t="s">
        <v>2249</v>
      </c>
      <c r="HY46" s="790"/>
      <c r="HZ46" s="790"/>
      <c r="IA46" s="790"/>
      <c r="IB46" s="790"/>
      <c r="IC46" s="790"/>
      <c r="ID46" s="790" t="s">
        <v>2249</v>
      </c>
      <c r="IE46" s="790"/>
      <c r="IF46" s="790"/>
      <c r="IG46" s="790"/>
      <c r="IH46" s="790"/>
      <c r="II46" s="790"/>
      <c r="IJ46" s="790" t="s">
        <v>2249</v>
      </c>
      <c r="IK46" s="790"/>
      <c r="IL46" s="790"/>
      <c r="IM46" s="790"/>
      <c r="IN46" s="790"/>
      <c r="IO46" s="790"/>
      <c r="IP46" s="790" t="s">
        <v>2249</v>
      </c>
      <c r="IQ46" s="790"/>
      <c r="IR46" s="790"/>
      <c r="IS46" s="790"/>
      <c r="IT46" s="790"/>
      <c r="IU46" s="790"/>
      <c r="IV46" s="790" t="s">
        <v>2249</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5">
    <mergeCell ref="IP44:IS44"/>
    <mergeCell ref="HL44:HQ44"/>
    <mergeCell ref="IJ44:IO44"/>
    <mergeCell ref="IJ45:IO45"/>
    <mergeCell ref="ID45:II45"/>
    <mergeCell ref="HR45:HW45"/>
    <mergeCell ref="IP45:IS45"/>
    <mergeCell ref="HR44:HW44"/>
    <mergeCell ref="HX45:IC45"/>
    <mergeCell ref="HL45:HQ45"/>
    <mergeCell ref="HF45:HK45"/>
    <mergeCell ref="GT45:GY45"/>
    <mergeCell ref="GN44:GS44"/>
    <mergeCell ref="FV44:GA44"/>
    <mergeCell ref="GZ44:HE44"/>
    <mergeCell ref="ID44:II44"/>
    <mergeCell ref="HX44:IC44"/>
    <mergeCell ref="HF44:HK44"/>
    <mergeCell ref="FP46:FU46"/>
    <mergeCell ref="GH44:GM44"/>
    <mergeCell ref="GN45:GS45"/>
    <mergeCell ref="FV45:GA45"/>
    <mergeCell ref="GH45:GM45"/>
    <mergeCell ref="GB45:GG45"/>
    <mergeCell ref="FP45:FU45"/>
    <mergeCell ref="GB44:GG44"/>
    <mergeCell ref="FV46:GA46"/>
    <mergeCell ref="GN46:GS46"/>
    <mergeCell ref="HF46:HK46"/>
    <mergeCell ref="GZ46:HE46"/>
    <mergeCell ref="GZ45:HE45"/>
    <mergeCell ref="GT44:GY44"/>
    <mergeCell ref="ER45:EW45"/>
    <mergeCell ref="EX45:FC45"/>
    <mergeCell ref="FD45:FI45"/>
    <mergeCell ref="FJ45:FO45"/>
    <mergeCell ref="DT44:DY44"/>
    <mergeCell ref="EL44:EQ44"/>
    <mergeCell ref="EX44:FC44"/>
    <mergeCell ref="FP44:FU44"/>
    <mergeCell ref="FJ44:FO44"/>
    <mergeCell ref="FD44:FI44"/>
    <mergeCell ref="DZ44:EE44"/>
    <mergeCell ref="EF44:EK44"/>
    <mergeCell ref="ER44:EW44"/>
    <mergeCell ref="DT45:DY45"/>
    <mergeCell ref="BX46:CC46"/>
    <mergeCell ref="BR45:BW45"/>
    <mergeCell ref="BX45:CC45"/>
    <mergeCell ref="AT46:AY46"/>
    <mergeCell ref="BL46:BQ46"/>
    <mergeCell ref="AZ44:BE44"/>
    <mergeCell ref="BF44:BK44"/>
    <mergeCell ref="BR44:BW44"/>
    <mergeCell ref="BR46:BW46"/>
    <mergeCell ref="DN44:DS44"/>
    <mergeCell ref="DN45:DS45"/>
    <mergeCell ref="CD44:CI44"/>
    <mergeCell ref="BX44:CC44"/>
    <mergeCell ref="CJ44:CO44"/>
    <mergeCell ref="DH44:DM44"/>
    <mergeCell ref="DB44:DG44"/>
    <mergeCell ref="CV44:DA44"/>
    <mergeCell ref="CP44:CU44"/>
    <mergeCell ref="CD45:CI45"/>
    <mergeCell ref="CV45:DA45"/>
    <mergeCell ref="P46:U46"/>
    <mergeCell ref="BF45:BK45"/>
    <mergeCell ref="AZ45:BE45"/>
    <mergeCell ref="V46:AA46"/>
    <mergeCell ref="AT45:AY45"/>
    <mergeCell ref="AH45:AM45"/>
    <mergeCell ref="AN45:AS45"/>
    <mergeCell ref="J45:O45"/>
    <mergeCell ref="P45:U45"/>
    <mergeCell ref="V45:AA45"/>
    <mergeCell ref="AB46:AG46"/>
    <mergeCell ref="AH46:AM46"/>
    <mergeCell ref="C1:G1"/>
    <mergeCell ref="C19:G19"/>
    <mergeCell ref="J44:O44"/>
    <mergeCell ref="P44:U44"/>
    <mergeCell ref="V44:AA44"/>
    <mergeCell ref="AB44:AG44"/>
    <mergeCell ref="AH44:AM44"/>
    <mergeCell ref="AT44:AY44"/>
    <mergeCell ref="BL44:BQ44"/>
    <mergeCell ref="AN44:AS44"/>
    <mergeCell ref="CP46:CU46"/>
    <mergeCell ref="CJ45:CO45"/>
    <mergeCell ref="CV46:DA46"/>
    <mergeCell ref="BL45:BQ45"/>
    <mergeCell ref="AB45:AG45"/>
    <mergeCell ref="GT46:GY46"/>
    <mergeCell ref="GB46:GG46"/>
    <mergeCell ref="DN46:DS46"/>
    <mergeCell ref="EL45:EQ45"/>
    <mergeCell ref="EF45:EK45"/>
    <mergeCell ref="CD46:CI46"/>
    <mergeCell ref="BF46:BK46"/>
    <mergeCell ref="AN46:AS46"/>
    <mergeCell ref="AZ46:BE46"/>
    <mergeCell ref="FJ46:FO46"/>
    <mergeCell ref="FD46:FI46"/>
    <mergeCell ref="DZ45:EE45"/>
    <mergeCell ref="CJ46:CO46"/>
    <mergeCell ref="DH46:DM46"/>
    <mergeCell ref="DH45:DM45"/>
    <mergeCell ref="EF46:EK46"/>
    <mergeCell ref="DB46:DG46"/>
    <mergeCell ref="CP45:CU45"/>
    <mergeCell ref="DB45:DG45"/>
    <mergeCell ref="IV46"/>
    <mergeCell ref="HL46:HQ46"/>
    <mergeCell ref="HR46:HW46"/>
    <mergeCell ref="HX46:IC46"/>
    <mergeCell ref="ID46:II46"/>
    <mergeCell ref="IJ46:IO46"/>
    <mergeCell ref="IP46:IU46"/>
    <mergeCell ref="DT46:DY46"/>
    <mergeCell ref="GH46:GM46"/>
    <mergeCell ref="EL46:EQ46"/>
    <mergeCell ref="EX46:FC46"/>
    <mergeCell ref="DZ46:EE46"/>
    <mergeCell ref="ER46:EW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11"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6.4257812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40408</v>
      </c>
    </row>
    <row r="4" spans="1:8">
      <c r="A4" s="89" t="s">
        <v>2517</v>
      </c>
      <c r="G4" s="93" t="s">
        <v>1699</v>
      </c>
    </row>
    <row r="5" spans="1:8">
      <c r="A5" s="89" t="s">
        <v>2850</v>
      </c>
    </row>
    <row r="6" spans="1:8">
      <c r="C6" s="15" t="s">
        <v>2128</v>
      </c>
      <c r="D6" s="16"/>
      <c r="E6" s="16"/>
      <c r="F6" s="17"/>
      <c r="G6" s="18"/>
      <c r="H6" s="94"/>
    </row>
    <row r="7" spans="1:8">
      <c r="C7" s="95" t="s">
        <v>2712</v>
      </c>
      <c r="D7" s="20"/>
      <c r="E7" s="20"/>
      <c r="F7" s="21"/>
      <c r="G7" s="22"/>
      <c r="H7" s="94"/>
    </row>
    <row r="8" spans="1:8">
      <c r="A8" s="89" t="s">
        <v>2730</v>
      </c>
      <c r="C8" s="95" t="s">
        <v>2711</v>
      </c>
      <c r="D8" s="20"/>
      <c r="E8" s="20"/>
      <c r="F8" s="21"/>
      <c r="G8" s="96"/>
      <c r="H8" s="94"/>
    </row>
    <row r="9" spans="1:8">
      <c r="A9" t="s">
        <v>2778</v>
      </c>
      <c r="C9" s="95" t="s">
        <v>1808</v>
      </c>
      <c r="D9" s="20"/>
      <c r="E9" s="20"/>
      <c r="F9" s="21"/>
      <c r="G9" s="96"/>
      <c r="H9" s="94"/>
    </row>
    <row r="10" spans="1:8">
      <c r="A10" t="s">
        <v>2779</v>
      </c>
      <c r="C10" s="97"/>
      <c r="D10" s="20"/>
      <c r="E10" s="20"/>
      <c r="F10" s="21"/>
      <c r="G10" s="96"/>
      <c r="H10" s="94"/>
    </row>
    <row r="11" spans="1:8">
      <c r="A11" t="s">
        <v>2647</v>
      </c>
      <c r="C11" s="25" t="s">
        <v>2453</v>
      </c>
      <c r="D11" s="94"/>
      <c r="E11" s="94"/>
      <c r="F11" s="99"/>
      <c r="G11" s="96"/>
      <c r="H11" s="94"/>
    </row>
    <row r="12" spans="1:8">
      <c r="A12" s="20"/>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t="s">
        <v>3167</v>
      </c>
      <c r="C16" s="97"/>
      <c r="D16" s="94"/>
      <c r="E16" s="94"/>
      <c r="F16" s="99"/>
      <c r="G16" s="96"/>
      <c r="H16" s="94"/>
    </row>
    <row r="17" spans="1:8">
      <c r="C17" s="102" t="s">
        <v>1815</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2829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40489</v>
      </c>
      <c r="B24" s="116" t="s">
        <v>2258</v>
      </c>
      <c r="C24" s="117">
        <v>255</v>
      </c>
      <c r="D24" s="118">
        <v>7.5</v>
      </c>
      <c r="E24" s="117">
        <f>C24*D24</f>
        <v>1912.5</v>
      </c>
      <c r="F24" s="53">
        <v>0.1</v>
      </c>
      <c r="G24" s="54">
        <f>E24*(1-F24)</f>
        <v>1721.25</v>
      </c>
      <c r="H24" s="48"/>
    </row>
    <row r="25" spans="1:8">
      <c r="A25" s="11"/>
      <c r="B25" s="116" t="s">
        <v>2257</v>
      </c>
      <c r="C25" s="117"/>
      <c r="D25" s="118"/>
      <c r="E25" s="117"/>
      <c r="F25" s="119"/>
      <c r="G25" s="54">
        <f t="shared" ref="G25:G37" si="0">E25*(1-F25)</f>
        <v>0</v>
      </c>
      <c r="H25" s="56"/>
    </row>
    <row r="26" spans="1:8">
      <c r="A26" s="120"/>
      <c r="B26" s="121" t="s">
        <v>2493</v>
      </c>
      <c r="C26" s="117"/>
      <c r="D26" s="118"/>
      <c r="E26" s="117"/>
      <c r="F26" s="119"/>
      <c r="G26" s="54">
        <f t="shared" si="0"/>
        <v>0</v>
      </c>
      <c r="H26" s="56"/>
    </row>
    <row r="27" spans="1:8">
      <c r="A27" s="120"/>
      <c r="B27" s="121" t="s">
        <v>2910</v>
      </c>
      <c r="C27" s="117"/>
      <c r="D27" s="118"/>
      <c r="E27" s="117"/>
      <c r="F27" s="119"/>
      <c r="G27" s="54">
        <f t="shared" si="0"/>
        <v>0</v>
      </c>
      <c r="H27" s="56"/>
    </row>
    <row r="28" spans="1:8">
      <c r="A28" s="120"/>
      <c r="B28" s="121" t="s">
        <v>2646</v>
      </c>
      <c r="C28" s="117"/>
      <c r="D28" s="118"/>
      <c r="E28" s="117"/>
      <c r="F28" s="119"/>
      <c r="G28" s="54">
        <f t="shared" si="0"/>
        <v>0</v>
      </c>
      <c r="H28" s="56"/>
    </row>
    <row r="29" spans="1:8">
      <c r="A29" s="120"/>
      <c r="B29" s="121" t="s">
        <v>2562</v>
      </c>
      <c r="C29" s="117"/>
      <c r="D29" s="118"/>
      <c r="E29" s="117"/>
      <c r="F29" s="119"/>
      <c r="G29" s="54">
        <f t="shared" si="0"/>
        <v>0</v>
      </c>
      <c r="H29" s="56"/>
    </row>
    <row r="30" spans="1:8">
      <c r="A30" s="120"/>
      <c r="B30" s="121" t="s">
        <v>2266</v>
      </c>
      <c r="C30" s="117"/>
      <c r="D30" s="118"/>
      <c r="E30" s="117"/>
      <c r="F30" s="119"/>
      <c r="G30" s="54">
        <f t="shared" si="0"/>
        <v>0</v>
      </c>
      <c r="H30" s="56"/>
    </row>
    <row r="31" spans="1:8">
      <c r="A31" s="120"/>
      <c r="B31" s="121" t="s">
        <v>1671</v>
      </c>
      <c r="C31" s="117"/>
      <c r="D31" s="118"/>
      <c r="E31" s="117"/>
      <c r="F31" s="119"/>
      <c r="G31" s="54">
        <f t="shared" si="0"/>
        <v>0</v>
      </c>
      <c r="H31" s="56"/>
    </row>
    <row r="32" spans="1:8">
      <c r="A32" s="120"/>
      <c r="B32" s="121" t="s">
        <v>2432</v>
      </c>
      <c r="C32" s="117"/>
      <c r="D32" s="118"/>
      <c r="E32" s="117"/>
      <c r="F32" s="119"/>
      <c r="G32" s="54">
        <f t="shared" si="0"/>
        <v>0</v>
      </c>
      <c r="H32" s="56"/>
    </row>
    <row r="33" spans="1:256">
      <c r="A33" s="120"/>
      <c r="B33" s="121" t="s">
        <v>2466</v>
      </c>
      <c r="C33" s="117">
        <v>75</v>
      </c>
      <c r="D33" s="118">
        <v>2</v>
      </c>
      <c r="E33" s="117">
        <f>C33*D33</f>
        <v>150</v>
      </c>
      <c r="F33" s="119"/>
      <c r="G33" s="54">
        <f t="shared" si="0"/>
        <v>150</v>
      </c>
      <c r="H33" s="48"/>
    </row>
    <row r="34" spans="1:256">
      <c r="A34" s="120"/>
      <c r="B34" s="121" t="s">
        <v>2260</v>
      </c>
      <c r="C34" s="117">
        <v>250</v>
      </c>
      <c r="D34" s="123" t="s">
        <v>2214</v>
      </c>
      <c r="E34" s="117">
        <v>250</v>
      </c>
      <c r="F34" s="124"/>
      <c r="G34" s="54">
        <f>E34*(1-F34)</f>
        <v>250</v>
      </c>
      <c r="H34" s="48"/>
    </row>
    <row r="35" spans="1:256">
      <c r="A35" s="120"/>
      <c r="B35" s="121" t="s">
        <v>3333</v>
      </c>
      <c r="C35" s="117"/>
      <c r="D35" s="118"/>
      <c r="E35" s="117"/>
      <c r="F35" s="119"/>
      <c r="G35" s="54">
        <f>E35*(1-F35)</f>
        <v>0</v>
      </c>
      <c r="H35" s="48"/>
    </row>
    <row r="36" spans="1:256">
      <c r="A36" s="120"/>
      <c r="B36" s="121" t="s">
        <v>1888</v>
      </c>
      <c r="C36" s="117"/>
      <c r="D36" s="125"/>
      <c r="E36" s="117"/>
      <c r="F36" s="124"/>
      <c r="G36" s="54">
        <f t="shared" si="0"/>
        <v>0</v>
      </c>
      <c r="H36" s="48"/>
    </row>
    <row r="37" spans="1:256" ht="16" thickBot="1">
      <c r="A37" s="120"/>
      <c r="B37" s="126"/>
      <c r="C37" s="127"/>
      <c r="D37" s="128"/>
      <c r="E37" s="127"/>
      <c r="F37" s="129"/>
      <c r="G37" s="67">
        <f t="shared" si="0"/>
        <v>0</v>
      </c>
      <c r="H37" s="48"/>
    </row>
    <row r="38" spans="1:256" s="135" customFormat="1" ht="16" customHeight="1">
      <c r="A38" s="130"/>
      <c r="B38" s="69" t="s">
        <v>1889</v>
      </c>
      <c r="C38" s="131"/>
      <c r="D38" s="131"/>
      <c r="E38" s="132">
        <f>SUM(E24:E37)</f>
        <v>2312.5</v>
      </c>
      <c r="F38" s="133"/>
      <c r="G38" s="72">
        <f>SUM(G24:G37)</f>
        <v>2121.25</v>
      </c>
      <c r="H38" s="134"/>
    </row>
    <row r="40" spans="1:256">
      <c r="C40" s="136" t="s">
        <v>2369</v>
      </c>
      <c r="D40" s="137">
        <f>G38/2</f>
        <v>1060.625</v>
      </c>
      <c r="E40" s="137"/>
      <c r="F40" s="138"/>
    </row>
    <row r="42" spans="1:256">
      <c r="C42" s="1" t="s">
        <v>2549</v>
      </c>
      <c r="D42" s="1"/>
      <c r="E42" s="1"/>
      <c r="F42" s="139"/>
      <c r="G42" s="1"/>
      <c r="H42" s="1"/>
      <c r="I42" s="1"/>
    </row>
    <row r="43" spans="1:256">
      <c r="C43" s="1" t="s">
        <v>3390</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2549</v>
      </c>
      <c r="W44" s="790"/>
      <c r="X44" s="790"/>
      <c r="Y44" s="790"/>
      <c r="Z44" s="790"/>
      <c r="AA44" s="790"/>
      <c r="AB44" s="790" t="s">
        <v>2549</v>
      </c>
      <c r="AC44" s="790"/>
      <c r="AD44" s="790"/>
      <c r="AE44" s="790"/>
      <c r="AF44" s="790"/>
      <c r="AG44" s="790"/>
      <c r="AH44" s="790" t="s">
        <v>2549</v>
      </c>
      <c r="AI44" s="790"/>
      <c r="AJ44" s="790"/>
      <c r="AK44" s="790"/>
      <c r="AL44" s="790"/>
      <c r="AM44" s="790"/>
      <c r="AN44" s="790" t="s">
        <v>2549</v>
      </c>
      <c r="AO44" s="790"/>
      <c r="AP44" s="790"/>
      <c r="AQ44" s="790"/>
      <c r="AR44" s="790"/>
      <c r="AS44" s="790"/>
      <c r="AT44" s="790" t="s">
        <v>2549</v>
      </c>
      <c r="AU44" s="790"/>
      <c r="AV44" s="790"/>
      <c r="AW44" s="790"/>
      <c r="AX44" s="790"/>
      <c r="AY44" s="790"/>
      <c r="AZ44" s="790" t="s">
        <v>2549</v>
      </c>
      <c r="BA44" s="790"/>
      <c r="BB44" s="790"/>
      <c r="BC44" s="790"/>
      <c r="BD44" s="790"/>
      <c r="BE44" s="790"/>
      <c r="BF44" s="790" t="s">
        <v>2549</v>
      </c>
      <c r="BG44" s="790"/>
      <c r="BH44" s="790"/>
      <c r="BI44" s="790"/>
      <c r="BJ44" s="790"/>
      <c r="BK44" s="790"/>
      <c r="BL44" s="790" t="s">
        <v>2549</v>
      </c>
      <c r="BM44" s="790"/>
      <c r="BN44" s="790"/>
      <c r="BO44" s="790"/>
      <c r="BP44" s="790"/>
      <c r="BQ44" s="790"/>
      <c r="BR44" s="790" t="s">
        <v>2549</v>
      </c>
      <c r="BS44" s="790"/>
      <c r="BT44" s="790"/>
      <c r="BU44" s="790"/>
      <c r="BV44" s="790"/>
      <c r="BW44" s="790"/>
      <c r="BX44" s="790" t="s">
        <v>2549</v>
      </c>
      <c r="BY44" s="790"/>
      <c r="BZ44" s="790"/>
      <c r="CA44" s="790"/>
      <c r="CB44" s="790"/>
      <c r="CC44" s="790"/>
      <c r="CD44" s="790" t="s">
        <v>2549</v>
      </c>
      <c r="CE44" s="790"/>
      <c r="CF44" s="790"/>
      <c r="CG44" s="790"/>
      <c r="CH44" s="790"/>
      <c r="CI44" s="790"/>
      <c r="CJ44" s="790" t="s">
        <v>2549</v>
      </c>
      <c r="CK44" s="790"/>
      <c r="CL44" s="790"/>
      <c r="CM44" s="790"/>
      <c r="CN44" s="790"/>
      <c r="CO44" s="790"/>
      <c r="CP44" s="790" t="s">
        <v>2549</v>
      </c>
      <c r="CQ44" s="790"/>
      <c r="CR44" s="790"/>
      <c r="CS44" s="790"/>
      <c r="CT44" s="790"/>
      <c r="CU44" s="790"/>
      <c r="CV44" s="790" t="s">
        <v>2549</v>
      </c>
      <c r="CW44" s="790"/>
      <c r="CX44" s="790"/>
      <c r="CY44" s="790"/>
      <c r="CZ44" s="790"/>
      <c r="DA44" s="790"/>
      <c r="DB44" s="790" t="s">
        <v>2549</v>
      </c>
      <c r="DC44" s="790"/>
      <c r="DD44" s="790"/>
      <c r="DE44" s="790"/>
      <c r="DF44" s="790"/>
      <c r="DG44" s="790"/>
      <c r="DH44" s="790" t="s">
        <v>2549</v>
      </c>
      <c r="DI44" s="790"/>
      <c r="DJ44" s="790"/>
      <c r="DK44" s="790"/>
      <c r="DL44" s="790"/>
      <c r="DM44" s="790"/>
      <c r="DN44" s="790" t="s">
        <v>2549</v>
      </c>
      <c r="DO44" s="790"/>
      <c r="DP44" s="790"/>
      <c r="DQ44" s="790"/>
      <c r="DR44" s="790"/>
      <c r="DS44" s="790"/>
      <c r="DT44" s="790" t="s">
        <v>2549</v>
      </c>
      <c r="DU44" s="790"/>
      <c r="DV44" s="790"/>
      <c r="DW44" s="790"/>
      <c r="DX44" s="790"/>
      <c r="DY44" s="790"/>
      <c r="DZ44" s="790" t="s">
        <v>2549</v>
      </c>
      <c r="EA44" s="790"/>
      <c r="EB44" s="790"/>
      <c r="EC44" s="790"/>
      <c r="ED44" s="790"/>
      <c r="EE44" s="790"/>
      <c r="EF44" s="790" t="s">
        <v>2549</v>
      </c>
      <c r="EG44" s="790"/>
      <c r="EH44" s="790"/>
      <c r="EI44" s="790"/>
      <c r="EJ44" s="790"/>
      <c r="EK44" s="790"/>
      <c r="EL44" s="790" t="s">
        <v>2549</v>
      </c>
      <c r="EM44" s="790"/>
      <c r="EN44" s="790"/>
      <c r="EO44" s="790"/>
      <c r="EP44" s="790"/>
      <c r="EQ44" s="790"/>
      <c r="ER44" s="790" t="s">
        <v>2549</v>
      </c>
      <c r="ES44" s="790"/>
      <c r="ET44" s="790"/>
      <c r="EU44" s="790"/>
      <c r="EV44" s="790"/>
      <c r="EW44" s="790"/>
      <c r="EX44" s="790" t="s">
        <v>2549</v>
      </c>
      <c r="EY44" s="790"/>
      <c r="EZ44" s="790"/>
      <c r="FA44" s="790"/>
      <c r="FB44" s="790"/>
      <c r="FC44" s="790"/>
      <c r="FD44" s="790" t="s">
        <v>2549</v>
      </c>
      <c r="FE44" s="790"/>
      <c r="FF44" s="790"/>
      <c r="FG44" s="790"/>
      <c r="FH44" s="790"/>
      <c r="FI44" s="790"/>
      <c r="FJ44" s="790" t="s">
        <v>2549</v>
      </c>
      <c r="FK44" s="790"/>
      <c r="FL44" s="790"/>
      <c r="FM44" s="790"/>
      <c r="FN44" s="790"/>
      <c r="FO44" s="790"/>
      <c r="FP44" s="790" t="s">
        <v>2549</v>
      </c>
      <c r="FQ44" s="790"/>
      <c r="FR44" s="790"/>
      <c r="FS44" s="790"/>
      <c r="FT44" s="790"/>
      <c r="FU44" s="790"/>
      <c r="FV44" s="790" t="s">
        <v>2549</v>
      </c>
      <c r="FW44" s="790"/>
      <c r="FX44" s="790"/>
      <c r="FY44" s="790"/>
      <c r="FZ44" s="790"/>
      <c r="GA44" s="790"/>
      <c r="GB44" s="790" t="s">
        <v>2549</v>
      </c>
      <c r="GC44" s="790"/>
      <c r="GD44" s="790"/>
      <c r="GE44" s="790"/>
      <c r="GF44" s="790"/>
      <c r="GG44" s="790"/>
      <c r="GH44" s="790" t="s">
        <v>2549</v>
      </c>
      <c r="GI44" s="790"/>
      <c r="GJ44" s="790"/>
      <c r="GK44" s="790"/>
      <c r="GL44" s="790"/>
      <c r="GM44" s="790"/>
      <c r="GN44" s="790" t="s">
        <v>2549</v>
      </c>
      <c r="GO44" s="790"/>
      <c r="GP44" s="790"/>
      <c r="GQ44" s="790"/>
      <c r="GR44" s="790"/>
      <c r="GS44" s="790"/>
      <c r="GT44" s="790" t="s">
        <v>2549</v>
      </c>
      <c r="GU44" s="790"/>
      <c r="GV44" s="790"/>
      <c r="GW44" s="790"/>
      <c r="GX44" s="790"/>
      <c r="GY44" s="790"/>
      <c r="GZ44" s="790" t="s">
        <v>2549</v>
      </c>
      <c r="HA44" s="790"/>
      <c r="HB44" s="790"/>
      <c r="HC44" s="790"/>
      <c r="HD44" s="790"/>
      <c r="HE44" s="790"/>
      <c r="HF44" s="790" t="s">
        <v>2549</v>
      </c>
      <c r="HG44" s="790"/>
      <c r="HH44" s="790"/>
      <c r="HI44" s="790"/>
      <c r="HJ44" s="790"/>
      <c r="HK44" s="790"/>
      <c r="HL44" s="790" t="s">
        <v>2549</v>
      </c>
      <c r="HM44" s="790"/>
      <c r="HN44" s="790"/>
      <c r="HO44" s="790"/>
      <c r="HP44" s="790"/>
      <c r="HQ44" s="790"/>
      <c r="HR44" s="790" t="s">
        <v>2549</v>
      </c>
      <c r="HS44" s="790"/>
      <c r="HT44" s="790"/>
      <c r="HU44" s="790"/>
      <c r="HV44" s="790"/>
      <c r="HW44" s="790"/>
      <c r="HX44" s="790" t="s">
        <v>2549</v>
      </c>
      <c r="HY44" s="790"/>
      <c r="HZ44" s="790"/>
      <c r="IA44" s="790"/>
      <c r="IB44" s="790"/>
      <c r="IC44" s="790"/>
      <c r="ID44" s="790" t="s">
        <v>2549</v>
      </c>
      <c r="IE44" s="790"/>
      <c r="IF44" s="790"/>
      <c r="IG44" s="790"/>
      <c r="IH44" s="790"/>
      <c r="II44" s="790"/>
      <c r="IJ44" s="790" t="s">
        <v>2549</v>
      </c>
      <c r="IK44" s="790"/>
      <c r="IL44" s="790"/>
      <c r="IM44" s="790"/>
      <c r="IN44" s="790"/>
      <c r="IO44" s="790"/>
      <c r="IP44" s="790" t="s">
        <v>2549</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2856</v>
      </c>
      <c r="W45" s="790"/>
      <c r="X45" s="790"/>
      <c r="Y45" s="790"/>
      <c r="Z45" s="790"/>
      <c r="AA45" s="790"/>
      <c r="AB45" s="790" t="s">
        <v>2856</v>
      </c>
      <c r="AC45" s="790"/>
      <c r="AD45" s="790"/>
      <c r="AE45" s="790"/>
      <c r="AF45" s="790"/>
      <c r="AG45" s="790"/>
      <c r="AH45" s="790" t="s">
        <v>2856</v>
      </c>
      <c r="AI45" s="790"/>
      <c r="AJ45" s="790"/>
      <c r="AK45" s="790"/>
      <c r="AL45" s="790"/>
      <c r="AM45" s="790"/>
      <c r="AN45" s="790" t="s">
        <v>2856</v>
      </c>
      <c r="AO45" s="790"/>
      <c r="AP45" s="790"/>
      <c r="AQ45" s="790"/>
      <c r="AR45" s="790"/>
      <c r="AS45" s="790"/>
      <c r="AT45" s="790" t="s">
        <v>2856</v>
      </c>
      <c r="AU45" s="790"/>
      <c r="AV45" s="790"/>
      <c r="AW45" s="790"/>
      <c r="AX45" s="790"/>
      <c r="AY45" s="790"/>
      <c r="AZ45" s="790" t="s">
        <v>2856</v>
      </c>
      <c r="BA45" s="790"/>
      <c r="BB45" s="790"/>
      <c r="BC45" s="790"/>
      <c r="BD45" s="790"/>
      <c r="BE45" s="790"/>
      <c r="BF45" s="790" t="s">
        <v>2856</v>
      </c>
      <c r="BG45" s="790"/>
      <c r="BH45" s="790"/>
      <c r="BI45" s="790"/>
      <c r="BJ45" s="790"/>
      <c r="BK45" s="790"/>
      <c r="BL45" s="790" t="s">
        <v>2856</v>
      </c>
      <c r="BM45" s="790"/>
      <c r="BN45" s="790"/>
      <c r="BO45" s="790"/>
      <c r="BP45" s="790"/>
      <c r="BQ45" s="790"/>
      <c r="BR45" s="790" t="s">
        <v>2856</v>
      </c>
      <c r="BS45" s="790"/>
      <c r="BT45" s="790"/>
      <c r="BU45" s="790"/>
      <c r="BV45" s="790"/>
      <c r="BW45" s="790"/>
      <c r="BX45" s="790" t="s">
        <v>2856</v>
      </c>
      <c r="BY45" s="790"/>
      <c r="BZ45" s="790"/>
      <c r="CA45" s="790"/>
      <c r="CB45" s="790"/>
      <c r="CC45" s="790"/>
      <c r="CD45" s="790" t="s">
        <v>2856</v>
      </c>
      <c r="CE45" s="790"/>
      <c r="CF45" s="790"/>
      <c r="CG45" s="790"/>
      <c r="CH45" s="790"/>
      <c r="CI45" s="790"/>
      <c r="CJ45" s="790" t="s">
        <v>2856</v>
      </c>
      <c r="CK45" s="790"/>
      <c r="CL45" s="790"/>
      <c r="CM45" s="790"/>
      <c r="CN45" s="790"/>
      <c r="CO45" s="790"/>
      <c r="CP45" s="790" t="s">
        <v>2856</v>
      </c>
      <c r="CQ45" s="790"/>
      <c r="CR45" s="790"/>
      <c r="CS45" s="790"/>
      <c r="CT45" s="790"/>
      <c r="CU45" s="790"/>
      <c r="CV45" s="790" t="s">
        <v>2856</v>
      </c>
      <c r="CW45" s="790"/>
      <c r="CX45" s="790"/>
      <c r="CY45" s="790"/>
      <c r="CZ45" s="790"/>
      <c r="DA45" s="790"/>
      <c r="DB45" s="790" t="s">
        <v>2856</v>
      </c>
      <c r="DC45" s="790"/>
      <c r="DD45" s="790"/>
      <c r="DE45" s="790"/>
      <c r="DF45" s="790"/>
      <c r="DG45" s="790"/>
      <c r="DH45" s="790" t="s">
        <v>2856</v>
      </c>
      <c r="DI45" s="790"/>
      <c r="DJ45" s="790"/>
      <c r="DK45" s="790"/>
      <c r="DL45" s="790"/>
      <c r="DM45" s="790"/>
      <c r="DN45" s="790" t="s">
        <v>2856</v>
      </c>
      <c r="DO45" s="790"/>
      <c r="DP45" s="790"/>
      <c r="DQ45" s="790"/>
      <c r="DR45" s="790"/>
      <c r="DS45" s="790"/>
      <c r="DT45" s="790" t="s">
        <v>2856</v>
      </c>
      <c r="DU45" s="790"/>
      <c r="DV45" s="790"/>
      <c r="DW45" s="790"/>
      <c r="DX45" s="790"/>
      <c r="DY45" s="790"/>
      <c r="DZ45" s="790" t="s">
        <v>2856</v>
      </c>
      <c r="EA45" s="790"/>
      <c r="EB45" s="790"/>
      <c r="EC45" s="790"/>
      <c r="ED45" s="790"/>
      <c r="EE45" s="790"/>
      <c r="EF45" s="790" t="s">
        <v>2856</v>
      </c>
      <c r="EG45" s="790"/>
      <c r="EH45" s="790"/>
      <c r="EI45" s="790"/>
      <c r="EJ45" s="790"/>
      <c r="EK45" s="790"/>
      <c r="EL45" s="790" t="s">
        <v>2856</v>
      </c>
      <c r="EM45" s="790"/>
      <c r="EN45" s="790"/>
      <c r="EO45" s="790"/>
      <c r="EP45" s="790"/>
      <c r="EQ45" s="790"/>
      <c r="ER45" s="790" t="s">
        <v>2856</v>
      </c>
      <c r="ES45" s="790"/>
      <c r="ET45" s="790"/>
      <c r="EU45" s="790"/>
      <c r="EV45" s="790"/>
      <c r="EW45" s="790"/>
      <c r="EX45" s="790" t="s">
        <v>2856</v>
      </c>
      <c r="EY45" s="790"/>
      <c r="EZ45" s="790"/>
      <c r="FA45" s="790"/>
      <c r="FB45" s="790"/>
      <c r="FC45" s="790"/>
      <c r="FD45" s="790" t="s">
        <v>2856</v>
      </c>
      <c r="FE45" s="790"/>
      <c r="FF45" s="790"/>
      <c r="FG45" s="790"/>
      <c r="FH45" s="790"/>
      <c r="FI45" s="790"/>
      <c r="FJ45" s="790" t="s">
        <v>2856</v>
      </c>
      <c r="FK45" s="790"/>
      <c r="FL45" s="790"/>
      <c r="FM45" s="790"/>
      <c r="FN45" s="790"/>
      <c r="FO45" s="790"/>
      <c r="FP45" s="790" t="s">
        <v>2856</v>
      </c>
      <c r="FQ45" s="790"/>
      <c r="FR45" s="790"/>
      <c r="FS45" s="790"/>
      <c r="FT45" s="790"/>
      <c r="FU45" s="790"/>
      <c r="FV45" s="790" t="s">
        <v>2856</v>
      </c>
      <c r="FW45" s="790"/>
      <c r="FX45" s="790"/>
      <c r="FY45" s="790"/>
      <c r="FZ45" s="790"/>
      <c r="GA45" s="790"/>
      <c r="GB45" s="790" t="s">
        <v>2856</v>
      </c>
      <c r="GC45" s="790"/>
      <c r="GD45" s="790"/>
      <c r="GE45" s="790"/>
      <c r="GF45" s="790"/>
      <c r="GG45" s="790"/>
      <c r="GH45" s="790" t="s">
        <v>2856</v>
      </c>
      <c r="GI45" s="790"/>
      <c r="GJ45" s="790"/>
      <c r="GK45" s="790"/>
      <c r="GL45" s="790"/>
      <c r="GM45" s="790"/>
      <c r="GN45" s="790" t="s">
        <v>2856</v>
      </c>
      <c r="GO45" s="790"/>
      <c r="GP45" s="790"/>
      <c r="GQ45" s="790"/>
      <c r="GR45" s="790"/>
      <c r="GS45" s="790"/>
      <c r="GT45" s="790" t="s">
        <v>2856</v>
      </c>
      <c r="GU45" s="790"/>
      <c r="GV45" s="790"/>
      <c r="GW45" s="790"/>
      <c r="GX45" s="790"/>
      <c r="GY45" s="790"/>
      <c r="GZ45" s="790" t="s">
        <v>2856</v>
      </c>
      <c r="HA45" s="790"/>
      <c r="HB45" s="790"/>
      <c r="HC45" s="790"/>
      <c r="HD45" s="790"/>
      <c r="HE45" s="790"/>
      <c r="HF45" s="790" t="s">
        <v>2856</v>
      </c>
      <c r="HG45" s="790"/>
      <c r="HH45" s="790"/>
      <c r="HI45" s="790"/>
      <c r="HJ45" s="790"/>
      <c r="HK45" s="790"/>
      <c r="HL45" s="790" t="s">
        <v>2856</v>
      </c>
      <c r="HM45" s="790"/>
      <c r="HN45" s="790"/>
      <c r="HO45" s="790"/>
      <c r="HP45" s="790"/>
      <c r="HQ45" s="790"/>
      <c r="HR45" s="790" t="s">
        <v>2856</v>
      </c>
      <c r="HS45" s="790"/>
      <c r="HT45" s="790"/>
      <c r="HU45" s="790"/>
      <c r="HV45" s="790"/>
      <c r="HW45" s="790"/>
      <c r="HX45" s="790" t="s">
        <v>2856</v>
      </c>
      <c r="HY45" s="790"/>
      <c r="HZ45" s="790"/>
      <c r="IA45" s="790"/>
      <c r="IB45" s="790"/>
      <c r="IC45" s="790"/>
      <c r="ID45" s="790" t="s">
        <v>2856</v>
      </c>
      <c r="IE45" s="790"/>
      <c r="IF45" s="790"/>
      <c r="IG45" s="790"/>
      <c r="IH45" s="790"/>
      <c r="II45" s="790"/>
      <c r="IJ45" s="790" t="s">
        <v>2856</v>
      </c>
      <c r="IK45" s="790"/>
      <c r="IL45" s="790"/>
      <c r="IM45" s="790"/>
      <c r="IN45" s="790"/>
      <c r="IO45" s="790"/>
      <c r="IP45" s="790" t="s">
        <v>2856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2249</v>
      </c>
      <c r="EG46" s="790"/>
      <c r="EH46" s="790"/>
      <c r="EI46" s="790"/>
      <c r="EJ46" s="790"/>
      <c r="EK46" s="790"/>
      <c r="EL46" s="790" t="s">
        <v>2249</v>
      </c>
      <c r="EM46" s="790"/>
      <c r="EN46" s="790"/>
      <c r="EO46" s="790"/>
      <c r="EP46" s="790"/>
      <c r="EQ46" s="790"/>
      <c r="ER46" s="790" t="s">
        <v>2249</v>
      </c>
      <c r="ES46" s="790"/>
      <c r="ET46" s="790"/>
      <c r="EU46" s="790"/>
      <c r="EV46" s="790"/>
      <c r="EW46" s="790"/>
      <c r="EX46" s="790" t="s">
        <v>2249</v>
      </c>
      <c r="EY46" s="790"/>
      <c r="EZ46" s="790"/>
      <c r="FA46" s="790"/>
      <c r="FB46" s="790"/>
      <c r="FC46" s="790"/>
      <c r="FD46" s="790" t="s">
        <v>2249</v>
      </c>
      <c r="FE46" s="790"/>
      <c r="FF46" s="790"/>
      <c r="FG46" s="790"/>
      <c r="FH46" s="790"/>
      <c r="FI46" s="790"/>
      <c r="FJ46" s="790" t="s">
        <v>2249</v>
      </c>
      <c r="FK46" s="790"/>
      <c r="FL46" s="790"/>
      <c r="FM46" s="790"/>
      <c r="FN46" s="790"/>
      <c r="FO46" s="790"/>
      <c r="FP46" s="790" t="s">
        <v>2249</v>
      </c>
      <c r="FQ46" s="790"/>
      <c r="FR46" s="790"/>
      <c r="FS46" s="790"/>
      <c r="FT46" s="790"/>
      <c r="FU46" s="790"/>
      <c r="FV46" s="790" t="s">
        <v>2249</v>
      </c>
      <c r="FW46" s="790"/>
      <c r="FX46" s="790"/>
      <c r="FY46" s="790"/>
      <c r="FZ46" s="790"/>
      <c r="GA46" s="790"/>
      <c r="GB46" s="790" t="s">
        <v>2249</v>
      </c>
      <c r="GC46" s="790"/>
      <c r="GD46" s="790"/>
      <c r="GE46" s="790"/>
      <c r="GF46" s="790"/>
      <c r="GG46" s="790"/>
      <c r="GH46" s="790" t="s">
        <v>2249</v>
      </c>
      <c r="GI46" s="790"/>
      <c r="GJ46" s="790"/>
      <c r="GK46" s="790"/>
      <c r="GL46" s="790"/>
      <c r="GM46" s="790"/>
      <c r="GN46" s="790" t="s">
        <v>2249</v>
      </c>
      <c r="GO46" s="790"/>
      <c r="GP46" s="790"/>
      <c r="GQ46" s="790"/>
      <c r="GR46" s="790"/>
      <c r="GS46" s="790"/>
      <c r="GT46" s="790" t="s">
        <v>2249</v>
      </c>
      <c r="GU46" s="790"/>
      <c r="GV46" s="790"/>
      <c r="GW46" s="790"/>
      <c r="GX46" s="790"/>
      <c r="GY46" s="790"/>
      <c r="GZ46" s="790" t="s">
        <v>2249</v>
      </c>
      <c r="HA46" s="790"/>
      <c r="HB46" s="790"/>
      <c r="HC46" s="790"/>
      <c r="HD46" s="790"/>
      <c r="HE46" s="790"/>
      <c r="HF46" s="790" t="s">
        <v>2249</v>
      </c>
      <c r="HG46" s="790"/>
      <c r="HH46" s="790"/>
      <c r="HI46" s="790"/>
      <c r="HJ46" s="790"/>
      <c r="HK46" s="790"/>
      <c r="HL46" s="790" t="s">
        <v>2249</v>
      </c>
      <c r="HM46" s="790"/>
      <c r="HN46" s="790"/>
      <c r="HO46" s="790"/>
      <c r="HP46" s="790"/>
      <c r="HQ46" s="790"/>
      <c r="HR46" s="790" t="s">
        <v>2249</v>
      </c>
      <c r="HS46" s="790"/>
      <c r="HT46" s="790"/>
      <c r="HU46" s="790"/>
      <c r="HV46" s="790"/>
      <c r="HW46" s="790"/>
      <c r="HX46" s="790" t="s">
        <v>2249</v>
      </c>
      <c r="HY46" s="790"/>
      <c r="HZ46" s="790"/>
      <c r="IA46" s="790"/>
      <c r="IB46" s="790"/>
      <c r="IC46" s="790"/>
      <c r="ID46" s="790" t="s">
        <v>2249</v>
      </c>
      <c r="IE46" s="790"/>
      <c r="IF46" s="790"/>
      <c r="IG46" s="790"/>
      <c r="IH46" s="790"/>
      <c r="II46" s="790"/>
      <c r="IJ46" s="790" t="s">
        <v>2249</v>
      </c>
      <c r="IK46" s="790"/>
      <c r="IL46" s="790"/>
      <c r="IM46" s="790"/>
      <c r="IN46" s="790"/>
      <c r="IO46" s="790"/>
      <c r="IP46" s="790" t="s">
        <v>2249</v>
      </c>
      <c r="IQ46" s="790"/>
      <c r="IR46" s="790"/>
      <c r="IS46" s="790"/>
      <c r="IT46" s="790"/>
      <c r="IU46" s="790"/>
      <c r="IV46" s="790" t="s">
        <v>2249</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5">
    <mergeCell ref="IP44:IS44"/>
    <mergeCell ref="HL44:HQ44"/>
    <mergeCell ref="IJ44:IO44"/>
    <mergeCell ref="IJ45:IO45"/>
    <mergeCell ref="ID45:II45"/>
    <mergeCell ref="HR45:HW45"/>
    <mergeCell ref="IP45:IS45"/>
    <mergeCell ref="HR44:HW44"/>
    <mergeCell ref="HX45:IC45"/>
    <mergeCell ref="HL45:HQ45"/>
    <mergeCell ref="HF45:HK45"/>
    <mergeCell ref="GT45:GY45"/>
    <mergeCell ref="GN44:GS44"/>
    <mergeCell ref="FV44:GA44"/>
    <mergeCell ref="GZ44:HE44"/>
    <mergeCell ref="ID44:II44"/>
    <mergeCell ref="HX44:IC44"/>
    <mergeCell ref="HF44:HK44"/>
    <mergeCell ref="FP46:FU46"/>
    <mergeCell ref="GH44:GM44"/>
    <mergeCell ref="GN45:GS45"/>
    <mergeCell ref="FV45:GA45"/>
    <mergeCell ref="GH45:GM45"/>
    <mergeCell ref="GB45:GG45"/>
    <mergeCell ref="FP45:FU45"/>
    <mergeCell ref="GB44:GG44"/>
    <mergeCell ref="FV46:GA46"/>
    <mergeCell ref="GN46:GS46"/>
    <mergeCell ref="HF46:HK46"/>
    <mergeCell ref="GZ46:HE46"/>
    <mergeCell ref="GZ45:HE45"/>
    <mergeCell ref="GT44:GY44"/>
    <mergeCell ref="ER45:EW45"/>
    <mergeCell ref="EX45:FC45"/>
    <mergeCell ref="FD45:FI45"/>
    <mergeCell ref="FJ45:FO45"/>
    <mergeCell ref="DT44:DY44"/>
    <mergeCell ref="EL44:EQ44"/>
    <mergeCell ref="EX44:FC44"/>
    <mergeCell ref="FP44:FU44"/>
    <mergeCell ref="FJ44:FO44"/>
    <mergeCell ref="FD44:FI44"/>
    <mergeCell ref="DZ44:EE44"/>
    <mergeCell ref="EF44:EK44"/>
    <mergeCell ref="ER44:EW44"/>
    <mergeCell ref="DT45:DY45"/>
    <mergeCell ref="BX46:CC46"/>
    <mergeCell ref="BR45:BW45"/>
    <mergeCell ref="BX45:CC45"/>
    <mergeCell ref="AT46:AY46"/>
    <mergeCell ref="BL46:BQ46"/>
    <mergeCell ref="AZ44:BE44"/>
    <mergeCell ref="BF44:BK44"/>
    <mergeCell ref="BR44:BW44"/>
    <mergeCell ref="BR46:BW46"/>
    <mergeCell ref="DN44:DS44"/>
    <mergeCell ref="DN45:DS45"/>
    <mergeCell ref="CD44:CI44"/>
    <mergeCell ref="BX44:CC44"/>
    <mergeCell ref="CJ44:CO44"/>
    <mergeCell ref="DH44:DM44"/>
    <mergeCell ref="DB44:DG44"/>
    <mergeCell ref="CV44:DA44"/>
    <mergeCell ref="CP44:CU44"/>
    <mergeCell ref="CD45:CI45"/>
    <mergeCell ref="CV45:DA45"/>
    <mergeCell ref="P46:U46"/>
    <mergeCell ref="BF45:BK45"/>
    <mergeCell ref="AZ45:BE45"/>
    <mergeCell ref="V46:AA46"/>
    <mergeCell ref="AT45:AY45"/>
    <mergeCell ref="AH45:AM45"/>
    <mergeCell ref="AN45:AS45"/>
    <mergeCell ref="J45:O45"/>
    <mergeCell ref="P45:U45"/>
    <mergeCell ref="V45:AA45"/>
    <mergeCell ref="AB46:AG46"/>
    <mergeCell ref="AH46:AM46"/>
    <mergeCell ref="C1:G1"/>
    <mergeCell ref="C19:G19"/>
    <mergeCell ref="J44:O44"/>
    <mergeCell ref="P44:U44"/>
    <mergeCell ref="V44:AA44"/>
    <mergeCell ref="AB44:AG44"/>
    <mergeCell ref="AH44:AM44"/>
    <mergeCell ref="AT44:AY44"/>
    <mergeCell ref="BL44:BQ44"/>
    <mergeCell ref="AN44:AS44"/>
    <mergeCell ref="CP46:CU46"/>
    <mergeCell ref="CJ45:CO45"/>
    <mergeCell ref="CV46:DA46"/>
    <mergeCell ref="BL45:BQ45"/>
    <mergeCell ref="AB45:AG45"/>
    <mergeCell ref="GT46:GY46"/>
    <mergeCell ref="GB46:GG46"/>
    <mergeCell ref="DN46:DS46"/>
    <mergeCell ref="EL45:EQ45"/>
    <mergeCell ref="EF45:EK45"/>
    <mergeCell ref="CD46:CI46"/>
    <mergeCell ref="BF46:BK46"/>
    <mergeCell ref="AN46:AS46"/>
    <mergeCell ref="AZ46:BE46"/>
    <mergeCell ref="FJ46:FO46"/>
    <mergeCell ref="FD46:FI46"/>
    <mergeCell ref="DZ45:EE45"/>
    <mergeCell ref="CJ46:CO46"/>
    <mergeCell ref="DH46:DM46"/>
    <mergeCell ref="DH45:DM45"/>
    <mergeCell ref="EF46:EK46"/>
    <mergeCell ref="DB46:DG46"/>
    <mergeCell ref="CP45:CU45"/>
    <mergeCell ref="DB45:DG45"/>
    <mergeCell ref="IV46"/>
    <mergeCell ref="HL46:HQ46"/>
    <mergeCell ref="HR46:HW46"/>
    <mergeCell ref="HX46:IC46"/>
    <mergeCell ref="ID46:II46"/>
    <mergeCell ref="IJ46:IO46"/>
    <mergeCell ref="IP46:IU46"/>
    <mergeCell ref="DT46:DY46"/>
    <mergeCell ref="GH46:GM46"/>
    <mergeCell ref="EL46:EQ46"/>
    <mergeCell ref="EX46:FC46"/>
    <mergeCell ref="DZ46:EE46"/>
    <mergeCell ref="ER46:EW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13"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6.4257812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40408</v>
      </c>
    </row>
    <row r="4" spans="1:8">
      <c r="A4" s="89" t="s">
        <v>2517</v>
      </c>
      <c r="G4" s="93" t="s">
        <v>1698</v>
      </c>
    </row>
    <row r="5" spans="1:8">
      <c r="A5" s="89" t="s">
        <v>2850</v>
      </c>
    </row>
    <row r="6" spans="1:8">
      <c r="C6" s="15" t="s">
        <v>2128</v>
      </c>
      <c r="D6" s="16"/>
      <c r="E6" s="16"/>
      <c r="F6" s="17"/>
      <c r="G6" s="18"/>
      <c r="H6" s="94"/>
    </row>
    <row r="7" spans="1:8">
      <c r="C7" s="95" t="s">
        <v>2414</v>
      </c>
      <c r="D7" s="20"/>
      <c r="E7" s="20"/>
      <c r="F7" s="21"/>
      <c r="G7" s="22"/>
      <c r="H7" s="94"/>
    </row>
    <row r="8" spans="1:8">
      <c r="A8" s="89" t="s">
        <v>2730</v>
      </c>
      <c r="C8" s="95" t="s">
        <v>2064</v>
      </c>
      <c r="D8" s="20"/>
      <c r="E8" s="20"/>
      <c r="F8" s="21"/>
      <c r="G8" s="96"/>
      <c r="H8" s="94"/>
    </row>
    <row r="9" spans="1:8">
      <c r="A9" s="89" t="s">
        <v>2310</v>
      </c>
      <c r="C9" s="95" t="s">
        <v>2448</v>
      </c>
      <c r="D9" s="20"/>
      <c r="E9" s="20"/>
      <c r="F9" s="21"/>
      <c r="G9" s="96"/>
      <c r="H9" s="94"/>
    </row>
    <row r="10" spans="1:8">
      <c r="A10" s="89" t="s">
        <v>2367</v>
      </c>
      <c r="C10" s="97"/>
      <c r="D10" s="20"/>
      <c r="E10" s="20"/>
      <c r="F10" s="21"/>
      <c r="G10" s="96"/>
      <c r="H10" s="94"/>
    </row>
    <row r="11" spans="1:8">
      <c r="A11" t="s">
        <v>2368</v>
      </c>
      <c r="C11" s="25" t="s">
        <v>2453</v>
      </c>
      <c r="D11" s="94"/>
      <c r="E11" s="94"/>
      <c r="F11" s="99"/>
      <c r="G11" s="96"/>
      <c r="H11" s="94"/>
    </row>
    <row r="12" spans="1:8">
      <c r="A12" s="20"/>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89" t="s">
        <v>2912</v>
      </c>
      <c r="C16" s="97"/>
      <c r="D16" s="94"/>
      <c r="E16" s="94"/>
      <c r="F16" s="99"/>
      <c r="G16" s="96"/>
      <c r="H16" s="94"/>
    </row>
    <row r="17" spans="1:8">
      <c r="C17" s="102" t="s">
        <v>1731</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2829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40436</v>
      </c>
      <c r="B24" s="116" t="s">
        <v>2258</v>
      </c>
      <c r="C24" s="117">
        <v>295</v>
      </c>
      <c r="D24" s="118">
        <v>3</v>
      </c>
      <c r="E24" s="117">
        <f>C24*D24</f>
        <v>885</v>
      </c>
      <c r="F24" s="53"/>
      <c r="G24" s="54">
        <f>E24*(1-F24)</f>
        <v>885</v>
      </c>
      <c r="H24" s="48"/>
    </row>
    <row r="25" spans="1:8">
      <c r="A25" s="11"/>
      <c r="B25" s="116" t="s">
        <v>2257</v>
      </c>
      <c r="C25" s="117"/>
      <c r="D25" s="118"/>
      <c r="E25" s="117"/>
      <c r="F25" s="119"/>
      <c r="G25" s="54">
        <f t="shared" ref="G25:G37" si="0">E25*(1-F25)</f>
        <v>0</v>
      </c>
      <c r="H25" s="56"/>
    </row>
    <row r="26" spans="1:8">
      <c r="A26" s="120"/>
      <c r="B26" s="121" t="s">
        <v>2493</v>
      </c>
      <c r="C26" s="117"/>
      <c r="D26" s="118"/>
      <c r="E26" s="117"/>
      <c r="F26" s="119"/>
      <c r="G26" s="54">
        <f t="shared" si="0"/>
        <v>0</v>
      </c>
      <c r="H26" s="56"/>
    </row>
    <row r="27" spans="1:8">
      <c r="A27" s="120"/>
      <c r="B27" s="121" t="s">
        <v>2910</v>
      </c>
      <c r="C27" s="117"/>
      <c r="D27" s="118"/>
      <c r="E27" s="117"/>
      <c r="F27" s="119"/>
      <c r="G27" s="54">
        <f t="shared" si="0"/>
        <v>0</v>
      </c>
      <c r="H27" s="56"/>
    </row>
    <row r="28" spans="1:8">
      <c r="A28" s="120"/>
      <c r="B28" s="121" t="s">
        <v>2646</v>
      </c>
      <c r="C28" s="117"/>
      <c r="D28" s="118"/>
      <c r="E28" s="117"/>
      <c r="F28" s="119"/>
      <c r="G28" s="54">
        <f t="shared" si="0"/>
        <v>0</v>
      </c>
      <c r="H28" s="56"/>
    </row>
    <row r="29" spans="1:8">
      <c r="A29" s="120"/>
      <c r="B29" s="121" t="s">
        <v>2562</v>
      </c>
      <c r="C29" s="117"/>
      <c r="D29" s="118"/>
      <c r="E29" s="117"/>
      <c r="F29" s="119"/>
      <c r="G29" s="54">
        <f t="shared" si="0"/>
        <v>0</v>
      </c>
      <c r="H29" s="56"/>
    </row>
    <row r="30" spans="1:8">
      <c r="A30" s="120"/>
      <c r="B30" s="121" t="s">
        <v>2266</v>
      </c>
      <c r="C30" s="117"/>
      <c r="D30" s="118"/>
      <c r="E30" s="117"/>
      <c r="F30" s="119"/>
      <c r="G30" s="54">
        <f t="shared" si="0"/>
        <v>0</v>
      </c>
      <c r="H30" s="56"/>
    </row>
    <row r="31" spans="1:8">
      <c r="A31" s="120"/>
      <c r="B31" s="121" t="s">
        <v>1671</v>
      </c>
      <c r="C31" s="117"/>
      <c r="D31" s="118"/>
      <c r="E31" s="117"/>
      <c r="F31" s="119"/>
      <c r="G31" s="54">
        <f t="shared" si="0"/>
        <v>0</v>
      </c>
      <c r="H31" s="56"/>
    </row>
    <row r="32" spans="1:8">
      <c r="A32" s="120"/>
      <c r="B32" s="121" t="s">
        <v>2432</v>
      </c>
      <c r="C32" s="117"/>
      <c r="D32" s="118"/>
      <c r="E32" s="117"/>
      <c r="F32" s="119"/>
      <c r="G32" s="54">
        <f t="shared" si="0"/>
        <v>0</v>
      </c>
      <c r="H32" s="56"/>
    </row>
    <row r="33" spans="1:256">
      <c r="A33" s="120"/>
      <c r="B33" s="121" t="s">
        <v>2466</v>
      </c>
      <c r="C33" s="117">
        <v>50</v>
      </c>
      <c r="D33" s="118">
        <v>2</v>
      </c>
      <c r="E33" s="117">
        <f>C33*D33</f>
        <v>100</v>
      </c>
      <c r="F33" s="119"/>
      <c r="G33" s="54">
        <f t="shared" si="0"/>
        <v>100</v>
      </c>
      <c r="H33" s="48"/>
    </row>
    <row r="34" spans="1:256">
      <c r="A34" s="120"/>
      <c r="B34" s="121" t="s">
        <v>2260</v>
      </c>
      <c r="C34" s="117">
        <v>150</v>
      </c>
      <c r="D34" s="123" t="s">
        <v>2214</v>
      </c>
      <c r="E34" s="117">
        <v>150</v>
      </c>
      <c r="F34" s="124"/>
      <c r="G34" s="54">
        <f>E34*(1-F34)</f>
        <v>150</v>
      </c>
      <c r="H34" s="48"/>
    </row>
    <row r="35" spans="1:256">
      <c r="A35" s="120"/>
      <c r="B35" s="121" t="s">
        <v>3333</v>
      </c>
      <c r="C35" s="117"/>
      <c r="D35" s="118"/>
      <c r="E35" s="117"/>
      <c r="F35" s="119"/>
      <c r="G35" s="54">
        <f>E35*(1-F35)</f>
        <v>0</v>
      </c>
      <c r="H35" s="48"/>
    </row>
    <row r="36" spans="1:256">
      <c r="A36" s="120"/>
      <c r="B36" s="121" t="s">
        <v>1888</v>
      </c>
      <c r="C36" s="117"/>
      <c r="D36" s="125"/>
      <c r="E36" s="117"/>
      <c r="F36" s="124"/>
      <c r="G36" s="54">
        <f t="shared" si="0"/>
        <v>0</v>
      </c>
      <c r="H36" s="48"/>
    </row>
    <row r="37" spans="1:256" ht="16" thickBot="1">
      <c r="A37" s="120"/>
      <c r="B37" s="126"/>
      <c r="C37" s="127"/>
      <c r="D37" s="128"/>
      <c r="E37" s="127"/>
      <c r="F37" s="129"/>
      <c r="G37" s="67">
        <f t="shared" si="0"/>
        <v>0</v>
      </c>
      <c r="H37" s="48"/>
    </row>
    <row r="38" spans="1:256" s="135" customFormat="1" ht="16" customHeight="1">
      <c r="A38" s="130"/>
      <c r="B38" s="69" t="s">
        <v>1889</v>
      </c>
      <c r="C38" s="131"/>
      <c r="D38" s="131"/>
      <c r="E38" s="132">
        <f>SUM(E24:E37)</f>
        <v>1135</v>
      </c>
      <c r="F38" s="133"/>
      <c r="G38" s="72">
        <f>SUM(G24:G37)</f>
        <v>1135</v>
      </c>
      <c r="H38" s="134"/>
    </row>
    <row r="40" spans="1:256">
      <c r="C40" s="136" t="s">
        <v>2369</v>
      </c>
      <c r="D40" s="137">
        <f>G38/2</f>
        <v>567.5</v>
      </c>
      <c r="E40" s="137"/>
      <c r="F40" s="138"/>
    </row>
    <row r="42" spans="1:256">
      <c r="C42" s="1" t="s">
        <v>2549</v>
      </c>
      <c r="D42" s="1"/>
      <c r="E42" s="1"/>
      <c r="F42" s="139"/>
      <c r="G42" s="1"/>
      <c r="H42" s="1"/>
      <c r="I42" s="1"/>
    </row>
    <row r="43" spans="1:256">
      <c r="C43" s="1" t="s">
        <v>3390</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2549</v>
      </c>
      <c r="W44" s="790"/>
      <c r="X44" s="790"/>
      <c r="Y44" s="790"/>
      <c r="Z44" s="790"/>
      <c r="AA44" s="790"/>
      <c r="AB44" s="790" t="s">
        <v>2549</v>
      </c>
      <c r="AC44" s="790"/>
      <c r="AD44" s="790"/>
      <c r="AE44" s="790"/>
      <c r="AF44" s="790"/>
      <c r="AG44" s="790"/>
      <c r="AH44" s="790" t="s">
        <v>2549</v>
      </c>
      <c r="AI44" s="790"/>
      <c r="AJ44" s="790"/>
      <c r="AK44" s="790"/>
      <c r="AL44" s="790"/>
      <c r="AM44" s="790"/>
      <c r="AN44" s="790" t="s">
        <v>2549</v>
      </c>
      <c r="AO44" s="790"/>
      <c r="AP44" s="790"/>
      <c r="AQ44" s="790"/>
      <c r="AR44" s="790"/>
      <c r="AS44" s="790"/>
      <c r="AT44" s="790" t="s">
        <v>2549</v>
      </c>
      <c r="AU44" s="790"/>
      <c r="AV44" s="790"/>
      <c r="AW44" s="790"/>
      <c r="AX44" s="790"/>
      <c r="AY44" s="790"/>
      <c r="AZ44" s="790" t="s">
        <v>2549</v>
      </c>
      <c r="BA44" s="790"/>
      <c r="BB44" s="790"/>
      <c r="BC44" s="790"/>
      <c r="BD44" s="790"/>
      <c r="BE44" s="790"/>
      <c r="BF44" s="790" t="s">
        <v>2549</v>
      </c>
      <c r="BG44" s="790"/>
      <c r="BH44" s="790"/>
      <c r="BI44" s="790"/>
      <c r="BJ44" s="790"/>
      <c r="BK44" s="790"/>
      <c r="BL44" s="790" t="s">
        <v>2549</v>
      </c>
      <c r="BM44" s="790"/>
      <c r="BN44" s="790"/>
      <c r="BO44" s="790"/>
      <c r="BP44" s="790"/>
      <c r="BQ44" s="790"/>
      <c r="BR44" s="790" t="s">
        <v>2549</v>
      </c>
      <c r="BS44" s="790"/>
      <c r="BT44" s="790"/>
      <c r="BU44" s="790"/>
      <c r="BV44" s="790"/>
      <c r="BW44" s="790"/>
      <c r="BX44" s="790" t="s">
        <v>2549</v>
      </c>
      <c r="BY44" s="790"/>
      <c r="BZ44" s="790"/>
      <c r="CA44" s="790"/>
      <c r="CB44" s="790"/>
      <c r="CC44" s="790"/>
      <c r="CD44" s="790" t="s">
        <v>2549</v>
      </c>
      <c r="CE44" s="790"/>
      <c r="CF44" s="790"/>
      <c r="CG44" s="790"/>
      <c r="CH44" s="790"/>
      <c r="CI44" s="790"/>
      <c r="CJ44" s="790" t="s">
        <v>2549</v>
      </c>
      <c r="CK44" s="790"/>
      <c r="CL44" s="790"/>
      <c r="CM44" s="790"/>
      <c r="CN44" s="790"/>
      <c r="CO44" s="790"/>
      <c r="CP44" s="790" t="s">
        <v>2549</v>
      </c>
      <c r="CQ44" s="790"/>
      <c r="CR44" s="790"/>
      <c r="CS44" s="790"/>
      <c r="CT44" s="790"/>
      <c r="CU44" s="790"/>
      <c r="CV44" s="790" t="s">
        <v>2549</v>
      </c>
      <c r="CW44" s="790"/>
      <c r="CX44" s="790"/>
      <c r="CY44" s="790"/>
      <c r="CZ44" s="790"/>
      <c r="DA44" s="790"/>
      <c r="DB44" s="790" t="s">
        <v>2549</v>
      </c>
      <c r="DC44" s="790"/>
      <c r="DD44" s="790"/>
      <c r="DE44" s="790"/>
      <c r="DF44" s="790"/>
      <c r="DG44" s="790"/>
      <c r="DH44" s="790" t="s">
        <v>2549</v>
      </c>
      <c r="DI44" s="790"/>
      <c r="DJ44" s="790"/>
      <c r="DK44" s="790"/>
      <c r="DL44" s="790"/>
      <c r="DM44" s="790"/>
      <c r="DN44" s="790" t="s">
        <v>2549</v>
      </c>
      <c r="DO44" s="790"/>
      <c r="DP44" s="790"/>
      <c r="DQ44" s="790"/>
      <c r="DR44" s="790"/>
      <c r="DS44" s="790"/>
      <c r="DT44" s="790" t="s">
        <v>2549</v>
      </c>
      <c r="DU44" s="790"/>
      <c r="DV44" s="790"/>
      <c r="DW44" s="790"/>
      <c r="DX44" s="790"/>
      <c r="DY44" s="790"/>
      <c r="DZ44" s="790" t="s">
        <v>2549</v>
      </c>
      <c r="EA44" s="790"/>
      <c r="EB44" s="790"/>
      <c r="EC44" s="790"/>
      <c r="ED44" s="790"/>
      <c r="EE44" s="790"/>
      <c r="EF44" s="790" t="s">
        <v>2549</v>
      </c>
      <c r="EG44" s="790"/>
      <c r="EH44" s="790"/>
      <c r="EI44" s="790"/>
      <c r="EJ44" s="790"/>
      <c r="EK44" s="790"/>
      <c r="EL44" s="790" t="s">
        <v>2549</v>
      </c>
      <c r="EM44" s="790"/>
      <c r="EN44" s="790"/>
      <c r="EO44" s="790"/>
      <c r="EP44" s="790"/>
      <c r="EQ44" s="790"/>
      <c r="ER44" s="790" t="s">
        <v>2549</v>
      </c>
      <c r="ES44" s="790"/>
      <c r="ET44" s="790"/>
      <c r="EU44" s="790"/>
      <c r="EV44" s="790"/>
      <c r="EW44" s="790"/>
      <c r="EX44" s="790" t="s">
        <v>2549</v>
      </c>
      <c r="EY44" s="790"/>
      <c r="EZ44" s="790"/>
      <c r="FA44" s="790"/>
      <c r="FB44" s="790"/>
      <c r="FC44" s="790"/>
      <c r="FD44" s="790" t="s">
        <v>2549</v>
      </c>
      <c r="FE44" s="790"/>
      <c r="FF44" s="790"/>
      <c r="FG44" s="790"/>
      <c r="FH44" s="790"/>
      <c r="FI44" s="790"/>
      <c r="FJ44" s="790" t="s">
        <v>2549</v>
      </c>
      <c r="FK44" s="790"/>
      <c r="FL44" s="790"/>
      <c r="FM44" s="790"/>
      <c r="FN44" s="790"/>
      <c r="FO44" s="790"/>
      <c r="FP44" s="790" t="s">
        <v>2549</v>
      </c>
      <c r="FQ44" s="790"/>
      <c r="FR44" s="790"/>
      <c r="FS44" s="790"/>
      <c r="FT44" s="790"/>
      <c r="FU44" s="790"/>
      <c r="FV44" s="790" t="s">
        <v>2549</v>
      </c>
      <c r="FW44" s="790"/>
      <c r="FX44" s="790"/>
      <c r="FY44" s="790"/>
      <c r="FZ44" s="790"/>
      <c r="GA44" s="790"/>
      <c r="GB44" s="790" t="s">
        <v>2549</v>
      </c>
      <c r="GC44" s="790"/>
      <c r="GD44" s="790"/>
      <c r="GE44" s="790"/>
      <c r="GF44" s="790"/>
      <c r="GG44" s="790"/>
      <c r="GH44" s="790" t="s">
        <v>2549</v>
      </c>
      <c r="GI44" s="790"/>
      <c r="GJ44" s="790"/>
      <c r="GK44" s="790"/>
      <c r="GL44" s="790"/>
      <c r="GM44" s="790"/>
      <c r="GN44" s="790" t="s">
        <v>2549</v>
      </c>
      <c r="GO44" s="790"/>
      <c r="GP44" s="790"/>
      <c r="GQ44" s="790"/>
      <c r="GR44" s="790"/>
      <c r="GS44" s="790"/>
      <c r="GT44" s="790" t="s">
        <v>2549</v>
      </c>
      <c r="GU44" s="790"/>
      <c r="GV44" s="790"/>
      <c r="GW44" s="790"/>
      <c r="GX44" s="790"/>
      <c r="GY44" s="790"/>
      <c r="GZ44" s="790" t="s">
        <v>2549</v>
      </c>
      <c r="HA44" s="790"/>
      <c r="HB44" s="790"/>
      <c r="HC44" s="790"/>
      <c r="HD44" s="790"/>
      <c r="HE44" s="790"/>
      <c r="HF44" s="790" t="s">
        <v>2549</v>
      </c>
      <c r="HG44" s="790"/>
      <c r="HH44" s="790"/>
      <c r="HI44" s="790"/>
      <c r="HJ44" s="790"/>
      <c r="HK44" s="790"/>
      <c r="HL44" s="790" t="s">
        <v>2549</v>
      </c>
      <c r="HM44" s="790"/>
      <c r="HN44" s="790"/>
      <c r="HO44" s="790"/>
      <c r="HP44" s="790"/>
      <c r="HQ44" s="790"/>
      <c r="HR44" s="790" t="s">
        <v>2549</v>
      </c>
      <c r="HS44" s="790"/>
      <c r="HT44" s="790"/>
      <c r="HU44" s="790"/>
      <c r="HV44" s="790"/>
      <c r="HW44" s="790"/>
      <c r="HX44" s="790" t="s">
        <v>2549</v>
      </c>
      <c r="HY44" s="790"/>
      <c r="HZ44" s="790"/>
      <c r="IA44" s="790"/>
      <c r="IB44" s="790"/>
      <c r="IC44" s="790"/>
      <c r="ID44" s="790" t="s">
        <v>2549</v>
      </c>
      <c r="IE44" s="790"/>
      <c r="IF44" s="790"/>
      <c r="IG44" s="790"/>
      <c r="IH44" s="790"/>
      <c r="II44" s="790"/>
      <c r="IJ44" s="790" t="s">
        <v>2549</v>
      </c>
      <c r="IK44" s="790"/>
      <c r="IL44" s="790"/>
      <c r="IM44" s="790"/>
      <c r="IN44" s="790"/>
      <c r="IO44" s="790"/>
      <c r="IP44" s="790" t="s">
        <v>2549</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2856</v>
      </c>
      <c r="W45" s="790"/>
      <c r="X45" s="790"/>
      <c r="Y45" s="790"/>
      <c r="Z45" s="790"/>
      <c r="AA45" s="790"/>
      <c r="AB45" s="790" t="s">
        <v>2856</v>
      </c>
      <c r="AC45" s="790"/>
      <c r="AD45" s="790"/>
      <c r="AE45" s="790"/>
      <c r="AF45" s="790"/>
      <c r="AG45" s="790"/>
      <c r="AH45" s="790" t="s">
        <v>2856</v>
      </c>
      <c r="AI45" s="790"/>
      <c r="AJ45" s="790"/>
      <c r="AK45" s="790"/>
      <c r="AL45" s="790"/>
      <c r="AM45" s="790"/>
      <c r="AN45" s="790" t="s">
        <v>2856</v>
      </c>
      <c r="AO45" s="790"/>
      <c r="AP45" s="790"/>
      <c r="AQ45" s="790"/>
      <c r="AR45" s="790"/>
      <c r="AS45" s="790"/>
      <c r="AT45" s="790" t="s">
        <v>2856</v>
      </c>
      <c r="AU45" s="790"/>
      <c r="AV45" s="790"/>
      <c r="AW45" s="790"/>
      <c r="AX45" s="790"/>
      <c r="AY45" s="790"/>
      <c r="AZ45" s="790" t="s">
        <v>2856</v>
      </c>
      <c r="BA45" s="790"/>
      <c r="BB45" s="790"/>
      <c r="BC45" s="790"/>
      <c r="BD45" s="790"/>
      <c r="BE45" s="790"/>
      <c r="BF45" s="790" t="s">
        <v>2856</v>
      </c>
      <c r="BG45" s="790"/>
      <c r="BH45" s="790"/>
      <c r="BI45" s="790"/>
      <c r="BJ45" s="790"/>
      <c r="BK45" s="790"/>
      <c r="BL45" s="790" t="s">
        <v>2856</v>
      </c>
      <c r="BM45" s="790"/>
      <c r="BN45" s="790"/>
      <c r="BO45" s="790"/>
      <c r="BP45" s="790"/>
      <c r="BQ45" s="790"/>
      <c r="BR45" s="790" t="s">
        <v>2856</v>
      </c>
      <c r="BS45" s="790"/>
      <c r="BT45" s="790"/>
      <c r="BU45" s="790"/>
      <c r="BV45" s="790"/>
      <c r="BW45" s="790"/>
      <c r="BX45" s="790" t="s">
        <v>2856</v>
      </c>
      <c r="BY45" s="790"/>
      <c r="BZ45" s="790"/>
      <c r="CA45" s="790"/>
      <c r="CB45" s="790"/>
      <c r="CC45" s="790"/>
      <c r="CD45" s="790" t="s">
        <v>2856</v>
      </c>
      <c r="CE45" s="790"/>
      <c r="CF45" s="790"/>
      <c r="CG45" s="790"/>
      <c r="CH45" s="790"/>
      <c r="CI45" s="790"/>
      <c r="CJ45" s="790" t="s">
        <v>2856</v>
      </c>
      <c r="CK45" s="790"/>
      <c r="CL45" s="790"/>
      <c r="CM45" s="790"/>
      <c r="CN45" s="790"/>
      <c r="CO45" s="790"/>
      <c r="CP45" s="790" t="s">
        <v>2856</v>
      </c>
      <c r="CQ45" s="790"/>
      <c r="CR45" s="790"/>
      <c r="CS45" s="790"/>
      <c r="CT45" s="790"/>
      <c r="CU45" s="790"/>
      <c r="CV45" s="790" t="s">
        <v>2856</v>
      </c>
      <c r="CW45" s="790"/>
      <c r="CX45" s="790"/>
      <c r="CY45" s="790"/>
      <c r="CZ45" s="790"/>
      <c r="DA45" s="790"/>
      <c r="DB45" s="790" t="s">
        <v>2856</v>
      </c>
      <c r="DC45" s="790"/>
      <c r="DD45" s="790"/>
      <c r="DE45" s="790"/>
      <c r="DF45" s="790"/>
      <c r="DG45" s="790"/>
      <c r="DH45" s="790" t="s">
        <v>2856</v>
      </c>
      <c r="DI45" s="790"/>
      <c r="DJ45" s="790"/>
      <c r="DK45" s="790"/>
      <c r="DL45" s="790"/>
      <c r="DM45" s="790"/>
      <c r="DN45" s="790" t="s">
        <v>2856</v>
      </c>
      <c r="DO45" s="790"/>
      <c r="DP45" s="790"/>
      <c r="DQ45" s="790"/>
      <c r="DR45" s="790"/>
      <c r="DS45" s="790"/>
      <c r="DT45" s="790" t="s">
        <v>2856</v>
      </c>
      <c r="DU45" s="790"/>
      <c r="DV45" s="790"/>
      <c r="DW45" s="790"/>
      <c r="DX45" s="790"/>
      <c r="DY45" s="790"/>
      <c r="DZ45" s="790" t="s">
        <v>2856</v>
      </c>
      <c r="EA45" s="790"/>
      <c r="EB45" s="790"/>
      <c r="EC45" s="790"/>
      <c r="ED45" s="790"/>
      <c r="EE45" s="790"/>
      <c r="EF45" s="790" t="s">
        <v>2856</v>
      </c>
      <c r="EG45" s="790"/>
      <c r="EH45" s="790"/>
      <c r="EI45" s="790"/>
      <c r="EJ45" s="790"/>
      <c r="EK45" s="790"/>
      <c r="EL45" s="790" t="s">
        <v>2856</v>
      </c>
      <c r="EM45" s="790"/>
      <c r="EN45" s="790"/>
      <c r="EO45" s="790"/>
      <c r="EP45" s="790"/>
      <c r="EQ45" s="790"/>
      <c r="ER45" s="790" t="s">
        <v>2856</v>
      </c>
      <c r="ES45" s="790"/>
      <c r="ET45" s="790"/>
      <c r="EU45" s="790"/>
      <c r="EV45" s="790"/>
      <c r="EW45" s="790"/>
      <c r="EX45" s="790" t="s">
        <v>2856</v>
      </c>
      <c r="EY45" s="790"/>
      <c r="EZ45" s="790"/>
      <c r="FA45" s="790"/>
      <c r="FB45" s="790"/>
      <c r="FC45" s="790"/>
      <c r="FD45" s="790" t="s">
        <v>2856</v>
      </c>
      <c r="FE45" s="790"/>
      <c r="FF45" s="790"/>
      <c r="FG45" s="790"/>
      <c r="FH45" s="790"/>
      <c r="FI45" s="790"/>
      <c r="FJ45" s="790" t="s">
        <v>2856</v>
      </c>
      <c r="FK45" s="790"/>
      <c r="FL45" s="790"/>
      <c r="FM45" s="790"/>
      <c r="FN45" s="790"/>
      <c r="FO45" s="790"/>
      <c r="FP45" s="790" t="s">
        <v>2856</v>
      </c>
      <c r="FQ45" s="790"/>
      <c r="FR45" s="790"/>
      <c r="FS45" s="790"/>
      <c r="FT45" s="790"/>
      <c r="FU45" s="790"/>
      <c r="FV45" s="790" t="s">
        <v>2856</v>
      </c>
      <c r="FW45" s="790"/>
      <c r="FX45" s="790"/>
      <c r="FY45" s="790"/>
      <c r="FZ45" s="790"/>
      <c r="GA45" s="790"/>
      <c r="GB45" s="790" t="s">
        <v>2856</v>
      </c>
      <c r="GC45" s="790"/>
      <c r="GD45" s="790"/>
      <c r="GE45" s="790"/>
      <c r="GF45" s="790"/>
      <c r="GG45" s="790"/>
      <c r="GH45" s="790" t="s">
        <v>2856</v>
      </c>
      <c r="GI45" s="790"/>
      <c r="GJ45" s="790"/>
      <c r="GK45" s="790"/>
      <c r="GL45" s="790"/>
      <c r="GM45" s="790"/>
      <c r="GN45" s="790" t="s">
        <v>2856</v>
      </c>
      <c r="GO45" s="790"/>
      <c r="GP45" s="790"/>
      <c r="GQ45" s="790"/>
      <c r="GR45" s="790"/>
      <c r="GS45" s="790"/>
      <c r="GT45" s="790" t="s">
        <v>2856</v>
      </c>
      <c r="GU45" s="790"/>
      <c r="GV45" s="790"/>
      <c r="GW45" s="790"/>
      <c r="GX45" s="790"/>
      <c r="GY45" s="790"/>
      <c r="GZ45" s="790" t="s">
        <v>2856</v>
      </c>
      <c r="HA45" s="790"/>
      <c r="HB45" s="790"/>
      <c r="HC45" s="790"/>
      <c r="HD45" s="790"/>
      <c r="HE45" s="790"/>
      <c r="HF45" s="790" t="s">
        <v>2856</v>
      </c>
      <c r="HG45" s="790"/>
      <c r="HH45" s="790"/>
      <c r="HI45" s="790"/>
      <c r="HJ45" s="790"/>
      <c r="HK45" s="790"/>
      <c r="HL45" s="790" t="s">
        <v>2856</v>
      </c>
      <c r="HM45" s="790"/>
      <c r="HN45" s="790"/>
      <c r="HO45" s="790"/>
      <c r="HP45" s="790"/>
      <c r="HQ45" s="790"/>
      <c r="HR45" s="790" t="s">
        <v>2856</v>
      </c>
      <c r="HS45" s="790"/>
      <c r="HT45" s="790"/>
      <c r="HU45" s="790"/>
      <c r="HV45" s="790"/>
      <c r="HW45" s="790"/>
      <c r="HX45" s="790" t="s">
        <v>2856</v>
      </c>
      <c r="HY45" s="790"/>
      <c r="HZ45" s="790"/>
      <c r="IA45" s="790"/>
      <c r="IB45" s="790"/>
      <c r="IC45" s="790"/>
      <c r="ID45" s="790" t="s">
        <v>2856</v>
      </c>
      <c r="IE45" s="790"/>
      <c r="IF45" s="790"/>
      <c r="IG45" s="790"/>
      <c r="IH45" s="790"/>
      <c r="II45" s="790"/>
      <c r="IJ45" s="790" t="s">
        <v>2856</v>
      </c>
      <c r="IK45" s="790"/>
      <c r="IL45" s="790"/>
      <c r="IM45" s="790"/>
      <c r="IN45" s="790"/>
      <c r="IO45" s="790"/>
      <c r="IP45" s="790" t="s">
        <v>2856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2249</v>
      </c>
      <c r="EG46" s="790"/>
      <c r="EH46" s="790"/>
      <c r="EI46" s="790"/>
      <c r="EJ46" s="790"/>
      <c r="EK46" s="790"/>
      <c r="EL46" s="790" t="s">
        <v>2249</v>
      </c>
      <c r="EM46" s="790"/>
      <c r="EN46" s="790"/>
      <c r="EO46" s="790"/>
      <c r="EP46" s="790"/>
      <c r="EQ46" s="790"/>
      <c r="ER46" s="790" t="s">
        <v>2249</v>
      </c>
      <c r="ES46" s="790"/>
      <c r="ET46" s="790"/>
      <c r="EU46" s="790"/>
      <c r="EV46" s="790"/>
      <c r="EW46" s="790"/>
      <c r="EX46" s="790" t="s">
        <v>2249</v>
      </c>
      <c r="EY46" s="790"/>
      <c r="EZ46" s="790"/>
      <c r="FA46" s="790"/>
      <c r="FB46" s="790"/>
      <c r="FC46" s="790"/>
      <c r="FD46" s="790" t="s">
        <v>2249</v>
      </c>
      <c r="FE46" s="790"/>
      <c r="FF46" s="790"/>
      <c r="FG46" s="790"/>
      <c r="FH46" s="790"/>
      <c r="FI46" s="790"/>
      <c r="FJ46" s="790" t="s">
        <v>2249</v>
      </c>
      <c r="FK46" s="790"/>
      <c r="FL46" s="790"/>
      <c r="FM46" s="790"/>
      <c r="FN46" s="790"/>
      <c r="FO46" s="790"/>
      <c r="FP46" s="790" t="s">
        <v>2249</v>
      </c>
      <c r="FQ46" s="790"/>
      <c r="FR46" s="790"/>
      <c r="FS46" s="790"/>
      <c r="FT46" s="790"/>
      <c r="FU46" s="790"/>
      <c r="FV46" s="790" t="s">
        <v>2249</v>
      </c>
      <c r="FW46" s="790"/>
      <c r="FX46" s="790"/>
      <c r="FY46" s="790"/>
      <c r="FZ46" s="790"/>
      <c r="GA46" s="790"/>
      <c r="GB46" s="790" t="s">
        <v>2249</v>
      </c>
      <c r="GC46" s="790"/>
      <c r="GD46" s="790"/>
      <c r="GE46" s="790"/>
      <c r="GF46" s="790"/>
      <c r="GG46" s="790"/>
      <c r="GH46" s="790" t="s">
        <v>2249</v>
      </c>
      <c r="GI46" s="790"/>
      <c r="GJ46" s="790"/>
      <c r="GK46" s="790"/>
      <c r="GL46" s="790"/>
      <c r="GM46" s="790"/>
      <c r="GN46" s="790" t="s">
        <v>2249</v>
      </c>
      <c r="GO46" s="790"/>
      <c r="GP46" s="790"/>
      <c r="GQ46" s="790"/>
      <c r="GR46" s="790"/>
      <c r="GS46" s="790"/>
      <c r="GT46" s="790" t="s">
        <v>2249</v>
      </c>
      <c r="GU46" s="790"/>
      <c r="GV46" s="790"/>
      <c r="GW46" s="790"/>
      <c r="GX46" s="790"/>
      <c r="GY46" s="790"/>
      <c r="GZ46" s="790" t="s">
        <v>2249</v>
      </c>
      <c r="HA46" s="790"/>
      <c r="HB46" s="790"/>
      <c r="HC46" s="790"/>
      <c r="HD46" s="790"/>
      <c r="HE46" s="790"/>
      <c r="HF46" s="790" t="s">
        <v>2249</v>
      </c>
      <c r="HG46" s="790"/>
      <c r="HH46" s="790"/>
      <c r="HI46" s="790"/>
      <c r="HJ46" s="790"/>
      <c r="HK46" s="790"/>
      <c r="HL46" s="790" t="s">
        <v>2249</v>
      </c>
      <c r="HM46" s="790"/>
      <c r="HN46" s="790"/>
      <c r="HO46" s="790"/>
      <c r="HP46" s="790"/>
      <c r="HQ46" s="790"/>
      <c r="HR46" s="790" t="s">
        <v>2249</v>
      </c>
      <c r="HS46" s="790"/>
      <c r="HT46" s="790"/>
      <c r="HU46" s="790"/>
      <c r="HV46" s="790"/>
      <c r="HW46" s="790"/>
      <c r="HX46" s="790" t="s">
        <v>2249</v>
      </c>
      <c r="HY46" s="790"/>
      <c r="HZ46" s="790"/>
      <c r="IA46" s="790"/>
      <c r="IB46" s="790"/>
      <c r="IC46" s="790"/>
      <c r="ID46" s="790" t="s">
        <v>2249</v>
      </c>
      <c r="IE46" s="790"/>
      <c r="IF46" s="790"/>
      <c r="IG46" s="790"/>
      <c r="IH46" s="790"/>
      <c r="II46" s="790"/>
      <c r="IJ46" s="790" t="s">
        <v>2249</v>
      </c>
      <c r="IK46" s="790"/>
      <c r="IL46" s="790"/>
      <c r="IM46" s="790"/>
      <c r="IN46" s="790"/>
      <c r="IO46" s="790"/>
      <c r="IP46" s="790" t="s">
        <v>2249</v>
      </c>
      <c r="IQ46" s="790"/>
      <c r="IR46" s="790"/>
      <c r="IS46" s="790"/>
      <c r="IT46" s="790"/>
      <c r="IU46" s="790"/>
      <c r="IV46" s="790" t="s">
        <v>2249</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5">
    <mergeCell ref="IP44:IS44"/>
    <mergeCell ref="HL44:HQ44"/>
    <mergeCell ref="IJ44:IO44"/>
    <mergeCell ref="IJ45:IO45"/>
    <mergeCell ref="ID45:II45"/>
    <mergeCell ref="HR45:HW45"/>
    <mergeCell ref="IP45:IS45"/>
    <mergeCell ref="HR44:HW44"/>
    <mergeCell ref="HX45:IC45"/>
    <mergeCell ref="HL45:HQ45"/>
    <mergeCell ref="HF45:HK45"/>
    <mergeCell ref="GT45:GY45"/>
    <mergeCell ref="GN44:GS44"/>
    <mergeCell ref="FV44:GA44"/>
    <mergeCell ref="GZ44:HE44"/>
    <mergeCell ref="ID44:II44"/>
    <mergeCell ref="HX44:IC44"/>
    <mergeCell ref="HF44:HK44"/>
    <mergeCell ref="FP46:FU46"/>
    <mergeCell ref="GH44:GM44"/>
    <mergeCell ref="GN45:GS45"/>
    <mergeCell ref="FV45:GA45"/>
    <mergeCell ref="GH45:GM45"/>
    <mergeCell ref="GB45:GG45"/>
    <mergeCell ref="FP45:FU45"/>
    <mergeCell ref="GB44:GG44"/>
    <mergeCell ref="FV46:GA46"/>
    <mergeCell ref="GN46:GS46"/>
    <mergeCell ref="HF46:HK46"/>
    <mergeCell ref="GZ46:HE46"/>
    <mergeCell ref="GZ45:HE45"/>
    <mergeCell ref="GT44:GY44"/>
    <mergeCell ref="ER45:EW45"/>
    <mergeCell ref="EX45:FC45"/>
    <mergeCell ref="FD45:FI45"/>
    <mergeCell ref="FJ45:FO45"/>
    <mergeCell ref="DT44:DY44"/>
    <mergeCell ref="EL44:EQ44"/>
    <mergeCell ref="EX44:FC44"/>
    <mergeCell ref="FP44:FU44"/>
    <mergeCell ref="FJ44:FO44"/>
    <mergeCell ref="FD44:FI44"/>
    <mergeCell ref="DZ44:EE44"/>
    <mergeCell ref="EF44:EK44"/>
    <mergeCell ref="ER44:EW44"/>
    <mergeCell ref="DT45:DY45"/>
    <mergeCell ref="BX46:CC46"/>
    <mergeCell ref="BR45:BW45"/>
    <mergeCell ref="BX45:CC45"/>
    <mergeCell ref="AT46:AY46"/>
    <mergeCell ref="BL46:BQ46"/>
    <mergeCell ref="AZ44:BE44"/>
    <mergeCell ref="BF44:BK44"/>
    <mergeCell ref="BR44:BW44"/>
    <mergeCell ref="BR46:BW46"/>
    <mergeCell ref="DN44:DS44"/>
    <mergeCell ref="DN45:DS45"/>
    <mergeCell ref="CD44:CI44"/>
    <mergeCell ref="BX44:CC44"/>
    <mergeCell ref="CJ44:CO44"/>
    <mergeCell ref="DH44:DM44"/>
    <mergeCell ref="DB44:DG44"/>
    <mergeCell ref="CV44:DA44"/>
    <mergeCell ref="CP44:CU44"/>
    <mergeCell ref="CD45:CI45"/>
    <mergeCell ref="CV45:DA45"/>
    <mergeCell ref="P46:U46"/>
    <mergeCell ref="BF45:BK45"/>
    <mergeCell ref="AZ45:BE45"/>
    <mergeCell ref="V46:AA46"/>
    <mergeCell ref="AT45:AY45"/>
    <mergeCell ref="AH45:AM45"/>
    <mergeCell ref="AN45:AS45"/>
    <mergeCell ref="J45:O45"/>
    <mergeCell ref="P45:U45"/>
    <mergeCell ref="V45:AA45"/>
    <mergeCell ref="AB46:AG46"/>
    <mergeCell ref="AH46:AM46"/>
    <mergeCell ref="C1:G1"/>
    <mergeCell ref="C19:G19"/>
    <mergeCell ref="J44:O44"/>
    <mergeCell ref="P44:U44"/>
    <mergeCell ref="V44:AA44"/>
    <mergeCell ref="AB44:AG44"/>
    <mergeCell ref="AH44:AM44"/>
    <mergeCell ref="AT44:AY44"/>
    <mergeCell ref="BL44:BQ44"/>
    <mergeCell ref="AN44:AS44"/>
    <mergeCell ref="CP46:CU46"/>
    <mergeCell ref="CJ45:CO45"/>
    <mergeCell ref="CV46:DA46"/>
    <mergeCell ref="BL45:BQ45"/>
    <mergeCell ref="AB45:AG45"/>
    <mergeCell ref="GT46:GY46"/>
    <mergeCell ref="GB46:GG46"/>
    <mergeCell ref="DN46:DS46"/>
    <mergeCell ref="EL45:EQ45"/>
    <mergeCell ref="EF45:EK45"/>
    <mergeCell ref="CD46:CI46"/>
    <mergeCell ref="BF46:BK46"/>
    <mergeCell ref="AN46:AS46"/>
    <mergeCell ref="AZ46:BE46"/>
    <mergeCell ref="FJ46:FO46"/>
    <mergeCell ref="FD46:FI46"/>
    <mergeCell ref="DZ45:EE45"/>
    <mergeCell ref="CJ46:CO46"/>
    <mergeCell ref="DH46:DM46"/>
    <mergeCell ref="DH45:DM45"/>
    <mergeCell ref="EF46:EK46"/>
    <mergeCell ref="DB46:DG46"/>
    <mergeCell ref="CP45:CU45"/>
    <mergeCell ref="DB45:DG45"/>
    <mergeCell ref="IV46"/>
    <mergeCell ref="HL46:HQ46"/>
    <mergeCell ref="HR46:HW46"/>
    <mergeCell ref="HX46:IC46"/>
    <mergeCell ref="ID46:II46"/>
    <mergeCell ref="IJ46:IO46"/>
    <mergeCell ref="IP46:IU46"/>
    <mergeCell ref="DT46:DY46"/>
    <mergeCell ref="GH46:GM46"/>
    <mergeCell ref="EL46:EQ46"/>
    <mergeCell ref="EX46:FC46"/>
    <mergeCell ref="DZ46:EE46"/>
    <mergeCell ref="ER46:EW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13" zoomScale="125" workbookViewId="0">
      <selection activeCell="B20" sqref="B20"/>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6.4257812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40407</v>
      </c>
    </row>
    <row r="4" spans="1:8">
      <c r="A4" s="89" t="s">
        <v>2517</v>
      </c>
      <c r="G4" s="93" t="s">
        <v>1697</v>
      </c>
    </row>
    <row r="5" spans="1:8">
      <c r="A5" s="89" t="s">
        <v>2850</v>
      </c>
    </row>
    <row r="6" spans="1:8">
      <c r="C6" s="15" t="s">
        <v>2128</v>
      </c>
      <c r="D6" s="16"/>
      <c r="E6" s="16"/>
      <c r="F6" s="17"/>
      <c r="G6" s="18"/>
      <c r="H6" s="94"/>
    </row>
    <row r="7" spans="1:8">
      <c r="C7" s="95"/>
      <c r="D7" s="20"/>
      <c r="E7" s="20"/>
      <c r="F7" s="21"/>
      <c r="G7" s="22"/>
      <c r="H7" s="94"/>
    </row>
    <row r="8" spans="1:8">
      <c r="A8" s="89" t="s">
        <v>2730</v>
      </c>
      <c r="C8" s="95" t="s">
        <v>3375</v>
      </c>
      <c r="D8" s="20"/>
      <c r="E8" s="20"/>
      <c r="F8" s="21"/>
      <c r="G8" s="96"/>
      <c r="H8" s="94"/>
    </row>
    <row r="9" spans="1:8">
      <c r="A9" t="s">
        <v>2905</v>
      </c>
      <c r="C9" s="95"/>
      <c r="D9" s="20"/>
      <c r="E9" s="20"/>
      <c r="F9" s="21"/>
      <c r="G9" s="96"/>
      <c r="H9" s="94"/>
    </row>
    <row r="10" spans="1:8">
      <c r="A10" t="s">
        <v>3154</v>
      </c>
      <c r="C10" s="97"/>
      <c r="D10" s="20"/>
      <c r="E10" s="20"/>
      <c r="F10" s="21"/>
      <c r="G10" s="96"/>
      <c r="H10" s="94"/>
    </row>
    <row r="11" spans="1:8">
      <c r="A11" t="s">
        <v>3129</v>
      </c>
      <c r="C11" s="25" t="s">
        <v>2453</v>
      </c>
      <c r="D11" s="94"/>
      <c r="E11" s="94"/>
      <c r="F11" s="99"/>
      <c r="G11" s="96"/>
      <c r="H11" s="94"/>
    </row>
    <row r="12" spans="1:8">
      <c r="A12" s="20"/>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30" t="s">
        <v>2798</v>
      </c>
      <c r="C16" s="97"/>
      <c r="D16" s="94"/>
      <c r="E16" s="94"/>
      <c r="F16" s="99"/>
      <c r="G16" s="96"/>
      <c r="H16" s="94"/>
    </row>
    <row r="17" spans="1:8">
      <c r="C17" s="102" t="s">
        <v>2974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2829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c r="B24" s="116" t="s">
        <v>2258</v>
      </c>
      <c r="C24" s="117">
        <v>255</v>
      </c>
      <c r="D24" s="118">
        <v>11</v>
      </c>
      <c r="E24" s="117">
        <f>C24*D24</f>
        <v>2805</v>
      </c>
      <c r="F24" s="53">
        <v>0.25</v>
      </c>
      <c r="G24" s="54">
        <f>E24*(1-F24)</f>
        <v>2103.75</v>
      </c>
      <c r="H24" s="48"/>
    </row>
    <row r="25" spans="1:8">
      <c r="A25" s="11"/>
      <c r="B25" s="116" t="s">
        <v>2257</v>
      </c>
      <c r="C25" s="117">
        <v>180</v>
      </c>
      <c r="D25" s="118">
        <v>11</v>
      </c>
      <c r="E25" s="117">
        <f t="shared" ref="E25:E36" si="0">C25*D25</f>
        <v>1980</v>
      </c>
      <c r="F25" s="119">
        <v>0.25</v>
      </c>
      <c r="G25" s="54">
        <f t="shared" ref="G25:G37" si="1">E25*(1-F25)</f>
        <v>1485</v>
      </c>
      <c r="H25" s="56"/>
    </row>
    <row r="26" spans="1:8">
      <c r="A26" s="120"/>
      <c r="B26" s="121" t="s">
        <v>2493</v>
      </c>
      <c r="C26" s="117"/>
      <c r="D26" s="118"/>
      <c r="E26" s="117"/>
      <c r="F26" s="119"/>
      <c r="G26" s="54">
        <f t="shared" si="1"/>
        <v>0</v>
      </c>
      <c r="H26" s="56"/>
    </row>
    <row r="27" spans="1:8">
      <c r="A27" s="120"/>
      <c r="B27" s="121" t="s">
        <v>2910</v>
      </c>
      <c r="C27" s="117">
        <v>115</v>
      </c>
      <c r="D27" s="118">
        <v>11</v>
      </c>
      <c r="E27" s="117">
        <f t="shared" si="0"/>
        <v>1265</v>
      </c>
      <c r="F27" s="119">
        <v>0.25</v>
      </c>
      <c r="G27" s="54">
        <f t="shared" si="1"/>
        <v>948.75</v>
      </c>
      <c r="H27" s="56"/>
    </row>
    <row r="28" spans="1:8">
      <c r="A28" s="120"/>
      <c r="B28" s="121" t="s">
        <v>2646</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2432</v>
      </c>
      <c r="C32" s="117">
        <v>100</v>
      </c>
      <c r="D32" s="118">
        <v>11</v>
      </c>
      <c r="E32" s="117">
        <f t="shared" si="0"/>
        <v>1100</v>
      </c>
      <c r="F32" s="119">
        <v>0.25</v>
      </c>
      <c r="G32" s="54">
        <f t="shared" si="1"/>
        <v>825</v>
      </c>
      <c r="H32" s="56"/>
    </row>
    <row r="33" spans="1:256">
      <c r="A33" s="120"/>
      <c r="B33" s="121" t="s">
        <v>2466</v>
      </c>
      <c r="C33" s="117">
        <v>75</v>
      </c>
      <c r="D33" s="118">
        <v>6</v>
      </c>
      <c r="E33" s="117">
        <f t="shared" si="0"/>
        <v>450</v>
      </c>
      <c r="F33" s="119"/>
      <c r="G33" s="54">
        <f t="shared" si="1"/>
        <v>450</v>
      </c>
      <c r="H33" s="48"/>
    </row>
    <row r="34" spans="1:256">
      <c r="A34" s="120"/>
      <c r="B34" s="121" t="s">
        <v>2260</v>
      </c>
      <c r="C34" s="117">
        <v>500</v>
      </c>
      <c r="D34" s="123" t="s">
        <v>2214</v>
      </c>
      <c r="E34" s="117">
        <v>500</v>
      </c>
      <c r="F34" s="124"/>
      <c r="G34" s="54">
        <f>E34*(1-F34)</f>
        <v>500</v>
      </c>
      <c r="H34" s="48"/>
    </row>
    <row r="35" spans="1:256">
      <c r="A35" s="120"/>
      <c r="B35" s="121" t="s">
        <v>2270</v>
      </c>
      <c r="C35" s="117"/>
      <c r="D35" s="118"/>
      <c r="E35" s="117">
        <f>C35*D35</f>
        <v>0</v>
      </c>
      <c r="F35" s="119"/>
      <c r="G35" s="54">
        <f>E35*(1-F35)</f>
        <v>0</v>
      </c>
      <c r="H35" s="48"/>
    </row>
    <row r="36" spans="1:256">
      <c r="A36" s="120"/>
      <c r="B36" s="121" t="s">
        <v>1888</v>
      </c>
      <c r="C36" s="117"/>
      <c r="D36" s="125"/>
      <c r="E36" s="117">
        <f t="shared" si="0"/>
        <v>0</v>
      </c>
      <c r="F36" s="124"/>
      <c r="G36" s="54">
        <f t="shared" si="1"/>
        <v>0</v>
      </c>
      <c r="H36" s="48"/>
    </row>
    <row r="37" spans="1:256" ht="16" thickBot="1">
      <c r="A37" s="120"/>
      <c r="B37" s="126"/>
      <c r="C37" s="127"/>
      <c r="D37" s="128"/>
      <c r="E37" s="127"/>
      <c r="F37" s="129"/>
      <c r="G37" s="67">
        <f t="shared" si="1"/>
        <v>0</v>
      </c>
      <c r="H37" s="48"/>
    </row>
    <row r="38" spans="1:256" s="135" customFormat="1" ht="16" customHeight="1">
      <c r="A38" s="130"/>
      <c r="B38" s="69" t="s">
        <v>1889</v>
      </c>
      <c r="C38" s="131"/>
      <c r="D38" s="131"/>
      <c r="E38" s="132">
        <f>SUM(E24:E37)</f>
        <v>8100</v>
      </c>
      <c r="F38" s="133"/>
      <c r="G38" s="72">
        <f>SUM(G24:G37)</f>
        <v>6312.5</v>
      </c>
      <c r="H38" s="134"/>
    </row>
    <row r="40" spans="1:256">
      <c r="C40" s="136" t="s">
        <v>2369</v>
      </c>
      <c r="D40" s="137">
        <f>G38/2</f>
        <v>3156.25</v>
      </c>
      <c r="E40" s="137"/>
      <c r="F40" s="138"/>
    </row>
    <row r="42" spans="1:256">
      <c r="C42" s="1" t="s">
        <v>2549</v>
      </c>
      <c r="D42" s="1"/>
      <c r="E42" s="1"/>
      <c r="F42" s="139"/>
      <c r="G42" s="1"/>
      <c r="H42" s="1"/>
      <c r="I42" s="1"/>
    </row>
    <row r="43" spans="1:256">
      <c r="C43" s="1" t="s">
        <v>3390</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2549</v>
      </c>
      <c r="W44" s="790"/>
      <c r="X44" s="790"/>
      <c r="Y44" s="790"/>
      <c r="Z44" s="790"/>
      <c r="AA44" s="790"/>
      <c r="AB44" s="790" t="s">
        <v>2549</v>
      </c>
      <c r="AC44" s="790"/>
      <c r="AD44" s="790"/>
      <c r="AE44" s="790"/>
      <c r="AF44" s="790"/>
      <c r="AG44" s="790"/>
      <c r="AH44" s="790" t="s">
        <v>2549</v>
      </c>
      <c r="AI44" s="790"/>
      <c r="AJ44" s="790"/>
      <c r="AK44" s="790"/>
      <c r="AL44" s="790"/>
      <c r="AM44" s="790"/>
      <c r="AN44" s="790" t="s">
        <v>2549</v>
      </c>
      <c r="AO44" s="790"/>
      <c r="AP44" s="790"/>
      <c r="AQ44" s="790"/>
      <c r="AR44" s="790"/>
      <c r="AS44" s="790"/>
      <c r="AT44" s="790" t="s">
        <v>2549</v>
      </c>
      <c r="AU44" s="790"/>
      <c r="AV44" s="790"/>
      <c r="AW44" s="790"/>
      <c r="AX44" s="790"/>
      <c r="AY44" s="790"/>
      <c r="AZ44" s="790" t="s">
        <v>2549</v>
      </c>
      <c r="BA44" s="790"/>
      <c r="BB44" s="790"/>
      <c r="BC44" s="790"/>
      <c r="BD44" s="790"/>
      <c r="BE44" s="790"/>
      <c r="BF44" s="790" t="s">
        <v>2549</v>
      </c>
      <c r="BG44" s="790"/>
      <c r="BH44" s="790"/>
      <c r="BI44" s="790"/>
      <c r="BJ44" s="790"/>
      <c r="BK44" s="790"/>
      <c r="BL44" s="790" t="s">
        <v>2549</v>
      </c>
      <c r="BM44" s="790"/>
      <c r="BN44" s="790"/>
      <c r="BO44" s="790"/>
      <c r="BP44" s="790"/>
      <c r="BQ44" s="790"/>
      <c r="BR44" s="790" t="s">
        <v>2549</v>
      </c>
      <c r="BS44" s="790"/>
      <c r="BT44" s="790"/>
      <c r="BU44" s="790"/>
      <c r="BV44" s="790"/>
      <c r="BW44" s="790"/>
      <c r="BX44" s="790" t="s">
        <v>2549</v>
      </c>
      <c r="BY44" s="790"/>
      <c r="BZ44" s="790"/>
      <c r="CA44" s="790"/>
      <c r="CB44" s="790"/>
      <c r="CC44" s="790"/>
      <c r="CD44" s="790" t="s">
        <v>2549</v>
      </c>
      <c r="CE44" s="790"/>
      <c r="CF44" s="790"/>
      <c r="CG44" s="790"/>
      <c r="CH44" s="790"/>
      <c r="CI44" s="790"/>
      <c r="CJ44" s="790" t="s">
        <v>2549</v>
      </c>
      <c r="CK44" s="790"/>
      <c r="CL44" s="790"/>
      <c r="CM44" s="790"/>
      <c r="CN44" s="790"/>
      <c r="CO44" s="790"/>
      <c r="CP44" s="790" t="s">
        <v>2549</v>
      </c>
      <c r="CQ44" s="790"/>
      <c r="CR44" s="790"/>
      <c r="CS44" s="790"/>
      <c r="CT44" s="790"/>
      <c r="CU44" s="790"/>
      <c r="CV44" s="790" t="s">
        <v>2549</v>
      </c>
      <c r="CW44" s="790"/>
      <c r="CX44" s="790"/>
      <c r="CY44" s="790"/>
      <c r="CZ44" s="790"/>
      <c r="DA44" s="790"/>
      <c r="DB44" s="790" t="s">
        <v>2549</v>
      </c>
      <c r="DC44" s="790"/>
      <c r="DD44" s="790"/>
      <c r="DE44" s="790"/>
      <c r="DF44" s="790"/>
      <c r="DG44" s="790"/>
      <c r="DH44" s="790" t="s">
        <v>2549</v>
      </c>
      <c r="DI44" s="790"/>
      <c r="DJ44" s="790"/>
      <c r="DK44" s="790"/>
      <c r="DL44" s="790"/>
      <c r="DM44" s="790"/>
      <c r="DN44" s="790" t="s">
        <v>2549</v>
      </c>
      <c r="DO44" s="790"/>
      <c r="DP44" s="790"/>
      <c r="DQ44" s="790"/>
      <c r="DR44" s="790"/>
      <c r="DS44" s="790"/>
      <c r="DT44" s="790" t="s">
        <v>2549</v>
      </c>
      <c r="DU44" s="790"/>
      <c r="DV44" s="790"/>
      <c r="DW44" s="790"/>
      <c r="DX44" s="790"/>
      <c r="DY44" s="790"/>
      <c r="DZ44" s="790" t="s">
        <v>2549</v>
      </c>
      <c r="EA44" s="790"/>
      <c r="EB44" s="790"/>
      <c r="EC44" s="790"/>
      <c r="ED44" s="790"/>
      <c r="EE44" s="790"/>
      <c r="EF44" s="790" t="s">
        <v>2549</v>
      </c>
      <c r="EG44" s="790"/>
      <c r="EH44" s="790"/>
      <c r="EI44" s="790"/>
      <c r="EJ44" s="790"/>
      <c r="EK44" s="790"/>
      <c r="EL44" s="790" t="s">
        <v>2549</v>
      </c>
      <c r="EM44" s="790"/>
      <c r="EN44" s="790"/>
      <c r="EO44" s="790"/>
      <c r="EP44" s="790"/>
      <c r="EQ44" s="790"/>
      <c r="ER44" s="790" t="s">
        <v>2549</v>
      </c>
      <c r="ES44" s="790"/>
      <c r="ET44" s="790"/>
      <c r="EU44" s="790"/>
      <c r="EV44" s="790"/>
      <c r="EW44" s="790"/>
      <c r="EX44" s="790" t="s">
        <v>2549</v>
      </c>
      <c r="EY44" s="790"/>
      <c r="EZ44" s="790"/>
      <c r="FA44" s="790"/>
      <c r="FB44" s="790"/>
      <c r="FC44" s="790"/>
      <c r="FD44" s="790" t="s">
        <v>2549</v>
      </c>
      <c r="FE44" s="790"/>
      <c r="FF44" s="790"/>
      <c r="FG44" s="790"/>
      <c r="FH44" s="790"/>
      <c r="FI44" s="790"/>
      <c r="FJ44" s="790" t="s">
        <v>2549</v>
      </c>
      <c r="FK44" s="790"/>
      <c r="FL44" s="790"/>
      <c r="FM44" s="790"/>
      <c r="FN44" s="790"/>
      <c r="FO44" s="790"/>
      <c r="FP44" s="790" t="s">
        <v>2549</v>
      </c>
      <c r="FQ44" s="790"/>
      <c r="FR44" s="790"/>
      <c r="FS44" s="790"/>
      <c r="FT44" s="790"/>
      <c r="FU44" s="790"/>
      <c r="FV44" s="790" t="s">
        <v>2549</v>
      </c>
      <c r="FW44" s="790"/>
      <c r="FX44" s="790"/>
      <c r="FY44" s="790"/>
      <c r="FZ44" s="790"/>
      <c r="GA44" s="790"/>
      <c r="GB44" s="790" t="s">
        <v>2549</v>
      </c>
      <c r="GC44" s="790"/>
      <c r="GD44" s="790"/>
      <c r="GE44" s="790"/>
      <c r="GF44" s="790"/>
      <c r="GG44" s="790"/>
      <c r="GH44" s="790" t="s">
        <v>2549</v>
      </c>
      <c r="GI44" s="790"/>
      <c r="GJ44" s="790"/>
      <c r="GK44" s="790"/>
      <c r="GL44" s="790"/>
      <c r="GM44" s="790"/>
      <c r="GN44" s="790" t="s">
        <v>2549</v>
      </c>
      <c r="GO44" s="790"/>
      <c r="GP44" s="790"/>
      <c r="GQ44" s="790"/>
      <c r="GR44" s="790"/>
      <c r="GS44" s="790"/>
      <c r="GT44" s="790" t="s">
        <v>2549</v>
      </c>
      <c r="GU44" s="790"/>
      <c r="GV44" s="790"/>
      <c r="GW44" s="790"/>
      <c r="GX44" s="790"/>
      <c r="GY44" s="790"/>
      <c r="GZ44" s="790" t="s">
        <v>2549</v>
      </c>
      <c r="HA44" s="790"/>
      <c r="HB44" s="790"/>
      <c r="HC44" s="790"/>
      <c r="HD44" s="790"/>
      <c r="HE44" s="790"/>
      <c r="HF44" s="790" t="s">
        <v>2549</v>
      </c>
      <c r="HG44" s="790"/>
      <c r="HH44" s="790"/>
      <c r="HI44" s="790"/>
      <c r="HJ44" s="790"/>
      <c r="HK44" s="790"/>
      <c r="HL44" s="790" t="s">
        <v>2549</v>
      </c>
      <c r="HM44" s="790"/>
      <c r="HN44" s="790"/>
      <c r="HO44" s="790"/>
      <c r="HP44" s="790"/>
      <c r="HQ44" s="790"/>
      <c r="HR44" s="790" t="s">
        <v>2549</v>
      </c>
      <c r="HS44" s="790"/>
      <c r="HT44" s="790"/>
      <c r="HU44" s="790"/>
      <c r="HV44" s="790"/>
      <c r="HW44" s="790"/>
      <c r="HX44" s="790" t="s">
        <v>2549</v>
      </c>
      <c r="HY44" s="790"/>
      <c r="HZ44" s="790"/>
      <c r="IA44" s="790"/>
      <c r="IB44" s="790"/>
      <c r="IC44" s="790"/>
      <c r="ID44" s="790" t="s">
        <v>2549</v>
      </c>
      <c r="IE44" s="790"/>
      <c r="IF44" s="790"/>
      <c r="IG44" s="790"/>
      <c r="IH44" s="790"/>
      <c r="II44" s="790"/>
      <c r="IJ44" s="790" t="s">
        <v>2549</v>
      </c>
      <c r="IK44" s="790"/>
      <c r="IL44" s="790"/>
      <c r="IM44" s="790"/>
      <c r="IN44" s="790"/>
      <c r="IO44" s="790"/>
      <c r="IP44" s="790" t="s">
        <v>2549</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2856</v>
      </c>
      <c r="W45" s="790"/>
      <c r="X45" s="790"/>
      <c r="Y45" s="790"/>
      <c r="Z45" s="790"/>
      <c r="AA45" s="790"/>
      <c r="AB45" s="790" t="s">
        <v>2856</v>
      </c>
      <c r="AC45" s="790"/>
      <c r="AD45" s="790"/>
      <c r="AE45" s="790"/>
      <c r="AF45" s="790"/>
      <c r="AG45" s="790"/>
      <c r="AH45" s="790" t="s">
        <v>2856</v>
      </c>
      <c r="AI45" s="790"/>
      <c r="AJ45" s="790"/>
      <c r="AK45" s="790"/>
      <c r="AL45" s="790"/>
      <c r="AM45" s="790"/>
      <c r="AN45" s="790" t="s">
        <v>2856</v>
      </c>
      <c r="AO45" s="790"/>
      <c r="AP45" s="790"/>
      <c r="AQ45" s="790"/>
      <c r="AR45" s="790"/>
      <c r="AS45" s="790"/>
      <c r="AT45" s="790" t="s">
        <v>2856</v>
      </c>
      <c r="AU45" s="790"/>
      <c r="AV45" s="790"/>
      <c r="AW45" s="790"/>
      <c r="AX45" s="790"/>
      <c r="AY45" s="790"/>
      <c r="AZ45" s="790" t="s">
        <v>2856</v>
      </c>
      <c r="BA45" s="790"/>
      <c r="BB45" s="790"/>
      <c r="BC45" s="790"/>
      <c r="BD45" s="790"/>
      <c r="BE45" s="790"/>
      <c r="BF45" s="790" t="s">
        <v>2856</v>
      </c>
      <c r="BG45" s="790"/>
      <c r="BH45" s="790"/>
      <c r="BI45" s="790"/>
      <c r="BJ45" s="790"/>
      <c r="BK45" s="790"/>
      <c r="BL45" s="790" t="s">
        <v>2856</v>
      </c>
      <c r="BM45" s="790"/>
      <c r="BN45" s="790"/>
      <c r="BO45" s="790"/>
      <c r="BP45" s="790"/>
      <c r="BQ45" s="790"/>
      <c r="BR45" s="790" t="s">
        <v>2856</v>
      </c>
      <c r="BS45" s="790"/>
      <c r="BT45" s="790"/>
      <c r="BU45" s="790"/>
      <c r="BV45" s="790"/>
      <c r="BW45" s="790"/>
      <c r="BX45" s="790" t="s">
        <v>2856</v>
      </c>
      <c r="BY45" s="790"/>
      <c r="BZ45" s="790"/>
      <c r="CA45" s="790"/>
      <c r="CB45" s="790"/>
      <c r="CC45" s="790"/>
      <c r="CD45" s="790" t="s">
        <v>2856</v>
      </c>
      <c r="CE45" s="790"/>
      <c r="CF45" s="790"/>
      <c r="CG45" s="790"/>
      <c r="CH45" s="790"/>
      <c r="CI45" s="790"/>
      <c r="CJ45" s="790" t="s">
        <v>2856</v>
      </c>
      <c r="CK45" s="790"/>
      <c r="CL45" s="790"/>
      <c r="CM45" s="790"/>
      <c r="CN45" s="790"/>
      <c r="CO45" s="790"/>
      <c r="CP45" s="790" t="s">
        <v>2856</v>
      </c>
      <c r="CQ45" s="790"/>
      <c r="CR45" s="790"/>
      <c r="CS45" s="790"/>
      <c r="CT45" s="790"/>
      <c r="CU45" s="790"/>
      <c r="CV45" s="790" t="s">
        <v>2856</v>
      </c>
      <c r="CW45" s="790"/>
      <c r="CX45" s="790"/>
      <c r="CY45" s="790"/>
      <c r="CZ45" s="790"/>
      <c r="DA45" s="790"/>
      <c r="DB45" s="790" t="s">
        <v>2856</v>
      </c>
      <c r="DC45" s="790"/>
      <c r="DD45" s="790"/>
      <c r="DE45" s="790"/>
      <c r="DF45" s="790"/>
      <c r="DG45" s="790"/>
      <c r="DH45" s="790" t="s">
        <v>2856</v>
      </c>
      <c r="DI45" s="790"/>
      <c r="DJ45" s="790"/>
      <c r="DK45" s="790"/>
      <c r="DL45" s="790"/>
      <c r="DM45" s="790"/>
      <c r="DN45" s="790" t="s">
        <v>2856</v>
      </c>
      <c r="DO45" s="790"/>
      <c r="DP45" s="790"/>
      <c r="DQ45" s="790"/>
      <c r="DR45" s="790"/>
      <c r="DS45" s="790"/>
      <c r="DT45" s="790" t="s">
        <v>2856</v>
      </c>
      <c r="DU45" s="790"/>
      <c r="DV45" s="790"/>
      <c r="DW45" s="790"/>
      <c r="DX45" s="790"/>
      <c r="DY45" s="790"/>
      <c r="DZ45" s="790" t="s">
        <v>2856</v>
      </c>
      <c r="EA45" s="790"/>
      <c r="EB45" s="790"/>
      <c r="EC45" s="790"/>
      <c r="ED45" s="790"/>
      <c r="EE45" s="790"/>
      <c r="EF45" s="790" t="s">
        <v>2856</v>
      </c>
      <c r="EG45" s="790"/>
      <c r="EH45" s="790"/>
      <c r="EI45" s="790"/>
      <c r="EJ45" s="790"/>
      <c r="EK45" s="790"/>
      <c r="EL45" s="790" t="s">
        <v>2856</v>
      </c>
      <c r="EM45" s="790"/>
      <c r="EN45" s="790"/>
      <c r="EO45" s="790"/>
      <c r="EP45" s="790"/>
      <c r="EQ45" s="790"/>
      <c r="ER45" s="790" t="s">
        <v>2856</v>
      </c>
      <c r="ES45" s="790"/>
      <c r="ET45" s="790"/>
      <c r="EU45" s="790"/>
      <c r="EV45" s="790"/>
      <c r="EW45" s="790"/>
      <c r="EX45" s="790" t="s">
        <v>2856</v>
      </c>
      <c r="EY45" s="790"/>
      <c r="EZ45" s="790"/>
      <c r="FA45" s="790"/>
      <c r="FB45" s="790"/>
      <c r="FC45" s="790"/>
      <c r="FD45" s="790" t="s">
        <v>2856</v>
      </c>
      <c r="FE45" s="790"/>
      <c r="FF45" s="790"/>
      <c r="FG45" s="790"/>
      <c r="FH45" s="790"/>
      <c r="FI45" s="790"/>
      <c r="FJ45" s="790" t="s">
        <v>2856</v>
      </c>
      <c r="FK45" s="790"/>
      <c r="FL45" s="790"/>
      <c r="FM45" s="790"/>
      <c r="FN45" s="790"/>
      <c r="FO45" s="790"/>
      <c r="FP45" s="790" t="s">
        <v>2856</v>
      </c>
      <c r="FQ45" s="790"/>
      <c r="FR45" s="790"/>
      <c r="FS45" s="790"/>
      <c r="FT45" s="790"/>
      <c r="FU45" s="790"/>
      <c r="FV45" s="790" t="s">
        <v>2856</v>
      </c>
      <c r="FW45" s="790"/>
      <c r="FX45" s="790"/>
      <c r="FY45" s="790"/>
      <c r="FZ45" s="790"/>
      <c r="GA45" s="790"/>
      <c r="GB45" s="790" t="s">
        <v>2856</v>
      </c>
      <c r="GC45" s="790"/>
      <c r="GD45" s="790"/>
      <c r="GE45" s="790"/>
      <c r="GF45" s="790"/>
      <c r="GG45" s="790"/>
      <c r="GH45" s="790" t="s">
        <v>2856</v>
      </c>
      <c r="GI45" s="790"/>
      <c r="GJ45" s="790"/>
      <c r="GK45" s="790"/>
      <c r="GL45" s="790"/>
      <c r="GM45" s="790"/>
      <c r="GN45" s="790" t="s">
        <v>2856</v>
      </c>
      <c r="GO45" s="790"/>
      <c r="GP45" s="790"/>
      <c r="GQ45" s="790"/>
      <c r="GR45" s="790"/>
      <c r="GS45" s="790"/>
      <c r="GT45" s="790" t="s">
        <v>2856</v>
      </c>
      <c r="GU45" s="790"/>
      <c r="GV45" s="790"/>
      <c r="GW45" s="790"/>
      <c r="GX45" s="790"/>
      <c r="GY45" s="790"/>
      <c r="GZ45" s="790" t="s">
        <v>2856</v>
      </c>
      <c r="HA45" s="790"/>
      <c r="HB45" s="790"/>
      <c r="HC45" s="790"/>
      <c r="HD45" s="790"/>
      <c r="HE45" s="790"/>
      <c r="HF45" s="790" t="s">
        <v>2856</v>
      </c>
      <c r="HG45" s="790"/>
      <c r="HH45" s="790"/>
      <c r="HI45" s="790"/>
      <c r="HJ45" s="790"/>
      <c r="HK45" s="790"/>
      <c r="HL45" s="790" t="s">
        <v>2856</v>
      </c>
      <c r="HM45" s="790"/>
      <c r="HN45" s="790"/>
      <c r="HO45" s="790"/>
      <c r="HP45" s="790"/>
      <c r="HQ45" s="790"/>
      <c r="HR45" s="790" t="s">
        <v>2856</v>
      </c>
      <c r="HS45" s="790"/>
      <c r="HT45" s="790"/>
      <c r="HU45" s="790"/>
      <c r="HV45" s="790"/>
      <c r="HW45" s="790"/>
      <c r="HX45" s="790" t="s">
        <v>2856</v>
      </c>
      <c r="HY45" s="790"/>
      <c r="HZ45" s="790"/>
      <c r="IA45" s="790"/>
      <c r="IB45" s="790"/>
      <c r="IC45" s="790"/>
      <c r="ID45" s="790" t="s">
        <v>2856</v>
      </c>
      <c r="IE45" s="790"/>
      <c r="IF45" s="790"/>
      <c r="IG45" s="790"/>
      <c r="IH45" s="790"/>
      <c r="II45" s="790"/>
      <c r="IJ45" s="790" t="s">
        <v>2856</v>
      </c>
      <c r="IK45" s="790"/>
      <c r="IL45" s="790"/>
      <c r="IM45" s="790"/>
      <c r="IN45" s="790"/>
      <c r="IO45" s="790"/>
      <c r="IP45" s="790" t="s">
        <v>2856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2249</v>
      </c>
      <c r="EG46" s="790"/>
      <c r="EH46" s="790"/>
      <c r="EI46" s="790"/>
      <c r="EJ46" s="790"/>
      <c r="EK46" s="790"/>
      <c r="EL46" s="790" t="s">
        <v>2249</v>
      </c>
      <c r="EM46" s="790"/>
      <c r="EN46" s="790"/>
      <c r="EO46" s="790"/>
      <c r="EP46" s="790"/>
      <c r="EQ46" s="790"/>
      <c r="ER46" s="790" t="s">
        <v>2249</v>
      </c>
      <c r="ES46" s="790"/>
      <c r="ET46" s="790"/>
      <c r="EU46" s="790"/>
      <c r="EV46" s="790"/>
      <c r="EW46" s="790"/>
      <c r="EX46" s="790" t="s">
        <v>2249</v>
      </c>
      <c r="EY46" s="790"/>
      <c r="EZ46" s="790"/>
      <c r="FA46" s="790"/>
      <c r="FB46" s="790"/>
      <c r="FC46" s="790"/>
      <c r="FD46" s="790" t="s">
        <v>2249</v>
      </c>
      <c r="FE46" s="790"/>
      <c r="FF46" s="790"/>
      <c r="FG46" s="790"/>
      <c r="FH46" s="790"/>
      <c r="FI46" s="790"/>
      <c r="FJ46" s="790" t="s">
        <v>2249</v>
      </c>
      <c r="FK46" s="790"/>
      <c r="FL46" s="790"/>
      <c r="FM46" s="790"/>
      <c r="FN46" s="790"/>
      <c r="FO46" s="790"/>
      <c r="FP46" s="790" t="s">
        <v>2249</v>
      </c>
      <c r="FQ46" s="790"/>
      <c r="FR46" s="790"/>
      <c r="FS46" s="790"/>
      <c r="FT46" s="790"/>
      <c r="FU46" s="790"/>
      <c r="FV46" s="790" t="s">
        <v>2249</v>
      </c>
      <c r="FW46" s="790"/>
      <c r="FX46" s="790"/>
      <c r="FY46" s="790"/>
      <c r="FZ46" s="790"/>
      <c r="GA46" s="790"/>
      <c r="GB46" s="790" t="s">
        <v>2249</v>
      </c>
      <c r="GC46" s="790"/>
      <c r="GD46" s="790"/>
      <c r="GE46" s="790"/>
      <c r="GF46" s="790"/>
      <c r="GG46" s="790"/>
      <c r="GH46" s="790" t="s">
        <v>2249</v>
      </c>
      <c r="GI46" s="790"/>
      <c r="GJ46" s="790"/>
      <c r="GK46" s="790"/>
      <c r="GL46" s="790"/>
      <c r="GM46" s="790"/>
      <c r="GN46" s="790" t="s">
        <v>2249</v>
      </c>
      <c r="GO46" s="790"/>
      <c r="GP46" s="790"/>
      <c r="GQ46" s="790"/>
      <c r="GR46" s="790"/>
      <c r="GS46" s="790"/>
      <c r="GT46" s="790" t="s">
        <v>2249</v>
      </c>
      <c r="GU46" s="790"/>
      <c r="GV46" s="790"/>
      <c r="GW46" s="790"/>
      <c r="GX46" s="790"/>
      <c r="GY46" s="790"/>
      <c r="GZ46" s="790" t="s">
        <v>2249</v>
      </c>
      <c r="HA46" s="790"/>
      <c r="HB46" s="790"/>
      <c r="HC46" s="790"/>
      <c r="HD46" s="790"/>
      <c r="HE46" s="790"/>
      <c r="HF46" s="790" t="s">
        <v>2249</v>
      </c>
      <c r="HG46" s="790"/>
      <c r="HH46" s="790"/>
      <c r="HI46" s="790"/>
      <c r="HJ46" s="790"/>
      <c r="HK46" s="790"/>
      <c r="HL46" s="790" t="s">
        <v>2249</v>
      </c>
      <c r="HM46" s="790"/>
      <c r="HN46" s="790"/>
      <c r="HO46" s="790"/>
      <c r="HP46" s="790"/>
      <c r="HQ46" s="790"/>
      <c r="HR46" s="790" t="s">
        <v>2249</v>
      </c>
      <c r="HS46" s="790"/>
      <c r="HT46" s="790"/>
      <c r="HU46" s="790"/>
      <c r="HV46" s="790"/>
      <c r="HW46" s="790"/>
      <c r="HX46" s="790" t="s">
        <v>2249</v>
      </c>
      <c r="HY46" s="790"/>
      <c r="HZ46" s="790"/>
      <c r="IA46" s="790"/>
      <c r="IB46" s="790"/>
      <c r="IC46" s="790"/>
      <c r="ID46" s="790" t="s">
        <v>2249</v>
      </c>
      <c r="IE46" s="790"/>
      <c r="IF46" s="790"/>
      <c r="IG46" s="790"/>
      <c r="IH46" s="790"/>
      <c r="II46" s="790"/>
      <c r="IJ46" s="790" t="s">
        <v>2249</v>
      </c>
      <c r="IK46" s="790"/>
      <c r="IL46" s="790"/>
      <c r="IM46" s="790"/>
      <c r="IN46" s="790"/>
      <c r="IO46" s="790"/>
      <c r="IP46" s="790" t="s">
        <v>2249</v>
      </c>
      <c r="IQ46" s="790"/>
      <c r="IR46" s="790"/>
      <c r="IS46" s="790"/>
      <c r="IT46" s="790"/>
      <c r="IU46" s="790"/>
      <c r="IV46" s="790" t="s">
        <v>2249</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5">
    <mergeCell ref="IP44:IS44"/>
    <mergeCell ref="HL44:HQ44"/>
    <mergeCell ref="IJ44:IO44"/>
    <mergeCell ref="IJ45:IO45"/>
    <mergeCell ref="ID45:II45"/>
    <mergeCell ref="HR45:HW45"/>
    <mergeCell ref="IP45:IS45"/>
    <mergeCell ref="HR44:HW44"/>
    <mergeCell ref="HX45:IC45"/>
    <mergeCell ref="HL45:HQ45"/>
    <mergeCell ref="HF45:HK45"/>
    <mergeCell ref="GT45:GY45"/>
    <mergeCell ref="GN44:GS44"/>
    <mergeCell ref="FV44:GA44"/>
    <mergeCell ref="GZ44:HE44"/>
    <mergeCell ref="ID44:II44"/>
    <mergeCell ref="HX44:IC44"/>
    <mergeCell ref="HF44:HK44"/>
    <mergeCell ref="FP46:FU46"/>
    <mergeCell ref="GH44:GM44"/>
    <mergeCell ref="GN45:GS45"/>
    <mergeCell ref="FV45:GA45"/>
    <mergeCell ref="GH45:GM45"/>
    <mergeCell ref="GB45:GG45"/>
    <mergeCell ref="FP45:FU45"/>
    <mergeCell ref="GB44:GG44"/>
    <mergeCell ref="FV46:GA46"/>
    <mergeCell ref="GN46:GS46"/>
    <mergeCell ref="HF46:HK46"/>
    <mergeCell ref="GZ46:HE46"/>
    <mergeCell ref="GZ45:HE45"/>
    <mergeCell ref="GT44:GY44"/>
    <mergeCell ref="ER45:EW45"/>
    <mergeCell ref="EX45:FC45"/>
    <mergeCell ref="FD45:FI45"/>
    <mergeCell ref="FJ45:FO45"/>
    <mergeCell ref="DT44:DY44"/>
    <mergeCell ref="EL44:EQ44"/>
    <mergeCell ref="EX44:FC44"/>
    <mergeCell ref="FP44:FU44"/>
    <mergeCell ref="FJ44:FO44"/>
    <mergeCell ref="FD44:FI44"/>
    <mergeCell ref="DZ44:EE44"/>
    <mergeCell ref="EF44:EK44"/>
    <mergeCell ref="ER44:EW44"/>
    <mergeCell ref="DT45:DY45"/>
    <mergeCell ref="BX46:CC46"/>
    <mergeCell ref="BR45:BW45"/>
    <mergeCell ref="BX45:CC45"/>
    <mergeCell ref="AT46:AY46"/>
    <mergeCell ref="BL46:BQ46"/>
    <mergeCell ref="AZ44:BE44"/>
    <mergeCell ref="BF44:BK44"/>
    <mergeCell ref="BR44:BW44"/>
    <mergeCell ref="BR46:BW46"/>
    <mergeCell ref="DN44:DS44"/>
    <mergeCell ref="DN45:DS45"/>
    <mergeCell ref="CD44:CI44"/>
    <mergeCell ref="BX44:CC44"/>
    <mergeCell ref="CJ44:CO44"/>
    <mergeCell ref="DH44:DM44"/>
    <mergeCell ref="DB44:DG44"/>
    <mergeCell ref="CV44:DA44"/>
    <mergeCell ref="CP44:CU44"/>
    <mergeCell ref="CD45:CI45"/>
    <mergeCell ref="CV45:DA45"/>
    <mergeCell ref="P46:U46"/>
    <mergeCell ref="BF45:BK45"/>
    <mergeCell ref="AZ45:BE45"/>
    <mergeCell ref="V46:AA46"/>
    <mergeCell ref="AT45:AY45"/>
    <mergeCell ref="AH45:AM45"/>
    <mergeCell ref="AN45:AS45"/>
    <mergeCell ref="J45:O45"/>
    <mergeCell ref="P45:U45"/>
    <mergeCell ref="V45:AA45"/>
    <mergeCell ref="AB46:AG46"/>
    <mergeCell ref="AH46:AM46"/>
    <mergeCell ref="C1:G1"/>
    <mergeCell ref="C19:G19"/>
    <mergeCell ref="J44:O44"/>
    <mergeCell ref="P44:U44"/>
    <mergeCell ref="V44:AA44"/>
    <mergeCell ref="AB44:AG44"/>
    <mergeCell ref="AH44:AM44"/>
    <mergeCell ref="AT44:AY44"/>
    <mergeCell ref="BL44:BQ44"/>
    <mergeCell ref="AN44:AS44"/>
    <mergeCell ref="CP46:CU46"/>
    <mergeCell ref="CJ45:CO45"/>
    <mergeCell ref="CV46:DA46"/>
    <mergeCell ref="BL45:BQ45"/>
    <mergeCell ref="AB45:AG45"/>
    <mergeCell ref="GT46:GY46"/>
    <mergeCell ref="GB46:GG46"/>
    <mergeCell ref="DN46:DS46"/>
    <mergeCell ref="EL45:EQ45"/>
    <mergeCell ref="EF45:EK45"/>
    <mergeCell ref="CD46:CI46"/>
    <mergeCell ref="BF46:BK46"/>
    <mergeCell ref="AN46:AS46"/>
    <mergeCell ref="AZ46:BE46"/>
    <mergeCell ref="FJ46:FO46"/>
    <mergeCell ref="FD46:FI46"/>
    <mergeCell ref="DZ45:EE45"/>
    <mergeCell ref="CJ46:CO46"/>
    <mergeCell ref="DH46:DM46"/>
    <mergeCell ref="DH45:DM45"/>
    <mergeCell ref="EF46:EK46"/>
    <mergeCell ref="DB46:DG46"/>
    <mergeCell ref="CP45:CU45"/>
    <mergeCell ref="DB45:DG45"/>
    <mergeCell ref="IV46"/>
    <mergeCell ref="HL46:HQ46"/>
    <mergeCell ref="HR46:HW46"/>
    <mergeCell ref="HX46:IC46"/>
    <mergeCell ref="ID46:II46"/>
    <mergeCell ref="IJ46:IO46"/>
    <mergeCell ref="IP46:IU46"/>
    <mergeCell ref="DT46:DY46"/>
    <mergeCell ref="GH46:GM46"/>
    <mergeCell ref="EL46:EQ46"/>
    <mergeCell ref="EX46:FC46"/>
    <mergeCell ref="DZ46:EE46"/>
    <mergeCell ref="ER46:EW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11"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6.4257812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40407</v>
      </c>
    </row>
    <row r="4" spans="1:8">
      <c r="A4" s="89" t="s">
        <v>2517</v>
      </c>
      <c r="G4" s="93" t="s">
        <v>1482</v>
      </c>
    </row>
    <row r="5" spans="1:8">
      <c r="A5" s="89" t="s">
        <v>2850</v>
      </c>
    </row>
    <row r="6" spans="1:8">
      <c r="C6" s="15" t="s">
        <v>2128</v>
      </c>
      <c r="D6" s="16"/>
      <c r="E6" s="16"/>
      <c r="F6" s="17"/>
      <c r="G6" s="18"/>
      <c r="H6" s="94"/>
    </row>
    <row r="7" spans="1:8">
      <c r="C7" s="95"/>
      <c r="D7" s="20"/>
      <c r="E7" s="20"/>
      <c r="F7" s="21"/>
      <c r="G7" s="22"/>
      <c r="H7" s="94"/>
    </row>
    <row r="8" spans="1:8">
      <c r="A8" s="89" t="s">
        <v>2730</v>
      </c>
      <c r="C8" s="95" t="s">
        <v>3375</v>
      </c>
      <c r="D8" s="20"/>
      <c r="E8" s="20"/>
      <c r="F8" s="21"/>
      <c r="G8" s="96"/>
      <c r="H8" s="94"/>
    </row>
    <row r="9" spans="1:8">
      <c r="A9" t="s">
        <v>2905</v>
      </c>
      <c r="C9" s="95"/>
      <c r="D9" s="20"/>
      <c r="E9" s="20"/>
      <c r="F9" s="21"/>
      <c r="G9" s="96"/>
      <c r="H9" s="94"/>
    </row>
    <row r="10" spans="1:8">
      <c r="A10" t="s">
        <v>3154</v>
      </c>
      <c r="C10" s="97"/>
      <c r="D10" s="20"/>
      <c r="E10" s="20"/>
      <c r="F10" s="21"/>
      <c r="G10" s="96"/>
      <c r="H10" s="94"/>
    </row>
    <row r="11" spans="1:8">
      <c r="A11" t="s">
        <v>3129</v>
      </c>
      <c r="C11" s="25" t="s">
        <v>2453</v>
      </c>
      <c r="D11" s="94"/>
      <c r="E11" s="94"/>
      <c r="F11" s="99"/>
      <c r="G11" s="96"/>
      <c r="H11" s="94"/>
    </row>
    <row r="12" spans="1:8">
      <c r="A12" s="20"/>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30" t="s">
        <v>2798</v>
      </c>
      <c r="C16" s="97"/>
      <c r="D16" s="94"/>
      <c r="E16" s="94"/>
      <c r="F16" s="99"/>
      <c r="G16" s="96"/>
      <c r="H16" s="94"/>
    </row>
    <row r="17" spans="1:8">
      <c r="C17" s="102" t="s">
        <v>2974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2829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c r="B24" s="116" t="s">
        <v>2258</v>
      </c>
      <c r="C24" s="117">
        <v>315</v>
      </c>
      <c r="D24" s="118">
        <v>11</v>
      </c>
      <c r="E24" s="117">
        <f>C24*D24</f>
        <v>3465</v>
      </c>
      <c r="F24" s="53">
        <v>0.25</v>
      </c>
      <c r="G24" s="54">
        <f>E24*(1-F24)</f>
        <v>2598.75</v>
      </c>
      <c r="H24" s="48"/>
    </row>
    <row r="25" spans="1:8">
      <c r="A25" s="11"/>
      <c r="B25" s="116" t="s">
        <v>2257</v>
      </c>
      <c r="C25" s="117">
        <v>225</v>
      </c>
      <c r="D25" s="118">
        <v>11</v>
      </c>
      <c r="E25" s="117">
        <f t="shared" ref="E25:E36" si="0">C25*D25</f>
        <v>2475</v>
      </c>
      <c r="F25" s="119">
        <v>0.25</v>
      </c>
      <c r="G25" s="54">
        <f t="shared" ref="G25:G37" si="1">E25*(1-F25)</f>
        <v>1856.25</v>
      </c>
      <c r="H25" s="56"/>
    </row>
    <row r="26" spans="1:8">
      <c r="A26" s="120"/>
      <c r="B26" s="121" t="s">
        <v>2493</v>
      </c>
      <c r="C26" s="117"/>
      <c r="D26" s="118"/>
      <c r="E26" s="117"/>
      <c r="F26" s="119"/>
      <c r="G26" s="54">
        <f t="shared" si="1"/>
        <v>0</v>
      </c>
      <c r="H26" s="56"/>
    </row>
    <row r="27" spans="1:8">
      <c r="A27" s="120"/>
      <c r="B27" s="121" t="s">
        <v>2910</v>
      </c>
      <c r="C27" s="117">
        <v>145</v>
      </c>
      <c r="D27" s="118">
        <v>11</v>
      </c>
      <c r="E27" s="117">
        <f t="shared" si="0"/>
        <v>1595</v>
      </c>
      <c r="F27" s="119">
        <v>0.25</v>
      </c>
      <c r="G27" s="54">
        <f t="shared" si="1"/>
        <v>1196.25</v>
      </c>
      <c r="H27" s="56"/>
    </row>
    <row r="28" spans="1:8">
      <c r="A28" s="120"/>
      <c r="B28" s="121" t="s">
        <v>2646</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2432</v>
      </c>
      <c r="C32" s="117">
        <v>125</v>
      </c>
      <c r="D32" s="118">
        <v>11</v>
      </c>
      <c r="E32" s="117">
        <f t="shared" si="0"/>
        <v>1375</v>
      </c>
      <c r="F32" s="119">
        <v>0.25</v>
      </c>
      <c r="G32" s="54">
        <f t="shared" si="1"/>
        <v>1031.25</v>
      </c>
      <c r="H32" s="56"/>
    </row>
    <row r="33" spans="1:256">
      <c r="A33" s="120"/>
      <c r="B33" s="121" t="s">
        <v>2466</v>
      </c>
      <c r="C33" s="117">
        <v>75</v>
      </c>
      <c r="D33" s="118">
        <v>6</v>
      </c>
      <c r="E33" s="117">
        <f t="shared" si="0"/>
        <v>450</v>
      </c>
      <c r="F33" s="119"/>
      <c r="G33" s="54">
        <f t="shared" si="1"/>
        <v>450</v>
      </c>
      <c r="H33" s="48"/>
    </row>
    <row r="34" spans="1:256">
      <c r="A34" s="120"/>
      <c r="B34" s="121" t="s">
        <v>2260</v>
      </c>
      <c r="C34" s="117">
        <v>500</v>
      </c>
      <c r="D34" s="123" t="s">
        <v>2214</v>
      </c>
      <c r="E34" s="117">
        <v>500</v>
      </c>
      <c r="F34" s="124"/>
      <c r="G34" s="54">
        <f>E34*(1-F34)</f>
        <v>500</v>
      </c>
      <c r="H34" s="48"/>
    </row>
    <row r="35" spans="1:256">
      <c r="A35" s="120"/>
      <c r="B35" s="121" t="s">
        <v>2270</v>
      </c>
      <c r="C35" s="117"/>
      <c r="D35" s="118"/>
      <c r="E35" s="117">
        <f>C35*D35</f>
        <v>0</v>
      </c>
      <c r="F35" s="119"/>
      <c r="G35" s="54">
        <f>E35*(1-F35)</f>
        <v>0</v>
      </c>
      <c r="H35" s="48"/>
    </row>
    <row r="36" spans="1:256">
      <c r="A36" s="120"/>
      <c r="B36" s="121" t="s">
        <v>1888</v>
      </c>
      <c r="C36" s="117"/>
      <c r="D36" s="125"/>
      <c r="E36" s="117">
        <f t="shared" si="0"/>
        <v>0</v>
      </c>
      <c r="F36" s="124"/>
      <c r="G36" s="54">
        <f t="shared" si="1"/>
        <v>0</v>
      </c>
      <c r="H36" s="48"/>
    </row>
    <row r="37" spans="1:256" ht="16" thickBot="1">
      <c r="A37" s="120"/>
      <c r="B37" s="126"/>
      <c r="C37" s="127"/>
      <c r="D37" s="128"/>
      <c r="E37" s="127"/>
      <c r="F37" s="129"/>
      <c r="G37" s="67">
        <f t="shared" si="1"/>
        <v>0</v>
      </c>
      <c r="H37" s="48"/>
    </row>
    <row r="38" spans="1:256" s="135" customFormat="1" ht="16" customHeight="1">
      <c r="A38" s="130"/>
      <c r="B38" s="69" t="s">
        <v>1889</v>
      </c>
      <c r="C38" s="131"/>
      <c r="D38" s="131"/>
      <c r="E38" s="132">
        <f>SUM(E24:E37)</f>
        <v>9860</v>
      </c>
      <c r="F38" s="133"/>
      <c r="G38" s="72">
        <f>SUM(G24:G37)</f>
        <v>7632.5</v>
      </c>
      <c r="H38" s="134"/>
    </row>
    <row r="40" spans="1:256">
      <c r="C40" s="136" t="s">
        <v>2369</v>
      </c>
      <c r="D40" s="137">
        <f>G38/2</f>
        <v>3816.25</v>
      </c>
      <c r="E40" s="137"/>
      <c r="F40" s="138"/>
    </row>
    <row r="42" spans="1:256">
      <c r="C42" s="1" t="s">
        <v>2549</v>
      </c>
      <c r="D42" s="1"/>
      <c r="E42" s="1"/>
      <c r="F42" s="139"/>
      <c r="G42" s="1"/>
      <c r="H42" s="1"/>
      <c r="I42" s="1"/>
    </row>
    <row r="43" spans="1:256">
      <c r="C43" s="1" t="s">
        <v>3390</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2549</v>
      </c>
      <c r="W44" s="790"/>
      <c r="X44" s="790"/>
      <c r="Y44" s="790"/>
      <c r="Z44" s="790"/>
      <c r="AA44" s="790"/>
      <c r="AB44" s="790" t="s">
        <v>2549</v>
      </c>
      <c r="AC44" s="790"/>
      <c r="AD44" s="790"/>
      <c r="AE44" s="790"/>
      <c r="AF44" s="790"/>
      <c r="AG44" s="790"/>
      <c r="AH44" s="790" t="s">
        <v>2549</v>
      </c>
      <c r="AI44" s="790"/>
      <c r="AJ44" s="790"/>
      <c r="AK44" s="790"/>
      <c r="AL44" s="790"/>
      <c r="AM44" s="790"/>
      <c r="AN44" s="790" t="s">
        <v>2549</v>
      </c>
      <c r="AO44" s="790"/>
      <c r="AP44" s="790"/>
      <c r="AQ44" s="790"/>
      <c r="AR44" s="790"/>
      <c r="AS44" s="790"/>
      <c r="AT44" s="790" t="s">
        <v>2549</v>
      </c>
      <c r="AU44" s="790"/>
      <c r="AV44" s="790"/>
      <c r="AW44" s="790"/>
      <c r="AX44" s="790"/>
      <c r="AY44" s="790"/>
      <c r="AZ44" s="790" t="s">
        <v>2549</v>
      </c>
      <c r="BA44" s="790"/>
      <c r="BB44" s="790"/>
      <c r="BC44" s="790"/>
      <c r="BD44" s="790"/>
      <c r="BE44" s="790"/>
      <c r="BF44" s="790" t="s">
        <v>2549</v>
      </c>
      <c r="BG44" s="790"/>
      <c r="BH44" s="790"/>
      <c r="BI44" s="790"/>
      <c r="BJ44" s="790"/>
      <c r="BK44" s="790"/>
      <c r="BL44" s="790" t="s">
        <v>2549</v>
      </c>
      <c r="BM44" s="790"/>
      <c r="BN44" s="790"/>
      <c r="BO44" s="790"/>
      <c r="BP44" s="790"/>
      <c r="BQ44" s="790"/>
      <c r="BR44" s="790" t="s">
        <v>2549</v>
      </c>
      <c r="BS44" s="790"/>
      <c r="BT44" s="790"/>
      <c r="BU44" s="790"/>
      <c r="BV44" s="790"/>
      <c r="BW44" s="790"/>
      <c r="BX44" s="790" t="s">
        <v>2549</v>
      </c>
      <c r="BY44" s="790"/>
      <c r="BZ44" s="790"/>
      <c r="CA44" s="790"/>
      <c r="CB44" s="790"/>
      <c r="CC44" s="790"/>
      <c r="CD44" s="790" t="s">
        <v>2549</v>
      </c>
      <c r="CE44" s="790"/>
      <c r="CF44" s="790"/>
      <c r="CG44" s="790"/>
      <c r="CH44" s="790"/>
      <c r="CI44" s="790"/>
      <c r="CJ44" s="790" t="s">
        <v>2549</v>
      </c>
      <c r="CK44" s="790"/>
      <c r="CL44" s="790"/>
      <c r="CM44" s="790"/>
      <c r="CN44" s="790"/>
      <c r="CO44" s="790"/>
      <c r="CP44" s="790" t="s">
        <v>2549</v>
      </c>
      <c r="CQ44" s="790"/>
      <c r="CR44" s="790"/>
      <c r="CS44" s="790"/>
      <c r="CT44" s="790"/>
      <c r="CU44" s="790"/>
      <c r="CV44" s="790" t="s">
        <v>2549</v>
      </c>
      <c r="CW44" s="790"/>
      <c r="CX44" s="790"/>
      <c r="CY44" s="790"/>
      <c r="CZ44" s="790"/>
      <c r="DA44" s="790"/>
      <c r="DB44" s="790" t="s">
        <v>2549</v>
      </c>
      <c r="DC44" s="790"/>
      <c r="DD44" s="790"/>
      <c r="DE44" s="790"/>
      <c r="DF44" s="790"/>
      <c r="DG44" s="790"/>
      <c r="DH44" s="790" t="s">
        <v>2549</v>
      </c>
      <c r="DI44" s="790"/>
      <c r="DJ44" s="790"/>
      <c r="DK44" s="790"/>
      <c r="DL44" s="790"/>
      <c r="DM44" s="790"/>
      <c r="DN44" s="790" t="s">
        <v>2549</v>
      </c>
      <c r="DO44" s="790"/>
      <c r="DP44" s="790"/>
      <c r="DQ44" s="790"/>
      <c r="DR44" s="790"/>
      <c r="DS44" s="790"/>
      <c r="DT44" s="790" t="s">
        <v>2549</v>
      </c>
      <c r="DU44" s="790"/>
      <c r="DV44" s="790"/>
      <c r="DW44" s="790"/>
      <c r="DX44" s="790"/>
      <c r="DY44" s="790"/>
      <c r="DZ44" s="790" t="s">
        <v>2549</v>
      </c>
      <c r="EA44" s="790"/>
      <c r="EB44" s="790"/>
      <c r="EC44" s="790"/>
      <c r="ED44" s="790"/>
      <c r="EE44" s="790"/>
      <c r="EF44" s="790" t="s">
        <v>2549</v>
      </c>
      <c r="EG44" s="790"/>
      <c r="EH44" s="790"/>
      <c r="EI44" s="790"/>
      <c r="EJ44" s="790"/>
      <c r="EK44" s="790"/>
      <c r="EL44" s="790" t="s">
        <v>2549</v>
      </c>
      <c r="EM44" s="790"/>
      <c r="EN44" s="790"/>
      <c r="EO44" s="790"/>
      <c r="EP44" s="790"/>
      <c r="EQ44" s="790"/>
      <c r="ER44" s="790" t="s">
        <v>2549</v>
      </c>
      <c r="ES44" s="790"/>
      <c r="ET44" s="790"/>
      <c r="EU44" s="790"/>
      <c r="EV44" s="790"/>
      <c r="EW44" s="790"/>
      <c r="EX44" s="790" t="s">
        <v>2549</v>
      </c>
      <c r="EY44" s="790"/>
      <c r="EZ44" s="790"/>
      <c r="FA44" s="790"/>
      <c r="FB44" s="790"/>
      <c r="FC44" s="790"/>
      <c r="FD44" s="790" t="s">
        <v>2549</v>
      </c>
      <c r="FE44" s="790"/>
      <c r="FF44" s="790"/>
      <c r="FG44" s="790"/>
      <c r="FH44" s="790"/>
      <c r="FI44" s="790"/>
      <c r="FJ44" s="790" t="s">
        <v>2549</v>
      </c>
      <c r="FK44" s="790"/>
      <c r="FL44" s="790"/>
      <c r="FM44" s="790"/>
      <c r="FN44" s="790"/>
      <c r="FO44" s="790"/>
      <c r="FP44" s="790" t="s">
        <v>2549</v>
      </c>
      <c r="FQ44" s="790"/>
      <c r="FR44" s="790"/>
      <c r="FS44" s="790"/>
      <c r="FT44" s="790"/>
      <c r="FU44" s="790"/>
      <c r="FV44" s="790" t="s">
        <v>2549</v>
      </c>
      <c r="FW44" s="790"/>
      <c r="FX44" s="790"/>
      <c r="FY44" s="790"/>
      <c r="FZ44" s="790"/>
      <c r="GA44" s="790"/>
      <c r="GB44" s="790" t="s">
        <v>2549</v>
      </c>
      <c r="GC44" s="790"/>
      <c r="GD44" s="790"/>
      <c r="GE44" s="790"/>
      <c r="GF44" s="790"/>
      <c r="GG44" s="790"/>
      <c r="GH44" s="790" t="s">
        <v>2549</v>
      </c>
      <c r="GI44" s="790"/>
      <c r="GJ44" s="790"/>
      <c r="GK44" s="790"/>
      <c r="GL44" s="790"/>
      <c r="GM44" s="790"/>
      <c r="GN44" s="790" t="s">
        <v>2549</v>
      </c>
      <c r="GO44" s="790"/>
      <c r="GP44" s="790"/>
      <c r="GQ44" s="790"/>
      <c r="GR44" s="790"/>
      <c r="GS44" s="790"/>
      <c r="GT44" s="790" t="s">
        <v>2549</v>
      </c>
      <c r="GU44" s="790"/>
      <c r="GV44" s="790"/>
      <c r="GW44" s="790"/>
      <c r="GX44" s="790"/>
      <c r="GY44" s="790"/>
      <c r="GZ44" s="790" t="s">
        <v>2549</v>
      </c>
      <c r="HA44" s="790"/>
      <c r="HB44" s="790"/>
      <c r="HC44" s="790"/>
      <c r="HD44" s="790"/>
      <c r="HE44" s="790"/>
      <c r="HF44" s="790" t="s">
        <v>2549</v>
      </c>
      <c r="HG44" s="790"/>
      <c r="HH44" s="790"/>
      <c r="HI44" s="790"/>
      <c r="HJ44" s="790"/>
      <c r="HK44" s="790"/>
      <c r="HL44" s="790" t="s">
        <v>2549</v>
      </c>
      <c r="HM44" s="790"/>
      <c r="HN44" s="790"/>
      <c r="HO44" s="790"/>
      <c r="HP44" s="790"/>
      <c r="HQ44" s="790"/>
      <c r="HR44" s="790" t="s">
        <v>2549</v>
      </c>
      <c r="HS44" s="790"/>
      <c r="HT44" s="790"/>
      <c r="HU44" s="790"/>
      <c r="HV44" s="790"/>
      <c r="HW44" s="790"/>
      <c r="HX44" s="790" t="s">
        <v>2549</v>
      </c>
      <c r="HY44" s="790"/>
      <c r="HZ44" s="790"/>
      <c r="IA44" s="790"/>
      <c r="IB44" s="790"/>
      <c r="IC44" s="790"/>
      <c r="ID44" s="790" t="s">
        <v>2549</v>
      </c>
      <c r="IE44" s="790"/>
      <c r="IF44" s="790"/>
      <c r="IG44" s="790"/>
      <c r="IH44" s="790"/>
      <c r="II44" s="790"/>
      <c r="IJ44" s="790" t="s">
        <v>2549</v>
      </c>
      <c r="IK44" s="790"/>
      <c r="IL44" s="790"/>
      <c r="IM44" s="790"/>
      <c r="IN44" s="790"/>
      <c r="IO44" s="790"/>
      <c r="IP44" s="790" t="s">
        <v>2549</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2856</v>
      </c>
      <c r="W45" s="790"/>
      <c r="X45" s="790"/>
      <c r="Y45" s="790"/>
      <c r="Z45" s="790"/>
      <c r="AA45" s="790"/>
      <c r="AB45" s="790" t="s">
        <v>2856</v>
      </c>
      <c r="AC45" s="790"/>
      <c r="AD45" s="790"/>
      <c r="AE45" s="790"/>
      <c r="AF45" s="790"/>
      <c r="AG45" s="790"/>
      <c r="AH45" s="790" t="s">
        <v>2856</v>
      </c>
      <c r="AI45" s="790"/>
      <c r="AJ45" s="790"/>
      <c r="AK45" s="790"/>
      <c r="AL45" s="790"/>
      <c r="AM45" s="790"/>
      <c r="AN45" s="790" t="s">
        <v>2856</v>
      </c>
      <c r="AO45" s="790"/>
      <c r="AP45" s="790"/>
      <c r="AQ45" s="790"/>
      <c r="AR45" s="790"/>
      <c r="AS45" s="790"/>
      <c r="AT45" s="790" t="s">
        <v>2856</v>
      </c>
      <c r="AU45" s="790"/>
      <c r="AV45" s="790"/>
      <c r="AW45" s="790"/>
      <c r="AX45" s="790"/>
      <c r="AY45" s="790"/>
      <c r="AZ45" s="790" t="s">
        <v>2856</v>
      </c>
      <c r="BA45" s="790"/>
      <c r="BB45" s="790"/>
      <c r="BC45" s="790"/>
      <c r="BD45" s="790"/>
      <c r="BE45" s="790"/>
      <c r="BF45" s="790" t="s">
        <v>2856</v>
      </c>
      <c r="BG45" s="790"/>
      <c r="BH45" s="790"/>
      <c r="BI45" s="790"/>
      <c r="BJ45" s="790"/>
      <c r="BK45" s="790"/>
      <c r="BL45" s="790" t="s">
        <v>2856</v>
      </c>
      <c r="BM45" s="790"/>
      <c r="BN45" s="790"/>
      <c r="BO45" s="790"/>
      <c r="BP45" s="790"/>
      <c r="BQ45" s="790"/>
      <c r="BR45" s="790" t="s">
        <v>2856</v>
      </c>
      <c r="BS45" s="790"/>
      <c r="BT45" s="790"/>
      <c r="BU45" s="790"/>
      <c r="BV45" s="790"/>
      <c r="BW45" s="790"/>
      <c r="BX45" s="790" t="s">
        <v>2856</v>
      </c>
      <c r="BY45" s="790"/>
      <c r="BZ45" s="790"/>
      <c r="CA45" s="790"/>
      <c r="CB45" s="790"/>
      <c r="CC45" s="790"/>
      <c r="CD45" s="790" t="s">
        <v>2856</v>
      </c>
      <c r="CE45" s="790"/>
      <c r="CF45" s="790"/>
      <c r="CG45" s="790"/>
      <c r="CH45" s="790"/>
      <c r="CI45" s="790"/>
      <c r="CJ45" s="790" t="s">
        <v>2856</v>
      </c>
      <c r="CK45" s="790"/>
      <c r="CL45" s="790"/>
      <c r="CM45" s="790"/>
      <c r="CN45" s="790"/>
      <c r="CO45" s="790"/>
      <c r="CP45" s="790" t="s">
        <v>2856</v>
      </c>
      <c r="CQ45" s="790"/>
      <c r="CR45" s="790"/>
      <c r="CS45" s="790"/>
      <c r="CT45" s="790"/>
      <c r="CU45" s="790"/>
      <c r="CV45" s="790" t="s">
        <v>2856</v>
      </c>
      <c r="CW45" s="790"/>
      <c r="CX45" s="790"/>
      <c r="CY45" s="790"/>
      <c r="CZ45" s="790"/>
      <c r="DA45" s="790"/>
      <c r="DB45" s="790" t="s">
        <v>2856</v>
      </c>
      <c r="DC45" s="790"/>
      <c r="DD45" s="790"/>
      <c r="DE45" s="790"/>
      <c r="DF45" s="790"/>
      <c r="DG45" s="790"/>
      <c r="DH45" s="790" t="s">
        <v>2856</v>
      </c>
      <c r="DI45" s="790"/>
      <c r="DJ45" s="790"/>
      <c r="DK45" s="790"/>
      <c r="DL45" s="790"/>
      <c r="DM45" s="790"/>
      <c r="DN45" s="790" t="s">
        <v>2856</v>
      </c>
      <c r="DO45" s="790"/>
      <c r="DP45" s="790"/>
      <c r="DQ45" s="790"/>
      <c r="DR45" s="790"/>
      <c r="DS45" s="790"/>
      <c r="DT45" s="790" t="s">
        <v>2856</v>
      </c>
      <c r="DU45" s="790"/>
      <c r="DV45" s="790"/>
      <c r="DW45" s="790"/>
      <c r="DX45" s="790"/>
      <c r="DY45" s="790"/>
      <c r="DZ45" s="790" t="s">
        <v>2856</v>
      </c>
      <c r="EA45" s="790"/>
      <c r="EB45" s="790"/>
      <c r="EC45" s="790"/>
      <c r="ED45" s="790"/>
      <c r="EE45" s="790"/>
      <c r="EF45" s="790" t="s">
        <v>2856</v>
      </c>
      <c r="EG45" s="790"/>
      <c r="EH45" s="790"/>
      <c r="EI45" s="790"/>
      <c r="EJ45" s="790"/>
      <c r="EK45" s="790"/>
      <c r="EL45" s="790" t="s">
        <v>2856</v>
      </c>
      <c r="EM45" s="790"/>
      <c r="EN45" s="790"/>
      <c r="EO45" s="790"/>
      <c r="EP45" s="790"/>
      <c r="EQ45" s="790"/>
      <c r="ER45" s="790" t="s">
        <v>2856</v>
      </c>
      <c r="ES45" s="790"/>
      <c r="ET45" s="790"/>
      <c r="EU45" s="790"/>
      <c r="EV45" s="790"/>
      <c r="EW45" s="790"/>
      <c r="EX45" s="790" t="s">
        <v>2856</v>
      </c>
      <c r="EY45" s="790"/>
      <c r="EZ45" s="790"/>
      <c r="FA45" s="790"/>
      <c r="FB45" s="790"/>
      <c r="FC45" s="790"/>
      <c r="FD45" s="790" t="s">
        <v>2856</v>
      </c>
      <c r="FE45" s="790"/>
      <c r="FF45" s="790"/>
      <c r="FG45" s="790"/>
      <c r="FH45" s="790"/>
      <c r="FI45" s="790"/>
      <c r="FJ45" s="790" t="s">
        <v>2856</v>
      </c>
      <c r="FK45" s="790"/>
      <c r="FL45" s="790"/>
      <c r="FM45" s="790"/>
      <c r="FN45" s="790"/>
      <c r="FO45" s="790"/>
      <c r="FP45" s="790" t="s">
        <v>2856</v>
      </c>
      <c r="FQ45" s="790"/>
      <c r="FR45" s="790"/>
      <c r="FS45" s="790"/>
      <c r="FT45" s="790"/>
      <c r="FU45" s="790"/>
      <c r="FV45" s="790" t="s">
        <v>2856</v>
      </c>
      <c r="FW45" s="790"/>
      <c r="FX45" s="790"/>
      <c r="FY45" s="790"/>
      <c r="FZ45" s="790"/>
      <c r="GA45" s="790"/>
      <c r="GB45" s="790" t="s">
        <v>2856</v>
      </c>
      <c r="GC45" s="790"/>
      <c r="GD45" s="790"/>
      <c r="GE45" s="790"/>
      <c r="GF45" s="790"/>
      <c r="GG45" s="790"/>
      <c r="GH45" s="790" t="s">
        <v>2856</v>
      </c>
      <c r="GI45" s="790"/>
      <c r="GJ45" s="790"/>
      <c r="GK45" s="790"/>
      <c r="GL45" s="790"/>
      <c r="GM45" s="790"/>
      <c r="GN45" s="790" t="s">
        <v>2856</v>
      </c>
      <c r="GO45" s="790"/>
      <c r="GP45" s="790"/>
      <c r="GQ45" s="790"/>
      <c r="GR45" s="790"/>
      <c r="GS45" s="790"/>
      <c r="GT45" s="790" t="s">
        <v>2856</v>
      </c>
      <c r="GU45" s="790"/>
      <c r="GV45" s="790"/>
      <c r="GW45" s="790"/>
      <c r="GX45" s="790"/>
      <c r="GY45" s="790"/>
      <c r="GZ45" s="790" t="s">
        <v>2856</v>
      </c>
      <c r="HA45" s="790"/>
      <c r="HB45" s="790"/>
      <c r="HC45" s="790"/>
      <c r="HD45" s="790"/>
      <c r="HE45" s="790"/>
      <c r="HF45" s="790" t="s">
        <v>2856</v>
      </c>
      <c r="HG45" s="790"/>
      <c r="HH45" s="790"/>
      <c r="HI45" s="790"/>
      <c r="HJ45" s="790"/>
      <c r="HK45" s="790"/>
      <c r="HL45" s="790" t="s">
        <v>2856</v>
      </c>
      <c r="HM45" s="790"/>
      <c r="HN45" s="790"/>
      <c r="HO45" s="790"/>
      <c r="HP45" s="790"/>
      <c r="HQ45" s="790"/>
      <c r="HR45" s="790" t="s">
        <v>2856</v>
      </c>
      <c r="HS45" s="790"/>
      <c r="HT45" s="790"/>
      <c r="HU45" s="790"/>
      <c r="HV45" s="790"/>
      <c r="HW45" s="790"/>
      <c r="HX45" s="790" t="s">
        <v>2856</v>
      </c>
      <c r="HY45" s="790"/>
      <c r="HZ45" s="790"/>
      <c r="IA45" s="790"/>
      <c r="IB45" s="790"/>
      <c r="IC45" s="790"/>
      <c r="ID45" s="790" t="s">
        <v>2856</v>
      </c>
      <c r="IE45" s="790"/>
      <c r="IF45" s="790"/>
      <c r="IG45" s="790"/>
      <c r="IH45" s="790"/>
      <c r="II45" s="790"/>
      <c r="IJ45" s="790" t="s">
        <v>2856</v>
      </c>
      <c r="IK45" s="790"/>
      <c r="IL45" s="790"/>
      <c r="IM45" s="790"/>
      <c r="IN45" s="790"/>
      <c r="IO45" s="790"/>
      <c r="IP45" s="790" t="s">
        <v>2856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2249</v>
      </c>
      <c r="EG46" s="790"/>
      <c r="EH46" s="790"/>
      <c r="EI46" s="790"/>
      <c r="EJ46" s="790"/>
      <c r="EK46" s="790"/>
      <c r="EL46" s="790" t="s">
        <v>2249</v>
      </c>
      <c r="EM46" s="790"/>
      <c r="EN46" s="790"/>
      <c r="EO46" s="790"/>
      <c r="EP46" s="790"/>
      <c r="EQ46" s="790"/>
      <c r="ER46" s="790" t="s">
        <v>2249</v>
      </c>
      <c r="ES46" s="790"/>
      <c r="ET46" s="790"/>
      <c r="EU46" s="790"/>
      <c r="EV46" s="790"/>
      <c r="EW46" s="790"/>
      <c r="EX46" s="790" t="s">
        <v>2249</v>
      </c>
      <c r="EY46" s="790"/>
      <c r="EZ46" s="790"/>
      <c r="FA46" s="790"/>
      <c r="FB46" s="790"/>
      <c r="FC46" s="790"/>
      <c r="FD46" s="790" t="s">
        <v>2249</v>
      </c>
      <c r="FE46" s="790"/>
      <c r="FF46" s="790"/>
      <c r="FG46" s="790"/>
      <c r="FH46" s="790"/>
      <c r="FI46" s="790"/>
      <c r="FJ46" s="790" t="s">
        <v>2249</v>
      </c>
      <c r="FK46" s="790"/>
      <c r="FL46" s="790"/>
      <c r="FM46" s="790"/>
      <c r="FN46" s="790"/>
      <c r="FO46" s="790"/>
      <c r="FP46" s="790" t="s">
        <v>2249</v>
      </c>
      <c r="FQ46" s="790"/>
      <c r="FR46" s="790"/>
      <c r="FS46" s="790"/>
      <c r="FT46" s="790"/>
      <c r="FU46" s="790"/>
      <c r="FV46" s="790" t="s">
        <v>2249</v>
      </c>
      <c r="FW46" s="790"/>
      <c r="FX46" s="790"/>
      <c r="FY46" s="790"/>
      <c r="FZ46" s="790"/>
      <c r="GA46" s="790"/>
      <c r="GB46" s="790" t="s">
        <v>2249</v>
      </c>
      <c r="GC46" s="790"/>
      <c r="GD46" s="790"/>
      <c r="GE46" s="790"/>
      <c r="GF46" s="790"/>
      <c r="GG46" s="790"/>
      <c r="GH46" s="790" t="s">
        <v>2249</v>
      </c>
      <c r="GI46" s="790"/>
      <c r="GJ46" s="790"/>
      <c r="GK46" s="790"/>
      <c r="GL46" s="790"/>
      <c r="GM46" s="790"/>
      <c r="GN46" s="790" t="s">
        <v>2249</v>
      </c>
      <c r="GO46" s="790"/>
      <c r="GP46" s="790"/>
      <c r="GQ46" s="790"/>
      <c r="GR46" s="790"/>
      <c r="GS46" s="790"/>
      <c r="GT46" s="790" t="s">
        <v>2249</v>
      </c>
      <c r="GU46" s="790"/>
      <c r="GV46" s="790"/>
      <c r="GW46" s="790"/>
      <c r="GX46" s="790"/>
      <c r="GY46" s="790"/>
      <c r="GZ46" s="790" t="s">
        <v>2249</v>
      </c>
      <c r="HA46" s="790"/>
      <c r="HB46" s="790"/>
      <c r="HC46" s="790"/>
      <c r="HD46" s="790"/>
      <c r="HE46" s="790"/>
      <c r="HF46" s="790" t="s">
        <v>2249</v>
      </c>
      <c r="HG46" s="790"/>
      <c r="HH46" s="790"/>
      <c r="HI46" s="790"/>
      <c r="HJ46" s="790"/>
      <c r="HK46" s="790"/>
      <c r="HL46" s="790" t="s">
        <v>2249</v>
      </c>
      <c r="HM46" s="790"/>
      <c r="HN46" s="790"/>
      <c r="HO46" s="790"/>
      <c r="HP46" s="790"/>
      <c r="HQ46" s="790"/>
      <c r="HR46" s="790" t="s">
        <v>2249</v>
      </c>
      <c r="HS46" s="790"/>
      <c r="HT46" s="790"/>
      <c r="HU46" s="790"/>
      <c r="HV46" s="790"/>
      <c r="HW46" s="790"/>
      <c r="HX46" s="790" t="s">
        <v>2249</v>
      </c>
      <c r="HY46" s="790"/>
      <c r="HZ46" s="790"/>
      <c r="IA46" s="790"/>
      <c r="IB46" s="790"/>
      <c r="IC46" s="790"/>
      <c r="ID46" s="790" t="s">
        <v>2249</v>
      </c>
      <c r="IE46" s="790"/>
      <c r="IF46" s="790"/>
      <c r="IG46" s="790"/>
      <c r="IH46" s="790"/>
      <c r="II46" s="790"/>
      <c r="IJ46" s="790" t="s">
        <v>2249</v>
      </c>
      <c r="IK46" s="790"/>
      <c r="IL46" s="790"/>
      <c r="IM46" s="790"/>
      <c r="IN46" s="790"/>
      <c r="IO46" s="790"/>
      <c r="IP46" s="790" t="s">
        <v>2249</v>
      </c>
      <c r="IQ46" s="790"/>
      <c r="IR46" s="790"/>
      <c r="IS46" s="790"/>
      <c r="IT46" s="790"/>
      <c r="IU46" s="790"/>
      <c r="IV46" s="790" t="s">
        <v>2249</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5">
    <mergeCell ref="IP44:IS44"/>
    <mergeCell ref="HL44:HQ44"/>
    <mergeCell ref="IJ44:IO44"/>
    <mergeCell ref="IJ45:IO45"/>
    <mergeCell ref="ID45:II45"/>
    <mergeCell ref="HR45:HW45"/>
    <mergeCell ref="IP45:IS45"/>
    <mergeCell ref="HR44:HW44"/>
    <mergeCell ref="HX45:IC45"/>
    <mergeCell ref="HL45:HQ45"/>
    <mergeCell ref="HF45:HK45"/>
    <mergeCell ref="GT45:GY45"/>
    <mergeCell ref="GN44:GS44"/>
    <mergeCell ref="FV44:GA44"/>
    <mergeCell ref="GZ44:HE44"/>
    <mergeCell ref="ID44:II44"/>
    <mergeCell ref="HX44:IC44"/>
    <mergeCell ref="HF44:HK44"/>
    <mergeCell ref="FP46:FU46"/>
    <mergeCell ref="GH44:GM44"/>
    <mergeCell ref="GN45:GS45"/>
    <mergeCell ref="FV45:GA45"/>
    <mergeCell ref="GH45:GM45"/>
    <mergeCell ref="GB45:GG45"/>
    <mergeCell ref="FP45:FU45"/>
    <mergeCell ref="GB44:GG44"/>
    <mergeCell ref="FV46:GA46"/>
    <mergeCell ref="GN46:GS46"/>
    <mergeCell ref="HF46:HK46"/>
    <mergeCell ref="GZ46:HE46"/>
    <mergeCell ref="GZ45:HE45"/>
    <mergeCell ref="GT44:GY44"/>
    <mergeCell ref="ER45:EW45"/>
    <mergeCell ref="EX45:FC45"/>
    <mergeCell ref="FD45:FI45"/>
    <mergeCell ref="FJ45:FO45"/>
    <mergeCell ref="DT44:DY44"/>
    <mergeCell ref="EL44:EQ44"/>
    <mergeCell ref="EX44:FC44"/>
    <mergeCell ref="FP44:FU44"/>
    <mergeCell ref="FJ44:FO44"/>
    <mergeCell ref="FD44:FI44"/>
    <mergeCell ref="DZ44:EE44"/>
    <mergeCell ref="EF44:EK44"/>
    <mergeCell ref="ER44:EW44"/>
    <mergeCell ref="DT45:DY45"/>
    <mergeCell ref="BX46:CC46"/>
    <mergeCell ref="BR45:BW45"/>
    <mergeCell ref="BX45:CC45"/>
    <mergeCell ref="AT46:AY46"/>
    <mergeCell ref="BL46:BQ46"/>
    <mergeCell ref="AZ44:BE44"/>
    <mergeCell ref="BF44:BK44"/>
    <mergeCell ref="BR44:BW44"/>
    <mergeCell ref="BR46:BW46"/>
    <mergeCell ref="DN44:DS44"/>
    <mergeCell ref="DN45:DS45"/>
    <mergeCell ref="CD44:CI44"/>
    <mergeCell ref="BX44:CC44"/>
    <mergeCell ref="CJ44:CO44"/>
    <mergeCell ref="DH44:DM44"/>
    <mergeCell ref="DB44:DG44"/>
    <mergeCell ref="CV44:DA44"/>
    <mergeCell ref="CP44:CU44"/>
    <mergeCell ref="CD45:CI45"/>
    <mergeCell ref="CV45:DA45"/>
    <mergeCell ref="P46:U46"/>
    <mergeCell ref="BF45:BK45"/>
    <mergeCell ref="AZ45:BE45"/>
    <mergeCell ref="V46:AA46"/>
    <mergeCell ref="AT45:AY45"/>
    <mergeCell ref="AH45:AM45"/>
    <mergeCell ref="AN45:AS45"/>
    <mergeCell ref="J45:O45"/>
    <mergeCell ref="P45:U45"/>
    <mergeCell ref="V45:AA45"/>
    <mergeCell ref="AB46:AG46"/>
    <mergeCell ref="AH46:AM46"/>
    <mergeCell ref="C1:G1"/>
    <mergeCell ref="C19:G19"/>
    <mergeCell ref="J44:O44"/>
    <mergeCell ref="P44:U44"/>
    <mergeCell ref="V44:AA44"/>
    <mergeCell ref="AB44:AG44"/>
    <mergeCell ref="AH44:AM44"/>
    <mergeCell ref="AT44:AY44"/>
    <mergeCell ref="BL44:BQ44"/>
    <mergeCell ref="AN44:AS44"/>
    <mergeCell ref="CP46:CU46"/>
    <mergeCell ref="CJ45:CO45"/>
    <mergeCell ref="CV46:DA46"/>
    <mergeCell ref="BL45:BQ45"/>
    <mergeCell ref="AB45:AG45"/>
    <mergeCell ref="GT46:GY46"/>
    <mergeCell ref="GB46:GG46"/>
    <mergeCell ref="DN46:DS46"/>
    <mergeCell ref="EL45:EQ45"/>
    <mergeCell ref="EF45:EK45"/>
    <mergeCell ref="CD46:CI46"/>
    <mergeCell ref="BF46:BK46"/>
    <mergeCell ref="AN46:AS46"/>
    <mergeCell ref="AZ46:BE46"/>
    <mergeCell ref="FJ46:FO46"/>
    <mergeCell ref="FD46:FI46"/>
    <mergeCell ref="DZ45:EE45"/>
    <mergeCell ref="CJ46:CO46"/>
    <mergeCell ref="DH46:DM46"/>
    <mergeCell ref="DH45:DM45"/>
    <mergeCell ref="EF46:EK46"/>
    <mergeCell ref="DB46:DG46"/>
    <mergeCell ref="CP45:CU45"/>
    <mergeCell ref="DB45:DG45"/>
    <mergeCell ref="IV46"/>
    <mergeCell ref="HL46:HQ46"/>
    <mergeCell ref="HR46:HW46"/>
    <mergeCell ref="HX46:IC46"/>
    <mergeCell ref="ID46:II46"/>
    <mergeCell ref="IJ46:IO46"/>
    <mergeCell ref="IP46:IU46"/>
    <mergeCell ref="DT46:DY46"/>
    <mergeCell ref="GH46:GM46"/>
    <mergeCell ref="EL46:EQ46"/>
    <mergeCell ref="EX46:FC46"/>
    <mergeCell ref="DZ46:EE46"/>
    <mergeCell ref="ER46:EW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6"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6.4257812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40407</v>
      </c>
    </row>
    <row r="4" spans="1:8">
      <c r="A4" s="89" t="s">
        <v>2517</v>
      </c>
      <c r="G4" s="93" t="s">
        <v>1714</v>
      </c>
    </row>
    <row r="5" spans="1:8">
      <c r="A5" s="89" t="s">
        <v>2850</v>
      </c>
    </row>
    <row r="6" spans="1:8">
      <c r="C6" s="15" t="s">
        <v>2128</v>
      </c>
      <c r="D6" s="16"/>
      <c r="E6" s="16"/>
      <c r="F6" s="17"/>
      <c r="G6" s="18"/>
      <c r="H6" s="94"/>
    </row>
    <row r="7" spans="1:8">
      <c r="C7" s="95"/>
      <c r="D7" s="20"/>
      <c r="E7" s="20"/>
      <c r="F7" s="21"/>
      <c r="G7" s="22"/>
      <c r="H7" s="94"/>
    </row>
    <row r="8" spans="1:8">
      <c r="A8" s="89" t="s">
        <v>2730</v>
      </c>
      <c r="C8" s="95"/>
      <c r="D8" s="20"/>
      <c r="E8" s="20"/>
      <c r="F8" s="21"/>
      <c r="G8" s="96"/>
      <c r="H8" s="94"/>
    </row>
    <row r="9" spans="1:8">
      <c r="A9" s="89" t="s">
        <v>2028</v>
      </c>
      <c r="C9" s="95"/>
      <c r="D9" s="20"/>
      <c r="E9" s="20"/>
      <c r="F9" s="21"/>
      <c r="G9" s="96"/>
      <c r="H9" s="94"/>
    </row>
    <row r="10" spans="1:8">
      <c r="A10" s="89" t="s">
        <v>3136</v>
      </c>
      <c r="C10" s="97"/>
      <c r="D10" s="20"/>
      <c r="E10" s="20"/>
      <c r="F10" s="21"/>
      <c r="G10" s="96"/>
      <c r="H10" s="94"/>
    </row>
    <row r="11" spans="1:8">
      <c r="A11" s="146" t="s">
        <v>3311</v>
      </c>
      <c r="C11" s="25" t="s">
        <v>2453</v>
      </c>
      <c r="D11" s="94"/>
      <c r="E11" s="94"/>
      <c r="F11" s="99"/>
      <c r="G11" s="96"/>
      <c r="H11" s="94"/>
    </row>
    <row r="12" spans="1:8">
      <c r="A12" s="20" t="s">
        <v>2810</v>
      </c>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30" t="s">
        <v>2484</v>
      </c>
      <c r="C16" s="97"/>
      <c r="D16" s="94"/>
      <c r="E16" s="94"/>
      <c r="F16" s="99"/>
      <c r="G16" s="96"/>
      <c r="H16" s="94"/>
    </row>
    <row r="17" spans="1:8">
      <c r="C17" s="102" t="s">
        <v>2950</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1910</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c r="B24" s="116" t="s">
        <v>2258</v>
      </c>
      <c r="C24" s="117">
        <v>255</v>
      </c>
      <c r="D24" s="118">
        <v>3</v>
      </c>
      <c r="E24" s="117">
        <f>C24*D24</f>
        <v>765</v>
      </c>
      <c r="F24" s="53">
        <v>0.1</v>
      </c>
      <c r="G24" s="54">
        <f>E24*(1-F24)</f>
        <v>688.5</v>
      </c>
      <c r="H24" s="48"/>
    </row>
    <row r="25" spans="1:8">
      <c r="A25" s="11"/>
      <c r="B25" s="116" t="s">
        <v>2257</v>
      </c>
      <c r="C25" s="117">
        <v>180</v>
      </c>
      <c r="D25" s="118">
        <v>3</v>
      </c>
      <c r="E25" s="117">
        <f t="shared" ref="E25:E36" si="0">C25*D25</f>
        <v>540</v>
      </c>
      <c r="F25" s="119">
        <v>0.1</v>
      </c>
      <c r="G25" s="54">
        <f t="shared" ref="G25:G37" si="1">E25*(1-F25)</f>
        <v>486</v>
      </c>
      <c r="H25" s="56"/>
    </row>
    <row r="26" spans="1:8">
      <c r="A26" s="120"/>
      <c r="B26" s="121" t="s">
        <v>2493</v>
      </c>
      <c r="C26" s="117">
        <v>145</v>
      </c>
      <c r="D26" s="118">
        <v>3</v>
      </c>
      <c r="E26" s="117">
        <f t="shared" si="0"/>
        <v>435</v>
      </c>
      <c r="F26" s="119">
        <v>0.1</v>
      </c>
      <c r="G26" s="54">
        <f t="shared" si="1"/>
        <v>391.5</v>
      </c>
      <c r="H26" s="56"/>
    </row>
    <row r="27" spans="1:8">
      <c r="A27" s="120"/>
      <c r="B27" s="121" t="s">
        <v>2910</v>
      </c>
      <c r="C27" s="117">
        <v>115</v>
      </c>
      <c r="D27" s="118">
        <v>3</v>
      </c>
      <c r="E27" s="117">
        <f t="shared" si="0"/>
        <v>345</v>
      </c>
      <c r="F27" s="119">
        <v>0.1</v>
      </c>
      <c r="G27" s="54">
        <f t="shared" si="1"/>
        <v>310.5</v>
      </c>
      <c r="H27" s="56"/>
    </row>
    <row r="28" spans="1:8">
      <c r="A28" s="120"/>
      <c r="B28" s="121" t="s">
        <v>2646</v>
      </c>
      <c r="C28" s="117">
        <v>80</v>
      </c>
      <c r="D28" s="118">
        <v>3</v>
      </c>
      <c r="E28" s="117">
        <f t="shared" si="0"/>
        <v>240</v>
      </c>
      <c r="F28" s="119">
        <v>0.1</v>
      </c>
      <c r="G28" s="54">
        <f t="shared" si="1"/>
        <v>216</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2466</v>
      </c>
      <c r="C33" s="117">
        <v>75</v>
      </c>
      <c r="D33" s="118">
        <v>4</v>
      </c>
      <c r="E33" s="117">
        <f t="shared" si="0"/>
        <v>300</v>
      </c>
      <c r="F33" s="119"/>
      <c r="G33" s="54">
        <f t="shared" si="1"/>
        <v>300</v>
      </c>
      <c r="H33" s="48"/>
    </row>
    <row r="34" spans="1:256">
      <c r="A34" s="120"/>
      <c r="B34" s="121" t="s">
        <v>2260</v>
      </c>
      <c r="C34" s="117">
        <v>500</v>
      </c>
      <c r="D34" s="123"/>
      <c r="E34" s="117">
        <v>500</v>
      </c>
      <c r="F34" s="124"/>
      <c r="G34" s="54">
        <f>E34*(1-F34)</f>
        <v>500</v>
      </c>
      <c r="H34" s="48"/>
    </row>
    <row r="35" spans="1:256">
      <c r="A35" s="120"/>
      <c r="B35" s="121" t="s">
        <v>2270</v>
      </c>
      <c r="C35" s="117"/>
      <c r="D35" s="118"/>
      <c r="E35" s="117">
        <f>C35*D35</f>
        <v>0</v>
      </c>
      <c r="F35" s="119"/>
      <c r="G35" s="54">
        <f>E35*(1-F35)</f>
        <v>0</v>
      </c>
      <c r="H35" s="48"/>
    </row>
    <row r="36" spans="1:256">
      <c r="A36" s="120"/>
      <c r="B36" s="121" t="s">
        <v>1888</v>
      </c>
      <c r="C36" s="117"/>
      <c r="D36" s="125"/>
      <c r="E36" s="117">
        <f t="shared" si="0"/>
        <v>0</v>
      </c>
      <c r="F36" s="124"/>
      <c r="G36" s="54">
        <f t="shared" si="1"/>
        <v>0</v>
      </c>
      <c r="H36" s="48"/>
    </row>
    <row r="37" spans="1:256" ht="16" thickBot="1">
      <c r="A37" s="120"/>
      <c r="B37" s="126"/>
      <c r="C37" s="127"/>
      <c r="D37" s="128"/>
      <c r="E37" s="127"/>
      <c r="F37" s="129"/>
      <c r="G37" s="67">
        <f t="shared" si="1"/>
        <v>0</v>
      </c>
      <c r="H37" s="48"/>
    </row>
    <row r="38" spans="1:256" s="135" customFormat="1" ht="16" customHeight="1">
      <c r="A38" s="130"/>
      <c r="B38" s="69" t="s">
        <v>1889</v>
      </c>
      <c r="C38" s="131"/>
      <c r="D38" s="131"/>
      <c r="E38" s="132">
        <f>SUM(E24:E37)</f>
        <v>3125</v>
      </c>
      <c r="F38" s="133"/>
      <c r="G38" s="72">
        <f>SUM(G24:G37)</f>
        <v>2892.5</v>
      </c>
      <c r="H38" s="134"/>
    </row>
    <row r="40" spans="1:256">
      <c r="C40" s="136" t="s">
        <v>2369</v>
      </c>
      <c r="D40" s="137">
        <f>G38/2</f>
        <v>1446.25</v>
      </c>
      <c r="E40" s="137"/>
      <c r="F40" s="138"/>
    </row>
    <row r="42" spans="1:256">
      <c r="C42" s="1" t="s">
        <v>2549</v>
      </c>
      <c r="D42" s="1"/>
      <c r="E42" s="1"/>
      <c r="F42" s="139"/>
      <c r="G42" s="1"/>
      <c r="H42" s="1"/>
      <c r="I42" s="1"/>
    </row>
    <row r="43" spans="1:256">
      <c r="C43" s="1" t="s">
        <v>3390</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2549</v>
      </c>
      <c r="W44" s="790"/>
      <c r="X44" s="790"/>
      <c r="Y44" s="790"/>
      <c r="Z44" s="790"/>
      <c r="AA44" s="790"/>
      <c r="AB44" s="790" t="s">
        <v>2549</v>
      </c>
      <c r="AC44" s="790"/>
      <c r="AD44" s="790"/>
      <c r="AE44" s="790"/>
      <c r="AF44" s="790"/>
      <c r="AG44" s="790"/>
      <c r="AH44" s="790" t="s">
        <v>2549</v>
      </c>
      <c r="AI44" s="790"/>
      <c r="AJ44" s="790"/>
      <c r="AK44" s="790"/>
      <c r="AL44" s="790"/>
      <c r="AM44" s="790"/>
      <c r="AN44" s="790" t="s">
        <v>2549</v>
      </c>
      <c r="AO44" s="790"/>
      <c r="AP44" s="790"/>
      <c r="AQ44" s="790"/>
      <c r="AR44" s="790"/>
      <c r="AS44" s="790"/>
      <c r="AT44" s="790" t="s">
        <v>2549</v>
      </c>
      <c r="AU44" s="790"/>
      <c r="AV44" s="790"/>
      <c r="AW44" s="790"/>
      <c r="AX44" s="790"/>
      <c r="AY44" s="790"/>
      <c r="AZ44" s="790" t="s">
        <v>2549</v>
      </c>
      <c r="BA44" s="790"/>
      <c r="BB44" s="790"/>
      <c r="BC44" s="790"/>
      <c r="BD44" s="790"/>
      <c r="BE44" s="790"/>
      <c r="BF44" s="790" t="s">
        <v>2549</v>
      </c>
      <c r="BG44" s="790"/>
      <c r="BH44" s="790"/>
      <c r="BI44" s="790"/>
      <c r="BJ44" s="790"/>
      <c r="BK44" s="790"/>
      <c r="BL44" s="790" t="s">
        <v>2549</v>
      </c>
      <c r="BM44" s="790"/>
      <c r="BN44" s="790"/>
      <c r="BO44" s="790"/>
      <c r="BP44" s="790"/>
      <c r="BQ44" s="790"/>
      <c r="BR44" s="790" t="s">
        <v>2549</v>
      </c>
      <c r="BS44" s="790"/>
      <c r="BT44" s="790"/>
      <c r="BU44" s="790"/>
      <c r="BV44" s="790"/>
      <c r="BW44" s="790"/>
      <c r="BX44" s="790" t="s">
        <v>2549</v>
      </c>
      <c r="BY44" s="790"/>
      <c r="BZ44" s="790"/>
      <c r="CA44" s="790"/>
      <c r="CB44" s="790"/>
      <c r="CC44" s="790"/>
      <c r="CD44" s="790" t="s">
        <v>2549</v>
      </c>
      <c r="CE44" s="790"/>
      <c r="CF44" s="790"/>
      <c r="CG44" s="790"/>
      <c r="CH44" s="790"/>
      <c r="CI44" s="790"/>
      <c r="CJ44" s="790" t="s">
        <v>2549</v>
      </c>
      <c r="CK44" s="790"/>
      <c r="CL44" s="790"/>
      <c r="CM44" s="790"/>
      <c r="CN44" s="790"/>
      <c r="CO44" s="790"/>
      <c r="CP44" s="790" t="s">
        <v>2549</v>
      </c>
      <c r="CQ44" s="790"/>
      <c r="CR44" s="790"/>
      <c r="CS44" s="790"/>
      <c r="CT44" s="790"/>
      <c r="CU44" s="790"/>
      <c r="CV44" s="790" t="s">
        <v>2549</v>
      </c>
      <c r="CW44" s="790"/>
      <c r="CX44" s="790"/>
      <c r="CY44" s="790"/>
      <c r="CZ44" s="790"/>
      <c r="DA44" s="790"/>
      <c r="DB44" s="790" t="s">
        <v>2549</v>
      </c>
      <c r="DC44" s="790"/>
      <c r="DD44" s="790"/>
      <c r="DE44" s="790"/>
      <c r="DF44" s="790"/>
      <c r="DG44" s="790"/>
      <c r="DH44" s="790" t="s">
        <v>2549</v>
      </c>
      <c r="DI44" s="790"/>
      <c r="DJ44" s="790"/>
      <c r="DK44" s="790"/>
      <c r="DL44" s="790"/>
      <c r="DM44" s="790"/>
      <c r="DN44" s="790" t="s">
        <v>2549</v>
      </c>
      <c r="DO44" s="790"/>
      <c r="DP44" s="790"/>
      <c r="DQ44" s="790"/>
      <c r="DR44" s="790"/>
      <c r="DS44" s="790"/>
      <c r="DT44" s="790" t="s">
        <v>2549</v>
      </c>
      <c r="DU44" s="790"/>
      <c r="DV44" s="790"/>
      <c r="DW44" s="790"/>
      <c r="DX44" s="790"/>
      <c r="DY44" s="790"/>
      <c r="DZ44" s="790" t="s">
        <v>2549</v>
      </c>
      <c r="EA44" s="790"/>
      <c r="EB44" s="790"/>
      <c r="EC44" s="790"/>
      <c r="ED44" s="790"/>
      <c r="EE44" s="790"/>
      <c r="EF44" s="790" t="s">
        <v>2549</v>
      </c>
      <c r="EG44" s="790"/>
      <c r="EH44" s="790"/>
      <c r="EI44" s="790"/>
      <c r="EJ44" s="790"/>
      <c r="EK44" s="790"/>
      <c r="EL44" s="790" t="s">
        <v>2549</v>
      </c>
      <c r="EM44" s="790"/>
      <c r="EN44" s="790"/>
      <c r="EO44" s="790"/>
      <c r="EP44" s="790"/>
      <c r="EQ44" s="790"/>
      <c r="ER44" s="790" t="s">
        <v>2549</v>
      </c>
      <c r="ES44" s="790"/>
      <c r="ET44" s="790"/>
      <c r="EU44" s="790"/>
      <c r="EV44" s="790"/>
      <c r="EW44" s="790"/>
      <c r="EX44" s="790" t="s">
        <v>2549</v>
      </c>
      <c r="EY44" s="790"/>
      <c r="EZ44" s="790"/>
      <c r="FA44" s="790"/>
      <c r="FB44" s="790"/>
      <c r="FC44" s="790"/>
      <c r="FD44" s="790" t="s">
        <v>2549</v>
      </c>
      <c r="FE44" s="790"/>
      <c r="FF44" s="790"/>
      <c r="FG44" s="790"/>
      <c r="FH44" s="790"/>
      <c r="FI44" s="790"/>
      <c r="FJ44" s="790" t="s">
        <v>2549</v>
      </c>
      <c r="FK44" s="790"/>
      <c r="FL44" s="790"/>
      <c r="FM44" s="790"/>
      <c r="FN44" s="790"/>
      <c r="FO44" s="790"/>
      <c r="FP44" s="790" t="s">
        <v>2549</v>
      </c>
      <c r="FQ44" s="790"/>
      <c r="FR44" s="790"/>
      <c r="FS44" s="790"/>
      <c r="FT44" s="790"/>
      <c r="FU44" s="790"/>
      <c r="FV44" s="790" t="s">
        <v>2549</v>
      </c>
      <c r="FW44" s="790"/>
      <c r="FX44" s="790"/>
      <c r="FY44" s="790"/>
      <c r="FZ44" s="790"/>
      <c r="GA44" s="790"/>
      <c r="GB44" s="790" t="s">
        <v>2549</v>
      </c>
      <c r="GC44" s="790"/>
      <c r="GD44" s="790"/>
      <c r="GE44" s="790"/>
      <c r="GF44" s="790"/>
      <c r="GG44" s="790"/>
      <c r="GH44" s="790" t="s">
        <v>2549</v>
      </c>
      <c r="GI44" s="790"/>
      <c r="GJ44" s="790"/>
      <c r="GK44" s="790"/>
      <c r="GL44" s="790"/>
      <c r="GM44" s="790"/>
      <c r="GN44" s="790" t="s">
        <v>2549</v>
      </c>
      <c r="GO44" s="790"/>
      <c r="GP44" s="790"/>
      <c r="GQ44" s="790"/>
      <c r="GR44" s="790"/>
      <c r="GS44" s="790"/>
      <c r="GT44" s="790" t="s">
        <v>2549</v>
      </c>
      <c r="GU44" s="790"/>
      <c r="GV44" s="790"/>
      <c r="GW44" s="790"/>
      <c r="GX44" s="790"/>
      <c r="GY44" s="790"/>
      <c r="GZ44" s="790" t="s">
        <v>2549</v>
      </c>
      <c r="HA44" s="790"/>
      <c r="HB44" s="790"/>
      <c r="HC44" s="790"/>
      <c r="HD44" s="790"/>
      <c r="HE44" s="790"/>
      <c r="HF44" s="790" t="s">
        <v>2549</v>
      </c>
      <c r="HG44" s="790"/>
      <c r="HH44" s="790"/>
      <c r="HI44" s="790"/>
      <c r="HJ44" s="790"/>
      <c r="HK44" s="790"/>
      <c r="HL44" s="790" t="s">
        <v>2549</v>
      </c>
      <c r="HM44" s="790"/>
      <c r="HN44" s="790"/>
      <c r="HO44" s="790"/>
      <c r="HP44" s="790"/>
      <c r="HQ44" s="790"/>
      <c r="HR44" s="790" t="s">
        <v>2549</v>
      </c>
      <c r="HS44" s="790"/>
      <c r="HT44" s="790"/>
      <c r="HU44" s="790"/>
      <c r="HV44" s="790"/>
      <c r="HW44" s="790"/>
      <c r="HX44" s="790" t="s">
        <v>2549</v>
      </c>
      <c r="HY44" s="790"/>
      <c r="HZ44" s="790"/>
      <c r="IA44" s="790"/>
      <c r="IB44" s="790"/>
      <c r="IC44" s="790"/>
      <c r="ID44" s="790" t="s">
        <v>2549</v>
      </c>
      <c r="IE44" s="790"/>
      <c r="IF44" s="790"/>
      <c r="IG44" s="790"/>
      <c r="IH44" s="790"/>
      <c r="II44" s="790"/>
      <c r="IJ44" s="790" t="s">
        <v>2549</v>
      </c>
      <c r="IK44" s="790"/>
      <c r="IL44" s="790"/>
      <c r="IM44" s="790"/>
      <c r="IN44" s="790"/>
      <c r="IO44" s="790"/>
      <c r="IP44" s="790" t="s">
        <v>2549</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2856</v>
      </c>
      <c r="W45" s="790"/>
      <c r="X45" s="790"/>
      <c r="Y45" s="790"/>
      <c r="Z45" s="790"/>
      <c r="AA45" s="790"/>
      <c r="AB45" s="790" t="s">
        <v>2856</v>
      </c>
      <c r="AC45" s="790"/>
      <c r="AD45" s="790"/>
      <c r="AE45" s="790"/>
      <c r="AF45" s="790"/>
      <c r="AG45" s="790"/>
      <c r="AH45" s="790" t="s">
        <v>2856</v>
      </c>
      <c r="AI45" s="790"/>
      <c r="AJ45" s="790"/>
      <c r="AK45" s="790"/>
      <c r="AL45" s="790"/>
      <c r="AM45" s="790"/>
      <c r="AN45" s="790" t="s">
        <v>2856</v>
      </c>
      <c r="AO45" s="790"/>
      <c r="AP45" s="790"/>
      <c r="AQ45" s="790"/>
      <c r="AR45" s="790"/>
      <c r="AS45" s="790"/>
      <c r="AT45" s="790" t="s">
        <v>2856</v>
      </c>
      <c r="AU45" s="790"/>
      <c r="AV45" s="790"/>
      <c r="AW45" s="790"/>
      <c r="AX45" s="790"/>
      <c r="AY45" s="790"/>
      <c r="AZ45" s="790" t="s">
        <v>2856</v>
      </c>
      <c r="BA45" s="790"/>
      <c r="BB45" s="790"/>
      <c r="BC45" s="790"/>
      <c r="BD45" s="790"/>
      <c r="BE45" s="790"/>
      <c r="BF45" s="790" t="s">
        <v>2856</v>
      </c>
      <c r="BG45" s="790"/>
      <c r="BH45" s="790"/>
      <c r="BI45" s="790"/>
      <c r="BJ45" s="790"/>
      <c r="BK45" s="790"/>
      <c r="BL45" s="790" t="s">
        <v>2856</v>
      </c>
      <c r="BM45" s="790"/>
      <c r="BN45" s="790"/>
      <c r="BO45" s="790"/>
      <c r="BP45" s="790"/>
      <c r="BQ45" s="790"/>
      <c r="BR45" s="790" t="s">
        <v>2856</v>
      </c>
      <c r="BS45" s="790"/>
      <c r="BT45" s="790"/>
      <c r="BU45" s="790"/>
      <c r="BV45" s="790"/>
      <c r="BW45" s="790"/>
      <c r="BX45" s="790" t="s">
        <v>2856</v>
      </c>
      <c r="BY45" s="790"/>
      <c r="BZ45" s="790"/>
      <c r="CA45" s="790"/>
      <c r="CB45" s="790"/>
      <c r="CC45" s="790"/>
      <c r="CD45" s="790" t="s">
        <v>2856</v>
      </c>
      <c r="CE45" s="790"/>
      <c r="CF45" s="790"/>
      <c r="CG45" s="790"/>
      <c r="CH45" s="790"/>
      <c r="CI45" s="790"/>
      <c r="CJ45" s="790" t="s">
        <v>2856</v>
      </c>
      <c r="CK45" s="790"/>
      <c r="CL45" s="790"/>
      <c r="CM45" s="790"/>
      <c r="CN45" s="790"/>
      <c r="CO45" s="790"/>
      <c r="CP45" s="790" t="s">
        <v>2856</v>
      </c>
      <c r="CQ45" s="790"/>
      <c r="CR45" s="790"/>
      <c r="CS45" s="790"/>
      <c r="CT45" s="790"/>
      <c r="CU45" s="790"/>
      <c r="CV45" s="790" t="s">
        <v>2856</v>
      </c>
      <c r="CW45" s="790"/>
      <c r="CX45" s="790"/>
      <c r="CY45" s="790"/>
      <c r="CZ45" s="790"/>
      <c r="DA45" s="790"/>
      <c r="DB45" s="790" t="s">
        <v>2856</v>
      </c>
      <c r="DC45" s="790"/>
      <c r="DD45" s="790"/>
      <c r="DE45" s="790"/>
      <c r="DF45" s="790"/>
      <c r="DG45" s="790"/>
      <c r="DH45" s="790" t="s">
        <v>2856</v>
      </c>
      <c r="DI45" s="790"/>
      <c r="DJ45" s="790"/>
      <c r="DK45" s="790"/>
      <c r="DL45" s="790"/>
      <c r="DM45" s="790"/>
      <c r="DN45" s="790" t="s">
        <v>2856</v>
      </c>
      <c r="DO45" s="790"/>
      <c r="DP45" s="790"/>
      <c r="DQ45" s="790"/>
      <c r="DR45" s="790"/>
      <c r="DS45" s="790"/>
      <c r="DT45" s="790" t="s">
        <v>2856</v>
      </c>
      <c r="DU45" s="790"/>
      <c r="DV45" s="790"/>
      <c r="DW45" s="790"/>
      <c r="DX45" s="790"/>
      <c r="DY45" s="790"/>
      <c r="DZ45" s="790" t="s">
        <v>2856</v>
      </c>
      <c r="EA45" s="790"/>
      <c r="EB45" s="790"/>
      <c r="EC45" s="790"/>
      <c r="ED45" s="790"/>
      <c r="EE45" s="790"/>
      <c r="EF45" s="790" t="s">
        <v>2856</v>
      </c>
      <c r="EG45" s="790"/>
      <c r="EH45" s="790"/>
      <c r="EI45" s="790"/>
      <c r="EJ45" s="790"/>
      <c r="EK45" s="790"/>
      <c r="EL45" s="790" t="s">
        <v>2856</v>
      </c>
      <c r="EM45" s="790"/>
      <c r="EN45" s="790"/>
      <c r="EO45" s="790"/>
      <c r="EP45" s="790"/>
      <c r="EQ45" s="790"/>
      <c r="ER45" s="790" t="s">
        <v>2856</v>
      </c>
      <c r="ES45" s="790"/>
      <c r="ET45" s="790"/>
      <c r="EU45" s="790"/>
      <c r="EV45" s="790"/>
      <c r="EW45" s="790"/>
      <c r="EX45" s="790" t="s">
        <v>2856</v>
      </c>
      <c r="EY45" s="790"/>
      <c r="EZ45" s="790"/>
      <c r="FA45" s="790"/>
      <c r="FB45" s="790"/>
      <c r="FC45" s="790"/>
      <c r="FD45" s="790" t="s">
        <v>2856</v>
      </c>
      <c r="FE45" s="790"/>
      <c r="FF45" s="790"/>
      <c r="FG45" s="790"/>
      <c r="FH45" s="790"/>
      <c r="FI45" s="790"/>
      <c r="FJ45" s="790" t="s">
        <v>2856</v>
      </c>
      <c r="FK45" s="790"/>
      <c r="FL45" s="790"/>
      <c r="FM45" s="790"/>
      <c r="FN45" s="790"/>
      <c r="FO45" s="790"/>
      <c r="FP45" s="790" t="s">
        <v>2856</v>
      </c>
      <c r="FQ45" s="790"/>
      <c r="FR45" s="790"/>
      <c r="FS45" s="790"/>
      <c r="FT45" s="790"/>
      <c r="FU45" s="790"/>
      <c r="FV45" s="790" t="s">
        <v>2856</v>
      </c>
      <c r="FW45" s="790"/>
      <c r="FX45" s="790"/>
      <c r="FY45" s="790"/>
      <c r="FZ45" s="790"/>
      <c r="GA45" s="790"/>
      <c r="GB45" s="790" t="s">
        <v>2856</v>
      </c>
      <c r="GC45" s="790"/>
      <c r="GD45" s="790"/>
      <c r="GE45" s="790"/>
      <c r="GF45" s="790"/>
      <c r="GG45" s="790"/>
      <c r="GH45" s="790" t="s">
        <v>2856</v>
      </c>
      <c r="GI45" s="790"/>
      <c r="GJ45" s="790"/>
      <c r="GK45" s="790"/>
      <c r="GL45" s="790"/>
      <c r="GM45" s="790"/>
      <c r="GN45" s="790" t="s">
        <v>2856</v>
      </c>
      <c r="GO45" s="790"/>
      <c r="GP45" s="790"/>
      <c r="GQ45" s="790"/>
      <c r="GR45" s="790"/>
      <c r="GS45" s="790"/>
      <c r="GT45" s="790" t="s">
        <v>2856</v>
      </c>
      <c r="GU45" s="790"/>
      <c r="GV45" s="790"/>
      <c r="GW45" s="790"/>
      <c r="GX45" s="790"/>
      <c r="GY45" s="790"/>
      <c r="GZ45" s="790" t="s">
        <v>2856</v>
      </c>
      <c r="HA45" s="790"/>
      <c r="HB45" s="790"/>
      <c r="HC45" s="790"/>
      <c r="HD45" s="790"/>
      <c r="HE45" s="790"/>
      <c r="HF45" s="790" t="s">
        <v>2856</v>
      </c>
      <c r="HG45" s="790"/>
      <c r="HH45" s="790"/>
      <c r="HI45" s="790"/>
      <c r="HJ45" s="790"/>
      <c r="HK45" s="790"/>
      <c r="HL45" s="790" t="s">
        <v>2856</v>
      </c>
      <c r="HM45" s="790"/>
      <c r="HN45" s="790"/>
      <c r="HO45" s="790"/>
      <c r="HP45" s="790"/>
      <c r="HQ45" s="790"/>
      <c r="HR45" s="790" t="s">
        <v>2856</v>
      </c>
      <c r="HS45" s="790"/>
      <c r="HT45" s="790"/>
      <c r="HU45" s="790"/>
      <c r="HV45" s="790"/>
      <c r="HW45" s="790"/>
      <c r="HX45" s="790" t="s">
        <v>2856</v>
      </c>
      <c r="HY45" s="790"/>
      <c r="HZ45" s="790"/>
      <c r="IA45" s="790"/>
      <c r="IB45" s="790"/>
      <c r="IC45" s="790"/>
      <c r="ID45" s="790" t="s">
        <v>2856</v>
      </c>
      <c r="IE45" s="790"/>
      <c r="IF45" s="790"/>
      <c r="IG45" s="790"/>
      <c r="IH45" s="790"/>
      <c r="II45" s="790"/>
      <c r="IJ45" s="790" t="s">
        <v>2856</v>
      </c>
      <c r="IK45" s="790"/>
      <c r="IL45" s="790"/>
      <c r="IM45" s="790"/>
      <c r="IN45" s="790"/>
      <c r="IO45" s="790"/>
      <c r="IP45" s="790" t="s">
        <v>2856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2249</v>
      </c>
      <c r="EG46" s="790"/>
      <c r="EH46" s="790"/>
      <c r="EI46" s="790"/>
      <c r="EJ46" s="790"/>
      <c r="EK46" s="790"/>
      <c r="EL46" s="790" t="s">
        <v>2249</v>
      </c>
      <c r="EM46" s="790"/>
      <c r="EN46" s="790"/>
      <c r="EO46" s="790"/>
      <c r="EP46" s="790"/>
      <c r="EQ46" s="790"/>
      <c r="ER46" s="790" t="s">
        <v>2249</v>
      </c>
      <c r="ES46" s="790"/>
      <c r="ET46" s="790"/>
      <c r="EU46" s="790"/>
      <c r="EV46" s="790"/>
      <c r="EW46" s="790"/>
      <c r="EX46" s="790" t="s">
        <v>2249</v>
      </c>
      <c r="EY46" s="790"/>
      <c r="EZ46" s="790"/>
      <c r="FA46" s="790"/>
      <c r="FB46" s="790"/>
      <c r="FC46" s="790"/>
      <c r="FD46" s="790" t="s">
        <v>2249</v>
      </c>
      <c r="FE46" s="790"/>
      <c r="FF46" s="790"/>
      <c r="FG46" s="790"/>
      <c r="FH46" s="790"/>
      <c r="FI46" s="790"/>
      <c r="FJ46" s="790" t="s">
        <v>2249</v>
      </c>
      <c r="FK46" s="790"/>
      <c r="FL46" s="790"/>
      <c r="FM46" s="790"/>
      <c r="FN46" s="790"/>
      <c r="FO46" s="790"/>
      <c r="FP46" s="790" t="s">
        <v>2249</v>
      </c>
      <c r="FQ46" s="790"/>
      <c r="FR46" s="790"/>
      <c r="FS46" s="790"/>
      <c r="FT46" s="790"/>
      <c r="FU46" s="790"/>
      <c r="FV46" s="790" t="s">
        <v>2249</v>
      </c>
      <c r="FW46" s="790"/>
      <c r="FX46" s="790"/>
      <c r="FY46" s="790"/>
      <c r="FZ46" s="790"/>
      <c r="GA46" s="790"/>
      <c r="GB46" s="790" t="s">
        <v>2249</v>
      </c>
      <c r="GC46" s="790"/>
      <c r="GD46" s="790"/>
      <c r="GE46" s="790"/>
      <c r="GF46" s="790"/>
      <c r="GG46" s="790"/>
      <c r="GH46" s="790" t="s">
        <v>2249</v>
      </c>
      <c r="GI46" s="790"/>
      <c r="GJ46" s="790"/>
      <c r="GK46" s="790"/>
      <c r="GL46" s="790"/>
      <c r="GM46" s="790"/>
      <c r="GN46" s="790" t="s">
        <v>2249</v>
      </c>
      <c r="GO46" s="790"/>
      <c r="GP46" s="790"/>
      <c r="GQ46" s="790"/>
      <c r="GR46" s="790"/>
      <c r="GS46" s="790"/>
      <c r="GT46" s="790" t="s">
        <v>2249</v>
      </c>
      <c r="GU46" s="790"/>
      <c r="GV46" s="790"/>
      <c r="GW46" s="790"/>
      <c r="GX46" s="790"/>
      <c r="GY46" s="790"/>
      <c r="GZ46" s="790" t="s">
        <v>2249</v>
      </c>
      <c r="HA46" s="790"/>
      <c r="HB46" s="790"/>
      <c r="HC46" s="790"/>
      <c r="HD46" s="790"/>
      <c r="HE46" s="790"/>
      <c r="HF46" s="790" t="s">
        <v>2249</v>
      </c>
      <c r="HG46" s="790"/>
      <c r="HH46" s="790"/>
      <c r="HI46" s="790"/>
      <c r="HJ46" s="790"/>
      <c r="HK46" s="790"/>
      <c r="HL46" s="790" t="s">
        <v>2249</v>
      </c>
      <c r="HM46" s="790"/>
      <c r="HN46" s="790"/>
      <c r="HO46" s="790"/>
      <c r="HP46" s="790"/>
      <c r="HQ46" s="790"/>
      <c r="HR46" s="790" t="s">
        <v>2249</v>
      </c>
      <c r="HS46" s="790"/>
      <c r="HT46" s="790"/>
      <c r="HU46" s="790"/>
      <c r="HV46" s="790"/>
      <c r="HW46" s="790"/>
      <c r="HX46" s="790" t="s">
        <v>2249</v>
      </c>
      <c r="HY46" s="790"/>
      <c r="HZ46" s="790"/>
      <c r="IA46" s="790"/>
      <c r="IB46" s="790"/>
      <c r="IC46" s="790"/>
      <c r="ID46" s="790" t="s">
        <v>2249</v>
      </c>
      <c r="IE46" s="790"/>
      <c r="IF46" s="790"/>
      <c r="IG46" s="790"/>
      <c r="IH46" s="790"/>
      <c r="II46" s="790"/>
      <c r="IJ46" s="790" t="s">
        <v>2249</v>
      </c>
      <c r="IK46" s="790"/>
      <c r="IL46" s="790"/>
      <c r="IM46" s="790"/>
      <c r="IN46" s="790"/>
      <c r="IO46" s="790"/>
      <c r="IP46" s="790" t="s">
        <v>2249</v>
      </c>
      <c r="IQ46" s="790"/>
      <c r="IR46" s="790"/>
      <c r="IS46" s="790"/>
      <c r="IT46" s="790"/>
      <c r="IU46" s="790"/>
      <c r="IV46" s="790" t="s">
        <v>2249</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5">
    <mergeCell ref="IP44:IS44"/>
    <mergeCell ref="HL44:HQ44"/>
    <mergeCell ref="IJ44:IO44"/>
    <mergeCell ref="IJ45:IO45"/>
    <mergeCell ref="ID45:II45"/>
    <mergeCell ref="HR45:HW45"/>
    <mergeCell ref="IP45:IS45"/>
    <mergeCell ref="HR44:HW44"/>
    <mergeCell ref="HX45:IC45"/>
    <mergeCell ref="HL45:HQ45"/>
    <mergeCell ref="HF45:HK45"/>
    <mergeCell ref="GT45:GY45"/>
    <mergeCell ref="GN44:GS44"/>
    <mergeCell ref="FV44:GA44"/>
    <mergeCell ref="GZ44:HE44"/>
    <mergeCell ref="ID44:II44"/>
    <mergeCell ref="HX44:IC44"/>
    <mergeCell ref="HF44:HK44"/>
    <mergeCell ref="FP46:FU46"/>
    <mergeCell ref="GH44:GM44"/>
    <mergeCell ref="GN45:GS45"/>
    <mergeCell ref="FV45:GA45"/>
    <mergeCell ref="GH45:GM45"/>
    <mergeCell ref="GB45:GG45"/>
    <mergeCell ref="FP45:FU45"/>
    <mergeCell ref="GB44:GG44"/>
    <mergeCell ref="FV46:GA46"/>
    <mergeCell ref="GN46:GS46"/>
    <mergeCell ref="HF46:HK46"/>
    <mergeCell ref="GZ46:HE46"/>
    <mergeCell ref="GZ45:HE45"/>
    <mergeCell ref="GT44:GY44"/>
    <mergeCell ref="ER45:EW45"/>
    <mergeCell ref="EX45:FC45"/>
    <mergeCell ref="FD45:FI45"/>
    <mergeCell ref="FJ45:FO45"/>
    <mergeCell ref="DT44:DY44"/>
    <mergeCell ref="EL44:EQ44"/>
    <mergeCell ref="EX44:FC44"/>
    <mergeCell ref="FP44:FU44"/>
    <mergeCell ref="FJ44:FO44"/>
    <mergeCell ref="FD44:FI44"/>
    <mergeCell ref="DZ44:EE44"/>
    <mergeCell ref="EF44:EK44"/>
    <mergeCell ref="ER44:EW44"/>
    <mergeCell ref="DT45:DY45"/>
    <mergeCell ref="BX46:CC46"/>
    <mergeCell ref="BR45:BW45"/>
    <mergeCell ref="BX45:CC45"/>
    <mergeCell ref="AT46:AY46"/>
    <mergeCell ref="BL46:BQ46"/>
    <mergeCell ref="AZ44:BE44"/>
    <mergeCell ref="BF44:BK44"/>
    <mergeCell ref="BR44:BW44"/>
    <mergeCell ref="BR46:BW46"/>
    <mergeCell ref="DN44:DS44"/>
    <mergeCell ref="DN45:DS45"/>
    <mergeCell ref="CD44:CI44"/>
    <mergeCell ref="BX44:CC44"/>
    <mergeCell ref="CJ44:CO44"/>
    <mergeCell ref="DH44:DM44"/>
    <mergeCell ref="DB44:DG44"/>
    <mergeCell ref="CV44:DA44"/>
    <mergeCell ref="CP44:CU44"/>
    <mergeCell ref="CD45:CI45"/>
    <mergeCell ref="CV45:DA45"/>
    <mergeCell ref="P46:U46"/>
    <mergeCell ref="BF45:BK45"/>
    <mergeCell ref="AZ45:BE45"/>
    <mergeCell ref="V46:AA46"/>
    <mergeCell ref="AT45:AY45"/>
    <mergeCell ref="AH45:AM45"/>
    <mergeCell ref="AN45:AS45"/>
    <mergeCell ref="J45:O45"/>
    <mergeCell ref="P45:U45"/>
    <mergeCell ref="V45:AA45"/>
    <mergeCell ref="AB46:AG46"/>
    <mergeCell ref="AH46:AM46"/>
    <mergeCell ref="C1:G1"/>
    <mergeCell ref="C19:G19"/>
    <mergeCell ref="J44:O44"/>
    <mergeCell ref="P44:U44"/>
    <mergeCell ref="V44:AA44"/>
    <mergeCell ref="AB44:AG44"/>
    <mergeCell ref="AH44:AM44"/>
    <mergeCell ref="AT44:AY44"/>
    <mergeCell ref="BL44:BQ44"/>
    <mergeCell ref="AN44:AS44"/>
    <mergeCell ref="CP46:CU46"/>
    <mergeCell ref="CJ45:CO45"/>
    <mergeCell ref="CV46:DA46"/>
    <mergeCell ref="BL45:BQ45"/>
    <mergeCell ref="AB45:AG45"/>
    <mergeCell ref="GT46:GY46"/>
    <mergeCell ref="GB46:GG46"/>
    <mergeCell ref="DN46:DS46"/>
    <mergeCell ref="EL45:EQ45"/>
    <mergeCell ref="EF45:EK45"/>
    <mergeCell ref="CD46:CI46"/>
    <mergeCell ref="BF46:BK46"/>
    <mergeCell ref="AN46:AS46"/>
    <mergeCell ref="AZ46:BE46"/>
    <mergeCell ref="FJ46:FO46"/>
    <mergeCell ref="FD46:FI46"/>
    <mergeCell ref="DZ45:EE45"/>
    <mergeCell ref="CJ46:CO46"/>
    <mergeCell ref="DH46:DM46"/>
    <mergeCell ref="DH45:DM45"/>
    <mergeCell ref="EF46:EK46"/>
    <mergeCell ref="DB46:DG46"/>
    <mergeCell ref="CP45:CU45"/>
    <mergeCell ref="DB45:DG45"/>
    <mergeCell ref="IV46"/>
    <mergeCell ref="HL46:HQ46"/>
    <mergeCell ref="HR46:HW46"/>
    <mergeCell ref="HX46:IC46"/>
    <mergeCell ref="ID46:II46"/>
    <mergeCell ref="IJ46:IO46"/>
    <mergeCell ref="IP46:IU46"/>
    <mergeCell ref="DT46:DY46"/>
    <mergeCell ref="GH46:GM46"/>
    <mergeCell ref="EL46:EQ46"/>
    <mergeCell ref="EX46:FC46"/>
    <mergeCell ref="DZ46:EE46"/>
    <mergeCell ref="ER46:EW46"/>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14"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6.4257812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40407</v>
      </c>
    </row>
    <row r="4" spans="1:8">
      <c r="A4" s="89" t="s">
        <v>2517</v>
      </c>
      <c r="G4" s="93" t="s">
        <v>1713</v>
      </c>
    </row>
    <row r="5" spans="1:8">
      <c r="A5" s="89" t="s">
        <v>2850</v>
      </c>
    </row>
    <row r="6" spans="1:8">
      <c r="C6" s="15" t="s">
        <v>2128</v>
      </c>
      <c r="D6" s="16"/>
      <c r="E6" s="16"/>
      <c r="F6" s="17"/>
      <c r="G6" s="18"/>
      <c r="H6" s="94"/>
    </row>
    <row r="7" spans="1:8">
      <c r="C7" s="95" t="s">
        <v>2954</v>
      </c>
      <c r="D7" s="20"/>
      <c r="E7" s="20"/>
      <c r="F7" s="21"/>
      <c r="G7" s="22"/>
      <c r="H7" s="94"/>
    </row>
    <row r="8" spans="1:8">
      <c r="A8" s="89" t="s">
        <v>2730</v>
      </c>
      <c r="C8" s="95" t="s">
        <v>3224</v>
      </c>
      <c r="D8" s="20"/>
      <c r="E8" s="20"/>
      <c r="F8" s="21"/>
      <c r="G8" s="96"/>
      <c r="H8" s="94"/>
    </row>
    <row r="9" spans="1:8">
      <c r="A9" s="89" t="s">
        <v>2571</v>
      </c>
      <c r="C9" s="95" t="s">
        <v>2882</v>
      </c>
      <c r="D9" s="20"/>
      <c r="E9" s="20"/>
      <c r="F9" s="21"/>
      <c r="G9" s="96"/>
      <c r="H9" s="94"/>
    </row>
    <row r="10" spans="1:8">
      <c r="A10" s="89" t="s">
        <v>3298</v>
      </c>
      <c r="C10" s="97"/>
      <c r="D10" s="20"/>
      <c r="E10" s="20"/>
      <c r="F10" s="21"/>
      <c r="G10" s="96"/>
      <c r="H10" s="94"/>
    </row>
    <row r="11" spans="1:8">
      <c r="A11" t="s">
        <v>2728</v>
      </c>
      <c r="C11" s="25" t="s">
        <v>2453</v>
      </c>
      <c r="D11" s="94"/>
      <c r="E11" s="94"/>
      <c r="F11" s="99"/>
      <c r="G11" s="96"/>
      <c r="H11" s="94"/>
    </row>
    <row r="12" spans="1:8">
      <c r="A12" s="98"/>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30" t="s">
        <v>2994</v>
      </c>
      <c r="C16" s="97"/>
      <c r="D16" s="94"/>
      <c r="E16" s="94"/>
      <c r="F16" s="99"/>
      <c r="G16" s="96"/>
      <c r="H16" s="94"/>
    </row>
    <row r="17" spans="1:8">
      <c r="C17" s="102" t="s">
        <v>3038</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1906</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40427</v>
      </c>
      <c r="B24" s="116" t="s">
        <v>2258</v>
      </c>
      <c r="C24" s="117"/>
      <c r="D24" s="118"/>
      <c r="E24" s="117">
        <f>C24*D24</f>
        <v>0</v>
      </c>
      <c r="F24" s="53"/>
      <c r="G24" s="54">
        <f>E24*(1-F24)</f>
        <v>0</v>
      </c>
      <c r="H24" s="48"/>
    </row>
    <row r="25" spans="1:8">
      <c r="A25" s="11"/>
      <c r="B25" s="116" t="s">
        <v>2257</v>
      </c>
      <c r="C25" s="117"/>
      <c r="D25" s="118"/>
      <c r="E25" s="117">
        <f t="shared" ref="E25:E36" si="0">C25*D25</f>
        <v>0</v>
      </c>
      <c r="F25" s="119"/>
      <c r="G25" s="54">
        <f t="shared" ref="G25:G37" si="1">E25*(1-F25)</f>
        <v>0</v>
      </c>
      <c r="H25" s="56"/>
    </row>
    <row r="26" spans="1:8">
      <c r="A26" s="120"/>
      <c r="B26" s="121" t="s">
        <v>2493</v>
      </c>
      <c r="C26" s="117">
        <v>145</v>
      </c>
      <c r="D26" s="118">
        <v>5</v>
      </c>
      <c r="E26" s="117">
        <f t="shared" si="0"/>
        <v>725</v>
      </c>
      <c r="F26" s="119"/>
      <c r="G26" s="54">
        <f t="shared" si="1"/>
        <v>725</v>
      </c>
      <c r="H26" s="56"/>
    </row>
    <row r="27" spans="1:8">
      <c r="A27" s="120"/>
      <c r="B27" s="121" t="s">
        <v>2910</v>
      </c>
      <c r="C27" s="117"/>
      <c r="D27" s="118"/>
      <c r="E27" s="117">
        <f t="shared" si="0"/>
        <v>0</v>
      </c>
      <c r="F27" s="119"/>
      <c r="G27" s="54">
        <f t="shared" si="1"/>
        <v>0</v>
      </c>
      <c r="H27" s="56"/>
    </row>
    <row r="28" spans="1:8">
      <c r="A28" s="120"/>
      <c r="B28" s="121" t="s">
        <v>2646</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2466</v>
      </c>
      <c r="C33" s="117">
        <v>75</v>
      </c>
      <c r="D33" s="118">
        <v>2</v>
      </c>
      <c r="E33" s="117">
        <f t="shared" si="0"/>
        <v>150</v>
      </c>
      <c r="F33" s="119"/>
      <c r="G33" s="54">
        <f t="shared" si="1"/>
        <v>150</v>
      </c>
      <c r="H33" s="48"/>
    </row>
    <row r="34" spans="1:256">
      <c r="A34" s="120"/>
      <c r="B34" s="121" t="s">
        <v>2763</v>
      </c>
      <c r="C34" s="117"/>
      <c r="D34" s="123"/>
      <c r="E34" s="117">
        <f>C34*D34</f>
        <v>0</v>
      </c>
      <c r="F34" s="124"/>
      <c r="G34" s="54">
        <f>E34*(1-F34)</f>
        <v>0</v>
      </c>
      <c r="H34" s="48"/>
    </row>
    <row r="35" spans="1:256">
      <c r="A35" s="120"/>
      <c r="B35" s="121" t="s">
        <v>2270</v>
      </c>
      <c r="C35" s="117"/>
      <c r="D35" s="118"/>
      <c r="E35" s="117">
        <f>C35*D35</f>
        <v>0</v>
      </c>
      <c r="F35" s="119"/>
      <c r="G35" s="54">
        <f>E35*(1-F35)</f>
        <v>0</v>
      </c>
      <c r="H35" s="48"/>
    </row>
    <row r="36" spans="1:256">
      <c r="A36" s="120"/>
      <c r="B36" s="121" t="s">
        <v>1888</v>
      </c>
      <c r="C36" s="117"/>
      <c r="D36" s="125"/>
      <c r="E36" s="117">
        <f t="shared" si="0"/>
        <v>0</v>
      </c>
      <c r="F36" s="124"/>
      <c r="G36" s="54">
        <f t="shared" si="1"/>
        <v>0</v>
      </c>
      <c r="H36" s="48"/>
    </row>
    <row r="37" spans="1:256" ht="16" thickBot="1">
      <c r="A37" s="120"/>
      <c r="B37" s="126"/>
      <c r="C37" s="127"/>
      <c r="D37" s="128"/>
      <c r="E37" s="127"/>
      <c r="F37" s="129"/>
      <c r="G37" s="67">
        <f t="shared" si="1"/>
        <v>0</v>
      </c>
      <c r="H37" s="48"/>
    </row>
    <row r="38" spans="1:256" s="135" customFormat="1" ht="16" customHeight="1">
      <c r="A38" s="130"/>
      <c r="B38" s="69" t="s">
        <v>1889</v>
      </c>
      <c r="C38" s="131"/>
      <c r="D38" s="131"/>
      <c r="E38" s="132">
        <f>SUM(E24:E37)</f>
        <v>875</v>
      </c>
      <c r="F38" s="133"/>
      <c r="G38" s="72">
        <f>SUM(G24:G37)</f>
        <v>875</v>
      </c>
      <c r="H38" s="134"/>
    </row>
    <row r="40" spans="1:256">
      <c r="C40" s="136" t="s">
        <v>2369</v>
      </c>
      <c r="D40" s="137">
        <f>G38/2</f>
        <v>437.5</v>
      </c>
      <c r="E40" s="137"/>
      <c r="F40" s="138"/>
    </row>
    <row r="42" spans="1:256">
      <c r="C42" s="1" t="s">
        <v>2549</v>
      </c>
      <c r="D42" s="1"/>
      <c r="E42" s="1"/>
      <c r="F42" s="139"/>
      <c r="G42" s="1"/>
      <c r="H42" s="1"/>
      <c r="I42" s="1"/>
    </row>
    <row r="43" spans="1:256">
      <c r="C43" s="1" t="s">
        <v>3390</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2549</v>
      </c>
      <c r="W44" s="790"/>
      <c r="X44" s="790"/>
      <c r="Y44" s="790"/>
      <c r="Z44" s="790"/>
      <c r="AA44" s="790"/>
      <c r="AB44" s="790" t="s">
        <v>2549</v>
      </c>
      <c r="AC44" s="790"/>
      <c r="AD44" s="790"/>
      <c r="AE44" s="790"/>
      <c r="AF44" s="790"/>
      <c r="AG44" s="790"/>
      <c r="AH44" s="790" t="s">
        <v>2549</v>
      </c>
      <c r="AI44" s="790"/>
      <c r="AJ44" s="790"/>
      <c r="AK44" s="790"/>
      <c r="AL44" s="790"/>
      <c r="AM44" s="790"/>
      <c r="AN44" s="790" t="s">
        <v>2549</v>
      </c>
      <c r="AO44" s="790"/>
      <c r="AP44" s="790"/>
      <c r="AQ44" s="790"/>
      <c r="AR44" s="790"/>
      <c r="AS44" s="790"/>
      <c r="AT44" s="790" t="s">
        <v>2549</v>
      </c>
      <c r="AU44" s="790"/>
      <c r="AV44" s="790"/>
      <c r="AW44" s="790"/>
      <c r="AX44" s="790"/>
      <c r="AY44" s="790"/>
      <c r="AZ44" s="790" t="s">
        <v>2549</v>
      </c>
      <c r="BA44" s="790"/>
      <c r="BB44" s="790"/>
      <c r="BC44" s="790"/>
      <c r="BD44" s="790"/>
      <c r="BE44" s="790"/>
      <c r="BF44" s="790" t="s">
        <v>2549</v>
      </c>
      <c r="BG44" s="790"/>
      <c r="BH44" s="790"/>
      <c r="BI44" s="790"/>
      <c r="BJ44" s="790"/>
      <c r="BK44" s="790"/>
      <c r="BL44" s="790" t="s">
        <v>2549</v>
      </c>
      <c r="BM44" s="790"/>
      <c r="BN44" s="790"/>
      <c r="BO44" s="790"/>
      <c r="BP44" s="790"/>
      <c r="BQ44" s="790"/>
      <c r="BR44" s="790" t="s">
        <v>2549</v>
      </c>
      <c r="BS44" s="790"/>
      <c r="BT44" s="790"/>
      <c r="BU44" s="790"/>
      <c r="BV44" s="790"/>
      <c r="BW44" s="790"/>
      <c r="BX44" s="790" t="s">
        <v>2549</v>
      </c>
      <c r="BY44" s="790"/>
      <c r="BZ44" s="790"/>
      <c r="CA44" s="790"/>
      <c r="CB44" s="790"/>
      <c r="CC44" s="790"/>
      <c r="CD44" s="790" t="s">
        <v>2549</v>
      </c>
      <c r="CE44" s="790"/>
      <c r="CF44" s="790"/>
      <c r="CG44" s="790"/>
      <c r="CH44" s="790"/>
      <c r="CI44" s="790"/>
      <c r="CJ44" s="790" t="s">
        <v>2549</v>
      </c>
      <c r="CK44" s="790"/>
      <c r="CL44" s="790"/>
      <c r="CM44" s="790"/>
      <c r="CN44" s="790"/>
      <c r="CO44" s="790"/>
      <c r="CP44" s="790" t="s">
        <v>2549</v>
      </c>
      <c r="CQ44" s="790"/>
      <c r="CR44" s="790"/>
      <c r="CS44" s="790"/>
      <c r="CT44" s="790"/>
      <c r="CU44" s="790"/>
      <c r="CV44" s="790" t="s">
        <v>2549</v>
      </c>
      <c r="CW44" s="790"/>
      <c r="CX44" s="790"/>
      <c r="CY44" s="790"/>
      <c r="CZ44" s="790"/>
      <c r="DA44" s="790"/>
      <c r="DB44" s="790" t="s">
        <v>2549</v>
      </c>
      <c r="DC44" s="790"/>
      <c r="DD44" s="790"/>
      <c r="DE44" s="790"/>
      <c r="DF44" s="790"/>
      <c r="DG44" s="790"/>
      <c r="DH44" s="790" t="s">
        <v>2549</v>
      </c>
      <c r="DI44" s="790"/>
      <c r="DJ44" s="790"/>
      <c r="DK44" s="790"/>
      <c r="DL44" s="790"/>
      <c r="DM44" s="790"/>
      <c r="DN44" s="790" t="s">
        <v>2549</v>
      </c>
      <c r="DO44" s="790"/>
      <c r="DP44" s="790"/>
      <c r="DQ44" s="790"/>
      <c r="DR44" s="790"/>
      <c r="DS44" s="790"/>
      <c r="DT44" s="790" t="s">
        <v>2549</v>
      </c>
      <c r="DU44" s="790"/>
      <c r="DV44" s="790"/>
      <c r="DW44" s="790"/>
      <c r="DX44" s="790"/>
      <c r="DY44" s="790"/>
      <c r="DZ44" s="790" t="s">
        <v>2549</v>
      </c>
      <c r="EA44" s="790"/>
      <c r="EB44" s="790"/>
      <c r="EC44" s="790"/>
      <c r="ED44" s="790"/>
      <c r="EE44" s="790"/>
      <c r="EF44" s="790" t="s">
        <v>2549</v>
      </c>
      <c r="EG44" s="790"/>
      <c r="EH44" s="790"/>
      <c r="EI44" s="790"/>
      <c r="EJ44" s="790"/>
      <c r="EK44" s="790"/>
      <c r="EL44" s="790" t="s">
        <v>2549</v>
      </c>
      <c r="EM44" s="790"/>
      <c r="EN44" s="790"/>
      <c r="EO44" s="790"/>
      <c r="EP44" s="790"/>
      <c r="EQ44" s="790"/>
      <c r="ER44" s="790" t="s">
        <v>2549</v>
      </c>
      <c r="ES44" s="790"/>
      <c r="ET44" s="790"/>
      <c r="EU44" s="790"/>
      <c r="EV44" s="790"/>
      <c r="EW44" s="790"/>
      <c r="EX44" s="790" t="s">
        <v>2549</v>
      </c>
      <c r="EY44" s="790"/>
      <c r="EZ44" s="790"/>
      <c r="FA44" s="790"/>
      <c r="FB44" s="790"/>
      <c r="FC44" s="790"/>
      <c r="FD44" s="790" t="s">
        <v>2549</v>
      </c>
      <c r="FE44" s="790"/>
      <c r="FF44" s="790"/>
      <c r="FG44" s="790"/>
      <c r="FH44" s="790"/>
      <c r="FI44" s="790"/>
      <c r="FJ44" s="790" t="s">
        <v>2549</v>
      </c>
      <c r="FK44" s="790"/>
      <c r="FL44" s="790"/>
      <c r="FM44" s="790"/>
      <c r="FN44" s="790"/>
      <c r="FO44" s="790"/>
      <c r="FP44" s="790" t="s">
        <v>2549</v>
      </c>
      <c r="FQ44" s="790"/>
      <c r="FR44" s="790"/>
      <c r="FS44" s="790"/>
      <c r="FT44" s="790"/>
      <c r="FU44" s="790"/>
      <c r="FV44" s="790" t="s">
        <v>2549</v>
      </c>
      <c r="FW44" s="790"/>
      <c r="FX44" s="790"/>
      <c r="FY44" s="790"/>
      <c r="FZ44" s="790"/>
      <c r="GA44" s="790"/>
      <c r="GB44" s="790" t="s">
        <v>2549</v>
      </c>
      <c r="GC44" s="790"/>
      <c r="GD44" s="790"/>
      <c r="GE44" s="790"/>
      <c r="GF44" s="790"/>
      <c r="GG44" s="790"/>
      <c r="GH44" s="790" t="s">
        <v>2549</v>
      </c>
      <c r="GI44" s="790"/>
      <c r="GJ44" s="790"/>
      <c r="GK44" s="790"/>
      <c r="GL44" s="790"/>
      <c r="GM44" s="790"/>
      <c r="GN44" s="790" t="s">
        <v>2549</v>
      </c>
      <c r="GO44" s="790"/>
      <c r="GP44" s="790"/>
      <c r="GQ44" s="790"/>
      <c r="GR44" s="790"/>
      <c r="GS44" s="790"/>
      <c r="GT44" s="790" t="s">
        <v>2549</v>
      </c>
      <c r="GU44" s="790"/>
      <c r="GV44" s="790"/>
      <c r="GW44" s="790"/>
      <c r="GX44" s="790"/>
      <c r="GY44" s="790"/>
      <c r="GZ44" s="790" t="s">
        <v>2549</v>
      </c>
      <c r="HA44" s="790"/>
      <c r="HB44" s="790"/>
      <c r="HC44" s="790"/>
      <c r="HD44" s="790"/>
      <c r="HE44" s="790"/>
      <c r="HF44" s="790" t="s">
        <v>2549</v>
      </c>
      <c r="HG44" s="790"/>
      <c r="HH44" s="790"/>
      <c r="HI44" s="790"/>
      <c r="HJ44" s="790"/>
      <c r="HK44" s="790"/>
      <c r="HL44" s="790" t="s">
        <v>2549</v>
      </c>
      <c r="HM44" s="790"/>
      <c r="HN44" s="790"/>
      <c r="HO44" s="790"/>
      <c r="HP44" s="790"/>
      <c r="HQ44" s="790"/>
      <c r="HR44" s="790" t="s">
        <v>2549</v>
      </c>
      <c r="HS44" s="790"/>
      <c r="HT44" s="790"/>
      <c r="HU44" s="790"/>
      <c r="HV44" s="790"/>
      <c r="HW44" s="790"/>
      <c r="HX44" s="790" t="s">
        <v>2549</v>
      </c>
      <c r="HY44" s="790"/>
      <c r="HZ44" s="790"/>
      <c r="IA44" s="790"/>
      <c r="IB44" s="790"/>
      <c r="IC44" s="790"/>
      <c r="ID44" s="790" t="s">
        <v>2549</v>
      </c>
      <c r="IE44" s="790"/>
      <c r="IF44" s="790"/>
      <c r="IG44" s="790"/>
      <c r="IH44" s="790"/>
      <c r="II44" s="790"/>
      <c r="IJ44" s="790" t="s">
        <v>2549</v>
      </c>
      <c r="IK44" s="790"/>
      <c r="IL44" s="790"/>
      <c r="IM44" s="790"/>
      <c r="IN44" s="790"/>
      <c r="IO44" s="790"/>
      <c r="IP44" s="790" t="s">
        <v>2549</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2856</v>
      </c>
      <c r="W45" s="790"/>
      <c r="X45" s="790"/>
      <c r="Y45" s="790"/>
      <c r="Z45" s="790"/>
      <c r="AA45" s="790"/>
      <c r="AB45" s="790" t="s">
        <v>2856</v>
      </c>
      <c r="AC45" s="790"/>
      <c r="AD45" s="790"/>
      <c r="AE45" s="790"/>
      <c r="AF45" s="790"/>
      <c r="AG45" s="790"/>
      <c r="AH45" s="790" t="s">
        <v>2856</v>
      </c>
      <c r="AI45" s="790"/>
      <c r="AJ45" s="790"/>
      <c r="AK45" s="790"/>
      <c r="AL45" s="790"/>
      <c r="AM45" s="790"/>
      <c r="AN45" s="790" t="s">
        <v>2856</v>
      </c>
      <c r="AO45" s="790"/>
      <c r="AP45" s="790"/>
      <c r="AQ45" s="790"/>
      <c r="AR45" s="790"/>
      <c r="AS45" s="790"/>
      <c r="AT45" s="790" t="s">
        <v>2856</v>
      </c>
      <c r="AU45" s="790"/>
      <c r="AV45" s="790"/>
      <c r="AW45" s="790"/>
      <c r="AX45" s="790"/>
      <c r="AY45" s="790"/>
      <c r="AZ45" s="790" t="s">
        <v>2856</v>
      </c>
      <c r="BA45" s="790"/>
      <c r="BB45" s="790"/>
      <c r="BC45" s="790"/>
      <c r="BD45" s="790"/>
      <c r="BE45" s="790"/>
      <c r="BF45" s="790" t="s">
        <v>2856</v>
      </c>
      <c r="BG45" s="790"/>
      <c r="BH45" s="790"/>
      <c r="BI45" s="790"/>
      <c r="BJ45" s="790"/>
      <c r="BK45" s="790"/>
      <c r="BL45" s="790" t="s">
        <v>2856</v>
      </c>
      <c r="BM45" s="790"/>
      <c r="BN45" s="790"/>
      <c r="BO45" s="790"/>
      <c r="BP45" s="790"/>
      <c r="BQ45" s="790"/>
      <c r="BR45" s="790" t="s">
        <v>2856</v>
      </c>
      <c r="BS45" s="790"/>
      <c r="BT45" s="790"/>
      <c r="BU45" s="790"/>
      <c r="BV45" s="790"/>
      <c r="BW45" s="790"/>
      <c r="BX45" s="790" t="s">
        <v>2856</v>
      </c>
      <c r="BY45" s="790"/>
      <c r="BZ45" s="790"/>
      <c r="CA45" s="790"/>
      <c r="CB45" s="790"/>
      <c r="CC45" s="790"/>
      <c r="CD45" s="790" t="s">
        <v>2856</v>
      </c>
      <c r="CE45" s="790"/>
      <c r="CF45" s="790"/>
      <c r="CG45" s="790"/>
      <c r="CH45" s="790"/>
      <c r="CI45" s="790"/>
      <c r="CJ45" s="790" t="s">
        <v>2856</v>
      </c>
      <c r="CK45" s="790"/>
      <c r="CL45" s="790"/>
      <c r="CM45" s="790"/>
      <c r="CN45" s="790"/>
      <c r="CO45" s="790"/>
      <c r="CP45" s="790" t="s">
        <v>2856</v>
      </c>
      <c r="CQ45" s="790"/>
      <c r="CR45" s="790"/>
      <c r="CS45" s="790"/>
      <c r="CT45" s="790"/>
      <c r="CU45" s="790"/>
      <c r="CV45" s="790" t="s">
        <v>2856</v>
      </c>
      <c r="CW45" s="790"/>
      <c r="CX45" s="790"/>
      <c r="CY45" s="790"/>
      <c r="CZ45" s="790"/>
      <c r="DA45" s="790"/>
      <c r="DB45" s="790" t="s">
        <v>2856</v>
      </c>
      <c r="DC45" s="790"/>
      <c r="DD45" s="790"/>
      <c r="DE45" s="790"/>
      <c r="DF45" s="790"/>
      <c r="DG45" s="790"/>
      <c r="DH45" s="790" t="s">
        <v>2856</v>
      </c>
      <c r="DI45" s="790"/>
      <c r="DJ45" s="790"/>
      <c r="DK45" s="790"/>
      <c r="DL45" s="790"/>
      <c r="DM45" s="790"/>
      <c r="DN45" s="790" t="s">
        <v>2856</v>
      </c>
      <c r="DO45" s="790"/>
      <c r="DP45" s="790"/>
      <c r="DQ45" s="790"/>
      <c r="DR45" s="790"/>
      <c r="DS45" s="790"/>
      <c r="DT45" s="790" t="s">
        <v>2856</v>
      </c>
      <c r="DU45" s="790"/>
      <c r="DV45" s="790"/>
      <c r="DW45" s="790"/>
      <c r="DX45" s="790"/>
      <c r="DY45" s="790"/>
      <c r="DZ45" s="790" t="s">
        <v>2856</v>
      </c>
      <c r="EA45" s="790"/>
      <c r="EB45" s="790"/>
      <c r="EC45" s="790"/>
      <c r="ED45" s="790"/>
      <c r="EE45" s="790"/>
      <c r="EF45" s="790" t="s">
        <v>2856</v>
      </c>
      <c r="EG45" s="790"/>
      <c r="EH45" s="790"/>
      <c r="EI45" s="790"/>
      <c r="EJ45" s="790"/>
      <c r="EK45" s="790"/>
      <c r="EL45" s="790" t="s">
        <v>2856</v>
      </c>
      <c r="EM45" s="790"/>
      <c r="EN45" s="790"/>
      <c r="EO45" s="790"/>
      <c r="EP45" s="790"/>
      <c r="EQ45" s="790"/>
      <c r="ER45" s="790" t="s">
        <v>2856</v>
      </c>
      <c r="ES45" s="790"/>
      <c r="ET45" s="790"/>
      <c r="EU45" s="790"/>
      <c r="EV45" s="790"/>
      <c r="EW45" s="790"/>
      <c r="EX45" s="790" t="s">
        <v>2856</v>
      </c>
      <c r="EY45" s="790"/>
      <c r="EZ45" s="790"/>
      <c r="FA45" s="790"/>
      <c r="FB45" s="790"/>
      <c r="FC45" s="790"/>
      <c r="FD45" s="790" t="s">
        <v>2856</v>
      </c>
      <c r="FE45" s="790"/>
      <c r="FF45" s="790"/>
      <c r="FG45" s="790"/>
      <c r="FH45" s="790"/>
      <c r="FI45" s="790"/>
      <c r="FJ45" s="790" t="s">
        <v>2856</v>
      </c>
      <c r="FK45" s="790"/>
      <c r="FL45" s="790"/>
      <c r="FM45" s="790"/>
      <c r="FN45" s="790"/>
      <c r="FO45" s="790"/>
      <c r="FP45" s="790" t="s">
        <v>2856</v>
      </c>
      <c r="FQ45" s="790"/>
      <c r="FR45" s="790"/>
      <c r="FS45" s="790"/>
      <c r="FT45" s="790"/>
      <c r="FU45" s="790"/>
      <c r="FV45" s="790" t="s">
        <v>2856</v>
      </c>
      <c r="FW45" s="790"/>
      <c r="FX45" s="790"/>
      <c r="FY45" s="790"/>
      <c r="FZ45" s="790"/>
      <c r="GA45" s="790"/>
      <c r="GB45" s="790" t="s">
        <v>2856</v>
      </c>
      <c r="GC45" s="790"/>
      <c r="GD45" s="790"/>
      <c r="GE45" s="790"/>
      <c r="GF45" s="790"/>
      <c r="GG45" s="790"/>
      <c r="GH45" s="790" t="s">
        <v>2856</v>
      </c>
      <c r="GI45" s="790"/>
      <c r="GJ45" s="790"/>
      <c r="GK45" s="790"/>
      <c r="GL45" s="790"/>
      <c r="GM45" s="790"/>
      <c r="GN45" s="790" t="s">
        <v>2856</v>
      </c>
      <c r="GO45" s="790"/>
      <c r="GP45" s="790"/>
      <c r="GQ45" s="790"/>
      <c r="GR45" s="790"/>
      <c r="GS45" s="790"/>
      <c r="GT45" s="790" t="s">
        <v>2856</v>
      </c>
      <c r="GU45" s="790"/>
      <c r="GV45" s="790"/>
      <c r="GW45" s="790"/>
      <c r="GX45" s="790"/>
      <c r="GY45" s="790"/>
      <c r="GZ45" s="790" t="s">
        <v>2856</v>
      </c>
      <c r="HA45" s="790"/>
      <c r="HB45" s="790"/>
      <c r="HC45" s="790"/>
      <c r="HD45" s="790"/>
      <c r="HE45" s="790"/>
      <c r="HF45" s="790" t="s">
        <v>2856</v>
      </c>
      <c r="HG45" s="790"/>
      <c r="HH45" s="790"/>
      <c r="HI45" s="790"/>
      <c r="HJ45" s="790"/>
      <c r="HK45" s="790"/>
      <c r="HL45" s="790" t="s">
        <v>2856</v>
      </c>
      <c r="HM45" s="790"/>
      <c r="HN45" s="790"/>
      <c r="HO45" s="790"/>
      <c r="HP45" s="790"/>
      <c r="HQ45" s="790"/>
      <c r="HR45" s="790" t="s">
        <v>2856</v>
      </c>
      <c r="HS45" s="790"/>
      <c r="HT45" s="790"/>
      <c r="HU45" s="790"/>
      <c r="HV45" s="790"/>
      <c r="HW45" s="790"/>
      <c r="HX45" s="790" t="s">
        <v>2856</v>
      </c>
      <c r="HY45" s="790"/>
      <c r="HZ45" s="790"/>
      <c r="IA45" s="790"/>
      <c r="IB45" s="790"/>
      <c r="IC45" s="790"/>
      <c r="ID45" s="790" t="s">
        <v>2856</v>
      </c>
      <c r="IE45" s="790"/>
      <c r="IF45" s="790"/>
      <c r="IG45" s="790"/>
      <c r="IH45" s="790"/>
      <c r="II45" s="790"/>
      <c r="IJ45" s="790" t="s">
        <v>2856</v>
      </c>
      <c r="IK45" s="790"/>
      <c r="IL45" s="790"/>
      <c r="IM45" s="790"/>
      <c r="IN45" s="790"/>
      <c r="IO45" s="790"/>
      <c r="IP45" s="790" t="s">
        <v>2856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2249</v>
      </c>
      <c r="EG46" s="790"/>
      <c r="EH46" s="790"/>
      <c r="EI46" s="790"/>
      <c r="EJ46" s="790"/>
      <c r="EK46" s="790"/>
      <c r="EL46" s="790" t="s">
        <v>2249</v>
      </c>
      <c r="EM46" s="790"/>
      <c r="EN46" s="790"/>
      <c r="EO46" s="790"/>
      <c r="EP46" s="790"/>
      <c r="EQ46" s="790"/>
      <c r="ER46" s="790" t="s">
        <v>2249</v>
      </c>
      <c r="ES46" s="790"/>
      <c r="ET46" s="790"/>
      <c r="EU46" s="790"/>
      <c r="EV46" s="790"/>
      <c r="EW46" s="790"/>
      <c r="EX46" s="790" t="s">
        <v>2249</v>
      </c>
      <c r="EY46" s="790"/>
      <c r="EZ46" s="790"/>
      <c r="FA46" s="790"/>
      <c r="FB46" s="790"/>
      <c r="FC46" s="790"/>
      <c r="FD46" s="790" t="s">
        <v>2249</v>
      </c>
      <c r="FE46" s="790"/>
      <c r="FF46" s="790"/>
      <c r="FG46" s="790"/>
      <c r="FH46" s="790"/>
      <c r="FI46" s="790"/>
      <c r="FJ46" s="790" t="s">
        <v>2249</v>
      </c>
      <c r="FK46" s="790"/>
      <c r="FL46" s="790"/>
      <c r="FM46" s="790"/>
      <c r="FN46" s="790"/>
      <c r="FO46" s="790"/>
      <c r="FP46" s="790" t="s">
        <v>2249</v>
      </c>
      <c r="FQ46" s="790"/>
      <c r="FR46" s="790"/>
      <c r="FS46" s="790"/>
      <c r="FT46" s="790"/>
      <c r="FU46" s="790"/>
      <c r="FV46" s="790" t="s">
        <v>2249</v>
      </c>
      <c r="FW46" s="790"/>
      <c r="FX46" s="790"/>
      <c r="FY46" s="790"/>
      <c r="FZ46" s="790"/>
      <c r="GA46" s="790"/>
      <c r="GB46" s="790" t="s">
        <v>2249</v>
      </c>
      <c r="GC46" s="790"/>
      <c r="GD46" s="790"/>
      <c r="GE46" s="790"/>
      <c r="GF46" s="790"/>
      <c r="GG46" s="790"/>
      <c r="GH46" s="790" t="s">
        <v>2249</v>
      </c>
      <c r="GI46" s="790"/>
      <c r="GJ46" s="790"/>
      <c r="GK46" s="790"/>
      <c r="GL46" s="790"/>
      <c r="GM46" s="790"/>
      <c r="GN46" s="790" t="s">
        <v>2249</v>
      </c>
      <c r="GO46" s="790"/>
      <c r="GP46" s="790"/>
      <c r="GQ46" s="790"/>
      <c r="GR46" s="790"/>
      <c r="GS46" s="790"/>
      <c r="GT46" s="790" t="s">
        <v>2249</v>
      </c>
      <c r="GU46" s="790"/>
      <c r="GV46" s="790"/>
      <c r="GW46" s="790"/>
      <c r="GX46" s="790"/>
      <c r="GY46" s="790"/>
      <c r="GZ46" s="790" t="s">
        <v>2249</v>
      </c>
      <c r="HA46" s="790"/>
      <c r="HB46" s="790"/>
      <c r="HC46" s="790"/>
      <c r="HD46" s="790"/>
      <c r="HE46" s="790"/>
      <c r="HF46" s="790" t="s">
        <v>2249</v>
      </c>
      <c r="HG46" s="790"/>
      <c r="HH46" s="790"/>
      <c r="HI46" s="790"/>
      <c r="HJ46" s="790"/>
      <c r="HK46" s="790"/>
      <c r="HL46" s="790" t="s">
        <v>2249</v>
      </c>
      <c r="HM46" s="790"/>
      <c r="HN46" s="790"/>
      <c r="HO46" s="790"/>
      <c r="HP46" s="790"/>
      <c r="HQ46" s="790"/>
      <c r="HR46" s="790" t="s">
        <v>2249</v>
      </c>
      <c r="HS46" s="790"/>
      <c r="HT46" s="790"/>
      <c r="HU46" s="790"/>
      <c r="HV46" s="790"/>
      <c r="HW46" s="790"/>
      <c r="HX46" s="790" t="s">
        <v>2249</v>
      </c>
      <c r="HY46" s="790"/>
      <c r="HZ46" s="790"/>
      <c r="IA46" s="790"/>
      <c r="IB46" s="790"/>
      <c r="IC46" s="790"/>
      <c r="ID46" s="790" t="s">
        <v>2249</v>
      </c>
      <c r="IE46" s="790"/>
      <c r="IF46" s="790"/>
      <c r="IG46" s="790"/>
      <c r="IH46" s="790"/>
      <c r="II46" s="790"/>
      <c r="IJ46" s="790" t="s">
        <v>2249</v>
      </c>
      <c r="IK46" s="790"/>
      <c r="IL46" s="790"/>
      <c r="IM46" s="790"/>
      <c r="IN46" s="790"/>
      <c r="IO46" s="790"/>
      <c r="IP46" s="790" t="s">
        <v>2249</v>
      </c>
      <c r="IQ46" s="790"/>
      <c r="IR46" s="790"/>
      <c r="IS46" s="790"/>
      <c r="IT46" s="790"/>
      <c r="IU46" s="790"/>
      <c r="IV46" s="790" t="s">
        <v>2249</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5">
    <mergeCell ref="IP44:IS44"/>
    <mergeCell ref="HL44:HQ44"/>
    <mergeCell ref="IJ44:IO44"/>
    <mergeCell ref="IJ45:IO45"/>
    <mergeCell ref="ID45:II45"/>
    <mergeCell ref="HR45:HW45"/>
    <mergeCell ref="IP45:IS45"/>
    <mergeCell ref="HR44:HW44"/>
    <mergeCell ref="HX45:IC45"/>
    <mergeCell ref="HL45:HQ45"/>
    <mergeCell ref="HF45:HK45"/>
    <mergeCell ref="GT45:GY45"/>
    <mergeCell ref="GN44:GS44"/>
    <mergeCell ref="FV44:GA44"/>
    <mergeCell ref="GZ44:HE44"/>
    <mergeCell ref="ID44:II44"/>
    <mergeCell ref="HX44:IC44"/>
    <mergeCell ref="HF44:HK44"/>
    <mergeCell ref="FP46:FU46"/>
    <mergeCell ref="GH44:GM44"/>
    <mergeCell ref="GN45:GS45"/>
    <mergeCell ref="FV45:GA45"/>
    <mergeCell ref="GH45:GM45"/>
    <mergeCell ref="GB45:GG45"/>
    <mergeCell ref="FP45:FU45"/>
    <mergeCell ref="GB44:GG44"/>
    <mergeCell ref="FV46:GA46"/>
    <mergeCell ref="GN46:GS46"/>
    <mergeCell ref="HF46:HK46"/>
    <mergeCell ref="GZ46:HE46"/>
    <mergeCell ref="GZ45:HE45"/>
    <mergeCell ref="GT44:GY44"/>
    <mergeCell ref="ER45:EW45"/>
    <mergeCell ref="EX45:FC45"/>
    <mergeCell ref="FD45:FI45"/>
    <mergeCell ref="FJ45:FO45"/>
    <mergeCell ref="DT44:DY44"/>
    <mergeCell ref="EL44:EQ44"/>
    <mergeCell ref="EX44:FC44"/>
    <mergeCell ref="FP44:FU44"/>
    <mergeCell ref="FJ44:FO44"/>
    <mergeCell ref="FD44:FI44"/>
    <mergeCell ref="DZ44:EE44"/>
    <mergeCell ref="EF44:EK44"/>
    <mergeCell ref="ER44:EW44"/>
    <mergeCell ref="DT45:DY45"/>
    <mergeCell ref="BX46:CC46"/>
    <mergeCell ref="BR45:BW45"/>
    <mergeCell ref="BX45:CC45"/>
    <mergeCell ref="AT46:AY46"/>
    <mergeCell ref="BL46:BQ46"/>
    <mergeCell ref="AZ44:BE44"/>
    <mergeCell ref="BF44:BK44"/>
    <mergeCell ref="BR44:BW44"/>
    <mergeCell ref="BR46:BW46"/>
    <mergeCell ref="DN44:DS44"/>
    <mergeCell ref="DN45:DS45"/>
    <mergeCell ref="CD44:CI44"/>
    <mergeCell ref="BX44:CC44"/>
    <mergeCell ref="CJ44:CO44"/>
    <mergeCell ref="DH44:DM44"/>
    <mergeCell ref="DB44:DG44"/>
    <mergeCell ref="CV44:DA44"/>
    <mergeCell ref="CP44:CU44"/>
    <mergeCell ref="CD45:CI45"/>
    <mergeCell ref="CV45:DA45"/>
    <mergeCell ref="P46:U46"/>
    <mergeCell ref="BF45:BK45"/>
    <mergeCell ref="AZ45:BE45"/>
    <mergeCell ref="V46:AA46"/>
    <mergeCell ref="AT45:AY45"/>
    <mergeCell ref="AH45:AM45"/>
    <mergeCell ref="AN45:AS45"/>
    <mergeCell ref="J45:O45"/>
    <mergeCell ref="P45:U45"/>
    <mergeCell ref="V45:AA45"/>
    <mergeCell ref="AB46:AG46"/>
    <mergeCell ref="AH46:AM46"/>
    <mergeCell ref="C1:G1"/>
    <mergeCell ref="C19:G19"/>
    <mergeCell ref="J44:O44"/>
    <mergeCell ref="P44:U44"/>
    <mergeCell ref="V44:AA44"/>
    <mergeCell ref="AB44:AG44"/>
    <mergeCell ref="AH44:AM44"/>
    <mergeCell ref="AT44:AY44"/>
    <mergeCell ref="BL44:BQ44"/>
    <mergeCell ref="AN44:AS44"/>
    <mergeCell ref="CP46:CU46"/>
    <mergeCell ref="CJ45:CO45"/>
    <mergeCell ref="CV46:DA46"/>
    <mergeCell ref="BL45:BQ45"/>
    <mergeCell ref="AB45:AG45"/>
    <mergeCell ref="GT46:GY46"/>
    <mergeCell ref="GB46:GG46"/>
    <mergeCell ref="DN46:DS46"/>
    <mergeCell ref="EL45:EQ45"/>
    <mergeCell ref="EF45:EK45"/>
    <mergeCell ref="CD46:CI46"/>
    <mergeCell ref="BF46:BK46"/>
    <mergeCell ref="AN46:AS46"/>
    <mergeCell ref="AZ46:BE46"/>
    <mergeCell ref="FJ46:FO46"/>
    <mergeCell ref="FD46:FI46"/>
    <mergeCell ref="DZ45:EE45"/>
    <mergeCell ref="CJ46:CO46"/>
    <mergeCell ref="DH46:DM46"/>
    <mergeCell ref="DH45:DM45"/>
    <mergeCell ref="EF46:EK46"/>
    <mergeCell ref="DB46:DG46"/>
    <mergeCell ref="CP45:CU45"/>
    <mergeCell ref="DB45:DG45"/>
    <mergeCell ref="IV46"/>
    <mergeCell ref="HL46:HQ46"/>
    <mergeCell ref="HR46:HW46"/>
    <mergeCell ref="HX46:IC46"/>
    <mergeCell ref="ID46:II46"/>
    <mergeCell ref="IJ46:IO46"/>
    <mergeCell ref="IP46:IU46"/>
    <mergeCell ref="DT46:DY46"/>
    <mergeCell ref="GH46:GM46"/>
    <mergeCell ref="EL46:EQ46"/>
    <mergeCell ref="EX46:FC46"/>
    <mergeCell ref="DZ46:EE46"/>
    <mergeCell ref="ER46:EW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8"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6.4257812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40397</v>
      </c>
    </row>
    <row r="4" spans="1:8">
      <c r="A4" s="89" t="s">
        <v>2517</v>
      </c>
      <c r="G4" s="93" t="s">
        <v>2137</v>
      </c>
    </row>
    <row r="5" spans="1:8">
      <c r="A5" s="89" t="s">
        <v>2850</v>
      </c>
    </row>
    <row r="6" spans="1:8">
      <c r="C6" s="15" t="s">
        <v>2128</v>
      </c>
      <c r="D6" s="16"/>
      <c r="E6" s="16"/>
      <c r="F6" s="17"/>
      <c r="G6" s="18"/>
      <c r="H6" s="94"/>
    </row>
    <row r="7" spans="1:8">
      <c r="C7" s="95" t="s">
        <v>2069</v>
      </c>
      <c r="D7" s="20"/>
      <c r="E7" s="20"/>
      <c r="F7" s="21"/>
      <c r="G7" s="22"/>
      <c r="H7" s="94"/>
    </row>
    <row r="8" spans="1:8">
      <c r="A8" s="89" t="s">
        <v>2730</v>
      </c>
      <c r="C8" s="95" t="s">
        <v>2642</v>
      </c>
      <c r="D8" s="20"/>
      <c r="E8" s="20"/>
      <c r="F8" s="21"/>
      <c r="G8" s="96"/>
      <c r="H8" s="94"/>
    </row>
    <row r="9" spans="1:8">
      <c r="A9" t="s">
        <v>3512</v>
      </c>
      <c r="C9" s="95" t="s">
        <v>2948</v>
      </c>
      <c r="D9" s="20"/>
      <c r="E9" s="20"/>
      <c r="F9" s="21"/>
      <c r="G9" s="96"/>
      <c r="H9" s="94"/>
    </row>
    <row r="10" spans="1:8">
      <c r="A10" t="s">
        <v>2518</v>
      </c>
      <c r="C10" s="97"/>
      <c r="D10" s="20"/>
      <c r="E10" s="20"/>
      <c r="F10" s="21"/>
      <c r="G10" s="96"/>
      <c r="H10" s="94"/>
    </row>
    <row r="11" spans="1:8">
      <c r="A11" t="s">
        <v>3180</v>
      </c>
      <c r="C11" s="25" t="s">
        <v>2453</v>
      </c>
      <c r="D11" s="94"/>
      <c r="E11" s="94"/>
      <c r="F11" s="99"/>
      <c r="G11" s="96"/>
      <c r="H11" s="94"/>
    </row>
    <row r="12" spans="1:8">
      <c r="A12" s="98"/>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30" t="s">
        <v>2256</v>
      </c>
      <c r="C16" s="97"/>
      <c r="D16" s="94"/>
      <c r="E16" s="94"/>
      <c r="F16" s="99"/>
      <c r="G16" s="96"/>
      <c r="H16" s="94"/>
    </row>
    <row r="17" spans="1:8">
      <c r="A17" s="89" t="s">
        <v>2282</v>
      </c>
      <c r="C17" s="102" t="s">
        <v>3141</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1906</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40416</v>
      </c>
      <c r="B24" s="116" t="s">
        <v>2258</v>
      </c>
      <c r="C24" s="117"/>
      <c r="D24" s="118"/>
      <c r="E24" s="117">
        <f>C24*D24</f>
        <v>0</v>
      </c>
      <c r="F24" s="53"/>
      <c r="G24" s="54">
        <f>E24*(1-F24)</f>
        <v>0</v>
      </c>
      <c r="H24" s="48"/>
    </row>
    <row r="25" spans="1:8">
      <c r="A25" s="11"/>
      <c r="B25" s="116" t="s">
        <v>2257</v>
      </c>
      <c r="C25" s="117"/>
      <c r="D25" s="118"/>
      <c r="E25" s="117">
        <f t="shared" ref="E25:E36" si="0">C25*D25</f>
        <v>0</v>
      </c>
      <c r="F25" s="119"/>
      <c r="G25" s="54">
        <f t="shared" ref="G25:G37" si="1">E25*(1-F25)</f>
        <v>0</v>
      </c>
      <c r="H25" s="56"/>
    </row>
    <row r="26" spans="1:8">
      <c r="A26" s="120"/>
      <c r="B26" s="121" t="s">
        <v>2493</v>
      </c>
      <c r="C26" s="117"/>
      <c r="D26" s="118"/>
      <c r="E26" s="117">
        <f t="shared" si="0"/>
        <v>0</v>
      </c>
      <c r="F26" s="119"/>
      <c r="G26" s="54">
        <f t="shared" si="1"/>
        <v>0</v>
      </c>
      <c r="H26" s="56"/>
    </row>
    <row r="27" spans="1:8">
      <c r="A27" s="120"/>
      <c r="B27" s="121" t="s">
        <v>2910</v>
      </c>
      <c r="C27" s="117">
        <v>115</v>
      </c>
      <c r="D27" s="118">
        <v>2</v>
      </c>
      <c r="E27" s="117">
        <f t="shared" si="0"/>
        <v>230</v>
      </c>
      <c r="F27" s="119">
        <v>0.5</v>
      </c>
      <c r="G27" s="54">
        <f t="shared" si="1"/>
        <v>115</v>
      </c>
      <c r="H27" s="56"/>
    </row>
    <row r="28" spans="1:8">
      <c r="A28" s="120"/>
      <c r="B28" s="121" t="s">
        <v>2646</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2466</v>
      </c>
      <c r="C33" s="117">
        <v>50</v>
      </c>
      <c r="D33" s="118">
        <v>1.5</v>
      </c>
      <c r="E33" s="117">
        <f t="shared" si="0"/>
        <v>75</v>
      </c>
      <c r="F33" s="119"/>
      <c r="G33" s="54">
        <f t="shared" si="1"/>
        <v>75</v>
      </c>
      <c r="H33" s="48"/>
    </row>
    <row r="34" spans="1:256">
      <c r="A34" s="120"/>
      <c r="B34" s="121" t="s">
        <v>2763</v>
      </c>
      <c r="C34" s="117">
        <v>100</v>
      </c>
      <c r="D34" s="123" t="s">
        <v>2847</v>
      </c>
      <c r="E34" s="117">
        <v>100</v>
      </c>
      <c r="F34" s="124"/>
      <c r="G34" s="54">
        <f t="shared" si="1"/>
        <v>100</v>
      </c>
      <c r="H34" s="48"/>
    </row>
    <row r="35" spans="1:256">
      <c r="A35" s="120"/>
      <c r="B35" s="121" t="s">
        <v>2270</v>
      </c>
      <c r="C35" s="117"/>
      <c r="D35" s="118"/>
      <c r="E35" s="117">
        <f t="shared" si="0"/>
        <v>0</v>
      </c>
      <c r="F35" s="119"/>
      <c r="G35" s="54">
        <f t="shared" si="1"/>
        <v>0</v>
      </c>
      <c r="H35" s="48"/>
    </row>
    <row r="36" spans="1:256">
      <c r="A36" s="120"/>
      <c r="B36" s="121" t="s">
        <v>1888</v>
      </c>
      <c r="C36" s="117"/>
      <c r="D36" s="125"/>
      <c r="E36" s="117">
        <f t="shared" si="0"/>
        <v>0</v>
      </c>
      <c r="F36" s="124"/>
      <c r="G36" s="54">
        <f t="shared" si="1"/>
        <v>0</v>
      </c>
      <c r="H36" s="48"/>
    </row>
    <row r="37" spans="1:256" ht="16" thickBot="1">
      <c r="A37" s="120"/>
      <c r="B37" s="126"/>
      <c r="C37" s="127"/>
      <c r="D37" s="128"/>
      <c r="E37" s="127"/>
      <c r="F37" s="129"/>
      <c r="G37" s="67">
        <f t="shared" si="1"/>
        <v>0</v>
      </c>
      <c r="H37" s="48"/>
    </row>
    <row r="38" spans="1:256" s="135" customFormat="1" ht="16" customHeight="1">
      <c r="A38" s="130"/>
      <c r="B38" s="69" t="s">
        <v>1889</v>
      </c>
      <c r="C38" s="131"/>
      <c r="D38" s="131"/>
      <c r="E38" s="132">
        <f>SUM(E24:E37)</f>
        <v>405</v>
      </c>
      <c r="F38" s="133"/>
      <c r="G38" s="72">
        <f>SUM(G24:G37)</f>
        <v>290</v>
      </c>
      <c r="H38" s="134"/>
    </row>
    <row r="40" spans="1:256">
      <c r="C40" s="136" t="s">
        <v>2369</v>
      </c>
      <c r="D40" s="137">
        <f>G38/2</f>
        <v>145</v>
      </c>
      <c r="E40" s="137"/>
      <c r="F40" s="138"/>
    </row>
    <row r="42" spans="1:256">
      <c r="C42" s="1" t="s">
        <v>2549</v>
      </c>
      <c r="D42" s="1"/>
      <c r="E42" s="1"/>
      <c r="F42" s="139"/>
      <c r="G42" s="1"/>
      <c r="H42" s="1"/>
      <c r="I42" s="1"/>
    </row>
    <row r="43" spans="1:256">
      <c r="C43" s="1" t="s">
        <v>3390</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2549</v>
      </c>
      <c r="W44" s="790"/>
      <c r="X44" s="790"/>
      <c r="Y44" s="790"/>
      <c r="Z44" s="790"/>
      <c r="AA44" s="790"/>
      <c r="AB44" s="790" t="s">
        <v>2549</v>
      </c>
      <c r="AC44" s="790"/>
      <c r="AD44" s="790"/>
      <c r="AE44" s="790"/>
      <c r="AF44" s="790"/>
      <c r="AG44" s="790"/>
      <c r="AH44" s="790" t="s">
        <v>2549</v>
      </c>
      <c r="AI44" s="790"/>
      <c r="AJ44" s="790"/>
      <c r="AK44" s="790"/>
      <c r="AL44" s="790"/>
      <c r="AM44" s="790"/>
      <c r="AN44" s="790" t="s">
        <v>2549</v>
      </c>
      <c r="AO44" s="790"/>
      <c r="AP44" s="790"/>
      <c r="AQ44" s="790"/>
      <c r="AR44" s="790"/>
      <c r="AS44" s="790"/>
      <c r="AT44" s="790" t="s">
        <v>2549</v>
      </c>
      <c r="AU44" s="790"/>
      <c r="AV44" s="790"/>
      <c r="AW44" s="790"/>
      <c r="AX44" s="790"/>
      <c r="AY44" s="790"/>
      <c r="AZ44" s="790" t="s">
        <v>2549</v>
      </c>
      <c r="BA44" s="790"/>
      <c r="BB44" s="790"/>
      <c r="BC44" s="790"/>
      <c r="BD44" s="790"/>
      <c r="BE44" s="790"/>
      <c r="BF44" s="790" t="s">
        <v>2549</v>
      </c>
      <c r="BG44" s="790"/>
      <c r="BH44" s="790"/>
      <c r="BI44" s="790"/>
      <c r="BJ44" s="790"/>
      <c r="BK44" s="790"/>
      <c r="BL44" s="790" t="s">
        <v>2549</v>
      </c>
      <c r="BM44" s="790"/>
      <c r="BN44" s="790"/>
      <c r="BO44" s="790"/>
      <c r="BP44" s="790"/>
      <c r="BQ44" s="790"/>
      <c r="BR44" s="790" t="s">
        <v>2549</v>
      </c>
      <c r="BS44" s="790"/>
      <c r="BT44" s="790"/>
      <c r="BU44" s="790"/>
      <c r="BV44" s="790"/>
      <c r="BW44" s="790"/>
      <c r="BX44" s="790" t="s">
        <v>2549</v>
      </c>
      <c r="BY44" s="790"/>
      <c r="BZ44" s="790"/>
      <c r="CA44" s="790"/>
      <c r="CB44" s="790"/>
      <c r="CC44" s="790"/>
      <c r="CD44" s="790" t="s">
        <v>2549</v>
      </c>
      <c r="CE44" s="790"/>
      <c r="CF44" s="790"/>
      <c r="CG44" s="790"/>
      <c r="CH44" s="790"/>
      <c r="CI44" s="790"/>
      <c r="CJ44" s="790" t="s">
        <v>2549</v>
      </c>
      <c r="CK44" s="790"/>
      <c r="CL44" s="790"/>
      <c r="CM44" s="790"/>
      <c r="CN44" s="790"/>
      <c r="CO44" s="790"/>
      <c r="CP44" s="790" t="s">
        <v>2549</v>
      </c>
      <c r="CQ44" s="790"/>
      <c r="CR44" s="790"/>
      <c r="CS44" s="790"/>
      <c r="CT44" s="790"/>
      <c r="CU44" s="790"/>
      <c r="CV44" s="790" t="s">
        <v>2549</v>
      </c>
      <c r="CW44" s="790"/>
      <c r="CX44" s="790"/>
      <c r="CY44" s="790"/>
      <c r="CZ44" s="790"/>
      <c r="DA44" s="790"/>
      <c r="DB44" s="790" t="s">
        <v>2549</v>
      </c>
      <c r="DC44" s="790"/>
      <c r="DD44" s="790"/>
      <c r="DE44" s="790"/>
      <c r="DF44" s="790"/>
      <c r="DG44" s="790"/>
      <c r="DH44" s="790" t="s">
        <v>2549</v>
      </c>
      <c r="DI44" s="790"/>
      <c r="DJ44" s="790"/>
      <c r="DK44" s="790"/>
      <c r="DL44" s="790"/>
      <c r="DM44" s="790"/>
      <c r="DN44" s="790" t="s">
        <v>2549</v>
      </c>
      <c r="DO44" s="790"/>
      <c r="DP44" s="790"/>
      <c r="DQ44" s="790"/>
      <c r="DR44" s="790"/>
      <c r="DS44" s="790"/>
      <c r="DT44" s="790" t="s">
        <v>2549</v>
      </c>
      <c r="DU44" s="790"/>
      <c r="DV44" s="790"/>
      <c r="DW44" s="790"/>
      <c r="DX44" s="790"/>
      <c r="DY44" s="790"/>
      <c r="DZ44" s="790" t="s">
        <v>2549</v>
      </c>
      <c r="EA44" s="790"/>
      <c r="EB44" s="790"/>
      <c r="EC44" s="790"/>
      <c r="ED44" s="790"/>
      <c r="EE44" s="790"/>
      <c r="EF44" s="790" t="s">
        <v>2549</v>
      </c>
      <c r="EG44" s="790"/>
      <c r="EH44" s="790"/>
      <c r="EI44" s="790"/>
      <c r="EJ44" s="790"/>
      <c r="EK44" s="790"/>
      <c r="EL44" s="790" t="s">
        <v>2549</v>
      </c>
      <c r="EM44" s="790"/>
      <c r="EN44" s="790"/>
      <c r="EO44" s="790"/>
      <c r="EP44" s="790"/>
      <c r="EQ44" s="790"/>
      <c r="ER44" s="790" t="s">
        <v>2549</v>
      </c>
      <c r="ES44" s="790"/>
      <c r="ET44" s="790"/>
      <c r="EU44" s="790"/>
      <c r="EV44" s="790"/>
      <c r="EW44" s="790"/>
      <c r="EX44" s="790" t="s">
        <v>2549</v>
      </c>
      <c r="EY44" s="790"/>
      <c r="EZ44" s="790"/>
      <c r="FA44" s="790"/>
      <c r="FB44" s="790"/>
      <c r="FC44" s="790"/>
      <c r="FD44" s="790" t="s">
        <v>2549</v>
      </c>
      <c r="FE44" s="790"/>
      <c r="FF44" s="790"/>
      <c r="FG44" s="790"/>
      <c r="FH44" s="790"/>
      <c r="FI44" s="790"/>
      <c r="FJ44" s="790" t="s">
        <v>2549</v>
      </c>
      <c r="FK44" s="790"/>
      <c r="FL44" s="790"/>
      <c r="FM44" s="790"/>
      <c r="FN44" s="790"/>
      <c r="FO44" s="790"/>
      <c r="FP44" s="790" t="s">
        <v>2549</v>
      </c>
      <c r="FQ44" s="790"/>
      <c r="FR44" s="790"/>
      <c r="FS44" s="790"/>
      <c r="FT44" s="790"/>
      <c r="FU44" s="790"/>
      <c r="FV44" s="790" t="s">
        <v>2549</v>
      </c>
      <c r="FW44" s="790"/>
      <c r="FX44" s="790"/>
      <c r="FY44" s="790"/>
      <c r="FZ44" s="790"/>
      <c r="GA44" s="790"/>
      <c r="GB44" s="790" t="s">
        <v>2549</v>
      </c>
      <c r="GC44" s="790"/>
      <c r="GD44" s="790"/>
      <c r="GE44" s="790"/>
      <c r="GF44" s="790"/>
      <c r="GG44" s="790"/>
      <c r="GH44" s="790" t="s">
        <v>2549</v>
      </c>
      <c r="GI44" s="790"/>
      <c r="GJ44" s="790"/>
      <c r="GK44" s="790"/>
      <c r="GL44" s="790"/>
      <c r="GM44" s="790"/>
      <c r="GN44" s="790" t="s">
        <v>2549</v>
      </c>
      <c r="GO44" s="790"/>
      <c r="GP44" s="790"/>
      <c r="GQ44" s="790"/>
      <c r="GR44" s="790"/>
      <c r="GS44" s="790"/>
      <c r="GT44" s="790" t="s">
        <v>2549</v>
      </c>
      <c r="GU44" s="790"/>
      <c r="GV44" s="790"/>
      <c r="GW44" s="790"/>
      <c r="GX44" s="790"/>
      <c r="GY44" s="790"/>
      <c r="GZ44" s="790" t="s">
        <v>2549</v>
      </c>
      <c r="HA44" s="790"/>
      <c r="HB44" s="790"/>
      <c r="HC44" s="790"/>
      <c r="HD44" s="790"/>
      <c r="HE44" s="790"/>
      <c r="HF44" s="790" t="s">
        <v>2549</v>
      </c>
      <c r="HG44" s="790"/>
      <c r="HH44" s="790"/>
      <c r="HI44" s="790"/>
      <c r="HJ44" s="790"/>
      <c r="HK44" s="790"/>
      <c r="HL44" s="790" t="s">
        <v>2549</v>
      </c>
      <c r="HM44" s="790"/>
      <c r="HN44" s="790"/>
      <c r="HO44" s="790"/>
      <c r="HP44" s="790"/>
      <c r="HQ44" s="790"/>
      <c r="HR44" s="790" t="s">
        <v>2549</v>
      </c>
      <c r="HS44" s="790"/>
      <c r="HT44" s="790"/>
      <c r="HU44" s="790"/>
      <c r="HV44" s="790"/>
      <c r="HW44" s="790"/>
      <c r="HX44" s="790" t="s">
        <v>2549</v>
      </c>
      <c r="HY44" s="790"/>
      <c r="HZ44" s="790"/>
      <c r="IA44" s="790"/>
      <c r="IB44" s="790"/>
      <c r="IC44" s="790"/>
      <c r="ID44" s="790" t="s">
        <v>2549</v>
      </c>
      <c r="IE44" s="790"/>
      <c r="IF44" s="790"/>
      <c r="IG44" s="790"/>
      <c r="IH44" s="790"/>
      <c r="II44" s="790"/>
      <c r="IJ44" s="790" t="s">
        <v>2549</v>
      </c>
      <c r="IK44" s="790"/>
      <c r="IL44" s="790"/>
      <c r="IM44" s="790"/>
      <c r="IN44" s="790"/>
      <c r="IO44" s="790"/>
      <c r="IP44" s="790" t="s">
        <v>2549</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2856</v>
      </c>
      <c r="W45" s="790"/>
      <c r="X45" s="790"/>
      <c r="Y45" s="790"/>
      <c r="Z45" s="790"/>
      <c r="AA45" s="790"/>
      <c r="AB45" s="790" t="s">
        <v>2856</v>
      </c>
      <c r="AC45" s="790"/>
      <c r="AD45" s="790"/>
      <c r="AE45" s="790"/>
      <c r="AF45" s="790"/>
      <c r="AG45" s="790"/>
      <c r="AH45" s="790" t="s">
        <v>2856</v>
      </c>
      <c r="AI45" s="790"/>
      <c r="AJ45" s="790"/>
      <c r="AK45" s="790"/>
      <c r="AL45" s="790"/>
      <c r="AM45" s="790"/>
      <c r="AN45" s="790" t="s">
        <v>2856</v>
      </c>
      <c r="AO45" s="790"/>
      <c r="AP45" s="790"/>
      <c r="AQ45" s="790"/>
      <c r="AR45" s="790"/>
      <c r="AS45" s="790"/>
      <c r="AT45" s="790" t="s">
        <v>2856</v>
      </c>
      <c r="AU45" s="790"/>
      <c r="AV45" s="790"/>
      <c r="AW45" s="790"/>
      <c r="AX45" s="790"/>
      <c r="AY45" s="790"/>
      <c r="AZ45" s="790" t="s">
        <v>2856</v>
      </c>
      <c r="BA45" s="790"/>
      <c r="BB45" s="790"/>
      <c r="BC45" s="790"/>
      <c r="BD45" s="790"/>
      <c r="BE45" s="790"/>
      <c r="BF45" s="790" t="s">
        <v>2856</v>
      </c>
      <c r="BG45" s="790"/>
      <c r="BH45" s="790"/>
      <c r="BI45" s="790"/>
      <c r="BJ45" s="790"/>
      <c r="BK45" s="790"/>
      <c r="BL45" s="790" t="s">
        <v>2856</v>
      </c>
      <c r="BM45" s="790"/>
      <c r="BN45" s="790"/>
      <c r="BO45" s="790"/>
      <c r="BP45" s="790"/>
      <c r="BQ45" s="790"/>
      <c r="BR45" s="790" t="s">
        <v>2856</v>
      </c>
      <c r="BS45" s="790"/>
      <c r="BT45" s="790"/>
      <c r="BU45" s="790"/>
      <c r="BV45" s="790"/>
      <c r="BW45" s="790"/>
      <c r="BX45" s="790" t="s">
        <v>2856</v>
      </c>
      <c r="BY45" s="790"/>
      <c r="BZ45" s="790"/>
      <c r="CA45" s="790"/>
      <c r="CB45" s="790"/>
      <c r="CC45" s="790"/>
      <c r="CD45" s="790" t="s">
        <v>2856</v>
      </c>
      <c r="CE45" s="790"/>
      <c r="CF45" s="790"/>
      <c r="CG45" s="790"/>
      <c r="CH45" s="790"/>
      <c r="CI45" s="790"/>
      <c r="CJ45" s="790" t="s">
        <v>2856</v>
      </c>
      <c r="CK45" s="790"/>
      <c r="CL45" s="790"/>
      <c r="CM45" s="790"/>
      <c r="CN45" s="790"/>
      <c r="CO45" s="790"/>
      <c r="CP45" s="790" t="s">
        <v>2856</v>
      </c>
      <c r="CQ45" s="790"/>
      <c r="CR45" s="790"/>
      <c r="CS45" s="790"/>
      <c r="CT45" s="790"/>
      <c r="CU45" s="790"/>
      <c r="CV45" s="790" t="s">
        <v>2856</v>
      </c>
      <c r="CW45" s="790"/>
      <c r="CX45" s="790"/>
      <c r="CY45" s="790"/>
      <c r="CZ45" s="790"/>
      <c r="DA45" s="790"/>
      <c r="DB45" s="790" t="s">
        <v>2856</v>
      </c>
      <c r="DC45" s="790"/>
      <c r="DD45" s="790"/>
      <c r="DE45" s="790"/>
      <c r="DF45" s="790"/>
      <c r="DG45" s="790"/>
      <c r="DH45" s="790" t="s">
        <v>2856</v>
      </c>
      <c r="DI45" s="790"/>
      <c r="DJ45" s="790"/>
      <c r="DK45" s="790"/>
      <c r="DL45" s="790"/>
      <c r="DM45" s="790"/>
      <c r="DN45" s="790" t="s">
        <v>2856</v>
      </c>
      <c r="DO45" s="790"/>
      <c r="DP45" s="790"/>
      <c r="DQ45" s="790"/>
      <c r="DR45" s="790"/>
      <c r="DS45" s="790"/>
      <c r="DT45" s="790" t="s">
        <v>2856</v>
      </c>
      <c r="DU45" s="790"/>
      <c r="DV45" s="790"/>
      <c r="DW45" s="790"/>
      <c r="DX45" s="790"/>
      <c r="DY45" s="790"/>
      <c r="DZ45" s="790" t="s">
        <v>2856</v>
      </c>
      <c r="EA45" s="790"/>
      <c r="EB45" s="790"/>
      <c r="EC45" s="790"/>
      <c r="ED45" s="790"/>
      <c r="EE45" s="790"/>
      <c r="EF45" s="790" t="s">
        <v>2856</v>
      </c>
      <c r="EG45" s="790"/>
      <c r="EH45" s="790"/>
      <c r="EI45" s="790"/>
      <c r="EJ45" s="790"/>
      <c r="EK45" s="790"/>
      <c r="EL45" s="790" t="s">
        <v>2856</v>
      </c>
      <c r="EM45" s="790"/>
      <c r="EN45" s="790"/>
      <c r="EO45" s="790"/>
      <c r="EP45" s="790"/>
      <c r="EQ45" s="790"/>
      <c r="ER45" s="790" t="s">
        <v>2856</v>
      </c>
      <c r="ES45" s="790"/>
      <c r="ET45" s="790"/>
      <c r="EU45" s="790"/>
      <c r="EV45" s="790"/>
      <c r="EW45" s="790"/>
      <c r="EX45" s="790" t="s">
        <v>2856</v>
      </c>
      <c r="EY45" s="790"/>
      <c r="EZ45" s="790"/>
      <c r="FA45" s="790"/>
      <c r="FB45" s="790"/>
      <c r="FC45" s="790"/>
      <c r="FD45" s="790" t="s">
        <v>2856</v>
      </c>
      <c r="FE45" s="790"/>
      <c r="FF45" s="790"/>
      <c r="FG45" s="790"/>
      <c r="FH45" s="790"/>
      <c r="FI45" s="790"/>
      <c r="FJ45" s="790" t="s">
        <v>2856</v>
      </c>
      <c r="FK45" s="790"/>
      <c r="FL45" s="790"/>
      <c r="FM45" s="790"/>
      <c r="FN45" s="790"/>
      <c r="FO45" s="790"/>
      <c r="FP45" s="790" t="s">
        <v>2856</v>
      </c>
      <c r="FQ45" s="790"/>
      <c r="FR45" s="790"/>
      <c r="FS45" s="790"/>
      <c r="FT45" s="790"/>
      <c r="FU45" s="790"/>
      <c r="FV45" s="790" t="s">
        <v>2856</v>
      </c>
      <c r="FW45" s="790"/>
      <c r="FX45" s="790"/>
      <c r="FY45" s="790"/>
      <c r="FZ45" s="790"/>
      <c r="GA45" s="790"/>
      <c r="GB45" s="790" t="s">
        <v>2856</v>
      </c>
      <c r="GC45" s="790"/>
      <c r="GD45" s="790"/>
      <c r="GE45" s="790"/>
      <c r="GF45" s="790"/>
      <c r="GG45" s="790"/>
      <c r="GH45" s="790" t="s">
        <v>2856</v>
      </c>
      <c r="GI45" s="790"/>
      <c r="GJ45" s="790"/>
      <c r="GK45" s="790"/>
      <c r="GL45" s="790"/>
      <c r="GM45" s="790"/>
      <c r="GN45" s="790" t="s">
        <v>2856</v>
      </c>
      <c r="GO45" s="790"/>
      <c r="GP45" s="790"/>
      <c r="GQ45" s="790"/>
      <c r="GR45" s="790"/>
      <c r="GS45" s="790"/>
      <c r="GT45" s="790" t="s">
        <v>2856</v>
      </c>
      <c r="GU45" s="790"/>
      <c r="GV45" s="790"/>
      <c r="GW45" s="790"/>
      <c r="GX45" s="790"/>
      <c r="GY45" s="790"/>
      <c r="GZ45" s="790" t="s">
        <v>2856</v>
      </c>
      <c r="HA45" s="790"/>
      <c r="HB45" s="790"/>
      <c r="HC45" s="790"/>
      <c r="HD45" s="790"/>
      <c r="HE45" s="790"/>
      <c r="HF45" s="790" t="s">
        <v>2856</v>
      </c>
      <c r="HG45" s="790"/>
      <c r="HH45" s="790"/>
      <c r="HI45" s="790"/>
      <c r="HJ45" s="790"/>
      <c r="HK45" s="790"/>
      <c r="HL45" s="790" t="s">
        <v>2856</v>
      </c>
      <c r="HM45" s="790"/>
      <c r="HN45" s="790"/>
      <c r="HO45" s="790"/>
      <c r="HP45" s="790"/>
      <c r="HQ45" s="790"/>
      <c r="HR45" s="790" t="s">
        <v>2856</v>
      </c>
      <c r="HS45" s="790"/>
      <c r="HT45" s="790"/>
      <c r="HU45" s="790"/>
      <c r="HV45" s="790"/>
      <c r="HW45" s="790"/>
      <c r="HX45" s="790" t="s">
        <v>2856</v>
      </c>
      <c r="HY45" s="790"/>
      <c r="HZ45" s="790"/>
      <c r="IA45" s="790"/>
      <c r="IB45" s="790"/>
      <c r="IC45" s="790"/>
      <c r="ID45" s="790" t="s">
        <v>2856</v>
      </c>
      <c r="IE45" s="790"/>
      <c r="IF45" s="790"/>
      <c r="IG45" s="790"/>
      <c r="IH45" s="790"/>
      <c r="II45" s="790"/>
      <c r="IJ45" s="790" t="s">
        <v>2856</v>
      </c>
      <c r="IK45" s="790"/>
      <c r="IL45" s="790"/>
      <c r="IM45" s="790"/>
      <c r="IN45" s="790"/>
      <c r="IO45" s="790"/>
      <c r="IP45" s="790" t="s">
        <v>2856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2249</v>
      </c>
      <c r="EG46" s="790"/>
      <c r="EH46" s="790"/>
      <c r="EI46" s="790"/>
      <c r="EJ46" s="790"/>
      <c r="EK46" s="790"/>
      <c r="EL46" s="790" t="s">
        <v>2249</v>
      </c>
      <c r="EM46" s="790"/>
      <c r="EN46" s="790"/>
      <c r="EO46" s="790"/>
      <c r="EP46" s="790"/>
      <c r="EQ46" s="790"/>
      <c r="ER46" s="790" t="s">
        <v>2249</v>
      </c>
      <c r="ES46" s="790"/>
      <c r="ET46" s="790"/>
      <c r="EU46" s="790"/>
      <c r="EV46" s="790"/>
      <c r="EW46" s="790"/>
      <c r="EX46" s="790" t="s">
        <v>2249</v>
      </c>
      <c r="EY46" s="790"/>
      <c r="EZ46" s="790"/>
      <c r="FA46" s="790"/>
      <c r="FB46" s="790"/>
      <c r="FC46" s="790"/>
      <c r="FD46" s="790" t="s">
        <v>2249</v>
      </c>
      <c r="FE46" s="790"/>
      <c r="FF46" s="790"/>
      <c r="FG46" s="790"/>
      <c r="FH46" s="790"/>
      <c r="FI46" s="790"/>
      <c r="FJ46" s="790" t="s">
        <v>2249</v>
      </c>
      <c r="FK46" s="790"/>
      <c r="FL46" s="790"/>
      <c r="FM46" s="790"/>
      <c r="FN46" s="790"/>
      <c r="FO46" s="790"/>
      <c r="FP46" s="790" t="s">
        <v>2249</v>
      </c>
      <c r="FQ46" s="790"/>
      <c r="FR46" s="790"/>
      <c r="FS46" s="790"/>
      <c r="FT46" s="790"/>
      <c r="FU46" s="790"/>
      <c r="FV46" s="790" t="s">
        <v>2249</v>
      </c>
      <c r="FW46" s="790"/>
      <c r="FX46" s="790"/>
      <c r="FY46" s="790"/>
      <c r="FZ46" s="790"/>
      <c r="GA46" s="790"/>
      <c r="GB46" s="790" t="s">
        <v>2249</v>
      </c>
      <c r="GC46" s="790"/>
      <c r="GD46" s="790"/>
      <c r="GE46" s="790"/>
      <c r="GF46" s="790"/>
      <c r="GG46" s="790"/>
      <c r="GH46" s="790" t="s">
        <v>2249</v>
      </c>
      <c r="GI46" s="790"/>
      <c r="GJ46" s="790"/>
      <c r="GK46" s="790"/>
      <c r="GL46" s="790"/>
      <c r="GM46" s="790"/>
      <c r="GN46" s="790" t="s">
        <v>2249</v>
      </c>
      <c r="GO46" s="790"/>
      <c r="GP46" s="790"/>
      <c r="GQ46" s="790"/>
      <c r="GR46" s="790"/>
      <c r="GS46" s="790"/>
      <c r="GT46" s="790" t="s">
        <v>2249</v>
      </c>
      <c r="GU46" s="790"/>
      <c r="GV46" s="790"/>
      <c r="GW46" s="790"/>
      <c r="GX46" s="790"/>
      <c r="GY46" s="790"/>
      <c r="GZ46" s="790" t="s">
        <v>2249</v>
      </c>
      <c r="HA46" s="790"/>
      <c r="HB46" s="790"/>
      <c r="HC46" s="790"/>
      <c r="HD46" s="790"/>
      <c r="HE46" s="790"/>
      <c r="HF46" s="790" t="s">
        <v>2249</v>
      </c>
      <c r="HG46" s="790"/>
      <c r="HH46" s="790"/>
      <c r="HI46" s="790"/>
      <c r="HJ46" s="790"/>
      <c r="HK46" s="790"/>
      <c r="HL46" s="790" t="s">
        <v>2249</v>
      </c>
      <c r="HM46" s="790"/>
      <c r="HN46" s="790"/>
      <c r="HO46" s="790"/>
      <c r="HP46" s="790"/>
      <c r="HQ46" s="790"/>
      <c r="HR46" s="790" t="s">
        <v>2249</v>
      </c>
      <c r="HS46" s="790"/>
      <c r="HT46" s="790"/>
      <c r="HU46" s="790"/>
      <c r="HV46" s="790"/>
      <c r="HW46" s="790"/>
      <c r="HX46" s="790" t="s">
        <v>2249</v>
      </c>
      <c r="HY46" s="790"/>
      <c r="HZ46" s="790"/>
      <c r="IA46" s="790"/>
      <c r="IB46" s="790"/>
      <c r="IC46" s="790"/>
      <c r="ID46" s="790" t="s">
        <v>2249</v>
      </c>
      <c r="IE46" s="790"/>
      <c r="IF46" s="790"/>
      <c r="IG46" s="790"/>
      <c r="IH46" s="790"/>
      <c r="II46" s="790"/>
      <c r="IJ46" s="790" t="s">
        <v>2249</v>
      </c>
      <c r="IK46" s="790"/>
      <c r="IL46" s="790"/>
      <c r="IM46" s="790"/>
      <c r="IN46" s="790"/>
      <c r="IO46" s="790"/>
      <c r="IP46" s="790" t="s">
        <v>2249</v>
      </c>
      <c r="IQ46" s="790"/>
      <c r="IR46" s="790"/>
      <c r="IS46" s="790"/>
      <c r="IT46" s="790"/>
      <c r="IU46" s="790"/>
      <c r="IV46" s="790" t="s">
        <v>2249</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5">
    <mergeCell ref="DB46:DG46"/>
    <mergeCell ref="CD45:CI45"/>
    <mergeCell ref="DB45:DG45"/>
    <mergeCell ref="CJ45:CO45"/>
    <mergeCell ref="CV45:DA45"/>
    <mergeCell ref="CP45:CU45"/>
    <mergeCell ref="CV44:DA44"/>
    <mergeCell ref="CP46:CU46"/>
    <mergeCell ref="CJ46:CO46"/>
    <mergeCell ref="BX46:CC46"/>
    <mergeCell ref="CD46:CI46"/>
    <mergeCell ref="BR46:BW46"/>
    <mergeCell ref="AZ44:BE44"/>
    <mergeCell ref="CV46:DA46"/>
    <mergeCell ref="BL44:BQ44"/>
    <mergeCell ref="BX44:CC44"/>
    <mergeCell ref="CP44:CU44"/>
    <mergeCell ref="BF44:BK44"/>
    <mergeCell ref="BR44:BW44"/>
    <mergeCell ref="CD44:CI44"/>
    <mergeCell ref="CJ44:CO44"/>
    <mergeCell ref="P46:U46"/>
    <mergeCell ref="V46:AA46"/>
    <mergeCell ref="BL46:BQ46"/>
    <mergeCell ref="BF46:BK46"/>
    <mergeCell ref="J45:O45"/>
    <mergeCell ref="P45:U45"/>
    <mergeCell ref="AB45:AG45"/>
    <mergeCell ref="AN45:AS45"/>
    <mergeCell ref="AH45:AM45"/>
    <mergeCell ref="AZ46:BE46"/>
    <mergeCell ref="C1:G1"/>
    <mergeCell ref="C19:G19"/>
    <mergeCell ref="J44:O44"/>
    <mergeCell ref="P44:U44"/>
    <mergeCell ref="BF45:BK45"/>
    <mergeCell ref="BL45:BQ45"/>
    <mergeCell ref="AZ45:BE45"/>
    <mergeCell ref="V45:AA45"/>
    <mergeCell ref="DB44:DG44"/>
    <mergeCell ref="AT45:AY45"/>
    <mergeCell ref="BR45:BW45"/>
    <mergeCell ref="BX45:CC45"/>
    <mergeCell ref="GB45:GG45"/>
    <mergeCell ref="V44:AA44"/>
    <mergeCell ref="AB44:AG44"/>
    <mergeCell ref="AB46:AG46"/>
    <mergeCell ref="AH44:AM44"/>
    <mergeCell ref="AH46:AM46"/>
    <mergeCell ref="AT44:AY44"/>
    <mergeCell ref="AN44:AS44"/>
    <mergeCell ref="AN46:AS46"/>
    <mergeCell ref="AT46:AY46"/>
    <mergeCell ref="DZ44:EE44"/>
    <mergeCell ref="DH45:DM45"/>
    <mergeCell ref="DT44:DY44"/>
    <mergeCell ref="DN45:DS45"/>
    <mergeCell ref="FJ46:FO46"/>
    <mergeCell ref="DN44:DS44"/>
    <mergeCell ref="FJ45:FO45"/>
    <mergeCell ref="FJ44:FO44"/>
    <mergeCell ref="FD46:FI46"/>
    <mergeCell ref="FD45:FI45"/>
    <mergeCell ref="EX46:FC46"/>
    <mergeCell ref="EL45:EQ45"/>
    <mergeCell ref="DN46:DS46"/>
    <mergeCell ref="EF44:EK44"/>
    <mergeCell ref="GZ44:HE44"/>
    <mergeCell ref="GZ45:HE45"/>
    <mergeCell ref="GN45:GS45"/>
    <mergeCell ref="GN44:GS44"/>
    <mergeCell ref="EF46:EK46"/>
    <mergeCell ref="FP46:FU46"/>
    <mergeCell ref="GH46:GM46"/>
    <mergeCell ref="EX44:FC44"/>
    <mergeCell ref="EL44:EQ44"/>
    <mergeCell ref="FD44:FI44"/>
    <mergeCell ref="GH44:GM44"/>
    <mergeCell ref="EF45:EK45"/>
    <mergeCell ref="EL46:EQ46"/>
    <mergeCell ref="ER44:EW44"/>
    <mergeCell ref="GT44:GY44"/>
    <mergeCell ref="FV44:GA44"/>
    <mergeCell ref="FV45:GA45"/>
    <mergeCell ref="ER46:EW46"/>
    <mergeCell ref="ER45:EW45"/>
    <mergeCell ref="EX45:FC45"/>
    <mergeCell ref="GT46:GY46"/>
    <mergeCell ref="GH45:GM45"/>
    <mergeCell ref="FP44:FU44"/>
    <mergeCell ref="FP45:FU45"/>
    <mergeCell ref="GT45:GY45"/>
    <mergeCell ref="GB44:GG44"/>
    <mergeCell ref="DZ45:EE45"/>
    <mergeCell ref="DH44:DM44"/>
    <mergeCell ref="DZ46:EE46"/>
    <mergeCell ref="DH46:DM46"/>
    <mergeCell ref="DT46:DY46"/>
    <mergeCell ref="DT45:DY45"/>
    <mergeCell ref="IV46"/>
    <mergeCell ref="IJ46:IO46"/>
    <mergeCell ref="IP46:IU46"/>
    <mergeCell ref="HX46:IC46"/>
    <mergeCell ref="ID46:II46"/>
    <mergeCell ref="FV46:GA46"/>
    <mergeCell ref="GZ46:HE46"/>
    <mergeCell ref="GN46:GS46"/>
    <mergeCell ref="GB46:GG46"/>
    <mergeCell ref="IP45:IS45"/>
    <mergeCell ref="HF44:HK44"/>
    <mergeCell ref="IP44:IS44"/>
    <mergeCell ref="IJ45:IO45"/>
    <mergeCell ref="ID44:II44"/>
    <mergeCell ref="IJ44:IO44"/>
    <mergeCell ref="HR44:HW44"/>
    <mergeCell ref="HR45:HW45"/>
    <mergeCell ref="HL45:HQ45"/>
    <mergeCell ref="ID45:II45"/>
    <mergeCell ref="HF46:HK46"/>
    <mergeCell ref="HF45:HK45"/>
    <mergeCell ref="HX45:IC45"/>
    <mergeCell ref="HX44:IC44"/>
    <mergeCell ref="HL44:HQ44"/>
    <mergeCell ref="HR46:HW46"/>
    <mergeCell ref="HL46:H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B5" zoomScale="125" workbookViewId="0">
      <selection activeCell="G6" sqref="G6"/>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6.4257812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40397</v>
      </c>
    </row>
    <row r="4" spans="1:8">
      <c r="A4" s="89" t="s">
        <v>2517</v>
      </c>
      <c r="G4" s="93" t="s">
        <v>1497</v>
      </c>
    </row>
    <row r="5" spans="1:8">
      <c r="A5" s="89" t="s">
        <v>2850</v>
      </c>
    </row>
    <row r="6" spans="1:8">
      <c r="C6" s="15" t="s">
        <v>2128</v>
      </c>
      <c r="D6" s="16"/>
      <c r="E6" s="16"/>
      <c r="F6" s="17"/>
      <c r="G6" s="18"/>
      <c r="H6" s="94"/>
    </row>
    <row r="7" spans="1:8">
      <c r="C7" s="95" t="s">
        <v>2206</v>
      </c>
      <c r="D7" s="20"/>
      <c r="E7" s="20"/>
      <c r="F7" s="21"/>
      <c r="G7" s="22"/>
      <c r="H7" s="94"/>
    </row>
    <row r="8" spans="1:8">
      <c r="A8" s="89" t="s">
        <v>2730</v>
      </c>
      <c r="C8" s="95" t="s">
        <v>2574</v>
      </c>
      <c r="D8" s="20"/>
      <c r="E8" s="20"/>
      <c r="F8" s="21"/>
      <c r="G8" s="96"/>
      <c r="H8" s="94"/>
    </row>
    <row r="9" spans="1:8">
      <c r="A9" t="s">
        <v>2411</v>
      </c>
      <c r="C9" s="95" t="s">
        <v>2294</v>
      </c>
      <c r="D9" s="20"/>
      <c r="E9" s="20"/>
      <c r="F9" s="21"/>
      <c r="G9" s="96"/>
      <c r="H9" s="94"/>
    </row>
    <row r="10" spans="1:8">
      <c r="A10" t="s">
        <v>2794</v>
      </c>
      <c r="C10" s="97"/>
      <c r="D10" s="20"/>
      <c r="E10" s="20"/>
      <c r="F10" s="21"/>
      <c r="G10" s="96"/>
      <c r="H10" s="94"/>
    </row>
    <row r="11" spans="1:8">
      <c r="A11" s="98"/>
      <c r="C11" s="25" t="s">
        <v>2453</v>
      </c>
      <c r="D11" s="94"/>
      <c r="E11" s="94"/>
      <c r="F11" s="99"/>
      <c r="G11" s="96"/>
      <c r="H11" s="94"/>
    </row>
    <row r="12" spans="1:8">
      <c r="A12" s="98"/>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30" t="s">
        <v>2795</v>
      </c>
      <c r="C16" s="97"/>
      <c r="D16" s="94"/>
      <c r="E16" s="94"/>
      <c r="F16" s="99"/>
      <c r="G16" s="96"/>
      <c r="H16" s="94"/>
    </row>
    <row r="17" spans="1:8">
      <c r="C17" s="102" t="s">
        <v>2844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1906</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40411</v>
      </c>
      <c r="B24" s="116" t="s">
        <v>2258</v>
      </c>
      <c r="C24" s="117">
        <v>295</v>
      </c>
      <c r="D24" s="118">
        <v>2</v>
      </c>
      <c r="E24" s="117">
        <f>C24*D24</f>
        <v>590</v>
      </c>
      <c r="F24" s="53"/>
      <c r="G24" s="54">
        <f>E24*(1-F24)</f>
        <v>590</v>
      </c>
      <c r="H24" s="48"/>
    </row>
    <row r="25" spans="1:8">
      <c r="A25" s="11"/>
      <c r="B25" s="116" t="s">
        <v>2257</v>
      </c>
      <c r="C25" s="117"/>
      <c r="D25" s="118"/>
      <c r="E25" s="117">
        <f t="shared" ref="E25:E36" si="0">C25*D25</f>
        <v>0</v>
      </c>
      <c r="F25" s="119"/>
      <c r="G25" s="54">
        <f t="shared" ref="G25:G37" si="1">E25*(1-F25)</f>
        <v>0</v>
      </c>
      <c r="H25" s="56"/>
    </row>
    <row r="26" spans="1:8">
      <c r="A26" s="120"/>
      <c r="B26" s="121" t="s">
        <v>2493</v>
      </c>
      <c r="C26" s="117"/>
      <c r="D26" s="118"/>
      <c r="E26" s="117">
        <f t="shared" si="0"/>
        <v>0</v>
      </c>
      <c r="F26" s="119"/>
      <c r="G26" s="54">
        <f t="shared" si="1"/>
        <v>0</v>
      </c>
      <c r="H26" s="56"/>
    </row>
    <row r="27" spans="1:8">
      <c r="A27" s="120"/>
      <c r="B27" s="121" t="s">
        <v>2910</v>
      </c>
      <c r="C27" s="117"/>
      <c r="D27" s="118"/>
      <c r="E27" s="117">
        <f t="shared" si="0"/>
        <v>0</v>
      </c>
      <c r="F27" s="119"/>
      <c r="G27" s="54">
        <f t="shared" si="1"/>
        <v>0</v>
      </c>
      <c r="H27" s="56"/>
    </row>
    <row r="28" spans="1:8">
      <c r="A28" s="120"/>
      <c r="B28" s="121" t="s">
        <v>2646</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2466</v>
      </c>
      <c r="C33" s="117">
        <v>50</v>
      </c>
      <c r="D33" s="118">
        <v>2</v>
      </c>
      <c r="E33" s="117">
        <f t="shared" si="0"/>
        <v>100</v>
      </c>
      <c r="F33" s="119"/>
      <c r="G33" s="54">
        <f t="shared" si="1"/>
        <v>100</v>
      </c>
      <c r="H33" s="48"/>
    </row>
    <row r="34" spans="1:256">
      <c r="A34" s="120"/>
      <c r="B34" s="121" t="s">
        <v>2935</v>
      </c>
      <c r="C34" s="117">
        <v>250</v>
      </c>
      <c r="D34" s="123" t="s">
        <v>2847</v>
      </c>
      <c r="E34" s="117">
        <v>250</v>
      </c>
      <c r="F34" s="124"/>
      <c r="G34" s="54">
        <f t="shared" si="1"/>
        <v>250</v>
      </c>
      <c r="H34" s="48"/>
    </row>
    <row r="35" spans="1:256">
      <c r="A35" s="120"/>
      <c r="B35" s="121" t="s">
        <v>2270</v>
      </c>
      <c r="C35" s="117"/>
      <c r="D35" s="118"/>
      <c r="E35" s="117">
        <f t="shared" si="0"/>
        <v>0</v>
      </c>
      <c r="F35" s="119"/>
      <c r="G35" s="54">
        <f t="shared" si="1"/>
        <v>0</v>
      </c>
      <c r="H35" s="48"/>
    </row>
    <row r="36" spans="1:256">
      <c r="A36" s="120"/>
      <c r="B36" s="121" t="s">
        <v>1888</v>
      </c>
      <c r="C36" s="117"/>
      <c r="D36" s="125"/>
      <c r="E36" s="117">
        <f t="shared" si="0"/>
        <v>0</v>
      </c>
      <c r="F36" s="124"/>
      <c r="G36" s="54">
        <f t="shared" si="1"/>
        <v>0</v>
      </c>
      <c r="H36" s="48"/>
    </row>
    <row r="37" spans="1:256" ht="16" thickBot="1">
      <c r="A37" s="120"/>
      <c r="B37" s="126"/>
      <c r="C37" s="127"/>
      <c r="D37" s="128"/>
      <c r="E37" s="127"/>
      <c r="F37" s="129"/>
      <c r="G37" s="67">
        <f t="shared" si="1"/>
        <v>0</v>
      </c>
      <c r="H37" s="48"/>
    </row>
    <row r="38" spans="1:256" s="135" customFormat="1" ht="16" customHeight="1">
      <c r="A38" s="130"/>
      <c r="B38" s="69" t="s">
        <v>1889</v>
      </c>
      <c r="C38" s="131"/>
      <c r="D38" s="131"/>
      <c r="E38" s="132">
        <f>SUM(E24:E37)</f>
        <v>940</v>
      </c>
      <c r="F38" s="133"/>
      <c r="G38" s="72">
        <f>SUM(G24:G37)</f>
        <v>940</v>
      </c>
      <c r="H38" s="134"/>
    </row>
    <row r="40" spans="1:256">
      <c r="C40" s="136" t="s">
        <v>2369</v>
      </c>
      <c r="D40" s="137">
        <f>G38/2</f>
        <v>470</v>
      </c>
      <c r="E40" s="137"/>
      <c r="F40" s="138"/>
    </row>
    <row r="42" spans="1:256">
      <c r="C42" s="1" t="s">
        <v>2549</v>
      </c>
      <c r="D42" s="1"/>
      <c r="E42" s="1"/>
      <c r="F42" s="139"/>
      <c r="G42" s="1"/>
      <c r="H42" s="1"/>
      <c r="I42" s="1"/>
    </row>
    <row r="43" spans="1:256">
      <c r="C43" s="1" t="s">
        <v>3390</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2549</v>
      </c>
      <c r="W44" s="790"/>
      <c r="X44" s="790"/>
      <c r="Y44" s="790"/>
      <c r="Z44" s="790"/>
      <c r="AA44" s="790"/>
      <c r="AB44" s="790" t="s">
        <v>2549</v>
      </c>
      <c r="AC44" s="790"/>
      <c r="AD44" s="790"/>
      <c r="AE44" s="790"/>
      <c r="AF44" s="790"/>
      <c r="AG44" s="790"/>
      <c r="AH44" s="790" t="s">
        <v>2549</v>
      </c>
      <c r="AI44" s="790"/>
      <c r="AJ44" s="790"/>
      <c r="AK44" s="790"/>
      <c r="AL44" s="790"/>
      <c r="AM44" s="790"/>
      <c r="AN44" s="790" t="s">
        <v>2549</v>
      </c>
      <c r="AO44" s="790"/>
      <c r="AP44" s="790"/>
      <c r="AQ44" s="790"/>
      <c r="AR44" s="790"/>
      <c r="AS44" s="790"/>
      <c r="AT44" s="790" t="s">
        <v>2549</v>
      </c>
      <c r="AU44" s="790"/>
      <c r="AV44" s="790"/>
      <c r="AW44" s="790"/>
      <c r="AX44" s="790"/>
      <c r="AY44" s="790"/>
      <c r="AZ44" s="790" t="s">
        <v>2549</v>
      </c>
      <c r="BA44" s="790"/>
      <c r="BB44" s="790"/>
      <c r="BC44" s="790"/>
      <c r="BD44" s="790"/>
      <c r="BE44" s="790"/>
      <c r="BF44" s="790" t="s">
        <v>2549</v>
      </c>
      <c r="BG44" s="790"/>
      <c r="BH44" s="790"/>
      <c r="BI44" s="790"/>
      <c r="BJ44" s="790"/>
      <c r="BK44" s="790"/>
      <c r="BL44" s="790" t="s">
        <v>2549</v>
      </c>
      <c r="BM44" s="790"/>
      <c r="BN44" s="790"/>
      <c r="BO44" s="790"/>
      <c r="BP44" s="790"/>
      <c r="BQ44" s="790"/>
      <c r="BR44" s="790" t="s">
        <v>2549</v>
      </c>
      <c r="BS44" s="790"/>
      <c r="BT44" s="790"/>
      <c r="BU44" s="790"/>
      <c r="BV44" s="790"/>
      <c r="BW44" s="790"/>
      <c r="BX44" s="790" t="s">
        <v>2549</v>
      </c>
      <c r="BY44" s="790"/>
      <c r="BZ44" s="790"/>
      <c r="CA44" s="790"/>
      <c r="CB44" s="790"/>
      <c r="CC44" s="790"/>
      <c r="CD44" s="790" t="s">
        <v>2549</v>
      </c>
      <c r="CE44" s="790"/>
      <c r="CF44" s="790"/>
      <c r="CG44" s="790"/>
      <c r="CH44" s="790"/>
      <c r="CI44" s="790"/>
      <c r="CJ44" s="790" t="s">
        <v>2549</v>
      </c>
      <c r="CK44" s="790"/>
      <c r="CL44" s="790"/>
      <c r="CM44" s="790"/>
      <c r="CN44" s="790"/>
      <c r="CO44" s="790"/>
      <c r="CP44" s="790" t="s">
        <v>2549</v>
      </c>
      <c r="CQ44" s="790"/>
      <c r="CR44" s="790"/>
      <c r="CS44" s="790"/>
      <c r="CT44" s="790"/>
      <c r="CU44" s="790"/>
      <c r="CV44" s="790" t="s">
        <v>2549</v>
      </c>
      <c r="CW44" s="790"/>
      <c r="CX44" s="790"/>
      <c r="CY44" s="790"/>
      <c r="CZ44" s="790"/>
      <c r="DA44" s="790"/>
      <c r="DB44" s="790" t="s">
        <v>2549</v>
      </c>
      <c r="DC44" s="790"/>
      <c r="DD44" s="790"/>
      <c r="DE44" s="790"/>
      <c r="DF44" s="790"/>
      <c r="DG44" s="790"/>
      <c r="DH44" s="790" t="s">
        <v>2549</v>
      </c>
      <c r="DI44" s="790"/>
      <c r="DJ44" s="790"/>
      <c r="DK44" s="790"/>
      <c r="DL44" s="790"/>
      <c r="DM44" s="790"/>
      <c r="DN44" s="790" t="s">
        <v>2549</v>
      </c>
      <c r="DO44" s="790"/>
      <c r="DP44" s="790"/>
      <c r="DQ44" s="790"/>
      <c r="DR44" s="790"/>
      <c r="DS44" s="790"/>
      <c r="DT44" s="790" t="s">
        <v>2549</v>
      </c>
      <c r="DU44" s="790"/>
      <c r="DV44" s="790"/>
      <c r="DW44" s="790"/>
      <c r="DX44" s="790"/>
      <c r="DY44" s="790"/>
      <c r="DZ44" s="790" t="s">
        <v>2549</v>
      </c>
      <c r="EA44" s="790"/>
      <c r="EB44" s="790"/>
      <c r="EC44" s="790"/>
      <c r="ED44" s="790"/>
      <c r="EE44" s="790"/>
      <c r="EF44" s="790" t="s">
        <v>2549</v>
      </c>
      <c r="EG44" s="790"/>
      <c r="EH44" s="790"/>
      <c r="EI44" s="790"/>
      <c r="EJ44" s="790"/>
      <c r="EK44" s="790"/>
      <c r="EL44" s="790" t="s">
        <v>2549</v>
      </c>
      <c r="EM44" s="790"/>
      <c r="EN44" s="790"/>
      <c r="EO44" s="790"/>
      <c r="EP44" s="790"/>
      <c r="EQ44" s="790"/>
      <c r="ER44" s="790" t="s">
        <v>2549</v>
      </c>
      <c r="ES44" s="790"/>
      <c r="ET44" s="790"/>
      <c r="EU44" s="790"/>
      <c r="EV44" s="790"/>
      <c r="EW44" s="790"/>
      <c r="EX44" s="790" t="s">
        <v>2549</v>
      </c>
      <c r="EY44" s="790"/>
      <c r="EZ44" s="790"/>
      <c r="FA44" s="790"/>
      <c r="FB44" s="790"/>
      <c r="FC44" s="790"/>
      <c r="FD44" s="790" t="s">
        <v>2549</v>
      </c>
      <c r="FE44" s="790"/>
      <c r="FF44" s="790"/>
      <c r="FG44" s="790"/>
      <c r="FH44" s="790"/>
      <c r="FI44" s="790"/>
      <c r="FJ44" s="790" t="s">
        <v>2549</v>
      </c>
      <c r="FK44" s="790"/>
      <c r="FL44" s="790"/>
      <c r="FM44" s="790"/>
      <c r="FN44" s="790"/>
      <c r="FO44" s="790"/>
      <c r="FP44" s="790" t="s">
        <v>2549</v>
      </c>
      <c r="FQ44" s="790"/>
      <c r="FR44" s="790"/>
      <c r="FS44" s="790"/>
      <c r="FT44" s="790"/>
      <c r="FU44" s="790"/>
      <c r="FV44" s="790" t="s">
        <v>2549</v>
      </c>
      <c r="FW44" s="790"/>
      <c r="FX44" s="790"/>
      <c r="FY44" s="790"/>
      <c r="FZ44" s="790"/>
      <c r="GA44" s="790"/>
      <c r="GB44" s="790" t="s">
        <v>2549</v>
      </c>
      <c r="GC44" s="790"/>
      <c r="GD44" s="790"/>
      <c r="GE44" s="790"/>
      <c r="GF44" s="790"/>
      <c r="GG44" s="790"/>
      <c r="GH44" s="790" t="s">
        <v>2549</v>
      </c>
      <c r="GI44" s="790"/>
      <c r="GJ44" s="790"/>
      <c r="GK44" s="790"/>
      <c r="GL44" s="790"/>
      <c r="GM44" s="790"/>
      <c r="GN44" s="790" t="s">
        <v>2549</v>
      </c>
      <c r="GO44" s="790"/>
      <c r="GP44" s="790"/>
      <c r="GQ44" s="790"/>
      <c r="GR44" s="790"/>
      <c r="GS44" s="790"/>
      <c r="GT44" s="790" t="s">
        <v>2549</v>
      </c>
      <c r="GU44" s="790"/>
      <c r="GV44" s="790"/>
      <c r="GW44" s="790"/>
      <c r="GX44" s="790"/>
      <c r="GY44" s="790"/>
      <c r="GZ44" s="790" t="s">
        <v>2549</v>
      </c>
      <c r="HA44" s="790"/>
      <c r="HB44" s="790"/>
      <c r="HC44" s="790"/>
      <c r="HD44" s="790"/>
      <c r="HE44" s="790"/>
      <c r="HF44" s="790" t="s">
        <v>2549</v>
      </c>
      <c r="HG44" s="790"/>
      <c r="HH44" s="790"/>
      <c r="HI44" s="790"/>
      <c r="HJ44" s="790"/>
      <c r="HK44" s="790"/>
      <c r="HL44" s="790" t="s">
        <v>2549</v>
      </c>
      <c r="HM44" s="790"/>
      <c r="HN44" s="790"/>
      <c r="HO44" s="790"/>
      <c r="HP44" s="790"/>
      <c r="HQ44" s="790"/>
      <c r="HR44" s="790" t="s">
        <v>2549</v>
      </c>
      <c r="HS44" s="790"/>
      <c r="HT44" s="790"/>
      <c r="HU44" s="790"/>
      <c r="HV44" s="790"/>
      <c r="HW44" s="790"/>
      <c r="HX44" s="790" t="s">
        <v>2549</v>
      </c>
      <c r="HY44" s="790"/>
      <c r="HZ44" s="790"/>
      <c r="IA44" s="790"/>
      <c r="IB44" s="790"/>
      <c r="IC44" s="790"/>
      <c r="ID44" s="790" t="s">
        <v>2549</v>
      </c>
      <c r="IE44" s="790"/>
      <c r="IF44" s="790"/>
      <c r="IG44" s="790"/>
      <c r="IH44" s="790"/>
      <c r="II44" s="790"/>
      <c r="IJ44" s="790" t="s">
        <v>2549</v>
      </c>
      <c r="IK44" s="790"/>
      <c r="IL44" s="790"/>
      <c r="IM44" s="790"/>
      <c r="IN44" s="790"/>
      <c r="IO44" s="790"/>
      <c r="IP44" s="790" t="s">
        <v>2549</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2856</v>
      </c>
      <c r="W45" s="790"/>
      <c r="X45" s="790"/>
      <c r="Y45" s="790"/>
      <c r="Z45" s="790"/>
      <c r="AA45" s="790"/>
      <c r="AB45" s="790" t="s">
        <v>2856</v>
      </c>
      <c r="AC45" s="790"/>
      <c r="AD45" s="790"/>
      <c r="AE45" s="790"/>
      <c r="AF45" s="790"/>
      <c r="AG45" s="790"/>
      <c r="AH45" s="790" t="s">
        <v>2856</v>
      </c>
      <c r="AI45" s="790"/>
      <c r="AJ45" s="790"/>
      <c r="AK45" s="790"/>
      <c r="AL45" s="790"/>
      <c r="AM45" s="790"/>
      <c r="AN45" s="790" t="s">
        <v>2856</v>
      </c>
      <c r="AO45" s="790"/>
      <c r="AP45" s="790"/>
      <c r="AQ45" s="790"/>
      <c r="AR45" s="790"/>
      <c r="AS45" s="790"/>
      <c r="AT45" s="790" t="s">
        <v>2856</v>
      </c>
      <c r="AU45" s="790"/>
      <c r="AV45" s="790"/>
      <c r="AW45" s="790"/>
      <c r="AX45" s="790"/>
      <c r="AY45" s="790"/>
      <c r="AZ45" s="790" t="s">
        <v>2856</v>
      </c>
      <c r="BA45" s="790"/>
      <c r="BB45" s="790"/>
      <c r="BC45" s="790"/>
      <c r="BD45" s="790"/>
      <c r="BE45" s="790"/>
      <c r="BF45" s="790" t="s">
        <v>2856</v>
      </c>
      <c r="BG45" s="790"/>
      <c r="BH45" s="790"/>
      <c r="BI45" s="790"/>
      <c r="BJ45" s="790"/>
      <c r="BK45" s="790"/>
      <c r="BL45" s="790" t="s">
        <v>2856</v>
      </c>
      <c r="BM45" s="790"/>
      <c r="BN45" s="790"/>
      <c r="BO45" s="790"/>
      <c r="BP45" s="790"/>
      <c r="BQ45" s="790"/>
      <c r="BR45" s="790" t="s">
        <v>2856</v>
      </c>
      <c r="BS45" s="790"/>
      <c r="BT45" s="790"/>
      <c r="BU45" s="790"/>
      <c r="BV45" s="790"/>
      <c r="BW45" s="790"/>
      <c r="BX45" s="790" t="s">
        <v>2856</v>
      </c>
      <c r="BY45" s="790"/>
      <c r="BZ45" s="790"/>
      <c r="CA45" s="790"/>
      <c r="CB45" s="790"/>
      <c r="CC45" s="790"/>
      <c r="CD45" s="790" t="s">
        <v>2856</v>
      </c>
      <c r="CE45" s="790"/>
      <c r="CF45" s="790"/>
      <c r="CG45" s="790"/>
      <c r="CH45" s="790"/>
      <c r="CI45" s="790"/>
      <c r="CJ45" s="790" t="s">
        <v>2856</v>
      </c>
      <c r="CK45" s="790"/>
      <c r="CL45" s="790"/>
      <c r="CM45" s="790"/>
      <c r="CN45" s="790"/>
      <c r="CO45" s="790"/>
      <c r="CP45" s="790" t="s">
        <v>2856</v>
      </c>
      <c r="CQ45" s="790"/>
      <c r="CR45" s="790"/>
      <c r="CS45" s="790"/>
      <c r="CT45" s="790"/>
      <c r="CU45" s="790"/>
      <c r="CV45" s="790" t="s">
        <v>2856</v>
      </c>
      <c r="CW45" s="790"/>
      <c r="CX45" s="790"/>
      <c r="CY45" s="790"/>
      <c r="CZ45" s="790"/>
      <c r="DA45" s="790"/>
      <c r="DB45" s="790" t="s">
        <v>2856</v>
      </c>
      <c r="DC45" s="790"/>
      <c r="DD45" s="790"/>
      <c r="DE45" s="790"/>
      <c r="DF45" s="790"/>
      <c r="DG45" s="790"/>
      <c r="DH45" s="790" t="s">
        <v>2856</v>
      </c>
      <c r="DI45" s="790"/>
      <c r="DJ45" s="790"/>
      <c r="DK45" s="790"/>
      <c r="DL45" s="790"/>
      <c r="DM45" s="790"/>
      <c r="DN45" s="790" t="s">
        <v>2856</v>
      </c>
      <c r="DO45" s="790"/>
      <c r="DP45" s="790"/>
      <c r="DQ45" s="790"/>
      <c r="DR45" s="790"/>
      <c r="DS45" s="790"/>
      <c r="DT45" s="790" t="s">
        <v>2856</v>
      </c>
      <c r="DU45" s="790"/>
      <c r="DV45" s="790"/>
      <c r="DW45" s="790"/>
      <c r="DX45" s="790"/>
      <c r="DY45" s="790"/>
      <c r="DZ45" s="790" t="s">
        <v>2856</v>
      </c>
      <c r="EA45" s="790"/>
      <c r="EB45" s="790"/>
      <c r="EC45" s="790"/>
      <c r="ED45" s="790"/>
      <c r="EE45" s="790"/>
      <c r="EF45" s="790" t="s">
        <v>2856</v>
      </c>
      <c r="EG45" s="790"/>
      <c r="EH45" s="790"/>
      <c r="EI45" s="790"/>
      <c r="EJ45" s="790"/>
      <c r="EK45" s="790"/>
      <c r="EL45" s="790" t="s">
        <v>2856</v>
      </c>
      <c r="EM45" s="790"/>
      <c r="EN45" s="790"/>
      <c r="EO45" s="790"/>
      <c r="EP45" s="790"/>
      <c r="EQ45" s="790"/>
      <c r="ER45" s="790" t="s">
        <v>2856</v>
      </c>
      <c r="ES45" s="790"/>
      <c r="ET45" s="790"/>
      <c r="EU45" s="790"/>
      <c r="EV45" s="790"/>
      <c r="EW45" s="790"/>
      <c r="EX45" s="790" t="s">
        <v>2856</v>
      </c>
      <c r="EY45" s="790"/>
      <c r="EZ45" s="790"/>
      <c r="FA45" s="790"/>
      <c r="FB45" s="790"/>
      <c r="FC45" s="790"/>
      <c r="FD45" s="790" t="s">
        <v>2856</v>
      </c>
      <c r="FE45" s="790"/>
      <c r="FF45" s="790"/>
      <c r="FG45" s="790"/>
      <c r="FH45" s="790"/>
      <c r="FI45" s="790"/>
      <c r="FJ45" s="790" t="s">
        <v>2856</v>
      </c>
      <c r="FK45" s="790"/>
      <c r="FL45" s="790"/>
      <c r="FM45" s="790"/>
      <c r="FN45" s="790"/>
      <c r="FO45" s="790"/>
      <c r="FP45" s="790" t="s">
        <v>2856</v>
      </c>
      <c r="FQ45" s="790"/>
      <c r="FR45" s="790"/>
      <c r="FS45" s="790"/>
      <c r="FT45" s="790"/>
      <c r="FU45" s="790"/>
      <c r="FV45" s="790" t="s">
        <v>2856</v>
      </c>
      <c r="FW45" s="790"/>
      <c r="FX45" s="790"/>
      <c r="FY45" s="790"/>
      <c r="FZ45" s="790"/>
      <c r="GA45" s="790"/>
      <c r="GB45" s="790" t="s">
        <v>2856</v>
      </c>
      <c r="GC45" s="790"/>
      <c r="GD45" s="790"/>
      <c r="GE45" s="790"/>
      <c r="GF45" s="790"/>
      <c r="GG45" s="790"/>
      <c r="GH45" s="790" t="s">
        <v>2856</v>
      </c>
      <c r="GI45" s="790"/>
      <c r="GJ45" s="790"/>
      <c r="GK45" s="790"/>
      <c r="GL45" s="790"/>
      <c r="GM45" s="790"/>
      <c r="GN45" s="790" t="s">
        <v>2856</v>
      </c>
      <c r="GO45" s="790"/>
      <c r="GP45" s="790"/>
      <c r="GQ45" s="790"/>
      <c r="GR45" s="790"/>
      <c r="GS45" s="790"/>
      <c r="GT45" s="790" t="s">
        <v>2856</v>
      </c>
      <c r="GU45" s="790"/>
      <c r="GV45" s="790"/>
      <c r="GW45" s="790"/>
      <c r="GX45" s="790"/>
      <c r="GY45" s="790"/>
      <c r="GZ45" s="790" t="s">
        <v>2856</v>
      </c>
      <c r="HA45" s="790"/>
      <c r="HB45" s="790"/>
      <c r="HC45" s="790"/>
      <c r="HD45" s="790"/>
      <c r="HE45" s="790"/>
      <c r="HF45" s="790" t="s">
        <v>2856</v>
      </c>
      <c r="HG45" s="790"/>
      <c r="HH45" s="790"/>
      <c r="HI45" s="790"/>
      <c r="HJ45" s="790"/>
      <c r="HK45" s="790"/>
      <c r="HL45" s="790" t="s">
        <v>2856</v>
      </c>
      <c r="HM45" s="790"/>
      <c r="HN45" s="790"/>
      <c r="HO45" s="790"/>
      <c r="HP45" s="790"/>
      <c r="HQ45" s="790"/>
      <c r="HR45" s="790" t="s">
        <v>2856</v>
      </c>
      <c r="HS45" s="790"/>
      <c r="HT45" s="790"/>
      <c r="HU45" s="790"/>
      <c r="HV45" s="790"/>
      <c r="HW45" s="790"/>
      <c r="HX45" s="790" t="s">
        <v>2856</v>
      </c>
      <c r="HY45" s="790"/>
      <c r="HZ45" s="790"/>
      <c r="IA45" s="790"/>
      <c r="IB45" s="790"/>
      <c r="IC45" s="790"/>
      <c r="ID45" s="790" t="s">
        <v>2856</v>
      </c>
      <c r="IE45" s="790"/>
      <c r="IF45" s="790"/>
      <c r="IG45" s="790"/>
      <c r="IH45" s="790"/>
      <c r="II45" s="790"/>
      <c r="IJ45" s="790" t="s">
        <v>2856</v>
      </c>
      <c r="IK45" s="790"/>
      <c r="IL45" s="790"/>
      <c r="IM45" s="790"/>
      <c r="IN45" s="790"/>
      <c r="IO45" s="790"/>
      <c r="IP45" s="790" t="s">
        <v>2856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2249</v>
      </c>
      <c r="EG46" s="790"/>
      <c r="EH46" s="790"/>
      <c r="EI46" s="790"/>
      <c r="EJ46" s="790"/>
      <c r="EK46" s="790"/>
      <c r="EL46" s="790" t="s">
        <v>2249</v>
      </c>
      <c r="EM46" s="790"/>
      <c r="EN46" s="790"/>
      <c r="EO46" s="790"/>
      <c r="EP46" s="790"/>
      <c r="EQ46" s="790"/>
      <c r="ER46" s="790" t="s">
        <v>2249</v>
      </c>
      <c r="ES46" s="790"/>
      <c r="ET46" s="790"/>
      <c r="EU46" s="790"/>
      <c r="EV46" s="790"/>
      <c r="EW46" s="790"/>
      <c r="EX46" s="790" t="s">
        <v>2249</v>
      </c>
      <c r="EY46" s="790"/>
      <c r="EZ46" s="790"/>
      <c r="FA46" s="790"/>
      <c r="FB46" s="790"/>
      <c r="FC46" s="790"/>
      <c r="FD46" s="790" t="s">
        <v>2249</v>
      </c>
      <c r="FE46" s="790"/>
      <c r="FF46" s="790"/>
      <c r="FG46" s="790"/>
      <c r="FH46" s="790"/>
      <c r="FI46" s="790"/>
      <c r="FJ46" s="790" t="s">
        <v>2249</v>
      </c>
      <c r="FK46" s="790"/>
      <c r="FL46" s="790"/>
      <c r="FM46" s="790"/>
      <c r="FN46" s="790"/>
      <c r="FO46" s="790"/>
      <c r="FP46" s="790" t="s">
        <v>2249</v>
      </c>
      <c r="FQ46" s="790"/>
      <c r="FR46" s="790"/>
      <c r="FS46" s="790"/>
      <c r="FT46" s="790"/>
      <c r="FU46" s="790"/>
      <c r="FV46" s="790" t="s">
        <v>2249</v>
      </c>
      <c r="FW46" s="790"/>
      <c r="FX46" s="790"/>
      <c r="FY46" s="790"/>
      <c r="FZ46" s="790"/>
      <c r="GA46" s="790"/>
      <c r="GB46" s="790" t="s">
        <v>2249</v>
      </c>
      <c r="GC46" s="790"/>
      <c r="GD46" s="790"/>
      <c r="GE46" s="790"/>
      <c r="GF46" s="790"/>
      <c r="GG46" s="790"/>
      <c r="GH46" s="790" t="s">
        <v>2249</v>
      </c>
      <c r="GI46" s="790"/>
      <c r="GJ46" s="790"/>
      <c r="GK46" s="790"/>
      <c r="GL46" s="790"/>
      <c r="GM46" s="790"/>
      <c r="GN46" s="790" t="s">
        <v>2249</v>
      </c>
      <c r="GO46" s="790"/>
      <c r="GP46" s="790"/>
      <c r="GQ46" s="790"/>
      <c r="GR46" s="790"/>
      <c r="GS46" s="790"/>
      <c r="GT46" s="790" t="s">
        <v>2249</v>
      </c>
      <c r="GU46" s="790"/>
      <c r="GV46" s="790"/>
      <c r="GW46" s="790"/>
      <c r="GX46" s="790"/>
      <c r="GY46" s="790"/>
      <c r="GZ46" s="790" t="s">
        <v>2249</v>
      </c>
      <c r="HA46" s="790"/>
      <c r="HB46" s="790"/>
      <c r="HC46" s="790"/>
      <c r="HD46" s="790"/>
      <c r="HE46" s="790"/>
      <c r="HF46" s="790" t="s">
        <v>2249</v>
      </c>
      <c r="HG46" s="790"/>
      <c r="HH46" s="790"/>
      <c r="HI46" s="790"/>
      <c r="HJ46" s="790"/>
      <c r="HK46" s="790"/>
      <c r="HL46" s="790" t="s">
        <v>2249</v>
      </c>
      <c r="HM46" s="790"/>
      <c r="HN46" s="790"/>
      <c r="HO46" s="790"/>
      <c r="HP46" s="790"/>
      <c r="HQ46" s="790"/>
      <c r="HR46" s="790" t="s">
        <v>2249</v>
      </c>
      <c r="HS46" s="790"/>
      <c r="HT46" s="790"/>
      <c r="HU46" s="790"/>
      <c r="HV46" s="790"/>
      <c r="HW46" s="790"/>
      <c r="HX46" s="790" t="s">
        <v>2249</v>
      </c>
      <c r="HY46" s="790"/>
      <c r="HZ46" s="790"/>
      <c r="IA46" s="790"/>
      <c r="IB46" s="790"/>
      <c r="IC46" s="790"/>
      <c r="ID46" s="790" t="s">
        <v>2249</v>
      </c>
      <c r="IE46" s="790"/>
      <c r="IF46" s="790"/>
      <c r="IG46" s="790"/>
      <c r="IH46" s="790"/>
      <c r="II46" s="790"/>
      <c r="IJ46" s="790" t="s">
        <v>2249</v>
      </c>
      <c r="IK46" s="790"/>
      <c r="IL46" s="790"/>
      <c r="IM46" s="790"/>
      <c r="IN46" s="790"/>
      <c r="IO46" s="790"/>
      <c r="IP46" s="790" t="s">
        <v>2249</v>
      </c>
      <c r="IQ46" s="790"/>
      <c r="IR46" s="790"/>
      <c r="IS46" s="790"/>
      <c r="IT46" s="790"/>
      <c r="IU46" s="790"/>
      <c r="IV46" s="790" t="s">
        <v>2249</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5">
    <mergeCell ref="DB46:DG46"/>
    <mergeCell ref="CD45:CI45"/>
    <mergeCell ref="DB45:DG45"/>
    <mergeCell ref="CJ45:CO45"/>
    <mergeCell ref="CV45:DA45"/>
    <mergeCell ref="CP45:CU45"/>
    <mergeCell ref="CV44:DA44"/>
    <mergeCell ref="CP46:CU46"/>
    <mergeCell ref="CJ46:CO46"/>
    <mergeCell ref="BX46:CC46"/>
    <mergeCell ref="CD46:CI46"/>
    <mergeCell ref="BR46:BW46"/>
    <mergeCell ref="AZ44:BE44"/>
    <mergeCell ref="CV46:DA46"/>
    <mergeCell ref="BL44:BQ44"/>
    <mergeCell ref="BX44:CC44"/>
    <mergeCell ref="CP44:CU44"/>
    <mergeCell ref="BF44:BK44"/>
    <mergeCell ref="BR44:BW44"/>
    <mergeCell ref="CD44:CI44"/>
    <mergeCell ref="CJ44:CO44"/>
    <mergeCell ref="P46:U46"/>
    <mergeCell ref="V46:AA46"/>
    <mergeCell ref="BL46:BQ46"/>
    <mergeCell ref="BF46:BK46"/>
    <mergeCell ref="J45:O45"/>
    <mergeCell ref="P45:U45"/>
    <mergeCell ref="AB45:AG45"/>
    <mergeCell ref="AN45:AS45"/>
    <mergeCell ref="AH45:AM45"/>
    <mergeCell ref="AZ46:BE46"/>
    <mergeCell ref="C1:G1"/>
    <mergeCell ref="C19:G19"/>
    <mergeCell ref="J44:O44"/>
    <mergeCell ref="P44:U44"/>
    <mergeCell ref="BF45:BK45"/>
    <mergeCell ref="BL45:BQ45"/>
    <mergeCell ref="AZ45:BE45"/>
    <mergeCell ref="V45:AA45"/>
    <mergeCell ref="DB44:DG44"/>
    <mergeCell ref="AT45:AY45"/>
    <mergeCell ref="BR45:BW45"/>
    <mergeCell ref="BX45:CC45"/>
    <mergeCell ref="GB45:GG45"/>
    <mergeCell ref="V44:AA44"/>
    <mergeCell ref="AB44:AG44"/>
    <mergeCell ref="AB46:AG46"/>
    <mergeCell ref="AH44:AM44"/>
    <mergeCell ref="AH46:AM46"/>
    <mergeCell ref="AT44:AY44"/>
    <mergeCell ref="AN44:AS44"/>
    <mergeCell ref="AN46:AS46"/>
    <mergeCell ref="AT46:AY46"/>
    <mergeCell ref="DZ44:EE44"/>
    <mergeCell ref="DH45:DM45"/>
    <mergeCell ref="DT44:DY44"/>
    <mergeCell ref="DN45:DS45"/>
    <mergeCell ref="FJ46:FO46"/>
    <mergeCell ref="DN44:DS44"/>
    <mergeCell ref="FJ45:FO45"/>
    <mergeCell ref="FJ44:FO44"/>
    <mergeCell ref="FD46:FI46"/>
    <mergeCell ref="FD45:FI45"/>
    <mergeCell ref="EX46:FC46"/>
    <mergeCell ref="EL45:EQ45"/>
    <mergeCell ref="DN46:DS46"/>
    <mergeCell ref="EF44:EK44"/>
    <mergeCell ref="GZ44:HE44"/>
    <mergeCell ref="GZ45:HE45"/>
    <mergeCell ref="GN45:GS45"/>
    <mergeCell ref="GN44:GS44"/>
    <mergeCell ref="EF46:EK46"/>
    <mergeCell ref="FP46:FU46"/>
    <mergeCell ref="GH46:GM46"/>
    <mergeCell ref="EX44:FC44"/>
    <mergeCell ref="EL44:EQ44"/>
    <mergeCell ref="FD44:FI44"/>
    <mergeCell ref="GH44:GM44"/>
    <mergeCell ref="EF45:EK45"/>
    <mergeCell ref="EL46:EQ46"/>
    <mergeCell ref="ER44:EW44"/>
    <mergeCell ref="GT44:GY44"/>
    <mergeCell ref="FV44:GA44"/>
    <mergeCell ref="FV45:GA45"/>
    <mergeCell ref="ER46:EW46"/>
    <mergeCell ref="ER45:EW45"/>
    <mergeCell ref="EX45:FC45"/>
    <mergeCell ref="GT46:GY46"/>
    <mergeCell ref="GH45:GM45"/>
    <mergeCell ref="FP44:FU44"/>
    <mergeCell ref="FP45:FU45"/>
    <mergeCell ref="GT45:GY45"/>
    <mergeCell ref="GB44:GG44"/>
    <mergeCell ref="DZ45:EE45"/>
    <mergeCell ref="DH44:DM44"/>
    <mergeCell ref="DZ46:EE46"/>
    <mergeCell ref="DH46:DM46"/>
    <mergeCell ref="DT46:DY46"/>
    <mergeCell ref="DT45:DY45"/>
    <mergeCell ref="IV46"/>
    <mergeCell ref="IJ46:IO46"/>
    <mergeCell ref="IP46:IU46"/>
    <mergeCell ref="HX46:IC46"/>
    <mergeCell ref="ID46:II46"/>
    <mergeCell ref="FV46:GA46"/>
    <mergeCell ref="GZ46:HE46"/>
    <mergeCell ref="GN46:GS46"/>
    <mergeCell ref="GB46:GG46"/>
    <mergeCell ref="IP45:IS45"/>
    <mergeCell ref="HF44:HK44"/>
    <mergeCell ref="IP44:IS44"/>
    <mergeCell ref="IJ45:IO45"/>
    <mergeCell ref="ID44:II44"/>
    <mergeCell ref="IJ44:IO44"/>
    <mergeCell ref="HR44:HW44"/>
    <mergeCell ref="HR45:HW45"/>
    <mergeCell ref="HL45:HQ45"/>
    <mergeCell ref="ID45:II45"/>
    <mergeCell ref="HF46:HK46"/>
    <mergeCell ref="HF45:HK45"/>
    <mergeCell ref="HX45:IC45"/>
    <mergeCell ref="HX44:IC44"/>
    <mergeCell ref="HL44:HQ44"/>
    <mergeCell ref="HR46:HW46"/>
    <mergeCell ref="HL46:H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B8" zoomScale="125" workbookViewId="0">
      <selection activeCell="B29" sqref="B29"/>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6.4257812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40397</v>
      </c>
    </row>
    <row r="4" spans="1:8">
      <c r="A4" s="89" t="s">
        <v>2517</v>
      </c>
      <c r="G4" s="93" t="s">
        <v>1899</v>
      </c>
    </row>
    <row r="5" spans="1:8">
      <c r="A5" s="89" t="s">
        <v>2850</v>
      </c>
    </row>
    <row r="6" spans="1:8">
      <c r="C6" s="15" t="s">
        <v>2128</v>
      </c>
      <c r="D6" s="16"/>
      <c r="E6" s="16"/>
      <c r="F6" s="17"/>
      <c r="G6" s="18"/>
      <c r="H6" s="94"/>
    </row>
    <row r="7" spans="1:8">
      <c r="C7" s="95" t="s">
        <v>2206</v>
      </c>
      <c r="D7" s="20"/>
      <c r="E7" s="20"/>
      <c r="F7" s="21"/>
      <c r="G7" s="22"/>
      <c r="H7" s="94"/>
    </row>
    <row r="8" spans="1:8">
      <c r="A8" s="89" t="s">
        <v>2730</v>
      </c>
      <c r="C8" s="95" t="s">
        <v>2574</v>
      </c>
      <c r="D8" s="20"/>
      <c r="E8" s="20"/>
      <c r="F8" s="21"/>
      <c r="G8" s="96"/>
      <c r="H8" s="94"/>
    </row>
    <row r="9" spans="1:8">
      <c r="A9" t="s">
        <v>2411</v>
      </c>
      <c r="C9" s="95" t="s">
        <v>2294</v>
      </c>
      <c r="D9" s="20"/>
      <c r="E9" s="20"/>
      <c r="F9" s="21"/>
      <c r="G9" s="96"/>
      <c r="H9" s="94"/>
    </row>
    <row r="10" spans="1:8">
      <c r="A10" t="s">
        <v>2794</v>
      </c>
      <c r="C10" s="97"/>
      <c r="D10" s="20"/>
      <c r="E10" s="20"/>
      <c r="F10" s="21"/>
      <c r="G10" s="96"/>
      <c r="H10" s="94"/>
    </row>
    <row r="11" spans="1:8">
      <c r="A11" s="98"/>
      <c r="C11" s="25" t="s">
        <v>2453</v>
      </c>
      <c r="D11" s="94"/>
      <c r="E11" s="94"/>
      <c r="F11" s="99"/>
      <c r="G11" s="96"/>
      <c r="H11" s="94"/>
    </row>
    <row r="12" spans="1:8">
      <c r="A12" s="98"/>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30" t="s">
        <v>2795</v>
      </c>
      <c r="C16" s="97"/>
      <c r="D16" s="94"/>
      <c r="E16" s="94"/>
      <c r="F16" s="99"/>
      <c r="G16" s="96"/>
      <c r="H16" s="94"/>
    </row>
    <row r="17" spans="1:8">
      <c r="C17" s="102" t="s">
        <v>2844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1906</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40411</v>
      </c>
      <c r="B24" s="116" t="s">
        <v>2258</v>
      </c>
      <c r="C24" s="117"/>
      <c r="D24" s="118"/>
      <c r="E24" s="117">
        <f>C24*D24</f>
        <v>0</v>
      </c>
      <c r="F24" s="53"/>
      <c r="G24" s="54">
        <f>E24*(1-F24)</f>
        <v>0</v>
      </c>
      <c r="H24" s="48"/>
    </row>
    <row r="25" spans="1:8">
      <c r="A25" s="11"/>
      <c r="B25" s="116" t="s">
        <v>2257</v>
      </c>
      <c r="C25" s="117">
        <v>195</v>
      </c>
      <c r="D25" s="118">
        <v>2</v>
      </c>
      <c r="E25" s="117">
        <f t="shared" ref="E25:E36" si="0">C25*D25</f>
        <v>390</v>
      </c>
      <c r="F25" s="119"/>
      <c r="G25" s="54">
        <f t="shared" ref="G25:G37" si="1">E25*(1-F25)</f>
        <v>390</v>
      </c>
      <c r="H25" s="56"/>
    </row>
    <row r="26" spans="1:8">
      <c r="A26" s="120"/>
      <c r="B26" s="121" t="s">
        <v>2493</v>
      </c>
      <c r="C26" s="117"/>
      <c r="D26" s="118"/>
      <c r="E26" s="117">
        <f t="shared" si="0"/>
        <v>0</v>
      </c>
      <c r="F26" s="119"/>
      <c r="G26" s="54">
        <f t="shared" si="1"/>
        <v>0</v>
      </c>
      <c r="H26" s="56"/>
    </row>
    <row r="27" spans="1:8">
      <c r="A27" s="120"/>
      <c r="B27" s="121" t="s">
        <v>2910</v>
      </c>
      <c r="C27" s="117"/>
      <c r="D27" s="118"/>
      <c r="E27" s="117">
        <f t="shared" si="0"/>
        <v>0</v>
      </c>
      <c r="F27" s="119"/>
      <c r="G27" s="54">
        <f t="shared" si="1"/>
        <v>0</v>
      </c>
      <c r="H27" s="56"/>
    </row>
    <row r="28" spans="1:8">
      <c r="A28" s="120"/>
      <c r="B28" s="121" t="s">
        <v>2646</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2466</v>
      </c>
      <c r="C33" s="117">
        <v>50</v>
      </c>
      <c r="D33" s="118">
        <v>2</v>
      </c>
      <c r="E33" s="117">
        <f t="shared" si="0"/>
        <v>100</v>
      </c>
      <c r="F33" s="119"/>
      <c r="G33" s="54">
        <f t="shared" si="1"/>
        <v>100</v>
      </c>
      <c r="H33" s="48"/>
    </row>
    <row r="34" spans="1:256">
      <c r="A34" s="120"/>
      <c r="B34" s="121" t="s">
        <v>2935</v>
      </c>
      <c r="C34" s="117">
        <v>250</v>
      </c>
      <c r="D34" s="123" t="s">
        <v>2847</v>
      </c>
      <c r="E34" s="117">
        <v>250</v>
      </c>
      <c r="F34" s="124"/>
      <c r="G34" s="54">
        <f t="shared" si="1"/>
        <v>250</v>
      </c>
      <c r="H34" s="48"/>
    </row>
    <row r="35" spans="1:256">
      <c r="A35" s="120"/>
      <c r="B35" s="121" t="s">
        <v>2270</v>
      </c>
      <c r="C35" s="117"/>
      <c r="D35" s="118"/>
      <c r="E35" s="117">
        <f t="shared" si="0"/>
        <v>0</v>
      </c>
      <c r="F35" s="119"/>
      <c r="G35" s="54">
        <f t="shared" si="1"/>
        <v>0</v>
      </c>
      <c r="H35" s="48"/>
    </row>
    <row r="36" spans="1:256">
      <c r="A36" s="120"/>
      <c r="B36" s="121" t="s">
        <v>1888</v>
      </c>
      <c r="C36" s="117"/>
      <c r="D36" s="125"/>
      <c r="E36" s="117">
        <f t="shared" si="0"/>
        <v>0</v>
      </c>
      <c r="F36" s="124"/>
      <c r="G36" s="54">
        <f t="shared" si="1"/>
        <v>0</v>
      </c>
      <c r="H36" s="48"/>
    </row>
    <row r="37" spans="1:256" ht="16" thickBot="1">
      <c r="A37" s="120"/>
      <c r="B37" s="126"/>
      <c r="C37" s="127"/>
      <c r="D37" s="128"/>
      <c r="E37" s="127"/>
      <c r="F37" s="129"/>
      <c r="G37" s="67">
        <f t="shared" si="1"/>
        <v>0</v>
      </c>
      <c r="H37" s="48"/>
    </row>
    <row r="38" spans="1:256" s="135" customFormat="1" ht="16" customHeight="1">
      <c r="A38" s="130"/>
      <c r="B38" s="69" t="s">
        <v>1889</v>
      </c>
      <c r="C38" s="131"/>
      <c r="D38" s="131"/>
      <c r="E38" s="132">
        <f>SUM(E24:E37)</f>
        <v>740</v>
      </c>
      <c r="F38" s="133"/>
      <c r="G38" s="72">
        <f>SUM(G24:G37)</f>
        <v>740</v>
      </c>
      <c r="H38" s="134"/>
    </row>
    <row r="40" spans="1:256">
      <c r="C40" s="136" t="s">
        <v>2369</v>
      </c>
      <c r="D40" s="137">
        <f>G38/2</f>
        <v>370</v>
      </c>
      <c r="E40" s="137"/>
      <c r="F40" s="138"/>
    </row>
    <row r="42" spans="1:256">
      <c r="C42" s="1" t="s">
        <v>2549</v>
      </c>
      <c r="D42" s="1"/>
      <c r="E42" s="1"/>
      <c r="F42" s="139"/>
      <c r="G42" s="1"/>
      <c r="H42" s="1"/>
      <c r="I42" s="1"/>
    </row>
    <row r="43" spans="1:256">
      <c r="C43" s="1" t="s">
        <v>3390</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2549</v>
      </c>
      <c r="W44" s="790"/>
      <c r="X44" s="790"/>
      <c r="Y44" s="790"/>
      <c r="Z44" s="790"/>
      <c r="AA44" s="790"/>
      <c r="AB44" s="790" t="s">
        <v>2549</v>
      </c>
      <c r="AC44" s="790"/>
      <c r="AD44" s="790"/>
      <c r="AE44" s="790"/>
      <c r="AF44" s="790"/>
      <c r="AG44" s="790"/>
      <c r="AH44" s="790" t="s">
        <v>2549</v>
      </c>
      <c r="AI44" s="790"/>
      <c r="AJ44" s="790"/>
      <c r="AK44" s="790"/>
      <c r="AL44" s="790"/>
      <c r="AM44" s="790"/>
      <c r="AN44" s="790" t="s">
        <v>2549</v>
      </c>
      <c r="AO44" s="790"/>
      <c r="AP44" s="790"/>
      <c r="AQ44" s="790"/>
      <c r="AR44" s="790"/>
      <c r="AS44" s="790"/>
      <c r="AT44" s="790" t="s">
        <v>2549</v>
      </c>
      <c r="AU44" s="790"/>
      <c r="AV44" s="790"/>
      <c r="AW44" s="790"/>
      <c r="AX44" s="790"/>
      <c r="AY44" s="790"/>
      <c r="AZ44" s="790" t="s">
        <v>2549</v>
      </c>
      <c r="BA44" s="790"/>
      <c r="BB44" s="790"/>
      <c r="BC44" s="790"/>
      <c r="BD44" s="790"/>
      <c r="BE44" s="790"/>
      <c r="BF44" s="790" t="s">
        <v>2549</v>
      </c>
      <c r="BG44" s="790"/>
      <c r="BH44" s="790"/>
      <c r="BI44" s="790"/>
      <c r="BJ44" s="790"/>
      <c r="BK44" s="790"/>
      <c r="BL44" s="790" t="s">
        <v>2549</v>
      </c>
      <c r="BM44" s="790"/>
      <c r="BN44" s="790"/>
      <c r="BO44" s="790"/>
      <c r="BP44" s="790"/>
      <c r="BQ44" s="790"/>
      <c r="BR44" s="790" t="s">
        <v>2549</v>
      </c>
      <c r="BS44" s="790"/>
      <c r="BT44" s="790"/>
      <c r="BU44" s="790"/>
      <c r="BV44" s="790"/>
      <c r="BW44" s="790"/>
      <c r="BX44" s="790" t="s">
        <v>2549</v>
      </c>
      <c r="BY44" s="790"/>
      <c r="BZ44" s="790"/>
      <c r="CA44" s="790"/>
      <c r="CB44" s="790"/>
      <c r="CC44" s="790"/>
      <c r="CD44" s="790" t="s">
        <v>2549</v>
      </c>
      <c r="CE44" s="790"/>
      <c r="CF44" s="790"/>
      <c r="CG44" s="790"/>
      <c r="CH44" s="790"/>
      <c r="CI44" s="790"/>
      <c r="CJ44" s="790" t="s">
        <v>2549</v>
      </c>
      <c r="CK44" s="790"/>
      <c r="CL44" s="790"/>
      <c r="CM44" s="790"/>
      <c r="CN44" s="790"/>
      <c r="CO44" s="790"/>
      <c r="CP44" s="790" t="s">
        <v>2549</v>
      </c>
      <c r="CQ44" s="790"/>
      <c r="CR44" s="790"/>
      <c r="CS44" s="790"/>
      <c r="CT44" s="790"/>
      <c r="CU44" s="790"/>
      <c r="CV44" s="790" t="s">
        <v>2549</v>
      </c>
      <c r="CW44" s="790"/>
      <c r="CX44" s="790"/>
      <c r="CY44" s="790"/>
      <c r="CZ44" s="790"/>
      <c r="DA44" s="790"/>
      <c r="DB44" s="790" t="s">
        <v>2549</v>
      </c>
      <c r="DC44" s="790"/>
      <c r="DD44" s="790"/>
      <c r="DE44" s="790"/>
      <c r="DF44" s="790"/>
      <c r="DG44" s="790"/>
      <c r="DH44" s="790" t="s">
        <v>2549</v>
      </c>
      <c r="DI44" s="790"/>
      <c r="DJ44" s="790"/>
      <c r="DK44" s="790"/>
      <c r="DL44" s="790"/>
      <c r="DM44" s="790"/>
      <c r="DN44" s="790" t="s">
        <v>2549</v>
      </c>
      <c r="DO44" s="790"/>
      <c r="DP44" s="790"/>
      <c r="DQ44" s="790"/>
      <c r="DR44" s="790"/>
      <c r="DS44" s="790"/>
      <c r="DT44" s="790" t="s">
        <v>2549</v>
      </c>
      <c r="DU44" s="790"/>
      <c r="DV44" s="790"/>
      <c r="DW44" s="790"/>
      <c r="DX44" s="790"/>
      <c r="DY44" s="790"/>
      <c r="DZ44" s="790" t="s">
        <v>2549</v>
      </c>
      <c r="EA44" s="790"/>
      <c r="EB44" s="790"/>
      <c r="EC44" s="790"/>
      <c r="ED44" s="790"/>
      <c r="EE44" s="790"/>
      <c r="EF44" s="790" t="s">
        <v>2549</v>
      </c>
      <c r="EG44" s="790"/>
      <c r="EH44" s="790"/>
      <c r="EI44" s="790"/>
      <c r="EJ44" s="790"/>
      <c r="EK44" s="790"/>
      <c r="EL44" s="790" t="s">
        <v>2549</v>
      </c>
      <c r="EM44" s="790"/>
      <c r="EN44" s="790"/>
      <c r="EO44" s="790"/>
      <c r="EP44" s="790"/>
      <c r="EQ44" s="790"/>
      <c r="ER44" s="790" t="s">
        <v>2549</v>
      </c>
      <c r="ES44" s="790"/>
      <c r="ET44" s="790"/>
      <c r="EU44" s="790"/>
      <c r="EV44" s="790"/>
      <c r="EW44" s="790"/>
      <c r="EX44" s="790" t="s">
        <v>2549</v>
      </c>
      <c r="EY44" s="790"/>
      <c r="EZ44" s="790"/>
      <c r="FA44" s="790"/>
      <c r="FB44" s="790"/>
      <c r="FC44" s="790"/>
      <c r="FD44" s="790" t="s">
        <v>2549</v>
      </c>
      <c r="FE44" s="790"/>
      <c r="FF44" s="790"/>
      <c r="FG44" s="790"/>
      <c r="FH44" s="790"/>
      <c r="FI44" s="790"/>
      <c r="FJ44" s="790" t="s">
        <v>2549</v>
      </c>
      <c r="FK44" s="790"/>
      <c r="FL44" s="790"/>
      <c r="FM44" s="790"/>
      <c r="FN44" s="790"/>
      <c r="FO44" s="790"/>
      <c r="FP44" s="790" t="s">
        <v>2549</v>
      </c>
      <c r="FQ44" s="790"/>
      <c r="FR44" s="790"/>
      <c r="FS44" s="790"/>
      <c r="FT44" s="790"/>
      <c r="FU44" s="790"/>
      <c r="FV44" s="790" t="s">
        <v>2549</v>
      </c>
      <c r="FW44" s="790"/>
      <c r="FX44" s="790"/>
      <c r="FY44" s="790"/>
      <c r="FZ44" s="790"/>
      <c r="GA44" s="790"/>
      <c r="GB44" s="790" t="s">
        <v>2549</v>
      </c>
      <c r="GC44" s="790"/>
      <c r="GD44" s="790"/>
      <c r="GE44" s="790"/>
      <c r="GF44" s="790"/>
      <c r="GG44" s="790"/>
      <c r="GH44" s="790" t="s">
        <v>2549</v>
      </c>
      <c r="GI44" s="790"/>
      <c r="GJ44" s="790"/>
      <c r="GK44" s="790"/>
      <c r="GL44" s="790"/>
      <c r="GM44" s="790"/>
      <c r="GN44" s="790" t="s">
        <v>2549</v>
      </c>
      <c r="GO44" s="790"/>
      <c r="GP44" s="790"/>
      <c r="GQ44" s="790"/>
      <c r="GR44" s="790"/>
      <c r="GS44" s="790"/>
      <c r="GT44" s="790" t="s">
        <v>2549</v>
      </c>
      <c r="GU44" s="790"/>
      <c r="GV44" s="790"/>
      <c r="GW44" s="790"/>
      <c r="GX44" s="790"/>
      <c r="GY44" s="790"/>
      <c r="GZ44" s="790" t="s">
        <v>2549</v>
      </c>
      <c r="HA44" s="790"/>
      <c r="HB44" s="790"/>
      <c r="HC44" s="790"/>
      <c r="HD44" s="790"/>
      <c r="HE44" s="790"/>
      <c r="HF44" s="790" t="s">
        <v>2549</v>
      </c>
      <c r="HG44" s="790"/>
      <c r="HH44" s="790"/>
      <c r="HI44" s="790"/>
      <c r="HJ44" s="790"/>
      <c r="HK44" s="790"/>
      <c r="HL44" s="790" t="s">
        <v>2549</v>
      </c>
      <c r="HM44" s="790"/>
      <c r="HN44" s="790"/>
      <c r="HO44" s="790"/>
      <c r="HP44" s="790"/>
      <c r="HQ44" s="790"/>
      <c r="HR44" s="790" t="s">
        <v>2549</v>
      </c>
      <c r="HS44" s="790"/>
      <c r="HT44" s="790"/>
      <c r="HU44" s="790"/>
      <c r="HV44" s="790"/>
      <c r="HW44" s="790"/>
      <c r="HX44" s="790" t="s">
        <v>2549</v>
      </c>
      <c r="HY44" s="790"/>
      <c r="HZ44" s="790"/>
      <c r="IA44" s="790"/>
      <c r="IB44" s="790"/>
      <c r="IC44" s="790"/>
      <c r="ID44" s="790" t="s">
        <v>2549</v>
      </c>
      <c r="IE44" s="790"/>
      <c r="IF44" s="790"/>
      <c r="IG44" s="790"/>
      <c r="IH44" s="790"/>
      <c r="II44" s="790"/>
      <c r="IJ44" s="790" t="s">
        <v>2549</v>
      </c>
      <c r="IK44" s="790"/>
      <c r="IL44" s="790"/>
      <c r="IM44" s="790"/>
      <c r="IN44" s="790"/>
      <c r="IO44" s="790"/>
      <c r="IP44" s="790" t="s">
        <v>2549</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2856</v>
      </c>
      <c r="W45" s="790"/>
      <c r="X45" s="790"/>
      <c r="Y45" s="790"/>
      <c r="Z45" s="790"/>
      <c r="AA45" s="790"/>
      <c r="AB45" s="790" t="s">
        <v>2856</v>
      </c>
      <c r="AC45" s="790"/>
      <c r="AD45" s="790"/>
      <c r="AE45" s="790"/>
      <c r="AF45" s="790"/>
      <c r="AG45" s="790"/>
      <c r="AH45" s="790" t="s">
        <v>2856</v>
      </c>
      <c r="AI45" s="790"/>
      <c r="AJ45" s="790"/>
      <c r="AK45" s="790"/>
      <c r="AL45" s="790"/>
      <c r="AM45" s="790"/>
      <c r="AN45" s="790" t="s">
        <v>2856</v>
      </c>
      <c r="AO45" s="790"/>
      <c r="AP45" s="790"/>
      <c r="AQ45" s="790"/>
      <c r="AR45" s="790"/>
      <c r="AS45" s="790"/>
      <c r="AT45" s="790" t="s">
        <v>2856</v>
      </c>
      <c r="AU45" s="790"/>
      <c r="AV45" s="790"/>
      <c r="AW45" s="790"/>
      <c r="AX45" s="790"/>
      <c r="AY45" s="790"/>
      <c r="AZ45" s="790" t="s">
        <v>2856</v>
      </c>
      <c r="BA45" s="790"/>
      <c r="BB45" s="790"/>
      <c r="BC45" s="790"/>
      <c r="BD45" s="790"/>
      <c r="BE45" s="790"/>
      <c r="BF45" s="790" t="s">
        <v>2856</v>
      </c>
      <c r="BG45" s="790"/>
      <c r="BH45" s="790"/>
      <c r="BI45" s="790"/>
      <c r="BJ45" s="790"/>
      <c r="BK45" s="790"/>
      <c r="BL45" s="790" t="s">
        <v>2856</v>
      </c>
      <c r="BM45" s="790"/>
      <c r="BN45" s="790"/>
      <c r="BO45" s="790"/>
      <c r="BP45" s="790"/>
      <c r="BQ45" s="790"/>
      <c r="BR45" s="790" t="s">
        <v>2856</v>
      </c>
      <c r="BS45" s="790"/>
      <c r="BT45" s="790"/>
      <c r="BU45" s="790"/>
      <c r="BV45" s="790"/>
      <c r="BW45" s="790"/>
      <c r="BX45" s="790" t="s">
        <v>2856</v>
      </c>
      <c r="BY45" s="790"/>
      <c r="BZ45" s="790"/>
      <c r="CA45" s="790"/>
      <c r="CB45" s="790"/>
      <c r="CC45" s="790"/>
      <c r="CD45" s="790" t="s">
        <v>2856</v>
      </c>
      <c r="CE45" s="790"/>
      <c r="CF45" s="790"/>
      <c r="CG45" s="790"/>
      <c r="CH45" s="790"/>
      <c r="CI45" s="790"/>
      <c r="CJ45" s="790" t="s">
        <v>2856</v>
      </c>
      <c r="CK45" s="790"/>
      <c r="CL45" s="790"/>
      <c r="CM45" s="790"/>
      <c r="CN45" s="790"/>
      <c r="CO45" s="790"/>
      <c r="CP45" s="790" t="s">
        <v>2856</v>
      </c>
      <c r="CQ45" s="790"/>
      <c r="CR45" s="790"/>
      <c r="CS45" s="790"/>
      <c r="CT45" s="790"/>
      <c r="CU45" s="790"/>
      <c r="CV45" s="790" t="s">
        <v>2856</v>
      </c>
      <c r="CW45" s="790"/>
      <c r="CX45" s="790"/>
      <c r="CY45" s="790"/>
      <c r="CZ45" s="790"/>
      <c r="DA45" s="790"/>
      <c r="DB45" s="790" t="s">
        <v>2856</v>
      </c>
      <c r="DC45" s="790"/>
      <c r="DD45" s="790"/>
      <c r="DE45" s="790"/>
      <c r="DF45" s="790"/>
      <c r="DG45" s="790"/>
      <c r="DH45" s="790" t="s">
        <v>2856</v>
      </c>
      <c r="DI45" s="790"/>
      <c r="DJ45" s="790"/>
      <c r="DK45" s="790"/>
      <c r="DL45" s="790"/>
      <c r="DM45" s="790"/>
      <c r="DN45" s="790" t="s">
        <v>2856</v>
      </c>
      <c r="DO45" s="790"/>
      <c r="DP45" s="790"/>
      <c r="DQ45" s="790"/>
      <c r="DR45" s="790"/>
      <c r="DS45" s="790"/>
      <c r="DT45" s="790" t="s">
        <v>2856</v>
      </c>
      <c r="DU45" s="790"/>
      <c r="DV45" s="790"/>
      <c r="DW45" s="790"/>
      <c r="DX45" s="790"/>
      <c r="DY45" s="790"/>
      <c r="DZ45" s="790" t="s">
        <v>2856</v>
      </c>
      <c r="EA45" s="790"/>
      <c r="EB45" s="790"/>
      <c r="EC45" s="790"/>
      <c r="ED45" s="790"/>
      <c r="EE45" s="790"/>
      <c r="EF45" s="790" t="s">
        <v>2856</v>
      </c>
      <c r="EG45" s="790"/>
      <c r="EH45" s="790"/>
      <c r="EI45" s="790"/>
      <c r="EJ45" s="790"/>
      <c r="EK45" s="790"/>
      <c r="EL45" s="790" t="s">
        <v>2856</v>
      </c>
      <c r="EM45" s="790"/>
      <c r="EN45" s="790"/>
      <c r="EO45" s="790"/>
      <c r="EP45" s="790"/>
      <c r="EQ45" s="790"/>
      <c r="ER45" s="790" t="s">
        <v>2856</v>
      </c>
      <c r="ES45" s="790"/>
      <c r="ET45" s="790"/>
      <c r="EU45" s="790"/>
      <c r="EV45" s="790"/>
      <c r="EW45" s="790"/>
      <c r="EX45" s="790" t="s">
        <v>2856</v>
      </c>
      <c r="EY45" s="790"/>
      <c r="EZ45" s="790"/>
      <c r="FA45" s="790"/>
      <c r="FB45" s="790"/>
      <c r="FC45" s="790"/>
      <c r="FD45" s="790" t="s">
        <v>2856</v>
      </c>
      <c r="FE45" s="790"/>
      <c r="FF45" s="790"/>
      <c r="FG45" s="790"/>
      <c r="FH45" s="790"/>
      <c r="FI45" s="790"/>
      <c r="FJ45" s="790" t="s">
        <v>2856</v>
      </c>
      <c r="FK45" s="790"/>
      <c r="FL45" s="790"/>
      <c r="FM45" s="790"/>
      <c r="FN45" s="790"/>
      <c r="FO45" s="790"/>
      <c r="FP45" s="790" t="s">
        <v>2856</v>
      </c>
      <c r="FQ45" s="790"/>
      <c r="FR45" s="790"/>
      <c r="FS45" s="790"/>
      <c r="FT45" s="790"/>
      <c r="FU45" s="790"/>
      <c r="FV45" s="790" t="s">
        <v>2856</v>
      </c>
      <c r="FW45" s="790"/>
      <c r="FX45" s="790"/>
      <c r="FY45" s="790"/>
      <c r="FZ45" s="790"/>
      <c r="GA45" s="790"/>
      <c r="GB45" s="790" t="s">
        <v>2856</v>
      </c>
      <c r="GC45" s="790"/>
      <c r="GD45" s="790"/>
      <c r="GE45" s="790"/>
      <c r="GF45" s="790"/>
      <c r="GG45" s="790"/>
      <c r="GH45" s="790" t="s">
        <v>2856</v>
      </c>
      <c r="GI45" s="790"/>
      <c r="GJ45" s="790"/>
      <c r="GK45" s="790"/>
      <c r="GL45" s="790"/>
      <c r="GM45" s="790"/>
      <c r="GN45" s="790" t="s">
        <v>2856</v>
      </c>
      <c r="GO45" s="790"/>
      <c r="GP45" s="790"/>
      <c r="GQ45" s="790"/>
      <c r="GR45" s="790"/>
      <c r="GS45" s="790"/>
      <c r="GT45" s="790" t="s">
        <v>2856</v>
      </c>
      <c r="GU45" s="790"/>
      <c r="GV45" s="790"/>
      <c r="GW45" s="790"/>
      <c r="GX45" s="790"/>
      <c r="GY45" s="790"/>
      <c r="GZ45" s="790" t="s">
        <v>2856</v>
      </c>
      <c r="HA45" s="790"/>
      <c r="HB45" s="790"/>
      <c r="HC45" s="790"/>
      <c r="HD45" s="790"/>
      <c r="HE45" s="790"/>
      <c r="HF45" s="790" t="s">
        <v>2856</v>
      </c>
      <c r="HG45" s="790"/>
      <c r="HH45" s="790"/>
      <c r="HI45" s="790"/>
      <c r="HJ45" s="790"/>
      <c r="HK45" s="790"/>
      <c r="HL45" s="790" t="s">
        <v>2856</v>
      </c>
      <c r="HM45" s="790"/>
      <c r="HN45" s="790"/>
      <c r="HO45" s="790"/>
      <c r="HP45" s="790"/>
      <c r="HQ45" s="790"/>
      <c r="HR45" s="790" t="s">
        <v>2856</v>
      </c>
      <c r="HS45" s="790"/>
      <c r="HT45" s="790"/>
      <c r="HU45" s="790"/>
      <c r="HV45" s="790"/>
      <c r="HW45" s="790"/>
      <c r="HX45" s="790" t="s">
        <v>2856</v>
      </c>
      <c r="HY45" s="790"/>
      <c r="HZ45" s="790"/>
      <c r="IA45" s="790"/>
      <c r="IB45" s="790"/>
      <c r="IC45" s="790"/>
      <c r="ID45" s="790" t="s">
        <v>2856</v>
      </c>
      <c r="IE45" s="790"/>
      <c r="IF45" s="790"/>
      <c r="IG45" s="790"/>
      <c r="IH45" s="790"/>
      <c r="II45" s="790"/>
      <c r="IJ45" s="790" t="s">
        <v>2856</v>
      </c>
      <c r="IK45" s="790"/>
      <c r="IL45" s="790"/>
      <c r="IM45" s="790"/>
      <c r="IN45" s="790"/>
      <c r="IO45" s="790"/>
      <c r="IP45" s="790" t="s">
        <v>2856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2249</v>
      </c>
      <c r="EG46" s="790"/>
      <c r="EH46" s="790"/>
      <c r="EI46" s="790"/>
      <c r="EJ46" s="790"/>
      <c r="EK46" s="790"/>
      <c r="EL46" s="790" t="s">
        <v>2249</v>
      </c>
      <c r="EM46" s="790"/>
      <c r="EN46" s="790"/>
      <c r="EO46" s="790"/>
      <c r="EP46" s="790"/>
      <c r="EQ46" s="790"/>
      <c r="ER46" s="790" t="s">
        <v>2249</v>
      </c>
      <c r="ES46" s="790"/>
      <c r="ET46" s="790"/>
      <c r="EU46" s="790"/>
      <c r="EV46" s="790"/>
      <c r="EW46" s="790"/>
      <c r="EX46" s="790" t="s">
        <v>2249</v>
      </c>
      <c r="EY46" s="790"/>
      <c r="EZ46" s="790"/>
      <c r="FA46" s="790"/>
      <c r="FB46" s="790"/>
      <c r="FC46" s="790"/>
      <c r="FD46" s="790" t="s">
        <v>2249</v>
      </c>
      <c r="FE46" s="790"/>
      <c r="FF46" s="790"/>
      <c r="FG46" s="790"/>
      <c r="FH46" s="790"/>
      <c r="FI46" s="790"/>
      <c r="FJ46" s="790" t="s">
        <v>2249</v>
      </c>
      <c r="FK46" s="790"/>
      <c r="FL46" s="790"/>
      <c r="FM46" s="790"/>
      <c r="FN46" s="790"/>
      <c r="FO46" s="790"/>
      <c r="FP46" s="790" t="s">
        <v>2249</v>
      </c>
      <c r="FQ46" s="790"/>
      <c r="FR46" s="790"/>
      <c r="FS46" s="790"/>
      <c r="FT46" s="790"/>
      <c r="FU46" s="790"/>
      <c r="FV46" s="790" t="s">
        <v>2249</v>
      </c>
      <c r="FW46" s="790"/>
      <c r="FX46" s="790"/>
      <c r="FY46" s="790"/>
      <c r="FZ46" s="790"/>
      <c r="GA46" s="790"/>
      <c r="GB46" s="790" t="s">
        <v>2249</v>
      </c>
      <c r="GC46" s="790"/>
      <c r="GD46" s="790"/>
      <c r="GE46" s="790"/>
      <c r="GF46" s="790"/>
      <c r="GG46" s="790"/>
      <c r="GH46" s="790" t="s">
        <v>2249</v>
      </c>
      <c r="GI46" s="790"/>
      <c r="GJ46" s="790"/>
      <c r="GK46" s="790"/>
      <c r="GL46" s="790"/>
      <c r="GM46" s="790"/>
      <c r="GN46" s="790" t="s">
        <v>2249</v>
      </c>
      <c r="GO46" s="790"/>
      <c r="GP46" s="790"/>
      <c r="GQ46" s="790"/>
      <c r="GR46" s="790"/>
      <c r="GS46" s="790"/>
      <c r="GT46" s="790" t="s">
        <v>2249</v>
      </c>
      <c r="GU46" s="790"/>
      <c r="GV46" s="790"/>
      <c r="GW46" s="790"/>
      <c r="GX46" s="790"/>
      <c r="GY46" s="790"/>
      <c r="GZ46" s="790" t="s">
        <v>2249</v>
      </c>
      <c r="HA46" s="790"/>
      <c r="HB46" s="790"/>
      <c r="HC46" s="790"/>
      <c r="HD46" s="790"/>
      <c r="HE46" s="790"/>
      <c r="HF46" s="790" t="s">
        <v>2249</v>
      </c>
      <c r="HG46" s="790"/>
      <c r="HH46" s="790"/>
      <c r="HI46" s="790"/>
      <c r="HJ46" s="790"/>
      <c r="HK46" s="790"/>
      <c r="HL46" s="790" t="s">
        <v>2249</v>
      </c>
      <c r="HM46" s="790"/>
      <c r="HN46" s="790"/>
      <c r="HO46" s="790"/>
      <c r="HP46" s="790"/>
      <c r="HQ46" s="790"/>
      <c r="HR46" s="790" t="s">
        <v>2249</v>
      </c>
      <c r="HS46" s="790"/>
      <c r="HT46" s="790"/>
      <c r="HU46" s="790"/>
      <c r="HV46" s="790"/>
      <c r="HW46" s="790"/>
      <c r="HX46" s="790" t="s">
        <v>2249</v>
      </c>
      <c r="HY46" s="790"/>
      <c r="HZ46" s="790"/>
      <c r="IA46" s="790"/>
      <c r="IB46" s="790"/>
      <c r="IC46" s="790"/>
      <c r="ID46" s="790" t="s">
        <v>2249</v>
      </c>
      <c r="IE46" s="790"/>
      <c r="IF46" s="790"/>
      <c r="IG46" s="790"/>
      <c r="IH46" s="790"/>
      <c r="II46" s="790"/>
      <c r="IJ46" s="790" t="s">
        <v>2249</v>
      </c>
      <c r="IK46" s="790"/>
      <c r="IL46" s="790"/>
      <c r="IM46" s="790"/>
      <c r="IN46" s="790"/>
      <c r="IO46" s="790"/>
      <c r="IP46" s="790" t="s">
        <v>2249</v>
      </c>
      <c r="IQ46" s="790"/>
      <c r="IR46" s="790"/>
      <c r="IS46" s="790"/>
      <c r="IT46" s="790"/>
      <c r="IU46" s="790"/>
      <c r="IV46" s="790" t="s">
        <v>2249</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5">
    <mergeCell ref="DB46:DG46"/>
    <mergeCell ref="CD45:CI45"/>
    <mergeCell ref="DB45:DG45"/>
    <mergeCell ref="CJ45:CO45"/>
    <mergeCell ref="CV45:DA45"/>
    <mergeCell ref="CP45:CU45"/>
    <mergeCell ref="CV44:DA44"/>
    <mergeCell ref="CP46:CU46"/>
    <mergeCell ref="CJ46:CO46"/>
    <mergeCell ref="BX46:CC46"/>
    <mergeCell ref="CD46:CI46"/>
    <mergeCell ref="BR46:BW46"/>
    <mergeCell ref="AZ44:BE44"/>
    <mergeCell ref="CV46:DA46"/>
    <mergeCell ref="BL44:BQ44"/>
    <mergeCell ref="BX44:CC44"/>
    <mergeCell ref="CP44:CU44"/>
    <mergeCell ref="BF44:BK44"/>
    <mergeCell ref="BR44:BW44"/>
    <mergeCell ref="CD44:CI44"/>
    <mergeCell ref="CJ44:CO44"/>
    <mergeCell ref="P46:U46"/>
    <mergeCell ref="V46:AA46"/>
    <mergeCell ref="BL46:BQ46"/>
    <mergeCell ref="BF46:BK46"/>
    <mergeCell ref="J45:O45"/>
    <mergeCell ref="P45:U45"/>
    <mergeCell ref="AB45:AG45"/>
    <mergeCell ref="AN45:AS45"/>
    <mergeCell ref="AH45:AM45"/>
    <mergeCell ref="AZ46:BE46"/>
    <mergeCell ref="C1:G1"/>
    <mergeCell ref="C19:G19"/>
    <mergeCell ref="J44:O44"/>
    <mergeCell ref="P44:U44"/>
    <mergeCell ref="BF45:BK45"/>
    <mergeCell ref="BL45:BQ45"/>
    <mergeCell ref="AZ45:BE45"/>
    <mergeCell ref="V45:AA45"/>
    <mergeCell ref="DB44:DG44"/>
    <mergeCell ref="AT45:AY45"/>
    <mergeCell ref="BR45:BW45"/>
    <mergeCell ref="BX45:CC45"/>
    <mergeCell ref="GB45:GG45"/>
    <mergeCell ref="V44:AA44"/>
    <mergeCell ref="AB44:AG44"/>
    <mergeCell ref="AB46:AG46"/>
    <mergeCell ref="AH44:AM44"/>
    <mergeCell ref="AH46:AM46"/>
    <mergeCell ref="AT44:AY44"/>
    <mergeCell ref="AN44:AS44"/>
    <mergeCell ref="AN46:AS46"/>
    <mergeCell ref="AT46:AY46"/>
    <mergeCell ref="DZ44:EE44"/>
    <mergeCell ref="DH45:DM45"/>
    <mergeCell ref="DT44:DY44"/>
    <mergeCell ref="DN45:DS45"/>
    <mergeCell ref="FJ46:FO46"/>
    <mergeCell ref="DN44:DS44"/>
    <mergeCell ref="FJ45:FO45"/>
    <mergeCell ref="FJ44:FO44"/>
    <mergeCell ref="FD46:FI46"/>
    <mergeCell ref="FD45:FI45"/>
    <mergeCell ref="EX46:FC46"/>
    <mergeCell ref="EL45:EQ45"/>
    <mergeCell ref="DN46:DS46"/>
    <mergeCell ref="EF44:EK44"/>
    <mergeCell ref="GZ44:HE44"/>
    <mergeCell ref="GZ45:HE45"/>
    <mergeCell ref="GN45:GS45"/>
    <mergeCell ref="GN44:GS44"/>
    <mergeCell ref="EF46:EK46"/>
    <mergeCell ref="FP46:FU46"/>
    <mergeCell ref="GH46:GM46"/>
    <mergeCell ref="EX44:FC44"/>
    <mergeCell ref="EL44:EQ44"/>
    <mergeCell ref="FD44:FI44"/>
    <mergeCell ref="GH44:GM44"/>
    <mergeCell ref="EF45:EK45"/>
    <mergeCell ref="EL46:EQ46"/>
    <mergeCell ref="ER44:EW44"/>
    <mergeCell ref="GT44:GY44"/>
    <mergeCell ref="FV44:GA44"/>
    <mergeCell ref="FV45:GA45"/>
    <mergeCell ref="ER46:EW46"/>
    <mergeCell ref="ER45:EW45"/>
    <mergeCell ref="EX45:FC45"/>
    <mergeCell ref="GT46:GY46"/>
    <mergeCell ref="GH45:GM45"/>
    <mergeCell ref="FP44:FU44"/>
    <mergeCell ref="FP45:FU45"/>
    <mergeCell ref="GT45:GY45"/>
    <mergeCell ref="GB44:GG44"/>
    <mergeCell ref="DZ45:EE45"/>
    <mergeCell ref="DH44:DM44"/>
    <mergeCell ref="DZ46:EE46"/>
    <mergeCell ref="DH46:DM46"/>
    <mergeCell ref="DT46:DY46"/>
    <mergeCell ref="DT45:DY45"/>
    <mergeCell ref="IV46"/>
    <mergeCell ref="IJ46:IO46"/>
    <mergeCell ref="IP46:IU46"/>
    <mergeCell ref="HX46:IC46"/>
    <mergeCell ref="ID46:II46"/>
    <mergeCell ref="FV46:GA46"/>
    <mergeCell ref="GZ46:HE46"/>
    <mergeCell ref="GN46:GS46"/>
    <mergeCell ref="GB46:GG46"/>
    <mergeCell ref="IP45:IS45"/>
    <mergeCell ref="HF44:HK44"/>
    <mergeCell ref="IP44:IS44"/>
    <mergeCell ref="IJ45:IO45"/>
    <mergeCell ref="ID44:II44"/>
    <mergeCell ref="IJ44:IO44"/>
    <mergeCell ref="HR44:HW44"/>
    <mergeCell ref="HR45:HW45"/>
    <mergeCell ref="HL45:HQ45"/>
    <mergeCell ref="ID45:II45"/>
    <mergeCell ref="HF46:HK46"/>
    <mergeCell ref="HF45:HK45"/>
    <mergeCell ref="HX45:IC45"/>
    <mergeCell ref="HX44:IC44"/>
    <mergeCell ref="HL44:HQ44"/>
    <mergeCell ref="HR46:HW46"/>
    <mergeCell ref="HL46:H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2"/>
  <sheetViews>
    <sheetView topLeftCell="D11"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40397</v>
      </c>
    </row>
    <row r="4" spans="1:8">
      <c r="A4" s="89" t="s">
        <v>2517</v>
      </c>
      <c r="G4" s="93" t="s">
        <v>1353</v>
      </c>
    </row>
    <row r="5" spans="1:8">
      <c r="A5" s="89" t="s">
        <v>2850</v>
      </c>
    </row>
    <row r="6" spans="1:8">
      <c r="C6" s="15" t="s">
        <v>2128</v>
      </c>
      <c r="D6" s="16"/>
      <c r="E6" s="16"/>
      <c r="F6" s="17"/>
      <c r="G6" s="18"/>
      <c r="H6" s="94"/>
    </row>
    <row r="7" spans="1:8">
      <c r="C7" s="95" t="s">
        <v>2592</v>
      </c>
      <c r="D7" s="20"/>
      <c r="E7" s="20"/>
      <c r="F7" s="21"/>
      <c r="G7" s="22"/>
      <c r="H7" s="94"/>
    </row>
    <row r="8" spans="1:8">
      <c r="A8" s="89" t="s">
        <v>2730</v>
      </c>
      <c r="C8" s="95" t="s">
        <v>2609</v>
      </c>
      <c r="D8" s="20"/>
      <c r="E8" s="20"/>
      <c r="F8" s="21"/>
      <c r="G8" s="96"/>
      <c r="H8" s="94"/>
    </row>
    <row r="9" spans="1:8">
      <c r="A9" s="89" t="s">
        <v>2861</v>
      </c>
      <c r="C9" s="95" t="s">
        <v>1980</v>
      </c>
      <c r="D9" s="20"/>
      <c r="E9" s="20"/>
      <c r="F9" s="21"/>
      <c r="G9" s="96"/>
      <c r="H9" s="94"/>
    </row>
    <row r="10" spans="1:8">
      <c r="A10" s="37" t="s">
        <v>2338</v>
      </c>
      <c r="C10" s="97"/>
      <c r="D10" s="20"/>
      <c r="E10" s="20"/>
      <c r="F10" s="21"/>
      <c r="G10" s="96"/>
      <c r="H10" s="94"/>
    </row>
    <row r="11" spans="1:8">
      <c r="A11"/>
      <c r="C11" s="25" t="s">
        <v>2453</v>
      </c>
      <c r="D11" s="94"/>
      <c r="E11" s="94"/>
      <c r="F11" s="99"/>
      <c r="G11" s="96"/>
      <c r="H11" s="94"/>
    </row>
    <row r="12" spans="1:8">
      <c r="C12" s="25" t="s">
        <v>2991</v>
      </c>
      <c r="D12" s="20"/>
      <c r="E12" s="20"/>
      <c r="F12" s="21"/>
      <c r="G12" s="96"/>
      <c r="H12" s="94"/>
    </row>
    <row r="13" spans="1:8">
      <c r="C13" s="25" t="s">
        <v>2051</v>
      </c>
      <c r="D13" s="94"/>
      <c r="E13" s="94"/>
      <c r="F13" s="99"/>
      <c r="G13" s="96"/>
      <c r="H13" s="94"/>
    </row>
    <row r="14" spans="1:8">
      <c r="C14" s="25" t="s">
        <v>2052</v>
      </c>
      <c r="D14" s="94"/>
      <c r="E14" s="94"/>
      <c r="F14" s="99"/>
      <c r="G14" s="101"/>
      <c r="H14" s="94"/>
    </row>
    <row r="15" spans="1:8">
      <c r="A15" s="100" t="s">
        <v>2253</v>
      </c>
      <c r="C15" s="97" t="s">
        <v>2032</v>
      </c>
      <c r="D15" s="94"/>
      <c r="E15" s="94"/>
      <c r="F15" s="99"/>
      <c r="G15" s="96"/>
      <c r="H15" s="94"/>
    </row>
    <row r="16" spans="1:8">
      <c r="A16" s="144" t="s">
        <v>1904</v>
      </c>
      <c r="C16" s="97"/>
      <c r="D16" s="94"/>
      <c r="E16" s="94"/>
      <c r="F16" s="99"/>
      <c r="G16" s="96"/>
      <c r="H16" s="94"/>
    </row>
    <row r="17" spans="1:8">
      <c r="C17" s="102" t="s">
        <v>2793</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1906</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40417</v>
      </c>
      <c r="B24" s="116" t="s">
        <v>2258</v>
      </c>
      <c r="C24" s="117"/>
      <c r="D24" s="118"/>
      <c r="E24" s="148">
        <f>C24*D24</f>
        <v>0</v>
      </c>
      <c r="F24" s="53"/>
      <c r="G24" s="54">
        <f>E24*(1-F24)</f>
        <v>0</v>
      </c>
      <c r="H24" s="48"/>
    </row>
    <row r="25" spans="1:8">
      <c r="A25" s="11"/>
      <c r="B25" s="116" t="s">
        <v>2257</v>
      </c>
      <c r="C25" s="117"/>
      <c r="D25" s="118"/>
      <c r="E25" s="117">
        <f t="shared" ref="E25:E36" si="0">C25*D25</f>
        <v>0</v>
      </c>
      <c r="F25" s="119"/>
      <c r="G25" s="54">
        <f t="shared" ref="G25:G37" si="1">E25*(1-F25)</f>
        <v>0</v>
      </c>
      <c r="H25" s="56"/>
    </row>
    <row r="26" spans="1:8">
      <c r="A26" s="120"/>
      <c r="B26" s="121" t="s">
        <v>2493</v>
      </c>
      <c r="C26" s="117"/>
      <c r="D26" s="118"/>
      <c r="E26" s="117">
        <f t="shared" si="0"/>
        <v>0</v>
      </c>
      <c r="F26" s="119"/>
      <c r="G26" s="54">
        <f t="shared" si="1"/>
        <v>0</v>
      </c>
      <c r="H26" s="56"/>
    </row>
    <row r="27" spans="1:8">
      <c r="A27" s="120"/>
      <c r="B27" s="121" t="s">
        <v>2910</v>
      </c>
      <c r="C27" s="117">
        <v>115</v>
      </c>
      <c r="D27" s="118">
        <v>3</v>
      </c>
      <c r="E27" s="117">
        <f t="shared" si="0"/>
        <v>345</v>
      </c>
      <c r="F27" s="119"/>
      <c r="G27" s="54">
        <f t="shared" si="1"/>
        <v>345</v>
      </c>
      <c r="H27" s="56"/>
    </row>
    <row r="28" spans="1:8">
      <c r="A28" s="120"/>
      <c r="B28" s="121" t="s">
        <v>2561</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2466</v>
      </c>
      <c r="C33" s="117">
        <v>30</v>
      </c>
      <c r="D33" s="118">
        <v>1.5</v>
      </c>
      <c r="E33" s="148">
        <f t="shared" si="0"/>
        <v>45</v>
      </c>
      <c r="F33" s="119"/>
      <c r="G33" s="54">
        <f t="shared" si="1"/>
        <v>45</v>
      </c>
      <c r="H33" s="48"/>
    </row>
    <row r="34" spans="1:256">
      <c r="A34" s="120"/>
      <c r="B34" s="121" t="s">
        <v>2772</v>
      </c>
      <c r="C34" s="117">
        <v>75</v>
      </c>
      <c r="D34" s="123" t="s">
        <v>2847</v>
      </c>
      <c r="E34" s="148">
        <v>75</v>
      </c>
      <c r="F34" s="124"/>
      <c r="G34" s="54">
        <f>E34</f>
        <v>75</v>
      </c>
      <c r="H34" s="48"/>
    </row>
    <row r="35" spans="1:256">
      <c r="A35" s="120"/>
      <c r="B35" s="121" t="s">
        <v>2270</v>
      </c>
      <c r="C35" s="117"/>
      <c r="D35" s="118"/>
      <c r="E35" s="117">
        <f t="shared" si="0"/>
        <v>0</v>
      </c>
      <c r="F35" s="119"/>
      <c r="G35" s="54">
        <f t="shared" si="1"/>
        <v>0</v>
      </c>
      <c r="H35" s="48"/>
    </row>
    <row r="36" spans="1:256">
      <c r="A36" s="120"/>
      <c r="B36" s="121" t="s">
        <v>1888</v>
      </c>
      <c r="C36" s="117"/>
      <c r="D36" s="125"/>
      <c r="E36" s="117">
        <f t="shared" si="0"/>
        <v>0</v>
      </c>
      <c r="F36" s="124"/>
      <c r="G36" s="54">
        <f t="shared" si="1"/>
        <v>0</v>
      </c>
      <c r="H36" s="48"/>
    </row>
    <row r="37" spans="1:256" ht="16" thickBot="1">
      <c r="A37" s="120"/>
      <c r="B37" s="126"/>
      <c r="C37" s="127"/>
      <c r="D37" s="128"/>
      <c r="E37" s="127"/>
      <c r="F37" s="129"/>
      <c r="G37" s="67">
        <f t="shared" si="1"/>
        <v>0</v>
      </c>
      <c r="H37" s="48"/>
    </row>
    <row r="38" spans="1:256" s="135" customFormat="1" ht="16" customHeight="1">
      <c r="A38" s="130"/>
      <c r="B38" s="69" t="s">
        <v>1889</v>
      </c>
      <c r="C38" s="131"/>
      <c r="D38" s="131"/>
      <c r="E38" s="132">
        <f>SUM(E24:E37)</f>
        <v>465</v>
      </c>
      <c r="F38" s="133"/>
      <c r="G38" s="72">
        <f>SUM(G24:G37)</f>
        <v>465</v>
      </c>
      <c r="H38" s="134"/>
    </row>
    <row r="40" spans="1:256">
      <c r="C40" s="136" t="s">
        <v>2369</v>
      </c>
      <c r="D40" s="137">
        <f>G38/2</f>
        <v>232.5</v>
      </c>
      <c r="E40" s="137"/>
      <c r="F40" s="138"/>
    </row>
    <row r="42" spans="1:256">
      <c r="C42" s="1" t="s">
        <v>2549</v>
      </c>
      <c r="D42" s="1"/>
      <c r="E42" s="1"/>
      <c r="F42" s="139"/>
      <c r="G42" s="1"/>
      <c r="H42" s="1"/>
      <c r="I42" s="1"/>
    </row>
    <row r="43" spans="1:256">
      <c r="C43" s="1" t="s">
        <v>3390</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2549</v>
      </c>
      <c r="W44" s="790"/>
      <c r="X44" s="790"/>
      <c r="Y44" s="790"/>
      <c r="Z44" s="790"/>
      <c r="AA44" s="790"/>
      <c r="AB44" s="790" t="s">
        <v>2549</v>
      </c>
      <c r="AC44" s="790"/>
      <c r="AD44" s="790"/>
      <c r="AE44" s="790"/>
      <c r="AF44" s="790"/>
      <c r="AG44" s="790"/>
      <c r="AH44" s="790" t="s">
        <v>2549</v>
      </c>
      <c r="AI44" s="790"/>
      <c r="AJ44" s="790"/>
      <c r="AK44" s="790"/>
      <c r="AL44" s="790"/>
      <c r="AM44" s="790"/>
      <c r="AN44" s="790" t="s">
        <v>2549</v>
      </c>
      <c r="AO44" s="790"/>
      <c r="AP44" s="790"/>
      <c r="AQ44" s="790"/>
      <c r="AR44" s="790"/>
      <c r="AS44" s="790"/>
      <c r="AT44" s="790" t="s">
        <v>2549</v>
      </c>
      <c r="AU44" s="790"/>
      <c r="AV44" s="790"/>
      <c r="AW44" s="790"/>
      <c r="AX44" s="790"/>
      <c r="AY44" s="790"/>
      <c r="AZ44" s="790" t="s">
        <v>2549</v>
      </c>
      <c r="BA44" s="790"/>
      <c r="BB44" s="790"/>
      <c r="BC44" s="790"/>
      <c r="BD44" s="790"/>
      <c r="BE44" s="790"/>
      <c r="BF44" s="790" t="s">
        <v>2549</v>
      </c>
      <c r="BG44" s="790"/>
      <c r="BH44" s="790"/>
      <c r="BI44" s="790"/>
      <c r="BJ44" s="790"/>
      <c r="BK44" s="790"/>
      <c r="BL44" s="790" t="s">
        <v>2549</v>
      </c>
      <c r="BM44" s="790"/>
      <c r="BN44" s="790"/>
      <c r="BO44" s="790"/>
      <c r="BP44" s="790"/>
      <c r="BQ44" s="790"/>
      <c r="BR44" s="790" t="s">
        <v>2549</v>
      </c>
      <c r="BS44" s="790"/>
      <c r="BT44" s="790"/>
      <c r="BU44" s="790"/>
      <c r="BV44" s="790"/>
      <c r="BW44" s="790"/>
      <c r="BX44" s="790" t="s">
        <v>2549</v>
      </c>
      <c r="BY44" s="790"/>
      <c r="BZ44" s="790"/>
      <c r="CA44" s="790"/>
      <c r="CB44" s="790"/>
      <c r="CC44" s="790"/>
      <c r="CD44" s="790" t="s">
        <v>2549</v>
      </c>
      <c r="CE44" s="790"/>
      <c r="CF44" s="790"/>
      <c r="CG44" s="790"/>
      <c r="CH44" s="790"/>
      <c r="CI44" s="790"/>
      <c r="CJ44" s="790" t="s">
        <v>2549</v>
      </c>
      <c r="CK44" s="790"/>
      <c r="CL44" s="790"/>
      <c r="CM44" s="790"/>
      <c r="CN44" s="790"/>
      <c r="CO44" s="790"/>
      <c r="CP44" s="790" t="s">
        <v>2549</v>
      </c>
      <c r="CQ44" s="790"/>
      <c r="CR44" s="790"/>
      <c r="CS44" s="790"/>
      <c r="CT44" s="790"/>
      <c r="CU44" s="790"/>
      <c r="CV44" s="790" t="s">
        <v>2549</v>
      </c>
      <c r="CW44" s="790"/>
      <c r="CX44" s="790"/>
      <c r="CY44" s="790"/>
      <c r="CZ44" s="790"/>
      <c r="DA44" s="790"/>
      <c r="DB44" s="790" t="s">
        <v>2549</v>
      </c>
      <c r="DC44" s="790"/>
      <c r="DD44" s="790"/>
      <c r="DE44" s="790"/>
      <c r="DF44" s="790"/>
      <c r="DG44" s="790"/>
      <c r="DH44" s="790" t="s">
        <v>2549</v>
      </c>
      <c r="DI44" s="790"/>
      <c r="DJ44" s="790"/>
      <c r="DK44" s="790"/>
      <c r="DL44" s="790"/>
      <c r="DM44" s="790"/>
      <c r="DN44" s="790" t="s">
        <v>2549</v>
      </c>
      <c r="DO44" s="790"/>
      <c r="DP44" s="790"/>
      <c r="DQ44" s="790"/>
      <c r="DR44" s="790"/>
      <c r="DS44" s="790"/>
      <c r="DT44" s="790" t="s">
        <v>2549</v>
      </c>
      <c r="DU44" s="790"/>
      <c r="DV44" s="790"/>
      <c r="DW44" s="790"/>
      <c r="DX44" s="790"/>
      <c r="DY44" s="790"/>
      <c r="DZ44" s="790" t="s">
        <v>2549</v>
      </c>
      <c r="EA44" s="790"/>
      <c r="EB44" s="790"/>
      <c r="EC44" s="790"/>
      <c r="ED44" s="790"/>
      <c r="EE44" s="790"/>
      <c r="EF44" s="790" t="s">
        <v>2549</v>
      </c>
      <c r="EG44" s="790"/>
      <c r="EH44" s="790"/>
      <c r="EI44" s="790"/>
      <c r="EJ44" s="790"/>
      <c r="EK44" s="790"/>
      <c r="EL44" s="790" t="s">
        <v>2549</v>
      </c>
      <c r="EM44" s="790"/>
      <c r="EN44" s="790"/>
      <c r="EO44" s="790"/>
      <c r="EP44" s="790"/>
      <c r="EQ44" s="790"/>
      <c r="ER44" s="790" t="s">
        <v>2549</v>
      </c>
      <c r="ES44" s="790"/>
      <c r="ET44" s="790"/>
      <c r="EU44" s="790"/>
      <c r="EV44" s="790"/>
      <c r="EW44" s="790"/>
      <c r="EX44" s="790" t="s">
        <v>2549</v>
      </c>
      <c r="EY44" s="790"/>
      <c r="EZ44" s="790"/>
      <c r="FA44" s="790"/>
      <c r="FB44" s="790"/>
      <c r="FC44" s="790"/>
      <c r="FD44" s="790" t="s">
        <v>2549</v>
      </c>
      <c r="FE44" s="790"/>
      <c r="FF44" s="790"/>
      <c r="FG44" s="790"/>
      <c r="FH44" s="790"/>
      <c r="FI44" s="790"/>
      <c r="FJ44" s="790" t="s">
        <v>2549</v>
      </c>
      <c r="FK44" s="790"/>
      <c r="FL44" s="790"/>
      <c r="FM44" s="790"/>
      <c r="FN44" s="790"/>
      <c r="FO44" s="790"/>
      <c r="FP44" s="790" t="s">
        <v>2549</v>
      </c>
      <c r="FQ44" s="790"/>
      <c r="FR44" s="790"/>
      <c r="FS44" s="790"/>
      <c r="FT44" s="790"/>
      <c r="FU44" s="790"/>
      <c r="FV44" s="790" t="s">
        <v>2549</v>
      </c>
      <c r="FW44" s="790"/>
      <c r="FX44" s="790"/>
      <c r="FY44" s="790"/>
      <c r="FZ44" s="790"/>
      <c r="GA44" s="790"/>
      <c r="GB44" s="790" t="s">
        <v>2549</v>
      </c>
      <c r="GC44" s="790"/>
      <c r="GD44" s="790"/>
      <c r="GE44" s="790"/>
      <c r="GF44" s="790"/>
      <c r="GG44" s="790"/>
      <c r="GH44" s="790" t="s">
        <v>2549</v>
      </c>
      <c r="GI44" s="790"/>
      <c r="GJ44" s="790"/>
      <c r="GK44" s="790"/>
      <c r="GL44" s="790"/>
      <c r="GM44" s="790"/>
      <c r="GN44" s="790" t="s">
        <v>2549</v>
      </c>
      <c r="GO44" s="790"/>
      <c r="GP44" s="790"/>
      <c r="GQ44" s="790"/>
      <c r="GR44" s="790"/>
      <c r="GS44" s="790"/>
      <c r="GT44" s="790" t="s">
        <v>2549</v>
      </c>
      <c r="GU44" s="790"/>
      <c r="GV44" s="790"/>
      <c r="GW44" s="790"/>
      <c r="GX44" s="790"/>
      <c r="GY44" s="790"/>
      <c r="GZ44" s="790" t="s">
        <v>2549</v>
      </c>
      <c r="HA44" s="790"/>
      <c r="HB44" s="790"/>
      <c r="HC44" s="790"/>
      <c r="HD44" s="790"/>
      <c r="HE44" s="790"/>
      <c r="HF44" s="790" t="s">
        <v>2549</v>
      </c>
      <c r="HG44" s="790"/>
      <c r="HH44" s="790"/>
      <c r="HI44" s="790"/>
      <c r="HJ44" s="790"/>
      <c r="HK44" s="790"/>
      <c r="HL44" s="790" t="s">
        <v>2549</v>
      </c>
      <c r="HM44" s="790"/>
      <c r="HN44" s="790"/>
      <c r="HO44" s="790"/>
      <c r="HP44" s="790"/>
      <c r="HQ44" s="790"/>
      <c r="HR44" s="790" t="s">
        <v>2549</v>
      </c>
      <c r="HS44" s="790"/>
      <c r="HT44" s="790"/>
      <c r="HU44" s="790"/>
      <c r="HV44" s="790"/>
      <c r="HW44" s="790"/>
      <c r="HX44" s="790" t="s">
        <v>2549</v>
      </c>
      <c r="HY44" s="790"/>
      <c r="HZ44" s="790"/>
      <c r="IA44" s="790"/>
      <c r="IB44" s="790"/>
      <c r="IC44" s="790"/>
      <c r="ID44" s="790" t="s">
        <v>2549</v>
      </c>
      <c r="IE44" s="790"/>
      <c r="IF44" s="790"/>
      <c r="IG44" s="790"/>
      <c r="IH44" s="790"/>
      <c r="II44" s="790"/>
      <c r="IJ44" s="790" t="s">
        <v>2549</v>
      </c>
      <c r="IK44" s="790"/>
      <c r="IL44" s="790"/>
      <c r="IM44" s="790"/>
      <c r="IN44" s="790"/>
      <c r="IO44" s="790"/>
      <c r="IP44" s="790" t="s">
        <v>2549</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2856</v>
      </c>
      <c r="W45" s="790"/>
      <c r="X45" s="790"/>
      <c r="Y45" s="790"/>
      <c r="Z45" s="790"/>
      <c r="AA45" s="790"/>
      <c r="AB45" s="790" t="s">
        <v>2856</v>
      </c>
      <c r="AC45" s="790"/>
      <c r="AD45" s="790"/>
      <c r="AE45" s="790"/>
      <c r="AF45" s="790"/>
      <c r="AG45" s="790"/>
      <c r="AH45" s="790" t="s">
        <v>2856</v>
      </c>
      <c r="AI45" s="790"/>
      <c r="AJ45" s="790"/>
      <c r="AK45" s="790"/>
      <c r="AL45" s="790"/>
      <c r="AM45" s="790"/>
      <c r="AN45" s="790" t="s">
        <v>2856</v>
      </c>
      <c r="AO45" s="790"/>
      <c r="AP45" s="790"/>
      <c r="AQ45" s="790"/>
      <c r="AR45" s="790"/>
      <c r="AS45" s="790"/>
      <c r="AT45" s="790" t="s">
        <v>2856</v>
      </c>
      <c r="AU45" s="790"/>
      <c r="AV45" s="790"/>
      <c r="AW45" s="790"/>
      <c r="AX45" s="790"/>
      <c r="AY45" s="790"/>
      <c r="AZ45" s="790" t="s">
        <v>2856</v>
      </c>
      <c r="BA45" s="790"/>
      <c r="BB45" s="790"/>
      <c r="BC45" s="790"/>
      <c r="BD45" s="790"/>
      <c r="BE45" s="790"/>
      <c r="BF45" s="790" t="s">
        <v>2856</v>
      </c>
      <c r="BG45" s="790"/>
      <c r="BH45" s="790"/>
      <c r="BI45" s="790"/>
      <c r="BJ45" s="790"/>
      <c r="BK45" s="790"/>
      <c r="BL45" s="790" t="s">
        <v>2856</v>
      </c>
      <c r="BM45" s="790"/>
      <c r="BN45" s="790"/>
      <c r="BO45" s="790"/>
      <c r="BP45" s="790"/>
      <c r="BQ45" s="790"/>
      <c r="BR45" s="790" t="s">
        <v>2856</v>
      </c>
      <c r="BS45" s="790"/>
      <c r="BT45" s="790"/>
      <c r="BU45" s="790"/>
      <c r="BV45" s="790"/>
      <c r="BW45" s="790"/>
      <c r="BX45" s="790" t="s">
        <v>2856</v>
      </c>
      <c r="BY45" s="790"/>
      <c r="BZ45" s="790"/>
      <c r="CA45" s="790"/>
      <c r="CB45" s="790"/>
      <c r="CC45" s="790"/>
      <c r="CD45" s="790" t="s">
        <v>2856</v>
      </c>
      <c r="CE45" s="790"/>
      <c r="CF45" s="790"/>
      <c r="CG45" s="790"/>
      <c r="CH45" s="790"/>
      <c r="CI45" s="790"/>
      <c r="CJ45" s="790" t="s">
        <v>2856</v>
      </c>
      <c r="CK45" s="790"/>
      <c r="CL45" s="790"/>
      <c r="CM45" s="790"/>
      <c r="CN45" s="790"/>
      <c r="CO45" s="790"/>
      <c r="CP45" s="790" t="s">
        <v>2856</v>
      </c>
      <c r="CQ45" s="790"/>
      <c r="CR45" s="790"/>
      <c r="CS45" s="790"/>
      <c r="CT45" s="790"/>
      <c r="CU45" s="790"/>
      <c r="CV45" s="790" t="s">
        <v>2856</v>
      </c>
      <c r="CW45" s="790"/>
      <c r="CX45" s="790"/>
      <c r="CY45" s="790"/>
      <c r="CZ45" s="790"/>
      <c r="DA45" s="790"/>
      <c r="DB45" s="790" t="s">
        <v>2856</v>
      </c>
      <c r="DC45" s="790"/>
      <c r="DD45" s="790"/>
      <c r="DE45" s="790"/>
      <c r="DF45" s="790"/>
      <c r="DG45" s="790"/>
      <c r="DH45" s="790" t="s">
        <v>2856</v>
      </c>
      <c r="DI45" s="790"/>
      <c r="DJ45" s="790"/>
      <c r="DK45" s="790"/>
      <c r="DL45" s="790"/>
      <c r="DM45" s="790"/>
      <c r="DN45" s="790" t="s">
        <v>2856</v>
      </c>
      <c r="DO45" s="790"/>
      <c r="DP45" s="790"/>
      <c r="DQ45" s="790"/>
      <c r="DR45" s="790"/>
      <c r="DS45" s="790"/>
      <c r="DT45" s="790" t="s">
        <v>2856</v>
      </c>
      <c r="DU45" s="790"/>
      <c r="DV45" s="790"/>
      <c r="DW45" s="790"/>
      <c r="DX45" s="790"/>
      <c r="DY45" s="790"/>
      <c r="DZ45" s="790" t="s">
        <v>2856</v>
      </c>
      <c r="EA45" s="790"/>
      <c r="EB45" s="790"/>
      <c r="EC45" s="790"/>
      <c r="ED45" s="790"/>
      <c r="EE45" s="790"/>
      <c r="EF45" s="790" t="s">
        <v>2856</v>
      </c>
      <c r="EG45" s="790"/>
      <c r="EH45" s="790"/>
      <c r="EI45" s="790"/>
      <c r="EJ45" s="790"/>
      <c r="EK45" s="790"/>
      <c r="EL45" s="790" t="s">
        <v>2856</v>
      </c>
      <c r="EM45" s="790"/>
      <c r="EN45" s="790"/>
      <c r="EO45" s="790"/>
      <c r="EP45" s="790"/>
      <c r="EQ45" s="790"/>
      <c r="ER45" s="790" t="s">
        <v>2856</v>
      </c>
      <c r="ES45" s="790"/>
      <c r="ET45" s="790"/>
      <c r="EU45" s="790"/>
      <c r="EV45" s="790"/>
      <c r="EW45" s="790"/>
      <c r="EX45" s="790" t="s">
        <v>2856</v>
      </c>
      <c r="EY45" s="790"/>
      <c r="EZ45" s="790"/>
      <c r="FA45" s="790"/>
      <c r="FB45" s="790"/>
      <c r="FC45" s="790"/>
      <c r="FD45" s="790" t="s">
        <v>2856</v>
      </c>
      <c r="FE45" s="790"/>
      <c r="FF45" s="790"/>
      <c r="FG45" s="790"/>
      <c r="FH45" s="790"/>
      <c r="FI45" s="790"/>
      <c r="FJ45" s="790" t="s">
        <v>2856</v>
      </c>
      <c r="FK45" s="790"/>
      <c r="FL45" s="790"/>
      <c r="FM45" s="790"/>
      <c r="FN45" s="790"/>
      <c r="FO45" s="790"/>
      <c r="FP45" s="790" t="s">
        <v>2856</v>
      </c>
      <c r="FQ45" s="790"/>
      <c r="FR45" s="790"/>
      <c r="FS45" s="790"/>
      <c r="FT45" s="790"/>
      <c r="FU45" s="790"/>
      <c r="FV45" s="790" t="s">
        <v>2856</v>
      </c>
      <c r="FW45" s="790"/>
      <c r="FX45" s="790"/>
      <c r="FY45" s="790"/>
      <c r="FZ45" s="790"/>
      <c r="GA45" s="790"/>
      <c r="GB45" s="790" t="s">
        <v>2856</v>
      </c>
      <c r="GC45" s="790"/>
      <c r="GD45" s="790"/>
      <c r="GE45" s="790"/>
      <c r="GF45" s="790"/>
      <c r="GG45" s="790"/>
      <c r="GH45" s="790" t="s">
        <v>2856</v>
      </c>
      <c r="GI45" s="790"/>
      <c r="GJ45" s="790"/>
      <c r="GK45" s="790"/>
      <c r="GL45" s="790"/>
      <c r="GM45" s="790"/>
      <c r="GN45" s="790" t="s">
        <v>2856</v>
      </c>
      <c r="GO45" s="790"/>
      <c r="GP45" s="790"/>
      <c r="GQ45" s="790"/>
      <c r="GR45" s="790"/>
      <c r="GS45" s="790"/>
      <c r="GT45" s="790" t="s">
        <v>2856</v>
      </c>
      <c r="GU45" s="790"/>
      <c r="GV45" s="790"/>
      <c r="GW45" s="790"/>
      <c r="GX45" s="790"/>
      <c r="GY45" s="790"/>
      <c r="GZ45" s="790" t="s">
        <v>2856</v>
      </c>
      <c r="HA45" s="790"/>
      <c r="HB45" s="790"/>
      <c r="HC45" s="790"/>
      <c r="HD45" s="790"/>
      <c r="HE45" s="790"/>
      <c r="HF45" s="790" t="s">
        <v>2856</v>
      </c>
      <c r="HG45" s="790"/>
      <c r="HH45" s="790"/>
      <c r="HI45" s="790"/>
      <c r="HJ45" s="790"/>
      <c r="HK45" s="790"/>
      <c r="HL45" s="790" t="s">
        <v>2856</v>
      </c>
      <c r="HM45" s="790"/>
      <c r="HN45" s="790"/>
      <c r="HO45" s="790"/>
      <c r="HP45" s="790"/>
      <c r="HQ45" s="790"/>
      <c r="HR45" s="790" t="s">
        <v>2856</v>
      </c>
      <c r="HS45" s="790"/>
      <c r="HT45" s="790"/>
      <c r="HU45" s="790"/>
      <c r="HV45" s="790"/>
      <c r="HW45" s="790"/>
      <c r="HX45" s="790" t="s">
        <v>2856</v>
      </c>
      <c r="HY45" s="790"/>
      <c r="HZ45" s="790"/>
      <c r="IA45" s="790"/>
      <c r="IB45" s="790"/>
      <c r="IC45" s="790"/>
      <c r="ID45" s="790" t="s">
        <v>2856</v>
      </c>
      <c r="IE45" s="790"/>
      <c r="IF45" s="790"/>
      <c r="IG45" s="790"/>
      <c r="IH45" s="790"/>
      <c r="II45" s="790"/>
      <c r="IJ45" s="790" t="s">
        <v>2856</v>
      </c>
      <c r="IK45" s="790"/>
      <c r="IL45" s="790"/>
      <c r="IM45" s="790"/>
      <c r="IN45" s="790"/>
      <c r="IO45" s="790"/>
      <c r="IP45" s="790" t="s">
        <v>2856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2249</v>
      </c>
      <c r="EG46" s="790"/>
      <c r="EH46" s="790"/>
      <c r="EI46" s="790"/>
      <c r="EJ46" s="790"/>
      <c r="EK46" s="790"/>
      <c r="EL46" s="790" t="s">
        <v>2249</v>
      </c>
      <c r="EM46" s="790"/>
      <c r="EN46" s="790"/>
      <c r="EO46" s="790"/>
      <c r="EP46" s="790"/>
      <c r="EQ46" s="790"/>
      <c r="ER46" s="790" t="s">
        <v>2249</v>
      </c>
      <c r="ES46" s="790"/>
      <c r="ET46" s="790"/>
      <c r="EU46" s="790"/>
      <c r="EV46" s="790"/>
      <c r="EW46" s="790"/>
      <c r="EX46" s="790" t="s">
        <v>2249</v>
      </c>
      <c r="EY46" s="790"/>
      <c r="EZ46" s="790"/>
      <c r="FA46" s="790"/>
      <c r="FB46" s="790"/>
      <c r="FC46" s="790"/>
      <c r="FD46" s="790" t="s">
        <v>2249</v>
      </c>
      <c r="FE46" s="790"/>
      <c r="FF46" s="790"/>
      <c r="FG46" s="790"/>
      <c r="FH46" s="790"/>
      <c r="FI46" s="790"/>
      <c r="FJ46" s="790" t="s">
        <v>2249</v>
      </c>
      <c r="FK46" s="790"/>
      <c r="FL46" s="790"/>
      <c r="FM46" s="790"/>
      <c r="FN46" s="790"/>
      <c r="FO46" s="790"/>
      <c r="FP46" s="790" t="s">
        <v>2249</v>
      </c>
      <c r="FQ46" s="790"/>
      <c r="FR46" s="790"/>
      <c r="FS46" s="790"/>
      <c r="FT46" s="790"/>
      <c r="FU46" s="790"/>
      <c r="FV46" s="790" t="s">
        <v>2249</v>
      </c>
      <c r="FW46" s="790"/>
      <c r="FX46" s="790"/>
      <c r="FY46" s="790"/>
      <c r="FZ46" s="790"/>
      <c r="GA46" s="790"/>
      <c r="GB46" s="790" t="s">
        <v>2249</v>
      </c>
      <c r="GC46" s="790"/>
      <c r="GD46" s="790"/>
      <c r="GE46" s="790"/>
      <c r="GF46" s="790"/>
      <c r="GG46" s="790"/>
      <c r="GH46" s="790" t="s">
        <v>2249</v>
      </c>
      <c r="GI46" s="790"/>
      <c r="GJ46" s="790"/>
      <c r="GK46" s="790"/>
      <c r="GL46" s="790"/>
      <c r="GM46" s="790"/>
      <c r="GN46" s="790" t="s">
        <v>2249</v>
      </c>
      <c r="GO46" s="790"/>
      <c r="GP46" s="790"/>
      <c r="GQ46" s="790"/>
      <c r="GR46" s="790"/>
      <c r="GS46" s="790"/>
      <c r="GT46" s="790" t="s">
        <v>2249</v>
      </c>
      <c r="GU46" s="790"/>
      <c r="GV46" s="790"/>
      <c r="GW46" s="790"/>
      <c r="GX46" s="790"/>
      <c r="GY46" s="790"/>
      <c r="GZ46" s="790" t="s">
        <v>2249</v>
      </c>
      <c r="HA46" s="790"/>
      <c r="HB46" s="790"/>
      <c r="HC46" s="790"/>
      <c r="HD46" s="790"/>
      <c r="HE46" s="790"/>
      <c r="HF46" s="790" t="s">
        <v>2249</v>
      </c>
      <c r="HG46" s="790"/>
      <c r="HH46" s="790"/>
      <c r="HI46" s="790"/>
      <c r="HJ46" s="790"/>
      <c r="HK46" s="790"/>
      <c r="HL46" s="790" t="s">
        <v>2249</v>
      </c>
      <c r="HM46" s="790"/>
      <c r="HN46" s="790"/>
      <c r="HO46" s="790"/>
      <c r="HP46" s="790"/>
      <c r="HQ46" s="790"/>
      <c r="HR46" s="790" t="s">
        <v>2249</v>
      </c>
      <c r="HS46" s="790"/>
      <c r="HT46" s="790"/>
      <c r="HU46" s="790"/>
      <c r="HV46" s="790"/>
      <c r="HW46" s="790"/>
      <c r="HX46" s="790" t="s">
        <v>2249</v>
      </c>
      <c r="HY46" s="790"/>
      <c r="HZ46" s="790"/>
      <c r="IA46" s="790"/>
      <c r="IB46" s="790"/>
      <c r="IC46" s="790"/>
      <c r="ID46" s="790" t="s">
        <v>2249</v>
      </c>
      <c r="IE46" s="790"/>
      <c r="IF46" s="790"/>
      <c r="IG46" s="790"/>
      <c r="IH46" s="790"/>
      <c r="II46" s="790"/>
      <c r="IJ46" s="790" t="s">
        <v>2249</v>
      </c>
      <c r="IK46" s="790"/>
      <c r="IL46" s="790"/>
      <c r="IM46" s="790"/>
      <c r="IN46" s="790"/>
      <c r="IO46" s="790"/>
      <c r="IP46" s="790" t="s">
        <v>2249</v>
      </c>
      <c r="IQ46" s="790"/>
      <c r="IR46" s="790"/>
      <c r="IS46" s="790"/>
      <c r="IT46" s="790"/>
      <c r="IU46" s="790"/>
      <c r="IV46" s="790" t="s">
        <v>2249</v>
      </c>
    </row>
    <row r="47" spans="1:256">
      <c r="A47" s="83"/>
      <c r="C47" s="84"/>
      <c r="D47" s="84"/>
      <c r="E47" s="84"/>
      <c r="F47" s="85"/>
      <c r="G47" s="86"/>
    </row>
    <row r="48" spans="1:256">
      <c r="A48" s="11"/>
    </row>
    <row r="49" spans="1:8" s="89" customFormat="1">
      <c r="A49" s="11"/>
      <c r="F49" s="106"/>
    </row>
    <row r="50" spans="1:8" s="89" customFormat="1">
      <c r="C50" s="11"/>
      <c r="D50" s="11"/>
      <c r="E50" s="11"/>
      <c r="F50" s="12"/>
      <c r="G50" s="11"/>
      <c r="H50" s="11"/>
    </row>
    <row r="51" spans="1:8" s="89" customFormat="1">
      <c r="C51" s="91"/>
      <c r="D51" s="91"/>
      <c r="E51" s="91"/>
      <c r="F51" s="12"/>
      <c r="G51" s="143"/>
      <c r="H51" s="11"/>
    </row>
    <row r="52" spans="1:8" s="89" customFormat="1">
      <c r="B52" s="11"/>
      <c r="C52" s="11"/>
      <c r="D52" s="11"/>
      <c r="E52" s="11"/>
      <c r="F52" s="12"/>
      <c r="G52" s="11"/>
      <c r="H52" s="11"/>
    </row>
  </sheetData>
  <mergeCells count="125">
    <mergeCell ref="DB46:DG46"/>
    <mergeCell ref="CD45:CI45"/>
    <mergeCell ref="DB45:DG45"/>
    <mergeCell ref="CJ45:CO45"/>
    <mergeCell ref="CV45:DA45"/>
    <mergeCell ref="CP45:CU45"/>
    <mergeCell ref="CV44:DA44"/>
    <mergeCell ref="CP46:CU46"/>
    <mergeCell ref="CJ46:CO46"/>
    <mergeCell ref="BX46:CC46"/>
    <mergeCell ref="CD46:CI46"/>
    <mergeCell ref="BR46:BW46"/>
    <mergeCell ref="AZ44:BE44"/>
    <mergeCell ref="CV46:DA46"/>
    <mergeCell ref="BL44:BQ44"/>
    <mergeCell ref="BX44:CC44"/>
    <mergeCell ref="CP44:CU44"/>
    <mergeCell ref="BF44:BK44"/>
    <mergeCell ref="BR44:BW44"/>
    <mergeCell ref="CD44:CI44"/>
    <mergeCell ref="CJ44:CO44"/>
    <mergeCell ref="P46:U46"/>
    <mergeCell ref="V46:AA46"/>
    <mergeCell ref="BL46:BQ46"/>
    <mergeCell ref="BF46:BK46"/>
    <mergeCell ref="J45:O45"/>
    <mergeCell ref="P45:U45"/>
    <mergeCell ref="AB45:AG45"/>
    <mergeCell ref="AN45:AS45"/>
    <mergeCell ref="AH45:AM45"/>
    <mergeCell ref="AZ46:BE46"/>
    <mergeCell ref="C1:G1"/>
    <mergeCell ref="C19:G19"/>
    <mergeCell ref="J44:O44"/>
    <mergeCell ref="P44:U44"/>
    <mergeCell ref="BF45:BK45"/>
    <mergeCell ref="BL45:BQ45"/>
    <mergeCell ref="AZ45:BE45"/>
    <mergeCell ref="V45:AA45"/>
    <mergeCell ref="DB44:DG44"/>
    <mergeCell ref="AT45:AY45"/>
    <mergeCell ref="BR45:BW45"/>
    <mergeCell ref="BX45:CC45"/>
    <mergeCell ref="GB45:GG45"/>
    <mergeCell ref="V44:AA44"/>
    <mergeCell ref="AB44:AG44"/>
    <mergeCell ref="AB46:AG46"/>
    <mergeCell ref="AH44:AM44"/>
    <mergeCell ref="AH46:AM46"/>
    <mergeCell ref="AT44:AY44"/>
    <mergeCell ref="AN44:AS44"/>
    <mergeCell ref="AN46:AS46"/>
    <mergeCell ref="AT46:AY46"/>
    <mergeCell ref="DZ44:EE44"/>
    <mergeCell ref="DH45:DM45"/>
    <mergeCell ref="DT44:DY44"/>
    <mergeCell ref="DN45:DS45"/>
    <mergeCell ref="FJ46:FO46"/>
    <mergeCell ref="DN44:DS44"/>
    <mergeCell ref="FJ45:FO45"/>
    <mergeCell ref="FJ44:FO44"/>
    <mergeCell ref="FD46:FI46"/>
    <mergeCell ref="FD45:FI45"/>
    <mergeCell ref="EX46:FC46"/>
    <mergeCell ref="EL45:EQ45"/>
    <mergeCell ref="DN46:DS46"/>
    <mergeCell ref="EF44:EK44"/>
    <mergeCell ref="GZ44:HE44"/>
    <mergeCell ref="GZ45:HE45"/>
    <mergeCell ref="GN45:GS45"/>
    <mergeCell ref="GN44:GS44"/>
    <mergeCell ref="EF46:EK46"/>
    <mergeCell ref="FP46:FU46"/>
    <mergeCell ref="GH46:GM46"/>
    <mergeCell ref="EX44:FC44"/>
    <mergeCell ref="EL44:EQ44"/>
    <mergeCell ref="FD44:FI44"/>
    <mergeCell ref="GH44:GM44"/>
    <mergeCell ref="EF45:EK45"/>
    <mergeCell ref="EL46:EQ46"/>
    <mergeCell ref="ER44:EW44"/>
    <mergeCell ref="GT44:GY44"/>
    <mergeCell ref="FV44:GA44"/>
    <mergeCell ref="FV45:GA45"/>
    <mergeCell ref="ER46:EW46"/>
    <mergeCell ref="ER45:EW45"/>
    <mergeCell ref="EX45:FC45"/>
    <mergeCell ref="GT46:GY46"/>
    <mergeCell ref="GH45:GM45"/>
    <mergeCell ref="FP44:FU44"/>
    <mergeCell ref="FP45:FU45"/>
    <mergeCell ref="GT45:GY45"/>
    <mergeCell ref="GB44:GG44"/>
    <mergeCell ref="DZ45:EE45"/>
    <mergeCell ref="DH44:DM44"/>
    <mergeCell ref="DZ46:EE46"/>
    <mergeCell ref="DH46:DM46"/>
    <mergeCell ref="DT46:DY46"/>
    <mergeCell ref="DT45:DY45"/>
    <mergeCell ref="IV46"/>
    <mergeCell ref="IJ46:IO46"/>
    <mergeCell ref="IP46:IU46"/>
    <mergeCell ref="HX46:IC46"/>
    <mergeCell ref="ID46:II46"/>
    <mergeCell ref="FV46:GA46"/>
    <mergeCell ref="GZ46:HE46"/>
    <mergeCell ref="GN46:GS46"/>
    <mergeCell ref="GB46:GG46"/>
    <mergeCell ref="IP45:IS45"/>
    <mergeCell ref="HF44:HK44"/>
    <mergeCell ref="IP44:IS44"/>
    <mergeCell ref="IJ45:IO45"/>
    <mergeCell ref="ID44:II44"/>
    <mergeCell ref="IJ44:IO44"/>
    <mergeCell ref="HR44:HW44"/>
    <mergeCell ref="HR45:HW45"/>
    <mergeCell ref="HL45:HQ45"/>
    <mergeCell ref="ID45:II45"/>
    <mergeCell ref="HF46:HK46"/>
    <mergeCell ref="HF45:HK45"/>
    <mergeCell ref="HX45:IC45"/>
    <mergeCell ref="HX44:IC44"/>
    <mergeCell ref="HL44:HQ44"/>
    <mergeCell ref="HR46:HW46"/>
    <mergeCell ref="HL46:HQ46"/>
  </mergeCells>
  <phoneticPr fontId="43" type="noConversion"/>
  <hyperlinks>
    <hyperlink ref="A10"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2"/>
  <sheetViews>
    <sheetView topLeftCell="A13" zoomScale="125" workbookViewId="0">
      <selection activeCell="C19" sqref="C19:G19"/>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40395</v>
      </c>
    </row>
    <row r="4" spans="1:8">
      <c r="A4" s="89" t="s">
        <v>2517</v>
      </c>
      <c r="G4" s="93" t="s">
        <v>1395</v>
      </c>
    </row>
    <row r="5" spans="1:8">
      <c r="A5" s="89" t="s">
        <v>2850</v>
      </c>
    </row>
    <row r="6" spans="1:8">
      <c r="C6" s="15" t="s">
        <v>2128</v>
      </c>
      <c r="D6" s="16"/>
      <c r="E6" s="16"/>
      <c r="F6" s="17"/>
      <c r="G6" s="18"/>
      <c r="H6" s="94"/>
    </row>
    <row r="7" spans="1:8">
      <c r="C7" s="95" t="s">
        <v>2727</v>
      </c>
      <c r="D7" s="20"/>
      <c r="E7" s="20"/>
      <c r="F7" s="21"/>
      <c r="G7" s="22"/>
      <c r="H7" s="94"/>
    </row>
    <row r="8" spans="1:8">
      <c r="A8" s="89" t="s">
        <v>2730</v>
      </c>
      <c r="C8" s="95" t="s">
        <v>2197</v>
      </c>
      <c r="D8" s="20"/>
      <c r="E8" s="20"/>
      <c r="F8" s="21"/>
      <c r="G8" s="96"/>
      <c r="H8" s="94"/>
    </row>
    <row r="9" spans="1:8">
      <c r="A9" s="89" t="s">
        <v>1838</v>
      </c>
      <c r="C9" s="95" t="s">
        <v>3313</v>
      </c>
      <c r="D9" s="20"/>
      <c r="E9" s="20"/>
      <c r="F9" s="21"/>
      <c r="G9" s="96"/>
      <c r="H9" s="94"/>
    </row>
    <row r="10" spans="1:8">
      <c r="A10" s="89" t="s">
        <v>2431</v>
      </c>
      <c r="C10" s="97"/>
      <c r="D10" s="20"/>
      <c r="E10" s="20"/>
      <c r="F10" s="21"/>
      <c r="G10" s="96"/>
      <c r="H10" s="94"/>
    </row>
    <row r="11" spans="1:8">
      <c r="A11" t="s">
        <v>3314</v>
      </c>
      <c r="C11" s="25" t="s">
        <v>2453</v>
      </c>
      <c r="D11" s="94"/>
      <c r="E11" s="94"/>
      <c r="F11" s="99"/>
      <c r="G11" s="96"/>
      <c r="H11" s="94"/>
    </row>
    <row r="12" spans="1:8">
      <c r="C12" s="25" t="s">
        <v>2991</v>
      </c>
      <c r="D12" s="20"/>
      <c r="E12" s="20"/>
      <c r="F12" s="21"/>
      <c r="G12" s="96"/>
      <c r="H12" s="94"/>
    </row>
    <row r="13" spans="1:8">
      <c r="C13" s="25" t="s">
        <v>2051</v>
      </c>
      <c r="D13" s="94"/>
      <c r="E13" s="94"/>
      <c r="F13" s="99"/>
      <c r="G13" s="96"/>
      <c r="H13" s="94"/>
    </row>
    <row r="14" spans="1:8">
      <c r="C14" s="25" t="s">
        <v>2052</v>
      </c>
      <c r="D14" s="94"/>
      <c r="E14" s="94"/>
      <c r="F14" s="99"/>
      <c r="G14" s="101"/>
      <c r="H14" s="94"/>
    </row>
    <row r="15" spans="1:8">
      <c r="A15" s="100" t="s">
        <v>2253</v>
      </c>
      <c r="C15" s="97" t="s">
        <v>2032</v>
      </c>
      <c r="D15" s="94"/>
      <c r="E15" s="94"/>
      <c r="F15" s="99"/>
      <c r="G15" s="96"/>
      <c r="H15" s="94"/>
    </row>
    <row r="16" spans="1:8">
      <c r="A16" s="144" t="s">
        <v>3863</v>
      </c>
      <c r="C16" s="97"/>
      <c r="D16" s="94"/>
      <c r="E16" s="94"/>
      <c r="F16" s="99"/>
      <c r="G16" s="96"/>
      <c r="H16" s="94"/>
    </row>
    <row r="17" spans="1:8">
      <c r="C17" s="102" t="s">
        <v>1847</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1906</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40472</v>
      </c>
      <c r="B24" s="116" t="s">
        <v>2258</v>
      </c>
      <c r="C24" s="117">
        <v>295</v>
      </c>
      <c r="D24" s="118">
        <v>2.5</v>
      </c>
      <c r="E24" s="148">
        <f>C24*D24</f>
        <v>737.5</v>
      </c>
      <c r="F24" s="53"/>
      <c r="G24" s="54">
        <f>E24*(1-F24)</f>
        <v>737.5</v>
      </c>
      <c r="H24" s="48"/>
    </row>
    <row r="25" spans="1:8">
      <c r="A25" s="11"/>
      <c r="B25" s="116" t="s">
        <v>2257</v>
      </c>
      <c r="C25" s="117"/>
      <c r="D25" s="118"/>
      <c r="E25" s="117">
        <f t="shared" ref="E25:E36" si="0">C25*D25</f>
        <v>0</v>
      </c>
      <c r="F25" s="119"/>
      <c r="G25" s="54">
        <f t="shared" ref="G25:G37" si="1">E25*(1-F25)</f>
        <v>0</v>
      </c>
      <c r="H25" s="56"/>
    </row>
    <row r="26" spans="1:8">
      <c r="A26" s="120"/>
      <c r="B26" s="121" t="s">
        <v>2493</v>
      </c>
      <c r="C26" s="117"/>
      <c r="D26" s="118"/>
      <c r="E26" s="117">
        <f t="shared" si="0"/>
        <v>0</v>
      </c>
      <c r="F26" s="119"/>
      <c r="G26" s="54">
        <f t="shared" si="1"/>
        <v>0</v>
      </c>
      <c r="H26" s="56"/>
    </row>
    <row r="27" spans="1:8">
      <c r="A27" s="120"/>
      <c r="B27" s="121" t="s">
        <v>2910</v>
      </c>
      <c r="C27" s="117"/>
      <c r="D27" s="118"/>
      <c r="E27" s="117">
        <f t="shared" si="0"/>
        <v>0</v>
      </c>
      <c r="F27" s="119"/>
      <c r="G27" s="54">
        <f t="shared" si="1"/>
        <v>0</v>
      </c>
      <c r="H27" s="56"/>
    </row>
    <row r="28" spans="1:8">
      <c r="A28" s="120"/>
      <c r="B28" s="121" t="s">
        <v>2561</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2466</v>
      </c>
      <c r="C33" s="117">
        <v>50</v>
      </c>
      <c r="D33" s="118">
        <v>2.5</v>
      </c>
      <c r="E33" s="148">
        <f t="shared" si="0"/>
        <v>125</v>
      </c>
      <c r="F33" s="119"/>
      <c r="G33" s="54">
        <f t="shared" si="1"/>
        <v>125</v>
      </c>
      <c r="H33" s="48"/>
    </row>
    <row r="34" spans="1:256">
      <c r="A34" s="120"/>
      <c r="B34" s="121" t="s">
        <v>2935</v>
      </c>
      <c r="C34" s="117">
        <v>400</v>
      </c>
      <c r="D34" s="123" t="s">
        <v>2847</v>
      </c>
      <c r="E34" s="148">
        <v>400</v>
      </c>
      <c r="F34" s="124"/>
      <c r="G34" s="54">
        <f>E34</f>
        <v>400</v>
      </c>
      <c r="H34" s="48"/>
    </row>
    <row r="35" spans="1:256">
      <c r="A35" s="120"/>
      <c r="B35" s="121" t="s">
        <v>2270</v>
      </c>
      <c r="C35" s="117"/>
      <c r="D35" s="118"/>
      <c r="E35" s="117">
        <f t="shared" si="0"/>
        <v>0</v>
      </c>
      <c r="F35" s="119"/>
      <c r="G35" s="54">
        <f t="shared" si="1"/>
        <v>0</v>
      </c>
      <c r="H35" s="48"/>
    </row>
    <row r="36" spans="1:256">
      <c r="A36" s="120"/>
      <c r="B36" s="121" t="s">
        <v>1888</v>
      </c>
      <c r="C36" s="117"/>
      <c r="D36" s="125"/>
      <c r="E36" s="117">
        <f t="shared" si="0"/>
        <v>0</v>
      </c>
      <c r="F36" s="124"/>
      <c r="G36" s="54">
        <f t="shared" si="1"/>
        <v>0</v>
      </c>
      <c r="H36" s="48"/>
    </row>
    <row r="37" spans="1:256" ht="16" thickBot="1">
      <c r="A37" s="120"/>
      <c r="B37" s="126"/>
      <c r="C37" s="127"/>
      <c r="D37" s="128"/>
      <c r="E37" s="127"/>
      <c r="F37" s="129"/>
      <c r="G37" s="67">
        <f t="shared" si="1"/>
        <v>0</v>
      </c>
      <c r="H37" s="48"/>
    </row>
    <row r="38" spans="1:256" s="135" customFormat="1" ht="16" customHeight="1">
      <c r="A38" s="130"/>
      <c r="B38" s="69" t="s">
        <v>1889</v>
      </c>
      <c r="C38" s="131"/>
      <c r="D38" s="131"/>
      <c r="E38" s="132">
        <f>SUM(E24:E37)</f>
        <v>1262.5</v>
      </c>
      <c r="F38" s="133"/>
      <c r="G38" s="72">
        <f>SUM(G24:G37)</f>
        <v>1262.5</v>
      </c>
      <c r="H38" s="134"/>
    </row>
    <row r="40" spans="1:256">
      <c r="C40" s="136" t="s">
        <v>2369</v>
      </c>
      <c r="D40" s="137">
        <f>G38/2</f>
        <v>631.25</v>
      </c>
      <c r="E40" s="137"/>
      <c r="F40" s="138"/>
    </row>
    <row r="42" spans="1:256">
      <c r="C42" s="1" t="s">
        <v>2549</v>
      </c>
      <c r="D42" s="1"/>
      <c r="E42" s="1"/>
      <c r="F42" s="139"/>
      <c r="G42" s="1"/>
      <c r="H42" s="1"/>
      <c r="I42" s="1"/>
    </row>
    <row r="43" spans="1:256">
      <c r="C43" s="1" t="s">
        <v>3390</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2549</v>
      </c>
      <c r="W44" s="790"/>
      <c r="X44" s="790"/>
      <c r="Y44" s="790"/>
      <c r="Z44" s="790"/>
      <c r="AA44" s="790"/>
      <c r="AB44" s="790" t="s">
        <v>2549</v>
      </c>
      <c r="AC44" s="790"/>
      <c r="AD44" s="790"/>
      <c r="AE44" s="790"/>
      <c r="AF44" s="790"/>
      <c r="AG44" s="790"/>
      <c r="AH44" s="790" t="s">
        <v>2549</v>
      </c>
      <c r="AI44" s="790"/>
      <c r="AJ44" s="790"/>
      <c r="AK44" s="790"/>
      <c r="AL44" s="790"/>
      <c r="AM44" s="790"/>
      <c r="AN44" s="790" t="s">
        <v>2549</v>
      </c>
      <c r="AO44" s="790"/>
      <c r="AP44" s="790"/>
      <c r="AQ44" s="790"/>
      <c r="AR44" s="790"/>
      <c r="AS44" s="790"/>
      <c r="AT44" s="790" t="s">
        <v>2549</v>
      </c>
      <c r="AU44" s="790"/>
      <c r="AV44" s="790"/>
      <c r="AW44" s="790"/>
      <c r="AX44" s="790"/>
      <c r="AY44" s="790"/>
      <c r="AZ44" s="790" t="s">
        <v>2549</v>
      </c>
      <c r="BA44" s="790"/>
      <c r="BB44" s="790"/>
      <c r="BC44" s="790"/>
      <c r="BD44" s="790"/>
      <c r="BE44" s="790"/>
      <c r="BF44" s="790" t="s">
        <v>2549</v>
      </c>
      <c r="BG44" s="790"/>
      <c r="BH44" s="790"/>
      <c r="BI44" s="790"/>
      <c r="BJ44" s="790"/>
      <c r="BK44" s="790"/>
      <c r="BL44" s="790" t="s">
        <v>2549</v>
      </c>
      <c r="BM44" s="790"/>
      <c r="BN44" s="790"/>
      <c r="BO44" s="790"/>
      <c r="BP44" s="790"/>
      <c r="BQ44" s="790"/>
      <c r="BR44" s="790" t="s">
        <v>2549</v>
      </c>
      <c r="BS44" s="790"/>
      <c r="BT44" s="790"/>
      <c r="BU44" s="790"/>
      <c r="BV44" s="790"/>
      <c r="BW44" s="790"/>
      <c r="BX44" s="790" t="s">
        <v>2549</v>
      </c>
      <c r="BY44" s="790"/>
      <c r="BZ44" s="790"/>
      <c r="CA44" s="790"/>
      <c r="CB44" s="790"/>
      <c r="CC44" s="790"/>
      <c r="CD44" s="790" t="s">
        <v>2549</v>
      </c>
      <c r="CE44" s="790"/>
      <c r="CF44" s="790"/>
      <c r="CG44" s="790"/>
      <c r="CH44" s="790"/>
      <c r="CI44" s="790"/>
      <c r="CJ44" s="790" t="s">
        <v>2549</v>
      </c>
      <c r="CK44" s="790"/>
      <c r="CL44" s="790"/>
      <c r="CM44" s="790"/>
      <c r="CN44" s="790"/>
      <c r="CO44" s="790"/>
      <c r="CP44" s="790" t="s">
        <v>2549</v>
      </c>
      <c r="CQ44" s="790"/>
      <c r="CR44" s="790"/>
      <c r="CS44" s="790"/>
      <c r="CT44" s="790"/>
      <c r="CU44" s="790"/>
      <c r="CV44" s="790" t="s">
        <v>2549</v>
      </c>
      <c r="CW44" s="790"/>
      <c r="CX44" s="790"/>
      <c r="CY44" s="790"/>
      <c r="CZ44" s="790"/>
      <c r="DA44" s="790"/>
      <c r="DB44" s="790" t="s">
        <v>2549</v>
      </c>
      <c r="DC44" s="790"/>
      <c r="DD44" s="790"/>
      <c r="DE44" s="790"/>
      <c r="DF44" s="790"/>
      <c r="DG44" s="790"/>
      <c r="DH44" s="790" t="s">
        <v>2549</v>
      </c>
      <c r="DI44" s="790"/>
      <c r="DJ44" s="790"/>
      <c r="DK44" s="790"/>
      <c r="DL44" s="790"/>
      <c r="DM44" s="790"/>
      <c r="DN44" s="790" t="s">
        <v>2549</v>
      </c>
      <c r="DO44" s="790"/>
      <c r="DP44" s="790"/>
      <c r="DQ44" s="790"/>
      <c r="DR44" s="790"/>
      <c r="DS44" s="790"/>
      <c r="DT44" s="790" t="s">
        <v>2549</v>
      </c>
      <c r="DU44" s="790"/>
      <c r="DV44" s="790"/>
      <c r="DW44" s="790"/>
      <c r="DX44" s="790"/>
      <c r="DY44" s="790"/>
      <c r="DZ44" s="790" t="s">
        <v>2549</v>
      </c>
      <c r="EA44" s="790"/>
      <c r="EB44" s="790"/>
      <c r="EC44" s="790"/>
      <c r="ED44" s="790"/>
      <c r="EE44" s="790"/>
      <c r="EF44" s="790" t="s">
        <v>2549</v>
      </c>
      <c r="EG44" s="790"/>
      <c r="EH44" s="790"/>
      <c r="EI44" s="790"/>
      <c r="EJ44" s="790"/>
      <c r="EK44" s="790"/>
      <c r="EL44" s="790" t="s">
        <v>2549</v>
      </c>
      <c r="EM44" s="790"/>
      <c r="EN44" s="790"/>
      <c r="EO44" s="790"/>
      <c r="EP44" s="790"/>
      <c r="EQ44" s="790"/>
      <c r="ER44" s="790" t="s">
        <v>2549</v>
      </c>
      <c r="ES44" s="790"/>
      <c r="ET44" s="790"/>
      <c r="EU44" s="790"/>
      <c r="EV44" s="790"/>
      <c r="EW44" s="790"/>
      <c r="EX44" s="790" t="s">
        <v>2549</v>
      </c>
      <c r="EY44" s="790"/>
      <c r="EZ44" s="790"/>
      <c r="FA44" s="790"/>
      <c r="FB44" s="790"/>
      <c r="FC44" s="790"/>
      <c r="FD44" s="790" t="s">
        <v>2549</v>
      </c>
      <c r="FE44" s="790"/>
      <c r="FF44" s="790"/>
      <c r="FG44" s="790"/>
      <c r="FH44" s="790"/>
      <c r="FI44" s="790"/>
      <c r="FJ44" s="790" t="s">
        <v>2549</v>
      </c>
      <c r="FK44" s="790"/>
      <c r="FL44" s="790"/>
      <c r="FM44" s="790"/>
      <c r="FN44" s="790"/>
      <c r="FO44" s="790"/>
      <c r="FP44" s="790" t="s">
        <v>2549</v>
      </c>
      <c r="FQ44" s="790"/>
      <c r="FR44" s="790"/>
      <c r="FS44" s="790"/>
      <c r="FT44" s="790"/>
      <c r="FU44" s="790"/>
      <c r="FV44" s="790" t="s">
        <v>2549</v>
      </c>
      <c r="FW44" s="790"/>
      <c r="FX44" s="790"/>
      <c r="FY44" s="790"/>
      <c r="FZ44" s="790"/>
      <c r="GA44" s="790"/>
      <c r="GB44" s="790" t="s">
        <v>2549</v>
      </c>
      <c r="GC44" s="790"/>
      <c r="GD44" s="790"/>
      <c r="GE44" s="790"/>
      <c r="GF44" s="790"/>
      <c r="GG44" s="790"/>
      <c r="GH44" s="790" t="s">
        <v>2549</v>
      </c>
      <c r="GI44" s="790"/>
      <c r="GJ44" s="790"/>
      <c r="GK44" s="790"/>
      <c r="GL44" s="790"/>
      <c r="GM44" s="790"/>
      <c r="GN44" s="790" t="s">
        <v>2549</v>
      </c>
      <c r="GO44" s="790"/>
      <c r="GP44" s="790"/>
      <c r="GQ44" s="790"/>
      <c r="GR44" s="790"/>
      <c r="GS44" s="790"/>
      <c r="GT44" s="790" t="s">
        <v>2549</v>
      </c>
      <c r="GU44" s="790"/>
      <c r="GV44" s="790"/>
      <c r="GW44" s="790"/>
      <c r="GX44" s="790"/>
      <c r="GY44" s="790"/>
      <c r="GZ44" s="790" t="s">
        <v>2549</v>
      </c>
      <c r="HA44" s="790"/>
      <c r="HB44" s="790"/>
      <c r="HC44" s="790"/>
      <c r="HD44" s="790"/>
      <c r="HE44" s="790"/>
      <c r="HF44" s="790" t="s">
        <v>2549</v>
      </c>
      <c r="HG44" s="790"/>
      <c r="HH44" s="790"/>
      <c r="HI44" s="790"/>
      <c r="HJ44" s="790"/>
      <c r="HK44" s="790"/>
      <c r="HL44" s="790" t="s">
        <v>2549</v>
      </c>
      <c r="HM44" s="790"/>
      <c r="HN44" s="790"/>
      <c r="HO44" s="790"/>
      <c r="HP44" s="790"/>
      <c r="HQ44" s="790"/>
      <c r="HR44" s="790" t="s">
        <v>2549</v>
      </c>
      <c r="HS44" s="790"/>
      <c r="HT44" s="790"/>
      <c r="HU44" s="790"/>
      <c r="HV44" s="790"/>
      <c r="HW44" s="790"/>
      <c r="HX44" s="790" t="s">
        <v>2549</v>
      </c>
      <c r="HY44" s="790"/>
      <c r="HZ44" s="790"/>
      <c r="IA44" s="790"/>
      <c r="IB44" s="790"/>
      <c r="IC44" s="790"/>
      <c r="ID44" s="790" t="s">
        <v>2549</v>
      </c>
      <c r="IE44" s="790"/>
      <c r="IF44" s="790"/>
      <c r="IG44" s="790"/>
      <c r="IH44" s="790"/>
      <c r="II44" s="790"/>
      <c r="IJ44" s="790" t="s">
        <v>2549</v>
      </c>
      <c r="IK44" s="790"/>
      <c r="IL44" s="790"/>
      <c r="IM44" s="790"/>
      <c r="IN44" s="790"/>
      <c r="IO44" s="790"/>
      <c r="IP44" s="790" t="s">
        <v>2549</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2856</v>
      </c>
      <c r="W45" s="790"/>
      <c r="X45" s="790"/>
      <c r="Y45" s="790"/>
      <c r="Z45" s="790"/>
      <c r="AA45" s="790"/>
      <c r="AB45" s="790" t="s">
        <v>2856</v>
      </c>
      <c r="AC45" s="790"/>
      <c r="AD45" s="790"/>
      <c r="AE45" s="790"/>
      <c r="AF45" s="790"/>
      <c r="AG45" s="790"/>
      <c r="AH45" s="790" t="s">
        <v>2856</v>
      </c>
      <c r="AI45" s="790"/>
      <c r="AJ45" s="790"/>
      <c r="AK45" s="790"/>
      <c r="AL45" s="790"/>
      <c r="AM45" s="790"/>
      <c r="AN45" s="790" t="s">
        <v>2856</v>
      </c>
      <c r="AO45" s="790"/>
      <c r="AP45" s="790"/>
      <c r="AQ45" s="790"/>
      <c r="AR45" s="790"/>
      <c r="AS45" s="790"/>
      <c r="AT45" s="790" t="s">
        <v>2856</v>
      </c>
      <c r="AU45" s="790"/>
      <c r="AV45" s="790"/>
      <c r="AW45" s="790"/>
      <c r="AX45" s="790"/>
      <c r="AY45" s="790"/>
      <c r="AZ45" s="790" t="s">
        <v>2856</v>
      </c>
      <c r="BA45" s="790"/>
      <c r="BB45" s="790"/>
      <c r="BC45" s="790"/>
      <c r="BD45" s="790"/>
      <c r="BE45" s="790"/>
      <c r="BF45" s="790" t="s">
        <v>2856</v>
      </c>
      <c r="BG45" s="790"/>
      <c r="BH45" s="790"/>
      <c r="BI45" s="790"/>
      <c r="BJ45" s="790"/>
      <c r="BK45" s="790"/>
      <c r="BL45" s="790" t="s">
        <v>2856</v>
      </c>
      <c r="BM45" s="790"/>
      <c r="BN45" s="790"/>
      <c r="BO45" s="790"/>
      <c r="BP45" s="790"/>
      <c r="BQ45" s="790"/>
      <c r="BR45" s="790" t="s">
        <v>2856</v>
      </c>
      <c r="BS45" s="790"/>
      <c r="BT45" s="790"/>
      <c r="BU45" s="790"/>
      <c r="BV45" s="790"/>
      <c r="BW45" s="790"/>
      <c r="BX45" s="790" t="s">
        <v>2856</v>
      </c>
      <c r="BY45" s="790"/>
      <c r="BZ45" s="790"/>
      <c r="CA45" s="790"/>
      <c r="CB45" s="790"/>
      <c r="CC45" s="790"/>
      <c r="CD45" s="790" t="s">
        <v>2856</v>
      </c>
      <c r="CE45" s="790"/>
      <c r="CF45" s="790"/>
      <c r="CG45" s="790"/>
      <c r="CH45" s="790"/>
      <c r="CI45" s="790"/>
      <c r="CJ45" s="790" t="s">
        <v>2856</v>
      </c>
      <c r="CK45" s="790"/>
      <c r="CL45" s="790"/>
      <c r="CM45" s="790"/>
      <c r="CN45" s="790"/>
      <c r="CO45" s="790"/>
      <c r="CP45" s="790" t="s">
        <v>2856</v>
      </c>
      <c r="CQ45" s="790"/>
      <c r="CR45" s="790"/>
      <c r="CS45" s="790"/>
      <c r="CT45" s="790"/>
      <c r="CU45" s="790"/>
      <c r="CV45" s="790" t="s">
        <v>2856</v>
      </c>
      <c r="CW45" s="790"/>
      <c r="CX45" s="790"/>
      <c r="CY45" s="790"/>
      <c r="CZ45" s="790"/>
      <c r="DA45" s="790"/>
      <c r="DB45" s="790" t="s">
        <v>2856</v>
      </c>
      <c r="DC45" s="790"/>
      <c r="DD45" s="790"/>
      <c r="DE45" s="790"/>
      <c r="DF45" s="790"/>
      <c r="DG45" s="790"/>
      <c r="DH45" s="790" t="s">
        <v>2856</v>
      </c>
      <c r="DI45" s="790"/>
      <c r="DJ45" s="790"/>
      <c r="DK45" s="790"/>
      <c r="DL45" s="790"/>
      <c r="DM45" s="790"/>
      <c r="DN45" s="790" t="s">
        <v>2856</v>
      </c>
      <c r="DO45" s="790"/>
      <c r="DP45" s="790"/>
      <c r="DQ45" s="790"/>
      <c r="DR45" s="790"/>
      <c r="DS45" s="790"/>
      <c r="DT45" s="790" t="s">
        <v>2856</v>
      </c>
      <c r="DU45" s="790"/>
      <c r="DV45" s="790"/>
      <c r="DW45" s="790"/>
      <c r="DX45" s="790"/>
      <c r="DY45" s="790"/>
      <c r="DZ45" s="790" t="s">
        <v>2856</v>
      </c>
      <c r="EA45" s="790"/>
      <c r="EB45" s="790"/>
      <c r="EC45" s="790"/>
      <c r="ED45" s="790"/>
      <c r="EE45" s="790"/>
      <c r="EF45" s="790" t="s">
        <v>2856</v>
      </c>
      <c r="EG45" s="790"/>
      <c r="EH45" s="790"/>
      <c r="EI45" s="790"/>
      <c r="EJ45" s="790"/>
      <c r="EK45" s="790"/>
      <c r="EL45" s="790" t="s">
        <v>2856</v>
      </c>
      <c r="EM45" s="790"/>
      <c r="EN45" s="790"/>
      <c r="EO45" s="790"/>
      <c r="EP45" s="790"/>
      <c r="EQ45" s="790"/>
      <c r="ER45" s="790" t="s">
        <v>2856</v>
      </c>
      <c r="ES45" s="790"/>
      <c r="ET45" s="790"/>
      <c r="EU45" s="790"/>
      <c r="EV45" s="790"/>
      <c r="EW45" s="790"/>
      <c r="EX45" s="790" t="s">
        <v>2856</v>
      </c>
      <c r="EY45" s="790"/>
      <c r="EZ45" s="790"/>
      <c r="FA45" s="790"/>
      <c r="FB45" s="790"/>
      <c r="FC45" s="790"/>
      <c r="FD45" s="790" t="s">
        <v>2856</v>
      </c>
      <c r="FE45" s="790"/>
      <c r="FF45" s="790"/>
      <c r="FG45" s="790"/>
      <c r="FH45" s="790"/>
      <c r="FI45" s="790"/>
      <c r="FJ45" s="790" t="s">
        <v>2856</v>
      </c>
      <c r="FK45" s="790"/>
      <c r="FL45" s="790"/>
      <c r="FM45" s="790"/>
      <c r="FN45" s="790"/>
      <c r="FO45" s="790"/>
      <c r="FP45" s="790" t="s">
        <v>2856</v>
      </c>
      <c r="FQ45" s="790"/>
      <c r="FR45" s="790"/>
      <c r="FS45" s="790"/>
      <c r="FT45" s="790"/>
      <c r="FU45" s="790"/>
      <c r="FV45" s="790" t="s">
        <v>2856</v>
      </c>
      <c r="FW45" s="790"/>
      <c r="FX45" s="790"/>
      <c r="FY45" s="790"/>
      <c r="FZ45" s="790"/>
      <c r="GA45" s="790"/>
      <c r="GB45" s="790" t="s">
        <v>2856</v>
      </c>
      <c r="GC45" s="790"/>
      <c r="GD45" s="790"/>
      <c r="GE45" s="790"/>
      <c r="GF45" s="790"/>
      <c r="GG45" s="790"/>
      <c r="GH45" s="790" t="s">
        <v>2856</v>
      </c>
      <c r="GI45" s="790"/>
      <c r="GJ45" s="790"/>
      <c r="GK45" s="790"/>
      <c r="GL45" s="790"/>
      <c r="GM45" s="790"/>
      <c r="GN45" s="790" t="s">
        <v>2856</v>
      </c>
      <c r="GO45" s="790"/>
      <c r="GP45" s="790"/>
      <c r="GQ45" s="790"/>
      <c r="GR45" s="790"/>
      <c r="GS45" s="790"/>
      <c r="GT45" s="790" t="s">
        <v>2856</v>
      </c>
      <c r="GU45" s="790"/>
      <c r="GV45" s="790"/>
      <c r="GW45" s="790"/>
      <c r="GX45" s="790"/>
      <c r="GY45" s="790"/>
      <c r="GZ45" s="790" t="s">
        <v>2856</v>
      </c>
      <c r="HA45" s="790"/>
      <c r="HB45" s="790"/>
      <c r="HC45" s="790"/>
      <c r="HD45" s="790"/>
      <c r="HE45" s="790"/>
      <c r="HF45" s="790" t="s">
        <v>2856</v>
      </c>
      <c r="HG45" s="790"/>
      <c r="HH45" s="790"/>
      <c r="HI45" s="790"/>
      <c r="HJ45" s="790"/>
      <c r="HK45" s="790"/>
      <c r="HL45" s="790" t="s">
        <v>2856</v>
      </c>
      <c r="HM45" s="790"/>
      <c r="HN45" s="790"/>
      <c r="HO45" s="790"/>
      <c r="HP45" s="790"/>
      <c r="HQ45" s="790"/>
      <c r="HR45" s="790" t="s">
        <v>2856</v>
      </c>
      <c r="HS45" s="790"/>
      <c r="HT45" s="790"/>
      <c r="HU45" s="790"/>
      <c r="HV45" s="790"/>
      <c r="HW45" s="790"/>
      <c r="HX45" s="790" t="s">
        <v>2856</v>
      </c>
      <c r="HY45" s="790"/>
      <c r="HZ45" s="790"/>
      <c r="IA45" s="790"/>
      <c r="IB45" s="790"/>
      <c r="IC45" s="790"/>
      <c r="ID45" s="790" t="s">
        <v>2856</v>
      </c>
      <c r="IE45" s="790"/>
      <c r="IF45" s="790"/>
      <c r="IG45" s="790"/>
      <c r="IH45" s="790"/>
      <c r="II45" s="790"/>
      <c r="IJ45" s="790" t="s">
        <v>2856</v>
      </c>
      <c r="IK45" s="790"/>
      <c r="IL45" s="790"/>
      <c r="IM45" s="790"/>
      <c r="IN45" s="790"/>
      <c r="IO45" s="790"/>
      <c r="IP45" s="790" t="s">
        <v>2856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2249</v>
      </c>
      <c r="EG46" s="790"/>
      <c r="EH46" s="790"/>
      <c r="EI46" s="790"/>
      <c r="EJ46" s="790"/>
      <c r="EK46" s="790"/>
      <c r="EL46" s="790" t="s">
        <v>2249</v>
      </c>
      <c r="EM46" s="790"/>
      <c r="EN46" s="790"/>
      <c r="EO46" s="790"/>
      <c r="EP46" s="790"/>
      <c r="EQ46" s="790"/>
      <c r="ER46" s="790" t="s">
        <v>2249</v>
      </c>
      <c r="ES46" s="790"/>
      <c r="ET46" s="790"/>
      <c r="EU46" s="790"/>
      <c r="EV46" s="790"/>
      <c r="EW46" s="790"/>
      <c r="EX46" s="790" t="s">
        <v>2249</v>
      </c>
      <c r="EY46" s="790"/>
      <c r="EZ46" s="790"/>
      <c r="FA46" s="790"/>
      <c r="FB46" s="790"/>
      <c r="FC46" s="790"/>
      <c r="FD46" s="790" t="s">
        <v>2249</v>
      </c>
      <c r="FE46" s="790"/>
      <c r="FF46" s="790"/>
      <c r="FG46" s="790"/>
      <c r="FH46" s="790"/>
      <c r="FI46" s="790"/>
      <c r="FJ46" s="790" t="s">
        <v>2249</v>
      </c>
      <c r="FK46" s="790"/>
      <c r="FL46" s="790"/>
      <c r="FM46" s="790"/>
      <c r="FN46" s="790"/>
      <c r="FO46" s="790"/>
      <c r="FP46" s="790" t="s">
        <v>2249</v>
      </c>
      <c r="FQ46" s="790"/>
      <c r="FR46" s="790"/>
      <c r="FS46" s="790"/>
      <c r="FT46" s="790"/>
      <c r="FU46" s="790"/>
      <c r="FV46" s="790" t="s">
        <v>2249</v>
      </c>
      <c r="FW46" s="790"/>
      <c r="FX46" s="790"/>
      <c r="FY46" s="790"/>
      <c r="FZ46" s="790"/>
      <c r="GA46" s="790"/>
      <c r="GB46" s="790" t="s">
        <v>2249</v>
      </c>
      <c r="GC46" s="790"/>
      <c r="GD46" s="790"/>
      <c r="GE46" s="790"/>
      <c r="GF46" s="790"/>
      <c r="GG46" s="790"/>
      <c r="GH46" s="790" t="s">
        <v>2249</v>
      </c>
      <c r="GI46" s="790"/>
      <c r="GJ46" s="790"/>
      <c r="GK46" s="790"/>
      <c r="GL46" s="790"/>
      <c r="GM46" s="790"/>
      <c r="GN46" s="790" t="s">
        <v>2249</v>
      </c>
      <c r="GO46" s="790"/>
      <c r="GP46" s="790"/>
      <c r="GQ46" s="790"/>
      <c r="GR46" s="790"/>
      <c r="GS46" s="790"/>
      <c r="GT46" s="790" t="s">
        <v>2249</v>
      </c>
      <c r="GU46" s="790"/>
      <c r="GV46" s="790"/>
      <c r="GW46" s="790"/>
      <c r="GX46" s="790"/>
      <c r="GY46" s="790"/>
      <c r="GZ46" s="790" t="s">
        <v>2249</v>
      </c>
      <c r="HA46" s="790"/>
      <c r="HB46" s="790"/>
      <c r="HC46" s="790"/>
      <c r="HD46" s="790"/>
      <c r="HE46" s="790"/>
      <c r="HF46" s="790" t="s">
        <v>2249</v>
      </c>
      <c r="HG46" s="790"/>
      <c r="HH46" s="790"/>
      <c r="HI46" s="790"/>
      <c r="HJ46" s="790"/>
      <c r="HK46" s="790"/>
      <c r="HL46" s="790" t="s">
        <v>2249</v>
      </c>
      <c r="HM46" s="790"/>
      <c r="HN46" s="790"/>
      <c r="HO46" s="790"/>
      <c r="HP46" s="790"/>
      <c r="HQ46" s="790"/>
      <c r="HR46" s="790" t="s">
        <v>2249</v>
      </c>
      <c r="HS46" s="790"/>
      <c r="HT46" s="790"/>
      <c r="HU46" s="790"/>
      <c r="HV46" s="790"/>
      <c r="HW46" s="790"/>
      <c r="HX46" s="790" t="s">
        <v>2249</v>
      </c>
      <c r="HY46" s="790"/>
      <c r="HZ46" s="790"/>
      <c r="IA46" s="790"/>
      <c r="IB46" s="790"/>
      <c r="IC46" s="790"/>
      <c r="ID46" s="790" t="s">
        <v>2249</v>
      </c>
      <c r="IE46" s="790"/>
      <c r="IF46" s="790"/>
      <c r="IG46" s="790"/>
      <c r="IH46" s="790"/>
      <c r="II46" s="790"/>
      <c r="IJ46" s="790" t="s">
        <v>2249</v>
      </c>
      <c r="IK46" s="790"/>
      <c r="IL46" s="790"/>
      <c r="IM46" s="790"/>
      <c r="IN46" s="790"/>
      <c r="IO46" s="790"/>
      <c r="IP46" s="790" t="s">
        <v>2249</v>
      </c>
      <c r="IQ46" s="790"/>
      <c r="IR46" s="790"/>
      <c r="IS46" s="790"/>
      <c r="IT46" s="790"/>
      <c r="IU46" s="790"/>
      <c r="IV46" s="790" t="s">
        <v>2249</v>
      </c>
    </row>
    <row r="47" spans="1:256">
      <c r="A47" s="83"/>
      <c r="C47" s="84"/>
      <c r="D47" s="84"/>
      <c r="E47" s="84"/>
      <c r="F47" s="85"/>
      <c r="G47" s="86"/>
    </row>
    <row r="48" spans="1:256">
      <c r="A48" s="11"/>
    </row>
    <row r="49" spans="1:8" s="89" customFormat="1">
      <c r="A49" s="11"/>
      <c r="F49" s="106"/>
    </row>
    <row r="50" spans="1:8" s="89" customFormat="1">
      <c r="C50" s="11"/>
      <c r="D50" s="11"/>
      <c r="E50" s="11"/>
      <c r="F50" s="12"/>
      <c r="G50" s="11"/>
      <c r="H50" s="11"/>
    </row>
    <row r="51" spans="1:8" s="89" customFormat="1">
      <c r="C51" s="91"/>
      <c r="D51" s="91"/>
      <c r="E51" s="91"/>
      <c r="F51" s="12"/>
      <c r="G51" s="143"/>
      <c r="H51" s="11"/>
    </row>
    <row r="52" spans="1:8" s="89" customFormat="1">
      <c r="B52" s="11"/>
      <c r="C52" s="11"/>
      <c r="D52" s="11"/>
      <c r="E52" s="11"/>
      <c r="F52" s="12"/>
      <c r="G52" s="11"/>
      <c r="H52" s="11"/>
    </row>
  </sheetData>
  <mergeCells count="125">
    <mergeCell ref="IP44:IS44"/>
    <mergeCell ref="HL44:HQ44"/>
    <mergeCell ref="IJ44:IO44"/>
    <mergeCell ref="IJ45:IO45"/>
    <mergeCell ref="ID45:II45"/>
    <mergeCell ref="HR45:HW45"/>
    <mergeCell ref="IP45:IS45"/>
    <mergeCell ref="HR44:HW44"/>
    <mergeCell ref="HX45:IC45"/>
    <mergeCell ref="HL45:HQ45"/>
    <mergeCell ref="HF45:HK45"/>
    <mergeCell ref="GT45:GY45"/>
    <mergeCell ref="GN44:GS44"/>
    <mergeCell ref="FV44:GA44"/>
    <mergeCell ref="GZ44:HE44"/>
    <mergeCell ref="ID44:II44"/>
    <mergeCell ref="HX44:IC44"/>
    <mergeCell ref="HF44:HK44"/>
    <mergeCell ref="FP46:FU46"/>
    <mergeCell ref="GH44:GM44"/>
    <mergeCell ref="GN45:GS45"/>
    <mergeCell ref="FV45:GA45"/>
    <mergeCell ref="GH45:GM45"/>
    <mergeCell ref="GB45:GG45"/>
    <mergeCell ref="FP45:FU45"/>
    <mergeCell ref="GB44:GG44"/>
    <mergeCell ref="FV46:GA46"/>
    <mergeCell ref="GN46:GS46"/>
    <mergeCell ref="HF46:HK46"/>
    <mergeCell ref="GZ46:HE46"/>
    <mergeCell ref="GZ45:HE45"/>
    <mergeCell ref="GT44:GY44"/>
    <mergeCell ref="ER45:EW45"/>
    <mergeCell ref="EX45:FC45"/>
    <mergeCell ref="FD45:FI45"/>
    <mergeCell ref="FJ45:FO45"/>
    <mergeCell ref="DT44:DY44"/>
    <mergeCell ref="EL44:EQ44"/>
    <mergeCell ref="EX44:FC44"/>
    <mergeCell ref="FP44:FU44"/>
    <mergeCell ref="FJ44:FO44"/>
    <mergeCell ref="FD44:FI44"/>
    <mergeCell ref="DZ44:EE44"/>
    <mergeCell ref="EF44:EK44"/>
    <mergeCell ref="ER44:EW44"/>
    <mergeCell ref="DT45:DY45"/>
    <mergeCell ref="BX46:CC46"/>
    <mergeCell ref="BR45:BW45"/>
    <mergeCell ref="BX45:CC45"/>
    <mergeCell ref="AT46:AY46"/>
    <mergeCell ref="BL46:BQ46"/>
    <mergeCell ref="AZ44:BE44"/>
    <mergeCell ref="BF44:BK44"/>
    <mergeCell ref="BR44:BW44"/>
    <mergeCell ref="BR46:BW46"/>
    <mergeCell ref="DN44:DS44"/>
    <mergeCell ref="DN45:DS45"/>
    <mergeCell ref="CD44:CI44"/>
    <mergeCell ref="BX44:CC44"/>
    <mergeCell ref="CJ44:CO44"/>
    <mergeCell ref="DH44:DM44"/>
    <mergeCell ref="DB44:DG44"/>
    <mergeCell ref="CV44:DA44"/>
    <mergeCell ref="CP44:CU44"/>
    <mergeCell ref="CD45:CI45"/>
    <mergeCell ref="CV45:DA45"/>
    <mergeCell ref="P46:U46"/>
    <mergeCell ref="BF45:BK45"/>
    <mergeCell ref="AZ45:BE45"/>
    <mergeCell ref="V46:AA46"/>
    <mergeCell ref="AT45:AY45"/>
    <mergeCell ref="AH45:AM45"/>
    <mergeCell ref="AN45:AS45"/>
    <mergeCell ref="J45:O45"/>
    <mergeCell ref="P45:U45"/>
    <mergeCell ref="V45:AA45"/>
    <mergeCell ref="AB46:AG46"/>
    <mergeCell ref="AH46:AM46"/>
    <mergeCell ref="C1:G1"/>
    <mergeCell ref="C19:G19"/>
    <mergeCell ref="J44:O44"/>
    <mergeCell ref="P44:U44"/>
    <mergeCell ref="V44:AA44"/>
    <mergeCell ref="AB44:AG44"/>
    <mergeCell ref="AH44:AM44"/>
    <mergeCell ref="AT44:AY44"/>
    <mergeCell ref="BL44:BQ44"/>
    <mergeCell ref="AN44:AS44"/>
    <mergeCell ref="CP46:CU46"/>
    <mergeCell ref="CJ45:CO45"/>
    <mergeCell ref="CV46:DA46"/>
    <mergeCell ref="BL45:BQ45"/>
    <mergeCell ref="AB45:AG45"/>
    <mergeCell ref="GT46:GY46"/>
    <mergeCell ref="GB46:GG46"/>
    <mergeCell ref="DN46:DS46"/>
    <mergeCell ref="EL45:EQ45"/>
    <mergeCell ref="EF45:EK45"/>
    <mergeCell ref="CD46:CI46"/>
    <mergeCell ref="BF46:BK46"/>
    <mergeCell ref="AN46:AS46"/>
    <mergeCell ref="AZ46:BE46"/>
    <mergeCell ref="FJ46:FO46"/>
    <mergeCell ref="FD46:FI46"/>
    <mergeCell ref="DZ45:EE45"/>
    <mergeCell ref="CJ46:CO46"/>
    <mergeCell ref="DH46:DM46"/>
    <mergeCell ref="DH45:DM45"/>
    <mergeCell ref="EF46:EK46"/>
    <mergeCell ref="DB46:DG46"/>
    <mergeCell ref="CP45:CU45"/>
    <mergeCell ref="DB45:DG45"/>
    <mergeCell ref="IV46"/>
    <mergeCell ref="HL46:HQ46"/>
    <mergeCell ref="HR46:HW46"/>
    <mergeCell ref="HX46:IC46"/>
    <mergeCell ref="ID46:II46"/>
    <mergeCell ref="IJ46:IO46"/>
    <mergeCell ref="IP46:IU46"/>
    <mergeCell ref="DT46:DY46"/>
    <mergeCell ref="GH46:GM46"/>
    <mergeCell ref="EL46:EQ46"/>
    <mergeCell ref="EX46:FC46"/>
    <mergeCell ref="DZ46:EE46"/>
    <mergeCell ref="ER46:EW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1"/>
  <sheetViews>
    <sheetView topLeftCell="A5"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40395</v>
      </c>
    </row>
    <row r="4" spans="1:8">
      <c r="A4" s="89" t="s">
        <v>2517</v>
      </c>
      <c r="G4" s="93" t="s">
        <v>1008</v>
      </c>
    </row>
    <row r="5" spans="1:8">
      <c r="A5" s="89" t="s">
        <v>2850</v>
      </c>
    </row>
    <row r="6" spans="1:8">
      <c r="C6" s="15" t="s">
        <v>2128</v>
      </c>
      <c r="D6" s="16"/>
      <c r="E6" s="16"/>
      <c r="F6" s="17"/>
      <c r="G6" s="18"/>
      <c r="H6" s="94"/>
    </row>
    <row r="7" spans="1:8">
      <c r="C7" s="95" t="s">
        <v>2897</v>
      </c>
      <c r="D7" s="20"/>
      <c r="E7" s="20"/>
      <c r="F7" s="21"/>
      <c r="G7" s="22"/>
      <c r="H7" s="94"/>
    </row>
    <row r="8" spans="1:8">
      <c r="A8" s="89" t="s">
        <v>2730</v>
      </c>
      <c r="C8" s="95" t="s">
        <v>2463</v>
      </c>
      <c r="D8" s="20"/>
      <c r="E8" s="20"/>
      <c r="F8" s="21"/>
      <c r="G8" s="96"/>
      <c r="H8" s="94"/>
    </row>
    <row r="9" spans="1:8">
      <c r="A9" s="89" t="s">
        <v>3076</v>
      </c>
      <c r="C9" s="95" t="s">
        <v>2464</v>
      </c>
      <c r="D9" s="20"/>
      <c r="E9" s="20"/>
      <c r="F9" s="21"/>
      <c r="G9" s="96"/>
      <c r="H9" s="94"/>
    </row>
    <row r="10" spans="1:8">
      <c r="A10" t="s">
        <v>2617</v>
      </c>
      <c r="C10" s="97"/>
      <c r="D10" s="20"/>
      <c r="E10" s="20"/>
      <c r="F10" s="21"/>
      <c r="G10" s="96"/>
      <c r="H10" s="94"/>
    </row>
    <row r="11" spans="1:8">
      <c r="A11" t="s">
        <v>2009</v>
      </c>
      <c r="C11" s="25" t="s">
        <v>2453</v>
      </c>
      <c r="D11" s="94"/>
      <c r="E11" s="94"/>
      <c r="F11" s="99"/>
      <c r="G11" s="96"/>
      <c r="H11" s="94"/>
    </row>
    <row r="12" spans="1:8">
      <c r="C12" s="25" t="s">
        <v>2991</v>
      </c>
      <c r="D12" s="20"/>
      <c r="E12" s="20"/>
      <c r="F12" s="21"/>
      <c r="G12" s="96"/>
      <c r="H12" s="94"/>
    </row>
    <row r="13" spans="1:8">
      <c r="C13" s="25" t="s">
        <v>2051</v>
      </c>
      <c r="D13" s="94"/>
      <c r="E13" s="94"/>
      <c r="F13" s="99"/>
      <c r="G13" s="96"/>
      <c r="H13" s="94"/>
    </row>
    <row r="14" spans="1:8">
      <c r="C14" s="25" t="s">
        <v>2052</v>
      </c>
      <c r="D14" s="94"/>
      <c r="E14" s="94"/>
      <c r="F14" s="99"/>
      <c r="G14" s="101"/>
      <c r="H14" s="94"/>
    </row>
    <row r="15" spans="1:8">
      <c r="A15" s="100" t="s">
        <v>2253</v>
      </c>
      <c r="C15" s="97" t="s">
        <v>2032</v>
      </c>
      <c r="D15" s="94"/>
      <c r="E15" s="94"/>
      <c r="F15" s="99"/>
      <c r="G15" s="96"/>
      <c r="H15" s="94"/>
    </row>
    <row r="16" spans="1:8">
      <c r="A16" s="144" t="s">
        <v>2583</v>
      </c>
      <c r="C16" s="97"/>
      <c r="D16" s="94"/>
      <c r="E16" s="94"/>
      <c r="F16" s="99"/>
      <c r="G16" s="96"/>
      <c r="H16" s="94"/>
    </row>
    <row r="17" spans="1:8">
      <c r="C17" s="102" t="s">
        <v>1847</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1853</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40431</v>
      </c>
      <c r="B24" s="116" t="s">
        <v>2258</v>
      </c>
      <c r="C24" s="117"/>
      <c r="D24" s="118"/>
      <c r="E24" s="117">
        <f>C24*D24</f>
        <v>0</v>
      </c>
      <c r="F24" s="53"/>
      <c r="G24" s="54">
        <f>E24*(1-F24)</f>
        <v>0</v>
      </c>
      <c r="H24" s="48"/>
    </row>
    <row r="25" spans="1:8">
      <c r="A25" s="11"/>
      <c r="B25" s="116" t="s">
        <v>2257</v>
      </c>
      <c r="C25" s="117"/>
      <c r="D25" s="118"/>
      <c r="E25" s="117">
        <f t="shared" ref="E25:E35" si="0">C25*D25</f>
        <v>0</v>
      </c>
      <c r="F25" s="119"/>
      <c r="G25" s="54">
        <f t="shared" ref="G25:G36" si="1">E25*(1-F25)</f>
        <v>0</v>
      </c>
      <c r="H25" s="56"/>
    </row>
    <row r="26" spans="1:8">
      <c r="A26" s="120"/>
      <c r="B26" s="121" t="s">
        <v>2493</v>
      </c>
      <c r="C26" s="117"/>
      <c r="D26" s="118"/>
      <c r="E26" s="117">
        <f t="shared" si="0"/>
        <v>0</v>
      </c>
      <c r="F26" s="119"/>
      <c r="G26" s="54">
        <f t="shared" si="1"/>
        <v>0</v>
      </c>
      <c r="H26" s="56"/>
    </row>
    <row r="27" spans="1:8">
      <c r="A27" s="120"/>
      <c r="B27" s="121" t="s">
        <v>2910</v>
      </c>
      <c r="C27" s="117">
        <v>115</v>
      </c>
      <c r="D27" s="118">
        <v>1.5</v>
      </c>
      <c r="E27" s="117">
        <f t="shared" si="0"/>
        <v>172.5</v>
      </c>
      <c r="F27" s="119"/>
      <c r="G27" s="54">
        <f t="shared" si="1"/>
        <v>172.5</v>
      </c>
      <c r="H27" s="56"/>
    </row>
    <row r="28" spans="1:8">
      <c r="A28" s="120"/>
      <c r="B28" s="121" t="s">
        <v>2561</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2466</v>
      </c>
      <c r="C33" s="117">
        <v>30</v>
      </c>
      <c r="D33" s="118">
        <v>1</v>
      </c>
      <c r="E33" s="117">
        <f t="shared" si="0"/>
        <v>30</v>
      </c>
      <c r="F33" s="119"/>
      <c r="G33" s="54">
        <f t="shared" si="1"/>
        <v>30</v>
      </c>
      <c r="H33" s="48"/>
    </row>
    <row r="34" spans="1:256">
      <c r="A34" s="120"/>
      <c r="B34" s="121" t="s">
        <v>2270</v>
      </c>
      <c r="C34" s="117"/>
      <c r="D34" s="118"/>
      <c r="E34" s="117">
        <f t="shared" si="0"/>
        <v>0</v>
      </c>
      <c r="F34" s="119"/>
      <c r="G34" s="54">
        <f t="shared" si="1"/>
        <v>0</v>
      </c>
      <c r="H34" s="48"/>
    </row>
    <row r="35" spans="1:256">
      <c r="A35" s="120"/>
      <c r="B35" s="121" t="s">
        <v>1888</v>
      </c>
      <c r="C35" s="117"/>
      <c r="D35" s="125"/>
      <c r="E35" s="117">
        <f t="shared" si="0"/>
        <v>0</v>
      </c>
      <c r="F35" s="124"/>
      <c r="G35" s="54">
        <f t="shared" si="1"/>
        <v>0</v>
      </c>
      <c r="H35" s="48"/>
    </row>
    <row r="36" spans="1:256" ht="16" thickBot="1">
      <c r="A36" s="120"/>
      <c r="B36" s="126"/>
      <c r="C36" s="127"/>
      <c r="D36" s="128"/>
      <c r="E36" s="127"/>
      <c r="F36" s="129"/>
      <c r="G36" s="67">
        <f t="shared" si="1"/>
        <v>0</v>
      </c>
      <c r="H36" s="48"/>
    </row>
    <row r="37" spans="1:256" s="135" customFormat="1" ht="16" customHeight="1">
      <c r="A37" s="130"/>
      <c r="B37" s="69" t="s">
        <v>1889</v>
      </c>
      <c r="C37" s="131"/>
      <c r="D37" s="131"/>
      <c r="E37" s="132">
        <f>SUM(E24:E36)</f>
        <v>202.5</v>
      </c>
      <c r="F37" s="133"/>
      <c r="G37" s="72">
        <f>SUM(G24:G36)</f>
        <v>202.5</v>
      </c>
      <c r="H37" s="134"/>
    </row>
    <row r="39" spans="1:256">
      <c r="C39" s="136" t="s">
        <v>2369</v>
      </c>
      <c r="D39" s="137">
        <f>G37/2</f>
        <v>101.25</v>
      </c>
      <c r="E39" s="137"/>
      <c r="F39" s="138"/>
    </row>
    <row r="41" spans="1:256">
      <c r="C41" s="1" t="s">
        <v>2549</v>
      </c>
      <c r="D41" s="1"/>
      <c r="E41" s="1"/>
      <c r="F41" s="139"/>
      <c r="G41" s="1"/>
      <c r="H41" s="1"/>
      <c r="I41" s="1"/>
    </row>
    <row r="42" spans="1:256">
      <c r="C42" s="1" t="s">
        <v>3390</v>
      </c>
      <c r="D42" s="1"/>
      <c r="E42" s="1"/>
      <c r="F42" s="139"/>
      <c r="G42" s="1"/>
      <c r="H42" s="1"/>
      <c r="I42" s="1"/>
    </row>
    <row r="43" spans="1:256">
      <c r="C43" s="140" t="s">
        <v>2819</v>
      </c>
      <c r="D43" s="140"/>
      <c r="E43" s="140"/>
      <c r="F43" s="141"/>
      <c r="G43" s="140"/>
      <c r="H43" s="140"/>
      <c r="I43" s="142"/>
      <c r="J43" s="790"/>
      <c r="K43" s="790"/>
      <c r="L43" s="790"/>
      <c r="M43" s="790"/>
      <c r="N43" s="790"/>
      <c r="O43" s="790"/>
      <c r="P43" s="790"/>
      <c r="Q43" s="790"/>
      <c r="R43" s="790"/>
      <c r="S43" s="790"/>
      <c r="T43" s="790"/>
      <c r="U43" s="790"/>
      <c r="V43" s="790" t="s">
        <v>2549</v>
      </c>
      <c r="W43" s="790"/>
      <c r="X43" s="790"/>
      <c r="Y43" s="790"/>
      <c r="Z43" s="790"/>
      <c r="AA43" s="790"/>
      <c r="AB43" s="790" t="s">
        <v>2549</v>
      </c>
      <c r="AC43" s="790"/>
      <c r="AD43" s="790"/>
      <c r="AE43" s="790"/>
      <c r="AF43" s="790"/>
      <c r="AG43" s="790"/>
      <c r="AH43" s="790" t="s">
        <v>2549</v>
      </c>
      <c r="AI43" s="790"/>
      <c r="AJ43" s="790"/>
      <c r="AK43" s="790"/>
      <c r="AL43" s="790"/>
      <c r="AM43" s="790"/>
      <c r="AN43" s="790" t="s">
        <v>2549</v>
      </c>
      <c r="AO43" s="790"/>
      <c r="AP43" s="790"/>
      <c r="AQ43" s="790"/>
      <c r="AR43" s="790"/>
      <c r="AS43" s="790"/>
      <c r="AT43" s="790" t="s">
        <v>2549</v>
      </c>
      <c r="AU43" s="790"/>
      <c r="AV43" s="790"/>
      <c r="AW43" s="790"/>
      <c r="AX43" s="790"/>
      <c r="AY43" s="790"/>
      <c r="AZ43" s="790" t="s">
        <v>2549</v>
      </c>
      <c r="BA43" s="790"/>
      <c r="BB43" s="790"/>
      <c r="BC43" s="790"/>
      <c r="BD43" s="790"/>
      <c r="BE43" s="790"/>
      <c r="BF43" s="790" t="s">
        <v>2549</v>
      </c>
      <c r="BG43" s="790"/>
      <c r="BH43" s="790"/>
      <c r="BI43" s="790"/>
      <c r="BJ43" s="790"/>
      <c r="BK43" s="790"/>
      <c r="BL43" s="790" t="s">
        <v>2549</v>
      </c>
      <c r="BM43" s="790"/>
      <c r="BN43" s="790"/>
      <c r="BO43" s="790"/>
      <c r="BP43" s="790"/>
      <c r="BQ43" s="790"/>
      <c r="BR43" s="790" t="s">
        <v>2549</v>
      </c>
      <c r="BS43" s="790"/>
      <c r="BT43" s="790"/>
      <c r="BU43" s="790"/>
      <c r="BV43" s="790"/>
      <c r="BW43" s="790"/>
      <c r="BX43" s="790" t="s">
        <v>2549</v>
      </c>
      <c r="BY43" s="790"/>
      <c r="BZ43" s="790"/>
      <c r="CA43" s="790"/>
      <c r="CB43" s="790"/>
      <c r="CC43" s="790"/>
      <c r="CD43" s="790" t="s">
        <v>2549</v>
      </c>
      <c r="CE43" s="790"/>
      <c r="CF43" s="790"/>
      <c r="CG43" s="790"/>
      <c r="CH43" s="790"/>
      <c r="CI43" s="790"/>
      <c r="CJ43" s="790" t="s">
        <v>2549</v>
      </c>
      <c r="CK43" s="790"/>
      <c r="CL43" s="790"/>
      <c r="CM43" s="790"/>
      <c r="CN43" s="790"/>
      <c r="CO43" s="790"/>
      <c r="CP43" s="790" t="s">
        <v>2549</v>
      </c>
      <c r="CQ43" s="790"/>
      <c r="CR43" s="790"/>
      <c r="CS43" s="790"/>
      <c r="CT43" s="790"/>
      <c r="CU43" s="790"/>
      <c r="CV43" s="790" t="s">
        <v>2549</v>
      </c>
      <c r="CW43" s="790"/>
      <c r="CX43" s="790"/>
      <c r="CY43" s="790"/>
      <c r="CZ43" s="790"/>
      <c r="DA43" s="790"/>
      <c r="DB43" s="790" t="s">
        <v>2549</v>
      </c>
      <c r="DC43" s="790"/>
      <c r="DD43" s="790"/>
      <c r="DE43" s="790"/>
      <c r="DF43" s="790"/>
      <c r="DG43" s="790"/>
      <c r="DH43" s="790" t="s">
        <v>2549</v>
      </c>
      <c r="DI43" s="790"/>
      <c r="DJ43" s="790"/>
      <c r="DK43" s="790"/>
      <c r="DL43" s="790"/>
      <c r="DM43" s="790"/>
      <c r="DN43" s="790" t="s">
        <v>2549</v>
      </c>
      <c r="DO43" s="790"/>
      <c r="DP43" s="790"/>
      <c r="DQ43" s="790"/>
      <c r="DR43" s="790"/>
      <c r="DS43" s="790"/>
      <c r="DT43" s="790" t="s">
        <v>2549</v>
      </c>
      <c r="DU43" s="790"/>
      <c r="DV43" s="790"/>
      <c r="DW43" s="790"/>
      <c r="DX43" s="790"/>
      <c r="DY43" s="790"/>
      <c r="DZ43" s="790" t="s">
        <v>2549</v>
      </c>
      <c r="EA43" s="790"/>
      <c r="EB43" s="790"/>
      <c r="EC43" s="790"/>
      <c r="ED43" s="790"/>
      <c r="EE43" s="790"/>
      <c r="EF43" s="790" t="s">
        <v>2549</v>
      </c>
      <c r="EG43" s="790"/>
      <c r="EH43" s="790"/>
      <c r="EI43" s="790"/>
      <c r="EJ43" s="790"/>
      <c r="EK43" s="790"/>
      <c r="EL43" s="790" t="s">
        <v>2549</v>
      </c>
      <c r="EM43" s="790"/>
      <c r="EN43" s="790"/>
      <c r="EO43" s="790"/>
      <c r="EP43" s="790"/>
      <c r="EQ43" s="790"/>
      <c r="ER43" s="790" t="s">
        <v>2549</v>
      </c>
      <c r="ES43" s="790"/>
      <c r="ET43" s="790"/>
      <c r="EU43" s="790"/>
      <c r="EV43" s="790"/>
      <c r="EW43" s="790"/>
      <c r="EX43" s="790" t="s">
        <v>2549</v>
      </c>
      <c r="EY43" s="790"/>
      <c r="EZ43" s="790"/>
      <c r="FA43" s="790"/>
      <c r="FB43" s="790"/>
      <c r="FC43" s="790"/>
      <c r="FD43" s="790" t="s">
        <v>2549</v>
      </c>
      <c r="FE43" s="790"/>
      <c r="FF43" s="790"/>
      <c r="FG43" s="790"/>
      <c r="FH43" s="790"/>
      <c r="FI43" s="790"/>
      <c r="FJ43" s="790" t="s">
        <v>2549</v>
      </c>
      <c r="FK43" s="790"/>
      <c r="FL43" s="790"/>
      <c r="FM43" s="790"/>
      <c r="FN43" s="790"/>
      <c r="FO43" s="790"/>
      <c r="FP43" s="790" t="s">
        <v>2549</v>
      </c>
      <c r="FQ43" s="790"/>
      <c r="FR43" s="790"/>
      <c r="FS43" s="790"/>
      <c r="FT43" s="790"/>
      <c r="FU43" s="790"/>
      <c r="FV43" s="790" t="s">
        <v>2549</v>
      </c>
      <c r="FW43" s="790"/>
      <c r="FX43" s="790"/>
      <c r="FY43" s="790"/>
      <c r="FZ43" s="790"/>
      <c r="GA43" s="790"/>
      <c r="GB43" s="790" t="s">
        <v>2549</v>
      </c>
      <c r="GC43" s="790"/>
      <c r="GD43" s="790"/>
      <c r="GE43" s="790"/>
      <c r="GF43" s="790"/>
      <c r="GG43" s="790"/>
      <c r="GH43" s="790" t="s">
        <v>2549</v>
      </c>
      <c r="GI43" s="790"/>
      <c r="GJ43" s="790"/>
      <c r="GK43" s="790"/>
      <c r="GL43" s="790"/>
      <c r="GM43" s="790"/>
      <c r="GN43" s="790" t="s">
        <v>2549</v>
      </c>
      <c r="GO43" s="790"/>
      <c r="GP43" s="790"/>
      <c r="GQ43" s="790"/>
      <c r="GR43" s="790"/>
      <c r="GS43" s="790"/>
      <c r="GT43" s="790" t="s">
        <v>2549</v>
      </c>
      <c r="GU43" s="790"/>
      <c r="GV43" s="790"/>
      <c r="GW43" s="790"/>
      <c r="GX43" s="790"/>
      <c r="GY43" s="790"/>
      <c r="GZ43" s="790" t="s">
        <v>2549</v>
      </c>
      <c r="HA43" s="790"/>
      <c r="HB43" s="790"/>
      <c r="HC43" s="790"/>
      <c r="HD43" s="790"/>
      <c r="HE43" s="790"/>
      <c r="HF43" s="790" t="s">
        <v>2549</v>
      </c>
      <c r="HG43" s="790"/>
      <c r="HH43" s="790"/>
      <c r="HI43" s="790"/>
      <c r="HJ43" s="790"/>
      <c r="HK43" s="790"/>
      <c r="HL43" s="790" t="s">
        <v>2549</v>
      </c>
      <c r="HM43" s="790"/>
      <c r="HN43" s="790"/>
      <c r="HO43" s="790"/>
      <c r="HP43" s="790"/>
      <c r="HQ43" s="790"/>
      <c r="HR43" s="790" t="s">
        <v>2549</v>
      </c>
      <c r="HS43" s="790"/>
      <c r="HT43" s="790"/>
      <c r="HU43" s="790"/>
      <c r="HV43" s="790"/>
      <c r="HW43" s="790"/>
      <c r="HX43" s="790" t="s">
        <v>2549</v>
      </c>
      <c r="HY43" s="790"/>
      <c r="HZ43" s="790"/>
      <c r="IA43" s="790"/>
      <c r="IB43" s="790"/>
      <c r="IC43" s="790"/>
      <c r="ID43" s="790" t="s">
        <v>2549</v>
      </c>
      <c r="IE43" s="790"/>
      <c r="IF43" s="790"/>
      <c r="IG43" s="790"/>
      <c r="IH43" s="790"/>
      <c r="II43" s="790"/>
      <c r="IJ43" s="790" t="s">
        <v>2549</v>
      </c>
      <c r="IK43" s="790"/>
      <c r="IL43" s="790"/>
      <c r="IM43" s="790"/>
      <c r="IN43" s="790"/>
      <c r="IO43" s="790"/>
      <c r="IP43" s="790" t="s">
        <v>2549</v>
      </c>
      <c r="IQ43" s="790"/>
      <c r="IR43" s="790"/>
      <c r="IS43" s="790"/>
    </row>
    <row r="44" spans="1:256">
      <c r="C44" s="1" t="s">
        <v>2249</v>
      </c>
      <c r="D44" s="1"/>
      <c r="E44" s="1"/>
      <c r="F44" s="139"/>
      <c r="G44" s="1"/>
      <c r="H44" s="1"/>
      <c r="I44" s="1"/>
      <c r="J44" s="790"/>
      <c r="K44" s="790"/>
      <c r="L44" s="790"/>
      <c r="M44" s="790"/>
      <c r="N44" s="790"/>
      <c r="O44" s="790"/>
      <c r="P44" s="790"/>
      <c r="Q44" s="790"/>
      <c r="R44" s="790"/>
      <c r="S44" s="790"/>
      <c r="T44" s="790"/>
      <c r="U44" s="790"/>
      <c r="V44" s="790" t="s">
        <v>2856</v>
      </c>
      <c r="W44" s="790"/>
      <c r="X44" s="790"/>
      <c r="Y44" s="790"/>
      <c r="Z44" s="790"/>
      <c r="AA44" s="790"/>
      <c r="AB44" s="790" t="s">
        <v>2856</v>
      </c>
      <c r="AC44" s="790"/>
      <c r="AD44" s="790"/>
      <c r="AE44" s="790"/>
      <c r="AF44" s="790"/>
      <c r="AG44" s="790"/>
      <c r="AH44" s="790" t="s">
        <v>2856</v>
      </c>
      <c r="AI44" s="790"/>
      <c r="AJ44" s="790"/>
      <c r="AK44" s="790"/>
      <c r="AL44" s="790"/>
      <c r="AM44" s="790"/>
      <c r="AN44" s="790" t="s">
        <v>2856</v>
      </c>
      <c r="AO44" s="790"/>
      <c r="AP44" s="790"/>
      <c r="AQ44" s="790"/>
      <c r="AR44" s="790"/>
      <c r="AS44" s="790"/>
      <c r="AT44" s="790" t="s">
        <v>2856</v>
      </c>
      <c r="AU44" s="790"/>
      <c r="AV44" s="790"/>
      <c r="AW44" s="790"/>
      <c r="AX44" s="790"/>
      <c r="AY44" s="790"/>
      <c r="AZ44" s="790" t="s">
        <v>2856</v>
      </c>
      <c r="BA44" s="790"/>
      <c r="BB44" s="790"/>
      <c r="BC44" s="790"/>
      <c r="BD44" s="790"/>
      <c r="BE44" s="790"/>
      <c r="BF44" s="790" t="s">
        <v>2856</v>
      </c>
      <c r="BG44" s="790"/>
      <c r="BH44" s="790"/>
      <c r="BI44" s="790"/>
      <c r="BJ44" s="790"/>
      <c r="BK44" s="790"/>
      <c r="BL44" s="790" t="s">
        <v>2856</v>
      </c>
      <c r="BM44" s="790"/>
      <c r="BN44" s="790"/>
      <c r="BO44" s="790"/>
      <c r="BP44" s="790"/>
      <c r="BQ44" s="790"/>
      <c r="BR44" s="790" t="s">
        <v>2856</v>
      </c>
      <c r="BS44" s="790"/>
      <c r="BT44" s="790"/>
      <c r="BU44" s="790"/>
      <c r="BV44" s="790"/>
      <c r="BW44" s="790"/>
      <c r="BX44" s="790" t="s">
        <v>2856</v>
      </c>
      <c r="BY44" s="790"/>
      <c r="BZ44" s="790"/>
      <c r="CA44" s="790"/>
      <c r="CB44" s="790"/>
      <c r="CC44" s="790"/>
      <c r="CD44" s="790" t="s">
        <v>2856</v>
      </c>
      <c r="CE44" s="790"/>
      <c r="CF44" s="790"/>
      <c r="CG44" s="790"/>
      <c r="CH44" s="790"/>
      <c r="CI44" s="790"/>
      <c r="CJ44" s="790" t="s">
        <v>2856</v>
      </c>
      <c r="CK44" s="790"/>
      <c r="CL44" s="790"/>
      <c r="CM44" s="790"/>
      <c r="CN44" s="790"/>
      <c r="CO44" s="790"/>
      <c r="CP44" s="790" t="s">
        <v>2856</v>
      </c>
      <c r="CQ44" s="790"/>
      <c r="CR44" s="790"/>
      <c r="CS44" s="790"/>
      <c r="CT44" s="790"/>
      <c r="CU44" s="790"/>
      <c r="CV44" s="790" t="s">
        <v>2856</v>
      </c>
      <c r="CW44" s="790"/>
      <c r="CX44" s="790"/>
      <c r="CY44" s="790"/>
      <c r="CZ44" s="790"/>
      <c r="DA44" s="790"/>
      <c r="DB44" s="790" t="s">
        <v>2856</v>
      </c>
      <c r="DC44" s="790"/>
      <c r="DD44" s="790"/>
      <c r="DE44" s="790"/>
      <c r="DF44" s="790"/>
      <c r="DG44" s="790"/>
      <c r="DH44" s="790" t="s">
        <v>2856</v>
      </c>
      <c r="DI44" s="790"/>
      <c r="DJ44" s="790"/>
      <c r="DK44" s="790"/>
      <c r="DL44" s="790"/>
      <c r="DM44" s="790"/>
      <c r="DN44" s="790" t="s">
        <v>2856</v>
      </c>
      <c r="DO44" s="790"/>
      <c r="DP44" s="790"/>
      <c r="DQ44" s="790"/>
      <c r="DR44" s="790"/>
      <c r="DS44" s="790"/>
      <c r="DT44" s="790" t="s">
        <v>2856</v>
      </c>
      <c r="DU44" s="790"/>
      <c r="DV44" s="790"/>
      <c r="DW44" s="790"/>
      <c r="DX44" s="790"/>
      <c r="DY44" s="790"/>
      <c r="DZ44" s="790" t="s">
        <v>2856</v>
      </c>
      <c r="EA44" s="790"/>
      <c r="EB44" s="790"/>
      <c r="EC44" s="790"/>
      <c r="ED44" s="790"/>
      <c r="EE44" s="790"/>
      <c r="EF44" s="790" t="s">
        <v>2856</v>
      </c>
      <c r="EG44" s="790"/>
      <c r="EH44" s="790"/>
      <c r="EI44" s="790"/>
      <c r="EJ44" s="790"/>
      <c r="EK44" s="790"/>
      <c r="EL44" s="790" t="s">
        <v>2856</v>
      </c>
      <c r="EM44" s="790"/>
      <c r="EN44" s="790"/>
      <c r="EO44" s="790"/>
      <c r="EP44" s="790"/>
      <c r="EQ44" s="790"/>
      <c r="ER44" s="790" t="s">
        <v>2856</v>
      </c>
      <c r="ES44" s="790"/>
      <c r="ET44" s="790"/>
      <c r="EU44" s="790"/>
      <c r="EV44" s="790"/>
      <c r="EW44" s="790"/>
      <c r="EX44" s="790" t="s">
        <v>2856</v>
      </c>
      <c r="EY44" s="790"/>
      <c r="EZ44" s="790"/>
      <c r="FA44" s="790"/>
      <c r="FB44" s="790"/>
      <c r="FC44" s="790"/>
      <c r="FD44" s="790" t="s">
        <v>2856</v>
      </c>
      <c r="FE44" s="790"/>
      <c r="FF44" s="790"/>
      <c r="FG44" s="790"/>
      <c r="FH44" s="790"/>
      <c r="FI44" s="790"/>
      <c r="FJ44" s="790" t="s">
        <v>2856</v>
      </c>
      <c r="FK44" s="790"/>
      <c r="FL44" s="790"/>
      <c r="FM44" s="790"/>
      <c r="FN44" s="790"/>
      <c r="FO44" s="790"/>
      <c r="FP44" s="790" t="s">
        <v>2856</v>
      </c>
      <c r="FQ44" s="790"/>
      <c r="FR44" s="790"/>
      <c r="FS44" s="790"/>
      <c r="FT44" s="790"/>
      <c r="FU44" s="790"/>
      <c r="FV44" s="790" t="s">
        <v>2856</v>
      </c>
      <c r="FW44" s="790"/>
      <c r="FX44" s="790"/>
      <c r="FY44" s="790"/>
      <c r="FZ44" s="790"/>
      <c r="GA44" s="790"/>
      <c r="GB44" s="790" t="s">
        <v>2856</v>
      </c>
      <c r="GC44" s="790"/>
      <c r="GD44" s="790"/>
      <c r="GE44" s="790"/>
      <c r="GF44" s="790"/>
      <c r="GG44" s="790"/>
      <c r="GH44" s="790" t="s">
        <v>2856</v>
      </c>
      <c r="GI44" s="790"/>
      <c r="GJ44" s="790"/>
      <c r="GK44" s="790"/>
      <c r="GL44" s="790"/>
      <c r="GM44" s="790"/>
      <c r="GN44" s="790" t="s">
        <v>2856</v>
      </c>
      <c r="GO44" s="790"/>
      <c r="GP44" s="790"/>
      <c r="GQ44" s="790"/>
      <c r="GR44" s="790"/>
      <c r="GS44" s="790"/>
      <c r="GT44" s="790" t="s">
        <v>2856</v>
      </c>
      <c r="GU44" s="790"/>
      <c r="GV44" s="790"/>
      <c r="GW44" s="790"/>
      <c r="GX44" s="790"/>
      <c r="GY44" s="790"/>
      <c r="GZ44" s="790" t="s">
        <v>2856</v>
      </c>
      <c r="HA44" s="790"/>
      <c r="HB44" s="790"/>
      <c r="HC44" s="790"/>
      <c r="HD44" s="790"/>
      <c r="HE44" s="790"/>
      <c r="HF44" s="790" t="s">
        <v>2856</v>
      </c>
      <c r="HG44" s="790"/>
      <c r="HH44" s="790"/>
      <c r="HI44" s="790"/>
      <c r="HJ44" s="790"/>
      <c r="HK44" s="790"/>
      <c r="HL44" s="790" t="s">
        <v>2856</v>
      </c>
      <c r="HM44" s="790"/>
      <c r="HN44" s="790"/>
      <c r="HO44" s="790"/>
      <c r="HP44" s="790"/>
      <c r="HQ44" s="790"/>
      <c r="HR44" s="790" t="s">
        <v>2856</v>
      </c>
      <c r="HS44" s="790"/>
      <c r="HT44" s="790"/>
      <c r="HU44" s="790"/>
      <c r="HV44" s="790"/>
      <c r="HW44" s="790"/>
      <c r="HX44" s="790" t="s">
        <v>2856</v>
      </c>
      <c r="HY44" s="790"/>
      <c r="HZ44" s="790"/>
      <c r="IA44" s="790"/>
      <c r="IB44" s="790"/>
      <c r="IC44" s="790"/>
      <c r="ID44" s="790" t="s">
        <v>2856</v>
      </c>
      <c r="IE44" s="790"/>
      <c r="IF44" s="790"/>
      <c r="IG44" s="790"/>
      <c r="IH44" s="790"/>
      <c r="II44" s="790"/>
      <c r="IJ44" s="790" t="s">
        <v>2856</v>
      </c>
      <c r="IK44" s="790"/>
      <c r="IL44" s="790"/>
      <c r="IM44" s="790"/>
      <c r="IN44" s="790"/>
      <c r="IO44" s="790"/>
      <c r="IP44" s="790" t="s">
        <v>2856</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2249</v>
      </c>
      <c r="W45" s="790"/>
      <c r="X45" s="790"/>
      <c r="Y45" s="790"/>
      <c r="Z45" s="790"/>
      <c r="AA45" s="790"/>
      <c r="AB45" s="790" t="s">
        <v>2249</v>
      </c>
      <c r="AC45" s="790"/>
      <c r="AD45" s="790"/>
      <c r="AE45" s="790"/>
      <c r="AF45" s="790"/>
      <c r="AG45" s="790"/>
      <c r="AH45" s="790" t="s">
        <v>2249</v>
      </c>
      <c r="AI45" s="790"/>
      <c r="AJ45" s="790"/>
      <c r="AK45" s="790"/>
      <c r="AL45" s="790"/>
      <c r="AM45" s="790"/>
      <c r="AN45" s="790" t="s">
        <v>2249</v>
      </c>
      <c r="AO45" s="790"/>
      <c r="AP45" s="790"/>
      <c r="AQ45" s="790"/>
      <c r="AR45" s="790"/>
      <c r="AS45" s="790"/>
      <c r="AT45" s="790" t="s">
        <v>2249</v>
      </c>
      <c r="AU45" s="790"/>
      <c r="AV45" s="790"/>
      <c r="AW45" s="790"/>
      <c r="AX45" s="790"/>
      <c r="AY45" s="790"/>
      <c r="AZ45" s="790" t="s">
        <v>2249</v>
      </c>
      <c r="BA45" s="790"/>
      <c r="BB45" s="790"/>
      <c r="BC45" s="790"/>
      <c r="BD45" s="790"/>
      <c r="BE45" s="790"/>
      <c r="BF45" s="790" t="s">
        <v>2249</v>
      </c>
      <c r="BG45" s="790"/>
      <c r="BH45" s="790"/>
      <c r="BI45" s="790"/>
      <c r="BJ45" s="790"/>
      <c r="BK45" s="790"/>
      <c r="BL45" s="790" t="s">
        <v>2249</v>
      </c>
      <c r="BM45" s="790"/>
      <c r="BN45" s="790"/>
      <c r="BO45" s="790"/>
      <c r="BP45" s="790"/>
      <c r="BQ45" s="790"/>
      <c r="BR45" s="790" t="s">
        <v>2249</v>
      </c>
      <c r="BS45" s="790"/>
      <c r="BT45" s="790"/>
      <c r="BU45" s="790"/>
      <c r="BV45" s="790"/>
      <c r="BW45" s="790"/>
      <c r="BX45" s="790" t="s">
        <v>2249</v>
      </c>
      <c r="BY45" s="790"/>
      <c r="BZ45" s="790"/>
      <c r="CA45" s="790"/>
      <c r="CB45" s="790"/>
      <c r="CC45" s="790"/>
      <c r="CD45" s="790" t="s">
        <v>2249</v>
      </c>
      <c r="CE45" s="790"/>
      <c r="CF45" s="790"/>
      <c r="CG45" s="790"/>
      <c r="CH45" s="790"/>
      <c r="CI45" s="790"/>
      <c r="CJ45" s="790" t="s">
        <v>2249</v>
      </c>
      <c r="CK45" s="790"/>
      <c r="CL45" s="790"/>
      <c r="CM45" s="790"/>
      <c r="CN45" s="790"/>
      <c r="CO45" s="790"/>
      <c r="CP45" s="790" t="s">
        <v>2249</v>
      </c>
      <c r="CQ45" s="790"/>
      <c r="CR45" s="790"/>
      <c r="CS45" s="790"/>
      <c r="CT45" s="790"/>
      <c r="CU45" s="790"/>
      <c r="CV45" s="790" t="s">
        <v>2249</v>
      </c>
      <c r="CW45" s="790"/>
      <c r="CX45" s="790"/>
      <c r="CY45" s="790"/>
      <c r="CZ45" s="790"/>
      <c r="DA45" s="790"/>
      <c r="DB45" s="790" t="s">
        <v>2249</v>
      </c>
      <c r="DC45" s="790"/>
      <c r="DD45" s="790"/>
      <c r="DE45" s="790"/>
      <c r="DF45" s="790"/>
      <c r="DG45" s="790"/>
      <c r="DH45" s="790" t="s">
        <v>2249</v>
      </c>
      <c r="DI45" s="790"/>
      <c r="DJ45" s="790"/>
      <c r="DK45" s="790"/>
      <c r="DL45" s="790"/>
      <c r="DM45" s="790"/>
      <c r="DN45" s="790" t="s">
        <v>2249</v>
      </c>
      <c r="DO45" s="790"/>
      <c r="DP45" s="790"/>
      <c r="DQ45" s="790"/>
      <c r="DR45" s="790"/>
      <c r="DS45" s="790"/>
      <c r="DT45" s="790" t="s">
        <v>2249</v>
      </c>
      <c r="DU45" s="790"/>
      <c r="DV45" s="790"/>
      <c r="DW45" s="790"/>
      <c r="DX45" s="790"/>
      <c r="DY45" s="790"/>
      <c r="DZ45" s="790" t="s">
        <v>2249</v>
      </c>
      <c r="EA45" s="790"/>
      <c r="EB45" s="790"/>
      <c r="EC45" s="790"/>
      <c r="ED45" s="790"/>
      <c r="EE45" s="790"/>
      <c r="EF45" s="790" t="s">
        <v>2249</v>
      </c>
      <c r="EG45" s="790"/>
      <c r="EH45" s="790"/>
      <c r="EI45" s="790"/>
      <c r="EJ45" s="790"/>
      <c r="EK45" s="790"/>
      <c r="EL45" s="790" t="s">
        <v>2249</v>
      </c>
      <c r="EM45" s="790"/>
      <c r="EN45" s="790"/>
      <c r="EO45" s="790"/>
      <c r="EP45" s="790"/>
      <c r="EQ45" s="790"/>
      <c r="ER45" s="790" t="s">
        <v>2249</v>
      </c>
      <c r="ES45" s="790"/>
      <c r="ET45" s="790"/>
      <c r="EU45" s="790"/>
      <c r="EV45" s="790"/>
      <c r="EW45" s="790"/>
      <c r="EX45" s="790" t="s">
        <v>2249</v>
      </c>
      <c r="EY45" s="790"/>
      <c r="EZ45" s="790"/>
      <c r="FA45" s="790"/>
      <c r="FB45" s="790"/>
      <c r="FC45" s="790"/>
      <c r="FD45" s="790" t="s">
        <v>2249</v>
      </c>
      <c r="FE45" s="790"/>
      <c r="FF45" s="790"/>
      <c r="FG45" s="790"/>
      <c r="FH45" s="790"/>
      <c r="FI45" s="790"/>
      <c r="FJ45" s="790" t="s">
        <v>2249</v>
      </c>
      <c r="FK45" s="790"/>
      <c r="FL45" s="790"/>
      <c r="FM45" s="790"/>
      <c r="FN45" s="790"/>
      <c r="FO45" s="790"/>
      <c r="FP45" s="790" t="s">
        <v>2249</v>
      </c>
      <c r="FQ45" s="790"/>
      <c r="FR45" s="790"/>
      <c r="FS45" s="790"/>
      <c r="FT45" s="790"/>
      <c r="FU45" s="790"/>
      <c r="FV45" s="790" t="s">
        <v>2249</v>
      </c>
      <c r="FW45" s="790"/>
      <c r="FX45" s="790"/>
      <c r="FY45" s="790"/>
      <c r="FZ45" s="790"/>
      <c r="GA45" s="790"/>
      <c r="GB45" s="790" t="s">
        <v>2249</v>
      </c>
      <c r="GC45" s="790"/>
      <c r="GD45" s="790"/>
      <c r="GE45" s="790"/>
      <c r="GF45" s="790"/>
      <c r="GG45" s="790"/>
      <c r="GH45" s="790" t="s">
        <v>2249</v>
      </c>
      <c r="GI45" s="790"/>
      <c r="GJ45" s="790"/>
      <c r="GK45" s="790"/>
      <c r="GL45" s="790"/>
      <c r="GM45" s="790"/>
      <c r="GN45" s="790" t="s">
        <v>2249</v>
      </c>
      <c r="GO45" s="790"/>
      <c r="GP45" s="790"/>
      <c r="GQ45" s="790"/>
      <c r="GR45" s="790"/>
      <c r="GS45" s="790"/>
      <c r="GT45" s="790" t="s">
        <v>2249</v>
      </c>
      <c r="GU45" s="790"/>
      <c r="GV45" s="790"/>
      <c r="GW45" s="790"/>
      <c r="GX45" s="790"/>
      <c r="GY45" s="790"/>
      <c r="GZ45" s="790" t="s">
        <v>2249</v>
      </c>
      <c r="HA45" s="790"/>
      <c r="HB45" s="790"/>
      <c r="HC45" s="790"/>
      <c r="HD45" s="790"/>
      <c r="HE45" s="790"/>
      <c r="HF45" s="790" t="s">
        <v>2249</v>
      </c>
      <c r="HG45" s="790"/>
      <c r="HH45" s="790"/>
      <c r="HI45" s="790"/>
      <c r="HJ45" s="790"/>
      <c r="HK45" s="790"/>
      <c r="HL45" s="790" t="s">
        <v>2249</v>
      </c>
      <c r="HM45" s="790"/>
      <c r="HN45" s="790"/>
      <c r="HO45" s="790"/>
      <c r="HP45" s="790"/>
      <c r="HQ45" s="790"/>
      <c r="HR45" s="790" t="s">
        <v>2249</v>
      </c>
      <c r="HS45" s="790"/>
      <c r="HT45" s="790"/>
      <c r="HU45" s="790"/>
      <c r="HV45" s="790"/>
      <c r="HW45" s="790"/>
      <c r="HX45" s="790" t="s">
        <v>2249</v>
      </c>
      <c r="HY45" s="790"/>
      <c r="HZ45" s="790"/>
      <c r="IA45" s="790"/>
      <c r="IB45" s="790"/>
      <c r="IC45" s="790"/>
      <c r="ID45" s="790" t="s">
        <v>2249</v>
      </c>
      <c r="IE45" s="790"/>
      <c r="IF45" s="790"/>
      <c r="IG45" s="790"/>
      <c r="IH45" s="790"/>
      <c r="II45" s="790"/>
      <c r="IJ45" s="790" t="s">
        <v>2249</v>
      </c>
      <c r="IK45" s="790"/>
      <c r="IL45" s="790"/>
      <c r="IM45" s="790"/>
      <c r="IN45" s="790"/>
      <c r="IO45" s="790"/>
      <c r="IP45" s="790" t="s">
        <v>2249</v>
      </c>
      <c r="IQ45" s="790"/>
      <c r="IR45" s="790"/>
      <c r="IS45" s="790"/>
      <c r="IT45" s="790"/>
      <c r="IU45" s="790"/>
      <c r="IV45" s="790" t="s">
        <v>2249</v>
      </c>
    </row>
    <row r="46" spans="1:256">
      <c r="A46" s="83"/>
      <c r="C46" s="84"/>
      <c r="D46" s="84"/>
      <c r="E46" s="84"/>
      <c r="F46" s="85"/>
      <c r="G46" s="86"/>
    </row>
    <row r="47" spans="1:256">
      <c r="A47" s="11"/>
    </row>
    <row r="48" spans="1:256" s="89" customFormat="1">
      <c r="A48" s="11"/>
      <c r="F48" s="106"/>
    </row>
    <row r="49" spans="2:8" s="89" customFormat="1">
      <c r="C49" s="11"/>
      <c r="D49" s="11"/>
      <c r="E49" s="11"/>
      <c r="F49" s="12"/>
      <c r="G49" s="11"/>
      <c r="H49" s="11"/>
    </row>
    <row r="50" spans="2:8" s="89" customFormat="1">
      <c r="C50" s="91"/>
      <c r="D50" s="91"/>
      <c r="E50" s="91"/>
      <c r="F50" s="12"/>
      <c r="G50" s="143"/>
      <c r="H50" s="11"/>
    </row>
    <row r="51" spans="2:8" s="89" customFormat="1">
      <c r="B51" s="11"/>
      <c r="C51" s="11"/>
      <c r="D51" s="11"/>
      <c r="E51" s="11"/>
      <c r="F51" s="12"/>
      <c r="G51" s="11"/>
      <c r="H51" s="11"/>
    </row>
  </sheetData>
  <mergeCells count="125">
    <mergeCell ref="IP43:IS43"/>
    <mergeCell ref="HL43:HQ43"/>
    <mergeCell ref="IJ43:IO43"/>
    <mergeCell ref="IJ44:IO44"/>
    <mergeCell ref="ID44:II44"/>
    <mergeCell ref="HR44:HW44"/>
    <mergeCell ref="IP44:IS44"/>
    <mergeCell ref="HR43:HW43"/>
    <mergeCell ref="HX44:IC44"/>
    <mergeCell ref="HL44:HQ44"/>
    <mergeCell ref="HF44:HK44"/>
    <mergeCell ref="GT44:GY44"/>
    <mergeCell ref="GN43:GS43"/>
    <mergeCell ref="FV43:GA43"/>
    <mergeCell ref="GZ43:HE43"/>
    <mergeCell ref="ID43:II43"/>
    <mergeCell ref="HX43:IC43"/>
    <mergeCell ref="HF43:HK43"/>
    <mergeCell ref="FP45:FU45"/>
    <mergeCell ref="GH43:GM43"/>
    <mergeCell ref="GN44:GS44"/>
    <mergeCell ref="FV44:GA44"/>
    <mergeCell ref="GH44:GM44"/>
    <mergeCell ref="GB44:GG44"/>
    <mergeCell ref="FP44:FU44"/>
    <mergeCell ref="GB43:GG43"/>
    <mergeCell ref="FV45:GA45"/>
    <mergeCell ref="GN45:GS45"/>
    <mergeCell ref="HF45:HK45"/>
    <mergeCell ref="GZ45:HE45"/>
    <mergeCell ref="GZ44:HE44"/>
    <mergeCell ref="GT43:GY43"/>
    <mergeCell ref="ER44:EW44"/>
    <mergeCell ref="EX44:FC44"/>
    <mergeCell ref="FD44:FI44"/>
    <mergeCell ref="FJ44:FO44"/>
    <mergeCell ref="DT43:DY43"/>
    <mergeCell ref="EL43:EQ43"/>
    <mergeCell ref="EX43:FC43"/>
    <mergeCell ref="FP43:FU43"/>
    <mergeCell ref="FJ43:FO43"/>
    <mergeCell ref="FD43:FI43"/>
    <mergeCell ref="DZ43:EE43"/>
    <mergeCell ref="EF43:EK43"/>
    <mergeCell ref="ER43:EW43"/>
    <mergeCell ref="DT44:DY44"/>
    <mergeCell ref="BX45:CC45"/>
    <mergeCell ref="BR44:BW44"/>
    <mergeCell ref="BX44:CC44"/>
    <mergeCell ref="AT45:AY45"/>
    <mergeCell ref="BL45:BQ45"/>
    <mergeCell ref="AZ43:BE43"/>
    <mergeCell ref="BF43:BK43"/>
    <mergeCell ref="BR43:BW43"/>
    <mergeCell ref="BR45:BW45"/>
    <mergeCell ref="DN43:DS43"/>
    <mergeCell ref="DN44:DS44"/>
    <mergeCell ref="CD43:CI43"/>
    <mergeCell ref="BX43:CC43"/>
    <mergeCell ref="CJ43:CO43"/>
    <mergeCell ref="DH43:DM43"/>
    <mergeCell ref="DB43:DG43"/>
    <mergeCell ref="CV43:DA43"/>
    <mergeCell ref="CP43:CU43"/>
    <mergeCell ref="CD44:CI44"/>
    <mergeCell ref="CV44:DA44"/>
    <mergeCell ref="P45:U45"/>
    <mergeCell ref="BF44:BK44"/>
    <mergeCell ref="AZ44:BE44"/>
    <mergeCell ref="V45:AA45"/>
    <mergeCell ref="AT44:AY44"/>
    <mergeCell ref="AH44:AM44"/>
    <mergeCell ref="AN44:AS44"/>
    <mergeCell ref="J44:O44"/>
    <mergeCell ref="P44:U44"/>
    <mergeCell ref="V44:AA44"/>
    <mergeCell ref="AB45:AG45"/>
    <mergeCell ref="AH45:AM45"/>
    <mergeCell ref="C1:G1"/>
    <mergeCell ref="C19:G19"/>
    <mergeCell ref="J43:O43"/>
    <mergeCell ref="P43:U43"/>
    <mergeCell ref="V43:AA43"/>
    <mergeCell ref="AB43:AG43"/>
    <mergeCell ref="AH43:AM43"/>
    <mergeCell ref="AT43:AY43"/>
    <mergeCell ref="BL43:BQ43"/>
    <mergeCell ref="AN43:AS43"/>
    <mergeCell ref="CP45:CU45"/>
    <mergeCell ref="CJ44:CO44"/>
    <mergeCell ref="CV45:DA45"/>
    <mergeCell ref="BL44:BQ44"/>
    <mergeCell ref="AB44:AG44"/>
    <mergeCell ref="GT45:GY45"/>
    <mergeCell ref="GB45:GG45"/>
    <mergeCell ref="DN45:DS45"/>
    <mergeCell ref="EL44:EQ44"/>
    <mergeCell ref="EF44:EK44"/>
    <mergeCell ref="CD45:CI45"/>
    <mergeCell ref="BF45:BK45"/>
    <mergeCell ref="AN45:AS45"/>
    <mergeCell ref="AZ45:BE45"/>
    <mergeCell ref="FJ45:FO45"/>
    <mergeCell ref="FD45:FI45"/>
    <mergeCell ref="DZ44:EE44"/>
    <mergeCell ref="CJ45:CO45"/>
    <mergeCell ref="DH45:DM45"/>
    <mergeCell ref="DH44:DM44"/>
    <mergeCell ref="EF45:EK45"/>
    <mergeCell ref="DB45:DG45"/>
    <mergeCell ref="CP44:CU44"/>
    <mergeCell ref="DB44:DG44"/>
    <mergeCell ref="IV45"/>
    <mergeCell ref="HL45:HQ45"/>
    <mergeCell ref="HR45:HW45"/>
    <mergeCell ref="HX45:IC45"/>
    <mergeCell ref="ID45:II45"/>
    <mergeCell ref="IJ45:IO45"/>
    <mergeCell ref="IP45:IU45"/>
    <mergeCell ref="DT45:DY45"/>
    <mergeCell ref="GH45:GM45"/>
    <mergeCell ref="EL45:EQ45"/>
    <mergeCell ref="EX45:FC45"/>
    <mergeCell ref="DZ45:EE45"/>
    <mergeCell ref="ER45:EW45"/>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1"/>
  <sheetViews>
    <sheetView topLeftCell="A10"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40394</v>
      </c>
    </row>
    <row r="4" spans="1:8">
      <c r="A4" s="89" t="s">
        <v>2517</v>
      </c>
      <c r="G4" s="93" t="s">
        <v>2665</v>
      </c>
    </row>
    <row r="5" spans="1:8">
      <c r="A5" s="89" t="s">
        <v>2850</v>
      </c>
    </row>
    <row r="6" spans="1:8">
      <c r="C6" s="15" t="s">
        <v>2128</v>
      </c>
      <c r="D6" s="16"/>
      <c r="E6" s="16"/>
      <c r="F6" s="17"/>
      <c r="G6" s="18"/>
      <c r="H6" s="94"/>
    </row>
    <row r="7" spans="1:8">
      <c r="C7" s="95" t="s">
        <v>2897</v>
      </c>
      <c r="D7" s="20"/>
      <c r="E7" s="20"/>
      <c r="F7" s="21"/>
      <c r="G7" s="22"/>
      <c r="H7" s="94"/>
    </row>
    <row r="8" spans="1:8">
      <c r="A8" s="89" t="s">
        <v>2730</v>
      </c>
      <c r="C8" s="95" t="s">
        <v>2997</v>
      </c>
      <c r="D8" s="20"/>
      <c r="E8" s="20"/>
      <c r="F8" s="21"/>
      <c r="G8" s="96"/>
      <c r="H8" s="94"/>
    </row>
    <row r="9" spans="1:8">
      <c r="A9" s="89" t="s">
        <v>2651</v>
      </c>
      <c r="C9" s="95" t="s">
        <v>2915</v>
      </c>
      <c r="D9" s="20"/>
      <c r="E9" s="20"/>
      <c r="F9" s="21"/>
      <c r="G9" s="96"/>
      <c r="H9" s="94"/>
    </row>
    <row r="10" spans="1:8">
      <c r="A10" s="89" t="s">
        <v>1946</v>
      </c>
      <c r="C10" s="97"/>
      <c r="D10" s="20"/>
      <c r="E10" s="20"/>
      <c r="F10" s="21"/>
      <c r="G10" s="96"/>
      <c r="H10" s="94"/>
    </row>
    <row r="11" spans="1:8">
      <c r="A11" s="89" t="s">
        <v>3277</v>
      </c>
      <c r="C11" s="25" t="s">
        <v>2453</v>
      </c>
      <c r="D11" s="94"/>
      <c r="E11" s="94"/>
      <c r="F11" s="99"/>
      <c r="G11" s="96"/>
      <c r="H11" s="94"/>
    </row>
    <row r="12" spans="1:8">
      <c r="A12" s="89" t="s">
        <v>1854</v>
      </c>
      <c r="C12" s="25" t="s">
        <v>2991</v>
      </c>
      <c r="D12" s="20"/>
      <c r="E12" s="20"/>
      <c r="F12" s="21"/>
      <c r="G12" s="96"/>
      <c r="H12" s="94"/>
    </row>
    <row r="13" spans="1:8">
      <c r="A13" s="89" t="s">
        <v>2864</v>
      </c>
      <c r="C13" s="25" t="s">
        <v>2051</v>
      </c>
      <c r="D13" s="94"/>
      <c r="E13" s="94"/>
      <c r="F13" s="99"/>
      <c r="G13" s="96"/>
      <c r="H13" s="94"/>
    </row>
    <row r="14" spans="1:8">
      <c r="C14" s="25" t="s">
        <v>2052</v>
      </c>
      <c r="D14" s="94"/>
      <c r="E14" s="94"/>
      <c r="F14" s="99"/>
      <c r="G14" s="101"/>
      <c r="H14" s="94"/>
    </row>
    <row r="15" spans="1:8">
      <c r="A15" s="100" t="s">
        <v>2253</v>
      </c>
      <c r="C15" s="97" t="s">
        <v>2032</v>
      </c>
      <c r="D15" s="94"/>
      <c r="E15" s="94"/>
      <c r="F15" s="99"/>
      <c r="G15" s="96"/>
      <c r="H15" s="94"/>
    </row>
    <row r="16" spans="1:8">
      <c r="A16" s="144" t="s">
        <v>2876</v>
      </c>
      <c r="C16" s="97" t="s">
        <v>2441</v>
      </c>
      <c r="D16" s="94"/>
      <c r="E16" s="94"/>
      <c r="F16" s="99"/>
      <c r="G16" s="96"/>
      <c r="H16" s="94"/>
    </row>
    <row r="17" spans="1:8">
      <c r="C17" s="102" t="s">
        <v>1981</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2008</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40423</v>
      </c>
      <c r="B24" s="116" t="s">
        <v>2258</v>
      </c>
      <c r="C24" s="117"/>
      <c r="D24" s="118"/>
      <c r="E24" s="117">
        <f>C24*D24</f>
        <v>0</v>
      </c>
      <c r="F24" s="53"/>
      <c r="G24" s="54">
        <f>E24*(1-F24)</f>
        <v>0</v>
      </c>
      <c r="H24" s="48"/>
    </row>
    <row r="25" spans="1:8">
      <c r="A25" s="11"/>
      <c r="B25" s="116" t="s">
        <v>2257</v>
      </c>
      <c r="C25" s="117"/>
      <c r="D25" s="118"/>
      <c r="E25" s="117">
        <f t="shared" ref="E25:E35" si="0">C25*D25</f>
        <v>0</v>
      </c>
      <c r="F25" s="119"/>
      <c r="G25" s="54">
        <f t="shared" ref="G25:G36" si="1">E25*(1-F25)</f>
        <v>0</v>
      </c>
      <c r="H25" s="56"/>
    </row>
    <row r="26" spans="1:8">
      <c r="A26" s="120"/>
      <c r="B26" s="121" t="s">
        <v>2493</v>
      </c>
      <c r="C26" s="117"/>
      <c r="D26" s="118"/>
      <c r="E26" s="117">
        <f t="shared" si="0"/>
        <v>0</v>
      </c>
      <c r="F26" s="119"/>
      <c r="G26" s="54">
        <f t="shared" si="1"/>
        <v>0</v>
      </c>
      <c r="H26" s="56"/>
    </row>
    <row r="27" spans="1:8">
      <c r="A27" s="120"/>
      <c r="B27" s="121" t="s">
        <v>2910</v>
      </c>
      <c r="C27" s="117">
        <v>85</v>
      </c>
      <c r="D27" s="118">
        <v>2</v>
      </c>
      <c r="E27" s="117">
        <f t="shared" si="0"/>
        <v>170</v>
      </c>
      <c r="F27" s="119"/>
      <c r="G27" s="54">
        <f t="shared" si="1"/>
        <v>170</v>
      </c>
      <c r="H27" s="56"/>
    </row>
    <row r="28" spans="1:8">
      <c r="A28" s="120"/>
      <c r="B28" s="121" t="s">
        <v>2561</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2466</v>
      </c>
      <c r="C33" s="117">
        <v>30</v>
      </c>
      <c r="D33" s="118">
        <v>1</v>
      </c>
      <c r="E33" s="117">
        <f t="shared" si="0"/>
        <v>30</v>
      </c>
      <c r="F33" s="119"/>
      <c r="G33" s="54">
        <f t="shared" si="1"/>
        <v>30</v>
      </c>
      <c r="H33" s="48"/>
    </row>
    <row r="34" spans="1:256">
      <c r="A34" s="120"/>
      <c r="B34" s="121" t="s">
        <v>2270</v>
      </c>
      <c r="C34" s="117">
        <v>40</v>
      </c>
      <c r="D34" s="118"/>
      <c r="E34" s="117">
        <f t="shared" si="0"/>
        <v>0</v>
      </c>
      <c r="F34" s="119"/>
      <c r="G34" s="54">
        <f t="shared" si="1"/>
        <v>0</v>
      </c>
      <c r="H34" s="48"/>
    </row>
    <row r="35" spans="1:256">
      <c r="A35" s="120"/>
      <c r="B35" s="121" t="s">
        <v>1888</v>
      </c>
      <c r="C35" s="117"/>
      <c r="D35" s="125"/>
      <c r="E35" s="117">
        <f t="shared" si="0"/>
        <v>0</v>
      </c>
      <c r="F35" s="124"/>
      <c r="G35" s="54">
        <f t="shared" si="1"/>
        <v>0</v>
      </c>
      <c r="H35" s="48"/>
    </row>
    <row r="36" spans="1:256" ht="16" thickBot="1">
      <c r="A36" s="120"/>
      <c r="B36" s="126"/>
      <c r="C36" s="127"/>
      <c r="D36" s="128"/>
      <c r="E36" s="127"/>
      <c r="F36" s="129"/>
      <c r="G36" s="67">
        <f t="shared" si="1"/>
        <v>0</v>
      </c>
      <c r="H36" s="48"/>
    </row>
    <row r="37" spans="1:256" s="135" customFormat="1" ht="16" customHeight="1">
      <c r="A37" s="130"/>
      <c r="B37" s="69" t="s">
        <v>1889</v>
      </c>
      <c r="C37" s="131"/>
      <c r="D37" s="131"/>
      <c r="E37" s="132">
        <f>SUM(E24:E36)</f>
        <v>200</v>
      </c>
      <c r="F37" s="133"/>
      <c r="G37" s="72">
        <f>SUM(G24:G36)</f>
        <v>200</v>
      </c>
      <c r="H37" s="134"/>
    </row>
    <row r="39" spans="1:256">
      <c r="C39" s="136" t="s">
        <v>2369</v>
      </c>
      <c r="D39" s="137">
        <f>G37/2</f>
        <v>100</v>
      </c>
      <c r="E39" s="137"/>
      <c r="F39" s="138"/>
    </row>
    <row r="41" spans="1:256">
      <c r="C41" s="1" t="s">
        <v>2549</v>
      </c>
      <c r="D41" s="1"/>
      <c r="E41" s="1"/>
      <c r="F41" s="139"/>
      <c r="G41" s="1"/>
      <c r="H41" s="1"/>
      <c r="I41" s="1"/>
    </row>
    <row r="42" spans="1:256">
      <c r="C42" s="1" t="s">
        <v>3390</v>
      </c>
      <c r="D42" s="1"/>
      <c r="E42" s="1"/>
      <c r="F42" s="139"/>
      <c r="G42" s="1"/>
      <c r="H42" s="1"/>
      <c r="I42" s="1"/>
    </row>
    <row r="43" spans="1:256">
      <c r="C43" s="140" t="s">
        <v>2819</v>
      </c>
      <c r="D43" s="140"/>
      <c r="E43" s="140"/>
      <c r="F43" s="141"/>
      <c r="G43" s="140"/>
      <c r="H43" s="140"/>
      <c r="I43" s="142"/>
      <c r="J43" s="790"/>
      <c r="K43" s="790"/>
      <c r="L43" s="790"/>
      <c r="M43" s="790"/>
      <c r="N43" s="790"/>
      <c r="O43" s="790"/>
      <c r="P43" s="790"/>
      <c r="Q43" s="790"/>
      <c r="R43" s="790"/>
      <c r="S43" s="790"/>
      <c r="T43" s="790"/>
      <c r="U43" s="790"/>
      <c r="V43" s="790" t="s">
        <v>2549</v>
      </c>
      <c r="W43" s="790"/>
      <c r="X43" s="790"/>
      <c r="Y43" s="790"/>
      <c r="Z43" s="790"/>
      <c r="AA43" s="790"/>
      <c r="AB43" s="790" t="s">
        <v>2549</v>
      </c>
      <c r="AC43" s="790"/>
      <c r="AD43" s="790"/>
      <c r="AE43" s="790"/>
      <c r="AF43" s="790"/>
      <c r="AG43" s="790"/>
      <c r="AH43" s="790" t="s">
        <v>2549</v>
      </c>
      <c r="AI43" s="790"/>
      <c r="AJ43" s="790"/>
      <c r="AK43" s="790"/>
      <c r="AL43" s="790"/>
      <c r="AM43" s="790"/>
      <c r="AN43" s="790" t="s">
        <v>2549</v>
      </c>
      <c r="AO43" s="790"/>
      <c r="AP43" s="790"/>
      <c r="AQ43" s="790"/>
      <c r="AR43" s="790"/>
      <c r="AS43" s="790"/>
      <c r="AT43" s="790" t="s">
        <v>2549</v>
      </c>
      <c r="AU43" s="790"/>
      <c r="AV43" s="790"/>
      <c r="AW43" s="790"/>
      <c r="AX43" s="790"/>
      <c r="AY43" s="790"/>
      <c r="AZ43" s="790" t="s">
        <v>2549</v>
      </c>
      <c r="BA43" s="790"/>
      <c r="BB43" s="790"/>
      <c r="BC43" s="790"/>
      <c r="BD43" s="790"/>
      <c r="BE43" s="790"/>
      <c r="BF43" s="790" t="s">
        <v>2549</v>
      </c>
      <c r="BG43" s="790"/>
      <c r="BH43" s="790"/>
      <c r="BI43" s="790"/>
      <c r="BJ43" s="790"/>
      <c r="BK43" s="790"/>
      <c r="BL43" s="790" t="s">
        <v>2549</v>
      </c>
      <c r="BM43" s="790"/>
      <c r="BN43" s="790"/>
      <c r="BO43" s="790"/>
      <c r="BP43" s="790"/>
      <c r="BQ43" s="790"/>
      <c r="BR43" s="790" t="s">
        <v>2549</v>
      </c>
      <c r="BS43" s="790"/>
      <c r="BT43" s="790"/>
      <c r="BU43" s="790"/>
      <c r="BV43" s="790"/>
      <c r="BW43" s="790"/>
      <c r="BX43" s="790" t="s">
        <v>2549</v>
      </c>
      <c r="BY43" s="790"/>
      <c r="BZ43" s="790"/>
      <c r="CA43" s="790"/>
      <c r="CB43" s="790"/>
      <c r="CC43" s="790"/>
      <c r="CD43" s="790" t="s">
        <v>2549</v>
      </c>
      <c r="CE43" s="790"/>
      <c r="CF43" s="790"/>
      <c r="CG43" s="790"/>
      <c r="CH43" s="790"/>
      <c r="CI43" s="790"/>
      <c r="CJ43" s="790" t="s">
        <v>2549</v>
      </c>
      <c r="CK43" s="790"/>
      <c r="CL43" s="790"/>
      <c r="CM43" s="790"/>
      <c r="CN43" s="790"/>
      <c r="CO43" s="790"/>
      <c r="CP43" s="790" t="s">
        <v>2549</v>
      </c>
      <c r="CQ43" s="790"/>
      <c r="CR43" s="790"/>
      <c r="CS43" s="790"/>
      <c r="CT43" s="790"/>
      <c r="CU43" s="790"/>
      <c r="CV43" s="790" t="s">
        <v>2549</v>
      </c>
      <c r="CW43" s="790"/>
      <c r="CX43" s="790"/>
      <c r="CY43" s="790"/>
      <c r="CZ43" s="790"/>
      <c r="DA43" s="790"/>
      <c r="DB43" s="790" t="s">
        <v>2549</v>
      </c>
      <c r="DC43" s="790"/>
      <c r="DD43" s="790"/>
      <c r="DE43" s="790"/>
      <c r="DF43" s="790"/>
      <c r="DG43" s="790"/>
      <c r="DH43" s="790" t="s">
        <v>2549</v>
      </c>
      <c r="DI43" s="790"/>
      <c r="DJ43" s="790"/>
      <c r="DK43" s="790"/>
      <c r="DL43" s="790"/>
      <c r="DM43" s="790"/>
      <c r="DN43" s="790" t="s">
        <v>2549</v>
      </c>
      <c r="DO43" s="790"/>
      <c r="DP43" s="790"/>
      <c r="DQ43" s="790"/>
      <c r="DR43" s="790"/>
      <c r="DS43" s="790"/>
      <c r="DT43" s="790" t="s">
        <v>2549</v>
      </c>
      <c r="DU43" s="790"/>
      <c r="DV43" s="790"/>
      <c r="DW43" s="790"/>
      <c r="DX43" s="790"/>
      <c r="DY43" s="790"/>
      <c r="DZ43" s="790" t="s">
        <v>2549</v>
      </c>
      <c r="EA43" s="790"/>
      <c r="EB43" s="790"/>
      <c r="EC43" s="790"/>
      <c r="ED43" s="790"/>
      <c r="EE43" s="790"/>
      <c r="EF43" s="790" t="s">
        <v>2549</v>
      </c>
      <c r="EG43" s="790"/>
      <c r="EH43" s="790"/>
      <c r="EI43" s="790"/>
      <c r="EJ43" s="790"/>
      <c r="EK43" s="790"/>
      <c r="EL43" s="790" t="s">
        <v>2549</v>
      </c>
      <c r="EM43" s="790"/>
      <c r="EN43" s="790"/>
      <c r="EO43" s="790"/>
      <c r="EP43" s="790"/>
      <c r="EQ43" s="790"/>
      <c r="ER43" s="790" t="s">
        <v>2549</v>
      </c>
      <c r="ES43" s="790"/>
      <c r="ET43" s="790"/>
      <c r="EU43" s="790"/>
      <c r="EV43" s="790"/>
      <c r="EW43" s="790"/>
      <c r="EX43" s="790" t="s">
        <v>2549</v>
      </c>
      <c r="EY43" s="790"/>
      <c r="EZ43" s="790"/>
      <c r="FA43" s="790"/>
      <c r="FB43" s="790"/>
      <c r="FC43" s="790"/>
      <c r="FD43" s="790" t="s">
        <v>2549</v>
      </c>
      <c r="FE43" s="790"/>
      <c r="FF43" s="790"/>
      <c r="FG43" s="790"/>
      <c r="FH43" s="790"/>
      <c r="FI43" s="790"/>
      <c r="FJ43" s="790" t="s">
        <v>2549</v>
      </c>
      <c r="FK43" s="790"/>
      <c r="FL43" s="790"/>
      <c r="FM43" s="790"/>
      <c r="FN43" s="790"/>
      <c r="FO43" s="790"/>
      <c r="FP43" s="790" t="s">
        <v>2549</v>
      </c>
      <c r="FQ43" s="790"/>
      <c r="FR43" s="790"/>
      <c r="FS43" s="790"/>
      <c r="FT43" s="790"/>
      <c r="FU43" s="790"/>
      <c r="FV43" s="790" t="s">
        <v>2549</v>
      </c>
      <c r="FW43" s="790"/>
      <c r="FX43" s="790"/>
      <c r="FY43" s="790"/>
      <c r="FZ43" s="790"/>
      <c r="GA43" s="790"/>
      <c r="GB43" s="790" t="s">
        <v>2549</v>
      </c>
      <c r="GC43" s="790"/>
      <c r="GD43" s="790"/>
      <c r="GE43" s="790"/>
      <c r="GF43" s="790"/>
      <c r="GG43" s="790"/>
      <c r="GH43" s="790" t="s">
        <v>2549</v>
      </c>
      <c r="GI43" s="790"/>
      <c r="GJ43" s="790"/>
      <c r="GK43" s="790"/>
      <c r="GL43" s="790"/>
      <c r="GM43" s="790"/>
      <c r="GN43" s="790" t="s">
        <v>2549</v>
      </c>
      <c r="GO43" s="790"/>
      <c r="GP43" s="790"/>
      <c r="GQ43" s="790"/>
      <c r="GR43" s="790"/>
      <c r="GS43" s="790"/>
      <c r="GT43" s="790" t="s">
        <v>2549</v>
      </c>
      <c r="GU43" s="790"/>
      <c r="GV43" s="790"/>
      <c r="GW43" s="790"/>
      <c r="GX43" s="790"/>
      <c r="GY43" s="790"/>
      <c r="GZ43" s="790" t="s">
        <v>2549</v>
      </c>
      <c r="HA43" s="790"/>
      <c r="HB43" s="790"/>
      <c r="HC43" s="790"/>
      <c r="HD43" s="790"/>
      <c r="HE43" s="790"/>
      <c r="HF43" s="790" t="s">
        <v>2549</v>
      </c>
      <c r="HG43" s="790"/>
      <c r="HH43" s="790"/>
      <c r="HI43" s="790"/>
      <c r="HJ43" s="790"/>
      <c r="HK43" s="790"/>
      <c r="HL43" s="790" t="s">
        <v>2549</v>
      </c>
      <c r="HM43" s="790"/>
      <c r="HN43" s="790"/>
      <c r="HO43" s="790"/>
      <c r="HP43" s="790"/>
      <c r="HQ43" s="790"/>
      <c r="HR43" s="790" t="s">
        <v>2549</v>
      </c>
      <c r="HS43" s="790"/>
      <c r="HT43" s="790"/>
      <c r="HU43" s="790"/>
      <c r="HV43" s="790"/>
      <c r="HW43" s="790"/>
      <c r="HX43" s="790" t="s">
        <v>2549</v>
      </c>
      <c r="HY43" s="790"/>
      <c r="HZ43" s="790"/>
      <c r="IA43" s="790"/>
      <c r="IB43" s="790"/>
      <c r="IC43" s="790"/>
      <c r="ID43" s="790" t="s">
        <v>2549</v>
      </c>
      <c r="IE43" s="790"/>
      <c r="IF43" s="790"/>
      <c r="IG43" s="790"/>
      <c r="IH43" s="790"/>
      <c r="II43" s="790"/>
      <c r="IJ43" s="790" t="s">
        <v>2549</v>
      </c>
      <c r="IK43" s="790"/>
      <c r="IL43" s="790"/>
      <c r="IM43" s="790"/>
      <c r="IN43" s="790"/>
      <c r="IO43" s="790"/>
      <c r="IP43" s="790" t="s">
        <v>2549</v>
      </c>
      <c r="IQ43" s="790"/>
      <c r="IR43" s="790"/>
      <c r="IS43" s="790"/>
    </row>
    <row r="44" spans="1:256">
      <c r="C44" s="1" t="s">
        <v>2249</v>
      </c>
      <c r="D44" s="1"/>
      <c r="E44" s="1"/>
      <c r="F44" s="139"/>
      <c r="G44" s="1"/>
      <c r="H44" s="1"/>
      <c r="I44" s="1"/>
      <c r="J44" s="790"/>
      <c r="K44" s="790"/>
      <c r="L44" s="790"/>
      <c r="M44" s="790"/>
      <c r="N44" s="790"/>
      <c r="O44" s="790"/>
      <c r="P44" s="790"/>
      <c r="Q44" s="790"/>
      <c r="R44" s="790"/>
      <c r="S44" s="790"/>
      <c r="T44" s="790"/>
      <c r="U44" s="790"/>
      <c r="V44" s="790" t="s">
        <v>2856</v>
      </c>
      <c r="W44" s="790"/>
      <c r="X44" s="790"/>
      <c r="Y44" s="790"/>
      <c r="Z44" s="790"/>
      <c r="AA44" s="790"/>
      <c r="AB44" s="790" t="s">
        <v>2856</v>
      </c>
      <c r="AC44" s="790"/>
      <c r="AD44" s="790"/>
      <c r="AE44" s="790"/>
      <c r="AF44" s="790"/>
      <c r="AG44" s="790"/>
      <c r="AH44" s="790" t="s">
        <v>2856</v>
      </c>
      <c r="AI44" s="790"/>
      <c r="AJ44" s="790"/>
      <c r="AK44" s="790"/>
      <c r="AL44" s="790"/>
      <c r="AM44" s="790"/>
      <c r="AN44" s="790" t="s">
        <v>2856</v>
      </c>
      <c r="AO44" s="790"/>
      <c r="AP44" s="790"/>
      <c r="AQ44" s="790"/>
      <c r="AR44" s="790"/>
      <c r="AS44" s="790"/>
      <c r="AT44" s="790" t="s">
        <v>2856</v>
      </c>
      <c r="AU44" s="790"/>
      <c r="AV44" s="790"/>
      <c r="AW44" s="790"/>
      <c r="AX44" s="790"/>
      <c r="AY44" s="790"/>
      <c r="AZ44" s="790" t="s">
        <v>2856</v>
      </c>
      <c r="BA44" s="790"/>
      <c r="BB44" s="790"/>
      <c r="BC44" s="790"/>
      <c r="BD44" s="790"/>
      <c r="BE44" s="790"/>
      <c r="BF44" s="790" t="s">
        <v>2856</v>
      </c>
      <c r="BG44" s="790"/>
      <c r="BH44" s="790"/>
      <c r="BI44" s="790"/>
      <c r="BJ44" s="790"/>
      <c r="BK44" s="790"/>
      <c r="BL44" s="790" t="s">
        <v>2856</v>
      </c>
      <c r="BM44" s="790"/>
      <c r="BN44" s="790"/>
      <c r="BO44" s="790"/>
      <c r="BP44" s="790"/>
      <c r="BQ44" s="790"/>
      <c r="BR44" s="790" t="s">
        <v>2856</v>
      </c>
      <c r="BS44" s="790"/>
      <c r="BT44" s="790"/>
      <c r="BU44" s="790"/>
      <c r="BV44" s="790"/>
      <c r="BW44" s="790"/>
      <c r="BX44" s="790" t="s">
        <v>2856</v>
      </c>
      <c r="BY44" s="790"/>
      <c r="BZ44" s="790"/>
      <c r="CA44" s="790"/>
      <c r="CB44" s="790"/>
      <c r="CC44" s="790"/>
      <c r="CD44" s="790" t="s">
        <v>2856</v>
      </c>
      <c r="CE44" s="790"/>
      <c r="CF44" s="790"/>
      <c r="CG44" s="790"/>
      <c r="CH44" s="790"/>
      <c r="CI44" s="790"/>
      <c r="CJ44" s="790" t="s">
        <v>2856</v>
      </c>
      <c r="CK44" s="790"/>
      <c r="CL44" s="790"/>
      <c r="CM44" s="790"/>
      <c r="CN44" s="790"/>
      <c r="CO44" s="790"/>
      <c r="CP44" s="790" t="s">
        <v>2856</v>
      </c>
      <c r="CQ44" s="790"/>
      <c r="CR44" s="790"/>
      <c r="CS44" s="790"/>
      <c r="CT44" s="790"/>
      <c r="CU44" s="790"/>
      <c r="CV44" s="790" t="s">
        <v>2856</v>
      </c>
      <c r="CW44" s="790"/>
      <c r="CX44" s="790"/>
      <c r="CY44" s="790"/>
      <c r="CZ44" s="790"/>
      <c r="DA44" s="790"/>
      <c r="DB44" s="790" t="s">
        <v>2856</v>
      </c>
      <c r="DC44" s="790"/>
      <c r="DD44" s="790"/>
      <c r="DE44" s="790"/>
      <c r="DF44" s="790"/>
      <c r="DG44" s="790"/>
      <c r="DH44" s="790" t="s">
        <v>2856</v>
      </c>
      <c r="DI44" s="790"/>
      <c r="DJ44" s="790"/>
      <c r="DK44" s="790"/>
      <c r="DL44" s="790"/>
      <c r="DM44" s="790"/>
      <c r="DN44" s="790" t="s">
        <v>2856</v>
      </c>
      <c r="DO44" s="790"/>
      <c r="DP44" s="790"/>
      <c r="DQ44" s="790"/>
      <c r="DR44" s="790"/>
      <c r="DS44" s="790"/>
      <c r="DT44" s="790" t="s">
        <v>2856</v>
      </c>
      <c r="DU44" s="790"/>
      <c r="DV44" s="790"/>
      <c r="DW44" s="790"/>
      <c r="DX44" s="790"/>
      <c r="DY44" s="790"/>
      <c r="DZ44" s="790" t="s">
        <v>2856</v>
      </c>
      <c r="EA44" s="790"/>
      <c r="EB44" s="790"/>
      <c r="EC44" s="790"/>
      <c r="ED44" s="790"/>
      <c r="EE44" s="790"/>
      <c r="EF44" s="790" t="s">
        <v>2856</v>
      </c>
      <c r="EG44" s="790"/>
      <c r="EH44" s="790"/>
      <c r="EI44" s="790"/>
      <c r="EJ44" s="790"/>
      <c r="EK44" s="790"/>
      <c r="EL44" s="790" t="s">
        <v>2856</v>
      </c>
      <c r="EM44" s="790"/>
      <c r="EN44" s="790"/>
      <c r="EO44" s="790"/>
      <c r="EP44" s="790"/>
      <c r="EQ44" s="790"/>
      <c r="ER44" s="790" t="s">
        <v>2856</v>
      </c>
      <c r="ES44" s="790"/>
      <c r="ET44" s="790"/>
      <c r="EU44" s="790"/>
      <c r="EV44" s="790"/>
      <c r="EW44" s="790"/>
      <c r="EX44" s="790" t="s">
        <v>2856</v>
      </c>
      <c r="EY44" s="790"/>
      <c r="EZ44" s="790"/>
      <c r="FA44" s="790"/>
      <c r="FB44" s="790"/>
      <c r="FC44" s="790"/>
      <c r="FD44" s="790" t="s">
        <v>2856</v>
      </c>
      <c r="FE44" s="790"/>
      <c r="FF44" s="790"/>
      <c r="FG44" s="790"/>
      <c r="FH44" s="790"/>
      <c r="FI44" s="790"/>
      <c r="FJ44" s="790" t="s">
        <v>2856</v>
      </c>
      <c r="FK44" s="790"/>
      <c r="FL44" s="790"/>
      <c r="FM44" s="790"/>
      <c r="FN44" s="790"/>
      <c r="FO44" s="790"/>
      <c r="FP44" s="790" t="s">
        <v>2856</v>
      </c>
      <c r="FQ44" s="790"/>
      <c r="FR44" s="790"/>
      <c r="FS44" s="790"/>
      <c r="FT44" s="790"/>
      <c r="FU44" s="790"/>
      <c r="FV44" s="790" t="s">
        <v>2856</v>
      </c>
      <c r="FW44" s="790"/>
      <c r="FX44" s="790"/>
      <c r="FY44" s="790"/>
      <c r="FZ44" s="790"/>
      <c r="GA44" s="790"/>
      <c r="GB44" s="790" t="s">
        <v>2856</v>
      </c>
      <c r="GC44" s="790"/>
      <c r="GD44" s="790"/>
      <c r="GE44" s="790"/>
      <c r="GF44" s="790"/>
      <c r="GG44" s="790"/>
      <c r="GH44" s="790" t="s">
        <v>2856</v>
      </c>
      <c r="GI44" s="790"/>
      <c r="GJ44" s="790"/>
      <c r="GK44" s="790"/>
      <c r="GL44" s="790"/>
      <c r="GM44" s="790"/>
      <c r="GN44" s="790" t="s">
        <v>2856</v>
      </c>
      <c r="GO44" s="790"/>
      <c r="GP44" s="790"/>
      <c r="GQ44" s="790"/>
      <c r="GR44" s="790"/>
      <c r="GS44" s="790"/>
      <c r="GT44" s="790" t="s">
        <v>2856</v>
      </c>
      <c r="GU44" s="790"/>
      <c r="GV44" s="790"/>
      <c r="GW44" s="790"/>
      <c r="GX44" s="790"/>
      <c r="GY44" s="790"/>
      <c r="GZ44" s="790" t="s">
        <v>2856</v>
      </c>
      <c r="HA44" s="790"/>
      <c r="HB44" s="790"/>
      <c r="HC44" s="790"/>
      <c r="HD44" s="790"/>
      <c r="HE44" s="790"/>
      <c r="HF44" s="790" t="s">
        <v>2856</v>
      </c>
      <c r="HG44" s="790"/>
      <c r="HH44" s="790"/>
      <c r="HI44" s="790"/>
      <c r="HJ44" s="790"/>
      <c r="HK44" s="790"/>
      <c r="HL44" s="790" t="s">
        <v>2856</v>
      </c>
      <c r="HM44" s="790"/>
      <c r="HN44" s="790"/>
      <c r="HO44" s="790"/>
      <c r="HP44" s="790"/>
      <c r="HQ44" s="790"/>
      <c r="HR44" s="790" t="s">
        <v>2856</v>
      </c>
      <c r="HS44" s="790"/>
      <c r="HT44" s="790"/>
      <c r="HU44" s="790"/>
      <c r="HV44" s="790"/>
      <c r="HW44" s="790"/>
      <c r="HX44" s="790" t="s">
        <v>2856</v>
      </c>
      <c r="HY44" s="790"/>
      <c r="HZ44" s="790"/>
      <c r="IA44" s="790"/>
      <c r="IB44" s="790"/>
      <c r="IC44" s="790"/>
      <c r="ID44" s="790" t="s">
        <v>2856</v>
      </c>
      <c r="IE44" s="790"/>
      <c r="IF44" s="790"/>
      <c r="IG44" s="790"/>
      <c r="IH44" s="790"/>
      <c r="II44" s="790"/>
      <c r="IJ44" s="790" t="s">
        <v>2856</v>
      </c>
      <c r="IK44" s="790"/>
      <c r="IL44" s="790"/>
      <c r="IM44" s="790"/>
      <c r="IN44" s="790"/>
      <c r="IO44" s="790"/>
      <c r="IP44" s="790" t="s">
        <v>2856</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2249</v>
      </c>
      <c r="W45" s="790"/>
      <c r="X45" s="790"/>
      <c r="Y45" s="790"/>
      <c r="Z45" s="790"/>
      <c r="AA45" s="790"/>
      <c r="AB45" s="790" t="s">
        <v>2249</v>
      </c>
      <c r="AC45" s="790"/>
      <c r="AD45" s="790"/>
      <c r="AE45" s="790"/>
      <c r="AF45" s="790"/>
      <c r="AG45" s="790"/>
      <c r="AH45" s="790" t="s">
        <v>2249</v>
      </c>
      <c r="AI45" s="790"/>
      <c r="AJ45" s="790"/>
      <c r="AK45" s="790"/>
      <c r="AL45" s="790"/>
      <c r="AM45" s="790"/>
      <c r="AN45" s="790" t="s">
        <v>2249</v>
      </c>
      <c r="AO45" s="790"/>
      <c r="AP45" s="790"/>
      <c r="AQ45" s="790"/>
      <c r="AR45" s="790"/>
      <c r="AS45" s="790"/>
      <c r="AT45" s="790" t="s">
        <v>2249</v>
      </c>
      <c r="AU45" s="790"/>
      <c r="AV45" s="790"/>
      <c r="AW45" s="790"/>
      <c r="AX45" s="790"/>
      <c r="AY45" s="790"/>
      <c r="AZ45" s="790" t="s">
        <v>2249</v>
      </c>
      <c r="BA45" s="790"/>
      <c r="BB45" s="790"/>
      <c r="BC45" s="790"/>
      <c r="BD45" s="790"/>
      <c r="BE45" s="790"/>
      <c r="BF45" s="790" t="s">
        <v>2249</v>
      </c>
      <c r="BG45" s="790"/>
      <c r="BH45" s="790"/>
      <c r="BI45" s="790"/>
      <c r="BJ45" s="790"/>
      <c r="BK45" s="790"/>
      <c r="BL45" s="790" t="s">
        <v>2249</v>
      </c>
      <c r="BM45" s="790"/>
      <c r="BN45" s="790"/>
      <c r="BO45" s="790"/>
      <c r="BP45" s="790"/>
      <c r="BQ45" s="790"/>
      <c r="BR45" s="790" t="s">
        <v>2249</v>
      </c>
      <c r="BS45" s="790"/>
      <c r="BT45" s="790"/>
      <c r="BU45" s="790"/>
      <c r="BV45" s="790"/>
      <c r="BW45" s="790"/>
      <c r="BX45" s="790" t="s">
        <v>2249</v>
      </c>
      <c r="BY45" s="790"/>
      <c r="BZ45" s="790"/>
      <c r="CA45" s="790"/>
      <c r="CB45" s="790"/>
      <c r="CC45" s="790"/>
      <c r="CD45" s="790" t="s">
        <v>2249</v>
      </c>
      <c r="CE45" s="790"/>
      <c r="CF45" s="790"/>
      <c r="CG45" s="790"/>
      <c r="CH45" s="790"/>
      <c r="CI45" s="790"/>
      <c r="CJ45" s="790" t="s">
        <v>2249</v>
      </c>
      <c r="CK45" s="790"/>
      <c r="CL45" s="790"/>
      <c r="CM45" s="790"/>
      <c r="CN45" s="790"/>
      <c r="CO45" s="790"/>
      <c r="CP45" s="790" t="s">
        <v>2249</v>
      </c>
      <c r="CQ45" s="790"/>
      <c r="CR45" s="790"/>
      <c r="CS45" s="790"/>
      <c r="CT45" s="790"/>
      <c r="CU45" s="790"/>
      <c r="CV45" s="790" t="s">
        <v>2249</v>
      </c>
      <c r="CW45" s="790"/>
      <c r="CX45" s="790"/>
      <c r="CY45" s="790"/>
      <c r="CZ45" s="790"/>
      <c r="DA45" s="790"/>
      <c r="DB45" s="790" t="s">
        <v>2249</v>
      </c>
      <c r="DC45" s="790"/>
      <c r="DD45" s="790"/>
      <c r="DE45" s="790"/>
      <c r="DF45" s="790"/>
      <c r="DG45" s="790"/>
      <c r="DH45" s="790" t="s">
        <v>2249</v>
      </c>
      <c r="DI45" s="790"/>
      <c r="DJ45" s="790"/>
      <c r="DK45" s="790"/>
      <c r="DL45" s="790"/>
      <c r="DM45" s="790"/>
      <c r="DN45" s="790" t="s">
        <v>2249</v>
      </c>
      <c r="DO45" s="790"/>
      <c r="DP45" s="790"/>
      <c r="DQ45" s="790"/>
      <c r="DR45" s="790"/>
      <c r="DS45" s="790"/>
      <c r="DT45" s="790" t="s">
        <v>2249</v>
      </c>
      <c r="DU45" s="790"/>
      <c r="DV45" s="790"/>
      <c r="DW45" s="790"/>
      <c r="DX45" s="790"/>
      <c r="DY45" s="790"/>
      <c r="DZ45" s="790" t="s">
        <v>2249</v>
      </c>
      <c r="EA45" s="790"/>
      <c r="EB45" s="790"/>
      <c r="EC45" s="790"/>
      <c r="ED45" s="790"/>
      <c r="EE45" s="790"/>
      <c r="EF45" s="790" t="s">
        <v>2249</v>
      </c>
      <c r="EG45" s="790"/>
      <c r="EH45" s="790"/>
      <c r="EI45" s="790"/>
      <c r="EJ45" s="790"/>
      <c r="EK45" s="790"/>
      <c r="EL45" s="790" t="s">
        <v>2249</v>
      </c>
      <c r="EM45" s="790"/>
      <c r="EN45" s="790"/>
      <c r="EO45" s="790"/>
      <c r="EP45" s="790"/>
      <c r="EQ45" s="790"/>
      <c r="ER45" s="790" t="s">
        <v>2249</v>
      </c>
      <c r="ES45" s="790"/>
      <c r="ET45" s="790"/>
      <c r="EU45" s="790"/>
      <c r="EV45" s="790"/>
      <c r="EW45" s="790"/>
      <c r="EX45" s="790" t="s">
        <v>2249</v>
      </c>
      <c r="EY45" s="790"/>
      <c r="EZ45" s="790"/>
      <c r="FA45" s="790"/>
      <c r="FB45" s="790"/>
      <c r="FC45" s="790"/>
      <c r="FD45" s="790" t="s">
        <v>2249</v>
      </c>
      <c r="FE45" s="790"/>
      <c r="FF45" s="790"/>
      <c r="FG45" s="790"/>
      <c r="FH45" s="790"/>
      <c r="FI45" s="790"/>
      <c r="FJ45" s="790" t="s">
        <v>2249</v>
      </c>
      <c r="FK45" s="790"/>
      <c r="FL45" s="790"/>
      <c r="FM45" s="790"/>
      <c r="FN45" s="790"/>
      <c r="FO45" s="790"/>
      <c r="FP45" s="790" t="s">
        <v>2249</v>
      </c>
      <c r="FQ45" s="790"/>
      <c r="FR45" s="790"/>
      <c r="FS45" s="790"/>
      <c r="FT45" s="790"/>
      <c r="FU45" s="790"/>
      <c r="FV45" s="790" t="s">
        <v>2249</v>
      </c>
      <c r="FW45" s="790"/>
      <c r="FX45" s="790"/>
      <c r="FY45" s="790"/>
      <c r="FZ45" s="790"/>
      <c r="GA45" s="790"/>
      <c r="GB45" s="790" t="s">
        <v>2249</v>
      </c>
      <c r="GC45" s="790"/>
      <c r="GD45" s="790"/>
      <c r="GE45" s="790"/>
      <c r="GF45" s="790"/>
      <c r="GG45" s="790"/>
      <c r="GH45" s="790" t="s">
        <v>2249</v>
      </c>
      <c r="GI45" s="790"/>
      <c r="GJ45" s="790"/>
      <c r="GK45" s="790"/>
      <c r="GL45" s="790"/>
      <c r="GM45" s="790"/>
      <c r="GN45" s="790" t="s">
        <v>2249</v>
      </c>
      <c r="GO45" s="790"/>
      <c r="GP45" s="790"/>
      <c r="GQ45" s="790"/>
      <c r="GR45" s="790"/>
      <c r="GS45" s="790"/>
      <c r="GT45" s="790" t="s">
        <v>2249</v>
      </c>
      <c r="GU45" s="790"/>
      <c r="GV45" s="790"/>
      <c r="GW45" s="790"/>
      <c r="GX45" s="790"/>
      <c r="GY45" s="790"/>
      <c r="GZ45" s="790" t="s">
        <v>2249</v>
      </c>
      <c r="HA45" s="790"/>
      <c r="HB45" s="790"/>
      <c r="HC45" s="790"/>
      <c r="HD45" s="790"/>
      <c r="HE45" s="790"/>
      <c r="HF45" s="790" t="s">
        <v>2249</v>
      </c>
      <c r="HG45" s="790"/>
      <c r="HH45" s="790"/>
      <c r="HI45" s="790"/>
      <c r="HJ45" s="790"/>
      <c r="HK45" s="790"/>
      <c r="HL45" s="790" t="s">
        <v>2249</v>
      </c>
      <c r="HM45" s="790"/>
      <c r="HN45" s="790"/>
      <c r="HO45" s="790"/>
      <c r="HP45" s="790"/>
      <c r="HQ45" s="790"/>
      <c r="HR45" s="790" t="s">
        <v>2249</v>
      </c>
      <c r="HS45" s="790"/>
      <c r="HT45" s="790"/>
      <c r="HU45" s="790"/>
      <c r="HV45" s="790"/>
      <c r="HW45" s="790"/>
      <c r="HX45" s="790" t="s">
        <v>2249</v>
      </c>
      <c r="HY45" s="790"/>
      <c r="HZ45" s="790"/>
      <c r="IA45" s="790"/>
      <c r="IB45" s="790"/>
      <c r="IC45" s="790"/>
      <c r="ID45" s="790" t="s">
        <v>2249</v>
      </c>
      <c r="IE45" s="790"/>
      <c r="IF45" s="790"/>
      <c r="IG45" s="790"/>
      <c r="IH45" s="790"/>
      <c r="II45" s="790"/>
      <c r="IJ45" s="790" t="s">
        <v>2249</v>
      </c>
      <c r="IK45" s="790"/>
      <c r="IL45" s="790"/>
      <c r="IM45" s="790"/>
      <c r="IN45" s="790"/>
      <c r="IO45" s="790"/>
      <c r="IP45" s="790" t="s">
        <v>2249</v>
      </c>
      <c r="IQ45" s="790"/>
      <c r="IR45" s="790"/>
      <c r="IS45" s="790"/>
      <c r="IT45" s="790"/>
      <c r="IU45" s="790"/>
      <c r="IV45" s="790" t="s">
        <v>2249</v>
      </c>
    </row>
    <row r="46" spans="1:256">
      <c r="A46" s="83"/>
      <c r="C46" s="84"/>
      <c r="D46" s="84"/>
      <c r="E46" s="84"/>
      <c r="F46" s="85"/>
      <c r="G46" s="86"/>
    </row>
    <row r="47" spans="1:256">
      <c r="A47" s="11"/>
    </row>
    <row r="48" spans="1:256" s="89" customFormat="1">
      <c r="A48" s="11"/>
      <c r="F48" s="106"/>
    </row>
    <row r="49" spans="2:8" s="89" customFormat="1">
      <c r="C49" s="11"/>
      <c r="D49" s="11"/>
      <c r="E49" s="11"/>
      <c r="F49" s="12"/>
      <c r="G49" s="11"/>
      <c r="H49" s="11"/>
    </row>
    <row r="50" spans="2:8" s="89" customFormat="1">
      <c r="C50" s="91"/>
      <c r="D50" s="91"/>
      <c r="E50" s="91"/>
      <c r="F50" s="12"/>
      <c r="G50" s="143"/>
      <c r="H50" s="11"/>
    </row>
    <row r="51" spans="2:8" s="89" customFormat="1">
      <c r="B51" s="11"/>
      <c r="C51" s="11"/>
      <c r="D51" s="11"/>
      <c r="E51" s="11"/>
      <c r="F51" s="12"/>
      <c r="G51" s="11"/>
      <c r="H51" s="11"/>
    </row>
  </sheetData>
  <mergeCells count="125">
    <mergeCell ref="IP43:IS43"/>
    <mergeCell ref="HL43:HQ43"/>
    <mergeCell ref="IJ43:IO43"/>
    <mergeCell ref="IJ44:IO44"/>
    <mergeCell ref="ID44:II44"/>
    <mergeCell ref="HR44:HW44"/>
    <mergeCell ref="IP44:IS44"/>
    <mergeCell ref="HR43:HW43"/>
    <mergeCell ref="HX44:IC44"/>
    <mergeCell ref="HL44:HQ44"/>
    <mergeCell ref="HF44:HK44"/>
    <mergeCell ref="GT44:GY44"/>
    <mergeCell ref="GN43:GS43"/>
    <mergeCell ref="FV43:GA43"/>
    <mergeCell ref="GZ43:HE43"/>
    <mergeCell ref="ID43:II43"/>
    <mergeCell ref="HX43:IC43"/>
    <mergeCell ref="HF43:HK43"/>
    <mergeCell ref="FP45:FU45"/>
    <mergeCell ref="GH43:GM43"/>
    <mergeCell ref="GN44:GS44"/>
    <mergeCell ref="FV44:GA44"/>
    <mergeCell ref="GH44:GM44"/>
    <mergeCell ref="GB44:GG44"/>
    <mergeCell ref="FP44:FU44"/>
    <mergeCell ref="GB43:GG43"/>
    <mergeCell ref="FV45:GA45"/>
    <mergeCell ref="GN45:GS45"/>
    <mergeCell ref="HF45:HK45"/>
    <mergeCell ref="GZ45:HE45"/>
    <mergeCell ref="GZ44:HE44"/>
    <mergeCell ref="GT43:GY43"/>
    <mergeCell ref="ER44:EW44"/>
    <mergeCell ref="EX44:FC44"/>
    <mergeCell ref="FD44:FI44"/>
    <mergeCell ref="FJ44:FO44"/>
    <mergeCell ref="DT43:DY43"/>
    <mergeCell ref="EL43:EQ43"/>
    <mergeCell ref="EX43:FC43"/>
    <mergeCell ref="FP43:FU43"/>
    <mergeCell ref="FJ43:FO43"/>
    <mergeCell ref="FD43:FI43"/>
    <mergeCell ref="DZ43:EE43"/>
    <mergeCell ref="EF43:EK43"/>
    <mergeCell ref="ER43:EW43"/>
    <mergeCell ref="DT44:DY44"/>
    <mergeCell ref="BX45:CC45"/>
    <mergeCell ref="BR44:BW44"/>
    <mergeCell ref="BX44:CC44"/>
    <mergeCell ref="AT45:AY45"/>
    <mergeCell ref="BL45:BQ45"/>
    <mergeCell ref="AZ43:BE43"/>
    <mergeCell ref="BF43:BK43"/>
    <mergeCell ref="BR43:BW43"/>
    <mergeCell ref="BR45:BW45"/>
    <mergeCell ref="DN43:DS43"/>
    <mergeCell ref="DN44:DS44"/>
    <mergeCell ref="CD43:CI43"/>
    <mergeCell ref="BX43:CC43"/>
    <mergeCell ref="CJ43:CO43"/>
    <mergeCell ref="DH43:DM43"/>
    <mergeCell ref="DB43:DG43"/>
    <mergeCell ref="CV43:DA43"/>
    <mergeCell ref="CP43:CU43"/>
    <mergeCell ref="CD44:CI44"/>
    <mergeCell ref="CV44:DA44"/>
    <mergeCell ref="P45:U45"/>
    <mergeCell ref="BF44:BK44"/>
    <mergeCell ref="AZ44:BE44"/>
    <mergeCell ref="V45:AA45"/>
    <mergeCell ref="AT44:AY44"/>
    <mergeCell ref="AH44:AM44"/>
    <mergeCell ref="AN44:AS44"/>
    <mergeCell ref="J44:O44"/>
    <mergeCell ref="P44:U44"/>
    <mergeCell ref="V44:AA44"/>
    <mergeCell ref="AB45:AG45"/>
    <mergeCell ref="AH45:AM45"/>
    <mergeCell ref="C1:G1"/>
    <mergeCell ref="C19:G19"/>
    <mergeCell ref="J43:O43"/>
    <mergeCell ref="P43:U43"/>
    <mergeCell ref="V43:AA43"/>
    <mergeCell ref="AB43:AG43"/>
    <mergeCell ref="AH43:AM43"/>
    <mergeCell ref="AT43:AY43"/>
    <mergeCell ref="BL43:BQ43"/>
    <mergeCell ref="AN43:AS43"/>
    <mergeCell ref="CP45:CU45"/>
    <mergeCell ref="CJ44:CO44"/>
    <mergeCell ref="CV45:DA45"/>
    <mergeCell ref="BL44:BQ44"/>
    <mergeCell ref="AB44:AG44"/>
    <mergeCell ref="GT45:GY45"/>
    <mergeCell ref="GB45:GG45"/>
    <mergeCell ref="DN45:DS45"/>
    <mergeCell ref="EL44:EQ44"/>
    <mergeCell ref="EF44:EK44"/>
    <mergeCell ref="CD45:CI45"/>
    <mergeCell ref="BF45:BK45"/>
    <mergeCell ref="AN45:AS45"/>
    <mergeCell ref="AZ45:BE45"/>
    <mergeCell ref="FJ45:FO45"/>
    <mergeCell ref="FD45:FI45"/>
    <mergeCell ref="DZ44:EE44"/>
    <mergeCell ref="CJ45:CO45"/>
    <mergeCell ref="DH45:DM45"/>
    <mergeCell ref="DH44:DM44"/>
    <mergeCell ref="EF45:EK45"/>
    <mergeCell ref="DB45:DG45"/>
    <mergeCell ref="CP44:CU44"/>
    <mergeCell ref="DB44:DG44"/>
    <mergeCell ref="IV45"/>
    <mergeCell ref="HL45:HQ45"/>
    <mergeCell ref="HR45:HW45"/>
    <mergeCell ref="HX45:IC45"/>
    <mergeCell ref="ID45:II45"/>
    <mergeCell ref="IJ45:IO45"/>
    <mergeCell ref="IP45:IU45"/>
    <mergeCell ref="DT45:DY45"/>
    <mergeCell ref="GH45:GM45"/>
    <mergeCell ref="EL45:EQ45"/>
    <mergeCell ref="EX45:FC45"/>
    <mergeCell ref="DZ45:EE45"/>
    <mergeCell ref="ER45:EW45"/>
  </mergeCells>
  <phoneticPr fontId="43" type="noConversion"/>
  <hyperlinks>
    <hyperlink ref="A12" r:id="rId1"/>
    <hyperlink ref="A13" r:id="rId2"/>
  </hyperlinks>
  <pageMargins left="0.75" right="0.75" top="0.5" bottom="0.5" header="0.5" footer="0.25"/>
  <headerFooter>
    <oddFooter>Page &amp;P of &amp;N</oddFooter>
  </headerFooter>
  <drawing r:id="rId3"/>
  <extLst>
    <ext xmlns:mx="http://schemas.microsoft.com/office/mac/excel/2008/main" uri="{64002731-A6B0-56B0-2670-7721B7C09600}">
      <mx:PLV Mode="0" OnePage="0" WScale="0"/>
    </ext>
  </extLst>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9"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40394</v>
      </c>
    </row>
    <row r="4" spans="1:8">
      <c r="A4" s="89" t="s">
        <v>2517</v>
      </c>
      <c r="G4" s="93" t="s">
        <v>2664</v>
      </c>
    </row>
    <row r="5" spans="1:8">
      <c r="A5" s="89" t="s">
        <v>2850</v>
      </c>
    </row>
    <row r="6" spans="1:8">
      <c r="C6" s="15" t="s">
        <v>2128</v>
      </c>
      <c r="D6" s="16"/>
      <c r="E6" s="16"/>
      <c r="F6" s="17"/>
      <c r="G6" s="18"/>
      <c r="H6" s="94"/>
    </row>
    <row r="7" spans="1:8">
      <c r="C7" s="95" t="s">
        <v>2685</v>
      </c>
      <c r="D7" s="20"/>
      <c r="E7" s="20"/>
      <c r="F7" s="21"/>
      <c r="G7" s="22"/>
      <c r="H7" s="94"/>
    </row>
    <row r="8" spans="1:8">
      <c r="A8" s="89" t="s">
        <v>2730</v>
      </c>
      <c r="C8" s="95" t="s">
        <v>1118</v>
      </c>
      <c r="D8" s="20"/>
      <c r="E8" s="20"/>
      <c r="F8" s="21"/>
      <c r="G8" s="96"/>
      <c r="H8" s="94"/>
    </row>
    <row r="9" spans="1:8">
      <c r="A9" s="144" t="s">
        <v>2410</v>
      </c>
      <c r="C9" s="95" t="s">
        <v>1810</v>
      </c>
      <c r="D9" s="20"/>
      <c r="E9" s="20"/>
      <c r="F9" s="21"/>
      <c r="G9" s="96"/>
      <c r="H9" s="94"/>
    </row>
    <row r="10" spans="1:8">
      <c r="A10" s="98" t="s">
        <v>1413</v>
      </c>
      <c r="C10" s="97"/>
      <c r="D10" s="20"/>
      <c r="E10" s="20"/>
      <c r="F10" s="21"/>
      <c r="G10" s="96"/>
      <c r="H10" s="94"/>
    </row>
    <row r="11" spans="1:8">
      <c r="A11" s="147" t="s">
        <v>2853</v>
      </c>
      <c r="C11" s="25" t="s">
        <v>2453</v>
      </c>
      <c r="D11" s="94"/>
      <c r="E11" s="94"/>
      <c r="F11" s="99"/>
      <c r="G11" s="96"/>
      <c r="H11" s="94"/>
    </row>
    <row r="12" spans="1:8">
      <c r="A12" s="98"/>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144" t="s">
        <v>2854</v>
      </c>
      <c r="C16" s="97"/>
      <c r="D16" s="94"/>
      <c r="E16" s="94"/>
      <c r="F16" s="99"/>
      <c r="G16" s="96"/>
      <c r="H16" s="94"/>
    </row>
    <row r="17" spans="1:8">
      <c r="C17" s="102" t="s">
        <v>1896</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2259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40489</v>
      </c>
      <c r="B24" s="116" t="s">
        <v>2258</v>
      </c>
      <c r="C24" s="117">
        <v>255</v>
      </c>
      <c r="D24" s="118">
        <v>3.5</v>
      </c>
      <c r="E24" s="117">
        <f>C24*D24</f>
        <v>892.5</v>
      </c>
      <c r="F24" s="53">
        <v>0.4</v>
      </c>
      <c r="G24" s="54">
        <f>E24*(1-F24)</f>
        <v>535.5</v>
      </c>
      <c r="H24" s="48"/>
    </row>
    <row r="25" spans="1:8">
      <c r="A25" s="11"/>
      <c r="B25" s="116" t="s">
        <v>2257</v>
      </c>
      <c r="C25" s="117"/>
      <c r="D25" s="118"/>
      <c r="E25" s="117">
        <f t="shared" ref="E25:E36" si="0">C25*D25</f>
        <v>0</v>
      </c>
      <c r="F25" s="119"/>
      <c r="G25" s="54">
        <f t="shared" ref="G25:G37" si="1">E25*(1-F25)</f>
        <v>0</v>
      </c>
      <c r="H25" s="56"/>
    </row>
    <row r="26" spans="1:8">
      <c r="A26" s="120"/>
      <c r="B26" s="121" t="s">
        <v>2493</v>
      </c>
      <c r="C26" s="117"/>
      <c r="D26" s="118"/>
      <c r="E26" s="117">
        <f t="shared" si="0"/>
        <v>0</v>
      </c>
      <c r="F26" s="119"/>
      <c r="G26" s="54">
        <f t="shared" si="1"/>
        <v>0</v>
      </c>
      <c r="H26" s="56"/>
    </row>
    <row r="27" spans="1:8">
      <c r="A27" s="120"/>
      <c r="B27" s="121" t="s">
        <v>2910</v>
      </c>
      <c r="C27" s="117"/>
      <c r="D27" s="118"/>
      <c r="E27" s="117">
        <f t="shared" si="0"/>
        <v>0</v>
      </c>
      <c r="F27" s="119"/>
      <c r="G27" s="54">
        <f t="shared" si="1"/>
        <v>0</v>
      </c>
      <c r="H27" s="56"/>
    </row>
    <row r="28" spans="1:8">
      <c r="A28" s="120"/>
      <c r="B28" s="121" t="s">
        <v>2561</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2466</v>
      </c>
      <c r="C33" s="117">
        <v>75</v>
      </c>
      <c r="D33" s="118">
        <v>2</v>
      </c>
      <c r="E33" s="117">
        <f t="shared" si="0"/>
        <v>150</v>
      </c>
      <c r="F33" s="119"/>
      <c r="G33" s="54">
        <f t="shared" si="1"/>
        <v>150</v>
      </c>
      <c r="H33" s="48"/>
    </row>
    <row r="34" spans="1:256">
      <c r="A34" s="120"/>
      <c r="B34" s="121" t="s">
        <v>2269</v>
      </c>
      <c r="C34" s="117">
        <v>150</v>
      </c>
      <c r="D34" s="123" t="s">
        <v>2847</v>
      </c>
      <c r="E34" s="117">
        <v>150</v>
      </c>
      <c r="F34" s="124"/>
      <c r="G34" s="54">
        <f t="shared" si="1"/>
        <v>150</v>
      </c>
      <c r="H34" s="48"/>
    </row>
    <row r="35" spans="1:256">
      <c r="A35" s="120"/>
      <c r="B35" s="121" t="s">
        <v>2270</v>
      </c>
      <c r="C35" s="117">
        <v>40</v>
      </c>
      <c r="D35" s="118"/>
      <c r="E35" s="117">
        <f t="shared" si="0"/>
        <v>0</v>
      </c>
      <c r="F35" s="119"/>
      <c r="G35" s="54">
        <f t="shared" si="1"/>
        <v>0</v>
      </c>
      <c r="H35" s="48"/>
    </row>
    <row r="36" spans="1:256">
      <c r="A36" s="120"/>
      <c r="B36" s="121" t="s">
        <v>1888</v>
      </c>
      <c r="C36" s="117"/>
      <c r="D36" s="125"/>
      <c r="E36" s="117">
        <f t="shared" si="0"/>
        <v>0</v>
      </c>
      <c r="F36" s="124"/>
      <c r="G36" s="54">
        <f t="shared" si="1"/>
        <v>0</v>
      </c>
      <c r="H36" s="48"/>
    </row>
    <row r="37" spans="1:256" ht="16" thickBot="1">
      <c r="A37" s="120"/>
      <c r="B37" s="126"/>
      <c r="C37" s="127"/>
      <c r="D37" s="128"/>
      <c r="E37" s="127"/>
      <c r="F37" s="129"/>
      <c r="G37" s="67">
        <f t="shared" si="1"/>
        <v>0</v>
      </c>
      <c r="H37" s="48"/>
    </row>
    <row r="38" spans="1:256" s="135" customFormat="1" ht="16" customHeight="1">
      <c r="A38" s="130"/>
      <c r="B38" s="69" t="s">
        <v>1889</v>
      </c>
      <c r="C38" s="131"/>
      <c r="D38" s="131"/>
      <c r="E38" s="132">
        <f>SUM(E24:E37)</f>
        <v>1192.5</v>
      </c>
      <c r="F38" s="133"/>
      <c r="G38" s="72">
        <f>SUM(G24:G37)</f>
        <v>835.5</v>
      </c>
      <c r="H38" s="134"/>
    </row>
    <row r="40" spans="1:256">
      <c r="C40" s="136" t="s">
        <v>2369</v>
      </c>
      <c r="D40" s="137">
        <f>G38/2</f>
        <v>417.75</v>
      </c>
      <c r="E40" s="137"/>
      <c r="F40" s="138"/>
    </row>
    <row r="42" spans="1:256">
      <c r="C42" s="1" t="s">
        <v>2549</v>
      </c>
      <c r="D42" s="1"/>
      <c r="E42" s="1"/>
      <c r="F42" s="139"/>
      <c r="G42" s="1"/>
      <c r="H42" s="1"/>
      <c r="I42" s="1"/>
    </row>
    <row r="43" spans="1:256">
      <c r="C43" s="1" t="s">
        <v>3390</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2549</v>
      </c>
      <c r="W44" s="790"/>
      <c r="X44" s="790"/>
      <c r="Y44" s="790"/>
      <c r="Z44" s="790"/>
      <c r="AA44" s="790"/>
      <c r="AB44" s="790" t="s">
        <v>2549</v>
      </c>
      <c r="AC44" s="790"/>
      <c r="AD44" s="790"/>
      <c r="AE44" s="790"/>
      <c r="AF44" s="790"/>
      <c r="AG44" s="790"/>
      <c r="AH44" s="790" t="s">
        <v>2549</v>
      </c>
      <c r="AI44" s="790"/>
      <c r="AJ44" s="790"/>
      <c r="AK44" s="790"/>
      <c r="AL44" s="790"/>
      <c r="AM44" s="790"/>
      <c r="AN44" s="790" t="s">
        <v>2549</v>
      </c>
      <c r="AO44" s="790"/>
      <c r="AP44" s="790"/>
      <c r="AQ44" s="790"/>
      <c r="AR44" s="790"/>
      <c r="AS44" s="790"/>
      <c r="AT44" s="790" t="s">
        <v>2549</v>
      </c>
      <c r="AU44" s="790"/>
      <c r="AV44" s="790"/>
      <c r="AW44" s="790"/>
      <c r="AX44" s="790"/>
      <c r="AY44" s="790"/>
      <c r="AZ44" s="790" t="s">
        <v>2549</v>
      </c>
      <c r="BA44" s="790"/>
      <c r="BB44" s="790"/>
      <c r="BC44" s="790"/>
      <c r="BD44" s="790"/>
      <c r="BE44" s="790"/>
      <c r="BF44" s="790" t="s">
        <v>2549</v>
      </c>
      <c r="BG44" s="790"/>
      <c r="BH44" s="790"/>
      <c r="BI44" s="790"/>
      <c r="BJ44" s="790"/>
      <c r="BK44" s="790"/>
      <c r="BL44" s="790" t="s">
        <v>2549</v>
      </c>
      <c r="BM44" s="790"/>
      <c r="BN44" s="790"/>
      <c r="BO44" s="790"/>
      <c r="BP44" s="790"/>
      <c r="BQ44" s="790"/>
      <c r="BR44" s="790" t="s">
        <v>2549</v>
      </c>
      <c r="BS44" s="790"/>
      <c r="BT44" s="790"/>
      <c r="BU44" s="790"/>
      <c r="BV44" s="790"/>
      <c r="BW44" s="790"/>
      <c r="BX44" s="790" t="s">
        <v>2549</v>
      </c>
      <c r="BY44" s="790"/>
      <c r="BZ44" s="790"/>
      <c r="CA44" s="790"/>
      <c r="CB44" s="790"/>
      <c r="CC44" s="790"/>
      <c r="CD44" s="790" t="s">
        <v>2549</v>
      </c>
      <c r="CE44" s="790"/>
      <c r="CF44" s="790"/>
      <c r="CG44" s="790"/>
      <c r="CH44" s="790"/>
      <c r="CI44" s="790"/>
      <c r="CJ44" s="790" t="s">
        <v>2549</v>
      </c>
      <c r="CK44" s="790"/>
      <c r="CL44" s="790"/>
      <c r="CM44" s="790"/>
      <c r="CN44" s="790"/>
      <c r="CO44" s="790"/>
      <c r="CP44" s="790" t="s">
        <v>2549</v>
      </c>
      <c r="CQ44" s="790"/>
      <c r="CR44" s="790"/>
      <c r="CS44" s="790"/>
      <c r="CT44" s="790"/>
      <c r="CU44" s="790"/>
      <c r="CV44" s="790" t="s">
        <v>2549</v>
      </c>
      <c r="CW44" s="790"/>
      <c r="CX44" s="790"/>
      <c r="CY44" s="790"/>
      <c r="CZ44" s="790"/>
      <c r="DA44" s="790"/>
      <c r="DB44" s="790" t="s">
        <v>2549</v>
      </c>
      <c r="DC44" s="790"/>
      <c r="DD44" s="790"/>
      <c r="DE44" s="790"/>
      <c r="DF44" s="790"/>
      <c r="DG44" s="790"/>
      <c r="DH44" s="790" t="s">
        <v>2549</v>
      </c>
      <c r="DI44" s="790"/>
      <c r="DJ44" s="790"/>
      <c r="DK44" s="790"/>
      <c r="DL44" s="790"/>
      <c r="DM44" s="790"/>
      <c r="DN44" s="790" t="s">
        <v>2549</v>
      </c>
      <c r="DO44" s="790"/>
      <c r="DP44" s="790"/>
      <c r="DQ44" s="790"/>
      <c r="DR44" s="790"/>
      <c r="DS44" s="790"/>
      <c r="DT44" s="790" t="s">
        <v>2549</v>
      </c>
      <c r="DU44" s="790"/>
      <c r="DV44" s="790"/>
      <c r="DW44" s="790"/>
      <c r="DX44" s="790"/>
      <c r="DY44" s="790"/>
      <c r="DZ44" s="790" t="s">
        <v>2549</v>
      </c>
      <c r="EA44" s="790"/>
      <c r="EB44" s="790"/>
      <c r="EC44" s="790"/>
      <c r="ED44" s="790"/>
      <c r="EE44" s="790"/>
      <c r="EF44" s="790" t="s">
        <v>2549</v>
      </c>
      <c r="EG44" s="790"/>
      <c r="EH44" s="790"/>
      <c r="EI44" s="790"/>
      <c r="EJ44" s="790"/>
      <c r="EK44" s="790"/>
      <c r="EL44" s="790" t="s">
        <v>2549</v>
      </c>
      <c r="EM44" s="790"/>
      <c r="EN44" s="790"/>
      <c r="EO44" s="790"/>
      <c r="EP44" s="790"/>
      <c r="EQ44" s="790"/>
      <c r="ER44" s="790" t="s">
        <v>2549</v>
      </c>
      <c r="ES44" s="790"/>
      <c r="ET44" s="790"/>
      <c r="EU44" s="790"/>
      <c r="EV44" s="790"/>
      <c r="EW44" s="790"/>
      <c r="EX44" s="790" t="s">
        <v>2549</v>
      </c>
      <c r="EY44" s="790"/>
      <c r="EZ44" s="790"/>
      <c r="FA44" s="790"/>
      <c r="FB44" s="790"/>
      <c r="FC44" s="790"/>
      <c r="FD44" s="790" t="s">
        <v>2549</v>
      </c>
      <c r="FE44" s="790"/>
      <c r="FF44" s="790"/>
      <c r="FG44" s="790"/>
      <c r="FH44" s="790"/>
      <c r="FI44" s="790"/>
      <c r="FJ44" s="790" t="s">
        <v>2549</v>
      </c>
      <c r="FK44" s="790"/>
      <c r="FL44" s="790"/>
      <c r="FM44" s="790"/>
      <c r="FN44" s="790"/>
      <c r="FO44" s="790"/>
      <c r="FP44" s="790" t="s">
        <v>2549</v>
      </c>
      <c r="FQ44" s="790"/>
      <c r="FR44" s="790"/>
      <c r="FS44" s="790"/>
      <c r="FT44" s="790"/>
      <c r="FU44" s="790"/>
      <c r="FV44" s="790" t="s">
        <v>2549</v>
      </c>
      <c r="FW44" s="790"/>
      <c r="FX44" s="790"/>
      <c r="FY44" s="790"/>
      <c r="FZ44" s="790"/>
      <c r="GA44" s="790"/>
      <c r="GB44" s="790" t="s">
        <v>2549</v>
      </c>
      <c r="GC44" s="790"/>
      <c r="GD44" s="790"/>
      <c r="GE44" s="790"/>
      <c r="GF44" s="790"/>
      <c r="GG44" s="790"/>
      <c r="GH44" s="790" t="s">
        <v>2549</v>
      </c>
      <c r="GI44" s="790"/>
      <c r="GJ44" s="790"/>
      <c r="GK44" s="790"/>
      <c r="GL44" s="790"/>
      <c r="GM44" s="790"/>
      <c r="GN44" s="790" t="s">
        <v>2549</v>
      </c>
      <c r="GO44" s="790"/>
      <c r="GP44" s="790"/>
      <c r="GQ44" s="790"/>
      <c r="GR44" s="790"/>
      <c r="GS44" s="790"/>
      <c r="GT44" s="790" t="s">
        <v>2549</v>
      </c>
      <c r="GU44" s="790"/>
      <c r="GV44" s="790"/>
      <c r="GW44" s="790"/>
      <c r="GX44" s="790"/>
      <c r="GY44" s="790"/>
      <c r="GZ44" s="790" t="s">
        <v>2549</v>
      </c>
      <c r="HA44" s="790"/>
      <c r="HB44" s="790"/>
      <c r="HC44" s="790"/>
      <c r="HD44" s="790"/>
      <c r="HE44" s="790"/>
      <c r="HF44" s="790" t="s">
        <v>2549</v>
      </c>
      <c r="HG44" s="790"/>
      <c r="HH44" s="790"/>
      <c r="HI44" s="790"/>
      <c r="HJ44" s="790"/>
      <c r="HK44" s="790"/>
      <c r="HL44" s="790" t="s">
        <v>2549</v>
      </c>
      <c r="HM44" s="790"/>
      <c r="HN44" s="790"/>
      <c r="HO44" s="790"/>
      <c r="HP44" s="790"/>
      <c r="HQ44" s="790"/>
      <c r="HR44" s="790" t="s">
        <v>2549</v>
      </c>
      <c r="HS44" s="790"/>
      <c r="HT44" s="790"/>
      <c r="HU44" s="790"/>
      <c r="HV44" s="790"/>
      <c r="HW44" s="790"/>
      <c r="HX44" s="790" t="s">
        <v>2549</v>
      </c>
      <c r="HY44" s="790"/>
      <c r="HZ44" s="790"/>
      <c r="IA44" s="790"/>
      <c r="IB44" s="790"/>
      <c r="IC44" s="790"/>
      <c r="ID44" s="790" t="s">
        <v>2549</v>
      </c>
      <c r="IE44" s="790"/>
      <c r="IF44" s="790"/>
      <c r="IG44" s="790"/>
      <c r="IH44" s="790"/>
      <c r="II44" s="790"/>
      <c r="IJ44" s="790" t="s">
        <v>2549</v>
      </c>
      <c r="IK44" s="790"/>
      <c r="IL44" s="790"/>
      <c r="IM44" s="790"/>
      <c r="IN44" s="790"/>
      <c r="IO44" s="790"/>
      <c r="IP44" s="790" t="s">
        <v>2549</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2856</v>
      </c>
      <c r="W45" s="790"/>
      <c r="X45" s="790"/>
      <c r="Y45" s="790"/>
      <c r="Z45" s="790"/>
      <c r="AA45" s="790"/>
      <c r="AB45" s="790" t="s">
        <v>2856</v>
      </c>
      <c r="AC45" s="790"/>
      <c r="AD45" s="790"/>
      <c r="AE45" s="790"/>
      <c r="AF45" s="790"/>
      <c r="AG45" s="790"/>
      <c r="AH45" s="790" t="s">
        <v>2856</v>
      </c>
      <c r="AI45" s="790"/>
      <c r="AJ45" s="790"/>
      <c r="AK45" s="790"/>
      <c r="AL45" s="790"/>
      <c r="AM45" s="790"/>
      <c r="AN45" s="790" t="s">
        <v>2856</v>
      </c>
      <c r="AO45" s="790"/>
      <c r="AP45" s="790"/>
      <c r="AQ45" s="790"/>
      <c r="AR45" s="790"/>
      <c r="AS45" s="790"/>
      <c r="AT45" s="790" t="s">
        <v>2856</v>
      </c>
      <c r="AU45" s="790"/>
      <c r="AV45" s="790"/>
      <c r="AW45" s="790"/>
      <c r="AX45" s="790"/>
      <c r="AY45" s="790"/>
      <c r="AZ45" s="790" t="s">
        <v>2856</v>
      </c>
      <c r="BA45" s="790"/>
      <c r="BB45" s="790"/>
      <c r="BC45" s="790"/>
      <c r="BD45" s="790"/>
      <c r="BE45" s="790"/>
      <c r="BF45" s="790" t="s">
        <v>2856</v>
      </c>
      <c r="BG45" s="790"/>
      <c r="BH45" s="790"/>
      <c r="BI45" s="790"/>
      <c r="BJ45" s="790"/>
      <c r="BK45" s="790"/>
      <c r="BL45" s="790" t="s">
        <v>2856</v>
      </c>
      <c r="BM45" s="790"/>
      <c r="BN45" s="790"/>
      <c r="BO45" s="790"/>
      <c r="BP45" s="790"/>
      <c r="BQ45" s="790"/>
      <c r="BR45" s="790" t="s">
        <v>2856</v>
      </c>
      <c r="BS45" s="790"/>
      <c r="BT45" s="790"/>
      <c r="BU45" s="790"/>
      <c r="BV45" s="790"/>
      <c r="BW45" s="790"/>
      <c r="BX45" s="790" t="s">
        <v>2856</v>
      </c>
      <c r="BY45" s="790"/>
      <c r="BZ45" s="790"/>
      <c r="CA45" s="790"/>
      <c r="CB45" s="790"/>
      <c r="CC45" s="790"/>
      <c r="CD45" s="790" t="s">
        <v>2856</v>
      </c>
      <c r="CE45" s="790"/>
      <c r="CF45" s="790"/>
      <c r="CG45" s="790"/>
      <c r="CH45" s="790"/>
      <c r="CI45" s="790"/>
      <c r="CJ45" s="790" t="s">
        <v>2856</v>
      </c>
      <c r="CK45" s="790"/>
      <c r="CL45" s="790"/>
      <c r="CM45" s="790"/>
      <c r="CN45" s="790"/>
      <c r="CO45" s="790"/>
      <c r="CP45" s="790" t="s">
        <v>2856</v>
      </c>
      <c r="CQ45" s="790"/>
      <c r="CR45" s="790"/>
      <c r="CS45" s="790"/>
      <c r="CT45" s="790"/>
      <c r="CU45" s="790"/>
      <c r="CV45" s="790" t="s">
        <v>2856</v>
      </c>
      <c r="CW45" s="790"/>
      <c r="CX45" s="790"/>
      <c r="CY45" s="790"/>
      <c r="CZ45" s="790"/>
      <c r="DA45" s="790"/>
      <c r="DB45" s="790" t="s">
        <v>2856</v>
      </c>
      <c r="DC45" s="790"/>
      <c r="DD45" s="790"/>
      <c r="DE45" s="790"/>
      <c r="DF45" s="790"/>
      <c r="DG45" s="790"/>
      <c r="DH45" s="790" t="s">
        <v>2856</v>
      </c>
      <c r="DI45" s="790"/>
      <c r="DJ45" s="790"/>
      <c r="DK45" s="790"/>
      <c r="DL45" s="790"/>
      <c r="DM45" s="790"/>
      <c r="DN45" s="790" t="s">
        <v>2856</v>
      </c>
      <c r="DO45" s="790"/>
      <c r="DP45" s="790"/>
      <c r="DQ45" s="790"/>
      <c r="DR45" s="790"/>
      <c r="DS45" s="790"/>
      <c r="DT45" s="790" t="s">
        <v>2856</v>
      </c>
      <c r="DU45" s="790"/>
      <c r="DV45" s="790"/>
      <c r="DW45" s="790"/>
      <c r="DX45" s="790"/>
      <c r="DY45" s="790"/>
      <c r="DZ45" s="790" t="s">
        <v>2856</v>
      </c>
      <c r="EA45" s="790"/>
      <c r="EB45" s="790"/>
      <c r="EC45" s="790"/>
      <c r="ED45" s="790"/>
      <c r="EE45" s="790"/>
      <c r="EF45" s="790" t="s">
        <v>2856</v>
      </c>
      <c r="EG45" s="790"/>
      <c r="EH45" s="790"/>
      <c r="EI45" s="790"/>
      <c r="EJ45" s="790"/>
      <c r="EK45" s="790"/>
      <c r="EL45" s="790" t="s">
        <v>2856</v>
      </c>
      <c r="EM45" s="790"/>
      <c r="EN45" s="790"/>
      <c r="EO45" s="790"/>
      <c r="EP45" s="790"/>
      <c r="EQ45" s="790"/>
      <c r="ER45" s="790" t="s">
        <v>2856</v>
      </c>
      <c r="ES45" s="790"/>
      <c r="ET45" s="790"/>
      <c r="EU45" s="790"/>
      <c r="EV45" s="790"/>
      <c r="EW45" s="790"/>
      <c r="EX45" s="790" t="s">
        <v>2856</v>
      </c>
      <c r="EY45" s="790"/>
      <c r="EZ45" s="790"/>
      <c r="FA45" s="790"/>
      <c r="FB45" s="790"/>
      <c r="FC45" s="790"/>
      <c r="FD45" s="790" t="s">
        <v>2856</v>
      </c>
      <c r="FE45" s="790"/>
      <c r="FF45" s="790"/>
      <c r="FG45" s="790"/>
      <c r="FH45" s="790"/>
      <c r="FI45" s="790"/>
      <c r="FJ45" s="790" t="s">
        <v>2856</v>
      </c>
      <c r="FK45" s="790"/>
      <c r="FL45" s="790"/>
      <c r="FM45" s="790"/>
      <c r="FN45" s="790"/>
      <c r="FO45" s="790"/>
      <c r="FP45" s="790" t="s">
        <v>2856</v>
      </c>
      <c r="FQ45" s="790"/>
      <c r="FR45" s="790"/>
      <c r="FS45" s="790"/>
      <c r="FT45" s="790"/>
      <c r="FU45" s="790"/>
      <c r="FV45" s="790" t="s">
        <v>2856</v>
      </c>
      <c r="FW45" s="790"/>
      <c r="FX45" s="790"/>
      <c r="FY45" s="790"/>
      <c r="FZ45" s="790"/>
      <c r="GA45" s="790"/>
      <c r="GB45" s="790" t="s">
        <v>2856</v>
      </c>
      <c r="GC45" s="790"/>
      <c r="GD45" s="790"/>
      <c r="GE45" s="790"/>
      <c r="GF45" s="790"/>
      <c r="GG45" s="790"/>
      <c r="GH45" s="790" t="s">
        <v>2856</v>
      </c>
      <c r="GI45" s="790"/>
      <c r="GJ45" s="790"/>
      <c r="GK45" s="790"/>
      <c r="GL45" s="790"/>
      <c r="GM45" s="790"/>
      <c r="GN45" s="790" t="s">
        <v>2856</v>
      </c>
      <c r="GO45" s="790"/>
      <c r="GP45" s="790"/>
      <c r="GQ45" s="790"/>
      <c r="GR45" s="790"/>
      <c r="GS45" s="790"/>
      <c r="GT45" s="790" t="s">
        <v>2856</v>
      </c>
      <c r="GU45" s="790"/>
      <c r="GV45" s="790"/>
      <c r="GW45" s="790"/>
      <c r="GX45" s="790"/>
      <c r="GY45" s="790"/>
      <c r="GZ45" s="790" t="s">
        <v>2856</v>
      </c>
      <c r="HA45" s="790"/>
      <c r="HB45" s="790"/>
      <c r="HC45" s="790"/>
      <c r="HD45" s="790"/>
      <c r="HE45" s="790"/>
      <c r="HF45" s="790" t="s">
        <v>2856</v>
      </c>
      <c r="HG45" s="790"/>
      <c r="HH45" s="790"/>
      <c r="HI45" s="790"/>
      <c r="HJ45" s="790"/>
      <c r="HK45" s="790"/>
      <c r="HL45" s="790" t="s">
        <v>2856</v>
      </c>
      <c r="HM45" s="790"/>
      <c r="HN45" s="790"/>
      <c r="HO45" s="790"/>
      <c r="HP45" s="790"/>
      <c r="HQ45" s="790"/>
      <c r="HR45" s="790" t="s">
        <v>2856</v>
      </c>
      <c r="HS45" s="790"/>
      <c r="HT45" s="790"/>
      <c r="HU45" s="790"/>
      <c r="HV45" s="790"/>
      <c r="HW45" s="790"/>
      <c r="HX45" s="790" t="s">
        <v>2856</v>
      </c>
      <c r="HY45" s="790"/>
      <c r="HZ45" s="790"/>
      <c r="IA45" s="790"/>
      <c r="IB45" s="790"/>
      <c r="IC45" s="790"/>
      <c r="ID45" s="790" t="s">
        <v>2856</v>
      </c>
      <c r="IE45" s="790"/>
      <c r="IF45" s="790"/>
      <c r="IG45" s="790"/>
      <c r="IH45" s="790"/>
      <c r="II45" s="790"/>
      <c r="IJ45" s="790" t="s">
        <v>2856</v>
      </c>
      <c r="IK45" s="790"/>
      <c r="IL45" s="790"/>
      <c r="IM45" s="790"/>
      <c r="IN45" s="790"/>
      <c r="IO45" s="790"/>
      <c r="IP45" s="790" t="s">
        <v>2856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2782</v>
      </c>
      <c r="EG46" s="790"/>
      <c r="EH46" s="790"/>
      <c r="EI46" s="790"/>
      <c r="EJ46" s="790"/>
      <c r="EK46" s="790"/>
      <c r="EL46" s="790" t="s">
        <v>2782</v>
      </c>
      <c r="EM46" s="790"/>
      <c r="EN46" s="790"/>
      <c r="EO46" s="790"/>
      <c r="EP46" s="790"/>
      <c r="EQ46" s="790"/>
      <c r="ER46" s="790" t="s">
        <v>2782</v>
      </c>
      <c r="ES46" s="790"/>
      <c r="ET46" s="790"/>
      <c r="EU46" s="790"/>
      <c r="EV46" s="790"/>
      <c r="EW46" s="790"/>
      <c r="EX46" s="790" t="s">
        <v>2782</v>
      </c>
      <c r="EY46" s="790"/>
      <c r="EZ46" s="790"/>
      <c r="FA46" s="790"/>
      <c r="FB46" s="790"/>
      <c r="FC46" s="790"/>
      <c r="FD46" s="790" t="s">
        <v>2782</v>
      </c>
      <c r="FE46" s="790"/>
      <c r="FF46" s="790"/>
      <c r="FG46" s="790"/>
      <c r="FH46" s="790"/>
      <c r="FI46" s="790"/>
      <c r="FJ46" s="790" t="s">
        <v>2782</v>
      </c>
      <c r="FK46" s="790"/>
      <c r="FL46" s="790"/>
      <c r="FM46" s="790"/>
      <c r="FN46" s="790"/>
      <c r="FO46" s="790"/>
      <c r="FP46" s="790" t="s">
        <v>2782</v>
      </c>
      <c r="FQ46" s="790"/>
      <c r="FR46" s="790"/>
      <c r="FS46" s="790"/>
      <c r="FT46" s="790"/>
      <c r="FU46" s="790"/>
      <c r="FV46" s="790" t="s">
        <v>2782</v>
      </c>
      <c r="FW46" s="790"/>
      <c r="FX46" s="790"/>
      <c r="FY46" s="790"/>
      <c r="FZ46" s="790"/>
      <c r="GA46" s="790"/>
      <c r="GB46" s="790" t="s">
        <v>2782</v>
      </c>
      <c r="GC46" s="790"/>
      <c r="GD46" s="790"/>
      <c r="GE46" s="790"/>
      <c r="GF46" s="790"/>
      <c r="GG46" s="790"/>
      <c r="GH46" s="790" t="s">
        <v>2782</v>
      </c>
      <c r="GI46" s="790"/>
      <c r="GJ46" s="790"/>
      <c r="GK46" s="790"/>
      <c r="GL46" s="790"/>
      <c r="GM46" s="790"/>
      <c r="GN46" s="790" t="s">
        <v>2782</v>
      </c>
      <c r="GO46" s="790"/>
      <c r="GP46" s="790"/>
      <c r="GQ46" s="790"/>
      <c r="GR46" s="790"/>
      <c r="GS46" s="790"/>
      <c r="GT46" s="790" t="s">
        <v>2782</v>
      </c>
      <c r="GU46" s="790"/>
      <c r="GV46" s="790"/>
      <c r="GW46" s="790"/>
      <c r="GX46" s="790"/>
      <c r="GY46" s="790"/>
      <c r="GZ46" s="790" t="s">
        <v>2782</v>
      </c>
      <c r="HA46" s="790"/>
      <c r="HB46" s="790"/>
      <c r="HC46" s="790"/>
      <c r="HD46" s="790"/>
      <c r="HE46" s="790"/>
      <c r="HF46" s="790" t="s">
        <v>2782</v>
      </c>
      <c r="HG46" s="790"/>
      <c r="HH46" s="790"/>
      <c r="HI46" s="790"/>
      <c r="HJ46" s="790"/>
      <c r="HK46" s="790"/>
      <c r="HL46" s="790" t="s">
        <v>2782</v>
      </c>
      <c r="HM46" s="790"/>
      <c r="HN46" s="790"/>
      <c r="HO46" s="790"/>
      <c r="HP46" s="790"/>
      <c r="HQ46" s="790"/>
      <c r="HR46" s="790" t="s">
        <v>2782</v>
      </c>
      <c r="HS46" s="790"/>
      <c r="HT46" s="790"/>
      <c r="HU46" s="790"/>
      <c r="HV46" s="790"/>
      <c r="HW46" s="790"/>
      <c r="HX46" s="790" t="s">
        <v>2782</v>
      </c>
      <c r="HY46" s="790"/>
      <c r="HZ46" s="790"/>
      <c r="IA46" s="790"/>
      <c r="IB46" s="790"/>
      <c r="IC46" s="790"/>
      <c r="ID46" s="790" t="s">
        <v>2782</v>
      </c>
      <c r="IE46" s="790"/>
      <c r="IF46" s="790"/>
      <c r="IG46" s="790"/>
      <c r="IH46" s="790"/>
      <c r="II46" s="790"/>
      <c r="IJ46" s="790" t="s">
        <v>2782</v>
      </c>
      <c r="IK46" s="790"/>
      <c r="IL46" s="790"/>
      <c r="IM46" s="790"/>
      <c r="IN46" s="790"/>
      <c r="IO46" s="790"/>
      <c r="IP46" s="790" t="s">
        <v>2782</v>
      </c>
      <c r="IQ46" s="790"/>
      <c r="IR46" s="790"/>
      <c r="IS46" s="790"/>
      <c r="IT46" s="790"/>
      <c r="IU46" s="790"/>
      <c r="IV46" s="790" t="s">
        <v>2782</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5">
    <mergeCell ref="DB46:DG46"/>
    <mergeCell ref="CD45:CI45"/>
    <mergeCell ref="DB45:DG45"/>
    <mergeCell ref="CJ45:CO45"/>
    <mergeCell ref="CV45:DA45"/>
    <mergeCell ref="CP45:CU45"/>
    <mergeCell ref="CV44:DA44"/>
    <mergeCell ref="CP46:CU46"/>
    <mergeCell ref="CJ46:CO46"/>
    <mergeCell ref="BX46:CC46"/>
    <mergeCell ref="CD46:CI46"/>
    <mergeCell ref="BR46:BW46"/>
    <mergeCell ref="AZ44:BE44"/>
    <mergeCell ref="CV46:DA46"/>
    <mergeCell ref="BL44:BQ44"/>
    <mergeCell ref="BX44:CC44"/>
    <mergeCell ref="CP44:CU44"/>
    <mergeCell ref="BF44:BK44"/>
    <mergeCell ref="BR44:BW44"/>
    <mergeCell ref="CD44:CI44"/>
    <mergeCell ref="CJ44:CO44"/>
    <mergeCell ref="P46:U46"/>
    <mergeCell ref="V46:AA46"/>
    <mergeCell ref="BL46:BQ46"/>
    <mergeCell ref="BF46:BK46"/>
    <mergeCell ref="J45:O45"/>
    <mergeCell ref="P45:U45"/>
    <mergeCell ref="AB45:AG45"/>
    <mergeCell ref="AN45:AS45"/>
    <mergeCell ref="AH45:AM45"/>
    <mergeCell ref="AZ46:BE46"/>
    <mergeCell ref="C1:G1"/>
    <mergeCell ref="C19:G19"/>
    <mergeCell ref="J44:O44"/>
    <mergeCell ref="P44:U44"/>
    <mergeCell ref="BF45:BK45"/>
    <mergeCell ref="BL45:BQ45"/>
    <mergeCell ref="AZ45:BE45"/>
    <mergeCell ref="V45:AA45"/>
    <mergeCell ref="DB44:DG44"/>
    <mergeCell ref="AT45:AY45"/>
    <mergeCell ref="BR45:BW45"/>
    <mergeCell ref="BX45:CC45"/>
    <mergeCell ref="GB45:GG45"/>
    <mergeCell ref="V44:AA44"/>
    <mergeCell ref="AB44:AG44"/>
    <mergeCell ref="AB46:AG46"/>
    <mergeCell ref="AH44:AM44"/>
    <mergeCell ref="AH46:AM46"/>
    <mergeCell ref="AT44:AY44"/>
    <mergeCell ref="AN44:AS44"/>
    <mergeCell ref="AN46:AS46"/>
    <mergeCell ref="AT46:AY46"/>
    <mergeCell ref="DZ44:EE44"/>
    <mergeCell ref="DH45:DM45"/>
    <mergeCell ref="DT44:DY44"/>
    <mergeCell ref="DN45:DS45"/>
    <mergeCell ref="FJ46:FO46"/>
    <mergeCell ref="DN44:DS44"/>
    <mergeCell ref="FJ45:FO45"/>
    <mergeCell ref="FJ44:FO44"/>
    <mergeCell ref="FD46:FI46"/>
    <mergeCell ref="FD45:FI45"/>
    <mergeCell ref="EX46:FC46"/>
    <mergeCell ref="EL45:EQ45"/>
    <mergeCell ref="DN46:DS46"/>
    <mergeCell ref="EF44:EK44"/>
    <mergeCell ref="GZ44:HE44"/>
    <mergeCell ref="GZ45:HE45"/>
    <mergeCell ref="GN45:GS45"/>
    <mergeCell ref="GN44:GS44"/>
    <mergeCell ref="EF46:EK46"/>
    <mergeCell ref="FP46:FU46"/>
    <mergeCell ref="GH46:GM46"/>
    <mergeCell ref="EX44:FC44"/>
    <mergeCell ref="EL44:EQ44"/>
    <mergeCell ref="FD44:FI44"/>
    <mergeCell ref="GH44:GM44"/>
    <mergeCell ref="EF45:EK45"/>
    <mergeCell ref="EL46:EQ46"/>
    <mergeCell ref="ER44:EW44"/>
    <mergeCell ref="GT44:GY44"/>
    <mergeCell ref="FV44:GA44"/>
    <mergeCell ref="FV45:GA45"/>
    <mergeCell ref="ER46:EW46"/>
    <mergeCell ref="ER45:EW45"/>
    <mergeCell ref="EX45:FC45"/>
    <mergeCell ref="GT46:GY46"/>
    <mergeCell ref="GH45:GM45"/>
    <mergeCell ref="FP44:FU44"/>
    <mergeCell ref="FP45:FU45"/>
    <mergeCell ref="GT45:GY45"/>
    <mergeCell ref="GB44:GG44"/>
    <mergeCell ref="DZ45:EE45"/>
    <mergeCell ref="DH44:DM44"/>
    <mergeCell ref="DZ46:EE46"/>
    <mergeCell ref="DH46:DM46"/>
    <mergeCell ref="DT46:DY46"/>
    <mergeCell ref="DT45:DY45"/>
    <mergeCell ref="IV46"/>
    <mergeCell ref="IJ46:IO46"/>
    <mergeCell ref="IP46:IU46"/>
    <mergeCell ref="HX46:IC46"/>
    <mergeCell ref="ID46:II46"/>
    <mergeCell ref="FV46:GA46"/>
    <mergeCell ref="GZ46:HE46"/>
    <mergeCell ref="GN46:GS46"/>
    <mergeCell ref="GB46:GG46"/>
    <mergeCell ref="IP45:IS45"/>
    <mergeCell ref="HF44:HK44"/>
    <mergeCell ref="IP44:IS44"/>
    <mergeCell ref="IJ45:IO45"/>
    <mergeCell ref="ID44:II44"/>
    <mergeCell ref="IJ44:IO44"/>
    <mergeCell ref="HR44:HW44"/>
    <mergeCell ref="HR45:HW45"/>
    <mergeCell ref="HL45:HQ45"/>
    <mergeCell ref="ID45:II45"/>
    <mergeCell ref="HF46:HK46"/>
    <mergeCell ref="HF45:HK45"/>
    <mergeCell ref="HX45:IC45"/>
    <mergeCell ref="HX44:IC44"/>
    <mergeCell ref="HL44:HQ44"/>
    <mergeCell ref="HR46:HW46"/>
    <mergeCell ref="HL46:HQ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A6"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40394</v>
      </c>
    </row>
    <row r="4" spans="1:8">
      <c r="A4" s="89" t="s">
        <v>2517</v>
      </c>
      <c r="G4" s="93" t="s">
        <v>2516</v>
      </c>
    </row>
    <row r="5" spans="1:8">
      <c r="A5" s="89" t="s">
        <v>2850</v>
      </c>
    </row>
    <row r="6" spans="1:8">
      <c r="C6" s="15" t="s">
        <v>2128</v>
      </c>
      <c r="D6" s="16"/>
      <c r="E6" s="16"/>
      <c r="F6" s="17"/>
      <c r="G6" s="18"/>
      <c r="H6" s="94"/>
    </row>
    <row r="7" spans="1:8">
      <c r="C7" s="95" t="s">
        <v>1921</v>
      </c>
      <c r="D7" s="20"/>
      <c r="E7" s="20"/>
      <c r="F7" s="21"/>
      <c r="G7" s="22"/>
      <c r="H7" s="94"/>
    </row>
    <row r="8" spans="1:8">
      <c r="A8" s="89" t="s">
        <v>2730</v>
      </c>
      <c r="C8" s="95" t="s">
        <v>2375</v>
      </c>
      <c r="D8" s="20"/>
      <c r="E8" s="20"/>
      <c r="F8" s="21"/>
      <c r="G8" s="96"/>
      <c r="H8" s="94"/>
    </row>
    <row r="9" spans="1:8">
      <c r="A9" s="98" t="s">
        <v>2899</v>
      </c>
      <c r="C9" s="95" t="s">
        <v>2190</v>
      </c>
      <c r="D9" s="20"/>
      <c r="E9" s="20"/>
      <c r="F9" s="21"/>
      <c r="G9" s="96"/>
      <c r="H9" s="94"/>
    </row>
    <row r="10" spans="1:8">
      <c r="A10" s="20" t="s">
        <v>3102</v>
      </c>
      <c r="C10" s="97"/>
      <c r="D10" s="20"/>
      <c r="E10" s="20"/>
      <c r="F10" s="21"/>
      <c r="G10" s="96"/>
      <c r="H10" s="94"/>
    </row>
    <row r="11" spans="1:8">
      <c r="A11" s="98" t="s">
        <v>1840</v>
      </c>
      <c r="C11" s="25" t="s">
        <v>2453</v>
      </c>
      <c r="D11" s="94"/>
      <c r="E11" s="94"/>
      <c r="F11" s="99"/>
      <c r="G11" s="96"/>
      <c r="H11" s="94"/>
    </row>
    <row r="12" spans="1:8">
      <c r="A12" s="98"/>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144" t="s">
        <v>2760</v>
      </c>
      <c r="C16" s="97"/>
      <c r="D16" s="94"/>
      <c r="E16" s="94"/>
      <c r="F16" s="99"/>
      <c r="G16" s="96"/>
      <c r="H16" s="94"/>
    </row>
    <row r="17" spans="1:8">
      <c r="C17" s="102" t="s">
        <v>3034</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2259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40445</v>
      </c>
      <c r="B24" s="116" t="s">
        <v>2258</v>
      </c>
      <c r="C24" s="117">
        <v>180</v>
      </c>
      <c r="D24" s="118">
        <v>2</v>
      </c>
      <c r="E24" s="117">
        <f>C24*D24</f>
        <v>360</v>
      </c>
      <c r="F24" s="53"/>
      <c r="G24" s="54">
        <f>E24*(1-F24)</f>
        <v>360</v>
      </c>
      <c r="H24" s="48"/>
    </row>
    <row r="25" spans="1:8">
      <c r="A25" s="11"/>
      <c r="B25" s="116" t="s">
        <v>2257</v>
      </c>
      <c r="C25" s="117"/>
      <c r="D25" s="118"/>
      <c r="E25" s="117">
        <f t="shared" ref="E25:E36" si="0">C25*D25</f>
        <v>0</v>
      </c>
      <c r="F25" s="119"/>
      <c r="G25" s="54">
        <f t="shared" ref="G25:G37" si="1">E25*(1-F25)</f>
        <v>0</v>
      </c>
      <c r="H25" s="56"/>
    </row>
    <row r="26" spans="1:8">
      <c r="A26" s="120"/>
      <c r="B26" s="121" t="s">
        <v>2493</v>
      </c>
      <c r="C26" s="117"/>
      <c r="D26" s="118"/>
      <c r="E26" s="117">
        <f t="shared" si="0"/>
        <v>0</v>
      </c>
      <c r="F26" s="119"/>
      <c r="G26" s="54">
        <f t="shared" si="1"/>
        <v>0</v>
      </c>
      <c r="H26" s="56"/>
    </row>
    <row r="27" spans="1:8">
      <c r="A27" s="120"/>
      <c r="B27" s="121" t="s">
        <v>2910</v>
      </c>
      <c r="C27" s="117"/>
      <c r="D27" s="118"/>
      <c r="E27" s="117">
        <f t="shared" si="0"/>
        <v>0</v>
      </c>
      <c r="F27" s="119"/>
      <c r="G27" s="54">
        <f t="shared" si="1"/>
        <v>0</v>
      </c>
      <c r="H27" s="56"/>
    </row>
    <row r="28" spans="1:8">
      <c r="A28" s="120"/>
      <c r="B28" s="121" t="s">
        <v>2646</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2466</v>
      </c>
      <c r="C33" s="117">
        <v>50</v>
      </c>
      <c r="D33" s="118">
        <v>2.5</v>
      </c>
      <c r="E33" s="117">
        <f t="shared" si="0"/>
        <v>125</v>
      </c>
      <c r="F33" s="119"/>
      <c r="G33" s="54">
        <f t="shared" si="1"/>
        <v>125</v>
      </c>
      <c r="H33" s="48"/>
    </row>
    <row r="34" spans="1:256">
      <c r="A34" s="120"/>
      <c r="B34" s="121" t="s">
        <v>2935</v>
      </c>
      <c r="C34" s="117">
        <v>250</v>
      </c>
      <c r="D34" s="123" t="s">
        <v>2847</v>
      </c>
      <c r="E34" s="117">
        <v>250</v>
      </c>
      <c r="F34" s="124"/>
      <c r="G34" s="54">
        <f t="shared" si="1"/>
        <v>250</v>
      </c>
      <c r="H34" s="48"/>
    </row>
    <row r="35" spans="1:256">
      <c r="A35" s="120"/>
      <c r="B35" s="121" t="s">
        <v>2270</v>
      </c>
      <c r="C35" s="117">
        <v>40</v>
      </c>
      <c r="D35" s="118">
        <v>3</v>
      </c>
      <c r="E35" s="117">
        <f t="shared" si="0"/>
        <v>120</v>
      </c>
      <c r="F35" s="119"/>
      <c r="G35" s="54">
        <f t="shared" si="1"/>
        <v>120</v>
      </c>
      <c r="H35" s="48"/>
    </row>
    <row r="36" spans="1:256">
      <c r="A36" s="120"/>
      <c r="B36" s="121" t="s">
        <v>1888</v>
      </c>
      <c r="C36" s="117"/>
      <c r="D36" s="125"/>
      <c r="E36" s="117">
        <f t="shared" si="0"/>
        <v>0</v>
      </c>
      <c r="F36" s="124"/>
      <c r="G36" s="54">
        <f t="shared" si="1"/>
        <v>0</v>
      </c>
      <c r="H36" s="48"/>
    </row>
    <row r="37" spans="1:256" ht="16" thickBot="1">
      <c r="A37" s="120"/>
      <c r="B37" s="126"/>
      <c r="C37" s="127"/>
      <c r="D37" s="128"/>
      <c r="E37" s="127"/>
      <c r="F37" s="129"/>
      <c r="G37" s="67">
        <f t="shared" si="1"/>
        <v>0</v>
      </c>
      <c r="H37" s="48"/>
    </row>
    <row r="38" spans="1:256" s="135" customFormat="1" ht="16" customHeight="1">
      <c r="A38" s="130"/>
      <c r="B38" s="69" t="s">
        <v>1889</v>
      </c>
      <c r="C38" s="131"/>
      <c r="D38" s="131"/>
      <c r="E38" s="132">
        <f>SUM(E24:E37)</f>
        <v>855</v>
      </c>
      <c r="F38" s="133"/>
      <c r="G38" s="72">
        <f>SUM(G24:G37)</f>
        <v>855</v>
      </c>
      <c r="H38" s="134"/>
    </row>
    <row r="40" spans="1:256">
      <c r="C40" s="136" t="s">
        <v>2369</v>
      </c>
      <c r="D40" s="137">
        <f>G38/2</f>
        <v>427.5</v>
      </c>
      <c r="E40" s="137"/>
      <c r="F40" s="138"/>
    </row>
    <row r="42" spans="1:256">
      <c r="C42" s="1" t="s">
        <v>2549</v>
      </c>
      <c r="D42" s="1"/>
      <c r="E42" s="1"/>
      <c r="F42" s="139"/>
      <c r="G42" s="1"/>
      <c r="H42" s="1"/>
      <c r="I42" s="1"/>
    </row>
    <row r="43" spans="1:256">
      <c r="C43" s="1" t="s">
        <v>3390</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2549</v>
      </c>
      <c r="W44" s="790"/>
      <c r="X44" s="790"/>
      <c r="Y44" s="790"/>
      <c r="Z44" s="790"/>
      <c r="AA44" s="790"/>
      <c r="AB44" s="790" t="s">
        <v>2549</v>
      </c>
      <c r="AC44" s="790"/>
      <c r="AD44" s="790"/>
      <c r="AE44" s="790"/>
      <c r="AF44" s="790"/>
      <c r="AG44" s="790"/>
      <c r="AH44" s="790" t="s">
        <v>2549</v>
      </c>
      <c r="AI44" s="790"/>
      <c r="AJ44" s="790"/>
      <c r="AK44" s="790"/>
      <c r="AL44" s="790"/>
      <c r="AM44" s="790"/>
      <c r="AN44" s="790" t="s">
        <v>2549</v>
      </c>
      <c r="AO44" s="790"/>
      <c r="AP44" s="790"/>
      <c r="AQ44" s="790"/>
      <c r="AR44" s="790"/>
      <c r="AS44" s="790"/>
      <c r="AT44" s="790" t="s">
        <v>2549</v>
      </c>
      <c r="AU44" s="790"/>
      <c r="AV44" s="790"/>
      <c r="AW44" s="790"/>
      <c r="AX44" s="790"/>
      <c r="AY44" s="790"/>
      <c r="AZ44" s="790" t="s">
        <v>2549</v>
      </c>
      <c r="BA44" s="790"/>
      <c r="BB44" s="790"/>
      <c r="BC44" s="790"/>
      <c r="BD44" s="790"/>
      <c r="BE44" s="790"/>
      <c r="BF44" s="790" t="s">
        <v>2549</v>
      </c>
      <c r="BG44" s="790"/>
      <c r="BH44" s="790"/>
      <c r="BI44" s="790"/>
      <c r="BJ44" s="790"/>
      <c r="BK44" s="790"/>
      <c r="BL44" s="790" t="s">
        <v>2549</v>
      </c>
      <c r="BM44" s="790"/>
      <c r="BN44" s="790"/>
      <c r="BO44" s="790"/>
      <c r="BP44" s="790"/>
      <c r="BQ44" s="790"/>
      <c r="BR44" s="790" t="s">
        <v>2549</v>
      </c>
      <c r="BS44" s="790"/>
      <c r="BT44" s="790"/>
      <c r="BU44" s="790"/>
      <c r="BV44" s="790"/>
      <c r="BW44" s="790"/>
      <c r="BX44" s="790" t="s">
        <v>2549</v>
      </c>
      <c r="BY44" s="790"/>
      <c r="BZ44" s="790"/>
      <c r="CA44" s="790"/>
      <c r="CB44" s="790"/>
      <c r="CC44" s="790"/>
      <c r="CD44" s="790" t="s">
        <v>2549</v>
      </c>
      <c r="CE44" s="790"/>
      <c r="CF44" s="790"/>
      <c r="CG44" s="790"/>
      <c r="CH44" s="790"/>
      <c r="CI44" s="790"/>
      <c r="CJ44" s="790" t="s">
        <v>2549</v>
      </c>
      <c r="CK44" s="790"/>
      <c r="CL44" s="790"/>
      <c r="CM44" s="790"/>
      <c r="CN44" s="790"/>
      <c r="CO44" s="790"/>
      <c r="CP44" s="790" t="s">
        <v>2549</v>
      </c>
      <c r="CQ44" s="790"/>
      <c r="CR44" s="790"/>
      <c r="CS44" s="790"/>
      <c r="CT44" s="790"/>
      <c r="CU44" s="790"/>
      <c r="CV44" s="790" t="s">
        <v>2549</v>
      </c>
      <c r="CW44" s="790"/>
      <c r="CX44" s="790"/>
      <c r="CY44" s="790"/>
      <c r="CZ44" s="790"/>
      <c r="DA44" s="790"/>
      <c r="DB44" s="790" t="s">
        <v>2549</v>
      </c>
      <c r="DC44" s="790"/>
      <c r="DD44" s="790"/>
      <c r="DE44" s="790"/>
      <c r="DF44" s="790"/>
      <c r="DG44" s="790"/>
      <c r="DH44" s="790" t="s">
        <v>2549</v>
      </c>
      <c r="DI44" s="790"/>
      <c r="DJ44" s="790"/>
      <c r="DK44" s="790"/>
      <c r="DL44" s="790"/>
      <c r="DM44" s="790"/>
      <c r="DN44" s="790" t="s">
        <v>2549</v>
      </c>
      <c r="DO44" s="790"/>
      <c r="DP44" s="790"/>
      <c r="DQ44" s="790"/>
      <c r="DR44" s="790"/>
      <c r="DS44" s="790"/>
      <c r="DT44" s="790" t="s">
        <v>2549</v>
      </c>
      <c r="DU44" s="790"/>
      <c r="DV44" s="790"/>
      <c r="DW44" s="790"/>
      <c r="DX44" s="790"/>
      <c r="DY44" s="790"/>
      <c r="DZ44" s="790" t="s">
        <v>2549</v>
      </c>
      <c r="EA44" s="790"/>
      <c r="EB44" s="790"/>
      <c r="EC44" s="790"/>
      <c r="ED44" s="790"/>
      <c r="EE44" s="790"/>
      <c r="EF44" s="790" t="s">
        <v>2549</v>
      </c>
      <c r="EG44" s="790"/>
      <c r="EH44" s="790"/>
      <c r="EI44" s="790"/>
      <c r="EJ44" s="790"/>
      <c r="EK44" s="790"/>
      <c r="EL44" s="790" t="s">
        <v>2549</v>
      </c>
      <c r="EM44" s="790"/>
      <c r="EN44" s="790"/>
      <c r="EO44" s="790"/>
      <c r="EP44" s="790"/>
      <c r="EQ44" s="790"/>
      <c r="ER44" s="790" t="s">
        <v>2549</v>
      </c>
      <c r="ES44" s="790"/>
      <c r="ET44" s="790"/>
      <c r="EU44" s="790"/>
      <c r="EV44" s="790"/>
      <c r="EW44" s="790"/>
      <c r="EX44" s="790" t="s">
        <v>2549</v>
      </c>
      <c r="EY44" s="790"/>
      <c r="EZ44" s="790"/>
      <c r="FA44" s="790"/>
      <c r="FB44" s="790"/>
      <c r="FC44" s="790"/>
      <c r="FD44" s="790" t="s">
        <v>2549</v>
      </c>
      <c r="FE44" s="790"/>
      <c r="FF44" s="790"/>
      <c r="FG44" s="790"/>
      <c r="FH44" s="790"/>
      <c r="FI44" s="790"/>
      <c r="FJ44" s="790" t="s">
        <v>2549</v>
      </c>
      <c r="FK44" s="790"/>
      <c r="FL44" s="790"/>
      <c r="FM44" s="790"/>
      <c r="FN44" s="790"/>
      <c r="FO44" s="790"/>
      <c r="FP44" s="790" t="s">
        <v>2549</v>
      </c>
      <c r="FQ44" s="790"/>
      <c r="FR44" s="790"/>
      <c r="FS44" s="790"/>
      <c r="FT44" s="790"/>
      <c r="FU44" s="790"/>
      <c r="FV44" s="790" t="s">
        <v>2549</v>
      </c>
      <c r="FW44" s="790"/>
      <c r="FX44" s="790"/>
      <c r="FY44" s="790"/>
      <c r="FZ44" s="790"/>
      <c r="GA44" s="790"/>
      <c r="GB44" s="790" t="s">
        <v>2549</v>
      </c>
      <c r="GC44" s="790"/>
      <c r="GD44" s="790"/>
      <c r="GE44" s="790"/>
      <c r="GF44" s="790"/>
      <c r="GG44" s="790"/>
      <c r="GH44" s="790" t="s">
        <v>2549</v>
      </c>
      <c r="GI44" s="790"/>
      <c r="GJ44" s="790"/>
      <c r="GK44" s="790"/>
      <c r="GL44" s="790"/>
      <c r="GM44" s="790"/>
      <c r="GN44" s="790" t="s">
        <v>2549</v>
      </c>
      <c r="GO44" s="790"/>
      <c r="GP44" s="790"/>
      <c r="GQ44" s="790"/>
      <c r="GR44" s="790"/>
      <c r="GS44" s="790"/>
      <c r="GT44" s="790" t="s">
        <v>2549</v>
      </c>
      <c r="GU44" s="790"/>
      <c r="GV44" s="790"/>
      <c r="GW44" s="790"/>
      <c r="GX44" s="790"/>
      <c r="GY44" s="790"/>
      <c r="GZ44" s="790" t="s">
        <v>2549</v>
      </c>
      <c r="HA44" s="790"/>
      <c r="HB44" s="790"/>
      <c r="HC44" s="790"/>
      <c r="HD44" s="790"/>
      <c r="HE44" s="790"/>
      <c r="HF44" s="790" t="s">
        <v>2549</v>
      </c>
      <c r="HG44" s="790"/>
      <c r="HH44" s="790"/>
      <c r="HI44" s="790"/>
      <c r="HJ44" s="790"/>
      <c r="HK44" s="790"/>
      <c r="HL44" s="790" t="s">
        <v>2549</v>
      </c>
      <c r="HM44" s="790"/>
      <c r="HN44" s="790"/>
      <c r="HO44" s="790"/>
      <c r="HP44" s="790"/>
      <c r="HQ44" s="790"/>
      <c r="HR44" s="790" t="s">
        <v>2549</v>
      </c>
      <c r="HS44" s="790"/>
      <c r="HT44" s="790"/>
      <c r="HU44" s="790"/>
      <c r="HV44" s="790"/>
      <c r="HW44" s="790"/>
      <c r="HX44" s="790" t="s">
        <v>2549</v>
      </c>
      <c r="HY44" s="790"/>
      <c r="HZ44" s="790"/>
      <c r="IA44" s="790"/>
      <c r="IB44" s="790"/>
      <c r="IC44" s="790"/>
      <c r="ID44" s="790" t="s">
        <v>2549</v>
      </c>
      <c r="IE44" s="790"/>
      <c r="IF44" s="790"/>
      <c r="IG44" s="790"/>
      <c r="IH44" s="790"/>
      <c r="II44" s="790"/>
      <c r="IJ44" s="790" t="s">
        <v>2549</v>
      </c>
      <c r="IK44" s="790"/>
      <c r="IL44" s="790"/>
      <c r="IM44" s="790"/>
      <c r="IN44" s="790"/>
      <c r="IO44" s="790"/>
      <c r="IP44" s="790" t="s">
        <v>2549</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2856</v>
      </c>
      <c r="W45" s="790"/>
      <c r="X45" s="790"/>
      <c r="Y45" s="790"/>
      <c r="Z45" s="790"/>
      <c r="AA45" s="790"/>
      <c r="AB45" s="790" t="s">
        <v>2856</v>
      </c>
      <c r="AC45" s="790"/>
      <c r="AD45" s="790"/>
      <c r="AE45" s="790"/>
      <c r="AF45" s="790"/>
      <c r="AG45" s="790"/>
      <c r="AH45" s="790" t="s">
        <v>2856</v>
      </c>
      <c r="AI45" s="790"/>
      <c r="AJ45" s="790"/>
      <c r="AK45" s="790"/>
      <c r="AL45" s="790"/>
      <c r="AM45" s="790"/>
      <c r="AN45" s="790" t="s">
        <v>2856</v>
      </c>
      <c r="AO45" s="790"/>
      <c r="AP45" s="790"/>
      <c r="AQ45" s="790"/>
      <c r="AR45" s="790"/>
      <c r="AS45" s="790"/>
      <c r="AT45" s="790" t="s">
        <v>2856</v>
      </c>
      <c r="AU45" s="790"/>
      <c r="AV45" s="790"/>
      <c r="AW45" s="790"/>
      <c r="AX45" s="790"/>
      <c r="AY45" s="790"/>
      <c r="AZ45" s="790" t="s">
        <v>2856</v>
      </c>
      <c r="BA45" s="790"/>
      <c r="BB45" s="790"/>
      <c r="BC45" s="790"/>
      <c r="BD45" s="790"/>
      <c r="BE45" s="790"/>
      <c r="BF45" s="790" t="s">
        <v>2856</v>
      </c>
      <c r="BG45" s="790"/>
      <c r="BH45" s="790"/>
      <c r="BI45" s="790"/>
      <c r="BJ45" s="790"/>
      <c r="BK45" s="790"/>
      <c r="BL45" s="790" t="s">
        <v>2856</v>
      </c>
      <c r="BM45" s="790"/>
      <c r="BN45" s="790"/>
      <c r="BO45" s="790"/>
      <c r="BP45" s="790"/>
      <c r="BQ45" s="790"/>
      <c r="BR45" s="790" t="s">
        <v>2856</v>
      </c>
      <c r="BS45" s="790"/>
      <c r="BT45" s="790"/>
      <c r="BU45" s="790"/>
      <c r="BV45" s="790"/>
      <c r="BW45" s="790"/>
      <c r="BX45" s="790" t="s">
        <v>2856</v>
      </c>
      <c r="BY45" s="790"/>
      <c r="BZ45" s="790"/>
      <c r="CA45" s="790"/>
      <c r="CB45" s="790"/>
      <c r="CC45" s="790"/>
      <c r="CD45" s="790" t="s">
        <v>2856</v>
      </c>
      <c r="CE45" s="790"/>
      <c r="CF45" s="790"/>
      <c r="CG45" s="790"/>
      <c r="CH45" s="790"/>
      <c r="CI45" s="790"/>
      <c r="CJ45" s="790" t="s">
        <v>2856</v>
      </c>
      <c r="CK45" s="790"/>
      <c r="CL45" s="790"/>
      <c r="CM45" s="790"/>
      <c r="CN45" s="790"/>
      <c r="CO45" s="790"/>
      <c r="CP45" s="790" t="s">
        <v>2856</v>
      </c>
      <c r="CQ45" s="790"/>
      <c r="CR45" s="790"/>
      <c r="CS45" s="790"/>
      <c r="CT45" s="790"/>
      <c r="CU45" s="790"/>
      <c r="CV45" s="790" t="s">
        <v>2856</v>
      </c>
      <c r="CW45" s="790"/>
      <c r="CX45" s="790"/>
      <c r="CY45" s="790"/>
      <c r="CZ45" s="790"/>
      <c r="DA45" s="790"/>
      <c r="DB45" s="790" t="s">
        <v>2856</v>
      </c>
      <c r="DC45" s="790"/>
      <c r="DD45" s="790"/>
      <c r="DE45" s="790"/>
      <c r="DF45" s="790"/>
      <c r="DG45" s="790"/>
      <c r="DH45" s="790" t="s">
        <v>2856</v>
      </c>
      <c r="DI45" s="790"/>
      <c r="DJ45" s="790"/>
      <c r="DK45" s="790"/>
      <c r="DL45" s="790"/>
      <c r="DM45" s="790"/>
      <c r="DN45" s="790" t="s">
        <v>2856</v>
      </c>
      <c r="DO45" s="790"/>
      <c r="DP45" s="790"/>
      <c r="DQ45" s="790"/>
      <c r="DR45" s="790"/>
      <c r="DS45" s="790"/>
      <c r="DT45" s="790" t="s">
        <v>2856</v>
      </c>
      <c r="DU45" s="790"/>
      <c r="DV45" s="790"/>
      <c r="DW45" s="790"/>
      <c r="DX45" s="790"/>
      <c r="DY45" s="790"/>
      <c r="DZ45" s="790" t="s">
        <v>2856</v>
      </c>
      <c r="EA45" s="790"/>
      <c r="EB45" s="790"/>
      <c r="EC45" s="790"/>
      <c r="ED45" s="790"/>
      <c r="EE45" s="790"/>
      <c r="EF45" s="790" t="s">
        <v>2856</v>
      </c>
      <c r="EG45" s="790"/>
      <c r="EH45" s="790"/>
      <c r="EI45" s="790"/>
      <c r="EJ45" s="790"/>
      <c r="EK45" s="790"/>
      <c r="EL45" s="790" t="s">
        <v>2856</v>
      </c>
      <c r="EM45" s="790"/>
      <c r="EN45" s="790"/>
      <c r="EO45" s="790"/>
      <c r="EP45" s="790"/>
      <c r="EQ45" s="790"/>
      <c r="ER45" s="790" t="s">
        <v>2856</v>
      </c>
      <c r="ES45" s="790"/>
      <c r="ET45" s="790"/>
      <c r="EU45" s="790"/>
      <c r="EV45" s="790"/>
      <c r="EW45" s="790"/>
      <c r="EX45" s="790" t="s">
        <v>2856</v>
      </c>
      <c r="EY45" s="790"/>
      <c r="EZ45" s="790"/>
      <c r="FA45" s="790"/>
      <c r="FB45" s="790"/>
      <c r="FC45" s="790"/>
      <c r="FD45" s="790" t="s">
        <v>2856</v>
      </c>
      <c r="FE45" s="790"/>
      <c r="FF45" s="790"/>
      <c r="FG45" s="790"/>
      <c r="FH45" s="790"/>
      <c r="FI45" s="790"/>
      <c r="FJ45" s="790" t="s">
        <v>2856</v>
      </c>
      <c r="FK45" s="790"/>
      <c r="FL45" s="790"/>
      <c r="FM45" s="790"/>
      <c r="FN45" s="790"/>
      <c r="FO45" s="790"/>
      <c r="FP45" s="790" t="s">
        <v>2856</v>
      </c>
      <c r="FQ45" s="790"/>
      <c r="FR45" s="790"/>
      <c r="FS45" s="790"/>
      <c r="FT45" s="790"/>
      <c r="FU45" s="790"/>
      <c r="FV45" s="790" t="s">
        <v>2856</v>
      </c>
      <c r="FW45" s="790"/>
      <c r="FX45" s="790"/>
      <c r="FY45" s="790"/>
      <c r="FZ45" s="790"/>
      <c r="GA45" s="790"/>
      <c r="GB45" s="790" t="s">
        <v>2856</v>
      </c>
      <c r="GC45" s="790"/>
      <c r="GD45" s="790"/>
      <c r="GE45" s="790"/>
      <c r="GF45" s="790"/>
      <c r="GG45" s="790"/>
      <c r="GH45" s="790" t="s">
        <v>2856</v>
      </c>
      <c r="GI45" s="790"/>
      <c r="GJ45" s="790"/>
      <c r="GK45" s="790"/>
      <c r="GL45" s="790"/>
      <c r="GM45" s="790"/>
      <c r="GN45" s="790" t="s">
        <v>2856</v>
      </c>
      <c r="GO45" s="790"/>
      <c r="GP45" s="790"/>
      <c r="GQ45" s="790"/>
      <c r="GR45" s="790"/>
      <c r="GS45" s="790"/>
      <c r="GT45" s="790" t="s">
        <v>2856</v>
      </c>
      <c r="GU45" s="790"/>
      <c r="GV45" s="790"/>
      <c r="GW45" s="790"/>
      <c r="GX45" s="790"/>
      <c r="GY45" s="790"/>
      <c r="GZ45" s="790" t="s">
        <v>2856</v>
      </c>
      <c r="HA45" s="790"/>
      <c r="HB45" s="790"/>
      <c r="HC45" s="790"/>
      <c r="HD45" s="790"/>
      <c r="HE45" s="790"/>
      <c r="HF45" s="790" t="s">
        <v>2856</v>
      </c>
      <c r="HG45" s="790"/>
      <c r="HH45" s="790"/>
      <c r="HI45" s="790"/>
      <c r="HJ45" s="790"/>
      <c r="HK45" s="790"/>
      <c r="HL45" s="790" t="s">
        <v>2856</v>
      </c>
      <c r="HM45" s="790"/>
      <c r="HN45" s="790"/>
      <c r="HO45" s="790"/>
      <c r="HP45" s="790"/>
      <c r="HQ45" s="790"/>
      <c r="HR45" s="790" t="s">
        <v>2856</v>
      </c>
      <c r="HS45" s="790"/>
      <c r="HT45" s="790"/>
      <c r="HU45" s="790"/>
      <c r="HV45" s="790"/>
      <c r="HW45" s="790"/>
      <c r="HX45" s="790" t="s">
        <v>2856</v>
      </c>
      <c r="HY45" s="790"/>
      <c r="HZ45" s="790"/>
      <c r="IA45" s="790"/>
      <c r="IB45" s="790"/>
      <c r="IC45" s="790"/>
      <c r="ID45" s="790" t="s">
        <v>2856</v>
      </c>
      <c r="IE45" s="790"/>
      <c r="IF45" s="790"/>
      <c r="IG45" s="790"/>
      <c r="IH45" s="790"/>
      <c r="II45" s="790"/>
      <c r="IJ45" s="790" t="s">
        <v>2856</v>
      </c>
      <c r="IK45" s="790"/>
      <c r="IL45" s="790"/>
      <c r="IM45" s="790"/>
      <c r="IN45" s="790"/>
      <c r="IO45" s="790"/>
      <c r="IP45" s="790" t="s">
        <v>2856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2249</v>
      </c>
      <c r="EG46" s="790"/>
      <c r="EH46" s="790"/>
      <c r="EI46" s="790"/>
      <c r="EJ46" s="790"/>
      <c r="EK46" s="790"/>
      <c r="EL46" s="790" t="s">
        <v>2249</v>
      </c>
      <c r="EM46" s="790"/>
      <c r="EN46" s="790"/>
      <c r="EO46" s="790"/>
      <c r="EP46" s="790"/>
      <c r="EQ46" s="790"/>
      <c r="ER46" s="790" t="s">
        <v>2249</v>
      </c>
      <c r="ES46" s="790"/>
      <c r="ET46" s="790"/>
      <c r="EU46" s="790"/>
      <c r="EV46" s="790"/>
      <c r="EW46" s="790"/>
      <c r="EX46" s="790" t="s">
        <v>2249</v>
      </c>
      <c r="EY46" s="790"/>
      <c r="EZ46" s="790"/>
      <c r="FA46" s="790"/>
      <c r="FB46" s="790"/>
      <c r="FC46" s="790"/>
      <c r="FD46" s="790" t="s">
        <v>2249</v>
      </c>
      <c r="FE46" s="790"/>
      <c r="FF46" s="790"/>
      <c r="FG46" s="790"/>
      <c r="FH46" s="790"/>
      <c r="FI46" s="790"/>
      <c r="FJ46" s="790" t="s">
        <v>2249</v>
      </c>
      <c r="FK46" s="790"/>
      <c r="FL46" s="790"/>
      <c r="FM46" s="790"/>
      <c r="FN46" s="790"/>
      <c r="FO46" s="790"/>
      <c r="FP46" s="790" t="s">
        <v>2249</v>
      </c>
      <c r="FQ46" s="790"/>
      <c r="FR46" s="790"/>
      <c r="FS46" s="790"/>
      <c r="FT46" s="790"/>
      <c r="FU46" s="790"/>
      <c r="FV46" s="790" t="s">
        <v>2249</v>
      </c>
      <c r="FW46" s="790"/>
      <c r="FX46" s="790"/>
      <c r="FY46" s="790"/>
      <c r="FZ46" s="790"/>
      <c r="GA46" s="790"/>
      <c r="GB46" s="790" t="s">
        <v>2249</v>
      </c>
      <c r="GC46" s="790"/>
      <c r="GD46" s="790"/>
      <c r="GE46" s="790"/>
      <c r="GF46" s="790"/>
      <c r="GG46" s="790"/>
      <c r="GH46" s="790" t="s">
        <v>2249</v>
      </c>
      <c r="GI46" s="790"/>
      <c r="GJ46" s="790"/>
      <c r="GK46" s="790"/>
      <c r="GL46" s="790"/>
      <c r="GM46" s="790"/>
      <c r="GN46" s="790" t="s">
        <v>2249</v>
      </c>
      <c r="GO46" s="790"/>
      <c r="GP46" s="790"/>
      <c r="GQ46" s="790"/>
      <c r="GR46" s="790"/>
      <c r="GS46" s="790"/>
      <c r="GT46" s="790" t="s">
        <v>2249</v>
      </c>
      <c r="GU46" s="790"/>
      <c r="GV46" s="790"/>
      <c r="GW46" s="790"/>
      <c r="GX46" s="790"/>
      <c r="GY46" s="790"/>
      <c r="GZ46" s="790" t="s">
        <v>2249</v>
      </c>
      <c r="HA46" s="790"/>
      <c r="HB46" s="790"/>
      <c r="HC46" s="790"/>
      <c r="HD46" s="790"/>
      <c r="HE46" s="790"/>
      <c r="HF46" s="790" t="s">
        <v>2249</v>
      </c>
      <c r="HG46" s="790"/>
      <c r="HH46" s="790"/>
      <c r="HI46" s="790"/>
      <c r="HJ46" s="790"/>
      <c r="HK46" s="790"/>
      <c r="HL46" s="790" t="s">
        <v>2249</v>
      </c>
      <c r="HM46" s="790"/>
      <c r="HN46" s="790"/>
      <c r="HO46" s="790"/>
      <c r="HP46" s="790"/>
      <c r="HQ46" s="790"/>
      <c r="HR46" s="790" t="s">
        <v>2249</v>
      </c>
      <c r="HS46" s="790"/>
      <c r="HT46" s="790"/>
      <c r="HU46" s="790"/>
      <c r="HV46" s="790"/>
      <c r="HW46" s="790"/>
      <c r="HX46" s="790" t="s">
        <v>2249</v>
      </c>
      <c r="HY46" s="790"/>
      <c r="HZ46" s="790"/>
      <c r="IA46" s="790"/>
      <c r="IB46" s="790"/>
      <c r="IC46" s="790"/>
      <c r="ID46" s="790" t="s">
        <v>2249</v>
      </c>
      <c r="IE46" s="790"/>
      <c r="IF46" s="790"/>
      <c r="IG46" s="790"/>
      <c r="IH46" s="790"/>
      <c r="II46" s="790"/>
      <c r="IJ46" s="790" t="s">
        <v>2249</v>
      </c>
      <c r="IK46" s="790"/>
      <c r="IL46" s="790"/>
      <c r="IM46" s="790"/>
      <c r="IN46" s="790"/>
      <c r="IO46" s="790"/>
      <c r="IP46" s="790" t="s">
        <v>2249</v>
      </c>
      <c r="IQ46" s="790"/>
      <c r="IR46" s="790"/>
      <c r="IS46" s="790"/>
      <c r="IT46" s="790"/>
      <c r="IU46" s="790"/>
      <c r="IV46" s="790" t="s">
        <v>2249</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5">
    <mergeCell ref="IP44:IS44"/>
    <mergeCell ref="HL44:HQ44"/>
    <mergeCell ref="IJ44:IO44"/>
    <mergeCell ref="IJ45:IO45"/>
    <mergeCell ref="ID45:II45"/>
    <mergeCell ref="HR45:HW45"/>
    <mergeCell ref="IP45:IS45"/>
    <mergeCell ref="HR44:HW44"/>
    <mergeCell ref="HX45:IC45"/>
    <mergeCell ref="HL45:HQ45"/>
    <mergeCell ref="HF45:HK45"/>
    <mergeCell ref="GT45:GY45"/>
    <mergeCell ref="GN44:GS44"/>
    <mergeCell ref="FV44:GA44"/>
    <mergeCell ref="GZ44:HE44"/>
    <mergeCell ref="ID44:II44"/>
    <mergeCell ref="HX44:IC44"/>
    <mergeCell ref="HF44:HK44"/>
    <mergeCell ref="FP46:FU46"/>
    <mergeCell ref="GH44:GM44"/>
    <mergeCell ref="GN45:GS45"/>
    <mergeCell ref="FV45:GA45"/>
    <mergeCell ref="GH45:GM45"/>
    <mergeCell ref="GB45:GG45"/>
    <mergeCell ref="FP45:FU45"/>
    <mergeCell ref="GB44:GG44"/>
    <mergeCell ref="FV46:GA46"/>
    <mergeCell ref="GN46:GS46"/>
    <mergeCell ref="HF46:HK46"/>
    <mergeCell ref="GZ46:HE46"/>
    <mergeCell ref="GZ45:HE45"/>
    <mergeCell ref="GT44:GY44"/>
    <mergeCell ref="ER45:EW45"/>
    <mergeCell ref="EX45:FC45"/>
    <mergeCell ref="FD45:FI45"/>
    <mergeCell ref="FJ45:FO45"/>
    <mergeCell ref="DT44:DY44"/>
    <mergeCell ref="EL44:EQ44"/>
    <mergeCell ref="EX44:FC44"/>
    <mergeCell ref="FP44:FU44"/>
    <mergeCell ref="FJ44:FO44"/>
    <mergeCell ref="FD44:FI44"/>
    <mergeCell ref="DZ44:EE44"/>
    <mergeCell ref="EF44:EK44"/>
    <mergeCell ref="ER44:EW44"/>
    <mergeCell ref="DT45:DY45"/>
    <mergeCell ref="BX46:CC46"/>
    <mergeCell ref="BR45:BW45"/>
    <mergeCell ref="BX45:CC45"/>
    <mergeCell ref="AT46:AY46"/>
    <mergeCell ref="BL46:BQ46"/>
    <mergeCell ref="AZ44:BE44"/>
    <mergeCell ref="BF44:BK44"/>
    <mergeCell ref="BR44:BW44"/>
    <mergeCell ref="BR46:BW46"/>
    <mergeCell ref="DN44:DS44"/>
    <mergeCell ref="DN45:DS45"/>
    <mergeCell ref="CD44:CI44"/>
    <mergeCell ref="BX44:CC44"/>
    <mergeCell ref="CJ44:CO44"/>
    <mergeCell ref="DH44:DM44"/>
    <mergeCell ref="DB44:DG44"/>
    <mergeCell ref="CV44:DA44"/>
    <mergeCell ref="CP44:CU44"/>
    <mergeCell ref="CD45:CI45"/>
    <mergeCell ref="CV45:DA45"/>
    <mergeCell ref="P46:U46"/>
    <mergeCell ref="BF45:BK45"/>
    <mergeCell ref="AZ45:BE45"/>
    <mergeCell ref="V46:AA46"/>
    <mergeCell ref="AT45:AY45"/>
    <mergeCell ref="AH45:AM45"/>
    <mergeCell ref="AN45:AS45"/>
    <mergeCell ref="J45:O45"/>
    <mergeCell ref="P45:U45"/>
    <mergeCell ref="V45:AA45"/>
    <mergeCell ref="AB46:AG46"/>
    <mergeCell ref="AH46:AM46"/>
    <mergeCell ref="C1:G1"/>
    <mergeCell ref="C19:G19"/>
    <mergeCell ref="J44:O44"/>
    <mergeCell ref="P44:U44"/>
    <mergeCell ref="V44:AA44"/>
    <mergeCell ref="AB44:AG44"/>
    <mergeCell ref="AH44:AM44"/>
    <mergeCell ref="AT44:AY44"/>
    <mergeCell ref="BL44:BQ44"/>
    <mergeCell ref="AN44:AS44"/>
    <mergeCell ref="CP46:CU46"/>
    <mergeCell ref="CJ45:CO45"/>
    <mergeCell ref="CV46:DA46"/>
    <mergeCell ref="BL45:BQ45"/>
    <mergeCell ref="AB45:AG45"/>
    <mergeCell ref="GT46:GY46"/>
    <mergeCell ref="GB46:GG46"/>
    <mergeCell ref="DN46:DS46"/>
    <mergeCell ref="EL45:EQ45"/>
    <mergeCell ref="EF45:EK45"/>
    <mergeCell ref="CD46:CI46"/>
    <mergeCell ref="BF46:BK46"/>
    <mergeCell ref="AN46:AS46"/>
    <mergeCell ref="AZ46:BE46"/>
    <mergeCell ref="FJ46:FO46"/>
    <mergeCell ref="FD46:FI46"/>
    <mergeCell ref="DZ45:EE45"/>
    <mergeCell ref="CJ46:CO46"/>
    <mergeCell ref="DH46:DM46"/>
    <mergeCell ref="DH45:DM45"/>
    <mergeCell ref="EF46:EK46"/>
    <mergeCell ref="DB46:DG46"/>
    <mergeCell ref="CP45:CU45"/>
    <mergeCell ref="DB45:DG45"/>
    <mergeCell ref="IV46"/>
    <mergeCell ref="HL46:HQ46"/>
    <mergeCell ref="HR46:HW46"/>
    <mergeCell ref="HX46:IC46"/>
    <mergeCell ref="ID46:II46"/>
    <mergeCell ref="IJ46:IO46"/>
    <mergeCell ref="IP46:IU46"/>
    <mergeCell ref="DT46:DY46"/>
    <mergeCell ref="GH46:GM46"/>
    <mergeCell ref="EL46:EQ46"/>
    <mergeCell ref="EX46:FC46"/>
    <mergeCell ref="DZ46:EE46"/>
    <mergeCell ref="ER46:EW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5"/>
  <sheetViews>
    <sheetView topLeftCell="B5"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40394</v>
      </c>
    </row>
    <row r="4" spans="1:8">
      <c r="A4" s="89" t="s">
        <v>2517</v>
      </c>
      <c r="G4" s="93" t="s">
        <v>2391</v>
      </c>
    </row>
    <row r="5" spans="1:8">
      <c r="A5" s="89" t="s">
        <v>2850</v>
      </c>
    </row>
    <row r="6" spans="1:8">
      <c r="C6" s="15" t="s">
        <v>2128</v>
      </c>
      <c r="D6" s="16"/>
      <c r="E6" s="16"/>
      <c r="F6" s="17"/>
      <c r="G6" s="18"/>
      <c r="H6" s="94"/>
    </row>
    <row r="7" spans="1:8">
      <c r="C7" s="95" t="s">
        <v>2007</v>
      </c>
      <c r="D7" s="20"/>
      <c r="E7" s="20"/>
      <c r="F7" s="21"/>
      <c r="G7" s="22"/>
      <c r="H7" s="94"/>
    </row>
    <row r="8" spans="1:8">
      <c r="A8" s="89" t="s">
        <v>2730</v>
      </c>
      <c r="C8" s="95" t="s">
        <v>2025</v>
      </c>
      <c r="D8" s="20"/>
      <c r="E8" s="20"/>
      <c r="F8" s="21"/>
      <c r="G8" s="96"/>
      <c r="H8" s="94"/>
    </row>
    <row r="9" spans="1:8">
      <c r="A9" s="98" t="s">
        <v>2899</v>
      </c>
      <c r="C9" s="95" t="s">
        <v>3010</v>
      </c>
      <c r="D9" s="20"/>
      <c r="E9" s="20"/>
      <c r="F9" s="21"/>
      <c r="G9" s="96"/>
      <c r="H9" s="94"/>
    </row>
    <row r="10" spans="1:8">
      <c r="A10" s="20" t="s">
        <v>3102</v>
      </c>
      <c r="C10" s="97"/>
      <c r="D10" s="20"/>
      <c r="E10" s="20"/>
      <c r="F10" s="21"/>
      <c r="G10" s="96"/>
      <c r="H10" s="94"/>
    </row>
    <row r="11" spans="1:8">
      <c r="A11" s="98" t="s">
        <v>1840</v>
      </c>
      <c r="C11" s="25" t="s">
        <v>2453</v>
      </c>
      <c r="D11" s="94"/>
      <c r="E11" s="94"/>
      <c r="F11" s="99"/>
      <c r="G11" s="96"/>
      <c r="H11" s="94"/>
    </row>
    <row r="12" spans="1:8">
      <c r="A12" s="98"/>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144" t="s">
        <v>2016</v>
      </c>
      <c r="C16" s="97"/>
      <c r="D16" s="94"/>
      <c r="E16" s="94"/>
      <c r="F16" s="99"/>
      <c r="G16" s="96"/>
      <c r="H16" s="94"/>
    </row>
    <row r="17" spans="1:8">
      <c r="C17" s="102" t="s">
        <v>2262</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2259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40420</v>
      </c>
      <c r="B24" s="116" t="s">
        <v>2258</v>
      </c>
      <c r="C24" s="117">
        <v>210</v>
      </c>
      <c r="D24" s="118">
        <v>6</v>
      </c>
      <c r="E24" s="117">
        <f>C24*D24</f>
        <v>1260</v>
      </c>
      <c r="F24" s="53">
        <v>0.1</v>
      </c>
      <c r="G24" s="54">
        <f>E24*(1-F24)</f>
        <v>1134</v>
      </c>
      <c r="H24" s="48"/>
    </row>
    <row r="25" spans="1:8">
      <c r="A25" s="11"/>
      <c r="B25" s="116" t="s">
        <v>2257</v>
      </c>
      <c r="C25" s="117"/>
      <c r="D25" s="118"/>
      <c r="E25" s="117">
        <f t="shared" ref="E25:E36" si="0">C25*D25</f>
        <v>0</v>
      </c>
      <c r="F25" s="119"/>
      <c r="G25" s="54">
        <f t="shared" ref="G25:G37" si="1">E25*(1-F25)</f>
        <v>0</v>
      </c>
      <c r="H25" s="56"/>
    </row>
    <row r="26" spans="1:8">
      <c r="A26" s="120"/>
      <c r="B26" s="121" t="s">
        <v>2493</v>
      </c>
      <c r="C26" s="117">
        <v>105</v>
      </c>
      <c r="D26" s="118">
        <v>6</v>
      </c>
      <c r="E26" s="117">
        <f t="shared" si="0"/>
        <v>630</v>
      </c>
      <c r="F26" s="119">
        <v>0.1</v>
      </c>
      <c r="G26" s="54">
        <f t="shared" si="1"/>
        <v>567</v>
      </c>
      <c r="H26" s="56"/>
    </row>
    <row r="27" spans="1:8">
      <c r="A27" s="120"/>
      <c r="B27" s="121" t="s">
        <v>2910</v>
      </c>
      <c r="C27" s="117"/>
      <c r="D27" s="118"/>
      <c r="E27" s="117">
        <f t="shared" si="0"/>
        <v>0</v>
      </c>
      <c r="F27" s="119"/>
      <c r="G27" s="54">
        <f t="shared" si="1"/>
        <v>0</v>
      </c>
      <c r="H27" s="56"/>
    </row>
    <row r="28" spans="1:8">
      <c r="A28" s="120"/>
      <c r="B28" s="121" t="s">
        <v>2646</v>
      </c>
      <c r="C28" s="117">
        <v>65</v>
      </c>
      <c r="D28" s="118">
        <v>6</v>
      </c>
      <c r="E28" s="117">
        <f t="shared" si="0"/>
        <v>390</v>
      </c>
      <c r="F28" s="119">
        <v>0.1</v>
      </c>
      <c r="G28" s="54">
        <f t="shared" si="1"/>
        <v>351</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2466</v>
      </c>
      <c r="C33" s="117">
        <v>75</v>
      </c>
      <c r="D33" s="118">
        <v>4</v>
      </c>
      <c r="E33" s="117">
        <f t="shared" si="0"/>
        <v>300</v>
      </c>
      <c r="F33" s="119"/>
      <c r="G33" s="54">
        <f t="shared" si="1"/>
        <v>300</v>
      </c>
      <c r="H33" s="48"/>
    </row>
    <row r="34" spans="1:256">
      <c r="A34" s="120"/>
      <c r="B34" s="121" t="s">
        <v>2935</v>
      </c>
      <c r="C34" s="117">
        <v>500</v>
      </c>
      <c r="D34" s="123" t="s">
        <v>2847</v>
      </c>
      <c r="E34" s="117">
        <v>500</v>
      </c>
      <c r="F34" s="124"/>
      <c r="G34" s="54">
        <f t="shared" si="1"/>
        <v>500</v>
      </c>
      <c r="H34" s="48"/>
    </row>
    <row r="35" spans="1:256">
      <c r="A35" s="120"/>
      <c r="B35" s="121" t="s">
        <v>2270</v>
      </c>
      <c r="C35" s="117"/>
      <c r="D35" s="118"/>
      <c r="E35" s="117">
        <f t="shared" si="0"/>
        <v>0</v>
      </c>
      <c r="F35" s="119"/>
      <c r="G35" s="54">
        <f t="shared" si="1"/>
        <v>0</v>
      </c>
      <c r="H35" s="48"/>
    </row>
    <row r="36" spans="1:256">
      <c r="A36" s="120"/>
      <c r="B36" s="121" t="s">
        <v>1888</v>
      </c>
      <c r="C36" s="117"/>
      <c r="D36" s="125"/>
      <c r="E36" s="117">
        <f t="shared" si="0"/>
        <v>0</v>
      </c>
      <c r="F36" s="124"/>
      <c r="G36" s="54">
        <f t="shared" si="1"/>
        <v>0</v>
      </c>
      <c r="H36" s="48"/>
    </row>
    <row r="37" spans="1:256" ht="16" thickBot="1">
      <c r="A37" s="120"/>
      <c r="B37" s="126"/>
      <c r="C37" s="127"/>
      <c r="D37" s="128"/>
      <c r="E37" s="127"/>
      <c r="F37" s="129"/>
      <c r="G37" s="67">
        <f t="shared" si="1"/>
        <v>0</v>
      </c>
      <c r="H37" s="48"/>
    </row>
    <row r="38" spans="1:256" s="135" customFormat="1" ht="16" customHeight="1">
      <c r="A38" s="130"/>
      <c r="B38" s="69" t="s">
        <v>1889</v>
      </c>
      <c r="C38" s="131"/>
      <c r="D38" s="131"/>
      <c r="E38" s="132">
        <f>SUM(E24:E37)</f>
        <v>3080</v>
      </c>
      <c r="F38" s="133"/>
      <c r="G38" s="72">
        <f>SUM(G24:G37)</f>
        <v>2852</v>
      </c>
      <c r="H38" s="134"/>
    </row>
    <row r="40" spans="1:256">
      <c r="C40" s="136" t="s">
        <v>2369</v>
      </c>
      <c r="D40" s="137">
        <f>G38/2</f>
        <v>1426</v>
      </c>
      <c r="E40" s="137"/>
      <c r="F40" s="138"/>
    </row>
    <row r="42" spans="1:256">
      <c r="C42" s="1" t="s">
        <v>2549</v>
      </c>
      <c r="D42" s="1"/>
      <c r="E42" s="1"/>
      <c r="F42" s="139"/>
      <c r="G42" s="1"/>
      <c r="H42" s="1"/>
      <c r="I42" s="1"/>
    </row>
    <row r="43" spans="1:256">
      <c r="C43" s="1" t="s">
        <v>3390</v>
      </c>
      <c r="D43" s="1"/>
      <c r="E43" s="1"/>
      <c r="F43" s="139"/>
      <c r="G43" s="1"/>
      <c r="H43" s="1"/>
      <c r="I43" s="1"/>
    </row>
    <row r="44" spans="1:256">
      <c r="C44" s="140" t="s">
        <v>2819</v>
      </c>
      <c r="D44" s="140"/>
      <c r="E44" s="140"/>
      <c r="F44" s="141"/>
      <c r="G44" s="140"/>
      <c r="H44" s="140"/>
      <c r="I44" s="142"/>
      <c r="J44" s="790"/>
      <c r="K44" s="790"/>
      <c r="L44" s="790"/>
      <c r="M44" s="790"/>
      <c r="N44" s="790"/>
      <c r="O44" s="790"/>
      <c r="P44" s="790"/>
      <c r="Q44" s="790"/>
      <c r="R44" s="790"/>
      <c r="S44" s="790"/>
      <c r="T44" s="790"/>
      <c r="U44" s="790"/>
      <c r="V44" s="790" t="s">
        <v>2549</v>
      </c>
      <c r="W44" s="790"/>
      <c r="X44" s="790"/>
      <c r="Y44" s="790"/>
      <c r="Z44" s="790"/>
      <c r="AA44" s="790"/>
      <c r="AB44" s="790" t="s">
        <v>2549</v>
      </c>
      <c r="AC44" s="790"/>
      <c r="AD44" s="790"/>
      <c r="AE44" s="790"/>
      <c r="AF44" s="790"/>
      <c r="AG44" s="790"/>
      <c r="AH44" s="790" t="s">
        <v>2549</v>
      </c>
      <c r="AI44" s="790"/>
      <c r="AJ44" s="790"/>
      <c r="AK44" s="790"/>
      <c r="AL44" s="790"/>
      <c r="AM44" s="790"/>
      <c r="AN44" s="790" t="s">
        <v>2549</v>
      </c>
      <c r="AO44" s="790"/>
      <c r="AP44" s="790"/>
      <c r="AQ44" s="790"/>
      <c r="AR44" s="790"/>
      <c r="AS44" s="790"/>
      <c r="AT44" s="790" t="s">
        <v>2549</v>
      </c>
      <c r="AU44" s="790"/>
      <c r="AV44" s="790"/>
      <c r="AW44" s="790"/>
      <c r="AX44" s="790"/>
      <c r="AY44" s="790"/>
      <c r="AZ44" s="790" t="s">
        <v>2549</v>
      </c>
      <c r="BA44" s="790"/>
      <c r="BB44" s="790"/>
      <c r="BC44" s="790"/>
      <c r="BD44" s="790"/>
      <c r="BE44" s="790"/>
      <c r="BF44" s="790" t="s">
        <v>2549</v>
      </c>
      <c r="BG44" s="790"/>
      <c r="BH44" s="790"/>
      <c r="BI44" s="790"/>
      <c r="BJ44" s="790"/>
      <c r="BK44" s="790"/>
      <c r="BL44" s="790" t="s">
        <v>2549</v>
      </c>
      <c r="BM44" s="790"/>
      <c r="BN44" s="790"/>
      <c r="BO44" s="790"/>
      <c r="BP44" s="790"/>
      <c r="BQ44" s="790"/>
      <c r="BR44" s="790" t="s">
        <v>2549</v>
      </c>
      <c r="BS44" s="790"/>
      <c r="BT44" s="790"/>
      <c r="BU44" s="790"/>
      <c r="BV44" s="790"/>
      <c r="BW44" s="790"/>
      <c r="BX44" s="790" t="s">
        <v>2549</v>
      </c>
      <c r="BY44" s="790"/>
      <c r="BZ44" s="790"/>
      <c r="CA44" s="790"/>
      <c r="CB44" s="790"/>
      <c r="CC44" s="790"/>
      <c r="CD44" s="790" t="s">
        <v>2549</v>
      </c>
      <c r="CE44" s="790"/>
      <c r="CF44" s="790"/>
      <c r="CG44" s="790"/>
      <c r="CH44" s="790"/>
      <c r="CI44" s="790"/>
      <c r="CJ44" s="790" t="s">
        <v>2549</v>
      </c>
      <c r="CK44" s="790"/>
      <c r="CL44" s="790"/>
      <c r="CM44" s="790"/>
      <c r="CN44" s="790"/>
      <c r="CO44" s="790"/>
      <c r="CP44" s="790" t="s">
        <v>2549</v>
      </c>
      <c r="CQ44" s="790"/>
      <c r="CR44" s="790"/>
      <c r="CS44" s="790"/>
      <c r="CT44" s="790"/>
      <c r="CU44" s="790"/>
      <c r="CV44" s="790" t="s">
        <v>2549</v>
      </c>
      <c r="CW44" s="790"/>
      <c r="CX44" s="790"/>
      <c r="CY44" s="790"/>
      <c r="CZ44" s="790"/>
      <c r="DA44" s="790"/>
      <c r="DB44" s="790" t="s">
        <v>2549</v>
      </c>
      <c r="DC44" s="790"/>
      <c r="DD44" s="790"/>
      <c r="DE44" s="790"/>
      <c r="DF44" s="790"/>
      <c r="DG44" s="790"/>
      <c r="DH44" s="790" t="s">
        <v>2549</v>
      </c>
      <c r="DI44" s="790"/>
      <c r="DJ44" s="790"/>
      <c r="DK44" s="790"/>
      <c r="DL44" s="790"/>
      <c r="DM44" s="790"/>
      <c r="DN44" s="790" t="s">
        <v>2549</v>
      </c>
      <c r="DO44" s="790"/>
      <c r="DP44" s="790"/>
      <c r="DQ44" s="790"/>
      <c r="DR44" s="790"/>
      <c r="DS44" s="790"/>
      <c r="DT44" s="790" t="s">
        <v>2549</v>
      </c>
      <c r="DU44" s="790"/>
      <c r="DV44" s="790"/>
      <c r="DW44" s="790"/>
      <c r="DX44" s="790"/>
      <c r="DY44" s="790"/>
      <c r="DZ44" s="790" t="s">
        <v>2549</v>
      </c>
      <c r="EA44" s="790"/>
      <c r="EB44" s="790"/>
      <c r="EC44" s="790"/>
      <c r="ED44" s="790"/>
      <c r="EE44" s="790"/>
      <c r="EF44" s="790" t="s">
        <v>2549</v>
      </c>
      <c r="EG44" s="790"/>
      <c r="EH44" s="790"/>
      <c r="EI44" s="790"/>
      <c r="EJ44" s="790"/>
      <c r="EK44" s="790"/>
      <c r="EL44" s="790" t="s">
        <v>2549</v>
      </c>
      <c r="EM44" s="790"/>
      <c r="EN44" s="790"/>
      <c r="EO44" s="790"/>
      <c r="EP44" s="790"/>
      <c r="EQ44" s="790"/>
      <c r="ER44" s="790" t="s">
        <v>2549</v>
      </c>
      <c r="ES44" s="790"/>
      <c r="ET44" s="790"/>
      <c r="EU44" s="790"/>
      <c r="EV44" s="790"/>
      <c r="EW44" s="790"/>
      <c r="EX44" s="790" t="s">
        <v>2549</v>
      </c>
      <c r="EY44" s="790"/>
      <c r="EZ44" s="790"/>
      <c r="FA44" s="790"/>
      <c r="FB44" s="790"/>
      <c r="FC44" s="790"/>
      <c r="FD44" s="790" t="s">
        <v>2549</v>
      </c>
      <c r="FE44" s="790"/>
      <c r="FF44" s="790"/>
      <c r="FG44" s="790"/>
      <c r="FH44" s="790"/>
      <c r="FI44" s="790"/>
      <c r="FJ44" s="790" t="s">
        <v>2549</v>
      </c>
      <c r="FK44" s="790"/>
      <c r="FL44" s="790"/>
      <c r="FM44" s="790"/>
      <c r="FN44" s="790"/>
      <c r="FO44" s="790"/>
      <c r="FP44" s="790" t="s">
        <v>2549</v>
      </c>
      <c r="FQ44" s="790"/>
      <c r="FR44" s="790"/>
      <c r="FS44" s="790"/>
      <c r="FT44" s="790"/>
      <c r="FU44" s="790"/>
      <c r="FV44" s="790" t="s">
        <v>2549</v>
      </c>
      <c r="FW44" s="790"/>
      <c r="FX44" s="790"/>
      <c r="FY44" s="790"/>
      <c r="FZ44" s="790"/>
      <c r="GA44" s="790"/>
      <c r="GB44" s="790" t="s">
        <v>2549</v>
      </c>
      <c r="GC44" s="790"/>
      <c r="GD44" s="790"/>
      <c r="GE44" s="790"/>
      <c r="GF44" s="790"/>
      <c r="GG44" s="790"/>
      <c r="GH44" s="790" t="s">
        <v>2549</v>
      </c>
      <c r="GI44" s="790"/>
      <c r="GJ44" s="790"/>
      <c r="GK44" s="790"/>
      <c r="GL44" s="790"/>
      <c r="GM44" s="790"/>
      <c r="GN44" s="790" t="s">
        <v>2549</v>
      </c>
      <c r="GO44" s="790"/>
      <c r="GP44" s="790"/>
      <c r="GQ44" s="790"/>
      <c r="GR44" s="790"/>
      <c r="GS44" s="790"/>
      <c r="GT44" s="790" t="s">
        <v>2549</v>
      </c>
      <c r="GU44" s="790"/>
      <c r="GV44" s="790"/>
      <c r="GW44" s="790"/>
      <c r="GX44" s="790"/>
      <c r="GY44" s="790"/>
      <c r="GZ44" s="790" t="s">
        <v>2549</v>
      </c>
      <c r="HA44" s="790"/>
      <c r="HB44" s="790"/>
      <c r="HC44" s="790"/>
      <c r="HD44" s="790"/>
      <c r="HE44" s="790"/>
      <c r="HF44" s="790" t="s">
        <v>2549</v>
      </c>
      <c r="HG44" s="790"/>
      <c r="HH44" s="790"/>
      <c r="HI44" s="790"/>
      <c r="HJ44" s="790"/>
      <c r="HK44" s="790"/>
      <c r="HL44" s="790" t="s">
        <v>2549</v>
      </c>
      <c r="HM44" s="790"/>
      <c r="HN44" s="790"/>
      <c r="HO44" s="790"/>
      <c r="HP44" s="790"/>
      <c r="HQ44" s="790"/>
      <c r="HR44" s="790" t="s">
        <v>2549</v>
      </c>
      <c r="HS44" s="790"/>
      <c r="HT44" s="790"/>
      <c r="HU44" s="790"/>
      <c r="HV44" s="790"/>
      <c r="HW44" s="790"/>
      <c r="HX44" s="790" t="s">
        <v>2549</v>
      </c>
      <c r="HY44" s="790"/>
      <c r="HZ44" s="790"/>
      <c r="IA44" s="790"/>
      <c r="IB44" s="790"/>
      <c r="IC44" s="790"/>
      <c r="ID44" s="790" t="s">
        <v>2549</v>
      </c>
      <c r="IE44" s="790"/>
      <c r="IF44" s="790"/>
      <c r="IG44" s="790"/>
      <c r="IH44" s="790"/>
      <c r="II44" s="790"/>
      <c r="IJ44" s="790" t="s">
        <v>2549</v>
      </c>
      <c r="IK44" s="790"/>
      <c r="IL44" s="790"/>
      <c r="IM44" s="790"/>
      <c r="IN44" s="790"/>
      <c r="IO44" s="790"/>
      <c r="IP44" s="790" t="s">
        <v>2549</v>
      </c>
      <c r="IQ44" s="790"/>
      <c r="IR44" s="790"/>
      <c r="IS44" s="790"/>
    </row>
    <row r="45" spans="1:256">
      <c r="C45" s="1" t="s">
        <v>2249</v>
      </c>
      <c r="D45" s="1"/>
      <c r="E45" s="1"/>
      <c r="F45" s="139"/>
      <c r="G45" s="1"/>
      <c r="H45" s="1"/>
      <c r="I45" s="1"/>
      <c r="J45" s="790"/>
      <c r="K45" s="790"/>
      <c r="L45" s="790"/>
      <c r="M45" s="790"/>
      <c r="N45" s="790"/>
      <c r="O45" s="790"/>
      <c r="P45" s="790"/>
      <c r="Q45" s="790"/>
      <c r="R45" s="790"/>
      <c r="S45" s="790"/>
      <c r="T45" s="790"/>
      <c r="U45" s="790"/>
      <c r="V45" s="790" t="s">
        <v>2856</v>
      </c>
      <c r="W45" s="790"/>
      <c r="X45" s="790"/>
      <c r="Y45" s="790"/>
      <c r="Z45" s="790"/>
      <c r="AA45" s="790"/>
      <c r="AB45" s="790" t="s">
        <v>2856</v>
      </c>
      <c r="AC45" s="790"/>
      <c r="AD45" s="790"/>
      <c r="AE45" s="790"/>
      <c r="AF45" s="790"/>
      <c r="AG45" s="790"/>
      <c r="AH45" s="790" t="s">
        <v>2856</v>
      </c>
      <c r="AI45" s="790"/>
      <c r="AJ45" s="790"/>
      <c r="AK45" s="790"/>
      <c r="AL45" s="790"/>
      <c r="AM45" s="790"/>
      <c r="AN45" s="790" t="s">
        <v>2856</v>
      </c>
      <c r="AO45" s="790"/>
      <c r="AP45" s="790"/>
      <c r="AQ45" s="790"/>
      <c r="AR45" s="790"/>
      <c r="AS45" s="790"/>
      <c r="AT45" s="790" t="s">
        <v>2856</v>
      </c>
      <c r="AU45" s="790"/>
      <c r="AV45" s="790"/>
      <c r="AW45" s="790"/>
      <c r="AX45" s="790"/>
      <c r="AY45" s="790"/>
      <c r="AZ45" s="790" t="s">
        <v>2856</v>
      </c>
      <c r="BA45" s="790"/>
      <c r="BB45" s="790"/>
      <c r="BC45" s="790"/>
      <c r="BD45" s="790"/>
      <c r="BE45" s="790"/>
      <c r="BF45" s="790" t="s">
        <v>2856</v>
      </c>
      <c r="BG45" s="790"/>
      <c r="BH45" s="790"/>
      <c r="BI45" s="790"/>
      <c r="BJ45" s="790"/>
      <c r="BK45" s="790"/>
      <c r="BL45" s="790" t="s">
        <v>2856</v>
      </c>
      <c r="BM45" s="790"/>
      <c r="BN45" s="790"/>
      <c r="BO45" s="790"/>
      <c r="BP45" s="790"/>
      <c r="BQ45" s="790"/>
      <c r="BR45" s="790" t="s">
        <v>2856</v>
      </c>
      <c r="BS45" s="790"/>
      <c r="BT45" s="790"/>
      <c r="BU45" s="790"/>
      <c r="BV45" s="790"/>
      <c r="BW45" s="790"/>
      <c r="BX45" s="790" t="s">
        <v>2856</v>
      </c>
      <c r="BY45" s="790"/>
      <c r="BZ45" s="790"/>
      <c r="CA45" s="790"/>
      <c r="CB45" s="790"/>
      <c r="CC45" s="790"/>
      <c r="CD45" s="790" t="s">
        <v>2856</v>
      </c>
      <c r="CE45" s="790"/>
      <c r="CF45" s="790"/>
      <c r="CG45" s="790"/>
      <c r="CH45" s="790"/>
      <c r="CI45" s="790"/>
      <c r="CJ45" s="790" t="s">
        <v>2856</v>
      </c>
      <c r="CK45" s="790"/>
      <c r="CL45" s="790"/>
      <c r="CM45" s="790"/>
      <c r="CN45" s="790"/>
      <c r="CO45" s="790"/>
      <c r="CP45" s="790" t="s">
        <v>2856</v>
      </c>
      <c r="CQ45" s="790"/>
      <c r="CR45" s="790"/>
      <c r="CS45" s="790"/>
      <c r="CT45" s="790"/>
      <c r="CU45" s="790"/>
      <c r="CV45" s="790" t="s">
        <v>2856</v>
      </c>
      <c r="CW45" s="790"/>
      <c r="CX45" s="790"/>
      <c r="CY45" s="790"/>
      <c r="CZ45" s="790"/>
      <c r="DA45" s="790"/>
      <c r="DB45" s="790" t="s">
        <v>2856</v>
      </c>
      <c r="DC45" s="790"/>
      <c r="DD45" s="790"/>
      <c r="DE45" s="790"/>
      <c r="DF45" s="790"/>
      <c r="DG45" s="790"/>
      <c r="DH45" s="790" t="s">
        <v>2856</v>
      </c>
      <c r="DI45" s="790"/>
      <c r="DJ45" s="790"/>
      <c r="DK45" s="790"/>
      <c r="DL45" s="790"/>
      <c r="DM45" s="790"/>
      <c r="DN45" s="790" t="s">
        <v>2856</v>
      </c>
      <c r="DO45" s="790"/>
      <c r="DP45" s="790"/>
      <c r="DQ45" s="790"/>
      <c r="DR45" s="790"/>
      <c r="DS45" s="790"/>
      <c r="DT45" s="790" t="s">
        <v>2856</v>
      </c>
      <c r="DU45" s="790"/>
      <c r="DV45" s="790"/>
      <c r="DW45" s="790"/>
      <c r="DX45" s="790"/>
      <c r="DY45" s="790"/>
      <c r="DZ45" s="790" t="s">
        <v>2856</v>
      </c>
      <c r="EA45" s="790"/>
      <c r="EB45" s="790"/>
      <c r="EC45" s="790"/>
      <c r="ED45" s="790"/>
      <c r="EE45" s="790"/>
      <c r="EF45" s="790" t="s">
        <v>2856</v>
      </c>
      <c r="EG45" s="790"/>
      <c r="EH45" s="790"/>
      <c r="EI45" s="790"/>
      <c r="EJ45" s="790"/>
      <c r="EK45" s="790"/>
      <c r="EL45" s="790" t="s">
        <v>2856</v>
      </c>
      <c r="EM45" s="790"/>
      <c r="EN45" s="790"/>
      <c r="EO45" s="790"/>
      <c r="EP45" s="790"/>
      <c r="EQ45" s="790"/>
      <c r="ER45" s="790" t="s">
        <v>2856</v>
      </c>
      <c r="ES45" s="790"/>
      <c r="ET45" s="790"/>
      <c r="EU45" s="790"/>
      <c r="EV45" s="790"/>
      <c r="EW45" s="790"/>
      <c r="EX45" s="790" t="s">
        <v>2856</v>
      </c>
      <c r="EY45" s="790"/>
      <c r="EZ45" s="790"/>
      <c r="FA45" s="790"/>
      <c r="FB45" s="790"/>
      <c r="FC45" s="790"/>
      <c r="FD45" s="790" t="s">
        <v>2856</v>
      </c>
      <c r="FE45" s="790"/>
      <c r="FF45" s="790"/>
      <c r="FG45" s="790"/>
      <c r="FH45" s="790"/>
      <c r="FI45" s="790"/>
      <c r="FJ45" s="790" t="s">
        <v>2856</v>
      </c>
      <c r="FK45" s="790"/>
      <c r="FL45" s="790"/>
      <c r="FM45" s="790"/>
      <c r="FN45" s="790"/>
      <c r="FO45" s="790"/>
      <c r="FP45" s="790" t="s">
        <v>2856</v>
      </c>
      <c r="FQ45" s="790"/>
      <c r="FR45" s="790"/>
      <c r="FS45" s="790"/>
      <c r="FT45" s="790"/>
      <c r="FU45" s="790"/>
      <c r="FV45" s="790" t="s">
        <v>2856</v>
      </c>
      <c r="FW45" s="790"/>
      <c r="FX45" s="790"/>
      <c r="FY45" s="790"/>
      <c r="FZ45" s="790"/>
      <c r="GA45" s="790"/>
      <c r="GB45" s="790" t="s">
        <v>2856</v>
      </c>
      <c r="GC45" s="790"/>
      <c r="GD45" s="790"/>
      <c r="GE45" s="790"/>
      <c r="GF45" s="790"/>
      <c r="GG45" s="790"/>
      <c r="GH45" s="790" t="s">
        <v>2856</v>
      </c>
      <c r="GI45" s="790"/>
      <c r="GJ45" s="790"/>
      <c r="GK45" s="790"/>
      <c r="GL45" s="790"/>
      <c r="GM45" s="790"/>
      <c r="GN45" s="790" t="s">
        <v>2856</v>
      </c>
      <c r="GO45" s="790"/>
      <c r="GP45" s="790"/>
      <c r="GQ45" s="790"/>
      <c r="GR45" s="790"/>
      <c r="GS45" s="790"/>
      <c r="GT45" s="790" t="s">
        <v>2856</v>
      </c>
      <c r="GU45" s="790"/>
      <c r="GV45" s="790"/>
      <c r="GW45" s="790"/>
      <c r="GX45" s="790"/>
      <c r="GY45" s="790"/>
      <c r="GZ45" s="790" t="s">
        <v>2856</v>
      </c>
      <c r="HA45" s="790"/>
      <c r="HB45" s="790"/>
      <c r="HC45" s="790"/>
      <c r="HD45" s="790"/>
      <c r="HE45" s="790"/>
      <c r="HF45" s="790" t="s">
        <v>2856</v>
      </c>
      <c r="HG45" s="790"/>
      <c r="HH45" s="790"/>
      <c r="HI45" s="790"/>
      <c r="HJ45" s="790"/>
      <c r="HK45" s="790"/>
      <c r="HL45" s="790" t="s">
        <v>2856</v>
      </c>
      <c r="HM45" s="790"/>
      <c r="HN45" s="790"/>
      <c r="HO45" s="790"/>
      <c r="HP45" s="790"/>
      <c r="HQ45" s="790"/>
      <c r="HR45" s="790" t="s">
        <v>2856</v>
      </c>
      <c r="HS45" s="790"/>
      <c r="HT45" s="790"/>
      <c r="HU45" s="790"/>
      <c r="HV45" s="790"/>
      <c r="HW45" s="790"/>
      <c r="HX45" s="790" t="s">
        <v>2856</v>
      </c>
      <c r="HY45" s="790"/>
      <c r="HZ45" s="790"/>
      <c r="IA45" s="790"/>
      <c r="IB45" s="790"/>
      <c r="IC45" s="790"/>
      <c r="ID45" s="790" t="s">
        <v>2856</v>
      </c>
      <c r="IE45" s="790"/>
      <c r="IF45" s="790"/>
      <c r="IG45" s="790"/>
      <c r="IH45" s="790"/>
      <c r="II45" s="790"/>
      <c r="IJ45" s="790" t="s">
        <v>2856</v>
      </c>
      <c r="IK45" s="790"/>
      <c r="IL45" s="790"/>
      <c r="IM45" s="790"/>
      <c r="IN45" s="790"/>
      <c r="IO45" s="790"/>
      <c r="IP45" s="790" t="s">
        <v>2856</v>
      </c>
      <c r="IQ45" s="790"/>
      <c r="IR45" s="790"/>
      <c r="IS45" s="790"/>
    </row>
    <row r="46" spans="1:256">
      <c r="B46" s="1"/>
      <c r="C46" s="1"/>
      <c r="D46" s="1"/>
      <c r="E46" s="1"/>
      <c r="F46" s="139"/>
      <c r="G46" s="1"/>
      <c r="H46" s="1"/>
      <c r="I46" s="1"/>
      <c r="J46" s="1"/>
      <c r="K46" s="1"/>
      <c r="L46" s="1"/>
      <c r="M46" s="1"/>
      <c r="N46" s="1"/>
      <c r="O46" s="1"/>
      <c r="P46" s="790"/>
      <c r="Q46" s="790"/>
      <c r="R46" s="790"/>
      <c r="S46" s="790"/>
      <c r="T46" s="790"/>
      <c r="U46" s="790"/>
      <c r="V46" s="790" t="s">
        <v>2249</v>
      </c>
      <c r="W46" s="790"/>
      <c r="X46" s="790"/>
      <c r="Y46" s="790"/>
      <c r="Z46" s="790"/>
      <c r="AA46" s="790"/>
      <c r="AB46" s="790" t="s">
        <v>2249</v>
      </c>
      <c r="AC46" s="790"/>
      <c r="AD46" s="790"/>
      <c r="AE46" s="790"/>
      <c r="AF46" s="790"/>
      <c r="AG46" s="790"/>
      <c r="AH46" s="790" t="s">
        <v>2249</v>
      </c>
      <c r="AI46" s="790"/>
      <c r="AJ46" s="790"/>
      <c r="AK46" s="790"/>
      <c r="AL46" s="790"/>
      <c r="AM46" s="790"/>
      <c r="AN46" s="790" t="s">
        <v>2249</v>
      </c>
      <c r="AO46" s="790"/>
      <c r="AP46" s="790"/>
      <c r="AQ46" s="790"/>
      <c r="AR46" s="790"/>
      <c r="AS46" s="790"/>
      <c r="AT46" s="790" t="s">
        <v>2249</v>
      </c>
      <c r="AU46" s="790"/>
      <c r="AV46" s="790"/>
      <c r="AW46" s="790"/>
      <c r="AX46" s="790"/>
      <c r="AY46" s="790"/>
      <c r="AZ46" s="790" t="s">
        <v>2249</v>
      </c>
      <c r="BA46" s="790"/>
      <c r="BB46" s="790"/>
      <c r="BC46" s="790"/>
      <c r="BD46" s="790"/>
      <c r="BE46" s="790"/>
      <c r="BF46" s="790" t="s">
        <v>2249</v>
      </c>
      <c r="BG46" s="790"/>
      <c r="BH46" s="790"/>
      <c r="BI46" s="790"/>
      <c r="BJ46" s="790"/>
      <c r="BK46" s="790"/>
      <c r="BL46" s="790" t="s">
        <v>2249</v>
      </c>
      <c r="BM46" s="790"/>
      <c r="BN46" s="790"/>
      <c r="BO46" s="790"/>
      <c r="BP46" s="790"/>
      <c r="BQ46" s="790"/>
      <c r="BR46" s="790" t="s">
        <v>2249</v>
      </c>
      <c r="BS46" s="790"/>
      <c r="BT46" s="790"/>
      <c r="BU46" s="790"/>
      <c r="BV46" s="790"/>
      <c r="BW46" s="790"/>
      <c r="BX46" s="790" t="s">
        <v>2249</v>
      </c>
      <c r="BY46" s="790"/>
      <c r="BZ46" s="790"/>
      <c r="CA46" s="790"/>
      <c r="CB46" s="790"/>
      <c r="CC46" s="790"/>
      <c r="CD46" s="790" t="s">
        <v>2249</v>
      </c>
      <c r="CE46" s="790"/>
      <c r="CF46" s="790"/>
      <c r="CG46" s="790"/>
      <c r="CH46" s="790"/>
      <c r="CI46" s="790"/>
      <c r="CJ46" s="790" t="s">
        <v>2249</v>
      </c>
      <c r="CK46" s="790"/>
      <c r="CL46" s="790"/>
      <c r="CM46" s="790"/>
      <c r="CN46" s="790"/>
      <c r="CO46" s="790"/>
      <c r="CP46" s="790" t="s">
        <v>2249</v>
      </c>
      <c r="CQ46" s="790"/>
      <c r="CR46" s="790"/>
      <c r="CS46" s="790"/>
      <c r="CT46" s="790"/>
      <c r="CU46" s="790"/>
      <c r="CV46" s="790" t="s">
        <v>2249</v>
      </c>
      <c r="CW46" s="790"/>
      <c r="CX46" s="790"/>
      <c r="CY46" s="790"/>
      <c r="CZ46" s="790"/>
      <c r="DA46" s="790"/>
      <c r="DB46" s="790" t="s">
        <v>2249</v>
      </c>
      <c r="DC46" s="790"/>
      <c r="DD46" s="790"/>
      <c r="DE46" s="790"/>
      <c r="DF46" s="790"/>
      <c r="DG46" s="790"/>
      <c r="DH46" s="790" t="s">
        <v>2249</v>
      </c>
      <c r="DI46" s="790"/>
      <c r="DJ46" s="790"/>
      <c r="DK46" s="790"/>
      <c r="DL46" s="790"/>
      <c r="DM46" s="790"/>
      <c r="DN46" s="790" t="s">
        <v>2249</v>
      </c>
      <c r="DO46" s="790"/>
      <c r="DP46" s="790"/>
      <c r="DQ46" s="790"/>
      <c r="DR46" s="790"/>
      <c r="DS46" s="790"/>
      <c r="DT46" s="790" t="s">
        <v>2249</v>
      </c>
      <c r="DU46" s="790"/>
      <c r="DV46" s="790"/>
      <c r="DW46" s="790"/>
      <c r="DX46" s="790"/>
      <c r="DY46" s="790"/>
      <c r="DZ46" s="790" t="s">
        <v>2249</v>
      </c>
      <c r="EA46" s="790"/>
      <c r="EB46" s="790"/>
      <c r="EC46" s="790"/>
      <c r="ED46" s="790"/>
      <c r="EE46" s="790"/>
      <c r="EF46" s="790" t="s">
        <v>2249</v>
      </c>
      <c r="EG46" s="790"/>
      <c r="EH46" s="790"/>
      <c r="EI46" s="790"/>
      <c r="EJ46" s="790"/>
      <c r="EK46" s="790"/>
      <c r="EL46" s="790" t="s">
        <v>2249</v>
      </c>
      <c r="EM46" s="790"/>
      <c r="EN46" s="790"/>
      <c r="EO46" s="790"/>
      <c r="EP46" s="790"/>
      <c r="EQ46" s="790"/>
      <c r="ER46" s="790" t="s">
        <v>2249</v>
      </c>
      <c r="ES46" s="790"/>
      <c r="ET46" s="790"/>
      <c r="EU46" s="790"/>
      <c r="EV46" s="790"/>
      <c r="EW46" s="790"/>
      <c r="EX46" s="790" t="s">
        <v>2249</v>
      </c>
      <c r="EY46" s="790"/>
      <c r="EZ46" s="790"/>
      <c r="FA46" s="790"/>
      <c r="FB46" s="790"/>
      <c r="FC46" s="790"/>
      <c r="FD46" s="790" t="s">
        <v>2249</v>
      </c>
      <c r="FE46" s="790"/>
      <c r="FF46" s="790"/>
      <c r="FG46" s="790"/>
      <c r="FH46" s="790"/>
      <c r="FI46" s="790"/>
      <c r="FJ46" s="790" t="s">
        <v>2249</v>
      </c>
      <c r="FK46" s="790"/>
      <c r="FL46" s="790"/>
      <c r="FM46" s="790"/>
      <c r="FN46" s="790"/>
      <c r="FO46" s="790"/>
      <c r="FP46" s="790" t="s">
        <v>2249</v>
      </c>
      <c r="FQ46" s="790"/>
      <c r="FR46" s="790"/>
      <c r="FS46" s="790"/>
      <c r="FT46" s="790"/>
      <c r="FU46" s="790"/>
      <c r="FV46" s="790" t="s">
        <v>2249</v>
      </c>
      <c r="FW46" s="790"/>
      <c r="FX46" s="790"/>
      <c r="FY46" s="790"/>
      <c r="FZ46" s="790"/>
      <c r="GA46" s="790"/>
      <c r="GB46" s="790" t="s">
        <v>2249</v>
      </c>
      <c r="GC46" s="790"/>
      <c r="GD46" s="790"/>
      <c r="GE46" s="790"/>
      <c r="GF46" s="790"/>
      <c r="GG46" s="790"/>
      <c r="GH46" s="790" t="s">
        <v>2249</v>
      </c>
      <c r="GI46" s="790"/>
      <c r="GJ46" s="790"/>
      <c r="GK46" s="790"/>
      <c r="GL46" s="790"/>
      <c r="GM46" s="790"/>
      <c r="GN46" s="790" t="s">
        <v>2249</v>
      </c>
      <c r="GO46" s="790"/>
      <c r="GP46" s="790"/>
      <c r="GQ46" s="790"/>
      <c r="GR46" s="790"/>
      <c r="GS46" s="790"/>
      <c r="GT46" s="790" t="s">
        <v>2249</v>
      </c>
      <c r="GU46" s="790"/>
      <c r="GV46" s="790"/>
      <c r="GW46" s="790"/>
      <c r="GX46" s="790"/>
      <c r="GY46" s="790"/>
      <c r="GZ46" s="790" t="s">
        <v>2249</v>
      </c>
      <c r="HA46" s="790"/>
      <c r="HB46" s="790"/>
      <c r="HC46" s="790"/>
      <c r="HD46" s="790"/>
      <c r="HE46" s="790"/>
      <c r="HF46" s="790" t="s">
        <v>2249</v>
      </c>
      <c r="HG46" s="790"/>
      <c r="HH46" s="790"/>
      <c r="HI46" s="790"/>
      <c r="HJ46" s="790"/>
      <c r="HK46" s="790"/>
      <c r="HL46" s="790" t="s">
        <v>2249</v>
      </c>
      <c r="HM46" s="790"/>
      <c r="HN46" s="790"/>
      <c r="HO46" s="790"/>
      <c r="HP46" s="790"/>
      <c r="HQ46" s="790"/>
      <c r="HR46" s="790" t="s">
        <v>2249</v>
      </c>
      <c r="HS46" s="790"/>
      <c r="HT46" s="790"/>
      <c r="HU46" s="790"/>
      <c r="HV46" s="790"/>
      <c r="HW46" s="790"/>
      <c r="HX46" s="790" t="s">
        <v>2249</v>
      </c>
      <c r="HY46" s="790"/>
      <c r="HZ46" s="790"/>
      <c r="IA46" s="790"/>
      <c r="IB46" s="790"/>
      <c r="IC46" s="790"/>
      <c r="ID46" s="790" t="s">
        <v>2249</v>
      </c>
      <c r="IE46" s="790"/>
      <c r="IF46" s="790"/>
      <c r="IG46" s="790"/>
      <c r="IH46" s="790"/>
      <c r="II46" s="790"/>
      <c r="IJ46" s="790" t="s">
        <v>2249</v>
      </c>
      <c r="IK46" s="790"/>
      <c r="IL46" s="790"/>
      <c r="IM46" s="790"/>
      <c r="IN46" s="790"/>
      <c r="IO46" s="790"/>
      <c r="IP46" s="790" t="s">
        <v>2249</v>
      </c>
      <c r="IQ46" s="790"/>
      <c r="IR46" s="790"/>
      <c r="IS46" s="790"/>
      <c r="IT46" s="790"/>
      <c r="IU46" s="790"/>
      <c r="IV46" s="790" t="s">
        <v>2249</v>
      </c>
    </row>
    <row r="47" spans="1:256">
      <c r="A47" s="83"/>
      <c r="B47" s="83"/>
      <c r="C47" s="84"/>
      <c r="D47" s="84"/>
      <c r="E47" s="84"/>
      <c r="F47" s="85"/>
      <c r="G47" s="86"/>
    </row>
    <row r="48" spans="1:256">
      <c r="A48" s="11"/>
    </row>
    <row r="49" spans="1:8">
      <c r="A49" s="11"/>
    </row>
    <row r="50" spans="1:8" s="89" customFormat="1">
      <c r="A50" s="11"/>
      <c r="F50" s="106"/>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91"/>
      <c r="D54" s="91"/>
      <c r="E54" s="91"/>
      <c r="F54" s="12"/>
      <c r="G54" s="143"/>
      <c r="H54" s="11"/>
    </row>
    <row r="55" spans="1:8" s="89" customFormat="1">
      <c r="B55" s="11"/>
      <c r="C55" s="11"/>
      <c r="D55" s="11"/>
      <c r="E55" s="11"/>
      <c r="F55" s="12"/>
      <c r="G55" s="11"/>
      <c r="H55" s="11"/>
    </row>
  </sheetData>
  <mergeCells count="125">
    <mergeCell ref="IP44:IS44"/>
    <mergeCell ref="HL44:HQ44"/>
    <mergeCell ref="IJ44:IO44"/>
    <mergeCell ref="IJ45:IO45"/>
    <mergeCell ref="ID45:II45"/>
    <mergeCell ref="HR45:HW45"/>
    <mergeCell ref="IP45:IS45"/>
    <mergeCell ref="HR44:HW44"/>
    <mergeCell ref="HX45:IC45"/>
    <mergeCell ref="HL45:HQ45"/>
    <mergeCell ref="HF45:HK45"/>
    <mergeCell ref="GT45:GY45"/>
    <mergeCell ref="GN44:GS44"/>
    <mergeCell ref="FV44:GA44"/>
    <mergeCell ref="GZ44:HE44"/>
    <mergeCell ref="ID44:II44"/>
    <mergeCell ref="HX44:IC44"/>
    <mergeCell ref="HF44:HK44"/>
    <mergeCell ref="FP46:FU46"/>
    <mergeCell ref="GH44:GM44"/>
    <mergeCell ref="GN45:GS45"/>
    <mergeCell ref="FV45:GA45"/>
    <mergeCell ref="GH45:GM45"/>
    <mergeCell ref="GB45:GG45"/>
    <mergeCell ref="FP45:FU45"/>
    <mergeCell ref="GB44:GG44"/>
    <mergeCell ref="FV46:GA46"/>
    <mergeCell ref="GN46:GS46"/>
    <mergeCell ref="HF46:HK46"/>
    <mergeCell ref="GZ46:HE46"/>
    <mergeCell ref="GZ45:HE45"/>
    <mergeCell ref="GT44:GY44"/>
    <mergeCell ref="ER45:EW45"/>
    <mergeCell ref="EX45:FC45"/>
    <mergeCell ref="FD45:FI45"/>
    <mergeCell ref="FJ45:FO45"/>
    <mergeCell ref="DT44:DY44"/>
    <mergeCell ref="EL44:EQ44"/>
    <mergeCell ref="EX44:FC44"/>
    <mergeCell ref="FP44:FU44"/>
    <mergeCell ref="FJ44:FO44"/>
    <mergeCell ref="FD44:FI44"/>
    <mergeCell ref="DZ44:EE44"/>
    <mergeCell ref="EF44:EK44"/>
    <mergeCell ref="ER44:EW44"/>
    <mergeCell ref="DT45:DY45"/>
    <mergeCell ref="BX46:CC46"/>
    <mergeCell ref="BR45:BW45"/>
    <mergeCell ref="BX45:CC45"/>
    <mergeCell ref="AT46:AY46"/>
    <mergeCell ref="BL46:BQ46"/>
    <mergeCell ref="AZ44:BE44"/>
    <mergeCell ref="BF44:BK44"/>
    <mergeCell ref="BR44:BW44"/>
    <mergeCell ref="BR46:BW46"/>
    <mergeCell ref="DN44:DS44"/>
    <mergeCell ref="DN45:DS45"/>
    <mergeCell ref="CD44:CI44"/>
    <mergeCell ref="BX44:CC44"/>
    <mergeCell ref="CJ44:CO44"/>
    <mergeCell ref="DH44:DM44"/>
    <mergeCell ref="DB44:DG44"/>
    <mergeCell ref="CV44:DA44"/>
    <mergeCell ref="CP44:CU44"/>
    <mergeCell ref="CD45:CI45"/>
    <mergeCell ref="CV45:DA45"/>
    <mergeCell ref="P46:U46"/>
    <mergeCell ref="BF45:BK45"/>
    <mergeCell ref="AZ45:BE45"/>
    <mergeCell ref="V46:AA46"/>
    <mergeCell ref="AT45:AY45"/>
    <mergeCell ref="AH45:AM45"/>
    <mergeCell ref="AN45:AS45"/>
    <mergeCell ref="J45:O45"/>
    <mergeCell ref="P45:U45"/>
    <mergeCell ref="V45:AA45"/>
    <mergeCell ref="AB46:AG46"/>
    <mergeCell ref="AH46:AM46"/>
    <mergeCell ref="C1:G1"/>
    <mergeCell ref="C19:G19"/>
    <mergeCell ref="J44:O44"/>
    <mergeCell ref="P44:U44"/>
    <mergeCell ref="V44:AA44"/>
    <mergeCell ref="AB44:AG44"/>
    <mergeCell ref="AH44:AM44"/>
    <mergeCell ref="AT44:AY44"/>
    <mergeCell ref="BL44:BQ44"/>
    <mergeCell ref="AN44:AS44"/>
    <mergeCell ref="CP46:CU46"/>
    <mergeCell ref="CJ45:CO45"/>
    <mergeCell ref="CV46:DA46"/>
    <mergeCell ref="BL45:BQ45"/>
    <mergeCell ref="AB45:AG45"/>
    <mergeCell ref="GT46:GY46"/>
    <mergeCell ref="GB46:GG46"/>
    <mergeCell ref="DN46:DS46"/>
    <mergeCell ref="EL45:EQ45"/>
    <mergeCell ref="EF45:EK45"/>
    <mergeCell ref="CD46:CI46"/>
    <mergeCell ref="BF46:BK46"/>
    <mergeCell ref="AN46:AS46"/>
    <mergeCell ref="AZ46:BE46"/>
    <mergeCell ref="FJ46:FO46"/>
    <mergeCell ref="FD46:FI46"/>
    <mergeCell ref="DZ45:EE45"/>
    <mergeCell ref="CJ46:CO46"/>
    <mergeCell ref="DH46:DM46"/>
    <mergeCell ref="DH45:DM45"/>
    <mergeCell ref="EF46:EK46"/>
    <mergeCell ref="DB46:DG46"/>
    <mergeCell ref="CP45:CU45"/>
    <mergeCell ref="DB45:DG45"/>
    <mergeCell ref="IV46"/>
    <mergeCell ref="HL46:HQ46"/>
    <mergeCell ref="HR46:HW46"/>
    <mergeCell ref="HX46:IC46"/>
    <mergeCell ref="ID46:II46"/>
    <mergeCell ref="IJ46:IO46"/>
    <mergeCell ref="IP46:IU46"/>
    <mergeCell ref="DT46:DY46"/>
    <mergeCell ref="GH46:GM46"/>
    <mergeCell ref="EL46:EQ46"/>
    <mergeCell ref="EX46:FC46"/>
    <mergeCell ref="DZ46:EE46"/>
    <mergeCell ref="ER46:EW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8"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t="s">
        <v>1968</v>
      </c>
    </row>
    <row r="4" spans="1:8">
      <c r="A4" s="89" t="s">
        <v>2517</v>
      </c>
      <c r="G4" s="93" t="s">
        <v>2949</v>
      </c>
    </row>
    <row r="5" spans="1:8">
      <c r="A5" s="89" t="s">
        <v>2850</v>
      </c>
    </row>
    <row r="6" spans="1:8">
      <c r="C6" s="15" t="s">
        <v>2128</v>
      </c>
      <c r="D6" s="16"/>
      <c r="E6" s="16"/>
      <c r="F6" s="17"/>
      <c r="G6" s="18"/>
      <c r="H6" s="94"/>
    </row>
    <row r="7" spans="1:8">
      <c r="C7" s="95" t="s">
        <v>1684</v>
      </c>
      <c r="D7" s="20"/>
      <c r="E7" s="20"/>
      <c r="F7" s="21"/>
      <c r="G7" s="22"/>
      <c r="H7" s="94"/>
    </row>
    <row r="8" spans="1:8">
      <c r="A8" s="89" t="s">
        <v>2730</v>
      </c>
      <c r="C8" s="95" t="s">
        <v>2064</v>
      </c>
      <c r="D8" s="20"/>
      <c r="E8" s="20"/>
      <c r="F8" s="21"/>
      <c r="G8" s="96"/>
      <c r="H8" s="94"/>
    </row>
    <row r="9" spans="1:8">
      <c r="A9" s="89" t="s">
        <v>1915</v>
      </c>
      <c r="C9" s="95" t="s">
        <v>1486</v>
      </c>
      <c r="D9" s="20"/>
      <c r="E9" s="20"/>
      <c r="F9" s="21"/>
      <c r="G9" s="96"/>
      <c r="H9" s="94"/>
    </row>
    <row r="10" spans="1:8">
      <c r="A10" s="98" t="s">
        <v>2783</v>
      </c>
      <c r="C10" s="97"/>
      <c r="D10" s="20"/>
      <c r="E10" s="20"/>
      <c r="F10" s="21"/>
      <c r="G10" s="96"/>
      <c r="H10" s="94"/>
    </row>
    <row r="11" spans="1:8">
      <c r="A11" t="s">
        <v>2784</v>
      </c>
      <c r="C11" s="25" t="s">
        <v>2453</v>
      </c>
      <c r="D11" s="94"/>
      <c r="E11" s="94"/>
      <c r="F11" s="99"/>
      <c r="G11" s="96"/>
      <c r="H11" s="94"/>
    </row>
    <row r="12" spans="1:8">
      <c r="A12" s="98"/>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144" t="s">
        <v>3117</v>
      </c>
      <c r="C16" s="97"/>
      <c r="D16" s="94"/>
      <c r="E16" s="94"/>
      <c r="F16" s="99"/>
      <c r="G16" s="96"/>
      <c r="H16" s="94"/>
    </row>
    <row r="17" spans="1:8">
      <c r="C17" s="102" t="s">
        <v>2785</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2259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40480</v>
      </c>
      <c r="B24" s="116" t="s">
        <v>2258</v>
      </c>
      <c r="C24" s="117">
        <v>295</v>
      </c>
      <c r="D24" s="118">
        <v>3</v>
      </c>
      <c r="E24" s="117">
        <f>C24*D24</f>
        <v>885</v>
      </c>
      <c r="F24" s="53">
        <v>0</v>
      </c>
      <c r="G24" s="54">
        <f>E24*(1-F24)</f>
        <v>885</v>
      </c>
      <c r="H24" s="48"/>
    </row>
    <row r="25" spans="1:8">
      <c r="A25" s="11"/>
      <c r="B25" s="116" t="s">
        <v>2257</v>
      </c>
      <c r="C25" s="117"/>
      <c r="D25" s="118"/>
      <c r="E25" s="117">
        <f t="shared" ref="E25:E38" si="0">C25*D25</f>
        <v>0</v>
      </c>
      <c r="F25" s="119"/>
      <c r="G25" s="54">
        <f t="shared" ref="G25:G39" si="1">E25*(1-F25)</f>
        <v>0</v>
      </c>
      <c r="H25" s="56"/>
    </row>
    <row r="26" spans="1:8">
      <c r="A26" s="120"/>
      <c r="B26" s="121" t="s">
        <v>2493</v>
      </c>
      <c r="C26" s="117"/>
      <c r="D26" s="118"/>
      <c r="E26" s="117">
        <f t="shared" si="0"/>
        <v>0</v>
      </c>
      <c r="F26" s="119"/>
      <c r="G26" s="54">
        <f t="shared" si="1"/>
        <v>0</v>
      </c>
      <c r="H26" s="56"/>
    </row>
    <row r="27" spans="1:8">
      <c r="A27" s="120"/>
      <c r="B27" s="121" t="s">
        <v>2910</v>
      </c>
      <c r="C27" s="117"/>
      <c r="D27" s="118"/>
      <c r="E27" s="117">
        <f t="shared" si="0"/>
        <v>0</v>
      </c>
      <c r="F27" s="119"/>
      <c r="G27" s="54">
        <f t="shared" si="1"/>
        <v>0</v>
      </c>
      <c r="H27" s="56"/>
    </row>
    <row r="28" spans="1:8">
      <c r="A28" s="120"/>
      <c r="B28" s="121" t="s">
        <v>2561</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2500</v>
      </c>
      <c r="C33" s="122"/>
      <c r="D33" s="123"/>
      <c r="E33" s="117"/>
      <c r="F33" s="124"/>
      <c r="G33" s="54">
        <f t="shared" si="1"/>
        <v>0</v>
      </c>
      <c r="H33" s="56"/>
    </row>
    <row r="34" spans="1:256">
      <c r="A34" s="120"/>
      <c r="B34" s="121" t="s">
        <v>2466</v>
      </c>
      <c r="C34" s="117">
        <v>50</v>
      </c>
      <c r="D34" s="118">
        <v>2</v>
      </c>
      <c r="E34" s="117">
        <f t="shared" si="0"/>
        <v>100</v>
      </c>
      <c r="F34" s="119"/>
      <c r="G34" s="54">
        <f t="shared" si="1"/>
        <v>100</v>
      </c>
      <c r="H34" s="48"/>
    </row>
    <row r="35" spans="1:256">
      <c r="A35" s="120"/>
      <c r="B35" s="121" t="s">
        <v>2935</v>
      </c>
      <c r="C35" s="117">
        <v>400</v>
      </c>
      <c r="D35" s="123" t="s">
        <v>2847</v>
      </c>
      <c r="E35" s="117">
        <v>400</v>
      </c>
      <c r="F35" s="124"/>
      <c r="G35" s="54">
        <f>E35</f>
        <v>400</v>
      </c>
      <c r="H35" s="48"/>
    </row>
    <row r="36" spans="1:256">
      <c r="A36" s="120"/>
      <c r="B36" s="121" t="s">
        <v>2269</v>
      </c>
      <c r="C36" s="117">
        <v>250</v>
      </c>
      <c r="D36" s="123" t="s">
        <v>2847</v>
      </c>
      <c r="E36" s="117"/>
      <c r="F36" s="124"/>
      <c r="G36" s="54">
        <f t="shared" si="1"/>
        <v>0</v>
      </c>
      <c r="H36" s="48"/>
    </row>
    <row r="37" spans="1:256">
      <c r="A37" s="120"/>
      <c r="B37" s="121" t="s">
        <v>2270</v>
      </c>
      <c r="C37" s="117">
        <v>40</v>
      </c>
      <c r="D37" s="118">
        <v>3.5</v>
      </c>
      <c r="E37" s="117">
        <f t="shared" si="0"/>
        <v>140</v>
      </c>
      <c r="F37" s="119"/>
      <c r="G37" s="54">
        <f t="shared" si="1"/>
        <v>140</v>
      </c>
      <c r="H37" s="48"/>
    </row>
    <row r="38" spans="1:256">
      <c r="A38" s="120"/>
      <c r="B38" s="121" t="s">
        <v>1888</v>
      </c>
      <c r="C38" s="117"/>
      <c r="D38" s="125"/>
      <c r="E38" s="117">
        <f t="shared" si="0"/>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1889</v>
      </c>
      <c r="C40" s="131"/>
      <c r="D40" s="131"/>
      <c r="E40" s="132">
        <f>SUM(E24:E39)</f>
        <v>1525</v>
      </c>
      <c r="F40" s="133"/>
      <c r="G40" s="72">
        <f>SUM(G24:G39)</f>
        <v>1525</v>
      </c>
      <c r="H40" s="134"/>
    </row>
    <row r="42" spans="1:256">
      <c r="C42" s="136" t="s">
        <v>2369</v>
      </c>
      <c r="D42" s="137">
        <f>G40/2</f>
        <v>762.5</v>
      </c>
      <c r="E42" s="137"/>
      <c r="F42" s="138"/>
    </row>
    <row r="44" spans="1:256">
      <c r="C44" s="1" t="s">
        <v>2549</v>
      </c>
      <c r="D44" s="1"/>
      <c r="E44" s="1"/>
      <c r="F44" s="139"/>
      <c r="G44" s="1"/>
      <c r="H44" s="1"/>
      <c r="I44" s="1"/>
    </row>
    <row r="45" spans="1:256">
      <c r="C45" s="1" t="s">
        <v>3390</v>
      </c>
      <c r="D45" s="1"/>
      <c r="E45" s="1"/>
      <c r="F45" s="139"/>
      <c r="G45" s="1"/>
      <c r="H45" s="1"/>
      <c r="I45" s="1"/>
    </row>
    <row r="46" spans="1:256">
      <c r="C46" s="140" t="s">
        <v>2819</v>
      </c>
      <c r="D46" s="140"/>
      <c r="E46" s="140"/>
      <c r="F46" s="141"/>
      <c r="G46" s="140"/>
      <c r="H46" s="140"/>
      <c r="I46" s="142"/>
      <c r="J46" s="790"/>
      <c r="K46" s="790"/>
      <c r="L46" s="790"/>
      <c r="M46" s="790"/>
      <c r="N46" s="790"/>
      <c r="O46" s="790"/>
      <c r="P46" s="790"/>
      <c r="Q46" s="790"/>
      <c r="R46" s="790"/>
      <c r="S46" s="790"/>
      <c r="T46" s="790"/>
      <c r="U46" s="790"/>
      <c r="V46" s="790" t="s">
        <v>2549</v>
      </c>
      <c r="W46" s="790"/>
      <c r="X46" s="790"/>
      <c r="Y46" s="790"/>
      <c r="Z46" s="790"/>
      <c r="AA46" s="790"/>
      <c r="AB46" s="790" t="s">
        <v>2549</v>
      </c>
      <c r="AC46" s="790"/>
      <c r="AD46" s="790"/>
      <c r="AE46" s="790"/>
      <c r="AF46" s="790"/>
      <c r="AG46" s="790"/>
      <c r="AH46" s="790" t="s">
        <v>2549</v>
      </c>
      <c r="AI46" s="790"/>
      <c r="AJ46" s="790"/>
      <c r="AK46" s="790"/>
      <c r="AL46" s="790"/>
      <c r="AM46" s="790"/>
      <c r="AN46" s="790" t="s">
        <v>2549</v>
      </c>
      <c r="AO46" s="790"/>
      <c r="AP46" s="790"/>
      <c r="AQ46" s="790"/>
      <c r="AR46" s="790"/>
      <c r="AS46" s="790"/>
      <c r="AT46" s="790" t="s">
        <v>2549</v>
      </c>
      <c r="AU46" s="790"/>
      <c r="AV46" s="790"/>
      <c r="AW46" s="790"/>
      <c r="AX46" s="790"/>
      <c r="AY46" s="790"/>
      <c r="AZ46" s="790" t="s">
        <v>2549</v>
      </c>
      <c r="BA46" s="790"/>
      <c r="BB46" s="790"/>
      <c r="BC46" s="790"/>
      <c r="BD46" s="790"/>
      <c r="BE46" s="790"/>
      <c r="BF46" s="790" t="s">
        <v>2549</v>
      </c>
      <c r="BG46" s="790"/>
      <c r="BH46" s="790"/>
      <c r="BI46" s="790"/>
      <c r="BJ46" s="790"/>
      <c r="BK46" s="790"/>
      <c r="BL46" s="790" t="s">
        <v>2549</v>
      </c>
      <c r="BM46" s="790"/>
      <c r="BN46" s="790"/>
      <c r="BO46" s="790"/>
      <c r="BP46" s="790"/>
      <c r="BQ46" s="790"/>
      <c r="BR46" s="790" t="s">
        <v>2549</v>
      </c>
      <c r="BS46" s="790"/>
      <c r="BT46" s="790"/>
      <c r="BU46" s="790"/>
      <c r="BV46" s="790"/>
      <c r="BW46" s="790"/>
      <c r="BX46" s="790" t="s">
        <v>2549</v>
      </c>
      <c r="BY46" s="790"/>
      <c r="BZ46" s="790"/>
      <c r="CA46" s="790"/>
      <c r="CB46" s="790"/>
      <c r="CC46" s="790"/>
      <c r="CD46" s="790" t="s">
        <v>2549</v>
      </c>
      <c r="CE46" s="790"/>
      <c r="CF46" s="790"/>
      <c r="CG46" s="790"/>
      <c r="CH46" s="790"/>
      <c r="CI46" s="790"/>
      <c r="CJ46" s="790" t="s">
        <v>2549</v>
      </c>
      <c r="CK46" s="790"/>
      <c r="CL46" s="790"/>
      <c r="CM46" s="790"/>
      <c r="CN46" s="790"/>
      <c r="CO46" s="790"/>
      <c r="CP46" s="790" t="s">
        <v>2549</v>
      </c>
      <c r="CQ46" s="790"/>
      <c r="CR46" s="790"/>
      <c r="CS46" s="790"/>
      <c r="CT46" s="790"/>
      <c r="CU46" s="790"/>
      <c r="CV46" s="790" t="s">
        <v>2549</v>
      </c>
      <c r="CW46" s="790"/>
      <c r="CX46" s="790"/>
      <c r="CY46" s="790"/>
      <c r="CZ46" s="790"/>
      <c r="DA46" s="790"/>
      <c r="DB46" s="790" t="s">
        <v>2549</v>
      </c>
      <c r="DC46" s="790"/>
      <c r="DD46" s="790"/>
      <c r="DE46" s="790"/>
      <c r="DF46" s="790"/>
      <c r="DG46" s="790"/>
      <c r="DH46" s="790" t="s">
        <v>2549</v>
      </c>
      <c r="DI46" s="790"/>
      <c r="DJ46" s="790"/>
      <c r="DK46" s="790"/>
      <c r="DL46" s="790"/>
      <c r="DM46" s="790"/>
      <c r="DN46" s="790" t="s">
        <v>2549</v>
      </c>
      <c r="DO46" s="790"/>
      <c r="DP46" s="790"/>
      <c r="DQ46" s="790"/>
      <c r="DR46" s="790"/>
      <c r="DS46" s="790"/>
      <c r="DT46" s="790" t="s">
        <v>2549</v>
      </c>
      <c r="DU46" s="790"/>
      <c r="DV46" s="790"/>
      <c r="DW46" s="790"/>
      <c r="DX46" s="790"/>
      <c r="DY46" s="790"/>
      <c r="DZ46" s="790" t="s">
        <v>2549</v>
      </c>
      <c r="EA46" s="790"/>
      <c r="EB46" s="790"/>
      <c r="EC46" s="790"/>
      <c r="ED46" s="790"/>
      <c r="EE46" s="790"/>
      <c r="EF46" s="790" t="s">
        <v>2549</v>
      </c>
      <c r="EG46" s="790"/>
      <c r="EH46" s="790"/>
      <c r="EI46" s="790"/>
      <c r="EJ46" s="790"/>
      <c r="EK46" s="790"/>
      <c r="EL46" s="790" t="s">
        <v>2549</v>
      </c>
      <c r="EM46" s="790"/>
      <c r="EN46" s="790"/>
      <c r="EO46" s="790"/>
      <c r="EP46" s="790"/>
      <c r="EQ46" s="790"/>
      <c r="ER46" s="790" t="s">
        <v>2549</v>
      </c>
      <c r="ES46" s="790"/>
      <c r="ET46" s="790"/>
      <c r="EU46" s="790"/>
      <c r="EV46" s="790"/>
      <c r="EW46" s="790"/>
      <c r="EX46" s="790" t="s">
        <v>2549</v>
      </c>
      <c r="EY46" s="790"/>
      <c r="EZ46" s="790"/>
      <c r="FA46" s="790"/>
      <c r="FB46" s="790"/>
      <c r="FC46" s="790"/>
      <c r="FD46" s="790" t="s">
        <v>2549</v>
      </c>
      <c r="FE46" s="790"/>
      <c r="FF46" s="790"/>
      <c r="FG46" s="790"/>
      <c r="FH46" s="790"/>
      <c r="FI46" s="790"/>
      <c r="FJ46" s="790" t="s">
        <v>2549</v>
      </c>
      <c r="FK46" s="790"/>
      <c r="FL46" s="790"/>
      <c r="FM46" s="790"/>
      <c r="FN46" s="790"/>
      <c r="FO46" s="790"/>
      <c r="FP46" s="790" t="s">
        <v>2549</v>
      </c>
      <c r="FQ46" s="790"/>
      <c r="FR46" s="790"/>
      <c r="FS46" s="790"/>
      <c r="FT46" s="790"/>
      <c r="FU46" s="790"/>
      <c r="FV46" s="790" t="s">
        <v>2549</v>
      </c>
      <c r="FW46" s="790"/>
      <c r="FX46" s="790"/>
      <c r="FY46" s="790"/>
      <c r="FZ46" s="790"/>
      <c r="GA46" s="790"/>
      <c r="GB46" s="790" t="s">
        <v>2549</v>
      </c>
      <c r="GC46" s="790"/>
      <c r="GD46" s="790"/>
      <c r="GE46" s="790"/>
      <c r="GF46" s="790"/>
      <c r="GG46" s="790"/>
      <c r="GH46" s="790" t="s">
        <v>2549</v>
      </c>
      <c r="GI46" s="790"/>
      <c r="GJ46" s="790"/>
      <c r="GK46" s="790"/>
      <c r="GL46" s="790"/>
      <c r="GM46" s="790"/>
      <c r="GN46" s="790" t="s">
        <v>2549</v>
      </c>
      <c r="GO46" s="790"/>
      <c r="GP46" s="790"/>
      <c r="GQ46" s="790"/>
      <c r="GR46" s="790"/>
      <c r="GS46" s="790"/>
      <c r="GT46" s="790" t="s">
        <v>2549</v>
      </c>
      <c r="GU46" s="790"/>
      <c r="GV46" s="790"/>
      <c r="GW46" s="790"/>
      <c r="GX46" s="790"/>
      <c r="GY46" s="790"/>
      <c r="GZ46" s="790" t="s">
        <v>2549</v>
      </c>
      <c r="HA46" s="790"/>
      <c r="HB46" s="790"/>
      <c r="HC46" s="790"/>
      <c r="HD46" s="790"/>
      <c r="HE46" s="790"/>
      <c r="HF46" s="790" t="s">
        <v>2549</v>
      </c>
      <c r="HG46" s="790"/>
      <c r="HH46" s="790"/>
      <c r="HI46" s="790"/>
      <c r="HJ46" s="790"/>
      <c r="HK46" s="790"/>
      <c r="HL46" s="790" t="s">
        <v>2549</v>
      </c>
      <c r="HM46" s="790"/>
      <c r="HN46" s="790"/>
      <c r="HO46" s="790"/>
      <c r="HP46" s="790"/>
      <c r="HQ46" s="790"/>
      <c r="HR46" s="790" t="s">
        <v>2549</v>
      </c>
      <c r="HS46" s="790"/>
      <c r="HT46" s="790"/>
      <c r="HU46" s="790"/>
      <c r="HV46" s="790"/>
      <c r="HW46" s="790"/>
      <c r="HX46" s="790" t="s">
        <v>2549</v>
      </c>
      <c r="HY46" s="790"/>
      <c r="HZ46" s="790"/>
      <c r="IA46" s="790"/>
      <c r="IB46" s="790"/>
      <c r="IC46" s="790"/>
      <c r="ID46" s="790" t="s">
        <v>2549</v>
      </c>
      <c r="IE46" s="790"/>
      <c r="IF46" s="790"/>
      <c r="IG46" s="790"/>
      <c r="IH46" s="790"/>
      <c r="II46" s="790"/>
      <c r="IJ46" s="790" t="s">
        <v>2549</v>
      </c>
      <c r="IK46" s="790"/>
      <c r="IL46" s="790"/>
      <c r="IM46" s="790"/>
      <c r="IN46" s="790"/>
      <c r="IO46" s="790"/>
      <c r="IP46" s="790" t="s">
        <v>2549</v>
      </c>
      <c r="IQ46" s="790"/>
      <c r="IR46" s="790"/>
      <c r="IS46" s="790"/>
    </row>
    <row r="47" spans="1:256">
      <c r="C47" s="1" t="s">
        <v>2249</v>
      </c>
      <c r="D47" s="1"/>
      <c r="E47" s="1"/>
      <c r="F47" s="139"/>
      <c r="G47" s="1"/>
      <c r="H47" s="1"/>
      <c r="I47" s="1"/>
      <c r="J47" s="790"/>
      <c r="K47" s="790"/>
      <c r="L47" s="790"/>
      <c r="M47" s="790"/>
      <c r="N47" s="790"/>
      <c r="O47" s="790"/>
      <c r="P47" s="790"/>
      <c r="Q47" s="790"/>
      <c r="R47" s="790"/>
      <c r="S47" s="790"/>
      <c r="T47" s="790"/>
      <c r="U47" s="790"/>
      <c r="V47" s="790" t="s">
        <v>2856</v>
      </c>
      <c r="W47" s="790"/>
      <c r="X47" s="790"/>
      <c r="Y47" s="790"/>
      <c r="Z47" s="790"/>
      <c r="AA47" s="790"/>
      <c r="AB47" s="790" t="s">
        <v>2856</v>
      </c>
      <c r="AC47" s="790"/>
      <c r="AD47" s="790"/>
      <c r="AE47" s="790"/>
      <c r="AF47" s="790"/>
      <c r="AG47" s="790"/>
      <c r="AH47" s="790" t="s">
        <v>2856</v>
      </c>
      <c r="AI47" s="790"/>
      <c r="AJ47" s="790"/>
      <c r="AK47" s="790"/>
      <c r="AL47" s="790"/>
      <c r="AM47" s="790"/>
      <c r="AN47" s="790" t="s">
        <v>2856</v>
      </c>
      <c r="AO47" s="790"/>
      <c r="AP47" s="790"/>
      <c r="AQ47" s="790"/>
      <c r="AR47" s="790"/>
      <c r="AS47" s="790"/>
      <c r="AT47" s="790" t="s">
        <v>2856</v>
      </c>
      <c r="AU47" s="790"/>
      <c r="AV47" s="790"/>
      <c r="AW47" s="790"/>
      <c r="AX47" s="790"/>
      <c r="AY47" s="790"/>
      <c r="AZ47" s="790" t="s">
        <v>2856</v>
      </c>
      <c r="BA47" s="790"/>
      <c r="BB47" s="790"/>
      <c r="BC47" s="790"/>
      <c r="BD47" s="790"/>
      <c r="BE47" s="790"/>
      <c r="BF47" s="790" t="s">
        <v>2856</v>
      </c>
      <c r="BG47" s="790"/>
      <c r="BH47" s="790"/>
      <c r="BI47" s="790"/>
      <c r="BJ47" s="790"/>
      <c r="BK47" s="790"/>
      <c r="BL47" s="790" t="s">
        <v>2856</v>
      </c>
      <c r="BM47" s="790"/>
      <c r="BN47" s="790"/>
      <c r="BO47" s="790"/>
      <c r="BP47" s="790"/>
      <c r="BQ47" s="790"/>
      <c r="BR47" s="790" t="s">
        <v>2856</v>
      </c>
      <c r="BS47" s="790"/>
      <c r="BT47" s="790"/>
      <c r="BU47" s="790"/>
      <c r="BV47" s="790"/>
      <c r="BW47" s="790"/>
      <c r="BX47" s="790" t="s">
        <v>2856</v>
      </c>
      <c r="BY47" s="790"/>
      <c r="BZ47" s="790"/>
      <c r="CA47" s="790"/>
      <c r="CB47" s="790"/>
      <c r="CC47" s="790"/>
      <c r="CD47" s="790" t="s">
        <v>2856</v>
      </c>
      <c r="CE47" s="790"/>
      <c r="CF47" s="790"/>
      <c r="CG47" s="790"/>
      <c r="CH47" s="790"/>
      <c r="CI47" s="790"/>
      <c r="CJ47" s="790" t="s">
        <v>2856</v>
      </c>
      <c r="CK47" s="790"/>
      <c r="CL47" s="790"/>
      <c r="CM47" s="790"/>
      <c r="CN47" s="790"/>
      <c r="CO47" s="790"/>
      <c r="CP47" s="790" t="s">
        <v>2856</v>
      </c>
      <c r="CQ47" s="790"/>
      <c r="CR47" s="790"/>
      <c r="CS47" s="790"/>
      <c r="CT47" s="790"/>
      <c r="CU47" s="790"/>
      <c r="CV47" s="790" t="s">
        <v>2856</v>
      </c>
      <c r="CW47" s="790"/>
      <c r="CX47" s="790"/>
      <c r="CY47" s="790"/>
      <c r="CZ47" s="790"/>
      <c r="DA47" s="790"/>
      <c r="DB47" s="790" t="s">
        <v>2856</v>
      </c>
      <c r="DC47" s="790"/>
      <c r="DD47" s="790"/>
      <c r="DE47" s="790"/>
      <c r="DF47" s="790"/>
      <c r="DG47" s="790"/>
      <c r="DH47" s="790" t="s">
        <v>2856</v>
      </c>
      <c r="DI47" s="790"/>
      <c r="DJ47" s="790"/>
      <c r="DK47" s="790"/>
      <c r="DL47" s="790"/>
      <c r="DM47" s="790"/>
      <c r="DN47" s="790" t="s">
        <v>2856</v>
      </c>
      <c r="DO47" s="790"/>
      <c r="DP47" s="790"/>
      <c r="DQ47" s="790"/>
      <c r="DR47" s="790"/>
      <c r="DS47" s="790"/>
      <c r="DT47" s="790" t="s">
        <v>2856</v>
      </c>
      <c r="DU47" s="790"/>
      <c r="DV47" s="790"/>
      <c r="DW47" s="790"/>
      <c r="DX47" s="790"/>
      <c r="DY47" s="790"/>
      <c r="DZ47" s="790" t="s">
        <v>2856</v>
      </c>
      <c r="EA47" s="790"/>
      <c r="EB47" s="790"/>
      <c r="EC47" s="790"/>
      <c r="ED47" s="790"/>
      <c r="EE47" s="790"/>
      <c r="EF47" s="790" t="s">
        <v>2856</v>
      </c>
      <c r="EG47" s="790"/>
      <c r="EH47" s="790"/>
      <c r="EI47" s="790"/>
      <c r="EJ47" s="790"/>
      <c r="EK47" s="790"/>
      <c r="EL47" s="790" t="s">
        <v>2856</v>
      </c>
      <c r="EM47" s="790"/>
      <c r="EN47" s="790"/>
      <c r="EO47" s="790"/>
      <c r="EP47" s="790"/>
      <c r="EQ47" s="790"/>
      <c r="ER47" s="790" t="s">
        <v>2856</v>
      </c>
      <c r="ES47" s="790"/>
      <c r="ET47" s="790"/>
      <c r="EU47" s="790"/>
      <c r="EV47" s="790"/>
      <c r="EW47" s="790"/>
      <c r="EX47" s="790" t="s">
        <v>2856</v>
      </c>
      <c r="EY47" s="790"/>
      <c r="EZ47" s="790"/>
      <c r="FA47" s="790"/>
      <c r="FB47" s="790"/>
      <c r="FC47" s="790"/>
      <c r="FD47" s="790" t="s">
        <v>2856</v>
      </c>
      <c r="FE47" s="790"/>
      <c r="FF47" s="790"/>
      <c r="FG47" s="790"/>
      <c r="FH47" s="790"/>
      <c r="FI47" s="790"/>
      <c r="FJ47" s="790" t="s">
        <v>2856</v>
      </c>
      <c r="FK47" s="790"/>
      <c r="FL47" s="790"/>
      <c r="FM47" s="790"/>
      <c r="FN47" s="790"/>
      <c r="FO47" s="790"/>
      <c r="FP47" s="790" t="s">
        <v>2856</v>
      </c>
      <c r="FQ47" s="790"/>
      <c r="FR47" s="790"/>
      <c r="FS47" s="790"/>
      <c r="FT47" s="790"/>
      <c r="FU47" s="790"/>
      <c r="FV47" s="790" t="s">
        <v>2856</v>
      </c>
      <c r="FW47" s="790"/>
      <c r="FX47" s="790"/>
      <c r="FY47" s="790"/>
      <c r="FZ47" s="790"/>
      <c r="GA47" s="790"/>
      <c r="GB47" s="790" t="s">
        <v>2856</v>
      </c>
      <c r="GC47" s="790"/>
      <c r="GD47" s="790"/>
      <c r="GE47" s="790"/>
      <c r="GF47" s="790"/>
      <c r="GG47" s="790"/>
      <c r="GH47" s="790" t="s">
        <v>2856</v>
      </c>
      <c r="GI47" s="790"/>
      <c r="GJ47" s="790"/>
      <c r="GK47" s="790"/>
      <c r="GL47" s="790"/>
      <c r="GM47" s="790"/>
      <c r="GN47" s="790" t="s">
        <v>2856</v>
      </c>
      <c r="GO47" s="790"/>
      <c r="GP47" s="790"/>
      <c r="GQ47" s="790"/>
      <c r="GR47" s="790"/>
      <c r="GS47" s="790"/>
      <c r="GT47" s="790" t="s">
        <v>2856</v>
      </c>
      <c r="GU47" s="790"/>
      <c r="GV47" s="790"/>
      <c r="GW47" s="790"/>
      <c r="GX47" s="790"/>
      <c r="GY47" s="790"/>
      <c r="GZ47" s="790" t="s">
        <v>2856</v>
      </c>
      <c r="HA47" s="790"/>
      <c r="HB47" s="790"/>
      <c r="HC47" s="790"/>
      <c r="HD47" s="790"/>
      <c r="HE47" s="790"/>
      <c r="HF47" s="790" t="s">
        <v>2856</v>
      </c>
      <c r="HG47" s="790"/>
      <c r="HH47" s="790"/>
      <c r="HI47" s="790"/>
      <c r="HJ47" s="790"/>
      <c r="HK47" s="790"/>
      <c r="HL47" s="790" t="s">
        <v>2856</v>
      </c>
      <c r="HM47" s="790"/>
      <c r="HN47" s="790"/>
      <c r="HO47" s="790"/>
      <c r="HP47" s="790"/>
      <c r="HQ47" s="790"/>
      <c r="HR47" s="790" t="s">
        <v>2856</v>
      </c>
      <c r="HS47" s="790"/>
      <c r="HT47" s="790"/>
      <c r="HU47" s="790"/>
      <c r="HV47" s="790"/>
      <c r="HW47" s="790"/>
      <c r="HX47" s="790" t="s">
        <v>2856</v>
      </c>
      <c r="HY47" s="790"/>
      <c r="HZ47" s="790"/>
      <c r="IA47" s="790"/>
      <c r="IB47" s="790"/>
      <c r="IC47" s="790"/>
      <c r="ID47" s="790" t="s">
        <v>2856</v>
      </c>
      <c r="IE47" s="790"/>
      <c r="IF47" s="790"/>
      <c r="IG47" s="790"/>
      <c r="IH47" s="790"/>
      <c r="II47" s="790"/>
      <c r="IJ47" s="790" t="s">
        <v>2856</v>
      </c>
      <c r="IK47" s="790"/>
      <c r="IL47" s="790"/>
      <c r="IM47" s="790"/>
      <c r="IN47" s="790"/>
      <c r="IO47" s="790"/>
      <c r="IP47" s="790" t="s">
        <v>2856</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2249</v>
      </c>
      <c r="W48" s="790"/>
      <c r="X48" s="790"/>
      <c r="Y48" s="790"/>
      <c r="Z48" s="790"/>
      <c r="AA48" s="790"/>
      <c r="AB48" s="790" t="s">
        <v>2249</v>
      </c>
      <c r="AC48" s="790"/>
      <c r="AD48" s="790"/>
      <c r="AE48" s="790"/>
      <c r="AF48" s="790"/>
      <c r="AG48" s="790"/>
      <c r="AH48" s="790" t="s">
        <v>2249</v>
      </c>
      <c r="AI48" s="790"/>
      <c r="AJ48" s="790"/>
      <c r="AK48" s="790"/>
      <c r="AL48" s="790"/>
      <c r="AM48" s="790"/>
      <c r="AN48" s="790" t="s">
        <v>2249</v>
      </c>
      <c r="AO48" s="790"/>
      <c r="AP48" s="790"/>
      <c r="AQ48" s="790"/>
      <c r="AR48" s="790"/>
      <c r="AS48" s="790"/>
      <c r="AT48" s="790" t="s">
        <v>2249</v>
      </c>
      <c r="AU48" s="790"/>
      <c r="AV48" s="790"/>
      <c r="AW48" s="790"/>
      <c r="AX48" s="790"/>
      <c r="AY48" s="790"/>
      <c r="AZ48" s="790" t="s">
        <v>2249</v>
      </c>
      <c r="BA48" s="790"/>
      <c r="BB48" s="790"/>
      <c r="BC48" s="790"/>
      <c r="BD48" s="790"/>
      <c r="BE48" s="790"/>
      <c r="BF48" s="790" t="s">
        <v>2249</v>
      </c>
      <c r="BG48" s="790"/>
      <c r="BH48" s="790"/>
      <c r="BI48" s="790"/>
      <c r="BJ48" s="790"/>
      <c r="BK48" s="790"/>
      <c r="BL48" s="790" t="s">
        <v>2249</v>
      </c>
      <c r="BM48" s="790"/>
      <c r="BN48" s="790"/>
      <c r="BO48" s="790"/>
      <c r="BP48" s="790"/>
      <c r="BQ48" s="790"/>
      <c r="BR48" s="790" t="s">
        <v>2249</v>
      </c>
      <c r="BS48" s="790"/>
      <c r="BT48" s="790"/>
      <c r="BU48" s="790"/>
      <c r="BV48" s="790"/>
      <c r="BW48" s="790"/>
      <c r="BX48" s="790" t="s">
        <v>2249</v>
      </c>
      <c r="BY48" s="790"/>
      <c r="BZ48" s="790"/>
      <c r="CA48" s="790"/>
      <c r="CB48" s="790"/>
      <c r="CC48" s="790"/>
      <c r="CD48" s="790" t="s">
        <v>2249</v>
      </c>
      <c r="CE48" s="790"/>
      <c r="CF48" s="790"/>
      <c r="CG48" s="790"/>
      <c r="CH48" s="790"/>
      <c r="CI48" s="790"/>
      <c r="CJ48" s="790" t="s">
        <v>2249</v>
      </c>
      <c r="CK48" s="790"/>
      <c r="CL48" s="790"/>
      <c r="CM48" s="790"/>
      <c r="CN48" s="790"/>
      <c r="CO48" s="790"/>
      <c r="CP48" s="790" t="s">
        <v>2249</v>
      </c>
      <c r="CQ48" s="790"/>
      <c r="CR48" s="790"/>
      <c r="CS48" s="790"/>
      <c r="CT48" s="790"/>
      <c r="CU48" s="790"/>
      <c r="CV48" s="790" t="s">
        <v>2249</v>
      </c>
      <c r="CW48" s="790"/>
      <c r="CX48" s="790"/>
      <c r="CY48" s="790"/>
      <c r="CZ48" s="790"/>
      <c r="DA48" s="790"/>
      <c r="DB48" s="790" t="s">
        <v>2249</v>
      </c>
      <c r="DC48" s="790"/>
      <c r="DD48" s="790"/>
      <c r="DE48" s="790"/>
      <c r="DF48" s="790"/>
      <c r="DG48" s="790"/>
      <c r="DH48" s="790" t="s">
        <v>2249</v>
      </c>
      <c r="DI48" s="790"/>
      <c r="DJ48" s="790"/>
      <c r="DK48" s="790"/>
      <c r="DL48" s="790"/>
      <c r="DM48" s="790"/>
      <c r="DN48" s="790" t="s">
        <v>2249</v>
      </c>
      <c r="DO48" s="790"/>
      <c r="DP48" s="790"/>
      <c r="DQ48" s="790"/>
      <c r="DR48" s="790"/>
      <c r="DS48" s="790"/>
      <c r="DT48" s="790" t="s">
        <v>2249</v>
      </c>
      <c r="DU48" s="790"/>
      <c r="DV48" s="790"/>
      <c r="DW48" s="790"/>
      <c r="DX48" s="790"/>
      <c r="DY48" s="790"/>
      <c r="DZ48" s="790" t="s">
        <v>2249</v>
      </c>
      <c r="EA48" s="790"/>
      <c r="EB48" s="790"/>
      <c r="EC48" s="790"/>
      <c r="ED48" s="790"/>
      <c r="EE48" s="790"/>
      <c r="EF48" s="790" t="s">
        <v>2782</v>
      </c>
      <c r="EG48" s="790"/>
      <c r="EH48" s="790"/>
      <c r="EI48" s="790"/>
      <c r="EJ48" s="790"/>
      <c r="EK48" s="790"/>
      <c r="EL48" s="790" t="s">
        <v>2782</v>
      </c>
      <c r="EM48" s="790"/>
      <c r="EN48" s="790"/>
      <c r="EO48" s="790"/>
      <c r="EP48" s="790"/>
      <c r="EQ48" s="790"/>
      <c r="ER48" s="790" t="s">
        <v>2782</v>
      </c>
      <c r="ES48" s="790"/>
      <c r="ET48" s="790"/>
      <c r="EU48" s="790"/>
      <c r="EV48" s="790"/>
      <c r="EW48" s="790"/>
      <c r="EX48" s="790" t="s">
        <v>2782</v>
      </c>
      <c r="EY48" s="790"/>
      <c r="EZ48" s="790"/>
      <c r="FA48" s="790"/>
      <c r="FB48" s="790"/>
      <c r="FC48" s="790"/>
      <c r="FD48" s="790" t="s">
        <v>2782</v>
      </c>
      <c r="FE48" s="790"/>
      <c r="FF48" s="790"/>
      <c r="FG48" s="790"/>
      <c r="FH48" s="790"/>
      <c r="FI48" s="790"/>
      <c r="FJ48" s="790" t="s">
        <v>2782</v>
      </c>
      <c r="FK48" s="790"/>
      <c r="FL48" s="790"/>
      <c r="FM48" s="790"/>
      <c r="FN48" s="790"/>
      <c r="FO48" s="790"/>
      <c r="FP48" s="790" t="s">
        <v>2782</v>
      </c>
      <c r="FQ48" s="790"/>
      <c r="FR48" s="790"/>
      <c r="FS48" s="790"/>
      <c r="FT48" s="790"/>
      <c r="FU48" s="790"/>
      <c r="FV48" s="790" t="s">
        <v>2782</v>
      </c>
      <c r="FW48" s="790"/>
      <c r="FX48" s="790"/>
      <c r="FY48" s="790"/>
      <c r="FZ48" s="790"/>
      <c r="GA48" s="790"/>
      <c r="GB48" s="790" t="s">
        <v>2782</v>
      </c>
      <c r="GC48" s="790"/>
      <c r="GD48" s="790"/>
      <c r="GE48" s="790"/>
      <c r="GF48" s="790"/>
      <c r="GG48" s="790"/>
      <c r="GH48" s="790" t="s">
        <v>2782</v>
      </c>
      <c r="GI48" s="790"/>
      <c r="GJ48" s="790"/>
      <c r="GK48" s="790"/>
      <c r="GL48" s="790"/>
      <c r="GM48" s="790"/>
      <c r="GN48" s="790" t="s">
        <v>2782</v>
      </c>
      <c r="GO48" s="790"/>
      <c r="GP48" s="790"/>
      <c r="GQ48" s="790"/>
      <c r="GR48" s="790"/>
      <c r="GS48" s="790"/>
      <c r="GT48" s="790" t="s">
        <v>2782</v>
      </c>
      <c r="GU48" s="790"/>
      <c r="GV48" s="790"/>
      <c r="GW48" s="790"/>
      <c r="GX48" s="790"/>
      <c r="GY48" s="790"/>
      <c r="GZ48" s="790" t="s">
        <v>2782</v>
      </c>
      <c r="HA48" s="790"/>
      <c r="HB48" s="790"/>
      <c r="HC48" s="790"/>
      <c r="HD48" s="790"/>
      <c r="HE48" s="790"/>
      <c r="HF48" s="790" t="s">
        <v>2782</v>
      </c>
      <c r="HG48" s="790"/>
      <c r="HH48" s="790"/>
      <c r="HI48" s="790"/>
      <c r="HJ48" s="790"/>
      <c r="HK48" s="790"/>
      <c r="HL48" s="790" t="s">
        <v>2782</v>
      </c>
      <c r="HM48" s="790"/>
      <c r="HN48" s="790"/>
      <c r="HO48" s="790"/>
      <c r="HP48" s="790"/>
      <c r="HQ48" s="790"/>
      <c r="HR48" s="790" t="s">
        <v>2782</v>
      </c>
      <c r="HS48" s="790"/>
      <c r="HT48" s="790"/>
      <c r="HU48" s="790"/>
      <c r="HV48" s="790"/>
      <c r="HW48" s="790"/>
      <c r="HX48" s="790" t="s">
        <v>2782</v>
      </c>
      <c r="HY48" s="790"/>
      <c r="HZ48" s="790"/>
      <c r="IA48" s="790"/>
      <c r="IB48" s="790"/>
      <c r="IC48" s="790"/>
      <c r="ID48" s="790" t="s">
        <v>2782</v>
      </c>
      <c r="IE48" s="790"/>
      <c r="IF48" s="790"/>
      <c r="IG48" s="790"/>
      <c r="IH48" s="790"/>
      <c r="II48" s="790"/>
      <c r="IJ48" s="790" t="s">
        <v>2782</v>
      </c>
      <c r="IK48" s="790"/>
      <c r="IL48" s="790"/>
      <c r="IM48" s="790"/>
      <c r="IN48" s="790"/>
      <c r="IO48" s="790"/>
      <c r="IP48" s="790" t="s">
        <v>2782</v>
      </c>
      <c r="IQ48" s="790"/>
      <c r="IR48" s="790"/>
      <c r="IS48" s="790"/>
      <c r="IT48" s="790"/>
      <c r="IU48" s="790"/>
      <c r="IV48" s="790" t="s">
        <v>2782</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5">
    <mergeCell ref="IP46:IS46"/>
    <mergeCell ref="HL46:HQ46"/>
    <mergeCell ref="IJ46:IO46"/>
    <mergeCell ref="IJ47:IO47"/>
    <mergeCell ref="ID47:II47"/>
    <mergeCell ref="HR47:HW47"/>
    <mergeCell ref="IP47:IS47"/>
    <mergeCell ref="HR46:HW46"/>
    <mergeCell ref="HX47:IC47"/>
    <mergeCell ref="HL47:HQ47"/>
    <mergeCell ref="HF47:HK47"/>
    <mergeCell ref="GT47:GY47"/>
    <mergeCell ref="GN46:GS46"/>
    <mergeCell ref="FV46:GA46"/>
    <mergeCell ref="GZ46:HE46"/>
    <mergeCell ref="ID46:II46"/>
    <mergeCell ref="HX46:IC46"/>
    <mergeCell ref="HF46:HK46"/>
    <mergeCell ref="FP48:FU48"/>
    <mergeCell ref="GH46:GM46"/>
    <mergeCell ref="GN47:GS47"/>
    <mergeCell ref="FV47:GA47"/>
    <mergeCell ref="GH47:GM47"/>
    <mergeCell ref="GB47:GG47"/>
    <mergeCell ref="FP47:FU47"/>
    <mergeCell ref="GB46:GG46"/>
    <mergeCell ref="FV48:GA48"/>
    <mergeCell ref="GN48:GS48"/>
    <mergeCell ref="HF48:HK48"/>
    <mergeCell ref="GZ48:HE48"/>
    <mergeCell ref="GZ47:HE47"/>
    <mergeCell ref="GT46:GY46"/>
    <mergeCell ref="ER47:EW47"/>
    <mergeCell ref="EX47:FC47"/>
    <mergeCell ref="FD47:FI47"/>
    <mergeCell ref="FJ47:FO47"/>
    <mergeCell ref="DT46:DY46"/>
    <mergeCell ref="EL46:EQ46"/>
    <mergeCell ref="EX46:FC46"/>
    <mergeCell ref="FP46:FU46"/>
    <mergeCell ref="FJ46:FO46"/>
    <mergeCell ref="FD46:FI46"/>
    <mergeCell ref="DZ46:EE46"/>
    <mergeCell ref="EF46:EK46"/>
    <mergeCell ref="ER46:EW46"/>
    <mergeCell ref="DT47:DY47"/>
    <mergeCell ref="BX48:CC48"/>
    <mergeCell ref="BR47:BW47"/>
    <mergeCell ref="BX47:CC47"/>
    <mergeCell ref="AT48:AY48"/>
    <mergeCell ref="BL48:BQ48"/>
    <mergeCell ref="AZ46:BE46"/>
    <mergeCell ref="BF46:BK46"/>
    <mergeCell ref="BR46:BW46"/>
    <mergeCell ref="BR48:BW48"/>
    <mergeCell ref="DN46:DS46"/>
    <mergeCell ref="DN47:DS47"/>
    <mergeCell ref="CD46:CI46"/>
    <mergeCell ref="BX46:CC46"/>
    <mergeCell ref="CJ46:CO46"/>
    <mergeCell ref="DH46:DM46"/>
    <mergeCell ref="DB46:DG46"/>
    <mergeCell ref="CV46:DA46"/>
    <mergeCell ref="CP46:CU46"/>
    <mergeCell ref="CD47:CI47"/>
    <mergeCell ref="CV47:DA47"/>
    <mergeCell ref="P48:U48"/>
    <mergeCell ref="BF47:BK47"/>
    <mergeCell ref="AZ47:BE47"/>
    <mergeCell ref="V48:AA48"/>
    <mergeCell ref="AT47:AY47"/>
    <mergeCell ref="AH47:AM47"/>
    <mergeCell ref="AN47:AS47"/>
    <mergeCell ref="J47:O47"/>
    <mergeCell ref="P47:U47"/>
    <mergeCell ref="V47:AA47"/>
    <mergeCell ref="AB48:AG48"/>
    <mergeCell ref="AH48:AM48"/>
    <mergeCell ref="C1:G1"/>
    <mergeCell ref="C19:G19"/>
    <mergeCell ref="J46:O46"/>
    <mergeCell ref="P46:U46"/>
    <mergeCell ref="V46:AA46"/>
    <mergeCell ref="AB46:AG46"/>
    <mergeCell ref="AH46:AM46"/>
    <mergeCell ref="AT46:AY46"/>
    <mergeCell ref="BL46:BQ46"/>
    <mergeCell ref="AN46:AS46"/>
    <mergeCell ref="CP48:CU48"/>
    <mergeCell ref="CJ47:CO47"/>
    <mergeCell ref="CV48:DA48"/>
    <mergeCell ref="BL47:BQ47"/>
    <mergeCell ref="AB47:AG47"/>
    <mergeCell ref="GT48:GY48"/>
    <mergeCell ref="GB48:GG48"/>
    <mergeCell ref="DN48:DS48"/>
    <mergeCell ref="EL47:EQ47"/>
    <mergeCell ref="EF47:EK47"/>
    <mergeCell ref="CD48:CI48"/>
    <mergeCell ref="BF48:BK48"/>
    <mergeCell ref="AN48:AS48"/>
    <mergeCell ref="AZ48:BE48"/>
    <mergeCell ref="FJ48:FO48"/>
    <mergeCell ref="FD48:FI48"/>
    <mergeCell ref="DZ47:EE47"/>
    <mergeCell ref="CJ48:CO48"/>
    <mergeCell ref="DH48:DM48"/>
    <mergeCell ref="DH47:DM47"/>
    <mergeCell ref="EF48:EK48"/>
    <mergeCell ref="DB48:DG48"/>
    <mergeCell ref="CP47:CU47"/>
    <mergeCell ref="DB47:DG47"/>
    <mergeCell ref="IV48"/>
    <mergeCell ref="HL48:HQ48"/>
    <mergeCell ref="HR48:HW48"/>
    <mergeCell ref="HX48:IC48"/>
    <mergeCell ref="ID48:II48"/>
    <mergeCell ref="IJ48:IO48"/>
    <mergeCell ref="IP48:IU48"/>
    <mergeCell ref="DT48:DY48"/>
    <mergeCell ref="GH48:GM48"/>
    <mergeCell ref="EL48:EQ48"/>
    <mergeCell ref="EX48:FC48"/>
    <mergeCell ref="DZ48:EE48"/>
    <mergeCell ref="ER48:EW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9"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40390</v>
      </c>
    </row>
    <row r="4" spans="1:8">
      <c r="A4" s="89" t="s">
        <v>2517</v>
      </c>
      <c r="G4" s="93" t="s">
        <v>2690</v>
      </c>
    </row>
    <row r="5" spans="1:8">
      <c r="A5" s="89" t="s">
        <v>2850</v>
      </c>
    </row>
    <row r="6" spans="1:8">
      <c r="C6" s="15" t="s">
        <v>2128</v>
      </c>
      <c r="D6" s="16"/>
      <c r="E6" s="16"/>
      <c r="F6" s="17"/>
      <c r="G6" s="18"/>
      <c r="H6" s="94"/>
    </row>
    <row r="7" spans="1:8">
      <c r="C7" s="95" t="s">
        <v>1825</v>
      </c>
      <c r="D7" s="20"/>
      <c r="E7" s="20"/>
      <c r="F7" s="21"/>
      <c r="G7" s="22"/>
      <c r="H7" s="94"/>
    </row>
    <row r="8" spans="1:8">
      <c r="A8" s="89" t="s">
        <v>2730</v>
      </c>
      <c r="C8" s="95" t="s">
        <v>1827</v>
      </c>
      <c r="D8" s="20"/>
      <c r="E8" s="20"/>
      <c r="F8" s="21"/>
      <c r="G8" s="96"/>
      <c r="H8" s="94"/>
    </row>
    <row r="9" spans="1:8">
      <c r="A9" s="89" t="s">
        <v>2898</v>
      </c>
      <c r="C9" s="95" t="s">
        <v>2331</v>
      </c>
      <c r="D9" s="20"/>
      <c r="E9" s="20"/>
      <c r="F9" s="21"/>
      <c r="G9" s="96"/>
      <c r="H9" s="94"/>
    </row>
    <row r="10" spans="1:8">
      <c r="A10" s="89" t="s">
        <v>2497</v>
      </c>
      <c r="C10" s="97"/>
      <c r="D10" s="20"/>
      <c r="E10" s="20"/>
      <c r="F10" s="21"/>
      <c r="G10" s="96"/>
      <c r="H10" s="94"/>
    </row>
    <row r="11" spans="1:8">
      <c r="A11" s="146" t="s">
        <v>2498</v>
      </c>
      <c r="C11" s="25" t="s">
        <v>2453</v>
      </c>
      <c r="D11" s="94"/>
      <c r="E11" s="94"/>
      <c r="F11" s="99"/>
      <c r="G11" s="96"/>
      <c r="H11" s="94"/>
    </row>
    <row r="12" spans="1:8">
      <c r="A12" s="98"/>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144" t="s">
        <v>1765</v>
      </c>
      <c r="C16" s="97"/>
      <c r="D16" s="94"/>
      <c r="E16" s="94"/>
      <c r="F16" s="99"/>
      <c r="G16" s="96"/>
      <c r="H16" s="94"/>
    </row>
    <row r="17" spans="1:8">
      <c r="C17" s="102" t="s">
        <v>2385</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2008</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40465</v>
      </c>
      <c r="B24" s="116" t="s">
        <v>2258</v>
      </c>
      <c r="C24" s="117"/>
      <c r="D24" s="118"/>
      <c r="E24" s="117">
        <f>C24*D24</f>
        <v>0</v>
      </c>
      <c r="F24" s="53">
        <v>0</v>
      </c>
      <c r="G24" s="54">
        <f>E24*(1-F24)</f>
        <v>0</v>
      </c>
      <c r="H24" s="48"/>
    </row>
    <row r="25" spans="1:8">
      <c r="A25" s="11"/>
      <c r="B25" s="116" t="s">
        <v>2257</v>
      </c>
      <c r="C25" s="117">
        <v>195</v>
      </c>
      <c r="D25" s="118">
        <v>2</v>
      </c>
      <c r="E25" s="117">
        <f t="shared" ref="E25:E38" si="0">C25*D25</f>
        <v>390</v>
      </c>
      <c r="F25" s="119"/>
      <c r="G25" s="54">
        <f t="shared" ref="G25:G39" si="1">E25*(1-F25)</f>
        <v>390</v>
      </c>
      <c r="H25" s="56"/>
    </row>
    <row r="26" spans="1:8">
      <c r="A26" s="120"/>
      <c r="B26" s="121" t="s">
        <v>2493</v>
      </c>
      <c r="C26" s="117"/>
      <c r="D26" s="118"/>
      <c r="E26" s="117">
        <f t="shared" si="0"/>
        <v>0</v>
      </c>
      <c r="F26" s="119"/>
      <c r="G26" s="54">
        <f t="shared" si="1"/>
        <v>0</v>
      </c>
      <c r="H26" s="56"/>
    </row>
    <row r="27" spans="1:8">
      <c r="A27" s="120"/>
      <c r="B27" s="121" t="s">
        <v>2910</v>
      </c>
      <c r="C27" s="117"/>
      <c r="D27" s="118"/>
      <c r="E27" s="117">
        <f t="shared" si="0"/>
        <v>0</v>
      </c>
      <c r="F27" s="119"/>
      <c r="G27" s="54">
        <f t="shared" si="1"/>
        <v>0</v>
      </c>
      <c r="H27" s="56"/>
    </row>
    <row r="28" spans="1:8">
      <c r="A28" s="120"/>
      <c r="B28" s="121" t="s">
        <v>2561</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2500</v>
      </c>
      <c r="C33" s="122"/>
      <c r="D33" s="123" t="s">
        <v>2847</v>
      </c>
      <c r="E33" s="117"/>
      <c r="F33" s="124"/>
      <c r="G33" s="54">
        <f t="shared" si="1"/>
        <v>0</v>
      </c>
      <c r="H33" s="56"/>
    </row>
    <row r="34" spans="1:256">
      <c r="A34" s="120"/>
      <c r="B34" s="121" t="s">
        <v>2466</v>
      </c>
      <c r="C34" s="117">
        <v>75</v>
      </c>
      <c r="D34" s="118">
        <v>2</v>
      </c>
      <c r="E34" s="117">
        <f t="shared" si="0"/>
        <v>150</v>
      </c>
      <c r="F34" s="119"/>
      <c r="G34" s="54">
        <f t="shared" si="1"/>
        <v>150</v>
      </c>
      <c r="H34" s="48"/>
    </row>
    <row r="35" spans="1:256">
      <c r="A35" s="120"/>
      <c r="B35" s="121" t="s">
        <v>2935</v>
      </c>
      <c r="C35" s="117"/>
      <c r="D35" s="123" t="s">
        <v>2847</v>
      </c>
      <c r="E35" s="117"/>
      <c r="F35" s="124"/>
      <c r="G35" s="54">
        <f t="shared" si="1"/>
        <v>0</v>
      </c>
      <c r="H35" s="48"/>
    </row>
    <row r="36" spans="1:256">
      <c r="A36" s="120"/>
      <c r="B36" s="121" t="s">
        <v>2269</v>
      </c>
      <c r="C36" s="117">
        <v>150</v>
      </c>
      <c r="D36" s="123" t="s">
        <v>2847</v>
      </c>
      <c r="E36" s="117">
        <v>250</v>
      </c>
      <c r="F36" s="124"/>
      <c r="G36" s="54">
        <v>150</v>
      </c>
      <c r="H36" s="48"/>
    </row>
    <row r="37" spans="1:256">
      <c r="A37" s="120"/>
      <c r="B37" s="121" t="s">
        <v>2270</v>
      </c>
      <c r="C37" s="117">
        <v>40</v>
      </c>
      <c r="D37" s="118"/>
      <c r="E37" s="117">
        <f t="shared" si="0"/>
        <v>0</v>
      </c>
      <c r="F37" s="119"/>
      <c r="G37" s="54">
        <f t="shared" si="1"/>
        <v>0</v>
      </c>
      <c r="H37" s="48"/>
    </row>
    <row r="38" spans="1:256">
      <c r="A38" s="120"/>
      <c r="B38" s="121" t="s">
        <v>1888</v>
      </c>
      <c r="C38" s="117"/>
      <c r="D38" s="125"/>
      <c r="E38" s="117">
        <f t="shared" si="0"/>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1889</v>
      </c>
      <c r="C40" s="131"/>
      <c r="D40" s="131"/>
      <c r="E40" s="132">
        <f>SUM(E24:E39)</f>
        <v>790</v>
      </c>
      <c r="F40" s="133"/>
      <c r="G40" s="72">
        <f>SUM(G24:G39)</f>
        <v>690</v>
      </c>
      <c r="H40" s="134"/>
    </row>
    <row r="42" spans="1:256">
      <c r="C42" s="136" t="s">
        <v>2369</v>
      </c>
      <c r="D42" s="137">
        <f>G40/2</f>
        <v>345</v>
      </c>
      <c r="E42" s="137"/>
      <c r="F42" s="138"/>
    </row>
    <row r="44" spans="1:256">
      <c r="C44" s="1" t="s">
        <v>2549</v>
      </c>
      <c r="D44" s="1"/>
      <c r="E44" s="1"/>
      <c r="F44" s="139"/>
      <c r="G44" s="1"/>
      <c r="H44" s="1"/>
      <c r="I44" s="1"/>
    </row>
    <row r="45" spans="1:256">
      <c r="C45" s="1" t="s">
        <v>3390</v>
      </c>
      <c r="D45" s="1"/>
      <c r="E45" s="1"/>
      <c r="F45" s="139"/>
      <c r="G45" s="1"/>
      <c r="H45" s="1"/>
      <c r="I45" s="1"/>
    </row>
    <row r="46" spans="1:256">
      <c r="C46" s="140" t="s">
        <v>2819</v>
      </c>
      <c r="D46" s="140"/>
      <c r="E46" s="140"/>
      <c r="F46" s="141"/>
      <c r="G46" s="140"/>
      <c r="H46" s="140"/>
      <c r="I46" s="142"/>
      <c r="J46" s="790"/>
      <c r="K46" s="790"/>
      <c r="L46" s="790"/>
      <c r="M46" s="790"/>
      <c r="N46" s="790"/>
      <c r="O46" s="790"/>
      <c r="P46" s="790"/>
      <c r="Q46" s="790"/>
      <c r="R46" s="790"/>
      <c r="S46" s="790"/>
      <c r="T46" s="790"/>
      <c r="U46" s="790"/>
      <c r="V46" s="790" t="s">
        <v>2549</v>
      </c>
      <c r="W46" s="790"/>
      <c r="X46" s="790"/>
      <c r="Y46" s="790"/>
      <c r="Z46" s="790"/>
      <c r="AA46" s="790"/>
      <c r="AB46" s="790" t="s">
        <v>2549</v>
      </c>
      <c r="AC46" s="790"/>
      <c r="AD46" s="790"/>
      <c r="AE46" s="790"/>
      <c r="AF46" s="790"/>
      <c r="AG46" s="790"/>
      <c r="AH46" s="790" t="s">
        <v>2549</v>
      </c>
      <c r="AI46" s="790"/>
      <c r="AJ46" s="790"/>
      <c r="AK46" s="790"/>
      <c r="AL46" s="790"/>
      <c r="AM46" s="790"/>
      <c r="AN46" s="790" t="s">
        <v>2549</v>
      </c>
      <c r="AO46" s="790"/>
      <c r="AP46" s="790"/>
      <c r="AQ46" s="790"/>
      <c r="AR46" s="790"/>
      <c r="AS46" s="790"/>
      <c r="AT46" s="790" t="s">
        <v>2549</v>
      </c>
      <c r="AU46" s="790"/>
      <c r="AV46" s="790"/>
      <c r="AW46" s="790"/>
      <c r="AX46" s="790"/>
      <c r="AY46" s="790"/>
      <c r="AZ46" s="790" t="s">
        <v>2549</v>
      </c>
      <c r="BA46" s="790"/>
      <c r="BB46" s="790"/>
      <c r="BC46" s="790"/>
      <c r="BD46" s="790"/>
      <c r="BE46" s="790"/>
      <c r="BF46" s="790" t="s">
        <v>2549</v>
      </c>
      <c r="BG46" s="790"/>
      <c r="BH46" s="790"/>
      <c r="BI46" s="790"/>
      <c r="BJ46" s="790"/>
      <c r="BK46" s="790"/>
      <c r="BL46" s="790" t="s">
        <v>2549</v>
      </c>
      <c r="BM46" s="790"/>
      <c r="BN46" s="790"/>
      <c r="BO46" s="790"/>
      <c r="BP46" s="790"/>
      <c r="BQ46" s="790"/>
      <c r="BR46" s="790" t="s">
        <v>2549</v>
      </c>
      <c r="BS46" s="790"/>
      <c r="BT46" s="790"/>
      <c r="BU46" s="790"/>
      <c r="BV46" s="790"/>
      <c r="BW46" s="790"/>
      <c r="BX46" s="790" t="s">
        <v>2549</v>
      </c>
      <c r="BY46" s="790"/>
      <c r="BZ46" s="790"/>
      <c r="CA46" s="790"/>
      <c r="CB46" s="790"/>
      <c r="CC46" s="790"/>
      <c r="CD46" s="790" t="s">
        <v>2549</v>
      </c>
      <c r="CE46" s="790"/>
      <c r="CF46" s="790"/>
      <c r="CG46" s="790"/>
      <c r="CH46" s="790"/>
      <c r="CI46" s="790"/>
      <c r="CJ46" s="790" t="s">
        <v>2549</v>
      </c>
      <c r="CK46" s="790"/>
      <c r="CL46" s="790"/>
      <c r="CM46" s="790"/>
      <c r="CN46" s="790"/>
      <c r="CO46" s="790"/>
      <c r="CP46" s="790" t="s">
        <v>2549</v>
      </c>
      <c r="CQ46" s="790"/>
      <c r="CR46" s="790"/>
      <c r="CS46" s="790"/>
      <c r="CT46" s="790"/>
      <c r="CU46" s="790"/>
      <c r="CV46" s="790" t="s">
        <v>2549</v>
      </c>
      <c r="CW46" s="790"/>
      <c r="CX46" s="790"/>
      <c r="CY46" s="790"/>
      <c r="CZ46" s="790"/>
      <c r="DA46" s="790"/>
      <c r="DB46" s="790" t="s">
        <v>2549</v>
      </c>
      <c r="DC46" s="790"/>
      <c r="DD46" s="790"/>
      <c r="DE46" s="790"/>
      <c r="DF46" s="790"/>
      <c r="DG46" s="790"/>
      <c r="DH46" s="790" t="s">
        <v>2549</v>
      </c>
      <c r="DI46" s="790"/>
      <c r="DJ46" s="790"/>
      <c r="DK46" s="790"/>
      <c r="DL46" s="790"/>
      <c r="DM46" s="790"/>
      <c r="DN46" s="790" t="s">
        <v>2549</v>
      </c>
      <c r="DO46" s="790"/>
      <c r="DP46" s="790"/>
      <c r="DQ46" s="790"/>
      <c r="DR46" s="790"/>
      <c r="DS46" s="790"/>
      <c r="DT46" s="790" t="s">
        <v>2549</v>
      </c>
      <c r="DU46" s="790"/>
      <c r="DV46" s="790"/>
      <c r="DW46" s="790"/>
      <c r="DX46" s="790"/>
      <c r="DY46" s="790"/>
      <c r="DZ46" s="790" t="s">
        <v>2549</v>
      </c>
      <c r="EA46" s="790"/>
      <c r="EB46" s="790"/>
      <c r="EC46" s="790"/>
      <c r="ED46" s="790"/>
      <c r="EE46" s="790"/>
      <c r="EF46" s="790" t="s">
        <v>2549</v>
      </c>
      <c r="EG46" s="790"/>
      <c r="EH46" s="790"/>
      <c r="EI46" s="790"/>
      <c r="EJ46" s="790"/>
      <c r="EK46" s="790"/>
      <c r="EL46" s="790" t="s">
        <v>2549</v>
      </c>
      <c r="EM46" s="790"/>
      <c r="EN46" s="790"/>
      <c r="EO46" s="790"/>
      <c r="EP46" s="790"/>
      <c r="EQ46" s="790"/>
      <c r="ER46" s="790" t="s">
        <v>2549</v>
      </c>
      <c r="ES46" s="790"/>
      <c r="ET46" s="790"/>
      <c r="EU46" s="790"/>
      <c r="EV46" s="790"/>
      <c r="EW46" s="790"/>
      <c r="EX46" s="790" t="s">
        <v>2549</v>
      </c>
      <c r="EY46" s="790"/>
      <c r="EZ46" s="790"/>
      <c r="FA46" s="790"/>
      <c r="FB46" s="790"/>
      <c r="FC46" s="790"/>
      <c r="FD46" s="790" t="s">
        <v>2549</v>
      </c>
      <c r="FE46" s="790"/>
      <c r="FF46" s="790"/>
      <c r="FG46" s="790"/>
      <c r="FH46" s="790"/>
      <c r="FI46" s="790"/>
      <c r="FJ46" s="790" t="s">
        <v>2549</v>
      </c>
      <c r="FK46" s="790"/>
      <c r="FL46" s="790"/>
      <c r="FM46" s="790"/>
      <c r="FN46" s="790"/>
      <c r="FO46" s="790"/>
      <c r="FP46" s="790" t="s">
        <v>2549</v>
      </c>
      <c r="FQ46" s="790"/>
      <c r="FR46" s="790"/>
      <c r="FS46" s="790"/>
      <c r="FT46" s="790"/>
      <c r="FU46" s="790"/>
      <c r="FV46" s="790" t="s">
        <v>2549</v>
      </c>
      <c r="FW46" s="790"/>
      <c r="FX46" s="790"/>
      <c r="FY46" s="790"/>
      <c r="FZ46" s="790"/>
      <c r="GA46" s="790"/>
      <c r="GB46" s="790" t="s">
        <v>2549</v>
      </c>
      <c r="GC46" s="790"/>
      <c r="GD46" s="790"/>
      <c r="GE46" s="790"/>
      <c r="GF46" s="790"/>
      <c r="GG46" s="790"/>
      <c r="GH46" s="790" t="s">
        <v>2549</v>
      </c>
      <c r="GI46" s="790"/>
      <c r="GJ46" s="790"/>
      <c r="GK46" s="790"/>
      <c r="GL46" s="790"/>
      <c r="GM46" s="790"/>
      <c r="GN46" s="790" t="s">
        <v>2549</v>
      </c>
      <c r="GO46" s="790"/>
      <c r="GP46" s="790"/>
      <c r="GQ46" s="790"/>
      <c r="GR46" s="790"/>
      <c r="GS46" s="790"/>
      <c r="GT46" s="790" t="s">
        <v>2549</v>
      </c>
      <c r="GU46" s="790"/>
      <c r="GV46" s="790"/>
      <c r="GW46" s="790"/>
      <c r="GX46" s="790"/>
      <c r="GY46" s="790"/>
      <c r="GZ46" s="790" t="s">
        <v>2549</v>
      </c>
      <c r="HA46" s="790"/>
      <c r="HB46" s="790"/>
      <c r="HC46" s="790"/>
      <c r="HD46" s="790"/>
      <c r="HE46" s="790"/>
      <c r="HF46" s="790" t="s">
        <v>2549</v>
      </c>
      <c r="HG46" s="790"/>
      <c r="HH46" s="790"/>
      <c r="HI46" s="790"/>
      <c r="HJ46" s="790"/>
      <c r="HK46" s="790"/>
      <c r="HL46" s="790" t="s">
        <v>2549</v>
      </c>
      <c r="HM46" s="790"/>
      <c r="HN46" s="790"/>
      <c r="HO46" s="790"/>
      <c r="HP46" s="790"/>
      <c r="HQ46" s="790"/>
      <c r="HR46" s="790" t="s">
        <v>2549</v>
      </c>
      <c r="HS46" s="790"/>
      <c r="HT46" s="790"/>
      <c r="HU46" s="790"/>
      <c r="HV46" s="790"/>
      <c r="HW46" s="790"/>
      <c r="HX46" s="790" t="s">
        <v>2549</v>
      </c>
      <c r="HY46" s="790"/>
      <c r="HZ46" s="790"/>
      <c r="IA46" s="790"/>
      <c r="IB46" s="790"/>
      <c r="IC46" s="790"/>
      <c r="ID46" s="790" t="s">
        <v>2549</v>
      </c>
      <c r="IE46" s="790"/>
      <c r="IF46" s="790"/>
      <c r="IG46" s="790"/>
      <c r="IH46" s="790"/>
      <c r="II46" s="790"/>
      <c r="IJ46" s="790" t="s">
        <v>2549</v>
      </c>
      <c r="IK46" s="790"/>
      <c r="IL46" s="790"/>
      <c r="IM46" s="790"/>
      <c r="IN46" s="790"/>
      <c r="IO46" s="790"/>
      <c r="IP46" s="790" t="s">
        <v>2549</v>
      </c>
      <c r="IQ46" s="790"/>
      <c r="IR46" s="790"/>
      <c r="IS46" s="790"/>
    </row>
    <row r="47" spans="1:256">
      <c r="C47" s="1" t="s">
        <v>2249</v>
      </c>
      <c r="D47" s="1"/>
      <c r="E47" s="1"/>
      <c r="F47" s="139"/>
      <c r="G47" s="1"/>
      <c r="H47" s="1"/>
      <c r="I47" s="1"/>
      <c r="J47" s="790"/>
      <c r="K47" s="790"/>
      <c r="L47" s="790"/>
      <c r="M47" s="790"/>
      <c r="N47" s="790"/>
      <c r="O47" s="790"/>
      <c r="P47" s="790"/>
      <c r="Q47" s="790"/>
      <c r="R47" s="790"/>
      <c r="S47" s="790"/>
      <c r="T47" s="790"/>
      <c r="U47" s="790"/>
      <c r="V47" s="790" t="s">
        <v>2856</v>
      </c>
      <c r="W47" s="790"/>
      <c r="X47" s="790"/>
      <c r="Y47" s="790"/>
      <c r="Z47" s="790"/>
      <c r="AA47" s="790"/>
      <c r="AB47" s="790" t="s">
        <v>2856</v>
      </c>
      <c r="AC47" s="790"/>
      <c r="AD47" s="790"/>
      <c r="AE47" s="790"/>
      <c r="AF47" s="790"/>
      <c r="AG47" s="790"/>
      <c r="AH47" s="790" t="s">
        <v>2856</v>
      </c>
      <c r="AI47" s="790"/>
      <c r="AJ47" s="790"/>
      <c r="AK47" s="790"/>
      <c r="AL47" s="790"/>
      <c r="AM47" s="790"/>
      <c r="AN47" s="790" t="s">
        <v>2856</v>
      </c>
      <c r="AO47" s="790"/>
      <c r="AP47" s="790"/>
      <c r="AQ47" s="790"/>
      <c r="AR47" s="790"/>
      <c r="AS47" s="790"/>
      <c r="AT47" s="790" t="s">
        <v>2856</v>
      </c>
      <c r="AU47" s="790"/>
      <c r="AV47" s="790"/>
      <c r="AW47" s="790"/>
      <c r="AX47" s="790"/>
      <c r="AY47" s="790"/>
      <c r="AZ47" s="790" t="s">
        <v>2856</v>
      </c>
      <c r="BA47" s="790"/>
      <c r="BB47" s="790"/>
      <c r="BC47" s="790"/>
      <c r="BD47" s="790"/>
      <c r="BE47" s="790"/>
      <c r="BF47" s="790" t="s">
        <v>2856</v>
      </c>
      <c r="BG47" s="790"/>
      <c r="BH47" s="790"/>
      <c r="BI47" s="790"/>
      <c r="BJ47" s="790"/>
      <c r="BK47" s="790"/>
      <c r="BL47" s="790" t="s">
        <v>2856</v>
      </c>
      <c r="BM47" s="790"/>
      <c r="BN47" s="790"/>
      <c r="BO47" s="790"/>
      <c r="BP47" s="790"/>
      <c r="BQ47" s="790"/>
      <c r="BR47" s="790" t="s">
        <v>2856</v>
      </c>
      <c r="BS47" s="790"/>
      <c r="BT47" s="790"/>
      <c r="BU47" s="790"/>
      <c r="BV47" s="790"/>
      <c r="BW47" s="790"/>
      <c r="BX47" s="790" t="s">
        <v>2856</v>
      </c>
      <c r="BY47" s="790"/>
      <c r="BZ47" s="790"/>
      <c r="CA47" s="790"/>
      <c r="CB47" s="790"/>
      <c r="CC47" s="790"/>
      <c r="CD47" s="790" t="s">
        <v>2856</v>
      </c>
      <c r="CE47" s="790"/>
      <c r="CF47" s="790"/>
      <c r="CG47" s="790"/>
      <c r="CH47" s="790"/>
      <c r="CI47" s="790"/>
      <c r="CJ47" s="790" t="s">
        <v>2856</v>
      </c>
      <c r="CK47" s="790"/>
      <c r="CL47" s="790"/>
      <c r="CM47" s="790"/>
      <c r="CN47" s="790"/>
      <c r="CO47" s="790"/>
      <c r="CP47" s="790" t="s">
        <v>2856</v>
      </c>
      <c r="CQ47" s="790"/>
      <c r="CR47" s="790"/>
      <c r="CS47" s="790"/>
      <c r="CT47" s="790"/>
      <c r="CU47" s="790"/>
      <c r="CV47" s="790" t="s">
        <v>2856</v>
      </c>
      <c r="CW47" s="790"/>
      <c r="CX47" s="790"/>
      <c r="CY47" s="790"/>
      <c r="CZ47" s="790"/>
      <c r="DA47" s="790"/>
      <c r="DB47" s="790" t="s">
        <v>2856</v>
      </c>
      <c r="DC47" s="790"/>
      <c r="DD47" s="790"/>
      <c r="DE47" s="790"/>
      <c r="DF47" s="790"/>
      <c r="DG47" s="790"/>
      <c r="DH47" s="790" t="s">
        <v>2856</v>
      </c>
      <c r="DI47" s="790"/>
      <c r="DJ47" s="790"/>
      <c r="DK47" s="790"/>
      <c r="DL47" s="790"/>
      <c r="DM47" s="790"/>
      <c r="DN47" s="790" t="s">
        <v>2856</v>
      </c>
      <c r="DO47" s="790"/>
      <c r="DP47" s="790"/>
      <c r="DQ47" s="790"/>
      <c r="DR47" s="790"/>
      <c r="DS47" s="790"/>
      <c r="DT47" s="790" t="s">
        <v>2856</v>
      </c>
      <c r="DU47" s="790"/>
      <c r="DV47" s="790"/>
      <c r="DW47" s="790"/>
      <c r="DX47" s="790"/>
      <c r="DY47" s="790"/>
      <c r="DZ47" s="790" t="s">
        <v>2856</v>
      </c>
      <c r="EA47" s="790"/>
      <c r="EB47" s="790"/>
      <c r="EC47" s="790"/>
      <c r="ED47" s="790"/>
      <c r="EE47" s="790"/>
      <c r="EF47" s="790" t="s">
        <v>2856</v>
      </c>
      <c r="EG47" s="790"/>
      <c r="EH47" s="790"/>
      <c r="EI47" s="790"/>
      <c r="EJ47" s="790"/>
      <c r="EK47" s="790"/>
      <c r="EL47" s="790" t="s">
        <v>2856</v>
      </c>
      <c r="EM47" s="790"/>
      <c r="EN47" s="790"/>
      <c r="EO47" s="790"/>
      <c r="EP47" s="790"/>
      <c r="EQ47" s="790"/>
      <c r="ER47" s="790" t="s">
        <v>2856</v>
      </c>
      <c r="ES47" s="790"/>
      <c r="ET47" s="790"/>
      <c r="EU47" s="790"/>
      <c r="EV47" s="790"/>
      <c r="EW47" s="790"/>
      <c r="EX47" s="790" t="s">
        <v>2856</v>
      </c>
      <c r="EY47" s="790"/>
      <c r="EZ47" s="790"/>
      <c r="FA47" s="790"/>
      <c r="FB47" s="790"/>
      <c r="FC47" s="790"/>
      <c r="FD47" s="790" t="s">
        <v>2856</v>
      </c>
      <c r="FE47" s="790"/>
      <c r="FF47" s="790"/>
      <c r="FG47" s="790"/>
      <c r="FH47" s="790"/>
      <c r="FI47" s="790"/>
      <c r="FJ47" s="790" t="s">
        <v>2856</v>
      </c>
      <c r="FK47" s="790"/>
      <c r="FL47" s="790"/>
      <c r="FM47" s="790"/>
      <c r="FN47" s="790"/>
      <c r="FO47" s="790"/>
      <c r="FP47" s="790" t="s">
        <v>2856</v>
      </c>
      <c r="FQ47" s="790"/>
      <c r="FR47" s="790"/>
      <c r="FS47" s="790"/>
      <c r="FT47" s="790"/>
      <c r="FU47" s="790"/>
      <c r="FV47" s="790" t="s">
        <v>2856</v>
      </c>
      <c r="FW47" s="790"/>
      <c r="FX47" s="790"/>
      <c r="FY47" s="790"/>
      <c r="FZ47" s="790"/>
      <c r="GA47" s="790"/>
      <c r="GB47" s="790" t="s">
        <v>2856</v>
      </c>
      <c r="GC47" s="790"/>
      <c r="GD47" s="790"/>
      <c r="GE47" s="790"/>
      <c r="GF47" s="790"/>
      <c r="GG47" s="790"/>
      <c r="GH47" s="790" t="s">
        <v>2856</v>
      </c>
      <c r="GI47" s="790"/>
      <c r="GJ47" s="790"/>
      <c r="GK47" s="790"/>
      <c r="GL47" s="790"/>
      <c r="GM47" s="790"/>
      <c r="GN47" s="790" t="s">
        <v>2856</v>
      </c>
      <c r="GO47" s="790"/>
      <c r="GP47" s="790"/>
      <c r="GQ47" s="790"/>
      <c r="GR47" s="790"/>
      <c r="GS47" s="790"/>
      <c r="GT47" s="790" t="s">
        <v>2856</v>
      </c>
      <c r="GU47" s="790"/>
      <c r="GV47" s="790"/>
      <c r="GW47" s="790"/>
      <c r="GX47" s="790"/>
      <c r="GY47" s="790"/>
      <c r="GZ47" s="790" t="s">
        <v>2856</v>
      </c>
      <c r="HA47" s="790"/>
      <c r="HB47" s="790"/>
      <c r="HC47" s="790"/>
      <c r="HD47" s="790"/>
      <c r="HE47" s="790"/>
      <c r="HF47" s="790" t="s">
        <v>2856</v>
      </c>
      <c r="HG47" s="790"/>
      <c r="HH47" s="790"/>
      <c r="HI47" s="790"/>
      <c r="HJ47" s="790"/>
      <c r="HK47" s="790"/>
      <c r="HL47" s="790" t="s">
        <v>2856</v>
      </c>
      <c r="HM47" s="790"/>
      <c r="HN47" s="790"/>
      <c r="HO47" s="790"/>
      <c r="HP47" s="790"/>
      <c r="HQ47" s="790"/>
      <c r="HR47" s="790" t="s">
        <v>2856</v>
      </c>
      <c r="HS47" s="790"/>
      <c r="HT47" s="790"/>
      <c r="HU47" s="790"/>
      <c r="HV47" s="790"/>
      <c r="HW47" s="790"/>
      <c r="HX47" s="790" t="s">
        <v>2856</v>
      </c>
      <c r="HY47" s="790"/>
      <c r="HZ47" s="790"/>
      <c r="IA47" s="790"/>
      <c r="IB47" s="790"/>
      <c r="IC47" s="790"/>
      <c r="ID47" s="790" t="s">
        <v>2856</v>
      </c>
      <c r="IE47" s="790"/>
      <c r="IF47" s="790"/>
      <c r="IG47" s="790"/>
      <c r="IH47" s="790"/>
      <c r="II47" s="790"/>
      <c r="IJ47" s="790" t="s">
        <v>2856</v>
      </c>
      <c r="IK47" s="790"/>
      <c r="IL47" s="790"/>
      <c r="IM47" s="790"/>
      <c r="IN47" s="790"/>
      <c r="IO47" s="790"/>
      <c r="IP47" s="790" t="s">
        <v>2856</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2249</v>
      </c>
      <c r="W48" s="790"/>
      <c r="X48" s="790"/>
      <c r="Y48" s="790"/>
      <c r="Z48" s="790"/>
      <c r="AA48" s="790"/>
      <c r="AB48" s="790" t="s">
        <v>2249</v>
      </c>
      <c r="AC48" s="790"/>
      <c r="AD48" s="790"/>
      <c r="AE48" s="790"/>
      <c r="AF48" s="790"/>
      <c r="AG48" s="790"/>
      <c r="AH48" s="790" t="s">
        <v>2249</v>
      </c>
      <c r="AI48" s="790"/>
      <c r="AJ48" s="790"/>
      <c r="AK48" s="790"/>
      <c r="AL48" s="790"/>
      <c r="AM48" s="790"/>
      <c r="AN48" s="790" t="s">
        <v>2249</v>
      </c>
      <c r="AO48" s="790"/>
      <c r="AP48" s="790"/>
      <c r="AQ48" s="790"/>
      <c r="AR48" s="790"/>
      <c r="AS48" s="790"/>
      <c r="AT48" s="790" t="s">
        <v>2249</v>
      </c>
      <c r="AU48" s="790"/>
      <c r="AV48" s="790"/>
      <c r="AW48" s="790"/>
      <c r="AX48" s="790"/>
      <c r="AY48" s="790"/>
      <c r="AZ48" s="790" t="s">
        <v>2249</v>
      </c>
      <c r="BA48" s="790"/>
      <c r="BB48" s="790"/>
      <c r="BC48" s="790"/>
      <c r="BD48" s="790"/>
      <c r="BE48" s="790"/>
      <c r="BF48" s="790" t="s">
        <v>2249</v>
      </c>
      <c r="BG48" s="790"/>
      <c r="BH48" s="790"/>
      <c r="BI48" s="790"/>
      <c r="BJ48" s="790"/>
      <c r="BK48" s="790"/>
      <c r="BL48" s="790" t="s">
        <v>2249</v>
      </c>
      <c r="BM48" s="790"/>
      <c r="BN48" s="790"/>
      <c r="BO48" s="790"/>
      <c r="BP48" s="790"/>
      <c r="BQ48" s="790"/>
      <c r="BR48" s="790" t="s">
        <v>2249</v>
      </c>
      <c r="BS48" s="790"/>
      <c r="BT48" s="790"/>
      <c r="BU48" s="790"/>
      <c r="BV48" s="790"/>
      <c r="BW48" s="790"/>
      <c r="BX48" s="790" t="s">
        <v>2249</v>
      </c>
      <c r="BY48" s="790"/>
      <c r="BZ48" s="790"/>
      <c r="CA48" s="790"/>
      <c r="CB48" s="790"/>
      <c r="CC48" s="790"/>
      <c r="CD48" s="790" t="s">
        <v>2249</v>
      </c>
      <c r="CE48" s="790"/>
      <c r="CF48" s="790"/>
      <c r="CG48" s="790"/>
      <c r="CH48" s="790"/>
      <c r="CI48" s="790"/>
      <c r="CJ48" s="790" t="s">
        <v>2249</v>
      </c>
      <c r="CK48" s="790"/>
      <c r="CL48" s="790"/>
      <c r="CM48" s="790"/>
      <c r="CN48" s="790"/>
      <c r="CO48" s="790"/>
      <c r="CP48" s="790" t="s">
        <v>2249</v>
      </c>
      <c r="CQ48" s="790"/>
      <c r="CR48" s="790"/>
      <c r="CS48" s="790"/>
      <c r="CT48" s="790"/>
      <c r="CU48" s="790"/>
      <c r="CV48" s="790" t="s">
        <v>2249</v>
      </c>
      <c r="CW48" s="790"/>
      <c r="CX48" s="790"/>
      <c r="CY48" s="790"/>
      <c r="CZ48" s="790"/>
      <c r="DA48" s="790"/>
      <c r="DB48" s="790" t="s">
        <v>2249</v>
      </c>
      <c r="DC48" s="790"/>
      <c r="DD48" s="790"/>
      <c r="DE48" s="790"/>
      <c r="DF48" s="790"/>
      <c r="DG48" s="790"/>
      <c r="DH48" s="790" t="s">
        <v>2249</v>
      </c>
      <c r="DI48" s="790"/>
      <c r="DJ48" s="790"/>
      <c r="DK48" s="790"/>
      <c r="DL48" s="790"/>
      <c r="DM48" s="790"/>
      <c r="DN48" s="790" t="s">
        <v>2249</v>
      </c>
      <c r="DO48" s="790"/>
      <c r="DP48" s="790"/>
      <c r="DQ48" s="790"/>
      <c r="DR48" s="790"/>
      <c r="DS48" s="790"/>
      <c r="DT48" s="790" t="s">
        <v>2249</v>
      </c>
      <c r="DU48" s="790"/>
      <c r="DV48" s="790"/>
      <c r="DW48" s="790"/>
      <c r="DX48" s="790"/>
      <c r="DY48" s="790"/>
      <c r="DZ48" s="790" t="s">
        <v>2249</v>
      </c>
      <c r="EA48" s="790"/>
      <c r="EB48" s="790"/>
      <c r="EC48" s="790"/>
      <c r="ED48" s="790"/>
      <c r="EE48" s="790"/>
      <c r="EF48" s="790" t="s">
        <v>2249</v>
      </c>
      <c r="EG48" s="790"/>
      <c r="EH48" s="790"/>
      <c r="EI48" s="790"/>
      <c r="EJ48" s="790"/>
      <c r="EK48" s="790"/>
      <c r="EL48" s="790" t="s">
        <v>2249</v>
      </c>
      <c r="EM48" s="790"/>
      <c r="EN48" s="790"/>
      <c r="EO48" s="790"/>
      <c r="EP48" s="790"/>
      <c r="EQ48" s="790"/>
      <c r="ER48" s="790" t="s">
        <v>2249</v>
      </c>
      <c r="ES48" s="790"/>
      <c r="ET48" s="790"/>
      <c r="EU48" s="790"/>
      <c r="EV48" s="790"/>
      <c r="EW48" s="790"/>
      <c r="EX48" s="790" t="s">
        <v>2249</v>
      </c>
      <c r="EY48" s="790"/>
      <c r="EZ48" s="790"/>
      <c r="FA48" s="790"/>
      <c r="FB48" s="790"/>
      <c r="FC48" s="790"/>
      <c r="FD48" s="790" t="s">
        <v>2249</v>
      </c>
      <c r="FE48" s="790"/>
      <c r="FF48" s="790"/>
      <c r="FG48" s="790"/>
      <c r="FH48" s="790"/>
      <c r="FI48" s="790"/>
      <c r="FJ48" s="790" t="s">
        <v>2249</v>
      </c>
      <c r="FK48" s="790"/>
      <c r="FL48" s="790"/>
      <c r="FM48" s="790"/>
      <c r="FN48" s="790"/>
      <c r="FO48" s="790"/>
      <c r="FP48" s="790" t="s">
        <v>2249</v>
      </c>
      <c r="FQ48" s="790"/>
      <c r="FR48" s="790"/>
      <c r="FS48" s="790"/>
      <c r="FT48" s="790"/>
      <c r="FU48" s="790"/>
      <c r="FV48" s="790" t="s">
        <v>2249</v>
      </c>
      <c r="FW48" s="790"/>
      <c r="FX48" s="790"/>
      <c r="FY48" s="790"/>
      <c r="FZ48" s="790"/>
      <c r="GA48" s="790"/>
      <c r="GB48" s="790" t="s">
        <v>2249</v>
      </c>
      <c r="GC48" s="790"/>
      <c r="GD48" s="790"/>
      <c r="GE48" s="790"/>
      <c r="GF48" s="790"/>
      <c r="GG48" s="790"/>
      <c r="GH48" s="790" t="s">
        <v>2249</v>
      </c>
      <c r="GI48" s="790"/>
      <c r="GJ48" s="790"/>
      <c r="GK48" s="790"/>
      <c r="GL48" s="790"/>
      <c r="GM48" s="790"/>
      <c r="GN48" s="790" t="s">
        <v>2249</v>
      </c>
      <c r="GO48" s="790"/>
      <c r="GP48" s="790"/>
      <c r="GQ48" s="790"/>
      <c r="GR48" s="790"/>
      <c r="GS48" s="790"/>
      <c r="GT48" s="790" t="s">
        <v>2249</v>
      </c>
      <c r="GU48" s="790"/>
      <c r="GV48" s="790"/>
      <c r="GW48" s="790"/>
      <c r="GX48" s="790"/>
      <c r="GY48" s="790"/>
      <c r="GZ48" s="790" t="s">
        <v>2249</v>
      </c>
      <c r="HA48" s="790"/>
      <c r="HB48" s="790"/>
      <c r="HC48" s="790"/>
      <c r="HD48" s="790"/>
      <c r="HE48" s="790"/>
      <c r="HF48" s="790" t="s">
        <v>2249</v>
      </c>
      <c r="HG48" s="790"/>
      <c r="HH48" s="790"/>
      <c r="HI48" s="790"/>
      <c r="HJ48" s="790"/>
      <c r="HK48" s="790"/>
      <c r="HL48" s="790" t="s">
        <v>2249</v>
      </c>
      <c r="HM48" s="790"/>
      <c r="HN48" s="790"/>
      <c r="HO48" s="790"/>
      <c r="HP48" s="790"/>
      <c r="HQ48" s="790"/>
      <c r="HR48" s="790" t="s">
        <v>2249</v>
      </c>
      <c r="HS48" s="790"/>
      <c r="HT48" s="790"/>
      <c r="HU48" s="790"/>
      <c r="HV48" s="790"/>
      <c r="HW48" s="790"/>
      <c r="HX48" s="790" t="s">
        <v>2249</v>
      </c>
      <c r="HY48" s="790"/>
      <c r="HZ48" s="790"/>
      <c r="IA48" s="790"/>
      <c r="IB48" s="790"/>
      <c r="IC48" s="790"/>
      <c r="ID48" s="790" t="s">
        <v>2249</v>
      </c>
      <c r="IE48" s="790"/>
      <c r="IF48" s="790"/>
      <c r="IG48" s="790"/>
      <c r="IH48" s="790"/>
      <c r="II48" s="790"/>
      <c r="IJ48" s="790" t="s">
        <v>2249</v>
      </c>
      <c r="IK48" s="790"/>
      <c r="IL48" s="790"/>
      <c r="IM48" s="790"/>
      <c r="IN48" s="790"/>
      <c r="IO48" s="790"/>
      <c r="IP48" s="790" t="s">
        <v>2249</v>
      </c>
      <c r="IQ48" s="790"/>
      <c r="IR48" s="790"/>
      <c r="IS48" s="790"/>
      <c r="IT48" s="790"/>
      <c r="IU48" s="790"/>
      <c r="IV48" s="790" t="s">
        <v>2249</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5">
    <mergeCell ref="DB48:DG48"/>
    <mergeCell ref="CD47:CI47"/>
    <mergeCell ref="DB47:DG47"/>
    <mergeCell ref="CJ47:CO47"/>
    <mergeCell ref="CV47:DA47"/>
    <mergeCell ref="CP47:CU47"/>
    <mergeCell ref="CV46:DA46"/>
    <mergeCell ref="CP48:CU48"/>
    <mergeCell ref="CJ48:CO48"/>
    <mergeCell ref="BX48:CC48"/>
    <mergeCell ref="CD48:CI48"/>
    <mergeCell ref="BR48:BW48"/>
    <mergeCell ref="AZ46:BE46"/>
    <mergeCell ref="CV48:DA48"/>
    <mergeCell ref="BL46:BQ46"/>
    <mergeCell ref="BX46:CC46"/>
    <mergeCell ref="CP46:CU46"/>
    <mergeCell ref="BF46:BK46"/>
    <mergeCell ref="BR46:BW46"/>
    <mergeCell ref="CD46:CI46"/>
    <mergeCell ref="CJ46:CO46"/>
    <mergeCell ref="P48:U48"/>
    <mergeCell ref="V48:AA48"/>
    <mergeCell ref="BL48:BQ48"/>
    <mergeCell ref="BF48:BK48"/>
    <mergeCell ref="J47:O47"/>
    <mergeCell ref="P47:U47"/>
    <mergeCell ref="AB47:AG47"/>
    <mergeCell ref="AN47:AS47"/>
    <mergeCell ref="AH47:AM47"/>
    <mergeCell ref="AZ48:BE48"/>
    <mergeCell ref="C1:G1"/>
    <mergeCell ref="C19:G19"/>
    <mergeCell ref="J46:O46"/>
    <mergeCell ref="P46:U46"/>
    <mergeCell ref="BF47:BK47"/>
    <mergeCell ref="BL47:BQ47"/>
    <mergeCell ref="AZ47:BE47"/>
    <mergeCell ref="V47:AA47"/>
    <mergeCell ref="DB46:DG46"/>
    <mergeCell ref="AT47:AY47"/>
    <mergeCell ref="BR47:BW47"/>
    <mergeCell ref="BX47:CC47"/>
    <mergeCell ref="GB47:GG47"/>
    <mergeCell ref="V46:AA46"/>
    <mergeCell ref="AB46:AG46"/>
    <mergeCell ref="AB48:AG48"/>
    <mergeCell ref="AH46:AM46"/>
    <mergeCell ref="AH48:AM48"/>
    <mergeCell ref="AT46:AY46"/>
    <mergeCell ref="AN46:AS46"/>
    <mergeCell ref="AN48:AS48"/>
    <mergeCell ref="AT48:AY48"/>
    <mergeCell ref="DZ46:EE46"/>
    <mergeCell ref="DH47:DM47"/>
    <mergeCell ref="DT46:DY46"/>
    <mergeCell ref="DN47:DS47"/>
    <mergeCell ref="FJ48:FO48"/>
    <mergeCell ref="DN46:DS46"/>
    <mergeCell ref="FJ47:FO47"/>
    <mergeCell ref="FJ46:FO46"/>
    <mergeCell ref="FD48:FI48"/>
    <mergeCell ref="FD47:FI47"/>
    <mergeCell ref="EX48:FC48"/>
    <mergeCell ref="EL47:EQ47"/>
    <mergeCell ref="DN48:DS48"/>
    <mergeCell ref="EF46:EK46"/>
    <mergeCell ref="GZ46:HE46"/>
    <mergeCell ref="GZ47:HE47"/>
    <mergeCell ref="GN47:GS47"/>
    <mergeCell ref="GN46:GS46"/>
    <mergeCell ref="EF48:EK48"/>
    <mergeCell ref="FP48:FU48"/>
    <mergeCell ref="GH48:GM48"/>
    <mergeCell ref="EX46:FC46"/>
    <mergeCell ref="EL46:EQ46"/>
    <mergeCell ref="FD46:FI46"/>
    <mergeCell ref="GH46:GM46"/>
    <mergeCell ref="EF47:EK47"/>
    <mergeCell ref="EL48:EQ48"/>
    <mergeCell ref="ER46:EW46"/>
    <mergeCell ref="GT46:GY46"/>
    <mergeCell ref="FV46:GA46"/>
    <mergeCell ref="FV47:GA47"/>
    <mergeCell ref="ER48:EW48"/>
    <mergeCell ref="ER47:EW47"/>
    <mergeCell ref="EX47:FC47"/>
    <mergeCell ref="GT48:GY48"/>
    <mergeCell ref="GH47:GM47"/>
    <mergeCell ref="FP46:FU46"/>
    <mergeCell ref="FP47:FU47"/>
    <mergeCell ref="GT47:GY47"/>
    <mergeCell ref="GB46:GG46"/>
    <mergeCell ref="DZ47:EE47"/>
    <mergeCell ref="DH46:DM46"/>
    <mergeCell ref="DZ48:EE48"/>
    <mergeCell ref="DH48:DM48"/>
    <mergeCell ref="DT48:DY48"/>
    <mergeCell ref="DT47:DY47"/>
    <mergeCell ref="IV48"/>
    <mergeCell ref="IJ48:IO48"/>
    <mergeCell ref="IP48:IU48"/>
    <mergeCell ref="HX48:IC48"/>
    <mergeCell ref="ID48:II48"/>
    <mergeCell ref="FV48:GA48"/>
    <mergeCell ref="GZ48:HE48"/>
    <mergeCell ref="GN48:GS48"/>
    <mergeCell ref="GB48:GG48"/>
    <mergeCell ref="IP47:IS47"/>
    <mergeCell ref="HF46:HK46"/>
    <mergeCell ref="IP46:IS46"/>
    <mergeCell ref="IJ47:IO47"/>
    <mergeCell ref="ID46:II46"/>
    <mergeCell ref="IJ46:IO46"/>
    <mergeCell ref="HR46:HW46"/>
    <mergeCell ref="HR47:HW47"/>
    <mergeCell ref="HL47:HQ47"/>
    <mergeCell ref="ID47:II47"/>
    <mergeCell ref="HF48:HK48"/>
    <mergeCell ref="HF47:HK47"/>
    <mergeCell ref="HX47:IC47"/>
    <mergeCell ref="HX46:IC46"/>
    <mergeCell ref="HL46:HQ46"/>
    <mergeCell ref="HR48:HW48"/>
    <mergeCell ref="HL48:HQ48"/>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6" zoomScale="125" workbookViewId="0">
      <selection activeCell="G5" sqref="G5"/>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40388</v>
      </c>
    </row>
    <row r="4" spans="1:8">
      <c r="A4" s="89" t="s">
        <v>2517</v>
      </c>
      <c r="G4" s="93" t="s">
        <v>2455</v>
      </c>
    </row>
    <row r="5" spans="1:8">
      <c r="A5" s="89" t="s">
        <v>2850</v>
      </c>
    </row>
    <row r="6" spans="1:8">
      <c r="C6" s="15" t="s">
        <v>2128</v>
      </c>
      <c r="D6" s="16"/>
      <c r="E6" s="16"/>
      <c r="F6" s="17"/>
      <c r="G6" s="18"/>
      <c r="H6" s="94"/>
    </row>
    <row r="7" spans="1:8">
      <c r="C7" s="95" t="s">
        <v>2316</v>
      </c>
      <c r="D7" s="20"/>
      <c r="E7" s="20"/>
      <c r="F7" s="21"/>
      <c r="G7" s="22"/>
      <c r="H7" s="94"/>
    </row>
    <row r="8" spans="1:8">
      <c r="A8" s="89" t="s">
        <v>2730</v>
      </c>
      <c r="C8" s="95" t="s">
        <v>3124</v>
      </c>
      <c r="D8" s="20"/>
      <c r="E8" s="20"/>
      <c r="F8" s="21"/>
      <c r="G8" s="96"/>
      <c r="H8" s="94"/>
    </row>
    <row r="9" spans="1:8">
      <c r="A9" s="89" t="s">
        <v>2213</v>
      </c>
      <c r="C9" s="95" t="s">
        <v>2291</v>
      </c>
      <c r="D9" s="20"/>
      <c r="E9" s="20"/>
      <c r="F9" s="21"/>
      <c r="G9" s="96"/>
      <c r="H9" s="94"/>
    </row>
    <row r="10" spans="1:8">
      <c r="A10" s="98" t="s">
        <v>3412</v>
      </c>
      <c r="C10" s="97"/>
      <c r="D10" s="20"/>
      <c r="E10" s="20"/>
      <c r="F10" s="21"/>
      <c r="G10" s="96"/>
      <c r="H10" s="94"/>
    </row>
    <row r="11" spans="1:8">
      <c r="A11" s="108" t="s">
        <v>1967</v>
      </c>
      <c r="C11" s="25" t="s">
        <v>2453</v>
      </c>
      <c r="D11" s="94"/>
      <c r="E11" s="94"/>
      <c r="F11" s="99"/>
      <c r="G11" s="96"/>
      <c r="H11" s="94"/>
    </row>
    <row r="12" spans="1:8">
      <c r="A12" s="98"/>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144" t="s">
        <v>2486</v>
      </c>
      <c r="C16" s="97"/>
      <c r="D16" s="94"/>
      <c r="E16" s="94"/>
      <c r="F16" s="99"/>
      <c r="G16" s="96"/>
      <c r="H16" s="94"/>
    </row>
    <row r="17" spans="1:8">
      <c r="C17" s="102" t="s">
        <v>2601</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2008</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40440</v>
      </c>
      <c r="B24" s="116" t="s">
        <v>2258</v>
      </c>
      <c r="C24" s="117">
        <v>315</v>
      </c>
      <c r="D24" s="118">
        <v>4</v>
      </c>
      <c r="E24" s="117">
        <f>C24*D24</f>
        <v>1260</v>
      </c>
      <c r="F24" s="53">
        <v>0</v>
      </c>
      <c r="G24" s="54">
        <f>E24*(1-F24)</f>
        <v>1260</v>
      </c>
      <c r="H24" s="48"/>
    </row>
    <row r="25" spans="1:8">
      <c r="A25" s="11"/>
      <c r="B25" s="116" t="s">
        <v>2257</v>
      </c>
      <c r="C25" s="117">
        <v>225</v>
      </c>
      <c r="D25" s="118">
        <v>4</v>
      </c>
      <c r="E25" s="117">
        <f t="shared" ref="E25:E38" si="0">C25*D25</f>
        <v>900</v>
      </c>
      <c r="F25" s="119"/>
      <c r="G25" s="54">
        <f t="shared" ref="G25:G39" si="1">E25*(1-F25)</f>
        <v>900</v>
      </c>
      <c r="H25" s="56"/>
    </row>
    <row r="26" spans="1:8">
      <c r="A26" s="120"/>
      <c r="B26" s="121" t="s">
        <v>2493</v>
      </c>
      <c r="C26" s="117"/>
      <c r="D26" s="118"/>
      <c r="E26" s="117">
        <f t="shared" si="0"/>
        <v>0</v>
      </c>
      <c r="F26" s="119"/>
      <c r="G26" s="54">
        <f t="shared" si="1"/>
        <v>0</v>
      </c>
      <c r="H26" s="56"/>
    </row>
    <row r="27" spans="1:8">
      <c r="A27" s="120"/>
      <c r="B27" s="121" t="s">
        <v>2910</v>
      </c>
      <c r="C27" s="117"/>
      <c r="D27" s="118"/>
      <c r="E27" s="117">
        <f t="shared" si="0"/>
        <v>0</v>
      </c>
      <c r="F27" s="119"/>
      <c r="G27" s="54">
        <f t="shared" si="1"/>
        <v>0</v>
      </c>
      <c r="H27" s="56"/>
    </row>
    <row r="28" spans="1:8">
      <c r="A28" s="120"/>
      <c r="B28" s="121" t="s">
        <v>2561</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2500</v>
      </c>
      <c r="C33" s="122"/>
      <c r="D33" s="123" t="s">
        <v>2847</v>
      </c>
      <c r="E33" s="117"/>
      <c r="F33" s="124"/>
      <c r="G33" s="54">
        <f t="shared" si="1"/>
        <v>0</v>
      </c>
      <c r="H33" s="56"/>
    </row>
    <row r="34" spans="1:256">
      <c r="A34" s="120"/>
      <c r="B34" s="121" t="s">
        <v>2466</v>
      </c>
      <c r="C34" s="117">
        <v>75</v>
      </c>
      <c r="D34" s="118">
        <v>2.5</v>
      </c>
      <c r="E34" s="117">
        <f t="shared" si="0"/>
        <v>187.5</v>
      </c>
      <c r="F34" s="119"/>
      <c r="G34" s="54">
        <f t="shared" si="1"/>
        <v>187.5</v>
      </c>
      <c r="H34" s="48"/>
    </row>
    <row r="35" spans="1:256">
      <c r="A35" s="120"/>
      <c r="B35" s="121" t="s">
        <v>2935</v>
      </c>
      <c r="C35" s="117">
        <v>500</v>
      </c>
      <c r="D35" s="123" t="s">
        <v>2847</v>
      </c>
      <c r="E35" s="117"/>
      <c r="F35" s="124"/>
      <c r="G35" s="54">
        <f t="shared" si="1"/>
        <v>0</v>
      </c>
      <c r="H35" s="48"/>
    </row>
    <row r="36" spans="1:256">
      <c r="A36" s="120"/>
      <c r="B36" s="121" t="s">
        <v>2269</v>
      </c>
      <c r="C36" s="117">
        <v>250</v>
      </c>
      <c r="D36" s="123" t="s">
        <v>2847</v>
      </c>
      <c r="E36" s="117">
        <v>250</v>
      </c>
      <c r="F36" s="124"/>
      <c r="G36" s="54">
        <f t="shared" si="1"/>
        <v>250</v>
      </c>
      <c r="H36" s="48"/>
    </row>
    <row r="37" spans="1:256">
      <c r="A37" s="120"/>
      <c r="B37" s="121" t="s">
        <v>2270</v>
      </c>
      <c r="C37" s="117">
        <v>40</v>
      </c>
      <c r="D37" s="118"/>
      <c r="E37" s="117">
        <f t="shared" si="0"/>
        <v>0</v>
      </c>
      <c r="F37" s="119"/>
      <c r="G37" s="54">
        <f t="shared" si="1"/>
        <v>0</v>
      </c>
      <c r="H37" s="48"/>
    </row>
    <row r="38" spans="1:256">
      <c r="A38" s="120"/>
      <c r="B38" s="121" t="s">
        <v>1888</v>
      </c>
      <c r="C38" s="117"/>
      <c r="D38" s="125"/>
      <c r="E38" s="117">
        <f t="shared" si="0"/>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1889</v>
      </c>
      <c r="C40" s="131"/>
      <c r="D40" s="131"/>
      <c r="E40" s="132">
        <f>SUM(E24:E39)</f>
        <v>2597.5</v>
      </c>
      <c r="F40" s="133"/>
      <c r="G40" s="72">
        <f>SUM(G24:G39)</f>
        <v>2597.5</v>
      </c>
      <c r="H40" s="134"/>
    </row>
    <row r="42" spans="1:256">
      <c r="C42" s="136" t="s">
        <v>2369</v>
      </c>
      <c r="D42" s="137">
        <f>G40/2</f>
        <v>1298.75</v>
      </c>
      <c r="E42" s="137"/>
      <c r="F42" s="138"/>
    </row>
    <row r="44" spans="1:256">
      <c r="C44" s="1" t="s">
        <v>2549</v>
      </c>
      <c r="D44" s="1"/>
      <c r="E44" s="1"/>
      <c r="F44" s="139"/>
      <c r="G44" s="1"/>
      <c r="H44" s="1"/>
      <c r="I44" s="1"/>
    </row>
    <row r="45" spans="1:256">
      <c r="C45" s="1" t="s">
        <v>3390</v>
      </c>
      <c r="D45" s="1"/>
      <c r="E45" s="1"/>
      <c r="F45" s="139"/>
      <c r="G45" s="1"/>
      <c r="H45" s="1"/>
      <c r="I45" s="1"/>
    </row>
    <row r="46" spans="1:256">
      <c r="C46" s="140" t="s">
        <v>2819</v>
      </c>
      <c r="D46" s="140"/>
      <c r="E46" s="140"/>
      <c r="F46" s="141"/>
      <c r="G46" s="140"/>
      <c r="H46" s="140"/>
      <c r="I46" s="142"/>
      <c r="J46" s="790"/>
      <c r="K46" s="790"/>
      <c r="L46" s="790"/>
      <c r="M46" s="790"/>
      <c r="N46" s="790"/>
      <c r="O46" s="790"/>
      <c r="P46" s="790"/>
      <c r="Q46" s="790"/>
      <c r="R46" s="790"/>
      <c r="S46" s="790"/>
      <c r="T46" s="790"/>
      <c r="U46" s="790"/>
      <c r="V46" s="790" t="s">
        <v>2549</v>
      </c>
      <c r="W46" s="790"/>
      <c r="X46" s="790"/>
      <c r="Y46" s="790"/>
      <c r="Z46" s="790"/>
      <c r="AA46" s="790"/>
      <c r="AB46" s="790" t="s">
        <v>2549</v>
      </c>
      <c r="AC46" s="790"/>
      <c r="AD46" s="790"/>
      <c r="AE46" s="790"/>
      <c r="AF46" s="790"/>
      <c r="AG46" s="790"/>
      <c r="AH46" s="790" t="s">
        <v>2549</v>
      </c>
      <c r="AI46" s="790"/>
      <c r="AJ46" s="790"/>
      <c r="AK46" s="790"/>
      <c r="AL46" s="790"/>
      <c r="AM46" s="790"/>
      <c r="AN46" s="790" t="s">
        <v>2549</v>
      </c>
      <c r="AO46" s="790"/>
      <c r="AP46" s="790"/>
      <c r="AQ46" s="790"/>
      <c r="AR46" s="790"/>
      <c r="AS46" s="790"/>
      <c r="AT46" s="790" t="s">
        <v>2549</v>
      </c>
      <c r="AU46" s="790"/>
      <c r="AV46" s="790"/>
      <c r="AW46" s="790"/>
      <c r="AX46" s="790"/>
      <c r="AY46" s="790"/>
      <c r="AZ46" s="790" t="s">
        <v>2549</v>
      </c>
      <c r="BA46" s="790"/>
      <c r="BB46" s="790"/>
      <c r="BC46" s="790"/>
      <c r="BD46" s="790"/>
      <c r="BE46" s="790"/>
      <c r="BF46" s="790" t="s">
        <v>2549</v>
      </c>
      <c r="BG46" s="790"/>
      <c r="BH46" s="790"/>
      <c r="BI46" s="790"/>
      <c r="BJ46" s="790"/>
      <c r="BK46" s="790"/>
      <c r="BL46" s="790" t="s">
        <v>2549</v>
      </c>
      <c r="BM46" s="790"/>
      <c r="BN46" s="790"/>
      <c r="BO46" s="790"/>
      <c r="BP46" s="790"/>
      <c r="BQ46" s="790"/>
      <c r="BR46" s="790" t="s">
        <v>2549</v>
      </c>
      <c r="BS46" s="790"/>
      <c r="BT46" s="790"/>
      <c r="BU46" s="790"/>
      <c r="BV46" s="790"/>
      <c r="BW46" s="790"/>
      <c r="BX46" s="790" t="s">
        <v>2549</v>
      </c>
      <c r="BY46" s="790"/>
      <c r="BZ46" s="790"/>
      <c r="CA46" s="790"/>
      <c r="CB46" s="790"/>
      <c r="CC46" s="790"/>
      <c r="CD46" s="790" t="s">
        <v>2549</v>
      </c>
      <c r="CE46" s="790"/>
      <c r="CF46" s="790"/>
      <c r="CG46" s="790"/>
      <c r="CH46" s="790"/>
      <c r="CI46" s="790"/>
      <c r="CJ46" s="790" t="s">
        <v>2549</v>
      </c>
      <c r="CK46" s="790"/>
      <c r="CL46" s="790"/>
      <c r="CM46" s="790"/>
      <c r="CN46" s="790"/>
      <c r="CO46" s="790"/>
      <c r="CP46" s="790" t="s">
        <v>2549</v>
      </c>
      <c r="CQ46" s="790"/>
      <c r="CR46" s="790"/>
      <c r="CS46" s="790"/>
      <c r="CT46" s="790"/>
      <c r="CU46" s="790"/>
      <c r="CV46" s="790" t="s">
        <v>2549</v>
      </c>
      <c r="CW46" s="790"/>
      <c r="CX46" s="790"/>
      <c r="CY46" s="790"/>
      <c r="CZ46" s="790"/>
      <c r="DA46" s="790"/>
      <c r="DB46" s="790" t="s">
        <v>2549</v>
      </c>
      <c r="DC46" s="790"/>
      <c r="DD46" s="790"/>
      <c r="DE46" s="790"/>
      <c r="DF46" s="790"/>
      <c r="DG46" s="790"/>
      <c r="DH46" s="790" t="s">
        <v>2549</v>
      </c>
      <c r="DI46" s="790"/>
      <c r="DJ46" s="790"/>
      <c r="DK46" s="790"/>
      <c r="DL46" s="790"/>
      <c r="DM46" s="790"/>
      <c r="DN46" s="790" t="s">
        <v>2549</v>
      </c>
      <c r="DO46" s="790"/>
      <c r="DP46" s="790"/>
      <c r="DQ46" s="790"/>
      <c r="DR46" s="790"/>
      <c r="DS46" s="790"/>
      <c r="DT46" s="790" t="s">
        <v>2549</v>
      </c>
      <c r="DU46" s="790"/>
      <c r="DV46" s="790"/>
      <c r="DW46" s="790"/>
      <c r="DX46" s="790"/>
      <c r="DY46" s="790"/>
      <c r="DZ46" s="790" t="s">
        <v>2549</v>
      </c>
      <c r="EA46" s="790"/>
      <c r="EB46" s="790"/>
      <c r="EC46" s="790"/>
      <c r="ED46" s="790"/>
      <c r="EE46" s="790"/>
      <c r="EF46" s="790" t="s">
        <v>2549</v>
      </c>
      <c r="EG46" s="790"/>
      <c r="EH46" s="790"/>
      <c r="EI46" s="790"/>
      <c r="EJ46" s="790"/>
      <c r="EK46" s="790"/>
      <c r="EL46" s="790" t="s">
        <v>2549</v>
      </c>
      <c r="EM46" s="790"/>
      <c r="EN46" s="790"/>
      <c r="EO46" s="790"/>
      <c r="EP46" s="790"/>
      <c r="EQ46" s="790"/>
      <c r="ER46" s="790" t="s">
        <v>2549</v>
      </c>
      <c r="ES46" s="790"/>
      <c r="ET46" s="790"/>
      <c r="EU46" s="790"/>
      <c r="EV46" s="790"/>
      <c r="EW46" s="790"/>
      <c r="EX46" s="790" t="s">
        <v>2549</v>
      </c>
      <c r="EY46" s="790"/>
      <c r="EZ46" s="790"/>
      <c r="FA46" s="790"/>
      <c r="FB46" s="790"/>
      <c r="FC46" s="790"/>
      <c r="FD46" s="790" t="s">
        <v>2549</v>
      </c>
      <c r="FE46" s="790"/>
      <c r="FF46" s="790"/>
      <c r="FG46" s="790"/>
      <c r="FH46" s="790"/>
      <c r="FI46" s="790"/>
      <c r="FJ46" s="790" t="s">
        <v>2549</v>
      </c>
      <c r="FK46" s="790"/>
      <c r="FL46" s="790"/>
      <c r="FM46" s="790"/>
      <c r="FN46" s="790"/>
      <c r="FO46" s="790"/>
      <c r="FP46" s="790" t="s">
        <v>2549</v>
      </c>
      <c r="FQ46" s="790"/>
      <c r="FR46" s="790"/>
      <c r="FS46" s="790"/>
      <c r="FT46" s="790"/>
      <c r="FU46" s="790"/>
      <c r="FV46" s="790" t="s">
        <v>2549</v>
      </c>
      <c r="FW46" s="790"/>
      <c r="FX46" s="790"/>
      <c r="FY46" s="790"/>
      <c r="FZ46" s="790"/>
      <c r="GA46" s="790"/>
      <c r="GB46" s="790" t="s">
        <v>2549</v>
      </c>
      <c r="GC46" s="790"/>
      <c r="GD46" s="790"/>
      <c r="GE46" s="790"/>
      <c r="GF46" s="790"/>
      <c r="GG46" s="790"/>
      <c r="GH46" s="790" t="s">
        <v>2549</v>
      </c>
      <c r="GI46" s="790"/>
      <c r="GJ46" s="790"/>
      <c r="GK46" s="790"/>
      <c r="GL46" s="790"/>
      <c r="GM46" s="790"/>
      <c r="GN46" s="790" t="s">
        <v>2549</v>
      </c>
      <c r="GO46" s="790"/>
      <c r="GP46" s="790"/>
      <c r="GQ46" s="790"/>
      <c r="GR46" s="790"/>
      <c r="GS46" s="790"/>
      <c r="GT46" s="790" t="s">
        <v>2549</v>
      </c>
      <c r="GU46" s="790"/>
      <c r="GV46" s="790"/>
      <c r="GW46" s="790"/>
      <c r="GX46" s="790"/>
      <c r="GY46" s="790"/>
      <c r="GZ46" s="790" t="s">
        <v>2549</v>
      </c>
      <c r="HA46" s="790"/>
      <c r="HB46" s="790"/>
      <c r="HC46" s="790"/>
      <c r="HD46" s="790"/>
      <c r="HE46" s="790"/>
      <c r="HF46" s="790" t="s">
        <v>2549</v>
      </c>
      <c r="HG46" s="790"/>
      <c r="HH46" s="790"/>
      <c r="HI46" s="790"/>
      <c r="HJ46" s="790"/>
      <c r="HK46" s="790"/>
      <c r="HL46" s="790" t="s">
        <v>2549</v>
      </c>
      <c r="HM46" s="790"/>
      <c r="HN46" s="790"/>
      <c r="HO46" s="790"/>
      <c r="HP46" s="790"/>
      <c r="HQ46" s="790"/>
      <c r="HR46" s="790" t="s">
        <v>2549</v>
      </c>
      <c r="HS46" s="790"/>
      <c r="HT46" s="790"/>
      <c r="HU46" s="790"/>
      <c r="HV46" s="790"/>
      <c r="HW46" s="790"/>
      <c r="HX46" s="790" t="s">
        <v>2549</v>
      </c>
      <c r="HY46" s="790"/>
      <c r="HZ46" s="790"/>
      <c r="IA46" s="790"/>
      <c r="IB46" s="790"/>
      <c r="IC46" s="790"/>
      <c r="ID46" s="790" t="s">
        <v>2549</v>
      </c>
      <c r="IE46" s="790"/>
      <c r="IF46" s="790"/>
      <c r="IG46" s="790"/>
      <c r="IH46" s="790"/>
      <c r="II46" s="790"/>
      <c r="IJ46" s="790" t="s">
        <v>2549</v>
      </c>
      <c r="IK46" s="790"/>
      <c r="IL46" s="790"/>
      <c r="IM46" s="790"/>
      <c r="IN46" s="790"/>
      <c r="IO46" s="790"/>
      <c r="IP46" s="790" t="s">
        <v>2549</v>
      </c>
      <c r="IQ46" s="790"/>
      <c r="IR46" s="790"/>
      <c r="IS46" s="790"/>
    </row>
    <row r="47" spans="1:256">
      <c r="C47" s="1" t="s">
        <v>2249</v>
      </c>
      <c r="D47" s="1"/>
      <c r="E47" s="1"/>
      <c r="F47" s="139"/>
      <c r="G47" s="1"/>
      <c r="H47" s="1"/>
      <c r="I47" s="1"/>
      <c r="J47" s="790"/>
      <c r="K47" s="790"/>
      <c r="L47" s="790"/>
      <c r="M47" s="790"/>
      <c r="N47" s="790"/>
      <c r="O47" s="790"/>
      <c r="P47" s="790"/>
      <c r="Q47" s="790"/>
      <c r="R47" s="790"/>
      <c r="S47" s="790"/>
      <c r="T47" s="790"/>
      <c r="U47" s="790"/>
      <c r="V47" s="790" t="s">
        <v>2856</v>
      </c>
      <c r="W47" s="790"/>
      <c r="X47" s="790"/>
      <c r="Y47" s="790"/>
      <c r="Z47" s="790"/>
      <c r="AA47" s="790"/>
      <c r="AB47" s="790" t="s">
        <v>2856</v>
      </c>
      <c r="AC47" s="790"/>
      <c r="AD47" s="790"/>
      <c r="AE47" s="790"/>
      <c r="AF47" s="790"/>
      <c r="AG47" s="790"/>
      <c r="AH47" s="790" t="s">
        <v>2856</v>
      </c>
      <c r="AI47" s="790"/>
      <c r="AJ47" s="790"/>
      <c r="AK47" s="790"/>
      <c r="AL47" s="790"/>
      <c r="AM47" s="790"/>
      <c r="AN47" s="790" t="s">
        <v>2856</v>
      </c>
      <c r="AO47" s="790"/>
      <c r="AP47" s="790"/>
      <c r="AQ47" s="790"/>
      <c r="AR47" s="790"/>
      <c r="AS47" s="790"/>
      <c r="AT47" s="790" t="s">
        <v>2856</v>
      </c>
      <c r="AU47" s="790"/>
      <c r="AV47" s="790"/>
      <c r="AW47" s="790"/>
      <c r="AX47" s="790"/>
      <c r="AY47" s="790"/>
      <c r="AZ47" s="790" t="s">
        <v>2856</v>
      </c>
      <c r="BA47" s="790"/>
      <c r="BB47" s="790"/>
      <c r="BC47" s="790"/>
      <c r="BD47" s="790"/>
      <c r="BE47" s="790"/>
      <c r="BF47" s="790" t="s">
        <v>2856</v>
      </c>
      <c r="BG47" s="790"/>
      <c r="BH47" s="790"/>
      <c r="BI47" s="790"/>
      <c r="BJ47" s="790"/>
      <c r="BK47" s="790"/>
      <c r="BL47" s="790" t="s">
        <v>2856</v>
      </c>
      <c r="BM47" s="790"/>
      <c r="BN47" s="790"/>
      <c r="BO47" s="790"/>
      <c r="BP47" s="790"/>
      <c r="BQ47" s="790"/>
      <c r="BR47" s="790" t="s">
        <v>2856</v>
      </c>
      <c r="BS47" s="790"/>
      <c r="BT47" s="790"/>
      <c r="BU47" s="790"/>
      <c r="BV47" s="790"/>
      <c r="BW47" s="790"/>
      <c r="BX47" s="790" t="s">
        <v>2856</v>
      </c>
      <c r="BY47" s="790"/>
      <c r="BZ47" s="790"/>
      <c r="CA47" s="790"/>
      <c r="CB47" s="790"/>
      <c r="CC47" s="790"/>
      <c r="CD47" s="790" t="s">
        <v>2856</v>
      </c>
      <c r="CE47" s="790"/>
      <c r="CF47" s="790"/>
      <c r="CG47" s="790"/>
      <c r="CH47" s="790"/>
      <c r="CI47" s="790"/>
      <c r="CJ47" s="790" t="s">
        <v>2856</v>
      </c>
      <c r="CK47" s="790"/>
      <c r="CL47" s="790"/>
      <c r="CM47" s="790"/>
      <c r="CN47" s="790"/>
      <c r="CO47" s="790"/>
      <c r="CP47" s="790" t="s">
        <v>2856</v>
      </c>
      <c r="CQ47" s="790"/>
      <c r="CR47" s="790"/>
      <c r="CS47" s="790"/>
      <c r="CT47" s="790"/>
      <c r="CU47" s="790"/>
      <c r="CV47" s="790" t="s">
        <v>2856</v>
      </c>
      <c r="CW47" s="790"/>
      <c r="CX47" s="790"/>
      <c r="CY47" s="790"/>
      <c r="CZ47" s="790"/>
      <c r="DA47" s="790"/>
      <c r="DB47" s="790" t="s">
        <v>2856</v>
      </c>
      <c r="DC47" s="790"/>
      <c r="DD47" s="790"/>
      <c r="DE47" s="790"/>
      <c r="DF47" s="790"/>
      <c r="DG47" s="790"/>
      <c r="DH47" s="790" t="s">
        <v>2856</v>
      </c>
      <c r="DI47" s="790"/>
      <c r="DJ47" s="790"/>
      <c r="DK47" s="790"/>
      <c r="DL47" s="790"/>
      <c r="DM47" s="790"/>
      <c r="DN47" s="790" t="s">
        <v>2856</v>
      </c>
      <c r="DO47" s="790"/>
      <c r="DP47" s="790"/>
      <c r="DQ47" s="790"/>
      <c r="DR47" s="790"/>
      <c r="DS47" s="790"/>
      <c r="DT47" s="790" t="s">
        <v>2856</v>
      </c>
      <c r="DU47" s="790"/>
      <c r="DV47" s="790"/>
      <c r="DW47" s="790"/>
      <c r="DX47" s="790"/>
      <c r="DY47" s="790"/>
      <c r="DZ47" s="790" t="s">
        <v>2856</v>
      </c>
      <c r="EA47" s="790"/>
      <c r="EB47" s="790"/>
      <c r="EC47" s="790"/>
      <c r="ED47" s="790"/>
      <c r="EE47" s="790"/>
      <c r="EF47" s="790" t="s">
        <v>2856</v>
      </c>
      <c r="EG47" s="790"/>
      <c r="EH47" s="790"/>
      <c r="EI47" s="790"/>
      <c r="EJ47" s="790"/>
      <c r="EK47" s="790"/>
      <c r="EL47" s="790" t="s">
        <v>2856</v>
      </c>
      <c r="EM47" s="790"/>
      <c r="EN47" s="790"/>
      <c r="EO47" s="790"/>
      <c r="EP47" s="790"/>
      <c r="EQ47" s="790"/>
      <c r="ER47" s="790" t="s">
        <v>2856</v>
      </c>
      <c r="ES47" s="790"/>
      <c r="ET47" s="790"/>
      <c r="EU47" s="790"/>
      <c r="EV47" s="790"/>
      <c r="EW47" s="790"/>
      <c r="EX47" s="790" t="s">
        <v>2856</v>
      </c>
      <c r="EY47" s="790"/>
      <c r="EZ47" s="790"/>
      <c r="FA47" s="790"/>
      <c r="FB47" s="790"/>
      <c r="FC47" s="790"/>
      <c r="FD47" s="790" t="s">
        <v>2856</v>
      </c>
      <c r="FE47" s="790"/>
      <c r="FF47" s="790"/>
      <c r="FG47" s="790"/>
      <c r="FH47" s="790"/>
      <c r="FI47" s="790"/>
      <c r="FJ47" s="790" t="s">
        <v>2856</v>
      </c>
      <c r="FK47" s="790"/>
      <c r="FL47" s="790"/>
      <c r="FM47" s="790"/>
      <c r="FN47" s="790"/>
      <c r="FO47" s="790"/>
      <c r="FP47" s="790" t="s">
        <v>2856</v>
      </c>
      <c r="FQ47" s="790"/>
      <c r="FR47" s="790"/>
      <c r="FS47" s="790"/>
      <c r="FT47" s="790"/>
      <c r="FU47" s="790"/>
      <c r="FV47" s="790" t="s">
        <v>2856</v>
      </c>
      <c r="FW47" s="790"/>
      <c r="FX47" s="790"/>
      <c r="FY47" s="790"/>
      <c r="FZ47" s="790"/>
      <c r="GA47" s="790"/>
      <c r="GB47" s="790" t="s">
        <v>2856</v>
      </c>
      <c r="GC47" s="790"/>
      <c r="GD47" s="790"/>
      <c r="GE47" s="790"/>
      <c r="GF47" s="790"/>
      <c r="GG47" s="790"/>
      <c r="GH47" s="790" t="s">
        <v>2856</v>
      </c>
      <c r="GI47" s="790"/>
      <c r="GJ47" s="790"/>
      <c r="GK47" s="790"/>
      <c r="GL47" s="790"/>
      <c r="GM47" s="790"/>
      <c r="GN47" s="790" t="s">
        <v>2856</v>
      </c>
      <c r="GO47" s="790"/>
      <c r="GP47" s="790"/>
      <c r="GQ47" s="790"/>
      <c r="GR47" s="790"/>
      <c r="GS47" s="790"/>
      <c r="GT47" s="790" t="s">
        <v>2856</v>
      </c>
      <c r="GU47" s="790"/>
      <c r="GV47" s="790"/>
      <c r="GW47" s="790"/>
      <c r="GX47" s="790"/>
      <c r="GY47" s="790"/>
      <c r="GZ47" s="790" t="s">
        <v>2856</v>
      </c>
      <c r="HA47" s="790"/>
      <c r="HB47" s="790"/>
      <c r="HC47" s="790"/>
      <c r="HD47" s="790"/>
      <c r="HE47" s="790"/>
      <c r="HF47" s="790" t="s">
        <v>2856</v>
      </c>
      <c r="HG47" s="790"/>
      <c r="HH47" s="790"/>
      <c r="HI47" s="790"/>
      <c r="HJ47" s="790"/>
      <c r="HK47" s="790"/>
      <c r="HL47" s="790" t="s">
        <v>2856</v>
      </c>
      <c r="HM47" s="790"/>
      <c r="HN47" s="790"/>
      <c r="HO47" s="790"/>
      <c r="HP47" s="790"/>
      <c r="HQ47" s="790"/>
      <c r="HR47" s="790" t="s">
        <v>2856</v>
      </c>
      <c r="HS47" s="790"/>
      <c r="HT47" s="790"/>
      <c r="HU47" s="790"/>
      <c r="HV47" s="790"/>
      <c r="HW47" s="790"/>
      <c r="HX47" s="790" t="s">
        <v>2856</v>
      </c>
      <c r="HY47" s="790"/>
      <c r="HZ47" s="790"/>
      <c r="IA47" s="790"/>
      <c r="IB47" s="790"/>
      <c r="IC47" s="790"/>
      <c r="ID47" s="790" t="s">
        <v>2856</v>
      </c>
      <c r="IE47" s="790"/>
      <c r="IF47" s="790"/>
      <c r="IG47" s="790"/>
      <c r="IH47" s="790"/>
      <c r="II47" s="790"/>
      <c r="IJ47" s="790" t="s">
        <v>2856</v>
      </c>
      <c r="IK47" s="790"/>
      <c r="IL47" s="790"/>
      <c r="IM47" s="790"/>
      <c r="IN47" s="790"/>
      <c r="IO47" s="790"/>
      <c r="IP47" s="790" t="s">
        <v>2856</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2249</v>
      </c>
      <c r="W48" s="790"/>
      <c r="X48" s="790"/>
      <c r="Y48" s="790"/>
      <c r="Z48" s="790"/>
      <c r="AA48" s="790"/>
      <c r="AB48" s="790" t="s">
        <v>2249</v>
      </c>
      <c r="AC48" s="790"/>
      <c r="AD48" s="790"/>
      <c r="AE48" s="790"/>
      <c r="AF48" s="790"/>
      <c r="AG48" s="790"/>
      <c r="AH48" s="790" t="s">
        <v>2249</v>
      </c>
      <c r="AI48" s="790"/>
      <c r="AJ48" s="790"/>
      <c r="AK48" s="790"/>
      <c r="AL48" s="790"/>
      <c r="AM48" s="790"/>
      <c r="AN48" s="790" t="s">
        <v>2249</v>
      </c>
      <c r="AO48" s="790"/>
      <c r="AP48" s="790"/>
      <c r="AQ48" s="790"/>
      <c r="AR48" s="790"/>
      <c r="AS48" s="790"/>
      <c r="AT48" s="790" t="s">
        <v>2249</v>
      </c>
      <c r="AU48" s="790"/>
      <c r="AV48" s="790"/>
      <c r="AW48" s="790"/>
      <c r="AX48" s="790"/>
      <c r="AY48" s="790"/>
      <c r="AZ48" s="790" t="s">
        <v>2249</v>
      </c>
      <c r="BA48" s="790"/>
      <c r="BB48" s="790"/>
      <c r="BC48" s="790"/>
      <c r="BD48" s="790"/>
      <c r="BE48" s="790"/>
      <c r="BF48" s="790" t="s">
        <v>2249</v>
      </c>
      <c r="BG48" s="790"/>
      <c r="BH48" s="790"/>
      <c r="BI48" s="790"/>
      <c r="BJ48" s="790"/>
      <c r="BK48" s="790"/>
      <c r="BL48" s="790" t="s">
        <v>2249</v>
      </c>
      <c r="BM48" s="790"/>
      <c r="BN48" s="790"/>
      <c r="BO48" s="790"/>
      <c r="BP48" s="790"/>
      <c r="BQ48" s="790"/>
      <c r="BR48" s="790" t="s">
        <v>2249</v>
      </c>
      <c r="BS48" s="790"/>
      <c r="BT48" s="790"/>
      <c r="BU48" s="790"/>
      <c r="BV48" s="790"/>
      <c r="BW48" s="790"/>
      <c r="BX48" s="790" t="s">
        <v>2249</v>
      </c>
      <c r="BY48" s="790"/>
      <c r="BZ48" s="790"/>
      <c r="CA48" s="790"/>
      <c r="CB48" s="790"/>
      <c r="CC48" s="790"/>
      <c r="CD48" s="790" t="s">
        <v>2249</v>
      </c>
      <c r="CE48" s="790"/>
      <c r="CF48" s="790"/>
      <c r="CG48" s="790"/>
      <c r="CH48" s="790"/>
      <c r="CI48" s="790"/>
      <c r="CJ48" s="790" t="s">
        <v>2249</v>
      </c>
      <c r="CK48" s="790"/>
      <c r="CL48" s="790"/>
      <c r="CM48" s="790"/>
      <c r="CN48" s="790"/>
      <c r="CO48" s="790"/>
      <c r="CP48" s="790" t="s">
        <v>2249</v>
      </c>
      <c r="CQ48" s="790"/>
      <c r="CR48" s="790"/>
      <c r="CS48" s="790"/>
      <c r="CT48" s="790"/>
      <c r="CU48" s="790"/>
      <c r="CV48" s="790" t="s">
        <v>2249</v>
      </c>
      <c r="CW48" s="790"/>
      <c r="CX48" s="790"/>
      <c r="CY48" s="790"/>
      <c r="CZ48" s="790"/>
      <c r="DA48" s="790"/>
      <c r="DB48" s="790" t="s">
        <v>2249</v>
      </c>
      <c r="DC48" s="790"/>
      <c r="DD48" s="790"/>
      <c r="DE48" s="790"/>
      <c r="DF48" s="790"/>
      <c r="DG48" s="790"/>
      <c r="DH48" s="790" t="s">
        <v>2249</v>
      </c>
      <c r="DI48" s="790"/>
      <c r="DJ48" s="790"/>
      <c r="DK48" s="790"/>
      <c r="DL48" s="790"/>
      <c r="DM48" s="790"/>
      <c r="DN48" s="790" t="s">
        <v>2249</v>
      </c>
      <c r="DO48" s="790"/>
      <c r="DP48" s="790"/>
      <c r="DQ48" s="790"/>
      <c r="DR48" s="790"/>
      <c r="DS48" s="790"/>
      <c r="DT48" s="790" t="s">
        <v>2249</v>
      </c>
      <c r="DU48" s="790"/>
      <c r="DV48" s="790"/>
      <c r="DW48" s="790"/>
      <c r="DX48" s="790"/>
      <c r="DY48" s="790"/>
      <c r="DZ48" s="790" t="s">
        <v>2249</v>
      </c>
      <c r="EA48" s="790"/>
      <c r="EB48" s="790"/>
      <c r="EC48" s="790"/>
      <c r="ED48" s="790"/>
      <c r="EE48" s="790"/>
      <c r="EF48" s="790" t="s">
        <v>2249</v>
      </c>
      <c r="EG48" s="790"/>
      <c r="EH48" s="790"/>
      <c r="EI48" s="790"/>
      <c r="EJ48" s="790"/>
      <c r="EK48" s="790"/>
      <c r="EL48" s="790" t="s">
        <v>2249</v>
      </c>
      <c r="EM48" s="790"/>
      <c r="EN48" s="790"/>
      <c r="EO48" s="790"/>
      <c r="EP48" s="790"/>
      <c r="EQ48" s="790"/>
      <c r="ER48" s="790" t="s">
        <v>2249</v>
      </c>
      <c r="ES48" s="790"/>
      <c r="ET48" s="790"/>
      <c r="EU48" s="790"/>
      <c r="EV48" s="790"/>
      <c r="EW48" s="790"/>
      <c r="EX48" s="790" t="s">
        <v>2249</v>
      </c>
      <c r="EY48" s="790"/>
      <c r="EZ48" s="790"/>
      <c r="FA48" s="790"/>
      <c r="FB48" s="790"/>
      <c r="FC48" s="790"/>
      <c r="FD48" s="790" t="s">
        <v>2249</v>
      </c>
      <c r="FE48" s="790"/>
      <c r="FF48" s="790"/>
      <c r="FG48" s="790"/>
      <c r="FH48" s="790"/>
      <c r="FI48" s="790"/>
      <c r="FJ48" s="790" t="s">
        <v>2249</v>
      </c>
      <c r="FK48" s="790"/>
      <c r="FL48" s="790"/>
      <c r="FM48" s="790"/>
      <c r="FN48" s="790"/>
      <c r="FO48" s="790"/>
      <c r="FP48" s="790" t="s">
        <v>2249</v>
      </c>
      <c r="FQ48" s="790"/>
      <c r="FR48" s="790"/>
      <c r="FS48" s="790"/>
      <c r="FT48" s="790"/>
      <c r="FU48" s="790"/>
      <c r="FV48" s="790" t="s">
        <v>2249</v>
      </c>
      <c r="FW48" s="790"/>
      <c r="FX48" s="790"/>
      <c r="FY48" s="790"/>
      <c r="FZ48" s="790"/>
      <c r="GA48" s="790"/>
      <c r="GB48" s="790" t="s">
        <v>2249</v>
      </c>
      <c r="GC48" s="790"/>
      <c r="GD48" s="790"/>
      <c r="GE48" s="790"/>
      <c r="GF48" s="790"/>
      <c r="GG48" s="790"/>
      <c r="GH48" s="790" t="s">
        <v>2249</v>
      </c>
      <c r="GI48" s="790"/>
      <c r="GJ48" s="790"/>
      <c r="GK48" s="790"/>
      <c r="GL48" s="790"/>
      <c r="GM48" s="790"/>
      <c r="GN48" s="790" t="s">
        <v>2249</v>
      </c>
      <c r="GO48" s="790"/>
      <c r="GP48" s="790"/>
      <c r="GQ48" s="790"/>
      <c r="GR48" s="790"/>
      <c r="GS48" s="790"/>
      <c r="GT48" s="790" t="s">
        <v>2249</v>
      </c>
      <c r="GU48" s="790"/>
      <c r="GV48" s="790"/>
      <c r="GW48" s="790"/>
      <c r="GX48" s="790"/>
      <c r="GY48" s="790"/>
      <c r="GZ48" s="790" t="s">
        <v>2249</v>
      </c>
      <c r="HA48" s="790"/>
      <c r="HB48" s="790"/>
      <c r="HC48" s="790"/>
      <c r="HD48" s="790"/>
      <c r="HE48" s="790"/>
      <c r="HF48" s="790" t="s">
        <v>2249</v>
      </c>
      <c r="HG48" s="790"/>
      <c r="HH48" s="790"/>
      <c r="HI48" s="790"/>
      <c r="HJ48" s="790"/>
      <c r="HK48" s="790"/>
      <c r="HL48" s="790" t="s">
        <v>2249</v>
      </c>
      <c r="HM48" s="790"/>
      <c r="HN48" s="790"/>
      <c r="HO48" s="790"/>
      <c r="HP48" s="790"/>
      <c r="HQ48" s="790"/>
      <c r="HR48" s="790" t="s">
        <v>2249</v>
      </c>
      <c r="HS48" s="790"/>
      <c r="HT48" s="790"/>
      <c r="HU48" s="790"/>
      <c r="HV48" s="790"/>
      <c r="HW48" s="790"/>
      <c r="HX48" s="790" t="s">
        <v>2249</v>
      </c>
      <c r="HY48" s="790"/>
      <c r="HZ48" s="790"/>
      <c r="IA48" s="790"/>
      <c r="IB48" s="790"/>
      <c r="IC48" s="790"/>
      <c r="ID48" s="790" t="s">
        <v>2249</v>
      </c>
      <c r="IE48" s="790"/>
      <c r="IF48" s="790"/>
      <c r="IG48" s="790"/>
      <c r="IH48" s="790"/>
      <c r="II48" s="790"/>
      <c r="IJ48" s="790" t="s">
        <v>2249</v>
      </c>
      <c r="IK48" s="790"/>
      <c r="IL48" s="790"/>
      <c r="IM48" s="790"/>
      <c r="IN48" s="790"/>
      <c r="IO48" s="790"/>
      <c r="IP48" s="790" t="s">
        <v>2249</v>
      </c>
      <c r="IQ48" s="790"/>
      <c r="IR48" s="790"/>
      <c r="IS48" s="790"/>
      <c r="IT48" s="790"/>
      <c r="IU48" s="790"/>
      <c r="IV48" s="790" t="s">
        <v>2249</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5">
    <mergeCell ref="IP46:IS46"/>
    <mergeCell ref="HL46:HQ46"/>
    <mergeCell ref="IJ46:IO46"/>
    <mergeCell ref="IJ47:IO47"/>
    <mergeCell ref="ID47:II47"/>
    <mergeCell ref="HR47:HW47"/>
    <mergeCell ref="IP47:IS47"/>
    <mergeCell ref="HR46:HW46"/>
    <mergeCell ref="HX47:IC47"/>
    <mergeCell ref="HL47:HQ47"/>
    <mergeCell ref="HF47:HK47"/>
    <mergeCell ref="GT47:GY47"/>
    <mergeCell ref="GN46:GS46"/>
    <mergeCell ref="FV46:GA46"/>
    <mergeCell ref="GZ46:HE46"/>
    <mergeCell ref="ID46:II46"/>
    <mergeCell ref="HX46:IC46"/>
    <mergeCell ref="HF46:HK46"/>
    <mergeCell ref="FP48:FU48"/>
    <mergeCell ref="GH46:GM46"/>
    <mergeCell ref="GN47:GS47"/>
    <mergeCell ref="FV47:GA47"/>
    <mergeCell ref="GH47:GM47"/>
    <mergeCell ref="GB47:GG47"/>
    <mergeCell ref="FP47:FU47"/>
    <mergeCell ref="GB46:GG46"/>
    <mergeCell ref="FV48:GA48"/>
    <mergeCell ref="GN48:GS48"/>
    <mergeCell ref="HF48:HK48"/>
    <mergeCell ref="GZ48:HE48"/>
    <mergeCell ref="GZ47:HE47"/>
    <mergeCell ref="GT46:GY46"/>
    <mergeCell ref="ER47:EW47"/>
    <mergeCell ref="EX47:FC47"/>
    <mergeCell ref="FD47:FI47"/>
    <mergeCell ref="FJ47:FO47"/>
    <mergeCell ref="DT46:DY46"/>
    <mergeCell ref="EL46:EQ46"/>
    <mergeCell ref="EX46:FC46"/>
    <mergeCell ref="FP46:FU46"/>
    <mergeCell ref="FJ46:FO46"/>
    <mergeCell ref="FD46:FI46"/>
    <mergeCell ref="DZ46:EE46"/>
    <mergeCell ref="EF46:EK46"/>
    <mergeCell ref="ER46:EW46"/>
    <mergeCell ref="DT47:DY47"/>
    <mergeCell ref="BX48:CC48"/>
    <mergeCell ref="BR47:BW47"/>
    <mergeCell ref="BX47:CC47"/>
    <mergeCell ref="AT48:AY48"/>
    <mergeCell ref="BL48:BQ48"/>
    <mergeCell ref="AZ46:BE46"/>
    <mergeCell ref="BF46:BK46"/>
    <mergeCell ref="BR46:BW46"/>
    <mergeCell ref="BR48:BW48"/>
    <mergeCell ref="DN46:DS46"/>
    <mergeCell ref="DN47:DS47"/>
    <mergeCell ref="CD46:CI46"/>
    <mergeCell ref="BX46:CC46"/>
    <mergeCell ref="CJ46:CO46"/>
    <mergeCell ref="DH46:DM46"/>
    <mergeCell ref="DB46:DG46"/>
    <mergeCell ref="CV46:DA46"/>
    <mergeCell ref="CP46:CU46"/>
    <mergeCell ref="CD47:CI47"/>
    <mergeCell ref="CV47:DA47"/>
    <mergeCell ref="P48:U48"/>
    <mergeCell ref="BF47:BK47"/>
    <mergeCell ref="AZ47:BE47"/>
    <mergeCell ref="V48:AA48"/>
    <mergeCell ref="AT47:AY47"/>
    <mergeCell ref="AH47:AM47"/>
    <mergeCell ref="AN47:AS47"/>
    <mergeCell ref="J47:O47"/>
    <mergeCell ref="P47:U47"/>
    <mergeCell ref="V47:AA47"/>
    <mergeCell ref="AB48:AG48"/>
    <mergeCell ref="AH48:AM48"/>
    <mergeCell ref="C1:G1"/>
    <mergeCell ref="C19:G19"/>
    <mergeCell ref="J46:O46"/>
    <mergeCell ref="P46:U46"/>
    <mergeCell ref="V46:AA46"/>
    <mergeCell ref="AB46:AG46"/>
    <mergeCell ref="AH46:AM46"/>
    <mergeCell ref="AT46:AY46"/>
    <mergeCell ref="BL46:BQ46"/>
    <mergeCell ref="AN46:AS46"/>
    <mergeCell ref="CP48:CU48"/>
    <mergeCell ref="CJ47:CO47"/>
    <mergeCell ref="CV48:DA48"/>
    <mergeCell ref="BL47:BQ47"/>
    <mergeCell ref="AB47:AG47"/>
    <mergeCell ref="GT48:GY48"/>
    <mergeCell ref="GB48:GG48"/>
    <mergeCell ref="DN48:DS48"/>
    <mergeCell ref="EL47:EQ47"/>
    <mergeCell ref="EF47:EK47"/>
    <mergeCell ref="CD48:CI48"/>
    <mergeCell ref="BF48:BK48"/>
    <mergeCell ref="AN48:AS48"/>
    <mergeCell ref="AZ48:BE48"/>
    <mergeCell ref="FJ48:FO48"/>
    <mergeCell ref="FD48:FI48"/>
    <mergeCell ref="DZ47:EE47"/>
    <mergeCell ref="CJ48:CO48"/>
    <mergeCell ref="DH48:DM48"/>
    <mergeCell ref="DH47:DM47"/>
    <mergeCell ref="EF48:EK48"/>
    <mergeCell ref="DB48:DG48"/>
    <mergeCell ref="CP47:CU47"/>
    <mergeCell ref="DB47:DG47"/>
    <mergeCell ref="IV48"/>
    <mergeCell ref="HL48:HQ48"/>
    <mergeCell ref="HR48:HW48"/>
    <mergeCell ref="HX48:IC48"/>
    <mergeCell ref="ID48:II48"/>
    <mergeCell ref="IJ48:IO48"/>
    <mergeCell ref="IP48:IU48"/>
    <mergeCell ref="DT48:DY48"/>
    <mergeCell ref="GH48:GM48"/>
    <mergeCell ref="EL48:EQ48"/>
    <mergeCell ref="EX48:FC48"/>
    <mergeCell ref="DZ48:EE48"/>
    <mergeCell ref="ER48:EW48"/>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12"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40388</v>
      </c>
    </row>
    <row r="4" spans="1:8">
      <c r="A4" s="89" t="s">
        <v>2517</v>
      </c>
      <c r="G4" s="93" t="s">
        <v>2164</v>
      </c>
    </row>
    <row r="5" spans="1:8">
      <c r="A5" s="89" t="s">
        <v>2850</v>
      </c>
    </row>
    <row r="6" spans="1:8">
      <c r="C6" s="15" t="s">
        <v>2128</v>
      </c>
      <c r="D6" s="16"/>
      <c r="E6" s="16"/>
      <c r="F6" s="17"/>
      <c r="G6" s="18"/>
      <c r="H6" s="94"/>
    </row>
    <row r="7" spans="1:8">
      <c r="C7" s="95" t="s">
        <v>2886</v>
      </c>
      <c r="D7" s="20"/>
      <c r="E7" s="20"/>
      <c r="F7" s="21"/>
      <c r="G7" s="22"/>
      <c r="H7" s="94"/>
    </row>
    <row r="8" spans="1:8">
      <c r="A8" s="89" t="s">
        <v>2730</v>
      </c>
      <c r="C8" s="95" t="s">
        <v>2877</v>
      </c>
      <c r="D8" s="20"/>
      <c r="E8" s="20"/>
      <c r="F8" s="21"/>
      <c r="G8" s="96"/>
      <c r="H8" s="94"/>
    </row>
    <row r="9" spans="1:8">
      <c r="A9" s="89" t="s">
        <v>1945</v>
      </c>
      <c r="C9" s="95" t="s">
        <v>2033</v>
      </c>
      <c r="D9" s="20"/>
      <c r="E9" s="20"/>
      <c r="F9" s="21"/>
      <c r="G9" s="96"/>
      <c r="H9" s="94"/>
    </row>
    <row r="10" spans="1:8">
      <c r="A10" s="89" t="s">
        <v>2063</v>
      </c>
      <c r="C10" s="97"/>
      <c r="D10" s="20"/>
      <c r="E10" s="20"/>
      <c r="F10" s="21"/>
      <c r="G10" s="96"/>
      <c r="H10" s="94"/>
    </row>
    <row r="11" spans="1:8">
      <c r="A11" s="146" t="s">
        <v>1824</v>
      </c>
      <c r="C11" s="25" t="s">
        <v>2453</v>
      </c>
      <c r="D11" s="94"/>
      <c r="E11" s="94"/>
      <c r="F11" s="99"/>
      <c r="G11" s="96"/>
      <c r="H11" s="94"/>
    </row>
    <row r="12" spans="1:8">
      <c r="A12" s="98"/>
      <c r="C12" s="25" t="s">
        <v>2991</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5" t="s">
        <v>2032</v>
      </c>
      <c r="D15" s="94"/>
      <c r="E15" s="94"/>
      <c r="F15" s="99"/>
      <c r="G15" s="96"/>
      <c r="H15" s="94"/>
    </row>
    <row r="16" spans="1:8">
      <c r="A16" s="144" t="s">
        <v>2490</v>
      </c>
      <c r="C16" s="97"/>
      <c r="D16" s="94"/>
      <c r="E16" s="94"/>
      <c r="F16" s="99"/>
      <c r="G16" s="96"/>
      <c r="H16" s="94"/>
    </row>
    <row r="17" spans="1:8">
      <c r="C17" s="102" t="s">
        <v>2409</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2008</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45">
        <v>40402</v>
      </c>
      <c r="B24" s="116" t="s">
        <v>2258</v>
      </c>
      <c r="C24" s="117"/>
      <c r="D24" s="118"/>
      <c r="E24" s="117">
        <f>C24*D24</f>
        <v>0</v>
      </c>
      <c r="F24" s="53">
        <v>0</v>
      </c>
      <c r="G24" s="54">
        <f>E24*(1-F24)</f>
        <v>0</v>
      </c>
      <c r="H24" s="48"/>
    </row>
    <row r="25" spans="1:8">
      <c r="A25" s="11"/>
      <c r="B25" s="116" t="s">
        <v>2257</v>
      </c>
      <c r="C25" s="117"/>
      <c r="D25" s="118"/>
      <c r="E25" s="117">
        <f t="shared" ref="E25:E38" si="0">C25*D25</f>
        <v>0</v>
      </c>
      <c r="F25" s="119"/>
      <c r="G25" s="54">
        <f t="shared" ref="G25:G39" si="1">E25*(1-F25)</f>
        <v>0</v>
      </c>
      <c r="H25" s="56"/>
    </row>
    <row r="26" spans="1:8">
      <c r="A26" s="120"/>
      <c r="B26" s="121" t="s">
        <v>2493</v>
      </c>
      <c r="C26" s="117"/>
      <c r="D26" s="118"/>
      <c r="E26" s="117">
        <f t="shared" si="0"/>
        <v>0</v>
      </c>
      <c r="F26" s="119"/>
      <c r="G26" s="54">
        <f t="shared" si="1"/>
        <v>0</v>
      </c>
      <c r="H26" s="56"/>
    </row>
    <row r="27" spans="1:8">
      <c r="A27" s="120"/>
      <c r="B27" s="121" t="s">
        <v>2910</v>
      </c>
      <c r="C27" s="117">
        <v>85</v>
      </c>
      <c r="D27" s="118">
        <v>2</v>
      </c>
      <c r="E27" s="117">
        <f t="shared" si="0"/>
        <v>170</v>
      </c>
      <c r="F27" s="119"/>
      <c r="G27" s="54">
        <f t="shared" si="1"/>
        <v>170</v>
      </c>
      <c r="H27" s="56"/>
    </row>
    <row r="28" spans="1:8">
      <c r="A28" s="120"/>
      <c r="B28" s="121" t="s">
        <v>2561</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2500</v>
      </c>
      <c r="C33" s="122"/>
      <c r="D33" s="123" t="s">
        <v>2847</v>
      </c>
      <c r="E33" s="117"/>
      <c r="F33" s="124"/>
      <c r="G33" s="54">
        <f t="shared" si="1"/>
        <v>0</v>
      </c>
      <c r="H33" s="56"/>
    </row>
    <row r="34" spans="1:256">
      <c r="A34" s="120"/>
      <c r="B34" s="121" t="s">
        <v>2466</v>
      </c>
      <c r="C34" s="117">
        <v>50</v>
      </c>
      <c r="D34" s="118">
        <v>1.5</v>
      </c>
      <c r="E34" s="117">
        <f t="shared" si="0"/>
        <v>75</v>
      </c>
      <c r="F34" s="119"/>
      <c r="G34" s="54">
        <f t="shared" si="1"/>
        <v>75</v>
      </c>
      <c r="H34" s="48"/>
    </row>
    <row r="35" spans="1:256">
      <c r="A35" s="120"/>
      <c r="B35" s="121" t="s">
        <v>2935</v>
      </c>
      <c r="C35" s="117"/>
      <c r="D35" s="123" t="s">
        <v>2847</v>
      </c>
      <c r="E35" s="117"/>
      <c r="F35" s="124"/>
      <c r="G35" s="54">
        <f t="shared" si="1"/>
        <v>0</v>
      </c>
      <c r="H35" s="48"/>
    </row>
    <row r="36" spans="1:256">
      <c r="A36" s="120"/>
      <c r="B36" s="121" t="s">
        <v>2269</v>
      </c>
      <c r="C36" s="117"/>
      <c r="D36" s="123" t="s">
        <v>2847</v>
      </c>
      <c r="E36" s="117"/>
      <c r="F36" s="124"/>
      <c r="G36" s="54">
        <f t="shared" si="1"/>
        <v>0</v>
      </c>
      <c r="H36" s="48"/>
    </row>
    <row r="37" spans="1:256">
      <c r="A37" s="120"/>
      <c r="B37" s="121" t="s">
        <v>2270</v>
      </c>
      <c r="C37" s="117"/>
      <c r="D37" s="118"/>
      <c r="E37" s="117">
        <f t="shared" si="0"/>
        <v>0</v>
      </c>
      <c r="F37" s="119"/>
      <c r="G37" s="54">
        <f t="shared" si="1"/>
        <v>0</v>
      </c>
      <c r="H37" s="48"/>
    </row>
    <row r="38" spans="1:256">
      <c r="A38" s="120"/>
      <c r="B38" s="121" t="s">
        <v>1888</v>
      </c>
      <c r="C38" s="117"/>
      <c r="D38" s="125"/>
      <c r="E38" s="117">
        <f t="shared" si="0"/>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1889</v>
      </c>
      <c r="C40" s="131"/>
      <c r="D40" s="131"/>
      <c r="E40" s="132">
        <f>SUM(E24:E39)</f>
        <v>245</v>
      </c>
      <c r="F40" s="133"/>
      <c r="G40" s="72">
        <f>SUM(G24:G39)</f>
        <v>245</v>
      </c>
      <c r="H40" s="134"/>
    </row>
    <row r="42" spans="1:256">
      <c r="C42" s="136" t="s">
        <v>2369</v>
      </c>
      <c r="D42" s="137">
        <f>G40/2</f>
        <v>122.5</v>
      </c>
      <c r="E42" s="137"/>
      <c r="F42" s="138"/>
    </row>
    <row r="44" spans="1:256">
      <c r="C44" s="1" t="s">
        <v>2549</v>
      </c>
      <c r="D44" s="1"/>
      <c r="E44" s="1"/>
      <c r="F44" s="139"/>
      <c r="G44" s="1"/>
      <c r="H44" s="1"/>
      <c r="I44" s="1"/>
    </row>
    <row r="45" spans="1:256">
      <c r="C45" s="1" t="s">
        <v>3390</v>
      </c>
      <c r="D45" s="1"/>
      <c r="E45" s="1"/>
      <c r="F45" s="139"/>
      <c r="G45" s="1"/>
      <c r="H45" s="1"/>
      <c r="I45" s="1"/>
    </row>
    <row r="46" spans="1:256">
      <c r="C46" s="140" t="s">
        <v>2819</v>
      </c>
      <c r="D46" s="140"/>
      <c r="E46" s="140"/>
      <c r="F46" s="141"/>
      <c r="G46" s="140"/>
      <c r="H46" s="140"/>
      <c r="I46" s="142"/>
      <c r="J46" s="790"/>
      <c r="K46" s="790"/>
      <c r="L46" s="790"/>
      <c r="M46" s="790"/>
      <c r="N46" s="790"/>
      <c r="O46" s="790"/>
      <c r="P46" s="790"/>
      <c r="Q46" s="790"/>
      <c r="R46" s="790"/>
      <c r="S46" s="790"/>
      <c r="T46" s="790"/>
      <c r="U46" s="790"/>
      <c r="V46" s="790" t="s">
        <v>2549</v>
      </c>
      <c r="W46" s="790"/>
      <c r="X46" s="790"/>
      <c r="Y46" s="790"/>
      <c r="Z46" s="790"/>
      <c r="AA46" s="790"/>
      <c r="AB46" s="790" t="s">
        <v>2549</v>
      </c>
      <c r="AC46" s="790"/>
      <c r="AD46" s="790"/>
      <c r="AE46" s="790"/>
      <c r="AF46" s="790"/>
      <c r="AG46" s="790"/>
      <c r="AH46" s="790" t="s">
        <v>2549</v>
      </c>
      <c r="AI46" s="790"/>
      <c r="AJ46" s="790"/>
      <c r="AK46" s="790"/>
      <c r="AL46" s="790"/>
      <c r="AM46" s="790"/>
      <c r="AN46" s="790" t="s">
        <v>2549</v>
      </c>
      <c r="AO46" s="790"/>
      <c r="AP46" s="790"/>
      <c r="AQ46" s="790"/>
      <c r="AR46" s="790"/>
      <c r="AS46" s="790"/>
      <c r="AT46" s="790" t="s">
        <v>2549</v>
      </c>
      <c r="AU46" s="790"/>
      <c r="AV46" s="790"/>
      <c r="AW46" s="790"/>
      <c r="AX46" s="790"/>
      <c r="AY46" s="790"/>
      <c r="AZ46" s="790" t="s">
        <v>2549</v>
      </c>
      <c r="BA46" s="790"/>
      <c r="BB46" s="790"/>
      <c r="BC46" s="790"/>
      <c r="BD46" s="790"/>
      <c r="BE46" s="790"/>
      <c r="BF46" s="790" t="s">
        <v>2549</v>
      </c>
      <c r="BG46" s="790"/>
      <c r="BH46" s="790"/>
      <c r="BI46" s="790"/>
      <c r="BJ46" s="790"/>
      <c r="BK46" s="790"/>
      <c r="BL46" s="790" t="s">
        <v>2549</v>
      </c>
      <c r="BM46" s="790"/>
      <c r="BN46" s="790"/>
      <c r="BO46" s="790"/>
      <c r="BP46" s="790"/>
      <c r="BQ46" s="790"/>
      <c r="BR46" s="790" t="s">
        <v>2549</v>
      </c>
      <c r="BS46" s="790"/>
      <c r="BT46" s="790"/>
      <c r="BU46" s="790"/>
      <c r="BV46" s="790"/>
      <c r="BW46" s="790"/>
      <c r="BX46" s="790" t="s">
        <v>2549</v>
      </c>
      <c r="BY46" s="790"/>
      <c r="BZ46" s="790"/>
      <c r="CA46" s="790"/>
      <c r="CB46" s="790"/>
      <c r="CC46" s="790"/>
      <c r="CD46" s="790" t="s">
        <v>2549</v>
      </c>
      <c r="CE46" s="790"/>
      <c r="CF46" s="790"/>
      <c r="CG46" s="790"/>
      <c r="CH46" s="790"/>
      <c r="CI46" s="790"/>
      <c r="CJ46" s="790" t="s">
        <v>2549</v>
      </c>
      <c r="CK46" s="790"/>
      <c r="CL46" s="790"/>
      <c r="CM46" s="790"/>
      <c r="CN46" s="790"/>
      <c r="CO46" s="790"/>
      <c r="CP46" s="790" t="s">
        <v>2549</v>
      </c>
      <c r="CQ46" s="790"/>
      <c r="CR46" s="790"/>
      <c r="CS46" s="790"/>
      <c r="CT46" s="790"/>
      <c r="CU46" s="790"/>
      <c r="CV46" s="790" t="s">
        <v>2549</v>
      </c>
      <c r="CW46" s="790"/>
      <c r="CX46" s="790"/>
      <c r="CY46" s="790"/>
      <c r="CZ46" s="790"/>
      <c r="DA46" s="790"/>
      <c r="DB46" s="790" t="s">
        <v>2549</v>
      </c>
      <c r="DC46" s="790"/>
      <c r="DD46" s="790"/>
      <c r="DE46" s="790"/>
      <c r="DF46" s="790"/>
      <c r="DG46" s="790"/>
      <c r="DH46" s="790" t="s">
        <v>2549</v>
      </c>
      <c r="DI46" s="790"/>
      <c r="DJ46" s="790"/>
      <c r="DK46" s="790"/>
      <c r="DL46" s="790"/>
      <c r="DM46" s="790"/>
      <c r="DN46" s="790" t="s">
        <v>2549</v>
      </c>
      <c r="DO46" s="790"/>
      <c r="DP46" s="790"/>
      <c r="DQ46" s="790"/>
      <c r="DR46" s="790"/>
      <c r="DS46" s="790"/>
      <c r="DT46" s="790" t="s">
        <v>2549</v>
      </c>
      <c r="DU46" s="790"/>
      <c r="DV46" s="790"/>
      <c r="DW46" s="790"/>
      <c r="DX46" s="790"/>
      <c r="DY46" s="790"/>
      <c r="DZ46" s="790" t="s">
        <v>2549</v>
      </c>
      <c r="EA46" s="790"/>
      <c r="EB46" s="790"/>
      <c r="EC46" s="790"/>
      <c r="ED46" s="790"/>
      <c r="EE46" s="790"/>
      <c r="EF46" s="790" t="s">
        <v>2549</v>
      </c>
      <c r="EG46" s="790"/>
      <c r="EH46" s="790"/>
      <c r="EI46" s="790"/>
      <c r="EJ46" s="790"/>
      <c r="EK46" s="790"/>
      <c r="EL46" s="790" t="s">
        <v>2549</v>
      </c>
      <c r="EM46" s="790"/>
      <c r="EN46" s="790"/>
      <c r="EO46" s="790"/>
      <c r="EP46" s="790"/>
      <c r="EQ46" s="790"/>
      <c r="ER46" s="790" t="s">
        <v>2549</v>
      </c>
      <c r="ES46" s="790"/>
      <c r="ET46" s="790"/>
      <c r="EU46" s="790"/>
      <c r="EV46" s="790"/>
      <c r="EW46" s="790"/>
      <c r="EX46" s="790" t="s">
        <v>2549</v>
      </c>
      <c r="EY46" s="790"/>
      <c r="EZ46" s="790"/>
      <c r="FA46" s="790"/>
      <c r="FB46" s="790"/>
      <c r="FC46" s="790"/>
      <c r="FD46" s="790" t="s">
        <v>2549</v>
      </c>
      <c r="FE46" s="790"/>
      <c r="FF46" s="790"/>
      <c r="FG46" s="790"/>
      <c r="FH46" s="790"/>
      <c r="FI46" s="790"/>
      <c r="FJ46" s="790" t="s">
        <v>2549</v>
      </c>
      <c r="FK46" s="790"/>
      <c r="FL46" s="790"/>
      <c r="FM46" s="790"/>
      <c r="FN46" s="790"/>
      <c r="FO46" s="790"/>
      <c r="FP46" s="790" t="s">
        <v>2549</v>
      </c>
      <c r="FQ46" s="790"/>
      <c r="FR46" s="790"/>
      <c r="FS46" s="790"/>
      <c r="FT46" s="790"/>
      <c r="FU46" s="790"/>
      <c r="FV46" s="790" t="s">
        <v>2549</v>
      </c>
      <c r="FW46" s="790"/>
      <c r="FX46" s="790"/>
      <c r="FY46" s="790"/>
      <c r="FZ46" s="790"/>
      <c r="GA46" s="790"/>
      <c r="GB46" s="790" t="s">
        <v>2549</v>
      </c>
      <c r="GC46" s="790"/>
      <c r="GD46" s="790"/>
      <c r="GE46" s="790"/>
      <c r="GF46" s="790"/>
      <c r="GG46" s="790"/>
      <c r="GH46" s="790" t="s">
        <v>2549</v>
      </c>
      <c r="GI46" s="790"/>
      <c r="GJ46" s="790"/>
      <c r="GK46" s="790"/>
      <c r="GL46" s="790"/>
      <c r="GM46" s="790"/>
      <c r="GN46" s="790" t="s">
        <v>2549</v>
      </c>
      <c r="GO46" s="790"/>
      <c r="GP46" s="790"/>
      <c r="GQ46" s="790"/>
      <c r="GR46" s="790"/>
      <c r="GS46" s="790"/>
      <c r="GT46" s="790" t="s">
        <v>2549</v>
      </c>
      <c r="GU46" s="790"/>
      <c r="GV46" s="790"/>
      <c r="GW46" s="790"/>
      <c r="GX46" s="790"/>
      <c r="GY46" s="790"/>
      <c r="GZ46" s="790" t="s">
        <v>2549</v>
      </c>
      <c r="HA46" s="790"/>
      <c r="HB46" s="790"/>
      <c r="HC46" s="790"/>
      <c r="HD46" s="790"/>
      <c r="HE46" s="790"/>
      <c r="HF46" s="790" t="s">
        <v>2549</v>
      </c>
      <c r="HG46" s="790"/>
      <c r="HH46" s="790"/>
      <c r="HI46" s="790"/>
      <c r="HJ46" s="790"/>
      <c r="HK46" s="790"/>
      <c r="HL46" s="790" t="s">
        <v>2549</v>
      </c>
      <c r="HM46" s="790"/>
      <c r="HN46" s="790"/>
      <c r="HO46" s="790"/>
      <c r="HP46" s="790"/>
      <c r="HQ46" s="790"/>
      <c r="HR46" s="790" t="s">
        <v>2549</v>
      </c>
      <c r="HS46" s="790"/>
      <c r="HT46" s="790"/>
      <c r="HU46" s="790"/>
      <c r="HV46" s="790"/>
      <c r="HW46" s="790"/>
      <c r="HX46" s="790" t="s">
        <v>2549</v>
      </c>
      <c r="HY46" s="790"/>
      <c r="HZ46" s="790"/>
      <c r="IA46" s="790"/>
      <c r="IB46" s="790"/>
      <c r="IC46" s="790"/>
      <c r="ID46" s="790" t="s">
        <v>2549</v>
      </c>
      <c r="IE46" s="790"/>
      <c r="IF46" s="790"/>
      <c r="IG46" s="790"/>
      <c r="IH46" s="790"/>
      <c r="II46" s="790"/>
      <c r="IJ46" s="790" t="s">
        <v>2549</v>
      </c>
      <c r="IK46" s="790"/>
      <c r="IL46" s="790"/>
      <c r="IM46" s="790"/>
      <c r="IN46" s="790"/>
      <c r="IO46" s="790"/>
      <c r="IP46" s="790" t="s">
        <v>2549</v>
      </c>
      <c r="IQ46" s="790"/>
      <c r="IR46" s="790"/>
      <c r="IS46" s="790"/>
    </row>
    <row r="47" spans="1:256">
      <c r="C47" s="1" t="s">
        <v>2249</v>
      </c>
      <c r="D47" s="1"/>
      <c r="E47" s="1"/>
      <c r="F47" s="139"/>
      <c r="G47" s="1"/>
      <c r="H47" s="1"/>
      <c r="I47" s="1"/>
      <c r="J47" s="790"/>
      <c r="K47" s="790"/>
      <c r="L47" s="790"/>
      <c r="M47" s="790"/>
      <c r="N47" s="790"/>
      <c r="O47" s="790"/>
      <c r="P47" s="790"/>
      <c r="Q47" s="790"/>
      <c r="R47" s="790"/>
      <c r="S47" s="790"/>
      <c r="T47" s="790"/>
      <c r="U47" s="790"/>
      <c r="V47" s="790" t="s">
        <v>2856</v>
      </c>
      <c r="W47" s="790"/>
      <c r="X47" s="790"/>
      <c r="Y47" s="790"/>
      <c r="Z47" s="790"/>
      <c r="AA47" s="790"/>
      <c r="AB47" s="790" t="s">
        <v>2856</v>
      </c>
      <c r="AC47" s="790"/>
      <c r="AD47" s="790"/>
      <c r="AE47" s="790"/>
      <c r="AF47" s="790"/>
      <c r="AG47" s="790"/>
      <c r="AH47" s="790" t="s">
        <v>2856</v>
      </c>
      <c r="AI47" s="790"/>
      <c r="AJ47" s="790"/>
      <c r="AK47" s="790"/>
      <c r="AL47" s="790"/>
      <c r="AM47" s="790"/>
      <c r="AN47" s="790" t="s">
        <v>2856</v>
      </c>
      <c r="AO47" s="790"/>
      <c r="AP47" s="790"/>
      <c r="AQ47" s="790"/>
      <c r="AR47" s="790"/>
      <c r="AS47" s="790"/>
      <c r="AT47" s="790" t="s">
        <v>2856</v>
      </c>
      <c r="AU47" s="790"/>
      <c r="AV47" s="790"/>
      <c r="AW47" s="790"/>
      <c r="AX47" s="790"/>
      <c r="AY47" s="790"/>
      <c r="AZ47" s="790" t="s">
        <v>2856</v>
      </c>
      <c r="BA47" s="790"/>
      <c r="BB47" s="790"/>
      <c r="BC47" s="790"/>
      <c r="BD47" s="790"/>
      <c r="BE47" s="790"/>
      <c r="BF47" s="790" t="s">
        <v>2856</v>
      </c>
      <c r="BG47" s="790"/>
      <c r="BH47" s="790"/>
      <c r="BI47" s="790"/>
      <c r="BJ47" s="790"/>
      <c r="BK47" s="790"/>
      <c r="BL47" s="790" t="s">
        <v>2856</v>
      </c>
      <c r="BM47" s="790"/>
      <c r="BN47" s="790"/>
      <c r="BO47" s="790"/>
      <c r="BP47" s="790"/>
      <c r="BQ47" s="790"/>
      <c r="BR47" s="790" t="s">
        <v>2856</v>
      </c>
      <c r="BS47" s="790"/>
      <c r="BT47" s="790"/>
      <c r="BU47" s="790"/>
      <c r="BV47" s="790"/>
      <c r="BW47" s="790"/>
      <c r="BX47" s="790" t="s">
        <v>2856</v>
      </c>
      <c r="BY47" s="790"/>
      <c r="BZ47" s="790"/>
      <c r="CA47" s="790"/>
      <c r="CB47" s="790"/>
      <c r="CC47" s="790"/>
      <c r="CD47" s="790" t="s">
        <v>2856</v>
      </c>
      <c r="CE47" s="790"/>
      <c r="CF47" s="790"/>
      <c r="CG47" s="790"/>
      <c r="CH47" s="790"/>
      <c r="CI47" s="790"/>
      <c r="CJ47" s="790" t="s">
        <v>2856</v>
      </c>
      <c r="CK47" s="790"/>
      <c r="CL47" s="790"/>
      <c r="CM47" s="790"/>
      <c r="CN47" s="790"/>
      <c r="CO47" s="790"/>
      <c r="CP47" s="790" t="s">
        <v>2856</v>
      </c>
      <c r="CQ47" s="790"/>
      <c r="CR47" s="790"/>
      <c r="CS47" s="790"/>
      <c r="CT47" s="790"/>
      <c r="CU47" s="790"/>
      <c r="CV47" s="790" t="s">
        <v>2856</v>
      </c>
      <c r="CW47" s="790"/>
      <c r="CX47" s="790"/>
      <c r="CY47" s="790"/>
      <c r="CZ47" s="790"/>
      <c r="DA47" s="790"/>
      <c r="DB47" s="790" t="s">
        <v>2856</v>
      </c>
      <c r="DC47" s="790"/>
      <c r="DD47" s="790"/>
      <c r="DE47" s="790"/>
      <c r="DF47" s="790"/>
      <c r="DG47" s="790"/>
      <c r="DH47" s="790" t="s">
        <v>2856</v>
      </c>
      <c r="DI47" s="790"/>
      <c r="DJ47" s="790"/>
      <c r="DK47" s="790"/>
      <c r="DL47" s="790"/>
      <c r="DM47" s="790"/>
      <c r="DN47" s="790" t="s">
        <v>2856</v>
      </c>
      <c r="DO47" s="790"/>
      <c r="DP47" s="790"/>
      <c r="DQ47" s="790"/>
      <c r="DR47" s="790"/>
      <c r="DS47" s="790"/>
      <c r="DT47" s="790" t="s">
        <v>2856</v>
      </c>
      <c r="DU47" s="790"/>
      <c r="DV47" s="790"/>
      <c r="DW47" s="790"/>
      <c r="DX47" s="790"/>
      <c r="DY47" s="790"/>
      <c r="DZ47" s="790" t="s">
        <v>2856</v>
      </c>
      <c r="EA47" s="790"/>
      <c r="EB47" s="790"/>
      <c r="EC47" s="790"/>
      <c r="ED47" s="790"/>
      <c r="EE47" s="790"/>
      <c r="EF47" s="790" t="s">
        <v>2856</v>
      </c>
      <c r="EG47" s="790"/>
      <c r="EH47" s="790"/>
      <c r="EI47" s="790"/>
      <c r="EJ47" s="790"/>
      <c r="EK47" s="790"/>
      <c r="EL47" s="790" t="s">
        <v>2856</v>
      </c>
      <c r="EM47" s="790"/>
      <c r="EN47" s="790"/>
      <c r="EO47" s="790"/>
      <c r="EP47" s="790"/>
      <c r="EQ47" s="790"/>
      <c r="ER47" s="790" t="s">
        <v>2856</v>
      </c>
      <c r="ES47" s="790"/>
      <c r="ET47" s="790"/>
      <c r="EU47" s="790"/>
      <c r="EV47" s="790"/>
      <c r="EW47" s="790"/>
      <c r="EX47" s="790" t="s">
        <v>2856</v>
      </c>
      <c r="EY47" s="790"/>
      <c r="EZ47" s="790"/>
      <c r="FA47" s="790"/>
      <c r="FB47" s="790"/>
      <c r="FC47" s="790"/>
      <c r="FD47" s="790" t="s">
        <v>2856</v>
      </c>
      <c r="FE47" s="790"/>
      <c r="FF47" s="790"/>
      <c r="FG47" s="790"/>
      <c r="FH47" s="790"/>
      <c r="FI47" s="790"/>
      <c r="FJ47" s="790" t="s">
        <v>2856</v>
      </c>
      <c r="FK47" s="790"/>
      <c r="FL47" s="790"/>
      <c r="FM47" s="790"/>
      <c r="FN47" s="790"/>
      <c r="FO47" s="790"/>
      <c r="FP47" s="790" t="s">
        <v>2856</v>
      </c>
      <c r="FQ47" s="790"/>
      <c r="FR47" s="790"/>
      <c r="FS47" s="790"/>
      <c r="FT47" s="790"/>
      <c r="FU47" s="790"/>
      <c r="FV47" s="790" t="s">
        <v>2856</v>
      </c>
      <c r="FW47" s="790"/>
      <c r="FX47" s="790"/>
      <c r="FY47" s="790"/>
      <c r="FZ47" s="790"/>
      <c r="GA47" s="790"/>
      <c r="GB47" s="790" t="s">
        <v>2856</v>
      </c>
      <c r="GC47" s="790"/>
      <c r="GD47" s="790"/>
      <c r="GE47" s="790"/>
      <c r="GF47" s="790"/>
      <c r="GG47" s="790"/>
      <c r="GH47" s="790" t="s">
        <v>2856</v>
      </c>
      <c r="GI47" s="790"/>
      <c r="GJ47" s="790"/>
      <c r="GK47" s="790"/>
      <c r="GL47" s="790"/>
      <c r="GM47" s="790"/>
      <c r="GN47" s="790" t="s">
        <v>2856</v>
      </c>
      <c r="GO47" s="790"/>
      <c r="GP47" s="790"/>
      <c r="GQ47" s="790"/>
      <c r="GR47" s="790"/>
      <c r="GS47" s="790"/>
      <c r="GT47" s="790" t="s">
        <v>2856</v>
      </c>
      <c r="GU47" s="790"/>
      <c r="GV47" s="790"/>
      <c r="GW47" s="790"/>
      <c r="GX47" s="790"/>
      <c r="GY47" s="790"/>
      <c r="GZ47" s="790" t="s">
        <v>2856</v>
      </c>
      <c r="HA47" s="790"/>
      <c r="HB47" s="790"/>
      <c r="HC47" s="790"/>
      <c r="HD47" s="790"/>
      <c r="HE47" s="790"/>
      <c r="HF47" s="790" t="s">
        <v>2856</v>
      </c>
      <c r="HG47" s="790"/>
      <c r="HH47" s="790"/>
      <c r="HI47" s="790"/>
      <c r="HJ47" s="790"/>
      <c r="HK47" s="790"/>
      <c r="HL47" s="790" t="s">
        <v>2856</v>
      </c>
      <c r="HM47" s="790"/>
      <c r="HN47" s="790"/>
      <c r="HO47" s="790"/>
      <c r="HP47" s="790"/>
      <c r="HQ47" s="790"/>
      <c r="HR47" s="790" t="s">
        <v>2856</v>
      </c>
      <c r="HS47" s="790"/>
      <c r="HT47" s="790"/>
      <c r="HU47" s="790"/>
      <c r="HV47" s="790"/>
      <c r="HW47" s="790"/>
      <c r="HX47" s="790" t="s">
        <v>2856</v>
      </c>
      <c r="HY47" s="790"/>
      <c r="HZ47" s="790"/>
      <c r="IA47" s="790"/>
      <c r="IB47" s="790"/>
      <c r="IC47" s="790"/>
      <c r="ID47" s="790" t="s">
        <v>2856</v>
      </c>
      <c r="IE47" s="790"/>
      <c r="IF47" s="790"/>
      <c r="IG47" s="790"/>
      <c r="IH47" s="790"/>
      <c r="II47" s="790"/>
      <c r="IJ47" s="790" t="s">
        <v>2856</v>
      </c>
      <c r="IK47" s="790"/>
      <c r="IL47" s="790"/>
      <c r="IM47" s="790"/>
      <c r="IN47" s="790"/>
      <c r="IO47" s="790"/>
      <c r="IP47" s="790" t="s">
        <v>2856</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2249</v>
      </c>
      <c r="W48" s="790"/>
      <c r="X48" s="790"/>
      <c r="Y48" s="790"/>
      <c r="Z48" s="790"/>
      <c r="AA48" s="790"/>
      <c r="AB48" s="790" t="s">
        <v>2249</v>
      </c>
      <c r="AC48" s="790"/>
      <c r="AD48" s="790"/>
      <c r="AE48" s="790"/>
      <c r="AF48" s="790"/>
      <c r="AG48" s="790"/>
      <c r="AH48" s="790" t="s">
        <v>2249</v>
      </c>
      <c r="AI48" s="790"/>
      <c r="AJ48" s="790"/>
      <c r="AK48" s="790"/>
      <c r="AL48" s="790"/>
      <c r="AM48" s="790"/>
      <c r="AN48" s="790" t="s">
        <v>2249</v>
      </c>
      <c r="AO48" s="790"/>
      <c r="AP48" s="790"/>
      <c r="AQ48" s="790"/>
      <c r="AR48" s="790"/>
      <c r="AS48" s="790"/>
      <c r="AT48" s="790" t="s">
        <v>2249</v>
      </c>
      <c r="AU48" s="790"/>
      <c r="AV48" s="790"/>
      <c r="AW48" s="790"/>
      <c r="AX48" s="790"/>
      <c r="AY48" s="790"/>
      <c r="AZ48" s="790" t="s">
        <v>2249</v>
      </c>
      <c r="BA48" s="790"/>
      <c r="BB48" s="790"/>
      <c r="BC48" s="790"/>
      <c r="BD48" s="790"/>
      <c r="BE48" s="790"/>
      <c r="BF48" s="790" t="s">
        <v>2249</v>
      </c>
      <c r="BG48" s="790"/>
      <c r="BH48" s="790"/>
      <c r="BI48" s="790"/>
      <c r="BJ48" s="790"/>
      <c r="BK48" s="790"/>
      <c r="BL48" s="790" t="s">
        <v>2249</v>
      </c>
      <c r="BM48" s="790"/>
      <c r="BN48" s="790"/>
      <c r="BO48" s="790"/>
      <c r="BP48" s="790"/>
      <c r="BQ48" s="790"/>
      <c r="BR48" s="790" t="s">
        <v>2249</v>
      </c>
      <c r="BS48" s="790"/>
      <c r="BT48" s="790"/>
      <c r="BU48" s="790"/>
      <c r="BV48" s="790"/>
      <c r="BW48" s="790"/>
      <c r="BX48" s="790" t="s">
        <v>2249</v>
      </c>
      <c r="BY48" s="790"/>
      <c r="BZ48" s="790"/>
      <c r="CA48" s="790"/>
      <c r="CB48" s="790"/>
      <c r="CC48" s="790"/>
      <c r="CD48" s="790" t="s">
        <v>2249</v>
      </c>
      <c r="CE48" s="790"/>
      <c r="CF48" s="790"/>
      <c r="CG48" s="790"/>
      <c r="CH48" s="790"/>
      <c r="CI48" s="790"/>
      <c r="CJ48" s="790" t="s">
        <v>2249</v>
      </c>
      <c r="CK48" s="790"/>
      <c r="CL48" s="790"/>
      <c r="CM48" s="790"/>
      <c r="CN48" s="790"/>
      <c r="CO48" s="790"/>
      <c r="CP48" s="790" t="s">
        <v>2249</v>
      </c>
      <c r="CQ48" s="790"/>
      <c r="CR48" s="790"/>
      <c r="CS48" s="790"/>
      <c r="CT48" s="790"/>
      <c r="CU48" s="790"/>
      <c r="CV48" s="790" t="s">
        <v>2249</v>
      </c>
      <c r="CW48" s="790"/>
      <c r="CX48" s="790"/>
      <c r="CY48" s="790"/>
      <c r="CZ48" s="790"/>
      <c r="DA48" s="790"/>
      <c r="DB48" s="790" t="s">
        <v>2249</v>
      </c>
      <c r="DC48" s="790"/>
      <c r="DD48" s="790"/>
      <c r="DE48" s="790"/>
      <c r="DF48" s="790"/>
      <c r="DG48" s="790"/>
      <c r="DH48" s="790" t="s">
        <v>2249</v>
      </c>
      <c r="DI48" s="790"/>
      <c r="DJ48" s="790"/>
      <c r="DK48" s="790"/>
      <c r="DL48" s="790"/>
      <c r="DM48" s="790"/>
      <c r="DN48" s="790" t="s">
        <v>2249</v>
      </c>
      <c r="DO48" s="790"/>
      <c r="DP48" s="790"/>
      <c r="DQ48" s="790"/>
      <c r="DR48" s="790"/>
      <c r="DS48" s="790"/>
      <c r="DT48" s="790" t="s">
        <v>2249</v>
      </c>
      <c r="DU48" s="790"/>
      <c r="DV48" s="790"/>
      <c r="DW48" s="790"/>
      <c r="DX48" s="790"/>
      <c r="DY48" s="790"/>
      <c r="DZ48" s="790" t="s">
        <v>2249</v>
      </c>
      <c r="EA48" s="790"/>
      <c r="EB48" s="790"/>
      <c r="EC48" s="790"/>
      <c r="ED48" s="790"/>
      <c r="EE48" s="790"/>
      <c r="EF48" s="790" t="s">
        <v>2782</v>
      </c>
      <c r="EG48" s="790"/>
      <c r="EH48" s="790"/>
      <c r="EI48" s="790"/>
      <c r="EJ48" s="790"/>
      <c r="EK48" s="790"/>
      <c r="EL48" s="790" t="s">
        <v>2782</v>
      </c>
      <c r="EM48" s="790"/>
      <c r="EN48" s="790"/>
      <c r="EO48" s="790"/>
      <c r="EP48" s="790"/>
      <c r="EQ48" s="790"/>
      <c r="ER48" s="790" t="s">
        <v>2782</v>
      </c>
      <c r="ES48" s="790"/>
      <c r="ET48" s="790"/>
      <c r="EU48" s="790"/>
      <c r="EV48" s="790"/>
      <c r="EW48" s="790"/>
      <c r="EX48" s="790" t="s">
        <v>2782</v>
      </c>
      <c r="EY48" s="790"/>
      <c r="EZ48" s="790"/>
      <c r="FA48" s="790"/>
      <c r="FB48" s="790"/>
      <c r="FC48" s="790"/>
      <c r="FD48" s="790" t="s">
        <v>2782</v>
      </c>
      <c r="FE48" s="790"/>
      <c r="FF48" s="790"/>
      <c r="FG48" s="790"/>
      <c r="FH48" s="790"/>
      <c r="FI48" s="790"/>
      <c r="FJ48" s="790" t="s">
        <v>2782</v>
      </c>
      <c r="FK48" s="790"/>
      <c r="FL48" s="790"/>
      <c r="FM48" s="790"/>
      <c r="FN48" s="790"/>
      <c r="FO48" s="790"/>
      <c r="FP48" s="790" t="s">
        <v>2782</v>
      </c>
      <c r="FQ48" s="790"/>
      <c r="FR48" s="790"/>
      <c r="FS48" s="790"/>
      <c r="FT48" s="790"/>
      <c r="FU48" s="790"/>
      <c r="FV48" s="790" t="s">
        <v>2782</v>
      </c>
      <c r="FW48" s="790"/>
      <c r="FX48" s="790"/>
      <c r="FY48" s="790"/>
      <c r="FZ48" s="790"/>
      <c r="GA48" s="790"/>
      <c r="GB48" s="790" t="s">
        <v>2782</v>
      </c>
      <c r="GC48" s="790"/>
      <c r="GD48" s="790"/>
      <c r="GE48" s="790"/>
      <c r="GF48" s="790"/>
      <c r="GG48" s="790"/>
      <c r="GH48" s="790" t="s">
        <v>2782</v>
      </c>
      <c r="GI48" s="790"/>
      <c r="GJ48" s="790"/>
      <c r="GK48" s="790"/>
      <c r="GL48" s="790"/>
      <c r="GM48" s="790"/>
      <c r="GN48" s="790" t="s">
        <v>2782</v>
      </c>
      <c r="GO48" s="790"/>
      <c r="GP48" s="790"/>
      <c r="GQ48" s="790"/>
      <c r="GR48" s="790"/>
      <c r="GS48" s="790"/>
      <c r="GT48" s="790" t="s">
        <v>2782</v>
      </c>
      <c r="GU48" s="790"/>
      <c r="GV48" s="790"/>
      <c r="GW48" s="790"/>
      <c r="GX48" s="790"/>
      <c r="GY48" s="790"/>
      <c r="GZ48" s="790" t="s">
        <v>2782</v>
      </c>
      <c r="HA48" s="790"/>
      <c r="HB48" s="790"/>
      <c r="HC48" s="790"/>
      <c r="HD48" s="790"/>
      <c r="HE48" s="790"/>
      <c r="HF48" s="790" t="s">
        <v>2782</v>
      </c>
      <c r="HG48" s="790"/>
      <c r="HH48" s="790"/>
      <c r="HI48" s="790"/>
      <c r="HJ48" s="790"/>
      <c r="HK48" s="790"/>
      <c r="HL48" s="790" t="s">
        <v>2782</v>
      </c>
      <c r="HM48" s="790"/>
      <c r="HN48" s="790"/>
      <c r="HO48" s="790"/>
      <c r="HP48" s="790"/>
      <c r="HQ48" s="790"/>
      <c r="HR48" s="790" t="s">
        <v>2782</v>
      </c>
      <c r="HS48" s="790"/>
      <c r="HT48" s="790"/>
      <c r="HU48" s="790"/>
      <c r="HV48" s="790"/>
      <c r="HW48" s="790"/>
      <c r="HX48" s="790" t="s">
        <v>2782</v>
      </c>
      <c r="HY48" s="790"/>
      <c r="HZ48" s="790"/>
      <c r="IA48" s="790"/>
      <c r="IB48" s="790"/>
      <c r="IC48" s="790"/>
      <c r="ID48" s="790" t="s">
        <v>2782</v>
      </c>
      <c r="IE48" s="790"/>
      <c r="IF48" s="790"/>
      <c r="IG48" s="790"/>
      <c r="IH48" s="790"/>
      <c r="II48" s="790"/>
      <c r="IJ48" s="790" t="s">
        <v>2782</v>
      </c>
      <c r="IK48" s="790"/>
      <c r="IL48" s="790"/>
      <c r="IM48" s="790"/>
      <c r="IN48" s="790"/>
      <c r="IO48" s="790"/>
      <c r="IP48" s="790" t="s">
        <v>2782</v>
      </c>
      <c r="IQ48" s="790"/>
      <c r="IR48" s="790"/>
      <c r="IS48" s="790"/>
      <c r="IT48" s="790"/>
      <c r="IU48" s="790"/>
      <c r="IV48" s="790" t="s">
        <v>2782</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5">
    <mergeCell ref="DB48:DG48"/>
    <mergeCell ref="CD47:CI47"/>
    <mergeCell ref="DB47:DG47"/>
    <mergeCell ref="CJ47:CO47"/>
    <mergeCell ref="CV47:DA47"/>
    <mergeCell ref="CP47:CU47"/>
    <mergeCell ref="CV46:DA46"/>
    <mergeCell ref="CP48:CU48"/>
    <mergeCell ref="CJ48:CO48"/>
    <mergeCell ref="BX48:CC48"/>
    <mergeCell ref="CD48:CI48"/>
    <mergeCell ref="BR48:BW48"/>
    <mergeCell ref="AZ46:BE46"/>
    <mergeCell ref="CV48:DA48"/>
    <mergeCell ref="BL46:BQ46"/>
    <mergeCell ref="BX46:CC46"/>
    <mergeCell ref="CP46:CU46"/>
    <mergeCell ref="BF46:BK46"/>
    <mergeCell ref="BR46:BW46"/>
    <mergeCell ref="CD46:CI46"/>
    <mergeCell ref="CJ46:CO46"/>
    <mergeCell ref="P48:U48"/>
    <mergeCell ref="V48:AA48"/>
    <mergeCell ref="BL48:BQ48"/>
    <mergeCell ref="BF48:BK48"/>
    <mergeCell ref="J47:O47"/>
    <mergeCell ref="P47:U47"/>
    <mergeCell ref="AB47:AG47"/>
    <mergeCell ref="AN47:AS47"/>
    <mergeCell ref="AH47:AM47"/>
    <mergeCell ref="AZ48:BE48"/>
    <mergeCell ref="C1:G1"/>
    <mergeCell ref="C19:G19"/>
    <mergeCell ref="J46:O46"/>
    <mergeCell ref="P46:U46"/>
    <mergeCell ref="BF47:BK47"/>
    <mergeCell ref="BL47:BQ47"/>
    <mergeCell ref="AZ47:BE47"/>
    <mergeCell ref="V47:AA47"/>
    <mergeCell ref="DB46:DG46"/>
    <mergeCell ref="AT47:AY47"/>
    <mergeCell ref="BR47:BW47"/>
    <mergeCell ref="BX47:CC47"/>
    <mergeCell ref="GB47:GG47"/>
    <mergeCell ref="V46:AA46"/>
    <mergeCell ref="AB46:AG46"/>
    <mergeCell ref="AB48:AG48"/>
    <mergeCell ref="AH46:AM46"/>
    <mergeCell ref="AH48:AM48"/>
    <mergeCell ref="AT46:AY46"/>
    <mergeCell ref="AN46:AS46"/>
    <mergeCell ref="AN48:AS48"/>
    <mergeCell ref="AT48:AY48"/>
    <mergeCell ref="DZ46:EE46"/>
    <mergeCell ref="DH47:DM47"/>
    <mergeCell ref="DT46:DY46"/>
    <mergeCell ref="DN47:DS47"/>
    <mergeCell ref="FJ48:FO48"/>
    <mergeCell ref="DN46:DS46"/>
    <mergeCell ref="FJ47:FO47"/>
    <mergeCell ref="FJ46:FO46"/>
    <mergeCell ref="FD48:FI48"/>
    <mergeCell ref="FD47:FI47"/>
    <mergeCell ref="EX48:FC48"/>
    <mergeCell ref="EL47:EQ47"/>
    <mergeCell ref="DN48:DS48"/>
    <mergeCell ref="EF46:EK46"/>
    <mergeCell ref="GZ46:HE46"/>
    <mergeCell ref="GZ47:HE47"/>
    <mergeCell ref="GN47:GS47"/>
    <mergeCell ref="GN46:GS46"/>
    <mergeCell ref="EF48:EK48"/>
    <mergeCell ref="FP48:FU48"/>
    <mergeCell ref="GH48:GM48"/>
    <mergeCell ref="EX46:FC46"/>
    <mergeCell ref="EL46:EQ46"/>
    <mergeCell ref="FD46:FI46"/>
    <mergeCell ref="GH46:GM46"/>
    <mergeCell ref="EF47:EK47"/>
    <mergeCell ref="EL48:EQ48"/>
    <mergeCell ref="ER46:EW46"/>
    <mergeCell ref="GT46:GY46"/>
    <mergeCell ref="FV46:GA46"/>
    <mergeCell ref="FV47:GA47"/>
    <mergeCell ref="ER48:EW48"/>
    <mergeCell ref="ER47:EW47"/>
    <mergeCell ref="EX47:FC47"/>
    <mergeCell ref="GT48:GY48"/>
    <mergeCell ref="GH47:GM47"/>
    <mergeCell ref="FP46:FU46"/>
    <mergeCell ref="FP47:FU47"/>
    <mergeCell ref="GT47:GY47"/>
    <mergeCell ref="GB46:GG46"/>
    <mergeCell ref="DZ47:EE47"/>
    <mergeCell ref="DH46:DM46"/>
    <mergeCell ref="DZ48:EE48"/>
    <mergeCell ref="DH48:DM48"/>
    <mergeCell ref="DT48:DY48"/>
    <mergeCell ref="DT47:DY47"/>
    <mergeCell ref="IV48"/>
    <mergeCell ref="IJ48:IO48"/>
    <mergeCell ref="IP48:IU48"/>
    <mergeCell ref="HX48:IC48"/>
    <mergeCell ref="ID48:II48"/>
    <mergeCell ref="FV48:GA48"/>
    <mergeCell ref="GZ48:HE48"/>
    <mergeCell ref="GN48:GS48"/>
    <mergeCell ref="GB48:GG48"/>
    <mergeCell ref="IP47:IS47"/>
    <mergeCell ref="HF46:HK46"/>
    <mergeCell ref="IP46:IS46"/>
    <mergeCell ref="IJ47:IO47"/>
    <mergeCell ref="ID46:II46"/>
    <mergeCell ref="IJ46:IO46"/>
    <mergeCell ref="HR46:HW46"/>
    <mergeCell ref="HR47:HW47"/>
    <mergeCell ref="HL47:HQ47"/>
    <mergeCell ref="ID47:II47"/>
    <mergeCell ref="HF48:HK48"/>
    <mergeCell ref="HF47:HK47"/>
    <mergeCell ref="HX47:IC47"/>
    <mergeCell ref="HX46:IC46"/>
    <mergeCell ref="HL46:HQ46"/>
    <mergeCell ref="HR48:HW48"/>
    <mergeCell ref="HL48:HQ48"/>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6"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40388</v>
      </c>
    </row>
    <row r="4" spans="1:8">
      <c r="A4" s="89" t="s">
        <v>2517</v>
      </c>
      <c r="G4" s="93" t="s">
        <v>1503</v>
      </c>
    </row>
    <row r="5" spans="1:8">
      <c r="A5" s="89" t="s">
        <v>2850</v>
      </c>
    </row>
    <row r="6" spans="1:8">
      <c r="C6" s="15" t="s">
        <v>2128</v>
      </c>
      <c r="D6" s="16"/>
      <c r="E6" s="16"/>
      <c r="F6" s="17"/>
      <c r="G6" s="18"/>
      <c r="H6" s="94"/>
    </row>
    <row r="7" spans="1:8">
      <c r="C7" s="95" t="s">
        <v>1957</v>
      </c>
      <c r="D7" s="20"/>
      <c r="E7" s="20"/>
      <c r="F7" s="21"/>
      <c r="G7" s="22"/>
      <c r="H7" s="94"/>
    </row>
    <row r="8" spans="1:8">
      <c r="A8" s="89" t="s">
        <v>2730</v>
      </c>
      <c r="C8" s="95" t="s">
        <v>1448</v>
      </c>
      <c r="D8" s="20"/>
      <c r="E8" s="20"/>
      <c r="F8" s="21"/>
      <c r="G8" s="96"/>
      <c r="H8" s="94"/>
    </row>
    <row r="9" spans="1:8">
      <c r="A9" s="98" t="s">
        <v>2820</v>
      </c>
      <c r="C9" s="95" t="s">
        <v>2033</v>
      </c>
      <c r="D9" s="20"/>
      <c r="E9" s="20"/>
      <c r="F9" s="21"/>
      <c r="G9" s="96"/>
      <c r="H9" s="94"/>
    </row>
    <row r="10" spans="1:8">
      <c r="A10" s="89" t="s">
        <v>2621</v>
      </c>
      <c r="C10" s="97"/>
      <c r="D10" s="20"/>
      <c r="E10" s="20"/>
      <c r="F10" s="21"/>
      <c r="G10" s="96"/>
      <c r="H10" s="94"/>
    </row>
    <row r="11" spans="1:8">
      <c r="A11" s="98" t="s">
        <v>2557</v>
      </c>
      <c r="C11" s="25" t="s">
        <v>2453</v>
      </c>
      <c r="D11" s="94"/>
      <c r="E11" s="94"/>
      <c r="F11" s="99"/>
      <c r="G11" s="96"/>
      <c r="H11" s="94"/>
    </row>
    <row r="12" spans="1:8">
      <c r="A12" s="98"/>
      <c r="C12" s="25" t="s">
        <v>2222</v>
      </c>
      <c r="D12" s="20"/>
      <c r="E12" s="20"/>
      <c r="F12" s="21"/>
      <c r="G12" s="96"/>
      <c r="H12" s="94"/>
    </row>
    <row r="13" spans="1:8">
      <c r="A13" s="98"/>
      <c r="C13" s="25" t="s">
        <v>2052</v>
      </c>
      <c r="D13" s="94"/>
      <c r="E13" s="94"/>
      <c r="F13" s="99"/>
      <c r="G13" s="96"/>
      <c r="H13" s="94"/>
    </row>
    <row r="14" spans="1:8">
      <c r="A14" s="100"/>
      <c r="C14" s="97" t="s">
        <v>1979</v>
      </c>
      <c r="D14" s="94"/>
      <c r="E14" s="94"/>
      <c r="F14" s="99"/>
      <c r="G14" s="101"/>
      <c r="H14" s="94"/>
    </row>
    <row r="15" spans="1:8">
      <c r="A15" s="100" t="s">
        <v>2253</v>
      </c>
      <c r="C15" s="97" t="s">
        <v>2758</v>
      </c>
      <c r="D15" s="94"/>
      <c r="E15" s="94"/>
      <c r="F15" s="99"/>
      <c r="G15" s="96"/>
      <c r="H15" s="94"/>
    </row>
    <row r="16" spans="1:8">
      <c r="A16" s="144" t="s">
        <v>1922</v>
      </c>
      <c r="C16" s="97"/>
      <c r="D16" s="94"/>
      <c r="E16" s="94"/>
      <c r="F16" s="99"/>
      <c r="G16" s="96"/>
      <c r="H16" s="94"/>
    </row>
    <row r="17" spans="1:8">
      <c r="C17" s="102" t="s">
        <v>1731</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1940</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45">
        <v>40415</v>
      </c>
      <c r="B24" s="116" t="s">
        <v>2258</v>
      </c>
      <c r="C24" s="117"/>
      <c r="D24" s="118"/>
      <c r="E24" s="117">
        <f>C24*D24</f>
        <v>0</v>
      </c>
      <c r="F24" s="53">
        <v>0</v>
      </c>
      <c r="G24" s="54">
        <f>E24*(1-F24)</f>
        <v>0</v>
      </c>
      <c r="H24" s="48"/>
    </row>
    <row r="25" spans="1:8">
      <c r="A25" s="11"/>
      <c r="B25" s="116" t="s">
        <v>2257</v>
      </c>
      <c r="C25" s="117"/>
      <c r="D25" s="118"/>
      <c r="E25" s="117">
        <f t="shared" ref="E25:E38" si="0">C25*D25</f>
        <v>0</v>
      </c>
      <c r="F25" s="119"/>
      <c r="G25" s="54">
        <f t="shared" ref="G25:G39" si="1">E25*(1-F25)</f>
        <v>0</v>
      </c>
      <c r="H25" s="56"/>
    </row>
    <row r="26" spans="1:8">
      <c r="A26" s="120"/>
      <c r="B26" s="121" t="s">
        <v>2493</v>
      </c>
      <c r="C26" s="117"/>
      <c r="D26" s="118"/>
      <c r="E26" s="117">
        <f t="shared" si="0"/>
        <v>0</v>
      </c>
      <c r="F26" s="119"/>
      <c r="G26" s="54">
        <f t="shared" si="1"/>
        <v>0</v>
      </c>
      <c r="H26" s="56"/>
    </row>
    <row r="27" spans="1:8">
      <c r="A27" s="120"/>
      <c r="B27" s="121" t="s">
        <v>2910</v>
      </c>
      <c r="C27" s="117"/>
      <c r="D27" s="118"/>
      <c r="E27" s="117">
        <f t="shared" si="0"/>
        <v>0</v>
      </c>
      <c r="F27" s="119"/>
      <c r="G27" s="54">
        <f t="shared" si="1"/>
        <v>0</v>
      </c>
      <c r="H27" s="56"/>
    </row>
    <row r="28" spans="1:8">
      <c r="A28" s="120"/>
      <c r="B28" s="121" t="s">
        <v>2561</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v>65</v>
      </c>
      <c r="D30" s="118">
        <v>4</v>
      </c>
      <c r="E30" s="117">
        <f t="shared" si="0"/>
        <v>260</v>
      </c>
      <c r="F30" s="119"/>
      <c r="G30" s="54">
        <f t="shared" si="1"/>
        <v>260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2500</v>
      </c>
      <c r="C33" s="122"/>
      <c r="D33" s="123" t="s">
        <v>2847</v>
      </c>
      <c r="E33" s="117"/>
      <c r="F33" s="124"/>
      <c r="G33" s="54">
        <f t="shared" si="1"/>
        <v>0</v>
      </c>
      <c r="H33" s="56"/>
    </row>
    <row r="34" spans="1:256">
      <c r="A34" s="120"/>
      <c r="B34" s="121" t="s">
        <v>2466</v>
      </c>
      <c r="C34" s="117">
        <v>30</v>
      </c>
      <c r="D34" s="118">
        <v>1</v>
      </c>
      <c r="E34" s="117">
        <f t="shared" si="0"/>
        <v>30</v>
      </c>
      <c r="F34" s="119"/>
      <c r="G34" s="54">
        <f t="shared" si="1"/>
        <v>30</v>
      </c>
      <c r="H34" s="48"/>
    </row>
    <row r="35" spans="1:256">
      <c r="A35" s="120"/>
      <c r="B35" s="121" t="s">
        <v>2935</v>
      </c>
      <c r="C35" s="117"/>
      <c r="D35" s="123" t="s">
        <v>2847</v>
      </c>
      <c r="E35" s="117"/>
      <c r="F35" s="124"/>
      <c r="G35" s="54">
        <f t="shared" si="1"/>
        <v>0</v>
      </c>
      <c r="H35" s="48"/>
    </row>
    <row r="36" spans="1:256">
      <c r="A36" s="120"/>
      <c r="B36" s="121" t="s">
        <v>2269</v>
      </c>
      <c r="C36" s="117"/>
      <c r="D36" s="123" t="s">
        <v>2847</v>
      </c>
      <c r="E36" s="117"/>
      <c r="F36" s="124"/>
      <c r="G36" s="54">
        <f t="shared" si="1"/>
        <v>0</v>
      </c>
      <c r="H36" s="48"/>
    </row>
    <row r="37" spans="1:256">
      <c r="A37" s="120"/>
      <c r="B37" s="121" t="s">
        <v>2270</v>
      </c>
      <c r="C37" s="117"/>
      <c r="D37" s="118"/>
      <c r="E37" s="117">
        <f t="shared" si="0"/>
        <v>0</v>
      </c>
      <c r="F37" s="119"/>
      <c r="G37" s="54">
        <f t="shared" si="1"/>
        <v>0</v>
      </c>
      <c r="H37" s="48"/>
    </row>
    <row r="38" spans="1:256">
      <c r="A38" s="120"/>
      <c r="B38" s="121" t="s">
        <v>1888</v>
      </c>
      <c r="C38" s="117"/>
      <c r="D38" s="125"/>
      <c r="E38" s="117">
        <f t="shared" si="0"/>
        <v>0</v>
      </c>
      <c r="F38" s="124"/>
      <c r="G38" s="54">
        <f t="shared" si="1"/>
        <v>0</v>
      </c>
      <c r="H38" s="48"/>
    </row>
    <row r="39" spans="1:256" ht="16" thickBot="1">
      <c r="A39" s="120"/>
      <c r="B39" s="126"/>
      <c r="C39" s="127"/>
      <c r="D39" s="128"/>
      <c r="E39" s="127"/>
      <c r="F39" s="129"/>
      <c r="G39" s="67">
        <f t="shared" si="1"/>
        <v>0</v>
      </c>
      <c r="H39" s="48"/>
    </row>
    <row r="40" spans="1:256" s="135" customFormat="1" ht="16" customHeight="1">
      <c r="A40" s="130"/>
      <c r="B40" s="69" t="s">
        <v>1889</v>
      </c>
      <c r="C40" s="131"/>
      <c r="D40" s="131"/>
      <c r="E40" s="132">
        <f>SUM(E24:E39)</f>
        <v>290</v>
      </c>
      <c r="F40" s="133"/>
      <c r="G40" s="72">
        <f>SUM(G24:G39)</f>
        <v>290</v>
      </c>
      <c r="H40" s="134"/>
    </row>
    <row r="42" spans="1:256">
      <c r="C42" s="136" t="s">
        <v>2369</v>
      </c>
      <c r="D42" s="137">
        <f>G40/2</f>
        <v>145</v>
      </c>
      <c r="E42" s="137"/>
      <c r="F42" s="138"/>
    </row>
    <row r="44" spans="1:256">
      <c r="C44" s="1" t="s">
        <v>2549</v>
      </c>
      <c r="D44" s="1"/>
      <c r="E44" s="1"/>
      <c r="F44" s="139"/>
      <c r="G44" s="1"/>
      <c r="H44" s="1"/>
      <c r="I44" s="1"/>
    </row>
    <row r="45" spans="1:256">
      <c r="C45" s="1" t="s">
        <v>3390</v>
      </c>
      <c r="D45" s="1"/>
      <c r="E45" s="1"/>
      <c r="F45" s="139"/>
      <c r="G45" s="1"/>
      <c r="H45" s="1"/>
      <c r="I45" s="1"/>
    </row>
    <row r="46" spans="1:256">
      <c r="C46" s="140" t="s">
        <v>2819</v>
      </c>
      <c r="D46" s="140"/>
      <c r="E46" s="140"/>
      <c r="F46" s="141"/>
      <c r="G46" s="140"/>
      <c r="H46" s="140"/>
      <c r="I46" s="142"/>
      <c r="J46" s="790"/>
      <c r="K46" s="790"/>
      <c r="L46" s="790"/>
      <c r="M46" s="790"/>
      <c r="N46" s="790"/>
      <c r="O46" s="790"/>
      <c r="P46" s="790"/>
      <c r="Q46" s="790"/>
      <c r="R46" s="790"/>
      <c r="S46" s="790"/>
      <c r="T46" s="790"/>
      <c r="U46" s="790"/>
      <c r="V46" s="790" t="s">
        <v>2549</v>
      </c>
      <c r="W46" s="790"/>
      <c r="X46" s="790"/>
      <c r="Y46" s="790"/>
      <c r="Z46" s="790"/>
      <c r="AA46" s="790"/>
      <c r="AB46" s="790" t="s">
        <v>2549</v>
      </c>
      <c r="AC46" s="790"/>
      <c r="AD46" s="790"/>
      <c r="AE46" s="790"/>
      <c r="AF46" s="790"/>
      <c r="AG46" s="790"/>
      <c r="AH46" s="790" t="s">
        <v>2549</v>
      </c>
      <c r="AI46" s="790"/>
      <c r="AJ46" s="790"/>
      <c r="AK46" s="790"/>
      <c r="AL46" s="790"/>
      <c r="AM46" s="790"/>
      <c r="AN46" s="790" t="s">
        <v>2549</v>
      </c>
      <c r="AO46" s="790"/>
      <c r="AP46" s="790"/>
      <c r="AQ46" s="790"/>
      <c r="AR46" s="790"/>
      <c r="AS46" s="790"/>
      <c r="AT46" s="790" t="s">
        <v>2549</v>
      </c>
      <c r="AU46" s="790"/>
      <c r="AV46" s="790"/>
      <c r="AW46" s="790"/>
      <c r="AX46" s="790"/>
      <c r="AY46" s="790"/>
      <c r="AZ46" s="790" t="s">
        <v>2549</v>
      </c>
      <c r="BA46" s="790"/>
      <c r="BB46" s="790"/>
      <c r="BC46" s="790"/>
      <c r="BD46" s="790"/>
      <c r="BE46" s="790"/>
      <c r="BF46" s="790" t="s">
        <v>2549</v>
      </c>
      <c r="BG46" s="790"/>
      <c r="BH46" s="790"/>
      <c r="BI46" s="790"/>
      <c r="BJ46" s="790"/>
      <c r="BK46" s="790"/>
      <c r="BL46" s="790" t="s">
        <v>2549</v>
      </c>
      <c r="BM46" s="790"/>
      <c r="BN46" s="790"/>
      <c r="BO46" s="790"/>
      <c r="BP46" s="790"/>
      <c r="BQ46" s="790"/>
      <c r="BR46" s="790" t="s">
        <v>2549</v>
      </c>
      <c r="BS46" s="790"/>
      <c r="BT46" s="790"/>
      <c r="BU46" s="790"/>
      <c r="BV46" s="790"/>
      <c r="BW46" s="790"/>
      <c r="BX46" s="790" t="s">
        <v>2549</v>
      </c>
      <c r="BY46" s="790"/>
      <c r="BZ46" s="790"/>
      <c r="CA46" s="790"/>
      <c r="CB46" s="790"/>
      <c r="CC46" s="790"/>
      <c r="CD46" s="790" t="s">
        <v>2549</v>
      </c>
      <c r="CE46" s="790"/>
      <c r="CF46" s="790"/>
      <c r="CG46" s="790"/>
      <c r="CH46" s="790"/>
      <c r="CI46" s="790"/>
      <c r="CJ46" s="790" t="s">
        <v>2549</v>
      </c>
      <c r="CK46" s="790"/>
      <c r="CL46" s="790"/>
      <c r="CM46" s="790"/>
      <c r="CN46" s="790"/>
      <c r="CO46" s="790"/>
      <c r="CP46" s="790" t="s">
        <v>2549</v>
      </c>
      <c r="CQ46" s="790"/>
      <c r="CR46" s="790"/>
      <c r="CS46" s="790"/>
      <c r="CT46" s="790"/>
      <c r="CU46" s="790"/>
      <c r="CV46" s="790" t="s">
        <v>2549</v>
      </c>
      <c r="CW46" s="790"/>
      <c r="CX46" s="790"/>
      <c r="CY46" s="790"/>
      <c r="CZ46" s="790"/>
      <c r="DA46" s="790"/>
      <c r="DB46" s="790" t="s">
        <v>2549</v>
      </c>
      <c r="DC46" s="790"/>
      <c r="DD46" s="790"/>
      <c r="DE46" s="790"/>
      <c r="DF46" s="790"/>
      <c r="DG46" s="790"/>
      <c r="DH46" s="790" t="s">
        <v>2549</v>
      </c>
      <c r="DI46" s="790"/>
      <c r="DJ46" s="790"/>
      <c r="DK46" s="790"/>
      <c r="DL46" s="790"/>
      <c r="DM46" s="790"/>
      <c r="DN46" s="790" t="s">
        <v>2549</v>
      </c>
      <c r="DO46" s="790"/>
      <c r="DP46" s="790"/>
      <c r="DQ46" s="790"/>
      <c r="DR46" s="790"/>
      <c r="DS46" s="790"/>
      <c r="DT46" s="790" t="s">
        <v>2549</v>
      </c>
      <c r="DU46" s="790"/>
      <c r="DV46" s="790"/>
      <c r="DW46" s="790"/>
      <c r="DX46" s="790"/>
      <c r="DY46" s="790"/>
      <c r="DZ46" s="790" t="s">
        <v>2549</v>
      </c>
      <c r="EA46" s="790"/>
      <c r="EB46" s="790"/>
      <c r="EC46" s="790"/>
      <c r="ED46" s="790"/>
      <c r="EE46" s="790"/>
      <c r="EF46" s="790" t="s">
        <v>2549</v>
      </c>
      <c r="EG46" s="790"/>
      <c r="EH46" s="790"/>
      <c r="EI46" s="790"/>
      <c r="EJ46" s="790"/>
      <c r="EK46" s="790"/>
      <c r="EL46" s="790" t="s">
        <v>2549</v>
      </c>
      <c r="EM46" s="790"/>
      <c r="EN46" s="790"/>
      <c r="EO46" s="790"/>
      <c r="EP46" s="790"/>
      <c r="EQ46" s="790"/>
      <c r="ER46" s="790" t="s">
        <v>2549</v>
      </c>
      <c r="ES46" s="790"/>
      <c r="ET46" s="790"/>
      <c r="EU46" s="790"/>
      <c r="EV46" s="790"/>
      <c r="EW46" s="790"/>
      <c r="EX46" s="790" t="s">
        <v>2549</v>
      </c>
      <c r="EY46" s="790"/>
      <c r="EZ46" s="790"/>
      <c r="FA46" s="790"/>
      <c r="FB46" s="790"/>
      <c r="FC46" s="790"/>
      <c r="FD46" s="790" t="s">
        <v>2549</v>
      </c>
      <c r="FE46" s="790"/>
      <c r="FF46" s="790"/>
      <c r="FG46" s="790"/>
      <c r="FH46" s="790"/>
      <c r="FI46" s="790"/>
      <c r="FJ46" s="790" t="s">
        <v>2549</v>
      </c>
      <c r="FK46" s="790"/>
      <c r="FL46" s="790"/>
      <c r="FM46" s="790"/>
      <c r="FN46" s="790"/>
      <c r="FO46" s="790"/>
      <c r="FP46" s="790" t="s">
        <v>2549</v>
      </c>
      <c r="FQ46" s="790"/>
      <c r="FR46" s="790"/>
      <c r="FS46" s="790"/>
      <c r="FT46" s="790"/>
      <c r="FU46" s="790"/>
      <c r="FV46" s="790" t="s">
        <v>2549</v>
      </c>
      <c r="FW46" s="790"/>
      <c r="FX46" s="790"/>
      <c r="FY46" s="790"/>
      <c r="FZ46" s="790"/>
      <c r="GA46" s="790"/>
      <c r="GB46" s="790" t="s">
        <v>2549</v>
      </c>
      <c r="GC46" s="790"/>
      <c r="GD46" s="790"/>
      <c r="GE46" s="790"/>
      <c r="GF46" s="790"/>
      <c r="GG46" s="790"/>
      <c r="GH46" s="790" t="s">
        <v>2549</v>
      </c>
      <c r="GI46" s="790"/>
      <c r="GJ46" s="790"/>
      <c r="GK46" s="790"/>
      <c r="GL46" s="790"/>
      <c r="GM46" s="790"/>
      <c r="GN46" s="790" t="s">
        <v>2549</v>
      </c>
      <c r="GO46" s="790"/>
      <c r="GP46" s="790"/>
      <c r="GQ46" s="790"/>
      <c r="GR46" s="790"/>
      <c r="GS46" s="790"/>
      <c r="GT46" s="790" t="s">
        <v>2549</v>
      </c>
      <c r="GU46" s="790"/>
      <c r="GV46" s="790"/>
      <c r="GW46" s="790"/>
      <c r="GX46" s="790"/>
      <c r="GY46" s="790"/>
      <c r="GZ46" s="790" t="s">
        <v>2549</v>
      </c>
      <c r="HA46" s="790"/>
      <c r="HB46" s="790"/>
      <c r="HC46" s="790"/>
      <c r="HD46" s="790"/>
      <c r="HE46" s="790"/>
      <c r="HF46" s="790" t="s">
        <v>2549</v>
      </c>
      <c r="HG46" s="790"/>
      <c r="HH46" s="790"/>
      <c r="HI46" s="790"/>
      <c r="HJ46" s="790"/>
      <c r="HK46" s="790"/>
      <c r="HL46" s="790" t="s">
        <v>2549</v>
      </c>
      <c r="HM46" s="790"/>
      <c r="HN46" s="790"/>
      <c r="HO46" s="790"/>
      <c r="HP46" s="790"/>
      <c r="HQ46" s="790"/>
      <c r="HR46" s="790" t="s">
        <v>2549</v>
      </c>
      <c r="HS46" s="790"/>
      <c r="HT46" s="790"/>
      <c r="HU46" s="790"/>
      <c r="HV46" s="790"/>
      <c r="HW46" s="790"/>
      <c r="HX46" s="790" t="s">
        <v>2549</v>
      </c>
      <c r="HY46" s="790"/>
      <c r="HZ46" s="790"/>
      <c r="IA46" s="790"/>
      <c r="IB46" s="790"/>
      <c r="IC46" s="790"/>
      <c r="ID46" s="790" t="s">
        <v>2549</v>
      </c>
      <c r="IE46" s="790"/>
      <c r="IF46" s="790"/>
      <c r="IG46" s="790"/>
      <c r="IH46" s="790"/>
      <c r="II46" s="790"/>
      <c r="IJ46" s="790" t="s">
        <v>2549</v>
      </c>
      <c r="IK46" s="790"/>
      <c r="IL46" s="790"/>
      <c r="IM46" s="790"/>
      <c r="IN46" s="790"/>
      <c r="IO46" s="790"/>
      <c r="IP46" s="790" t="s">
        <v>2549</v>
      </c>
      <c r="IQ46" s="790"/>
      <c r="IR46" s="790"/>
      <c r="IS46" s="790"/>
    </row>
    <row r="47" spans="1:256">
      <c r="C47" s="1" t="s">
        <v>2249</v>
      </c>
      <c r="D47" s="1"/>
      <c r="E47" s="1"/>
      <c r="F47" s="139"/>
      <c r="G47" s="1"/>
      <c r="H47" s="1"/>
      <c r="I47" s="1"/>
      <c r="J47" s="790"/>
      <c r="K47" s="790"/>
      <c r="L47" s="790"/>
      <c r="M47" s="790"/>
      <c r="N47" s="790"/>
      <c r="O47" s="790"/>
      <c r="P47" s="790"/>
      <c r="Q47" s="790"/>
      <c r="R47" s="790"/>
      <c r="S47" s="790"/>
      <c r="T47" s="790"/>
      <c r="U47" s="790"/>
      <c r="V47" s="790" t="s">
        <v>2856</v>
      </c>
      <c r="W47" s="790"/>
      <c r="X47" s="790"/>
      <c r="Y47" s="790"/>
      <c r="Z47" s="790"/>
      <c r="AA47" s="790"/>
      <c r="AB47" s="790" t="s">
        <v>2856</v>
      </c>
      <c r="AC47" s="790"/>
      <c r="AD47" s="790"/>
      <c r="AE47" s="790"/>
      <c r="AF47" s="790"/>
      <c r="AG47" s="790"/>
      <c r="AH47" s="790" t="s">
        <v>2856</v>
      </c>
      <c r="AI47" s="790"/>
      <c r="AJ47" s="790"/>
      <c r="AK47" s="790"/>
      <c r="AL47" s="790"/>
      <c r="AM47" s="790"/>
      <c r="AN47" s="790" t="s">
        <v>2856</v>
      </c>
      <c r="AO47" s="790"/>
      <c r="AP47" s="790"/>
      <c r="AQ47" s="790"/>
      <c r="AR47" s="790"/>
      <c r="AS47" s="790"/>
      <c r="AT47" s="790" t="s">
        <v>2856</v>
      </c>
      <c r="AU47" s="790"/>
      <c r="AV47" s="790"/>
      <c r="AW47" s="790"/>
      <c r="AX47" s="790"/>
      <c r="AY47" s="790"/>
      <c r="AZ47" s="790" t="s">
        <v>2856</v>
      </c>
      <c r="BA47" s="790"/>
      <c r="BB47" s="790"/>
      <c r="BC47" s="790"/>
      <c r="BD47" s="790"/>
      <c r="BE47" s="790"/>
      <c r="BF47" s="790" t="s">
        <v>2856</v>
      </c>
      <c r="BG47" s="790"/>
      <c r="BH47" s="790"/>
      <c r="BI47" s="790"/>
      <c r="BJ47" s="790"/>
      <c r="BK47" s="790"/>
      <c r="BL47" s="790" t="s">
        <v>2856</v>
      </c>
      <c r="BM47" s="790"/>
      <c r="BN47" s="790"/>
      <c r="BO47" s="790"/>
      <c r="BP47" s="790"/>
      <c r="BQ47" s="790"/>
      <c r="BR47" s="790" t="s">
        <v>2856</v>
      </c>
      <c r="BS47" s="790"/>
      <c r="BT47" s="790"/>
      <c r="BU47" s="790"/>
      <c r="BV47" s="790"/>
      <c r="BW47" s="790"/>
      <c r="BX47" s="790" t="s">
        <v>2856</v>
      </c>
      <c r="BY47" s="790"/>
      <c r="BZ47" s="790"/>
      <c r="CA47" s="790"/>
      <c r="CB47" s="790"/>
      <c r="CC47" s="790"/>
      <c r="CD47" s="790" t="s">
        <v>2856</v>
      </c>
      <c r="CE47" s="790"/>
      <c r="CF47" s="790"/>
      <c r="CG47" s="790"/>
      <c r="CH47" s="790"/>
      <c r="CI47" s="790"/>
      <c r="CJ47" s="790" t="s">
        <v>2856</v>
      </c>
      <c r="CK47" s="790"/>
      <c r="CL47" s="790"/>
      <c r="CM47" s="790"/>
      <c r="CN47" s="790"/>
      <c r="CO47" s="790"/>
      <c r="CP47" s="790" t="s">
        <v>2856</v>
      </c>
      <c r="CQ47" s="790"/>
      <c r="CR47" s="790"/>
      <c r="CS47" s="790"/>
      <c r="CT47" s="790"/>
      <c r="CU47" s="790"/>
      <c r="CV47" s="790" t="s">
        <v>2856</v>
      </c>
      <c r="CW47" s="790"/>
      <c r="CX47" s="790"/>
      <c r="CY47" s="790"/>
      <c r="CZ47" s="790"/>
      <c r="DA47" s="790"/>
      <c r="DB47" s="790" t="s">
        <v>2856</v>
      </c>
      <c r="DC47" s="790"/>
      <c r="DD47" s="790"/>
      <c r="DE47" s="790"/>
      <c r="DF47" s="790"/>
      <c r="DG47" s="790"/>
      <c r="DH47" s="790" t="s">
        <v>2856</v>
      </c>
      <c r="DI47" s="790"/>
      <c r="DJ47" s="790"/>
      <c r="DK47" s="790"/>
      <c r="DL47" s="790"/>
      <c r="DM47" s="790"/>
      <c r="DN47" s="790" t="s">
        <v>2856</v>
      </c>
      <c r="DO47" s="790"/>
      <c r="DP47" s="790"/>
      <c r="DQ47" s="790"/>
      <c r="DR47" s="790"/>
      <c r="DS47" s="790"/>
      <c r="DT47" s="790" t="s">
        <v>2856</v>
      </c>
      <c r="DU47" s="790"/>
      <c r="DV47" s="790"/>
      <c r="DW47" s="790"/>
      <c r="DX47" s="790"/>
      <c r="DY47" s="790"/>
      <c r="DZ47" s="790" t="s">
        <v>2856</v>
      </c>
      <c r="EA47" s="790"/>
      <c r="EB47" s="790"/>
      <c r="EC47" s="790"/>
      <c r="ED47" s="790"/>
      <c r="EE47" s="790"/>
      <c r="EF47" s="790" t="s">
        <v>2856</v>
      </c>
      <c r="EG47" s="790"/>
      <c r="EH47" s="790"/>
      <c r="EI47" s="790"/>
      <c r="EJ47" s="790"/>
      <c r="EK47" s="790"/>
      <c r="EL47" s="790" t="s">
        <v>2856</v>
      </c>
      <c r="EM47" s="790"/>
      <c r="EN47" s="790"/>
      <c r="EO47" s="790"/>
      <c r="EP47" s="790"/>
      <c r="EQ47" s="790"/>
      <c r="ER47" s="790" t="s">
        <v>2856</v>
      </c>
      <c r="ES47" s="790"/>
      <c r="ET47" s="790"/>
      <c r="EU47" s="790"/>
      <c r="EV47" s="790"/>
      <c r="EW47" s="790"/>
      <c r="EX47" s="790" t="s">
        <v>2856</v>
      </c>
      <c r="EY47" s="790"/>
      <c r="EZ47" s="790"/>
      <c r="FA47" s="790"/>
      <c r="FB47" s="790"/>
      <c r="FC47" s="790"/>
      <c r="FD47" s="790" t="s">
        <v>2856</v>
      </c>
      <c r="FE47" s="790"/>
      <c r="FF47" s="790"/>
      <c r="FG47" s="790"/>
      <c r="FH47" s="790"/>
      <c r="FI47" s="790"/>
      <c r="FJ47" s="790" t="s">
        <v>2856</v>
      </c>
      <c r="FK47" s="790"/>
      <c r="FL47" s="790"/>
      <c r="FM47" s="790"/>
      <c r="FN47" s="790"/>
      <c r="FO47" s="790"/>
      <c r="FP47" s="790" t="s">
        <v>2856</v>
      </c>
      <c r="FQ47" s="790"/>
      <c r="FR47" s="790"/>
      <c r="FS47" s="790"/>
      <c r="FT47" s="790"/>
      <c r="FU47" s="790"/>
      <c r="FV47" s="790" t="s">
        <v>2856</v>
      </c>
      <c r="FW47" s="790"/>
      <c r="FX47" s="790"/>
      <c r="FY47" s="790"/>
      <c r="FZ47" s="790"/>
      <c r="GA47" s="790"/>
      <c r="GB47" s="790" t="s">
        <v>2856</v>
      </c>
      <c r="GC47" s="790"/>
      <c r="GD47" s="790"/>
      <c r="GE47" s="790"/>
      <c r="GF47" s="790"/>
      <c r="GG47" s="790"/>
      <c r="GH47" s="790" t="s">
        <v>2856</v>
      </c>
      <c r="GI47" s="790"/>
      <c r="GJ47" s="790"/>
      <c r="GK47" s="790"/>
      <c r="GL47" s="790"/>
      <c r="GM47" s="790"/>
      <c r="GN47" s="790" t="s">
        <v>2856</v>
      </c>
      <c r="GO47" s="790"/>
      <c r="GP47" s="790"/>
      <c r="GQ47" s="790"/>
      <c r="GR47" s="790"/>
      <c r="GS47" s="790"/>
      <c r="GT47" s="790" t="s">
        <v>2856</v>
      </c>
      <c r="GU47" s="790"/>
      <c r="GV47" s="790"/>
      <c r="GW47" s="790"/>
      <c r="GX47" s="790"/>
      <c r="GY47" s="790"/>
      <c r="GZ47" s="790" t="s">
        <v>2856</v>
      </c>
      <c r="HA47" s="790"/>
      <c r="HB47" s="790"/>
      <c r="HC47" s="790"/>
      <c r="HD47" s="790"/>
      <c r="HE47" s="790"/>
      <c r="HF47" s="790" t="s">
        <v>2856</v>
      </c>
      <c r="HG47" s="790"/>
      <c r="HH47" s="790"/>
      <c r="HI47" s="790"/>
      <c r="HJ47" s="790"/>
      <c r="HK47" s="790"/>
      <c r="HL47" s="790" t="s">
        <v>2856</v>
      </c>
      <c r="HM47" s="790"/>
      <c r="HN47" s="790"/>
      <c r="HO47" s="790"/>
      <c r="HP47" s="790"/>
      <c r="HQ47" s="790"/>
      <c r="HR47" s="790" t="s">
        <v>2856</v>
      </c>
      <c r="HS47" s="790"/>
      <c r="HT47" s="790"/>
      <c r="HU47" s="790"/>
      <c r="HV47" s="790"/>
      <c r="HW47" s="790"/>
      <c r="HX47" s="790" t="s">
        <v>2856</v>
      </c>
      <c r="HY47" s="790"/>
      <c r="HZ47" s="790"/>
      <c r="IA47" s="790"/>
      <c r="IB47" s="790"/>
      <c r="IC47" s="790"/>
      <c r="ID47" s="790" t="s">
        <v>2856</v>
      </c>
      <c r="IE47" s="790"/>
      <c r="IF47" s="790"/>
      <c r="IG47" s="790"/>
      <c r="IH47" s="790"/>
      <c r="II47" s="790"/>
      <c r="IJ47" s="790" t="s">
        <v>2856</v>
      </c>
      <c r="IK47" s="790"/>
      <c r="IL47" s="790"/>
      <c r="IM47" s="790"/>
      <c r="IN47" s="790"/>
      <c r="IO47" s="790"/>
      <c r="IP47" s="790" t="s">
        <v>2856</v>
      </c>
      <c r="IQ47" s="790"/>
      <c r="IR47" s="790"/>
      <c r="IS47" s="790"/>
    </row>
    <row r="48" spans="1:256">
      <c r="B48" s="1"/>
      <c r="C48" s="1"/>
      <c r="D48" s="1"/>
      <c r="E48" s="1"/>
      <c r="F48" s="139"/>
      <c r="G48" s="1"/>
      <c r="H48" s="1"/>
      <c r="I48" s="1"/>
      <c r="J48" s="1"/>
      <c r="K48" s="1"/>
      <c r="L48" s="1"/>
      <c r="M48" s="1"/>
      <c r="N48" s="1"/>
      <c r="O48" s="1"/>
      <c r="P48" s="790"/>
      <c r="Q48" s="790"/>
      <c r="R48" s="790"/>
      <c r="S48" s="790"/>
      <c r="T48" s="790"/>
      <c r="U48" s="790"/>
      <c r="V48" s="790" t="s">
        <v>2249</v>
      </c>
      <c r="W48" s="790"/>
      <c r="X48" s="790"/>
      <c r="Y48" s="790"/>
      <c r="Z48" s="790"/>
      <c r="AA48" s="790"/>
      <c r="AB48" s="790" t="s">
        <v>2249</v>
      </c>
      <c r="AC48" s="790"/>
      <c r="AD48" s="790"/>
      <c r="AE48" s="790"/>
      <c r="AF48" s="790"/>
      <c r="AG48" s="790"/>
      <c r="AH48" s="790" t="s">
        <v>2249</v>
      </c>
      <c r="AI48" s="790"/>
      <c r="AJ48" s="790"/>
      <c r="AK48" s="790"/>
      <c r="AL48" s="790"/>
      <c r="AM48" s="790"/>
      <c r="AN48" s="790" t="s">
        <v>2249</v>
      </c>
      <c r="AO48" s="790"/>
      <c r="AP48" s="790"/>
      <c r="AQ48" s="790"/>
      <c r="AR48" s="790"/>
      <c r="AS48" s="790"/>
      <c r="AT48" s="790" t="s">
        <v>2249</v>
      </c>
      <c r="AU48" s="790"/>
      <c r="AV48" s="790"/>
      <c r="AW48" s="790"/>
      <c r="AX48" s="790"/>
      <c r="AY48" s="790"/>
      <c r="AZ48" s="790" t="s">
        <v>2249</v>
      </c>
      <c r="BA48" s="790"/>
      <c r="BB48" s="790"/>
      <c r="BC48" s="790"/>
      <c r="BD48" s="790"/>
      <c r="BE48" s="790"/>
      <c r="BF48" s="790" t="s">
        <v>2249</v>
      </c>
      <c r="BG48" s="790"/>
      <c r="BH48" s="790"/>
      <c r="BI48" s="790"/>
      <c r="BJ48" s="790"/>
      <c r="BK48" s="790"/>
      <c r="BL48" s="790" t="s">
        <v>2249</v>
      </c>
      <c r="BM48" s="790"/>
      <c r="BN48" s="790"/>
      <c r="BO48" s="790"/>
      <c r="BP48" s="790"/>
      <c r="BQ48" s="790"/>
      <c r="BR48" s="790" t="s">
        <v>2249</v>
      </c>
      <c r="BS48" s="790"/>
      <c r="BT48" s="790"/>
      <c r="BU48" s="790"/>
      <c r="BV48" s="790"/>
      <c r="BW48" s="790"/>
      <c r="BX48" s="790" t="s">
        <v>2249</v>
      </c>
      <c r="BY48" s="790"/>
      <c r="BZ48" s="790"/>
      <c r="CA48" s="790"/>
      <c r="CB48" s="790"/>
      <c r="CC48" s="790"/>
      <c r="CD48" s="790" t="s">
        <v>2249</v>
      </c>
      <c r="CE48" s="790"/>
      <c r="CF48" s="790"/>
      <c r="CG48" s="790"/>
      <c r="CH48" s="790"/>
      <c r="CI48" s="790"/>
      <c r="CJ48" s="790" t="s">
        <v>2249</v>
      </c>
      <c r="CK48" s="790"/>
      <c r="CL48" s="790"/>
      <c r="CM48" s="790"/>
      <c r="CN48" s="790"/>
      <c r="CO48" s="790"/>
      <c r="CP48" s="790" t="s">
        <v>2249</v>
      </c>
      <c r="CQ48" s="790"/>
      <c r="CR48" s="790"/>
      <c r="CS48" s="790"/>
      <c r="CT48" s="790"/>
      <c r="CU48" s="790"/>
      <c r="CV48" s="790" t="s">
        <v>2249</v>
      </c>
      <c r="CW48" s="790"/>
      <c r="CX48" s="790"/>
      <c r="CY48" s="790"/>
      <c r="CZ48" s="790"/>
      <c r="DA48" s="790"/>
      <c r="DB48" s="790" t="s">
        <v>2249</v>
      </c>
      <c r="DC48" s="790"/>
      <c r="DD48" s="790"/>
      <c r="DE48" s="790"/>
      <c r="DF48" s="790"/>
      <c r="DG48" s="790"/>
      <c r="DH48" s="790" t="s">
        <v>2249</v>
      </c>
      <c r="DI48" s="790"/>
      <c r="DJ48" s="790"/>
      <c r="DK48" s="790"/>
      <c r="DL48" s="790"/>
      <c r="DM48" s="790"/>
      <c r="DN48" s="790" t="s">
        <v>2249</v>
      </c>
      <c r="DO48" s="790"/>
      <c r="DP48" s="790"/>
      <c r="DQ48" s="790"/>
      <c r="DR48" s="790"/>
      <c r="DS48" s="790"/>
      <c r="DT48" s="790" t="s">
        <v>2249</v>
      </c>
      <c r="DU48" s="790"/>
      <c r="DV48" s="790"/>
      <c r="DW48" s="790"/>
      <c r="DX48" s="790"/>
      <c r="DY48" s="790"/>
      <c r="DZ48" s="790" t="s">
        <v>2249</v>
      </c>
      <c r="EA48" s="790"/>
      <c r="EB48" s="790"/>
      <c r="EC48" s="790"/>
      <c r="ED48" s="790"/>
      <c r="EE48" s="790"/>
      <c r="EF48" s="790" t="s">
        <v>2782</v>
      </c>
      <c r="EG48" s="790"/>
      <c r="EH48" s="790"/>
      <c r="EI48" s="790"/>
      <c r="EJ48" s="790"/>
      <c r="EK48" s="790"/>
      <c r="EL48" s="790" t="s">
        <v>2782</v>
      </c>
      <c r="EM48" s="790"/>
      <c r="EN48" s="790"/>
      <c r="EO48" s="790"/>
      <c r="EP48" s="790"/>
      <c r="EQ48" s="790"/>
      <c r="ER48" s="790" t="s">
        <v>2782</v>
      </c>
      <c r="ES48" s="790"/>
      <c r="ET48" s="790"/>
      <c r="EU48" s="790"/>
      <c r="EV48" s="790"/>
      <c r="EW48" s="790"/>
      <c r="EX48" s="790" t="s">
        <v>2782</v>
      </c>
      <c r="EY48" s="790"/>
      <c r="EZ48" s="790"/>
      <c r="FA48" s="790"/>
      <c r="FB48" s="790"/>
      <c r="FC48" s="790"/>
      <c r="FD48" s="790" t="s">
        <v>2782</v>
      </c>
      <c r="FE48" s="790"/>
      <c r="FF48" s="790"/>
      <c r="FG48" s="790"/>
      <c r="FH48" s="790"/>
      <c r="FI48" s="790"/>
      <c r="FJ48" s="790" t="s">
        <v>2782</v>
      </c>
      <c r="FK48" s="790"/>
      <c r="FL48" s="790"/>
      <c r="FM48" s="790"/>
      <c r="FN48" s="790"/>
      <c r="FO48" s="790"/>
      <c r="FP48" s="790" t="s">
        <v>2782</v>
      </c>
      <c r="FQ48" s="790"/>
      <c r="FR48" s="790"/>
      <c r="FS48" s="790"/>
      <c r="FT48" s="790"/>
      <c r="FU48" s="790"/>
      <c r="FV48" s="790" t="s">
        <v>2782</v>
      </c>
      <c r="FW48" s="790"/>
      <c r="FX48" s="790"/>
      <c r="FY48" s="790"/>
      <c r="FZ48" s="790"/>
      <c r="GA48" s="790"/>
      <c r="GB48" s="790" t="s">
        <v>2782</v>
      </c>
      <c r="GC48" s="790"/>
      <c r="GD48" s="790"/>
      <c r="GE48" s="790"/>
      <c r="GF48" s="790"/>
      <c r="GG48" s="790"/>
      <c r="GH48" s="790" t="s">
        <v>2782</v>
      </c>
      <c r="GI48" s="790"/>
      <c r="GJ48" s="790"/>
      <c r="GK48" s="790"/>
      <c r="GL48" s="790"/>
      <c r="GM48" s="790"/>
      <c r="GN48" s="790" t="s">
        <v>2782</v>
      </c>
      <c r="GO48" s="790"/>
      <c r="GP48" s="790"/>
      <c r="GQ48" s="790"/>
      <c r="GR48" s="790"/>
      <c r="GS48" s="790"/>
      <c r="GT48" s="790" t="s">
        <v>2782</v>
      </c>
      <c r="GU48" s="790"/>
      <c r="GV48" s="790"/>
      <c r="GW48" s="790"/>
      <c r="GX48" s="790"/>
      <c r="GY48" s="790"/>
      <c r="GZ48" s="790" t="s">
        <v>2782</v>
      </c>
      <c r="HA48" s="790"/>
      <c r="HB48" s="790"/>
      <c r="HC48" s="790"/>
      <c r="HD48" s="790"/>
      <c r="HE48" s="790"/>
      <c r="HF48" s="790" t="s">
        <v>2782</v>
      </c>
      <c r="HG48" s="790"/>
      <c r="HH48" s="790"/>
      <c r="HI48" s="790"/>
      <c r="HJ48" s="790"/>
      <c r="HK48" s="790"/>
      <c r="HL48" s="790" t="s">
        <v>2782</v>
      </c>
      <c r="HM48" s="790"/>
      <c r="HN48" s="790"/>
      <c r="HO48" s="790"/>
      <c r="HP48" s="790"/>
      <c r="HQ48" s="790"/>
      <c r="HR48" s="790" t="s">
        <v>2782</v>
      </c>
      <c r="HS48" s="790"/>
      <c r="HT48" s="790"/>
      <c r="HU48" s="790"/>
      <c r="HV48" s="790"/>
      <c r="HW48" s="790"/>
      <c r="HX48" s="790" t="s">
        <v>2782</v>
      </c>
      <c r="HY48" s="790"/>
      <c r="HZ48" s="790"/>
      <c r="IA48" s="790"/>
      <c r="IB48" s="790"/>
      <c r="IC48" s="790"/>
      <c r="ID48" s="790" t="s">
        <v>2782</v>
      </c>
      <c r="IE48" s="790"/>
      <c r="IF48" s="790"/>
      <c r="IG48" s="790"/>
      <c r="IH48" s="790"/>
      <c r="II48" s="790"/>
      <c r="IJ48" s="790" t="s">
        <v>2782</v>
      </c>
      <c r="IK48" s="790"/>
      <c r="IL48" s="790"/>
      <c r="IM48" s="790"/>
      <c r="IN48" s="790"/>
      <c r="IO48" s="790"/>
      <c r="IP48" s="790" t="s">
        <v>2782</v>
      </c>
      <c r="IQ48" s="790"/>
      <c r="IR48" s="790"/>
      <c r="IS48" s="790"/>
      <c r="IT48" s="790"/>
      <c r="IU48" s="790"/>
      <c r="IV48" s="790" t="s">
        <v>2782</v>
      </c>
    </row>
    <row r="49" spans="1:8">
      <c r="A49" s="83"/>
      <c r="B49" s="83"/>
      <c r="C49" s="84"/>
      <c r="D49" s="84"/>
      <c r="E49" s="84"/>
      <c r="F49" s="85"/>
      <c r="G49" s="86"/>
    </row>
    <row r="50" spans="1:8">
      <c r="A50" s="11"/>
    </row>
    <row r="51" spans="1:8">
      <c r="A51" s="11"/>
    </row>
    <row r="52" spans="1:8" s="89" customFormat="1">
      <c r="A52" s="11"/>
      <c r="F52" s="106"/>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11"/>
      <c r="D55" s="11"/>
      <c r="E55" s="11"/>
      <c r="F55" s="12"/>
      <c r="G55" s="11"/>
      <c r="H55" s="11"/>
    </row>
    <row r="56" spans="1:8" s="89" customFormat="1">
      <c r="B56" s="11"/>
      <c r="C56" s="91"/>
      <c r="D56" s="91"/>
      <c r="E56" s="91"/>
      <c r="F56" s="12"/>
      <c r="G56" s="143"/>
      <c r="H56" s="11"/>
    </row>
    <row r="57" spans="1:8" s="89" customFormat="1">
      <c r="B57" s="11"/>
      <c r="C57" s="11"/>
      <c r="D57" s="11"/>
      <c r="E57" s="11"/>
      <c r="F57" s="12"/>
      <c r="G57" s="11"/>
      <c r="H57" s="11"/>
    </row>
  </sheetData>
  <mergeCells count="125">
    <mergeCell ref="DB48:DG48"/>
    <mergeCell ref="CD47:CI47"/>
    <mergeCell ref="DB47:DG47"/>
    <mergeCell ref="CJ47:CO47"/>
    <mergeCell ref="CV47:DA47"/>
    <mergeCell ref="CP47:CU47"/>
    <mergeCell ref="CV46:DA46"/>
    <mergeCell ref="CP48:CU48"/>
    <mergeCell ref="CJ48:CO48"/>
    <mergeCell ref="BX48:CC48"/>
    <mergeCell ref="CD48:CI48"/>
    <mergeCell ref="BR48:BW48"/>
    <mergeCell ref="AZ46:BE46"/>
    <mergeCell ref="CV48:DA48"/>
    <mergeCell ref="BL46:BQ46"/>
    <mergeCell ref="BX46:CC46"/>
    <mergeCell ref="CP46:CU46"/>
    <mergeCell ref="BF46:BK46"/>
    <mergeCell ref="BR46:BW46"/>
    <mergeCell ref="CD46:CI46"/>
    <mergeCell ref="CJ46:CO46"/>
    <mergeCell ref="P48:U48"/>
    <mergeCell ref="V48:AA48"/>
    <mergeCell ref="BL48:BQ48"/>
    <mergeCell ref="BF48:BK48"/>
    <mergeCell ref="J47:O47"/>
    <mergeCell ref="P47:U47"/>
    <mergeCell ref="AB47:AG47"/>
    <mergeCell ref="AN47:AS47"/>
    <mergeCell ref="AH47:AM47"/>
    <mergeCell ref="AZ48:BE48"/>
    <mergeCell ref="C1:G1"/>
    <mergeCell ref="C19:G19"/>
    <mergeCell ref="J46:O46"/>
    <mergeCell ref="P46:U46"/>
    <mergeCell ref="BF47:BK47"/>
    <mergeCell ref="BL47:BQ47"/>
    <mergeCell ref="AZ47:BE47"/>
    <mergeCell ref="V47:AA47"/>
    <mergeCell ref="DB46:DG46"/>
    <mergeCell ref="AT47:AY47"/>
    <mergeCell ref="BR47:BW47"/>
    <mergeCell ref="BX47:CC47"/>
    <mergeCell ref="GB47:GG47"/>
    <mergeCell ref="V46:AA46"/>
    <mergeCell ref="AB46:AG46"/>
    <mergeCell ref="AB48:AG48"/>
    <mergeCell ref="AH46:AM46"/>
    <mergeCell ref="AH48:AM48"/>
    <mergeCell ref="AT46:AY46"/>
    <mergeCell ref="AN46:AS46"/>
    <mergeCell ref="AN48:AS48"/>
    <mergeCell ref="AT48:AY48"/>
    <mergeCell ref="DZ46:EE46"/>
    <mergeCell ref="DH47:DM47"/>
    <mergeCell ref="DT46:DY46"/>
    <mergeCell ref="DN47:DS47"/>
    <mergeCell ref="FJ48:FO48"/>
    <mergeCell ref="DN46:DS46"/>
    <mergeCell ref="FJ47:FO47"/>
    <mergeCell ref="FJ46:FO46"/>
    <mergeCell ref="FD48:FI48"/>
    <mergeCell ref="FD47:FI47"/>
    <mergeCell ref="EX48:FC48"/>
    <mergeCell ref="EL47:EQ47"/>
    <mergeCell ref="DN48:DS48"/>
    <mergeCell ref="EF46:EK46"/>
    <mergeCell ref="GZ46:HE46"/>
    <mergeCell ref="GZ47:HE47"/>
    <mergeCell ref="GN47:GS47"/>
    <mergeCell ref="GN46:GS46"/>
    <mergeCell ref="EF48:EK48"/>
    <mergeCell ref="FP48:FU48"/>
    <mergeCell ref="GH48:GM48"/>
    <mergeCell ref="EX46:FC46"/>
    <mergeCell ref="EL46:EQ46"/>
    <mergeCell ref="FD46:FI46"/>
    <mergeCell ref="GH46:GM46"/>
    <mergeCell ref="EF47:EK47"/>
    <mergeCell ref="EL48:EQ48"/>
    <mergeCell ref="ER46:EW46"/>
    <mergeCell ref="GT46:GY46"/>
    <mergeCell ref="FV46:GA46"/>
    <mergeCell ref="FV47:GA47"/>
    <mergeCell ref="ER48:EW48"/>
    <mergeCell ref="ER47:EW47"/>
    <mergeCell ref="EX47:FC47"/>
    <mergeCell ref="GT48:GY48"/>
    <mergeCell ref="GH47:GM47"/>
    <mergeCell ref="FP46:FU46"/>
    <mergeCell ref="FP47:FU47"/>
    <mergeCell ref="GT47:GY47"/>
    <mergeCell ref="GB46:GG46"/>
    <mergeCell ref="DZ47:EE47"/>
    <mergeCell ref="DH46:DM46"/>
    <mergeCell ref="DZ48:EE48"/>
    <mergeCell ref="DH48:DM48"/>
    <mergeCell ref="DT48:DY48"/>
    <mergeCell ref="DT47:DY47"/>
    <mergeCell ref="IV48"/>
    <mergeCell ref="IJ48:IO48"/>
    <mergeCell ref="IP48:IU48"/>
    <mergeCell ref="HX48:IC48"/>
    <mergeCell ref="ID48:II48"/>
    <mergeCell ref="FV48:GA48"/>
    <mergeCell ref="GZ48:HE48"/>
    <mergeCell ref="GN48:GS48"/>
    <mergeCell ref="GB48:GG48"/>
    <mergeCell ref="IP47:IS47"/>
    <mergeCell ref="HF46:HK46"/>
    <mergeCell ref="IP46:IS46"/>
    <mergeCell ref="IJ47:IO47"/>
    <mergeCell ref="ID46:II46"/>
    <mergeCell ref="IJ46:IO46"/>
    <mergeCell ref="HR46:HW46"/>
    <mergeCell ref="HR47:HW47"/>
    <mergeCell ref="HL47:HQ47"/>
    <mergeCell ref="ID47:II47"/>
    <mergeCell ref="HF48:HK48"/>
    <mergeCell ref="HF47:HK47"/>
    <mergeCell ref="HX47:IC47"/>
    <mergeCell ref="HX46:IC46"/>
    <mergeCell ref="HL46:HQ46"/>
    <mergeCell ref="HR48:HW48"/>
    <mergeCell ref="HL48:HQ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A6"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40388</v>
      </c>
    </row>
    <row r="4" spans="1:8">
      <c r="A4" s="89" t="s">
        <v>2517</v>
      </c>
      <c r="G4" s="93" t="s">
        <v>1372</v>
      </c>
    </row>
    <row r="5" spans="1:8">
      <c r="A5" s="89" t="s">
        <v>2850</v>
      </c>
    </row>
    <row r="6" spans="1:8">
      <c r="C6" s="15" t="s">
        <v>2128</v>
      </c>
      <c r="D6" s="16"/>
      <c r="E6" s="16"/>
      <c r="F6" s="17"/>
      <c r="G6" s="18"/>
      <c r="H6" s="94"/>
    </row>
    <row r="7" spans="1:8">
      <c r="C7" s="95" t="s">
        <v>2454</v>
      </c>
      <c r="D7" s="20"/>
      <c r="E7" s="20"/>
      <c r="F7" s="21"/>
      <c r="G7" s="22"/>
      <c r="H7" s="94"/>
    </row>
    <row r="8" spans="1:8">
      <c r="A8" s="89" t="s">
        <v>2730</v>
      </c>
      <c r="C8" s="95" t="s">
        <v>2633</v>
      </c>
      <c r="D8" s="20"/>
      <c r="E8" s="20"/>
      <c r="F8" s="21"/>
      <c r="G8" s="96"/>
      <c r="H8" s="94"/>
    </row>
    <row r="9" spans="1:8">
      <c r="A9" t="s">
        <v>2352</v>
      </c>
      <c r="C9" s="95" t="s">
        <v>1302</v>
      </c>
      <c r="D9" s="20"/>
      <c r="E9" s="20"/>
      <c r="F9" s="21"/>
      <c r="G9" s="96"/>
      <c r="H9" s="94"/>
    </row>
    <row r="10" spans="1:8">
      <c r="A10" t="s">
        <v>3058</v>
      </c>
      <c r="C10" s="97"/>
      <c r="D10" s="20"/>
      <c r="E10" s="20"/>
      <c r="F10" s="21"/>
      <c r="G10" s="96"/>
      <c r="H10" s="94"/>
    </row>
    <row r="11" spans="1:8">
      <c r="A11" t="s">
        <v>2631</v>
      </c>
      <c r="C11" s="25" t="s">
        <v>2453</v>
      </c>
      <c r="D11" s="94"/>
      <c r="E11" s="94"/>
      <c r="F11" s="99"/>
      <c r="G11" s="96"/>
      <c r="H11" s="94"/>
    </row>
    <row r="12" spans="1:8">
      <c r="A12" s="98" t="s">
        <v>2632</v>
      </c>
      <c r="C12" s="25" t="s">
        <v>2222</v>
      </c>
      <c r="D12" s="20"/>
      <c r="E12" s="20"/>
      <c r="F12" s="21"/>
      <c r="G12" s="96"/>
      <c r="H12" s="94"/>
    </row>
    <row r="13" spans="1:8">
      <c r="A13" s="98"/>
      <c r="C13" s="25" t="s">
        <v>2052</v>
      </c>
      <c r="D13" s="94"/>
      <c r="E13" s="94"/>
      <c r="F13" s="99"/>
      <c r="G13" s="96"/>
      <c r="H13" s="94"/>
    </row>
    <row r="14" spans="1:8">
      <c r="A14" s="100"/>
      <c r="C14" s="97" t="s">
        <v>1979</v>
      </c>
      <c r="D14" s="94"/>
      <c r="E14" s="94"/>
      <c r="F14" s="99"/>
      <c r="G14" s="96"/>
      <c r="H14" s="94"/>
    </row>
    <row r="15" spans="1:8">
      <c r="A15" s="100" t="s">
        <v>2253</v>
      </c>
      <c r="C15" s="97" t="s">
        <v>2758</v>
      </c>
      <c r="D15" s="94"/>
      <c r="E15" s="94"/>
      <c r="F15" s="99"/>
      <c r="G15" s="96"/>
      <c r="H15" s="94"/>
    </row>
    <row r="16" spans="1:8">
      <c r="A16" s="98" t="s">
        <v>2806</v>
      </c>
      <c r="C16" s="97" t="s">
        <v>2793</v>
      </c>
      <c r="D16" s="94"/>
      <c r="E16" s="94"/>
      <c r="F16" s="99"/>
      <c r="G16" s="96"/>
      <c r="H16" s="94"/>
    </row>
    <row r="17" spans="1:8">
      <c r="C17" s="102"/>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1916</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v>40400</v>
      </c>
      <c r="B24" s="116" t="s">
        <v>2258</v>
      </c>
      <c r="C24" s="117"/>
      <c r="D24" s="118"/>
      <c r="E24" s="117">
        <f>C24*D24</f>
        <v>0</v>
      </c>
      <c r="F24" s="53"/>
      <c r="G24" s="54">
        <f>E24*(1-F24)</f>
        <v>0</v>
      </c>
      <c r="H24" s="48"/>
    </row>
    <row r="25" spans="1:8">
      <c r="A25" s="11"/>
      <c r="B25" s="116" t="s">
        <v>2257</v>
      </c>
      <c r="C25" s="117"/>
      <c r="D25" s="118"/>
      <c r="E25" s="117">
        <f t="shared" ref="E25:E37" si="0">C25*D25</f>
        <v>0</v>
      </c>
      <c r="F25" s="119"/>
      <c r="G25" s="54">
        <f t="shared" ref="G25:G38" si="1">E25*(1-F25)</f>
        <v>0</v>
      </c>
      <c r="H25" s="56"/>
    </row>
    <row r="26" spans="1:8">
      <c r="A26" s="120"/>
      <c r="B26" s="121" t="s">
        <v>2493</v>
      </c>
      <c r="C26" s="117"/>
      <c r="D26" s="118"/>
      <c r="E26" s="117">
        <f t="shared" si="0"/>
        <v>0</v>
      </c>
      <c r="F26" s="119"/>
      <c r="G26" s="54">
        <f t="shared" si="1"/>
        <v>0</v>
      </c>
      <c r="H26" s="56"/>
    </row>
    <row r="27" spans="1:8">
      <c r="A27" s="120"/>
      <c r="B27" s="121" t="s">
        <v>2910</v>
      </c>
      <c r="C27" s="117"/>
      <c r="D27" s="118"/>
      <c r="E27" s="117">
        <f t="shared" si="0"/>
        <v>0</v>
      </c>
      <c r="F27" s="119"/>
      <c r="G27" s="54">
        <f t="shared" si="1"/>
        <v>0</v>
      </c>
      <c r="H27" s="56"/>
    </row>
    <row r="28" spans="1:8">
      <c r="A28" s="120"/>
      <c r="B28" s="121" t="s">
        <v>2561</v>
      </c>
      <c r="C28" s="117">
        <v>95</v>
      </c>
      <c r="D28" s="118">
        <v>7</v>
      </c>
      <c r="E28" s="117">
        <f t="shared" si="0"/>
        <v>665</v>
      </c>
      <c r="F28" s="119"/>
      <c r="G28" s="54">
        <f t="shared" si="1"/>
        <v>665</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2500</v>
      </c>
      <c r="C33" s="122"/>
      <c r="D33" s="123" t="s">
        <v>2847</v>
      </c>
      <c r="E33" s="117"/>
      <c r="F33" s="124"/>
      <c r="G33" s="54">
        <f t="shared" si="1"/>
        <v>0</v>
      </c>
      <c r="H33" s="56"/>
    </row>
    <row r="34" spans="1:256">
      <c r="A34" s="120"/>
      <c r="B34" s="121" t="s">
        <v>2466</v>
      </c>
      <c r="C34" s="117">
        <v>30</v>
      </c>
      <c r="D34" s="118">
        <v>1</v>
      </c>
      <c r="E34" s="117">
        <f t="shared" si="0"/>
        <v>30</v>
      </c>
      <c r="F34" s="119"/>
      <c r="G34" s="54">
        <f t="shared" si="1"/>
        <v>30</v>
      </c>
      <c r="H34" s="48"/>
    </row>
    <row r="35" spans="1:256">
      <c r="A35" s="120"/>
      <c r="B35" s="121" t="s">
        <v>2269</v>
      </c>
      <c r="C35" s="117"/>
      <c r="D35" s="123" t="s">
        <v>2847</v>
      </c>
      <c r="E35" s="117"/>
      <c r="F35" s="124"/>
      <c r="G35" s="54">
        <f t="shared" si="1"/>
        <v>0</v>
      </c>
      <c r="H35" s="48"/>
    </row>
    <row r="36" spans="1:256">
      <c r="A36" s="120"/>
      <c r="B36" s="121" t="s">
        <v>2380</v>
      </c>
      <c r="C36" s="117">
        <v>40</v>
      </c>
      <c r="D36" s="118"/>
      <c r="E36" s="117">
        <f t="shared" si="0"/>
        <v>0</v>
      </c>
      <c r="F36" s="119"/>
      <c r="G36" s="54">
        <f t="shared" si="1"/>
        <v>0</v>
      </c>
      <c r="H36" s="48"/>
    </row>
    <row r="37" spans="1:256">
      <c r="A37" s="120"/>
      <c r="B37" s="121" t="s">
        <v>1888</v>
      </c>
      <c r="C37" s="117"/>
      <c r="D37" s="125"/>
      <c r="E37" s="117">
        <f t="shared" si="0"/>
        <v>0</v>
      </c>
      <c r="F37" s="124"/>
      <c r="G37" s="54">
        <f t="shared" si="1"/>
        <v>0</v>
      </c>
      <c r="H37" s="48"/>
    </row>
    <row r="38" spans="1:256" ht="16" thickBot="1">
      <c r="A38" s="120"/>
      <c r="B38" s="126"/>
      <c r="C38" s="127"/>
      <c r="D38" s="128"/>
      <c r="E38" s="127"/>
      <c r="F38" s="129"/>
      <c r="G38" s="67">
        <f t="shared" si="1"/>
        <v>0</v>
      </c>
      <c r="H38" s="48"/>
    </row>
    <row r="39" spans="1:256" s="135" customFormat="1" ht="16" customHeight="1">
      <c r="A39" s="130"/>
      <c r="B39" s="69" t="s">
        <v>1889</v>
      </c>
      <c r="C39" s="131"/>
      <c r="D39" s="131"/>
      <c r="E39" s="132">
        <f>SUM(E24:E38)</f>
        <v>695</v>
      </c>
      <c r="F39" s="133"/>
      <c r="G39" s="72">
        <f>SUM(G24:G38)</f>
        <v>695</v>
      </c>
      <c r="H39" s="134"/>
    </row>
    <row r="41" spans="1:256">
      <c r="C41" s="136" t="s">
        <v>2369</v>
      </c>
      <c r="D41" s="137">
        <f>G39/2</f>
        <v>347.5</v>
      </c>
      <c r="E41" s="137"/>
      <c r="F41" s="138"/>
    </row>
    <row r="43" spans="1:256">
      <c r="C43" s="1" t="s">
        <v>2549</v>
      </c>
      <c r="D43" s="1"/>
      <c r="E43" s="1"/>
      <c r="F43" s="139"/>
      <c r="G43" s="1"/>
      <c r="H43" s="1"/>
      <c r="I43" s="1"/>
    </row>
    <row r="44" spans="1:256">
      <c r="C44" s="1" t="s">
        <v>3390</v>
      </c>
      <c r="D44" s="1"/>
      <c r="E44" s="1"/>
      <c r="F44" s="139"/>
      <c r="G44" s="1"/>
      <c r="H44" s="1"/>
      <c r="I44" s="1"/>
    </row>
    <row r="45" spans="1:256">
      <c r="C45" s="140" t="s">
        <v>2819</v>
      </c>
      <c r="D45" s="140"/>
      <c r="E45" s="140"/>
      <c r="F45" s="141"/>
      <c r="G45" s="140"/>
      <c r="H45" s="140"/>
      <c r="I45" s="142"/>
      <c r="J45" s="790"/>
      <c r="K45" s="790"/>
      <c r="L45" s="790"/>
      <c r="M45" s="790"/>
      <c r="N45" s="790"/>
      <c r="O45" s="790"/>
      <c r="P45" s="790"/>
      <c r="Q45" s="790"/>
      <c r="R45" s="790"/>
      <c r="S45" s="790"/>
      <c r="T45" s="790"/>
      <c r="U45" s="790"/>
      <c r="V45" s="790" t="s">
        <v>2549</v>
      </c>
      <c r="W45" s="790"/>
      <c r="X45" s="790"/>
      <c r="Y45" s="790"/>
      <c r="Z45" s="790"/>
      <c r="AA45" s="790"/>
      <c r="AB45" s="790" t="s">
        <v>2549</v>
      </c>
      <c r="AC45" s="790"/>
      <c r="AD45" s="790"/>
      <c r="AE45" s="790"/>
      <c r="AF45" s="790"/>
      <c r="AG45" s="790"/>
      <c r="AH45" s="790" t="s">
        <v>2549</v>
      </c>
      <c r="AI45" s="790"/>
      <c r="AJ45" s="790"/>
      <c r="AK45" s="790"/>
      <c r="AL45" s="790"/>
      <c r="AM45" s="790"/>
      <c r="AN45" s="790" t="s">
        <v>2549</v>
      </c>
      <c r="AO45" s="790"/>
      <c r="AP45" s="790"/>
      <c r="AQ45" s="790"/>
      <c r="AR45" s="790"/>
      <c r="AS45" s="790"/>
      <c r="AT45" s="790" t="s">
        <v>2549</v>
      </c>
      <c r="AU45" s="790"/>
      <c r="AV45" s="790"/>
      <c r="AW45" s="790"/>
      <c r="AX45" s="790"/>
      <c r="AY45" s="790"/>
      <c r="AZ45" s="790" t="s">
        <v>2549</v>
      </c>
      <c r="BA45" s="790"/>
      <c r="BB45" s="790"/>
      <c r="BC45" s="790"/>
      <c r="BD45" s="790"/>
      <c r="BE45" s="790"/>
      <c r="BF45" s="790" t="s">
        <v>2549</v>
      </c>
      <c r="BG45" s="790"/>
      <c r="BH45" s="790"/>
      <c r="BI45" s="790"/>
      <c r="BJ45" s="790"/>
      <c r="BK45" s="790"/>
      <c r="BL45" s="790" t="s">
        <v>2549</v>
      </c>
      <c r="BM45" s="790"/>
      <c r="BN45" s="790"/>
      <c r="BO45" s="790"/>
      <c r="BP45" s="790"/>
      <c r="BQ45" s="790"/>
      <c r="BR45" s="790" t="s">
        <v>2549</v>
      </c>
      <c r="BS45" s="790"/>
      <c r="BT45" s="790"/>
      <c r="BU45" s="790"/>
      <c r="BV45" s="790"/>
      <c r="BW45" s="790"/>
      <c r="BX45" s="790" t="s">
        <v>2549</v>
      </c>
      <c r="BY45" s="790"/>
      <c r="BZ45" s="790"/>
      <c r="CA45" s="790"/>
      <c r="CB45" s="790"/>
      <c r="CC45" s="790"/>
      <c r="CD45" s="790" t="s">
        <v>2549</v>
      </c>
      <c r="CE45" s="790"/>
      <c r="CF45" s="790"/>
      <c r="CG45" s="790"/>
      <c r="CH45" s="790"/>
      <c r="CI45" s="790"/>
      <c r="CJ45" s="790" t="s">
        <v>2549</v>
      </c>
      <c r="CK45" s="790"/>
      <c r="CL45" s="790"/>
      <c r="CM45" s="790"/>
      <c r="CN45" s="790"/>
      <c r="CO45" s="790"/>
      <c r="CP45" s="790" t="s">
        <v>2549</v>
      </c>
      <c r="CQ45" s="790"/>
      <c r="CR45" s="790"/>
      <c r="CS45" s="790"/>
      <c r="CT45" s="790"/>
      <c r="CU45" s="790"/>
      <c r="CV45" s="790" t="s">
        <v>2549</v>
      </c>
      <c r="CW45" s="790"/>
      <c r="CX45" s="790"/>
      <c r="CY45" s="790"/>
      <c r="CZ45" s="790"/>
      <c r="DA45" s="790"/>
      <c r="DB45" s="790" t="s">
        <v>2549</v>
      </c>
      <c r="DC45" s="790"/>
      <c r="DD45" s="790"/>
      <c r="DE45" s="790"/>
      <c r="DF45" s="790"/>
      <c r="DG45" s="790"/>
      <c r="DH45" s="790" t="s">
        <v>2549</v>
      </c>
      <c r="DI45" s="790"/>
      <c r="DJ45" s="790"/>
      <c r="DK45" s="790"/>
      <c r="DL45" s="790"/>
      <c r="DM45" s="790"/>
      <c r="DN45" s="790" t="s">
        <v>2549</v>
      </c>
      <c r="DO45" s="790"/>
      <c r="DP45" s="790"/>
      <c r="DQ45" s="790"/>
      <c r="DR45" s="790"/>
      <c r="DS45" s="790"/>
      <c r="DT45" s="790" t="s">
        <v>2549</v>
      </c>
      <c r="DU45" s="790"/>
      <c r="DV45" s="790"/>
      <c r="DW45" s="790"/>
      <c r="DX45" s="790"/>
      <c r="DY45" s="790"/>
      <c r="DZ45" s="790" t="s">
        <v>2549</v>
      </c>
      <c r="EA45" s="790"/>
      <c r="EB45" s="790"/>
      <c r="EC45" s="790"/>
      <c r="ED45" s="790"/>
      <c r="EE45" s="790"/>
      <c r="EF45" s="790" t="s">
        <v>2549</v>
      </c>
      <c r="EG45" s="790"/>
      <c r="EH45" s="790"/>
      <c r="EI45" s="790"/>
      <c r="EJ45" s="790"/>
      <c r="EK45" s="790"/>
      <c r="EL45" s="790" t="s">
        <v>2549</v>
      </c>
      <c r="EM45" s="790"/>
      <c r="EN45" s="790"/>
      <c r="EO45" s="790"/>
      <c r="EP45" s="790"/>
      <c r="EQ45" s="790"/>
      <c r="ER45" s="790" t="s">
        <v>2549</v>
      </c>
      <c r="ES45" s="790"/>
      <c r="ET45" s="790"/>
      <c r="EU45" s="790"/>
      <c r="EV45" s="790"/>
      <c r="EW45" s="790"/>
      <c r="EX45" s="790" t="s">
        <v>2549</v>
      </c>
      <c r="EY45" s="790"/>
      <c r="EZ45" s="790"/>
      <c r="FA45" s="790"/>
      <c r="FB45" s="790"/>
      <c r="FC45" s="790"/>
      <c r="FD45" s="790" t="s">
        <v>2549</v>
      </c>
      <c r="FE45" s="790"/>
      <c r="FF45" s="790"/>
      <c r="FG45" s="790"/>
      <c r="FH45" s="790"/>
      <c r="FI45" s="790"/>
      <c r="FJ45" s="790" t="s">
        <v>2549</v>
      </c>
      <c r="FK45" s="790"/>
      <c r="FL45" s="790"/>
      <c r="FM45" s="790"/>
      <c r="FN45" s="790"/>
      <c r="FO45" s="790"/>
      <c r="FP45" s="790" t="s">
        <v>2549</v>
      </c>
      <c r="FQ45" s="790"/>
      <c r="FR45" s="790"/>
      <c r="FS45" s="790"/>
      <c r="FT45" s="790"/>
      <c r="FU45" s="790"/>
      <c r="FV45" s="790" t="s">
        <v>2549</v>
      </c>
      <c r="FW45" s="790"/>
      <c r="FX45" s="790"/>
      <c r="FY45" s="790"/>
      <c r="FZ45" s="790"/>
      <c r="GA45" s="790"/>
      <c r="GB45" s="790" t="s">
        <v>2549</v>
      </c>
      <c r="GC45" s="790"/>
      <c r="GD45" s="790"/>
      <c r="GE45" s="790"/>
      <c r="GF45" s="790"/>
      <c r="GG45" s="790"/>
      <c r="GH45" s="790" t="s">
        <v>2549</v>
      </c>
      <c r="GI45" s="790"/>
      <c r="GJ45" s="790"/>
      <c r="GK45" s="790"/>
      <c r="GL45" s="790"/>
      <c r="GM45" s="790"/>
      <c r="GN45" s="790" t="s">
        <v>2549</v>
      </c>
      <c r="GO45" s="790"/>
      <c r="GP45" s="790"/>
      <c r="GQ45" s="790"/>
      <c r="GR45" s="790"/>
      <c r="GS45" s="790"/>
      <c r="GT45" s="790" t="s">
        <v>2549</v>
      </c>
      <c r="GU45" s="790"/>
      <c r="GV45" s="790"/>
      <c r="GW45" s="790"/>
      <c r="GX45" s="790"/>
      <c r="GY45" s="790"/>
      <c r="GZ45" s="790" t="s">
        <v>2549</v>
      </c>
      <c r="HA45" s="790"/>
      <c r="HB45" s="790"/>
      <c r="HC45" s="790"/>
      <c r="HD45" s="790"/>
      <c r="HE45" s="790"/>
      <c r="HF45" s="790" t="s">
        <v>2549</v>
      </c>
      <c r="HG45" s="790"/>
      <c r="HH45" s="790"/>
      <c r="HI45" s="790"/>
      <c r="HJ45" s="790"/>
      <c r="HK45" s="790"/>
      <c r="HL45" s="790" t="s">
        <v>2549</v>
      </c>
      <c r="HM45" s="790"/>
      <c r="HN45" s="790"/>
      <c r="HO45" s="790"/>
      <c r="HP45" s="790"/>
      <c r="HQ45" s="790"/>
      <c r="HR45" s="790" t="s">
        <v>2549</v>
      </c>
      <c r="HS45" s="790"/>
      <c r="HT45" s="790"/>
      <c r="HU45" s="790"/>
      <c r="HV45" s="790"/>
      <c r="HW45" s="790"/>
      <c r="HX45" s="790" t="s">
        <v>2549</v>
      </c>
      <c r="HY45" s="790"/>
      <c r="HZ45" s="790"/>
      <c r="IA45" s="790"/>
      <c r="IB45" s="790"/>
      <c r="IC45" s="790"/>
      <c r="ID45" s="790" t="s">
        <v>2549</v>
      </c>
      <c r="IE45" s="790"/>
      <c r="IF45" s="790"/>
      <c r="IG45" s="790"/>
      <c r="IH45" s="790"/>
      <c r="II45" s="790"/>
      <c r="IJ45" s="790" t="s">
        <v>2549</v>
      </c>
      <c r="IK45" s="790"/>
      <c r="IL45" s="790"/>
      <c r="IM45" s="790"/>
      <c r="IN45" s="790"/>
      <c r="IO45" s="790"/>
      <c r="IP45" s="790" t="s">
        <v>2549</v>
      </c>
      <c r="IQ45" s="790"/>
      <c r="IR45" s="790"/>
      <c r="IS45" s="790"/>
    </row>
    <row r="46" spans="1:256">
      <c r="C46" s="1" t="s">
        <v>2249</v>
      </c>
      <c r="D46" s="1"/>
      <c r="E46" s="1"/>
      <c r="F46" s="139"/>
      <c r="G46" s="1"/>
      <c r="H46" s="1"/>
      <c r="I46" s="1"/>
      <c r="J46" s="790"/>
      <c r="K46" s="790"/>
      <c r="L46" s="790"/>
      <c r="M46" s="790"/>
      <c r="N46" s="790"/>
      <c r="O46" s="790"/>
      <c r="P46" s="790"/>
      <c r="Q46" s="790"/>
      <c r="R46" s="790"/>
      <c r="S46" s="790"/>
      <c r="T46" s="790"/>
      <c r="U46" s="790"/>
      <c r="V46" s="790" t="s">
        <v>2856</v>
      </c>
      <c r="W46" s="790"/>
      <c r="X46" s="790"/>
      <c r="Y46" s="790"/>
      <c r="Z46" s="790"/>
      <c r="AA46" s="790"/>
      <c r="AB46" s="790" t="s">
        <v>2856</v>
      </c>
      <c r="AC46" s="790"/>
      <c r="AD46" s="790"/>
      <c r="AE46" s="790"/>
      <c r="AF46" s="790"/>
      <c r="AG46" s="790"/>
      <c r="AH46" s="790" t="s">
        <v>2856</v>
      </c>
      <c r="AI46" s="790"/>
      <c r="AJ46" s="790"/>
      <c r="AK46" s="790"/>
      <c r="AL46" s="790"/>
      <c r="AM46" s="790"/>
      <c r="AN46" s="790" t="s">
        <v>2856</v>
      </c>
      <c r="AO46" s="790"/>
      <c r="AP46" s="790"/>
      <c r="AQ46" s="790"/>
      <c r="AR46" s="790"/>
      <c r="AS46" s="790"/>
      <c r="AT46" s="790" t="s">
        <v>2856</v>
      </c>
      <c r="AU46" s="790"/>
      <c r="AV46" s="790"/>
      <c r="AW46" s="790"/>
      <c r="AX46" s="790"/>
      <c r="AY46" s="790"/>
      <c r="AZ46" s="790" t="s">
        <v>2856</v>
      </c>
      <c r="BA46" s="790"/>
      <c r="BB46" s="790"/>
      <c r="BC46" s="790"/>
      <c r="BD46" s="790"/>
      <c r="BE46" s="790"/>
      <c r="BF46" s="790" t="s">
        <v>2856</v>
      </c>
      <c r="BG46" s="790"/>
      <c r="BH46" s="790"/>
      <c r="BI46" s="790"/>
      <c r="BJ46" s="790"/>
      <c r="BK46" s="790"/>
      <c r="BL46" s="790" t="s">
        <v>2856</v>
      </c>
      <c r="BM46" s="790"/>
      <c r="BN46" s="790"/>
      <c r="BO46" s="790"/>
      <c r="BP46" s="790"/>
      <c r="BQ46" s="790"/>
      <c r="BR46" s="790" t="s">
        <v>2856</v>
      </c>
      <c r="BS46" s="790"/>
      <c r="BT46" s="790"/>
      <c r="BU46" s="790"/>
      <c r="BV46" s="790"/>
      <c r="BW46" s="790"/>
      <c r="BX46" s="790" t="s">
        <v>2856</v>
      </c>
      <c r="BY46" s="790"/>
      <c r="BZ46" s="790"/>
      <c r="CA46" s="790"/>
      <c r="CB46" s="790"/>
      <c r="CC46" s="790"/>
      <c r="CD46" s="790" t="s">
        <v>2856</v>
      </c>
      <c r="CE46" s="790"/>
      <c r="CF46" s="790"/>
      <c r="CG46" s="790"/>
      <c r="CH46" s="790"/>
      <c r="CI46" s="790"/>
      <c r="CJ46" s="790" t="s">
        <v>2856</v>
      </c>
      <c r="CK46" s="790"/>
      <c r="CL46" s="790"/>
      <c r="CM46" s="790"/>
      <c r="CN46" s="790"/>
      <c r="CO46" s="790"/>
      <c r="CP46" s="790" t="s">
        <v>2856</v>
      </c>
      <c r="CQ46" s="790"/>
      <c r="CR46" s="790"/>
      <c r="CS46" s="790"/>
      <c r="CT46" s="790"/>
      <c r="CU46" s="790"/>
      <c r="CV46" s="790" t="s">
        <v>2856</v>
      </c>
      <c r="CW46" s="790"/>
      <c r="CX46" s="790"/>
      <c r="CY46" s="790"/>
      <c r="CZ46" s="790"/>
      <c r="DA46" s="790"/>
      <c r="DB46" s="790" t="s">
        <v>2856</v>
      </c>
      <c r="DC46" s="790"/>
      <c r="DD46" s="790"/>
      <c r="DE46" s="790"/>
      <c r="DF46" s="790"/>
      <c r="DG46" s="790"/>
      <c r="DH46" s="790" t="s">
        <v>2856</v>
      </c>
      <c r="DI46" s="790"/>
      <c r="DJ46" s="790"/>
      <c r="DK46" s="790"/>
      <c r="DL46" s="790"/>
      <c r="DM46" s="790"/>
      <c r="DN46" s="790" t="s">
        <v>2856</v>
      </c>
      <c r="DO46" s="790"/>
      <c r="DP46" s="790"/>
      <c r="DQ46" s="790"/>
      <c r="DR46" s="790"/>
      <c r="DS46" s="790"/>
      <c r="DT46" s="790" t="s">
        <v>2856</v>
      </c>
      <c r="DU46" s="790"/>
      <c r="DV46" s="790"/>
      <c r="DW46" s="790"/>
      <c r="DX46" s="790"/>
      <c r="DY46" s="790"/>
      <c r="DZ46" s="790" t="s">
        <v>2856</v>
      </c>
      <c r="EA46" s="790"/>
      <c r="EB46" s="790"/>
      <c r="EC46" s="790"/>
      <c r="ED46" s="790"/>
      <c r="EE46" s="790"/>
      <c r="EF46" s="790" t="s">
        <v>2856</v>
      </c>
      <c r="EG46" s="790"/>
      <c r="EH46" s="790"/>
      <c r="EI46" s="790"/>
      <c r="EJ46" s="790"/>
      <c r="EK46" s="790"/>
      <c r="EL46" s="790" t="s">
        <v>2856</v>
      </c>
      <c r="EM46" s="790"/>
      <c r="EN46" s="790"/>
      <c r="EO46" s="790"/>
      <c r="EP46" s="790"/>
      <c r="EQ46" s="790"/>
      <c r="ER46" s="790" t="s">
        <v>2856</v>
      </c>
      <c r="ES46" s="790"/>
      <c r="ET46" s="790"/>
      <c r="EU46" s="790"/>
      <c r="EV46" s="790"/>
      <c r="EW46" s="790"/>
      <c r="EX46" s="790" t="s">
        <v>2856</v>
      </c>
      <c r="EY46" s="790"/>
      <c r="EZ46" s="790"/>
      <c r="FA46" s="790"/>
      <c r="FB46" s="790"/>
      <c r="FC46" s="790"/>
      <c r="FD46" s="790" t="s">
        <v>2856</v>
      </c>
      <c r="FE46" s="790"/>
      <c r="FF46" s="790"/>
      <c r="FG46" s="790"/>
      <c r="FH46" s="790"/>
      <c r="FI46" s="790"/>
      <c r="FJ46" s="790" t="s">
        <v>2856</v>
      </c>
      <c r="FK46" s="790"/>
      <c r="FL46" s="790"/>
      <c r="FM46" s="790"/>
      <c r="FN46" s="790"/>
      <c r="FO46" s="790"/>
      <c r="FP46" s="790" t="s">
        <v>2856</v>
      </c>
      <c r="FQ46" s="790"/>
      <c r="FR46" s="790"/>
      <c r="FS46" s="790"/>
      <c r="FT46" s="790"/>
      <c r="FU46" s="790"/>
      <c r="FV46" s="790" t="s">
        <v>2856</v>
      </c>
      <c r="FW46" s="790"/>
      <c r="FX46" s="790"/>
      <c r="FY46" s="790"/>
      <c r="FZ46" s="790"/>
      <c r="GA46" s="790"/>
      <c r="GB46" s="790" t="s">
        <v>2856</v>
      </c>
      <c r="GC46" s="790"/>
      <c r="GD46" s="790"/>
      <c r="GE46" s="790"/>
      <c r="GF46" s="790"/>
      <c r="GG46" s="790"/>
      <c r="GH46" s="790" t="s">
        <v>2856</v>
      </c>
      <c r="GI46" s="790"/>
      <c r="GJ46" s="790"/>
      <c r="GK46" s="790"/>
      <c r="GL46" s="790"/>
      <c r="GM46" s="790"/>
      <c r="GN46" s="790" t="s">
        <v>2856</v>
      </c>
      <c r="GO46" s="790"/>
      <c r="GP46" s="790"/>
      <c r="GQ46" s="790"/>
      <c r="GR46" s="790"/>
      <c r="GS46" s="790"/>
      <c r="GT46" s="790" t="s">
        <v>2856</v>
      </c>
      <c r="GU46" s="790"/>
      <c r="GV46" s="790"/>
      <c r="GW46" s="790"/>
      <c r="GX46" s="790"/>
      <c r="GY46" s="790"/>
      <c r="GZ46" s="790" t="s">
        <v>2856</v>
      </c>
      <c r="HA46" s="790"/>
      <c r="HB46" s="790"/>
      <c r="HC46" s="790"/>
      <c r="HD46" s="790"/>
      <c r="HE46" s="790"/>
      <c r="HF46" s="790" t="s">
        <v>2856</v>
      </c>
      <c r="HG46" s="790"/>
      <c r="HH46" s="790"/>
      <c r="HI46" s="790"/>
      <c r="HJ46" s="790"/>
      <c r="HK46" s="790"/>
      <c r="HL46" s="790" t="s">
        <v>2856</v>
      </c>
      <c r="HM46" s="790"/>
      <c r="HN46" s="790"/>
      <c r="HO46" s="790"/>
      <c r="HP46" s="790"/>
      <c r="HQ46" s="790"/>
      <c r="HR46" s="790" t="s">
        <v>2856</v>
      </c>
      <c r="HS46" s="790"/>
      <c r="HT46" s="790"/>
      <c r="HU46" s="790"/>
      <c r="HV46" s="790"/>
      <c r="HW46" s="790"/>
      <c r="HX46" s="790" t="s">
        <v>2856</v>
      </c>
      <c r="HY46" s="790"/>
      <c r="HZ46" s="790"/>
      <c r="IA46" s="790"/>
      <c r="IB46" s="790"/>
      <c r="IC46" s="790"/>
      <c r="ID46" s="790" t="s">
        <v>2856</v>
      </c>
      <c r="IE46" s="790"/>
      <c r="IF46" s="790"/>
      <c r="IG46" s="790"/>
      <c r="IH46" s="790"/>
      <c r="II46" s="790"/>
      <c r="IJ46" s="790" t="s">
        <v>2856</v>
      </c>
      <c r="IK46" s="790"/>
      <c r="IL46" s="790"/>
      <c r="IM46" s="790"/>
      <c r="IN46" s="790"/>
      <c r="IO46" s="790"/>
      <c r="IP46" s="790" t="s">
        <v>2856</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2249</v>
      </c>
      <c r="W47" s="790"/>
      <c r="X47" s="790"/>
      <c r="Y47" s="790"/>
      <c r="Z47" s="790"/>
      <c r="AA47" s="790"/>
      <c r="AB47" s="790" t="s">
        <v>2249</v>
      </c>
      <c r="AC47" s="790"/>
      <c r="AD47" s="790"/>
      <c r="AE47" s="790"/>
      <c r="AF47" s="790"/>
      <c r="AG47" s="790"/>
      <c r="AH47" s="790" t="s">
        <v>2249</v>
      </c>
      <c r="AI47" s="790"/>
      <c r="AJ47" s="790"/>
      <c r="AK47" s="790"/>
      <c r="AL47" s="790"/>
      <c r="AM47" s="790"/>
      <c r="AN47" s="790" t="s">
        <v>2249</v>
      </c>
      <c r="AO47" s="790"/>
      <c r="AP47" s="790"/>
      <c r="AQ47" s="790"/>
      <c r="AR47" s="790"/>
      <c r="AS47" s="790"/>
      <c r="AT47" s="790" t="s">
        <v>2249</v>
      </c>
      <c r="AU47" s="790"/>
      <c r="AV47" s="790"/>
      <c r="AW47" s="790"/>
      <c r="AX47" s="790"/>
      <c r="AY47" s="790"/>
      <c r="AZ47" s="790" t="s">
        <v>2249</v>
      </c>
      <c r="BA47" s="790"/>
      <c r="BB47" s="790"/>
      <c r="BC47" s="790"/>
      <c r="BD47" s="790"/>
      <c r="BE47" s="790"/>
      <c r="BF47" s="790" t="s">
        <v>2249</v>
      </c>
      <c r="BG47" s="790"/>
      <c r="BH47" s="790"/>
      <c r="BI47" s="790"/>
      <c r="BJ47" s="790"/>
      <c r="BK47" s="790"/>
      <c r="BL47" s="790" t="s">
        <v>2249</v>
      </c>
      <c r="BM47" s="790"/>
      <c r="BN47" s="790"/>
      <c r="BO47" s="790"/>
      <c r="BP47" s="790"/>
      <c r="BQ47" s="790"/>
      <c r="BR47" s="790" t="s">
        <v>2249</v>
      </c>
      <c r="BS47" s="790"/>
      <c r="BT47" s="790"/>
      <c r="BU47" s="790"/>
      <c r="BV47" s="790"/>
      <c r="BW47" s="790"/>
      <c r="BX47" s="790" t="s">
        <v>2249</v>
      </c>
      <c r="BY47" s="790"/>
      <c r="BZ47" s="790"/>
      <c r="CA47" s="790"/>
      <c r="CB47" s="790"/>
      <c r="CC47" s="790"/>
      <c r="CD47" s="790" t="s">
        <v>2249</v>
      </c>
      <c r="CE47" s="790"/>
      <c r="CF47" s="790"/>
      <c r="CG47" s="790"/>
      <c r="CH47" s="790"/>
      <c r="CI47" s="790"/>
      <c r="CJ47" s="790" t="s">
        <v>2249</v>
      </c>
      <c r="CK47" s="790"/>
      <c r="CL47" s="790"/>
      <c r="CM47" s="790"/>
      <c r="CN47" s="790"/>
      <c r="CO47" s="790"/>
      <c r="CP47" s="790" t="s">
        <v>2249</v>
      </c>
      <c r="CQ47" s="790"/>
      <c r="CR47" s="790"/>
      <c r="CS47" s="790"/>
      <c r="CT47" s="790"/>
      <c r="CU47" s="790"/>
      <c r="CV47" s="790" t="s">
        <v>2249</v>
      </c>
      <c r="CW47" s="790"/>
      <c r="CX47" s="790"/>
      <c r="CY47" s="790"/>
      <c r="CZ47" s="790"/>
      <c r="DA47" s="790"/>
      <c r="DB47" s="790" t="s">
        <v>2249</v>
      </c>
      <c r="DC47" s="790"/>
      <c r="DD47" s="790"/>
      <c r="DE47" s="790"/>
      <c r="DF47" s="790"/>
      <c r="DG47" s="790"/>
      <c r="DH47" s="790" t="s">
        <v>2249</v>
      </c>
      <c r="DI47" s="790"/>
      <c r="DJ47" s="790"/>
      <c r="DK47" s="790"/>
      <c r="DL47" s="790"/>
      <c r="DM47" s="790"/>
      <c r="DN47" s="790" t="s">
        <v>2249</v>
      </c>
      <c r="DO47" s="790"/>
      <c r="DP47" s="790"/>
      <c r="DQ47" s="790"/>
      <c r="DR47" s="790"/>
      <c r="DS47" s="790"/>
      <c r="DT47" s="790" t="s">
        <v>2249</v>
      </c>
      <c r="DU47" s="790"/>
      <c r="DV47" s="790"/>
      <c r="DW47" s="790"/>
      <c r="DX47" s="790"/>
      <c r="DY47" s="790"/>
      <c r="DZ47" s="790" t="s">
        <v>2249</v>
      </c>
      <c r="EA47" s="790"/>
      <c r="EB47" s="790"/>
      <c r="EC47" s="790"/>
      <c r="ED47" s="790"/>
      <c r="EE47" s="790"/>
      <c r="EF47" s="790" t="s">
        <v>2782</v>
      </c>
      <c r="EG47" s="790"/>
      <c r="EH47" s="790"/>
      <c r="EI47" s="790"/>
      <c r="EJ47" s="790"/>
      <c r="EK47" s="790"/>
      <c r="EL47" s="790" t="s">
        <v>2782</v>
      </c>
      <c r="EM47" s="790"/>
      <c r="EN47" s="790"/>
      <c r="EO47" s="790"/>
      <c r="EP47" s="790"/>
      <c r="EQ47" s="790"/>
      <c r="ER47" s="790" t="s">
        <v>2782</v>
      </c>
      <c r="ES47" s="790"/>
      <c r="ET47" s="790"/>
      <c r="EU47" s="790"/>
      <c r="EV47" s="790"/>
      <c r="EW47" s="790"/>
      <c r="EX47" s="790" t="s">
        <v>2782</v>
      </c>
      <c r="EY47" s="790"/>
      <c r="EZ47" s="790"/>
      <c r="FA47" s="790"/>
      <c r="FB47" s="790"/>
      <c r="FC47" s="790"/>
      <c r="FD47" s="790" t="s">
        <v>2782</v>
      </c>
      <c r="FE47" s="790"/>
      <c r="FF47" s="790"/>
      <c r="FG47" s="790"/>
      <c r="FH47" s="790"/>
      <c r="FI47" s="790"/>
      <c r="FJ47" s="790" t="s">
        <v>2782</v>
      </c>
      <c r="FK47" s="790"/>
      <c r="FL47" s="790"/>
      <c r="FM47" s="790"/>
      <c r="FN47" s="790"/>
      <c r="FO47" s="790"/>
      <c r="FP47" s="790" t="s">
        <v>2782</v>
      </c>
      <c r="FQ47" s="790"/>
      <c r="FR47" s="790"/>
      <c r="FS47" s="790"/>
      <c r="FT47" s="790"/>
      <c r="FU47" s="790"/>
      <c r="FV47" s="790" t="s">
        <v>2782</v>
      </c>
      <c r="FW47" s="790"/>
      <c r="FX47" s="790"/>
      <c r="FY47" s="790"/>
      <c r="FZ47" s="790"/>
      <c r="GA47" s="790"/>
      <c r="GB47" s="790" t="s">
        <v>2782</v>
      </c>
      <c r="GC47" s="790"/>
      <c r="GD47" s="790"/>
      <c r="GE47" s="790"/>
      <c r="GF47" s="790"/>
      <c r="GG47" s="790"/>
      <c r="GH47" s="790" t="s">
        <v>2782</v>
      </c>
      <c r="GI47" s="790"/>
      <c r="GJ47" s="790"/>
      <c r="GK47" s="790"/>
      <c r="GL47" s="790"/>
      <c r="GM47" s="790"/>
      <c r="GN47" s="790" t="s">
        <v>2782</v>
      </c>
      <c r="GO47" s="790"/>
      <c r="GP47" s="790"/>
      <c r="GQ47" s="790"/>
      <c r="GR47" s="790"/>
      <c r="GS47" s="790"/>
      <c r="GT47" s="790" t="s">
        <v>2782</v>
      </c>
      <c r="GU47" s="790"/>
      <c r="GV47" s="790"/>
      <c r="GW47" s="790"/>
      <c r="GX47" s="790"/>
      <c r="GY47" s="790"/>
      <c r="GZ47" s="790" t="s">
        <v>2782</v>
      </c>
      <c r="HA47" s="790"/>
      <c r="HB47" s="790"/>
      <c r="HC47" s="790"/>
      <c r="HD47" s="790"/>
      <c r="HE47" s="790"/>
      <c r="HF47" s="790" t="s">
        <v>2782</v>
      </c>
      <c r="HG47" s="790"/>
      <c r="HH47" s="790"/>
      <c r="HI47" s="790"/>
      <c r="HJ47" s="790"/>
      <c r="HK47" s="790"/>
      <c r="HL47" s="790" t="s">
        <v>2782</v>
      </c>
      <c r="HM47" s="790"/>
      <c r="HN47" s="790"/>
      <c r="HO47" s="790"/>
      <c r="HP47" s="790"/>
      <c r="HQ47" s="790"/>
      <c r="HR47" s="790" t="s">
        <v>2782</v>
      </c>
      <c r="HS47" s="790"/>
      <c r="HT47" s="790"/>
      <c r="HU47" s="790"/>
      <c r="HV47" s="790"/>
      <c r="HW47" s="790"/>
      <c r="HX47" s="790" t="s">
        <v>2782</v>
      </c>
      <c r="HY47" s="790"/>
      <c r="HZ47" s="790"/>
      <c r="IA47" s="790"/>
      <c r="IB47" s="790"/>
      <c r="IC47" s="790"/>
      <c r="ID47" s="790" t="s">
        <v>2782</v>
      </c>
      <c r="IE47" s="790"/>
      <c r="IF47" s="790"/>
      <c r="IG47" s="790"/>
      <c r="IH47" s="790"/>
      <c r="II47" s="790"/>
      <c r="IJ47" s="790" t="s">
        <v>2782</v>
      </c>
      <c r="IK47" s="790"/>
      <c r="IL47" s="790"/>
      <c r="IM47" s="790"/>
      <c r="IN47" s="790"/>
      <c r="IO47" s="790"/>
      <c r="IP47" s="790" t="s">
        <v>2782</v>
      </c>
      <c r="IQ47" s="790"/>
      <c r="IR47" s="790"/>
      <c r="IS47" s="790"/>
      <c r="IT47" s="790"/>
      <c r="IU47" s="790"/>
      <c r="IV47" s="790" t="s">
        <v>2782</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5">
    <mergeCell ref="DB47:DG47"/>
    <mergeCell ref="CD46:CI46"/>
    <mergeCell ref="DB46:DG46"/>
    <mergeCell ref="CJ46:CO46"/>
    <mergeCell ref="CV46:DA46"/>
    <mergeCell ref="CP46:CU46"/>
    <mergeCell ref="CV45:DA45"/>
    <mergeCell ref="CP47:CU47"/>
    <mergeCell ref="CJ47:CO47"/>
    <mergeCell ref="BX47:CC47"/>
    <mergeCell ref="CD47:CI47"/>
    <mergeCell ref="BR47:BW47"/>
    <mergeCell ref="AZ45:BE45"/>
    <mergeCell ref="CV47:DA47"/>
    <mergeCell ref="BL45:BQ45"/>
    <mergeCell ref="BX45:CC45"/>
    <mergeCell ref="CP45:CU45"/>
    <mergeCell ref="BF45:BK45"/>
    <mergeCell ref="BR45:BW45"/>
    <mergeCell ref="CD45:CI45"/>
    <mergeCell ref="CJ45:CO45"/>
    <mergeCell ref="P47:U47"/>
    <mergeCell ref="V47:AA47"/>
    <mergeCell ref="BL47:BQ47"/>
    <mergeCell ref="BF47:BK47"/>
    <mergeCell ref="J46:O46"/>
    <mergeCell ref="P46:U46"/>
    <mergeCell ref="AB46:AG46"/>
    <mergeCell ref="AN46:AS46"/>
    <mergeCell ref="AH46:AM46"/>
    <mergeCell ref="AZ47:BE47"/>
    <mergeCell ref="C1:G1"/>
    <mergeCell ref="C19:G19"/>
    <mergeCell ref="J45:O45"/>
    <mergeCell ref="P45:U45"/>
    <mergeCell ref="BF46:BK46"/>
    <mergeCell ref="BL46:BQ46"/>
    <mergeCell ref="AZ46:BE46"/>
    <mergeCell ref="V46:AA46"/>
    <mergeCell ref="DB45:DG45"/>
    <mergeCell ref="AT46:AY46"/>
    <mergeCell ref="BR46:BW46"/>
    <mergeCell ref="BX46:CC46"/>
    <mergeCell ref="GB46:GG46"/>
    <mergeCell ref="V45:AA45"/>
    <mergeCell ref="AB45:AG45"/>
    <mergeCell ref="AB47:AG47"/>
    <mergeCell ref="AH45:AM45"/>
    <mergeCell ref="AH47:AM47"/>
    <mergeCell ref="AT45:AY45"/>
    <mergeCell ref="AN45:AS45"/>
    <mergeCell ref="AN47:AS47"/>
    <mergeCell ref="AT47:AY47"/>
    <mergeCell ref="DZ45:EE45"/>
    <mergeCell ref="DH46:DM46"/>
    <mergeCell ref="DT45:DY45"/>
    <mergeCell ref="DN46:DS46"/>
    <mergeCell ref="FJ47:FO47"/>
    <mergeCell ref="DN45:DS45"/>
    <mergeCell ref="FJ46:FO46"/>
    <mergeCell ref="FJ45:FO45"/>
    <mergeCell ref="FD47:FI47"/>
    <mergeCell ref="FD46:FI46"/>
    <mergeCell ref="EX47:FC47"/>
    <mergeCell ref="EL46:EQ46"/>
    <mergeCell ref="DN47:DS47"/>
    <mergeCell ref="EF45:EK45"/>
    <mergeCell ref="GZ45:HE45"/>
    <mergeCell ref="GZ46:HE46"/>
    <mergeCell ref="GN46:GS46"/>
    <mergeCell ref="GN45:GS45"/>
    <mergeCell ref="EF47:EK47"/>
    <mergeCell ref="FP47:FU47"/>
    <mergeCell ref="GH47:GM47"/>
    <mergeCell ref="EX45:FC45"/>
    <mergeCell ref="EL45:EQ45"/>
    <mergeCell ref="FD45:FI45"/>
    <mergeCell ref="GH45:GM45"/>
    <mergeCell ref="EF46:EK46"/>
    <mergeCell ref="EL47:EQ47"/>
    <mergeCell ref="ER45:EW45"/>
    <mergeCell ref="GT45:GY45"/>
    <mergeCell ref="FV45:GA45"/>
    <mergeCell ref="FV46:GA46"/>
    <mergeCell ref="ER47:EW47"/>
    <mergeCell ref="ER46:EW46"/>
    <mergeCell ref="EX46:FC46"/>
    <mergeCell ref="GT47:GY47"/>
    <mergeCell ref="GH46:GM46"/>
    <mergeCell ref="FP45:FU45"/>
    <mergeCell ref="FP46:FU46"/>
    <mergeCell ref="GT46:GY46"/>
    <mergeCell ref="GB45:GG45"/>
    <mergeCell ref="DZ46:EE46"/>
    <mergeCell ref="DH45:DM45"/>
    <mergeCell ref="DZ47:EE47"/>
    <mergeCell ref="DH47:DM47"/>
    <mergeCell ref="DT47:DY47"/>
    <mergeCell ref="DT46:DY46"/>
    <mergeCell ref="IV47"/>
    <mergeCell ref="IJ47:IO47"/>
    <mergeCell ref="IP47:IU47"/>
    <mergeCell ref="HX47:IC47"/>
    <mergeCell ref="ID47:II47"/>
    <mergeCell ref="FV47:GA47"/>
    <mergeCell ref="GZ47:HE47"/>
    <mergeCell ref="GN47:GS47"/>
    <mergeCell ref="GB47:GG47"/>
    <mergeCell ref="IP46:IS46"/>
    <mergeCell ref="HF45:HK45"/>
    <mergeCell ref="IP45:IS45"/>
    <mergeCell ref="IJ46:IO46"/>
    <mergeCell ref="ID45:II45"/>
    <mergeCell ref="IJ45:IO45"/>
    <mergeCell ref="HR45:HW45"/>
    <mergeCell ref="HR46:HW46"/>
    <mergeCell ref="HL46:HQ46"/>
    <mergeCell ref="ID46:II46"/>
    <mergeCell ref="HF47:HK47"/>
    <mergeCell ref="HF46:HK46"/>
    <mergeCell ref="HX46:IC46"/>
    <mergeCell ref="HX45:IC45"/>
    <mergeCell ref="HL45:HQ45"/>
    <mergeCell ref="HR47:HW47"/>
    <mergeCell ref="HL47:HQ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1"/>
  <sheetViews>
    <sheetView topLeftCell="A7" zoomScale="125" zoomScaleNormal="125" zoomScalePageLayoutView="125" workbookViewId="0">
      <selection activeCell="B30" sqref="B30"/>
    </sheetView>
  </sheetViews>
  <sheetFormatPr baseColWidth="10" defaultColWidth="10.7109375" defaultRowHeight="15" x14ac:dyDescent="0"/>
  <cols>
    <col min="1" max="1" width="9.5703125" style="6" customWidth="1"/>
    <col min="2" max="2" width="39.42578125" style="7" customWidth="1"/>
    <col min="3" max="3" width="13.140625" style="7" customWidth="1"/>
    <col min="4" max="5" width="9" style="7" customWidth="1"/>
    <col min="6" max="6" width="9" style="9" customWidth="1"/>
    <col min="7" max="7" width="19.7109375" style="7" customWidth="1"/>
    <col min="8" max="8" width="8.28515625" style="7" customWidth="1"/>
    <col min="9" max="16384" width="10.7109375" style="7"/>
  </cols>
  <sheetData>
    <row r="1" spans="1:8" ht="105" customHeight="1">
      <c r="C1" s="811" t="s">
        <v>2272</v>
      </c>
      <c r="D1" s="811"/>
      <c r="E1" s="811"/>
      <c r="F1" s="811"/>
      <c r="G1" s="811"/>
    </row>
    <row r="2" spans="1:8">
      <c r="A2" s="8" t="s">
        <v>1850</v>
      </c>
      <c r="G2" s="10"/>
    </row>
    <row r="3" spans="1:8">
      <c r="A3" s="6" t="s">
        <v>2220</v>
      </c>
      <c r="C3" s="11"/>
      <c r="D3" s="11"/>
      <c r="E3" s="11"/>
      <c r="F3" s="12"/>
      <c r="G3" s="92" t="s">
        <v>2551</v>
      </c>
    </row>
    <row r="4" spans="1:8">
      <c r="A4" s="6" t="s">
        <v>2517</v>
      </c>
      <c r="C4" s="11"/>
      <c r="D4" s="11"/>
      <c r="E4" s="11"/>
      <c r="F4" s="12"/>
      <c r="G4" s="93" t="s">
        <v>2757</v>
      </c>
    </row>
    <row r="5" spans="1:8">
      <c r="A5" s="6" t="s">
        <v>2805</v>
      </c>
      <c r="C5" s="11"/>
      <c r="D5" s="11"/>
      <c r="E5" s="11"/>
      <c r="F5" s="12"/>
    </row>
    <row r="6" spans="1:8">
      <c r="C6" s="15" t="s">
        <v>2347</v>
      </c>
      <c r="D6" s="16"/>
      <c r="E6" s="16"/>
      <c r="F6" s="17"/>
      <c r="G6" s="18"/>
      <c r="H6" s="4"/>
    </row>
    <row r="7" spans="1:8">
      <c r="C7" s="249">
        <v>40467</v>
      </c>
      <c r="D7" s="20" t="s">
        <v>2332</v>
      </c>
      <c r="E7" s="20"/>
      <c r="F7" s="21"/>
      <c r="G7" s="22"/>
      <c r="H7" s="4"/>
    </row>
    <row r="8" spans="1:8">
      <c r="A8" s="90" t="s">
        <v>1876</v>
      </c>
      <c r="C8" s="249">
        <v>40468</v>
      </c>
      <c r="D8" s="20" t="s">
        <v>1380</v>
      </c>
      <c r="E8" s="20"/>
      <c r="F8" s="21"/>
      <c r="G8" s="24"/>
      <c r="H8" s="4"/>
    </row>
    <row r="9" spans="1:8">
      <c r="A9" s="89" t="s">
        <v>1397</v>
      </c>
      <c r="C9" s="249">
        <v>40469</v>
      </c>
      <c r="D9" s="20" t="s">
        <v>1002</v>
      </c>
      <c r="E9" s="20"/>
      <c r="F9" s="21"/>
      <c r="G9" s="24"/>
      <c r="H9" s="4"/>
    </row>
    <row r="10" spans="1:8" ht="16" customHeight="1">
      <c r="A10" s="812" t="s">
        <v>1683</v>
      </c>
      <c r="B10" s="813"/>
      <c r="C10" s="5"/>
      <c r="D10" s="20"/>
      <c r="E10" s="20"/>
      <c r="F10" s="21"/>
      <c r="G10" s="24"/>
      <c r="H10" s="4"/>
    </row>
    <row r="11" spans="1:8">
      <c r="A11" s="89" t="s">
        <v>1327</v>
      </c>
      <c r="C11" s="25" t="s">
        <v>1443</v>
      </c>
      <c r="D11" s="4"/>
      <c r="E11" s="4"/>
      <c r="F11" s="26"/>
      <c r="G11" s="24"/>
      <c r="H11" s="4"/>
    </row>
    <row r="12" spans="1:8">
      <c r="A12"/>
      <c r="C12" s="25" t="s">
        <v>1312</v>
      </c>
      <c r="D12" s="20"/>
      <c r="E12" s="20"/>
      <c r="F12" s="21"/>
      <c r="G12" s="24"/>
      <c r="H12" s="4"/>
    </row>
    <row r="13" spans="1:8">
      <c r="A13"/>
      <c r="C13" s="25" t="s">
        <v>1313</v>
      </c>
      <c r="D13" s="4"/>
      <c r="E13" s="4"/>
      <c r="F13" s="26"/>
      <c r="G13" s="24"/>
      <c r="H13" s="4"/>
    </row>
    <row r="14" spans="1:8">
      <c r="A14" s="27"/>
      <c r="C14" s="25" t="s">
        <v>2098</v>
      </c>
      <c r="D14" s="4"/>
      <c r="E14" s="4"/>
      <c r="F14" s="26"/>
      <c r="G14" s="28"/>
      <c r="H14" s="4"/>
    </row>
    <row r="15" spans="1:8">
      <c r="A15" s="247" t="s">
        <v>2313</v>
      </c>
      <c r="C15" s="5" t="s">
        <v>1771</v>
      </c>
      <c r="D15" s="4"/>
      <c r="E15" s="4"/>
      <c r="F15" s="26"/>
      <c r="G15" s="24"/>
      <c r="H15" s="4"/>
    </row>
    <row r="16" spans="1:8">
      <c r="A16" s="30" t="s">
        <v>2340</v>
      </c>
      <c r="C16" s="5"/>
      <c r="D16" s="4"/>
      <c r="E16" s="4"/>
      <c r="F16" s="26"/>
      <c r="G16" s="24"/>
      <c r="H16" s="4"/>
    </row>
    <row r="17" spans="1:8">
      <c r="C17" s="97" t="s">
        <v>1304</v>
      </c>
      <c r="D17" s="94"/>
      <c r="E17" s="94"/>
      <c r="F17" s="99"/>
      <c r="G17" s="96"/>
      <c r="H17" s="4"/>
    </row>
    <row r="18" spans="1:8">
      <c r="C18" s="3" t="s">
        <v>1101</v>
      </c>
      <c r="D18" s="2"/>
      <c r="E18" s="2"/>
      <c r="F18" s="175"/>
      <c r="G18" s="157"/>
      <c r="H18" s="4"/>
    </row>
    <row r="19" spans="1:8">
      <c r="A19" s="90" t="s">
        <v>2705</v>
      </c>
      <c r="C19" s="807"/>
      <c r="D19" s="807"/>
      <c r="E19" s="807"/>
      <c r="F19" s="807"/>
      <c r="G19" s="807"/>
    </row>
    <row r="20" spans="1:8">
      <c r="A20" s="27" t="s">
        <v>1906</v>
      </c>
      <c r="C20" s="27"/>
      <c r="D20" s="27"/>
      <c r="E20" s="27"/>
      <c r="F20" s="35"/>
    </row>
    <row r="21" spans="1:8">
      <c r="A21" s="156"/>
      <c r="C21" s="27"/>
      <c r="D21" s="27"/>
      <c r="E21" s="27"/>
      <c r="F21" s="35"/>
    </row>
    <row r="22" spans="1:8" s="43" customFormat="1" ht="16" customHeight="1">
      <c r="A22" s="37"/>
      <c r="B22" s="38"/>
      <c r="C22" s="39"/>
      <c r="D22" s="39"/>
      <c r="E22" s="39"/>
      <c r="F22" s="40"/>
      <c r="G22" s="41"/>
      <c r="H22" s="42"/>
    </row>
    <row r="23" spans="1:8" ht="29" customHeight="1">
      <c r="A23" s="113" t="s">
        <v>1873</v>
      </c>
      <c r="B23" s="45" t="s">
        <v>1757</v>
      </c>
      <c r="C23" s="46" t="s">
        <v>1531</v>
      </c>
      <c r="D23" s="45" t="s">
        <v>2191</v>
      </c>
      <c r="E23" s="45" t="s">
        <v>2341</v>
      </c>
      <c r="F23" s="47" t="s">
        <v>2458</v>
      </c>
      <c r="G23" s="45" t="s">
        <v>1627</v>
      </c>
      <c r="H23" s="48"/>
    </row>
    <row r="24" spans="1:8">
      <c r="A24" s="49">
        <v>40467</v>
      </c>
      <c r="B24" s="58" t="s">
        <v>2239</v>
      </c>
      <c r="C24" s="51">
        <v>115</v>
      </c>
      <c r="D24" s="52">
        <v>6</v>
      </c>
      <c r="E24" s="51">
        <f>C24*D24</f>
        <v>690</v>
      </c>
      <c r="F24" s="53"/>
      <c r="G24" s="54">
        <f>E24*(1-F24)</f>
        <v>690</v>
      </c>
      <c r="H24" s="48"/>
    </row>
    <row r="25" spans="1:8">
      <c r="A25" s="250">
        <v>40468</v>
      </c>
      <c r="B25" s="58" t="s">
        <v>1158</v>
      </c>
      <c r="C25" s="51">
        <v>135</v>
      </c>
      <c r="D25" s="52">
        <v>10</v>
      </c>
      <c r="E25" s="51">
        <f t="shared" ref="E25:E32" si="0">C25*D25</f>
        <v>1350</v>
      </c>
      <c r="F25" s="55">
        <v>0.1</v>
      </c>
      <c r="G25" s="54">
        <f t="shared" ref="G25:G33" si="1">E25*(1-F25)</f>
        <v>1215</v>
      </c>
      <c r="H25" s="56"/>
    </row>
    <row r="26" spans="1:8">
      <c r="A26" s="49">
        <v>40469</v>
      </c>
      <c r="B26" s="58" t="s">
        <v>2181</v>
      </c>
      <c r="C26" s="51">
        <v>135</v>
      </c>
      <c r="D26" s="52">
        <v>6</v>
      </c>
      <c r="E26" s="51">
        <f t="shared" si="0"/>
        <v>810</v>
      </c>
      <c r="F26" s="55"/>
      <c r="G26" s="54">
        <f t="shared" si="1"/>
        <v>810</v>
      </c>
      <c r="H26" s="56"/>
    </row>
    <row r="27" spans="1:8">
      <c r="A27" s="57"/>
      <c r="B27" s="58" t="s">
        <v>2159</v>
      </c>
      <c r="C27" s="59">
        <v>75</v>
      </c>
      <c r="D27" s="60" t="s">
        <v>2108</v>
      </c>
      <c r="E27" s="51"/>
      <c r="F27" s="61"/>
      <c r="G27" s="54">
        <f t="shared" si="1"/>
        <v>0</v>
      </c>
      <c r="H27" s="56"/>
    </row>
    <row r="28" spans="1:8">
      <c r="A28" s="57"/>
      <c r="B28" s="58" t="s">
        <v>2304</v>
      </c>
      <c r="C28" s="51">
        <v>50</v>
      </c>
      <c r="D28" s="52"/>
      <c r="E28" s="51">
        <f t="shared" si="0"/>
        <v>0</v>
      </c>
      <c r="F28" s="55"/>
      <c r="G28" s="54">
        <f t="shared" si="1"/>
        <v>0</v>
      </c>
      <c r="H28" s="48"/>
    </row>
    <row r="29" spans="1:8">
      <c r="A29" s="57"/>
      <c r="B29" s="58" t="s">
        <v>1392</v>
      </c>
      <c r="C29" s="51">
        <v>500</v>
      </c>
      <c r="D29" s="60" t="s">
        <v>2108</v>
      </c>
      <c r="E29" s="51"/>
      <c r="F29" s="61"/>
      <c r="G29" s="54">
        <f t="shared" si="1"/>
        <v>0</v>
      </c>
      <c r="H29" s="48"/>
    </row>
    <row r="30" spans="1:8">
      <c r="A30" s="57"/>
      <c r="B30" s="58" t="s">
        <v>1167</v>
      </c>
      <c r="C30" s="51">
        <v>250</v>
      </c>
      <c r="D30" s="60" t="s">
        <v>2108</v>
      </c>
      <c r="E30" s="51"/>
      <c r="F30" s="61"/>
      <c r="G30" s="54">
        <f t="shared" si="1"/>
        <v>0</v>
      </c>
      <c r="H30" s="48"/>
    </row>
    <row r="31" spans="1:8">
      <c r="A31" s="57"/>
      <c r="B31" s="58" t="s">
        <v>2270</v>
      </c>
      <c r="C31" s="51">
        <v>40</v>
      </c>
      <c r="D31" s="52"/>
      <c r="E31" s="51">
        <f t="shared" si="0"/>
        <v>0</v>
      </c>
      <c r="F31" s="55"/>
      <c r="G31" s="54">
        <f t="shared" si="1"/>
        <v>0</v>
      </c>
      <c r="H31" s="48"/>
    </row>
    <row r="32" spans="1:8">
      <c r="A32" s="57"/>
      <c r="B32" s="58" t="s">
        <v>1626</v>
      </c>
      <c r="C32" s="51"/>
      <c r="D32" s="62"/>
      <c r="E32" s="51">
        <f t="shared" si="0"/>
        <v>0</v>
      </c>
      <c r="F32" s="61"/>
      <c r="G32" s="54">
        <f t="shared" si="1"/>
        <v>0</v>
      </c>
      <c r="H32" s="48"/>
    </row>
    <row r="33" spans="1:256" ht="16" thickBot="1">
      <c r="A33" s="57"/>
      <c r="B33" s="63"/>
      <c r="C33" s="64"/>
      <c r="D33" s="65"/>
      <c r="E33" s="64"/>
      <c r="F33" s="66"/>
      <c r="G33" s="67">
        <f t="shared" si="1"/>
        <v>0</v>
      </c>
      <c r="H33" s="48"/>
    </row>
    <row r="34" spans="1:256" s="74" customFormat="1" ht="16" customHeight="1">
      <c r="A34" s="68"/>
      <c r="B34" s="69" t="s">
        <v>2389</v>
      </c>
      <c r="C34" s="70"/>
      <c r="D34" s="70"/>
      <c r="E34" s="70"/>
      <c r="F34" s="71"/>
      <c r="G34" s="72">
        <f>SUM(G24:G33)</f>
        <v>2715</v>
      </c>
      <c r="H34" s="73"/>
    </row>
    <row r="36" spans="1:256">
      <c r="C36" s="75" t="s">
        <v>2168</v>
      </c>
      <c r="D36" s="76">
        <f>G34/2</f>
        <v>1357.5</v>
      </c>
      <c r="E36" s="76"/>
      <c r="F36" s="77"/>
    </row>
    <row r="38" spans="1:256">
      <c r="C38" s="78" t="s">
        <v>1615</v>
      </c>
      <c r="D38" s="78"/>
      <c r="E38" s="78"/>
      <c r="F38" s="79"/>
      <c r="G38" s="78"/>
      <c r="H38" s="78"/>
      <c r="I38" s="78"/>
    </row>
    <row r="39" spans="1:256">
      <c r="C39" s="78" t="s">
        <v>1330</v>
      </c>
      <c r="D39" s="78"/>
      <c r="E39" s="78"/>
      <c r="F39" s="79"/>
      <c r="G39" s="78"/>
      <c r="H39" s="78"/>
      <c r="I39" s="78"/>
    </row>
    <row r="40" spans="1:256">
      <c r="C40" s="150" t="s">
        <v>1404</v>
      </c>
      <c r="D40" s="150"/>
      <c r="E40" s="150"/>
      <c r="F40" s="248"/>
      <c r="G40" s="150"/>
      <c r="H40" s="150"/>
      <c r="I40" s="82"/>
      <c r="J40" s="805"/>
      <c r="K40" s="805"/>
      <c r="L40" s="805"/>
      <c r="M40" s="805"/>
      <c r="N40" s="805"/>
      <c r="O40" s="805"/>
      <c r="P40" s="805"/>
      <c r="Q40" s="805"/>
      <c r="R40" s="805"/>
      <c r="S40" s="805"/>
      <c r="T40" s="805"/>
      <c r="U40" s="805"/>
      <c r="V40" s="805" t="s">
        <v>2261</v>
      </c>
      <c r="W40" s="805"/>
      <c r="X40" s="805"/>
      <c r="Y40" s="805"/>
      <c r="Z40" s="805"/>
      <c r="AA40" s="805"/>
      <c r="AB40" s="805" t="s">
        <v>2261</v>
      </c>
      <c r="AC40" s="805"/>
      <c r="AD40" s="805"/>
      <c r="AE40" s="805"/>
      <c r="AF40" s="805"/>
      <c r="AG40" s="805"/>
      <c r="AH40" s="805" t="s">
        <v>2261</v>
      </c>
      <c r="AI40" s="805"/>
      <c r="AJ40" s="805"/>
      <c r="AK40" s="805"/>
      <c r="AL40" s="805"/>
      <c r="AM40" s="805"/>
      <c r="AN40" s="805" t="s">
        <v>2261</v>
      </c>
      <c r="AO40" s="805"/>
      <c r="AP40" s="805"/>
      <c r="AQ40" s="805"/>
      <c r="AR40" s="805"/>
      <c r="AS40" s="805"/>
      <c r="AT40" s="805" t="s">
        <v>2261</v>
      </c>
      <c r="AU40" s="805"/>
      <c r="AV40" s="805"/>
      <c r="AW40" s="805"/>
      <c r="AX40" s="805"/>
      <c r="AY40" s="805"/>
      <c r="AZ40" s="805" t="s">
        <v>2261</v>
      </c>
      <c r="BA40" s="805"/>
      <c r="BB40" s="805"/>
      <c r="BC40" s="805"/>
      <c r="BD40" s="805"/>
      <c r="BE40" s="805"/>
      <c r="BF40" s="805" t="s">
        <v>2261</v>
      </c>
      <c r="BG40" s="805"/>
      <c r="BH40" s="805"/>
      <c r="BI40" s="805"/>
      <c r="BJ40" s="805"/>
      <c r="BK40" s="805"/>
      <c r="BL40" s="805" t="s">
        <v>2261</v>
      </c>
      <c r="BM40" s="805"/>
      <c r="BN40" s="805"/>
      <c r="BO40" s="805"/>
      <c r="BP40" s="805"/>
      <c r="BQ40" s="805"/>
      <c r="BR40" s="805" t="s">
        <v>2261</v>
      </c>
      <c r="BS40" s="805"/>
      <c r="BT40" s="805"/>
      <c r="BU40" s="805"/>
      <c r="BV40" s="805"/>
      <c r="BW40" s="805"/>
      <c r="BX40" s="805" t="s">
        <v>2261</v>
      </c>
      <c r="BY40" s="805"/>
      <c r="BZ40" s="805"/>
      <c r="CA40" s="805"/>
      <c r="CB40" s="805"/>
      <c r="CC40" s="805"/>
      <c r="CD40" s="805" t="s">
        <v>2261</v>
      </c>
      <c r="CE40" s="805"/>
      <c r="CF40" s="805"/>
      <c r="CG40" s="805"/>
      <c r="CH40" s="805"/>
      <c r="CI40" s="805"/>
      <c r="CJ40" s="805" t="s">
        <v>2261</v>
      </c>
      <c r="CK40" s="805"/>
      <c r="CL40" s="805"/>
      <c r="CM40" s="805"/>
      <c r="CN40" s="805"/>
      <c r="CO40" s="805"/>
      <c r="CP40" s="805" t="s">
        <v>2261</v>
      </c>
      <c r="CQ40" s="805"/>
      <c r="CR40" s="805"/>
      <c r="CS40" s="805"/>
      <c r="CT40" s="805"/>
      <c r="CU40" s="805"/>
      <c r="CV40" s="805" t="s">
        <v>2261</v>
      </c>
      <c r="CW40" s="805"/>
      <c r="CX40" s="805"/>
      <c r="CY40" s="805"/>
      <c r="CZ40" s="805"/>
      <c r="DA40" s="805"/>
      <c r="DB40" s="805" t="s">
        <v>2261</v>
      </c>
      <c r="DC40" s="805"/>
      <c r="DD40" s="805"/>
      <c r="DE40" s="805"/>
      <c r="DF40" s="805"/>
      <c r="DG40" s="805"/>
      <c r="DH40" s="805" t="s">
        <v>2261</v>
      </c>
      <c r="DI40" s="805"/>
      <c r="DJ40" s="805"/>
      <c r="DK40" s="805"/>
      <c r="DL40" s="805"/>
      <c r="DM40" s="805"/>
      <c r="DN40" s="805" t="s">
        <v>2261</v>
      </c>
      <c r="DO40" s="805"/>
      <c r="DP40" s="805"/>
      <c r="DQ40" s="805"/>
      <c r="DR40" s="805"/>
      <c r="DS40" s="805"/>
      <c r="DT40" s="805" t="s">
        <v>2261</v>
      </c>
      <c r="DU40" s="805"/>
      <c r="DV40" s="805"/>
      <c r="DW40" s="805"/>
      <c r="DX40" s="805"/>
      <c r="DY40" s="805"/>
      <c r="DZ40" s="805" t="s">
        <v>2261</v>
      </c>
      <c r="EA40" s="805"/>
      <c r="EB40" s="805"/>
      <c r="EC40" s="805"/>
      <c r="ED40" s="805"/>
      <c r="EE40" s="805"/>
      <c r="EF40" s="805" t="s">
        <v>2261</v>
      </c>
      <c r="EG40" s="805"/>
      <c r="EH40" s="805"/>
      <c r="EI40" s="805"/>
      <c r="EJ40" s="805"/>
      <c r="EK40" s="805"/>
      <c r="EL40" s="805" t="s">
        <v>2261</v>
      </c>
      <c r="EM40" s="805"/>
      <c r="EN40" s="805"/>
      <c r="EO40" s="805"/>
      <c r="EP40" s="805"/>
      <c r="EQ40" s="805"/>
      <c r="ER40" s="805" t="s">
        <v>2261</v>
      </c>
      <c r="ES40" s="805"/>
      <c r="ET40" s="805"/>
      <c r="EU40" s="805"/>
      <c r="EV40" s="805"/>
      <c r="EW40" s="805"/>
      <c r="EX40" s="805" t="s">
        <v>2261</v>
      </c>
      <c r="EY40" s="805"/>
      <c r="EZ40" s="805"/>
      <c r="FA40" s="805"/>
      <c r="FB40" s="805"/>
      <c r="FC40" s="805"/>
      <c r="FD40" s="805" t="s">
        <v>2261</v>
      </c>
      <c r="FE40" s="805"/>
      <c r="FF40" s="805"/>
      <c r="FG40" s="805"/>
      <c r="FH40" s="805"/>
      <c r="FI40" s="805"/>
      <c r="FJ40" s="805" t="s">
        <v>2261</v>
      </c>
      <c r="FK40" s="805"/>
      <c r="FL40" s="805"/>
      <c r="FM40" s="805"/>
      <c r="FN40" s="805"/>
      <c r="FO40" s="805"/>
      <c r="FP40" s="805" t="s">
        <v>2261</v>
      </c>
      <c r="FQ40" s="805"/>
      <c r="FR40" s="805"/>
      <c r="FS40" s="805"/>
      <c r="FT40" s="805"/>
      <c r="FU40" s="805"/>
      <c r="FV40" s="805" t="s">
        <v>2261</v>
      </c>
      <c r="FW40" s="805"/>
      <c r="FX40" s="805"/>
      <c r="FY40" s="805"/>
      <c r="FZ40" s="805"/>
      <c r="GA40" s="805"/>
      <c r="GB40" s="805" t="s">
        <v>2261</v>
      </c>
      <c r="GC40" s="805"/>
      <c r="GD40" s="805"/>
      <c r="GE40" s="805"/>
      <c r="GF40" s="805"/>
      <c r="GG40" s="805"/>
      <c r="GH40" s="805" t="s">
        <v>2261</v>
      </c>
      <c r="GI40" s="805"/>
      <c r="GJ40" s="805"/>
      <c r="GK40" s="805"/>
      <c r="GL40" s="805"/>
      <c r="GM40" s="805"/>
      <c r="GN40" s="805" t="s">
        <v>2261</v>
      </c>
      <c r="GO40" s="805"/>
      <c r="GP40" s="805"/>
      <c r="GQ40" s="805"/>
      <c r="GR40" s="805"/>
      <c r="GS40" s="805"/>
      <c r="GT40" s="805" t="s">
        <v>2261</v>
      </c>
      <c r="GU40" s="805"/>
      <c r="GV40" s="805"/>
      <c r="GW40" s="805"/>
      <c r="GX40" s="805"/>
      <c r="GY40" s="805"/>
      <c r="GZ40" s="805" t="s">
        <v>2261</v>
      </c>
      <c r="HA40" s="805"/>
      <c r="HB40" s="805"/>
      <c r="HC40" s="805"/>
      <c r="HD40" s="805"/>
      <c r="HE40" s="805"/>
      <c r="HF40" s="805" t="s">
        <v>2261</v>
      </c>
      <c r="HG40" s="805"/>
      <c r="HH40" s="805"/>
      <c r="HI40" s="805"/>
      <c r="HJ40" s="805"/>
      <c r="HK40" s="805"/>
      <c r="HL40" s="805" t="s">
        <v>2261</v>
      </c>
      <c r="HM40" s="805"/>
      <c r="HN40" s="805"/>
      <c r="HO40" s="805"/>
      <c r="HP40" s="805"/>
      <c r="HQ40" s="805"/>
      <c r="HR40" s="805" t="s">
        <v>2261</v>
      </c>
      <c r="HS40" s="805"/>
      <c r="HT40" s="805"/>
      <c r="HU40" s="805"/>
      <c r="HV40" s="805"/>
      <c r="HW40" s="805"/>
      <c r="HX40" s="805" t="s">
        <v>2261</v>
      </c>
      <c r="HY40" s="805"/>
      <c r="HZ40" s="805"/>
      <c r="IA40" s="805"/>
      <c r="IB40" s="805"/>
      <c r="IC40" s="805"/>
      <c r="ID40" s="805" t="s">
        <v>2261</v>
      </c>
      <c r="IE40" s="805"/>
      <c r="IF40" s="805"/>
      <c r="IG40" s="805"/>
      <c r="IH40" s="805"/>
      <c r="II40" s="805"/>
      <c r="IJ40" s="805" t="s">
        <v>2261</v>
      </c>
      <c r="IK40" s="805"/>
      <c r="IL40" s="805"/>
      <c r="IM40" s="805"/>
      <c r="IN40" s="805"/>
      <c r="IO40" s="805"/>
      <c r="IP40" s="805" t="s">
        <v>2261</v>
      </c>
      <c r="IQ40" s="805"/>
      <c r="IR40" s="805"/>
      <c r="IS40" s="805"/>
    </row>
    <row r="41" spans="1:256">
      <c r="C41" s="78" t="s">
        <v>2782</v>
      </c>
      <c r="D41" s="78"/>
      <c r="E41" s="78"/>
      <c r="F41" s="79"/>
      <c r="G41" s="78"/>
      <c r="H41" s="78"/>
      <c r="I41" s="78"/>
      <c r="J41" s="805"/>
      <c r="K41" s="805"/>
      <c r="L41" s="805"/>
      <c r="M41" s="805"/>
      <c r="N41" s="805"/>
      <c r="O41" s="805"/>
      <c r="P41" s="805"/>
      <c r="Q41" s="805"/>
      <c r="R41" s="805"/>
      <c r="S41" s="805"/>
      <c r="T41" s="805"/>
      <c r="U41" s="805"/>
      <c r="V41" s="805" t="s">
        <v>2856</v>
      </c>
      <c r="W41" s="805"/>
      <c r="X41" s="805"/>
      <c r="Y41" s="805"/>
      <c r="Z41" s="805"/>
      <c r="AA41" s="805"/>
      <c r="AB41" s="805" t="s">
        <v>2856</v>
      </c>
      <c r="AC41" s="805"/>
      <c r="AD41" s="805"/>
      <c r="AE41" s="805"/>
      <c r="AF41" s="805"/>
      <c r="AG41" s="805"/>
      <c r="AH41" s="805" t="s">
        <v>2856</v>
      </c>
      <c r="AI41" s="805"/>
      <c r="AJ41" s="805"/>
      <c r="AK41" s="805"/>
      <c r="AL41" s="805"/>
      <c r="AM41" s="805"/>
      <c r="AN41" s="805" t="s">
        <v>2856</v>
      </c>
      <c r="AO41" s="805"/>
      <c r="AP41" s="805"/>
      <c r="AQ41" s="805"/>
      <c r="AR41" s="805"/>
      <c r="AS41" s="805"/>
      <c r="AT41" s="805" t="s">
        <v>2856</v>
      </c>
      <c r="AU41" s="805"/>
      <c r="AV41" s="805"/>
      <c r="AW41" s="805"/>
      <c r="AX41" s="805"/>
      <c r="AY41" s="805"/>
      <c r="AZ41" s="805" t="s">
        <v>2856</v>
      </c>
      <c r="BA41" s="805"/>
      <c r="BB41" s="805"/>
      <c r="BC41" s="805"/>
      <c r="BD41" s="805"/>
      <c r="BE41" s="805"/>
      <c r="BF41" s="805" t="s">
        <v>1045</v>
      </c>
      <c r="BG41" s="805"/>
      <c r="BH41" s="805"/>
      <c r="BI41" s="805"/>
      <c r="BJ41" s="805"/>
      <c r="BK41" s="805"/>
      <c r="BL41" s="805" t="s">
        <v>1045</v>
      </c>
      <c r="BM41" s="805"/>
      <c r="BN41" s="805"/>
      <c r="BO41" s="805"/>
      <c r="BP41" s="805"/>
      <c r="BQ41" s="805"/>
      <c r="BR41" s="805" t="s">
        <v>1045</v>
      </c>
      <c r="BS41" s="805"/>
      <c r="BT41" s="805"/>
      <c r="BU41" s="805"/>
      <c r="BV41" s="805"/>
      <c r="BW41" s="805"/>
      <c r="BX41" s="805" t="s">
        <v>1045</v>
      </c>
      <c r="BY41" s="805"/>
      <c r="BZ41" s="805"/>
      <c r="CA41" s="805"/>
      <c r="CB41" s="805"/>
      <c r="CC41" s="805"/>
      <c r="CD41" s="805" t="s">
        <v>1045</v>
      </c>
      <c r="CE41" s="805"/>
      <c r="CF41" s="805"/>
      <c r="CG41" s="805"/>
      <c r="CH41" s="805"/>
      <c r="CI41" s="805"/>
      <c r="CJ41" s="805" t="s">
        <v>1045</v>
      </c>
      <c r="CK41" s="805"/>
      <c r="CL41" s="805"/>
      <c r="CM41" s="805"/>
      <c r="CN41" s="805"/>
      <c r="CO41" s="805"/>
      <c r="CP41" s="805" t="s">
        <v>1045</v>
      </c>
      <c r="CQ41" s="805"/>
      <c r="CR41" s="805"/>
      <c r="CS41" s="805"/>
      <c r="CT41" s="805"/>
      <c r="CU41" s="805"/>
      <c r="CV41" s="805" t="s">
        <v>1045</v>
      </c>
      <c r="CW41" s="805"/>
      <c r="CX41" s="805"/>
      <c r="CY41" s="805"/>
      <c r="CZ41" s="805"/>
      <c r="DA41" s="805"/>
      <c r="DB41" s="805" t="s">
        <v>1045</v>
      </c>
      <c r="DC41" s="805"/>
      <c r="DD41" s="805"/>
      <c r="DE41" s="805"/>
      <c r="DF41" s="805"/>
      <c r="DG41" s="805"/>
      <c r="DH41" s="805" t="s">
        <v>1045</v>
      </c>
      <c r="DI41" s="805"/>
      <c r="DJ41" s="805"/>
      <c r="DK41" s="805"/>
      <c r="DL41" s="805"/>
      <c r="DM41" s="805"/>
      <c r="DN41" s="805" t="s">
        <v>1045</v>
      </c>
      <c r="DO41" s="805"/>
      <c r="DP41" s="805"/>
      <c r="DQ41" s="805"/>
      <c r="DR41" s="805"/>
      <c r="DS41" s="805"/>
      <c r="DT41" s="805" t="s">
        <v>1045</v>
      </c>
      <c r="DU41" s="805"/>
      <c r="DV41" s="805"/>
      <c r="DW41" s="805"/>
      <c r="DX41" s="805"/>
      <c r="DY41" s="805"/>
      <c r="DZ41" s="805" t="s">
        <v>1045</v>
      </c>
      <c r="EA41" s="805"/>
      <c r="EB41" s="805"/>
      <c r="EC41" s="805"/>
      <c r="ED41" s="805"/>
      <c r="EE41" s="805"/>
      <c r="EF41" s="805" t="s">
        <v>1045</v>
      </c>
      <c r="EG41" s="805"/>
      <c r="EH41" s="805"/>
      <c r="EI41" s="805"/>
      <c r="EJ41" s="805"/>
      <c r="EK41" s="805"/>
      <c r="EL41" s="805" t="s">
        <v>1045</v>
      </c>
      <c r="EM41" s="805"/>
      <c r="EN41" s="805"/>
      <c r="EO41" s="805"/>
      <c r="EP41" s="805"/>
      <c r="EQ41" s="805"/>
      <c r="ER41" s="805" t="s">
        <v>1045</v>
      </c>
      <c r="ES41" s="805"/>
      <c r="ET41" s="805"/>
      <c r="EU41" s="805"/>
      <c r="EV41" s="805"/>
      <c r="EW41" s="805"/>
      <c r="EX41" s="805" t="s">
        <v>1045</v>
      </c>
      <c r="EY41" s="805"/>
      <c r="EZ41" s="805"/>
      <c r="FA41" s="805"/>
      <c r="FB41" s="805"/>
      <c r="FC41" s="805"/>
      <c r="FD41" s="805" t="s">
        <v>1045</v>
      </c>
      <c r="FE41" s="805"/>
      <c r="FF41" s="805"/>
      <c r="FG41" s="805"/>
      <c r="FH41" s="805"/>
      <c r="FI41" s="805"/>
      <c r="FJ41" s="805" t="s">
        <v>1045</v>
      </c>
      <c r="FK41" s="805"/>
      <c r="FL41" s="805"/>
      <c r="FM41" s="805"/>
      <c r="FN41" s="805"/>
      <c r="FO41" s="805"/>
      <c r="FP41" s="805" t="s">
        <v>1045</v>
      </c>
      <c r="FQ41" s="805"/>
      <c r="FR41" s="805"/>
      <c r="FS41" s="805"/>
      <c r="FT41" s="805"/>
      <c r="FU41" s="805"/>
      <c r="FV41" s="805" t="s">
        <v>1045</v>
      </c>
      <c r="FW41" s="805"/>
      <c r="FX41" s="805"/>
      <c r="FY41" s="805"/>
      <c r="FZ41" s="805"/>
      <c r="GA41" s="805"/>
      <c r="GB41" s="805" t="s">
        <v>1045</v>
      </c>
      <c r="GC41" s="805"/>
      <c r="GD41" s="805"/>
      <c r="GE41" s="805"/>
      <c r="GF41" s="805"/>
      <c r="GG41" s="805"/>
      <c r="GH41" s="805" t="s">
        <v>1045</v>
      </c>
      <c r="GI41" s="805"/>
      <c r="GJ41" s="805"/>
      <c r="GK41" s="805"/>
      <c r="GL41" s="805"/>
      <c r="GM41" s="805"/>
      <c r="GN41" s="805" t="s">
        <v>1045</v>
      </c>
      <c r="GO41" s="805"/>
      <c r="GP41" s="805"/>
      <c r="GQ41" s="805"/>
      <c r="GR41" s="805"/>
      <c r="GS41" s="805"/>
      <c r="GT41" s="805" t="s">
        <v>1045</v>
      </c>
      <c r="GU41" s="805"/>
      <c r="GV41" s="805"/>
      <c r="GW41" s="805"/>
      <c r="GX41" s="805"/>
      <c r="GY41" s="805"/>
      <c r="GZ41" s="805" t="s">
        <v>1045</v>
      </c>
      <c r="HA41" s="805"/>
      <c r="HB41" s="805"/>
      <c r="HC41" s="805"/>
      <c r="HD41" s="805"/>
      <c r="HE41" s="805"/>
      <c r="HF41" s="805" t="s">
        <v>1045</v>
      </c>
      <c r="HG41" s="805"/>
      <c r="HH41" s="805"/>
      <c r="HI41" s="805"/>
      <c r="HJ41" s="805"/>
      <c r="HK41" s="805"/>
      <c r="HL41" s="805" t="s">
        <v>1045</v>
      </c>
      <c r="HM41" s="805"/>
      <c r="HN41" s="805"/>
      <c r="HO41" s="805"/>
      <c r="HP41" s="805"/>
      <c r="HQ41" s="805"/>
      <c r="HR41" s="805" t="s">
        <v>1045</v>
      </c>
      <c r="HS41" s="805"/>
      <c r="HT41" s="805"/>
      <c r="HU41" s="805"/>
      <c r="HV41" s="805"/>
      <c r="HW41" s="805"/>
      <c r="HX41" s="805" t="s">
        <v>1045</v>
      </c>
      <c r="HY41" s="805"/>
      <c r="HZ41" s="805"/>
      <c r="IA41" s="805"/>
      <c r="IB41" s="805"/>
      <c r="IC41" s="805"/>
      <c r="ID41" s="805" t="s">
        <v>1045</v>
      </c>
      <c r="IE41" s="805"/>
      <c r="IF41" s="805"/>
      <c r="IG41" s="805"/>
      <c r="IH41" s="805"/>
      <c r="II41" s="805"/>
      <c r="IJ41" s="805" t="s">
        <v>1045</v>
      </c>
      <c r="IK41" s="805"/>
      <c r="IL41" s="805"/>
      <c r="IM41" s="805"/>
      <c r="IN41" s="805"/>
      <c r="IO41" s="805"/>
      <c r="IP41" s="805" t="s">
        <v>1045</v>
      </c>
      <c r="IQ41" s="805"/>
      <c r="IR41" s="805"/>
      <c r="IS41" s="805"/>
    </row>
    <row r="42" spans="1:256">
      <c r="B42" s="78"/>
      <c r="C42" s="78"/>
      <c r="D42" s="78"/>
      <c r="E42" s="78"/>
      <c r="F42" s="79"/>
      <c r="G42" s="78"/>
      <c r="H42" s="78"/>
      <c r="I42" s="78"/>
      <c r="J42" s="78"/>
      <c r="K42" s="78"/>
      <c r="L42" s="78"/>
      <c r="M42" s="78"/>
      <c r="N42" s="78"/>
      <c r="O42" s="78"/>
      <c r="P42" s="805"/>
      <c r="Q42" s="805"/>
      <c r="R42" s="805"/>
      <c r="S42" s="805"/>
      <c r="T42" s="805"/>
      <c r="U42" s="805"/>
      <c r="V42" s="805" t="s">
        <v>1046</v>
      </c>
      <c r="W42" s="805"/>
      <c r="X42" s="805"/>
      <c r="Y42" s="805"/>
      <c r="Z42" s="805"/>
      <c r="AA42" s="805"/>
      <c r="AB42" s="805" t="s">
        <v>1046</v>
      </c>
      <c r="AC42" s="805"/>
      <c r="AD42" s="805"/>
      <c r="AE42" s="805"/>
      <c r="AF42" s="805"/>
      <c r="AG42" s="805"/>
      <c r="AH42" s="805" t="s">
        <v>1046</v>
      </c>
      <c r="AI42" s="805"/>
      <c r="AJ42" s="805"/>
      <c r="AK42" s="805"/>
      <c r="AL42" s="805"/>
      <c r="AM42" s="805"/>
      <c r="AN42" s="805" t="s">
        <v>1046</v>
      </c>
      <c r="AO42" s="805"/>
      <c r="AP42" s="805"/>
      <c r="AQ42" s="805"/>
      <c r="AR42" s="805"/>
      <c r="AS42" s="805"/>
      <c r="AT42" s="805" t="s">
        <v>1046</v>
      </c>
      <c r="AU42" s="805"/>
      <c r="AV42" s="805"/>
      <c r="AW42" s="805"/>
      <c r="AX42" s="805"/>
      <c r="AY42" s="805"/>
      <c r="AZ42" s="805" t="s">
        <v>1046</v>
      </c>
      <c r="BA42" s="805"/>
      <c r="BB42" s="805"/>
      <c r="BC42" s="805"/>
      <c r="BD42" s="805"/>
      <c r="BE42" s="805"/>
      <c r="BF42" s="805" t="s">
        <v>1046</v>
      </c>
      <c r="BG42" s="805"/>
      <c r="BH42" s="805"/>
      <c r="BI42" s="805"/>
      <c r="BJ42" s="805"/>
      <c r="BK42" s="805"/>
      <c r="BL42" s="805" t="s">
        <v>1046</v>
      </c>
      <c r="BM42" s="805"/>
      <c r="BN42" s="805"/>
      <c r="BO42" s="805"/>
      <c r="BP42" s="805"/>
      <c r="BQ42" s="805"/>
      <c r="BR42" s="805" t="s">
        <v>1046</v>
      </c>
      <c r="BS42" s="805"/>
      <c r="BT42" s="805"/>
      <c r="BU42" s="805"/>
      <c r="BV42" s="805"/>
      <c r="BW42" s="805"/>
      <c r="BX42" s="805" t="s">
        <v>1046</v>
      </c>
      <c r="BY42" s="805"/>
      <c r="BZ42" s="805"/>
      <c r="CA42" s="805"/>
      <c r="CB42" s="805"/>
      <c r="CC42" s="805"/>
      <c r="CD42" s="805" t="s">
        <v>1046</v>
      </c>
      <c r="CE42" s="805"/>
      <c r="CF42" s="805"/>
      <c r="CG42" s="805"/>
      <c r="CH42" s="805"/>
      <c r="CI42" s="805"/>
      <c r="CJ42" s="805" t="s">
        <v>1046</v>
      </c>
      <c r="CK42" s="805"/>
      <c r="CL42" s="805"/>
      <c r="CM42" s="805"/>
      <c r="CN42" s="805"/>
      <c r="CO42" s="805"/>
      <c r="CP42" s="805" t="s">
        <v>1046</v>
      </c>
      <c r="CQ42" s="805"/>
      <c r="CR42" s="805"/>
      <c r="CS42" s="805"/>
      <c r="CT42" s="805"/>
      <c r="CU42" s="805"/>
      <c r="CV42" s="805" t="s">
        <v>1046</v>
      </c>
      <c r="CW42" s="805"/>
      <c r="CX42" s="805"/>
      <c r="CY42" s="805"/>
      <c r="CZ42" s="805"/>
      <c r="DA42" s="805"/>
      <c r="DB42" s="805" t="s">
        <v>1046</v>
      </c>
      <c r="DC42" s="805"/>
      <c r="DD42" s="805"/>
      <c r="DE42" s="805"/>
      <c r="DF42" s="805"/>
      <c r="DG42" s="805"/>
      <c r="DH42" s="805" t="s">
        <v>1046</v>
      </c>
      <c r="DI42" s="805"/>
      <c r="DJ42" s="805"/>
      <c r="DK42" s="805"/>
      <c r="DL42" s="805"/>
      <c r="DM42" s="805"/>
      <c r="DN42" s="805" t="s">
        <v>1046</v>
      </c>
      <c r="DO42" s="805"/>
      <c r="DP42" s="805"/>
      <c r="DQ42" s="805"/>
      <c r="DR42" s="805"/>
      <c r="DS42" s="805"/>
      <c r="DT42" s="805" t="s">
        <v>1046</v>
      </c>
      <c r="DU42" s="805"/>
      <c r="DV42" s="805"/>
      <c r="DW42" s="805"/>
      <c r="DX42" s="805"/>
      <c r="DY42" s="805"/>
      <c r="DZ42" s="805" t="s">
        <v>1046</v>
      </c>
      <c r="EA42" s="805"/>
      <c r="EB42" s="805"/>
      <c r="EC42" s="805"/>
      <c r="ED42" s="805"/>
      <c r="EE42" s="805"/>
      <c r="EF42" s="805" t="s">
        <v>1046</v>
      </c>
      <c r="EG42" s="805"/>
      <c r="EH42" s="805"/>
      <c r="EI42" s="805"/>
      <c r="EJ42" s="805"/>
      <c r="EK42" s="805"/>
      <c r="EL42" s="805" t="s">
        <v>1046</v>
      </c>
      <c r="EM42" s="805"/>
      <c r="EN42" s="805"/>
      <c r="EO42" s="805"/>
      <c r="EP42" s="805"/>
      <c r="EQ42" s="805"/>
      <c r="ER42" s="805" t="s">
        <v>1046</v>
      </c>
      <c r="ES42" s="805"/>
      <c r="ET42" s="805"/>
      <c r="EU42" s="805"/>
      <c r="EV42" s="805"/>
      <c r="EW42" s="805"/>
      <c r="EX42" s="805" t="s">
        <v>1046</v>
      </c>
      <c r="EY42" s="805"/>
      <c r="EZ42" s="805"/>
      <c r="FA42" s="805"/>
      <c r="FB42" s="805"/>
      <c r="FC42" s="805"/>
      <c r="FD42" s="805" t="s">
        <v>1046</v>
      </c>
      <c r="FE42" s="805"/>
      <c r="FF42" s="805"/>
      <c r="FG42" s="805"/>
      <c r="FH42" s="805"/>
      <c r="FI42" s="805"/>
      <c r="FJ42" s="805" t="s">
        <v>1046</v>
      </c>
      <c r="FK42" s="805"/>
      <c r="FL42" s="805"/>
      <c r="FM42" s="805"/>
      <c r="FN42" s="805"/>
      <c r="FO42" s="805"/>
      <c r="FP42" s="805" t="s">
        <v>1046</v>
      </c>
      <c r="FQ42" s="805"/>
      <c r="FR42" s="805"/>
      <c r="FS42" s="805"/>
      <c r="FT42" s="805"/>
      <c r="FU42" s="805"/>
      <c r="FV42" s="805" t="s">
        <v>1046</v>
      </c>
      <c r="FW42" s="805"/>
      <c r="FX42" s="805"/>
      <c r="FY42" s="805"/>
      <c r="FZ42" s="805"/>
      <c r="GA42" s="805"/>
      <c r="GB42" s="805" t="s">
        <v>1046</v>
      </c>
      <c r="GC42" s="805"/>
      <c r="GD42" s="805"/>
      <c r="GE42" s="805"/>
      <c r="GF42" s="805"/>
      <c r="GG42" s="805"/>
      <c r="GH42" s="805" t="s">
        <v>1046</v>
      </c>
      <c r="GI42" s="805"/>
      <c r="GJ42" s="805"/>
      <c r="GK42" s="805"/>
      <c r="GL42" s="805"/>
      <c r="GM42" s="805"/>
      <c r="GN42" s="805" t="s">
        <v>1046</v>
      </c>
      <c r="GO42" s="805"/>
      <c r="GP42" s="805"/>
      <c r="GQ42" s="805"/>
      <c r="GR42" s="805"/>
      <c r="GS42" s="805"/>
      <c r="GT42" s="805" t="s">
        <v>1046</v>
      </c>
      <c r="GU42" s="805"/>
      <c r="GV42" s="805"/>
      <c r="GW42" s="805"/>
      <c r="GX42" s="805"/>
      <c r="GY42" s="805"/>
      <c r="GZ42" s="805" t="s">
        <v>1046</v>
      </c>
      <c r="HA42" s="805"/>
      <c r="HB42" s="805"/>
      <c r="HC42" s="805"/>
      <c r="HD42" s="805"/>
      <c r="HE42" s="805"/>
      <c r="HF42" s="805" t="s">
        <v>1046</v>
      </c>
      <c r="HG42" s="805"/>
      <c r="HH42" s="805"/>
      <c r="HI42" s="805"/>
      <c r="HJ42" s="805"/>
      <c r="HK42" s="805"/>
      <c r="HL42" s="805" t="s">
        <v>1046</v>
      </c>
      <c r="HM42" s="805"/>
      <c r="HN42" s="805"/>
      <c r="HO42" s="805"/>
      <c r="HP42" s="805"/>
      <c r="HQ42" s="805"/>
      <c r="HR42" s="805" t="s">
        <v>1046</v>
      </c>
      <c r="HS42" s="805"/>
      <c r="HT42" s="805"/>
      <c r="HU42" s="805"/>
      <c r="HV42" s="805"/>
      <c r="HW42" s="805"/>
      <c r="HX42" s="805" t="s">
        <v>1046</v>
      </c>
      <c r="HY42" s="805"/>
      <c r="HZ42" s="805"/>
      <c r="IA42" s="805"/>
      <c r="IB42" s="805"/>
      <c r="IC42" s="805"/>
      <c r="ID42" s="805" t="s">
        <v>2782</v>
      </c>
      <c r="IE42" s="805"/>
      <c r="IF42" s="805"/>
      <c r="IG42" s="805"/>
      <c r="IH42" s="805"/>
      <c r="II42" s="805"/>
      <c r="IJ42" s="805" t="s">
        <v>2782</v>
      </c>
      <c r="IK42" s="805"/>
      <c r="IL42" s="805"/>
      <c r="IM42" s="805"/>
      <c r="IN42" s="805"/>
      <c r="IO42" s="805"/>
      <c r="IP42" s="805" t="s">
        <v>2782</v>
      </c>
      <c r="IQ42" s="805"/>
      <c r="IR42" s="805"/>
      <c r="IS42" s="805"/>
      <c r="IT42" s="805"/>
      <c r="IU42" s="805"/>
      <c r="IV42" s="805" t="s">
        <v>2782</v>
      </c>
    </row>
    <row r="43" spans="1:256">
      <c r="A43" s="83"/>
      <c r="B43" s="83"/>
      <c r="C43" s="84"/>
      <c r="D43" s="84"/>
      <c r="E43" s="84"/>
      <c r="F43" s="85"/>
      <c r="G43" s="86"/>
    </row>
    <row r="44" spans="1:256">
      <c r="A44" s="7"/>
    </row>
    <row r="45" spans="1:256">
      <c r="A45" s="7"/>
    </row>
    <row r="46" spans="1:256" s="6" customFormat="1">
      <c r="A46" s="7"/>
      <c r="F46" s="35"/>
    </row>
    <row r="47" spans="1:256" s="6" customFormat="1">
      <c r="B47" s="7"/>
      <c r="C47" s="7"/>
      <c r="D47" s="7"/>
      <c r="E47" s="7"/>
      <c r="F47" s="9"/>
      <c r="G47" s="7"/>
      <c r="H47" s="7"/>
    </row>
    <row r="48" spans="1:256" s="6" customFormat="1">
      <c r="B48" s="7"/>
      <c r="C48" s="7"/>
      <c r="D48" s="7"/>
      <c r="E48" s="7"/>
      <c r="F48" s="9"/>
      <c r="G48" s="7"/>
      <c r="H48" s="7"/>
    </row>
    <row r="49" spans="2:8" s="6" customFormat="1">
      <c r="B49" s="7"/>
      <c r="C49" s="7"/>
      <c r="D49" s="7"/>
      <c r="E49" s="7"/>
      <c r="F49" s="9"/>
      <c r="G49" s="7"/>
      <c r="H49" s="7"/>
    </row>
    <row r="50" spans="2:8" s="6" customFormat="1">
      <c r="B50" s="7"/>
      <c r="C50" s="10"/>
      <c r="D50" s="10"/>
      <c r="E50" s="10"/>
      <c r="F50" s="9"/>
      <c r="G50" s="87"/>
      <c r="H50" s="7"/>
    </row>
    <row r="51" spans="2:8" s="6" customFormat="1">
      <c r="B51" s="7"/>
      <c r="C51" s="7"/>
      <c r="D51" s="7"/>
      <c r="E51" s="7"/>
      <c r="F51" s="9"/>
      <c r="G51" s="7"/>
      <c r="H51" s="7"/>
    </row>
  </sheetData>
  <mergeCells count="126">
    <mergeCell ref="A10:B10"/>
    <mergeCell ref="C19:G19"/>
    <mergeCell ref="J40:O40"/>
    <mergeCell ref="P41:U41"/>
    <mergeCell ref="J41:O41"/>
    <mergeCell ref="P40:U40"/>
    <mergeCell ref="CD40:CI40"/>
    <mergeCell ref="V41:AA41"/>
    <mergeCell ref="AZ40:BE40"/>
    <mergeCell ref="BX41:CC41"/>
    <mergeCell ref="AT40:AY40"/>
    <mergeCell ref="AN41:AS41"/>
    <mergeCell ref="AT41:AY41"/>
    <mergeCell ref="AZ41:BE41"/>
    <mergeCell ref="BL40:BQ40"/>
    <mergeCell ref="BF41:BK41"/>
    <mergeCell ref="DZ42:EE42"/>
    <mergeCell ref="CV42:DA42"/>
    <mergeCell ref="CV41:DA41"/>
    <mergeCell ref="DB42:DG42"/>
    <mergeCell ref="DZ41:EE41"/>
    <mergeCell ref="DT42:DY42"/>
    <mergeCell ref="DB41:DG41"/>
    <mergeCell ref="C1:G1"/>
    <mergeCell ref="AB40:AG40"/>
    <mergeCell ref="AH40:AM40"/>
    <mergeCell ref="AN40:AS40"/>
    <mergeCell ref="V40:AA40"/>
    <mergeCell ref="BR40:BW40"/>
    <mergeCell ref="DN41:DS41"/>
    <mergeCell ref="DT41:DY41"/>
    <mergeCell ref="CP41:CU41"/>
    <mergeCell ref="CP42:CU42"/>
    <mergeCell ref="DN42:DS42"/>
    <mergeCell ref="DH42:DM42"/>
    <mergeCell ref="DH41:DM41"/>
    <mergeCell ref="AZ42:BE42"/>
    <mergeCell ref="CJ42:CO42"/>
    <mergeCell ref="BX42:CC42"/>
    <mergeCell ref="CD42:CI42"/>
    <mergeCell ref="DZ40:EE40"/>
    <mergeCell ref="DT40:DY40"/>
    <mergeCell ref="DN40:DS40"/>
    <mergeCell ref="DH40:DM40"/>
    <mergeCell ref="BF40:BK40"/>
    <mergeCell ref="BX40:CC40"/>
    <mergeCell ref="CP40:CU40"/>
    <mergeCell ref="CV40:DA40"/>
    <mergeCell ref="CJ40:CO40"/>
    <mergeCell ref="DB40:DG40"/>
    <mergeCell ref="IP41:IS41"/>
    <mergeCell ref="GT40:GY40"/>
    <mergeCell ref="FP41:FU41"/>
    <mergeCell ref="IJ41:IO41"/>
    <mergeCell ref="HL40:HQ40"/>
    <mergeCell ref="FJ41:FO41"/>
    <mergeCell ref="FD40:FI40"/>
    <mergeCell ref="IP40:IS40"/>
    <mergeCell ref="ID40:II40"/>
    <mergeCell ref="IJ40:IO40"/>
    <mergeCell ref="HL41:HQ41"/>
    <mergeCell ref="FP40:FU40"/>
    <mergeCell ref="GH41:GM41"/>
    <mergeCell ref="GZ41:HE41"/>
    <mergeCell ref="GZ40:HE40"/>
    <mergeCell ref="ID41:II41"/>
    <mergeCell ref="HX40:IC40"/>
    <mergeCell ref="HX41:IC41"/>
    <mergeCell ref="FJ40:FO40"/>
    <mergeCell ref="GH40:GM40"/>
    <mergeCell ref="FV40:GA40"/>
    <mergeCell ref="GB40:GG40"/>
    <mergeCell ref="GB41:GG41"/>
    <mergeCell ref="EL42:EQ42"/>
    <mergeCell ref="FV42:GA42"/>
    <mergeCell ref="FP42:FU42"/>
    <mergeCell ref="GT42:GY42"/>
    <mergeCell ref="GT41:GY41"/>
    <mergeCell ref="HR40:HW40"/>
    <mergeCell ref="HF41:HK41"/>
    <mergeCell ref="HR41:HW41"/>
    <mergeCell ref="GN40:GS40"/>
    <mergeCell ref="HF40:HK40"/>
    <mergeCell ref="GN41:GS41"/>
    <mergeCell ref="ER41:EW41"/>
    <mergeCell ref="ER40:EW40"/>
    <mergeCell ref="EX40:FC40"/>
    <mergeCell ref="EF40:EK40"/>
    <mergeCell ref="EL40:EQ40"/>
    <mergeCell ref="IV42"/>
    <mergeCell ref="GB42:GG42"/>
    <mergeCell ref="HX42:IC42"/>
    <mergeCell ref="GN42:GS42"/>
    <mergeCell ref="HR42:HW42"/>
    <mergeCell ref="GZ42:HE42"/>
    <mergeCell ref="HF42:HK42"/>
    <mergeCell ref="IP42:IU42"/>
    <mergeCell ref="IJ42:IO42"/>
    <mergeCell ref="HL42:HQ42"/>
    <mergeCell ref="ID42:II42"/>
    <mergeCell ref="GH42:GM42"/>
    <mergeCell ref="EF41:EK41"/>
    <mergeCell ref="EX41:FC41"/>
    <mergeCell ref="FD42:FI42"/>
    <mergeCell ref="ER42:EW42"/>
    <mergeCell ref="FJ42:FO42"/>
    <mergeCell ref="FD41:FI41"/>
    <mergeCell ref="FV41:GA41"/>
    <mergeCell ref="EL41:EQ41"/>
    <mergeCell ref="EX42:FC42"/>
    <mergeCell ref="EF42:EK42"/>
    <mergeCell ref="P42:U42"/>
    <mergeCell ref="V42:AA42"/>
    <mergeCell ref="AB42:AG42"/>
    <mergeCell ref="AH42:AM42"/>
    <mergeCell ref="BR41:BW41"/>
    <mergeCell ref="CD41:CI41"/>
    <mergeCell ref="AH41:AM41"/>
    <mergeCell ref="AB41:AG41"/>
    <mergeCell ref="CJ41:CO41"/>
    <mergeCell ref="AN42:AS42"/>
    <mergeCell ref="BR42:BW42"/>
    <mergeCell ref="BF42:BK42"/>
    <mergeCell ref="BL42:BQ42"/>
    <mergeCell ref="AT42:AY42"/>
    <mergeCell ref="BL41:BQ41"/>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5" zoomScale="125" workbookViewId="0">
      <selection activeCell="G4" sqref="G4"/>
    </sheetView>
  </sheetViews>
  <sheetFormatPr baseColWidth="10" defaultColWidth="10.7109375" defaultRowHeight="15" x14ac:dyDescent="0"/>
  <cols>
    <col min="1" max="1" width="9.5703125" style="6" customWidth="1"/>
    <col min="2" max="2" width="39.42578125" style="7" customWidth="1"/>
    <col min="3" max="3" width="13.140625" style="7" customWidth="1"/>
    <col min="4" max="5" width="9" style="7" customWidth="1"/>
    <col min="6" max="6" width="9" style="9" customWidth="1"/>
    <col min="7" max="7" width="19.7109375" style="7" customWidth="1"/>
    <col min="8" max="8" width="8.28515625" style="7" customWidth="1"/>
    <col min="9" max="16384" width="10.7109375" style="7"/>
  </cols>
  <sheetData>
    <row r="1" spans="1:8" ht="105" customHeight="1">
      <c r="C1" s="806" t="s">
        <v>1828</v>
      </c>
      <c r="D1" s="806"/>
      <c r="E1" s="806"/>
      <c r="F1" s="806"/>
      <c r="G1" s="806"/>
    </row>
    <row r="2" spans="1:8">
      <c r="A2" s="8" t="s">
        <v>2254</v>
      </c>
      <c r="G2" s="10"/>
    </row>
    <row r="3" spans="1:8">
      <c r="A3" s="6" t="s">
        <v>1415</v>
      </c>
      <c r="C3" s="11"/>
      <c r="D3" s="11"/>
      <c r="E3" s="11"/>
      <c r="F3" s="12"/>
      <c r="G3" s="92" t="s">
        <v>1989</v>
      </c>
    </row>
    <row r="4" spans="1:8">
      <c r="A4" s="6" t="s">
        <v>2394</v>
      </c>
      <c r="C4" s="11"/>
      <c r="D4" s="11"/>
      <c r="E4" s="11"/>
      <c r="F4" s="12"/>
      <c r="G4" s="93" t="s">
        <v>973</v>
      </c>
    </row>
    <row r="5" spans="1:8">
      <c r="A5" s="6" t="s">
        <v>2850</v>
      </c>
      <c r="C5" s="11"/>
      <c r="D5" s="11"/>
      <c r="E5" s="11"/>
      <c r="F5" s="12"/>
    </row>
    <row r="6" spans="1:8">
      <c r="C6" s="15" t="s">
        <v>1872</v>
      </c>
      <c r="D6" s="16"/>
      <c r="E6" s="16"/>
      <c r="F6" s="17"/>
      <c r="G6" s="18"/>
      <c r="H6" s="4"/>
    </row>
    <row r="7" spans="1:8">
      <c r="C7" s="19" t="s">
        <v>2118</v>
      </c>
      <c r="D7" s="20" t="s">
        <v>2831</v>
      </c>
      <c r="E7" s="20"/>
      <c r="F7" s="21"/>
      <c r="G7" s="22"/>
      <c r="H7" s="4"/>
    </row>
    <row r="8" spans="1:8">
      <c r="A8" s="90" t="s">
        <v>2656</v>
      </c>
      <c r="C8" s="19" t="s">
        <v>2747</v>
      </c>
      <c r="D8" s="20" t="s">
        <v>2916</v>
      </c>
      <c r="E8" s="20"/>
      <c r="F8" s="21"/>
      <c r="G8" s="24"/>
      <c r="H8" s="4"/>
    </row>
    <row r="9" spans="1:8">
      <c r="A9" s="89" t="s">
        <v>2469</v>
      </c>
      <c r="C9" s="19" t="s">
        <v>2470</v>
      </c>
      <c r="D9" s="20" t="s">
        <v>2225</v>
      </c>
      <c r="E9" s="20"/>
      <c r="F9" s="21"/>
      <c r="G9" s="24"/>
      <c r="H9" s="4"/>
    </row>
    <row r="10" spans="1:8" ht="16" customHeight="1">
      <c r="A10" s="812" t="s">
        <v>1913</v>
      </c>
      <c r="B10" s="813"/>
      <c r="C10" s="5"/>
      <c r="D10" s="20"/>
      <c r="E10" s="20"/>
      <c r="F10" s="21"/>
      <c r="G10" s="24"/>
      <c r="H10" s="4"/>
    </row>
    <row r="11" spans="1:8">
      <c r="A11" s="89" t="s">
        <v>2616</v>
      </c>
      <c r="C11" s="25" t="s">
        <v>2373</v>
      </c>
      <c r="D11" s="4"/>
      <c r="E11" s="4"/>
      <c r="F11" s="26"/>
      <c r="G11" s="24"/>
      <c r="H11" s="4"/>
    </row>
    <row r="12" spans="1:8">
      <c r="A12"/>
      <c r="C12" s="25" t="s">
        <v>2393</v>
      </c>
      <c r="D12" s="20"/>
      <c r="E12" s="20"/>
      <c r="F12" s="21"/>
      <c r="G12" s="24"/>
      <c r="H12" s="4"/>
    </row>
    <row r="13" spans="1:8">
      <c r="A13"/>
      <c r="C13" s="25" t="s">
        <v>2404</v>
      </c>
      <c r="D13" s="4"/>
      <c r="E13" s="4"/>
      <c r="F13" s="26"/>
      <c r="G13" s="24"/>
      <c r="H13" s="4"/>
    </row>
    <row r="14" spans="1:8">
      <c r="A14" s="27"/>
      <c r="C14" s="25" t="s">
        <v>2392</v>
      </c>
      <c r="D14" s="4"/>
      <c r="E14" s="4"/>
      <c r="F14" s="26"/>
      <c r="G14" s="28"/>
      <c r="H14" s="4"/>
    </row>
    <row r="15" spans="1:8">
      <c r="A15" s="247" t="s">
        <v>1419</v>
      </c>
      <c r="C15" s="5" t="s">
        <v>1551</v>
      </c>
      <c r="D15" s="4"/>
      <c r="E15" s="4"/>
      <c r="F15" s="26"/>
      <c r="G15" s="24"/>
      <c r="H15" s="4"/>
    </row>
    <row r="16" spans="1:8">
      <c r="A16" s="30" t="s">
        <v>647</v>
      </c>
      <c r="C16" s="5"/>
      <c r="D16" s="4"/>
      <c r="E16" s="4"/>
      <c r="F16" s="26"/>
      <c r="G16" s="24"/>
      <c r="H16" s="4"/>
    </row>
    <row r="17" spans="1:8">
      <c r="C17" s="97" t="s">
        <v>2120</v>
      </c>
      <c r="D17" s="94"/>
      <c r="E17" s="94"/>
      <c r="F17" s="99"/>
      <c r="G17" s="96"/>
      <c r="H17" s="4"/>
    </row>
    <row r="18" spans="1:8">
      <c r="C18" s="3" t="s">
        <v>1558</v>
      </c>
      <c r="D18" s="2"/>
      <c r="E18" s="2"/>
      <c r="F18" s="175"/>
      <c r="G18" s="157"/>
      <c r="H18" s="4"/>
    </row>
    <row r="19" spans="1:8">
      <c r="A19" s="90" t="s">
        <v>2705</v>
      </c>
      <c r="C19" s="807"/>
      <c r="D19" s="807"/>
      <c r="E19" s="807"/>
      <c r="F19" s="807"/>
      <c r="G19" s="807"/>
    </row>
    <row r="20" spans="1:8">
      <c r="A20" s="27" t="s">
        <v>1556</v>
      </c>
      <c r="C20" s="27"/>
      <c r="D20" s="27"/>
      <c r="E20" s="27"/>
      <c r="F20" s="35"/>
    </row>
    <row r="21" spans="1:8">
      <c r="A21" s="156"/>
      <c r="C21" s="27"/>
      <c r="D21" s="27"/>
      <c r="E21" s="27"/>
      <c r="F21" s="35"/>
    </row>
    <row r="22" spans="1:8" s="43" customFormat="1" ht="16" customHeight="1">
      <c r="A22" s="37"/>
      <c r="B22" s="38"/>
      <c r="C22" s="39"/>
      <c r="D22" s="39"/>
      <c r="E22" s="39"/>
      <c r="F22" s="40"/>
      <c r="G22" s="41"/>
      <c r="H22" s="42"/>
    </row>
    <row r="23" spans="1:8" ht="29" customHeight="1">
      <c r="A23" s="113" t="s">
        <v>1978</v>
      </c>
      <c r="B23" s="45" t="s">
        <v>1962</v>
      </c>
      <c r="C23" s="46" t="s">
        <v>1963</v>
      </c>
      <c r="D23" s="45" t="s">
        <v>1355</v>
      </c>
      <c r="E23" s="45" t="s">
        <v>1491</v>
      </c>
      <c r="F23" s="47" t="s">
        <v>1104</v>
      </c>
      <c r="G23" s="45" t="s">
        <v>1704</v>
      </c>
      <c r="H23" s="48"/>
    </row>
    <row r="24" spans="1:8">
      <c r="A24" s="49">
        <v>40506</v>
      </c>
      <c r="B24" s="50" t="s">
        <v>2258</v>
      </c>
      <c r="C24" s="51">
        <v>295</v>
      </c>
      <c r="D24" s="52">
        <v>4</v>
      </c>
      <c r="E24" s="51">
        <f>C24*D24</f>
        <v>1180</v>
      </c>
      <c r="F24" s="53"/>
      <c r="G24" s="54">
        <f>E24*(1-F24)</f>
        <v>1180</v>
      </c>
      <c r="H24" s="48"/>
    </row>
    <row r="25" spans="1:8">
      <c r="A25" s="7"/>
      <c r="B25" s="50" t="s">
        <v>1894</v>
      </c>
      <c r="C25" s="51"/>
      <c r="D25" s="52"/>
      <c r="E25" s="51">
        <f t="shared" ref="E25:E38" si="0">C25*D25</f>
        <v>0</v>
      </c>
      <c r="F25" s="55"/>
      <c r="G25" s="54">
        <f t="shared" ref="G25:G39" si="1">E25*(1-F25)</f>
        <v>0</v>
      </c>
      <c r="H25" s="56"/>
    </row>
    <row r="26" spans="1:8">
      <c r="A26" s="57"/>
      <c r="B26" s="58" t="s">
        <v>1438</v>
      </c>
      <c r="C26" s="51"/>
      <c r="D26" s="52"/>
      <c r="E26" s="51">
        <f t="shared" si="0"/>
        <v>0</v>
      </c>
      <c r="F26" s="55"/>
      <c r="G26" s="54">
        <f t="shared" si="1"/>
        <v>0</v>
      </c>
      <c r="H26" s="56"/>
    </row>
    <row r="27" spans="1:8">
      <c r="A27" s="57"/>
      <c r="B27" s="58" t="s">
        <v>1895</v>
      </c>
      <c r="C27" s="51"/>
      <c r="D27" s="52"/>
      <c r="E27" s="51">
        <f t="shared" si="0"/>
        <v>0</v>
      </c>
      <c r="F27" s="55"/>
      <c r="G27" s="54">
        <f t="shared" si="1"/>
        <v>0</v>
      </c>
      <c r="H27" s="56"/>
    </row>
    <row r="28" spans="1:8">
      <c r="A28" s="57"/>
      <c r="B28" s="58" t="s">
        <v>2504</v>
      </c>
      <c r="C28" s="51"/>
      <c r="D28" s="52"/>
      <c r="E28" s="51">
        <f t="shared" si="0"/>
        <v>0</v>
      </c>
      <c r="F28" s="55"/>
      <c r="G28" s="54">
        <f t="shared" si="1"/>
        <v>0</v>
      </c>
      <c r="H28" s="56"/>
    </row>
    <row r="29" spans="1:8">
      <c r="A29" s="57"/>
      <c r="B29" s="58" t="s">
        <v>3200</v>
      </c>
      <c r="C29" s="51"/>
      <c r="D29" s="52"/>
      <c r="E29" s="51">
        <f t="shared" si="0"/>
        <v>0</v>
      </c>
      <c r="F29" s="55"/>
      <c r="G29" s="54">
        <f t="shared" si="1"/>
        <v>0</v>
      </c>
      <c r="H29" s="56"/>
    </row>
    <row r="30" spans="1:8">
      <c r="A30" s="57"/>
      <c r="B30" s="58" t="s">
        <v>2005</v>
      </c>
      <c r="C30" s="51"/>
      <c r="D30" s="52"/>
      <c r="E30" s="51">
        <f t="shared" si="0"/>
        <v>0</v>
      </c>
      <c r="F30" s="55"/>
      <c r="G30" s="54">
        <f t="shared" si="1"/>
        <v>0</v>
      </c>
      <c r="H30" s="56"/>
    </row>
    <row r="31" spans="1:8">
      <c r="A31" s="57"/>
      <c r="B31" s="58" t="s">
        <v>1990</v>
      </c>
      <c r="C31" s="51"/>
      <c r="D31" s="52"/>
      <c r="E31" s="51">
        <f t="shared" si="0"/>
        <v>0</v>
      </c>
      <c r="F31" s="55"/>
      <c r="G31" s="54">
        <f t="shared" si="1"/>
        <v>0</v>
      </c>
      <c r="H31" s="56"/>
    </row>
    <row r="32" spans="1:8">
      <c r="A32" s="57"/>
      <c r="B32" s="58" t="s">
        <v>1858</v>
      </c>
      <c r="C32" s="51"/>
      <c r="D32" s="52"/>
      <c r="E32" s="51">
        <f t="shared" si="0"/>
        <v>0</v>
      </c>
      <c r="F32" s="55"/>
      <c r="G32" s="54">
        <f t="shared" si="1"/>
        <v>0</v>
      </c>
      <c r="H32" s="56"/>
    </row>
    <row r="33" spans="1:256">
      <c r="A33" s="57"/>
      <c r="B33" s="58" t="s">
        <v>1600</v>
      </c>
      <c r="C33" s="59">
        <v>75</v>
      </c>
      <c r="D33" s="60" t="s">
        <v>2186</v>
      </c>
      <c r="E33" s="51"/>
      <c r="F33" s="61"/>
      <c r="G33" s="54">
        <f t="shared" si="1"/>
        <v>0</v>
      </c>
      <c r="H33" s="56"/>
    </row>
    <row r="34" spans="1:256">
      <c r="A34" s="57"/>
      <c r="B34" s="58" t="s">
        <v>2333</v>
      </c>
      <c r="C34" s="51">
        <v>50</v>
      </c>
      <c r="D34" s="52">
        <v>2</v>
      </c>
      <c r="E34" s="51">
        <f t="shared" si="0"/>
        <v>100</v>
      </c>
      <c r="F34" s="55"/>
      <c r="G34" s="54">
        <f t="shared" si="1"/>
        <v>100</v>
      </c>
      <c r="H34" s="48"/>
    </row>
    <row r="35" spans="1:256">
      <c r="A35" s="57"/>
      <c r="B35" s="58" t="s">
        <v>1711</v>
      </c>
      <c r="C35" s="51">
        <v>500</v>
      </c>
      <c r="D35" s="60" t="s">
        <v>2186</v>
      </c>
      <c r="E35" s="51"/>
      <c r="F35" s="61"/>
      <c r="G35" s="54">
        <f t="shared" si="1"/>
        <v>0</v>
      </c>
      <c r="H35" s="48"/>
    </row>
    <row r="36" spans="1:256">
      <c r="A36" s="57"/>
      <c r="B36" s="58" t="s">
        <v>1590</v>
      </c>
      <c r="C36" s="51">
        <v>250</v>
      </c>
      <c r="D36" s="60" t="s">
        <v>2186</v>
      </c>
      <c r="E36" s="51">
        <f>C36</f>
        <v>250</v>
      </c>
      <c r="F36" s="61"/>
      <c r="G36" s="54">
        <f t="shared" si="1"/>
        <v>250</v>
      </c>
      <c r="H36" s="48"/>
    </row>
    <row r="37" spans="1:256">
      <c r="A37" s="57"/>
      <c r="B37" s="58" t="s">
        <v>2270</v>
      </c>
      <c r="C37" s="51">
        <v>40</v>
      </c>
      <c r="D37" s="52"/>
      <c r="E37" s="51">
        <f t="shared" si="0"/>
        <v>0</v>
      </c>
      <c r="F37" s="55"/>
      <c r="G37" s="54">
        <f t="shared" si="1"/>
        <v>0</v>
      </c>
      <c r="H37" s="48"/>
    </row>
    <row r="38" spans="1:256">
      <c r="A38" s="57"/>
      <c r="B38" s="58" t="s">
        <v>2095</v>
      </c>
      <c r="C38" s="51"/>
      <c r="D38" s="62"/>
      <c r="E38" s="51">
        <f t="shared" si="0"/>
        <v>0</v>
      </c>
      <c r="F38" s="61"/>
      <c r="G38" s="54">
        <f t="shared" si="1"/>
        <v>0</v>
      </c>
      <c r="H38" s="48"/>
    </row>
    <row r="39" spans="1:256" ht="16" thickBot="1">
      <c r="A39" s="57"/>
      <c r="B39" s="63"/>
      <c r="C39" s="64"/>
      <c r="D39" s="65"/>
      <c r="E39" s="64"/>
      <c r="F39" s="66"/>
      <c r="G39" s="67">
        <f t="shared" si="1"/>
        <v>0</v>
      </c>
      <c r="H39" s="48"/>
    </row>
    <row r="40" spans="1:256" s="74" customFormat="1" ht="16" customHeight="1">
      <c r="A40" s="68"/>
      <c r="B40" s="69" t="s">
        <v>1773</v>
      </c>
      <c r="C40" s="70"/>
      <c r="D40" s="70"/>
      <c r="E40" s="70"/>
      <c r="F40" s="71"/>
      <c r="G40" s="72">
        <f>SUM(G24:G39)</f>
        <v>1530</v>
      </c>
      <c r="H40" s="73"/>
    </row>
    <row r="42" spans="1:256">
      <c r="C42" s="75" t="s">
        <v>1028</v>
      </c>
      <c r="D42" s="76">
        <f>G40/2</f>
        <v>765</v>
      </c>
      <c r="E42" s="76"/>
      <c r="F42" s="77"/>
    </row>
    <row r="44" spans="1:256">
      <c r="C44" s="78" t="s">
        <v>1044</v>
      </c>
      <c r="D44" s="78"/>
      <c r="E44" s="78"/>
      <c r="F44" s="79"/>
      <c r="G44" s="78"/>
      <c r="H44" s="78"/>
      <c r="I44" s="78"/>
    </row>
    <row r="45" spans="1:256">
      <c r="C45" s="78" t="s">
        <v>1634</v>
      </c>
      <c r="D45" s="78"/>
      <c r="E45" s="78"/>
      <c r="F45" s="79"/>
      <c r="G45" s="78"/>
      <c r="H45" s="78"/>
      <c r="I45" s="78"/>
    </row>
    <row r="46" spans="1:256">
      <c r="C46" s="150" t="s">
        <v>1952</v>
      </c>
      <c r="D46" s="150"/>
      <c r="E46" s="150"/>
      <c r="F46" s="248"/>
      <c r="G46" s="150"/>
      <c r="H46" s="150"/>
      <c r="I46" s="82"/>
      <c r="J46" s="805"/>
      <c r="K46" s="805"/>
      <c r="L46" s="805"/>
      <c r="M46" s="805"/>
      <c r="N46" s="805"/>
      <c r="O46" s="805"/>
      <c r="P46" s="805"/>
      <c r="Q46" s="805"/>
      <c r="R46" s="805"/>
      <c r="S46" s="805"/>
      <c r="T46" s="805"/>
      <c r="U46" s="805"/>
      <c r="V46" s="805" t="s">
        <v>1044</v>
      </c>
      <c r="W46" s="805"/>
      <c r="X46" s="805"/>
      <c r="Y46" s="805"/>
      <c r="Z46" s="805"/>
      <c r="AA46" s="805"/>
      <c r="AB46" s="805" t="s">
        <v>1044</v>
      </c>
      <c r="AC46" s="805"/>
      <c r="AD46" s="805"/>
      <c r="AE46" s="805"/>
      <c r="AF46" s="805"/>
      <c r="AG46" s="805"/>
      <c r="AH46" s="805" t="s">
        <v>1044</v>
      </c>
      <c r="AI46" s="805"/>
      <c r="AJ46" s="805"/>
      <c r="AK46" s="805"/>
      <c r="AL46" s="805"/>
      <c r="AM46" s="805"/>
      <c r="AN46" s="805" t="s">
        <v>1044</v>
      </c>
      <c r="AO46" s="805"/>
      <c r="AP46" s="805"/>
      <c r="AQ46" s="805"/>
      <c r="AR46" s="805"/>
      <c r="AS46" s="805"/>
      <c r="AT46" s="805" t="s">
        <v>1044</v>
      </c>
      <c r="AU46" s="805"/>
      <c r="AV46" s="805"/>
      <c r="AW46" s="805"/>
      <c r="AX46" s="805"/>
      <c r="AY46" s="805"/>
      <c r="AZ46" s="805" t="s">
        <v>1044</v>
      </c>
      <c r="BA46" s="805"/>
      <c r="BB46" s="805"/>
      <c r="BC46" s="805"/>
      <c r="BD46" s="805"/>
      <c r="BE46" s="805"/>
      <c r="BF46" s="805" t="s">
        <v>1044</v>
      </c>
      <c r="BG46" s="805"/>
      <c r="BH46" s="805"/>
      <c r="BI46" s="805"/>
      <c r="BJ46" s="805"/>
      <c r="BK46" s="805"/>
      <c r="BL46" s="805" t="s">
        <v>1044</v>
      </c>
      <c r="BM46" s="805"/>
      <c r="BN46" s="805"/>
      <c r="BO46" s="805"/>
      <c r="BP46" s="805"/>
      <c r="BQ46" s="805"/>
      <c r="BR46" s="805" t="s">
        <v>1044</v>
      </c>
      <c r="BS46" s="805"/>
      <c r="BT46" s="805"/>
      <c r="BU46" s="805"/>
      <c r="BV46" s="805"/>
      <c r="BW46" s="805"/>
      <c r="BX46" s="805" t="s">
        <v>1044</v>
      </c>
      <c r="BY46" s="805"/>
      <c r="BZ46" s="805"/>
      <c r="CA46" s="805"/>
      <c r="CB46" s="805"/>
      <c r="CC46" s="805"/>
      <c r="CD46" s="805" t="s">
        <v>1044</v>
      </c>
      <c r="CE46" s="805"/>
      <c r="CF46" s="805"/>
      <c r="CG46" s="805"/>
      <c r="CH46" s="805"/>
      <c r="CI46" s="805"/>
      <c r="CJ46" s="805" t="s">
        <v>1044</v>
      </c>
      <c r="CK46" s="805"/>
      <c r="CL46" s="805"/>
      <c r="CM46" s="805"/>
      <c r="CN46" s="805"/>
      <c r="CO46" s="805"/>
      <c r="CP46" s="805" t="s">
        <v>1044</v>
      </c>
      <c r="CQ46" s="805"/>
      <c r="CR46" s="805"/>
      <c r="CS46" s="805"/>
      <c r="CT46" s="805"/>
      <c r="CU46" s="805"/>
      <c r="CV46" s="805" t="s">
        <v>1044</v>
      </c>
      <c r="CW46" s="805"/>
      <c r="CX46" s="805"/>
      <c r="CY46" s="805"/>
      <c r="CZ46" s="805"/>
      <c r="DA46" s="805"/>
      <c r="DB46" s="805" t="s">
        <v>1044</v>
      </c>
      <c r="DC46" s="805"/>
      <c r="DD46" s="805"/>
      <c r="DE46" s="805"/>
      <c r="DF46" s="805"/>
      <c r="DG46" s="805"/>
      <c r="DH46" s="805" t="s">
        <v>1044</v>
      </c>
      <c r="DI46" s="805"/>
      <c r="DJ46" s="805"/>
      <c r="DK46" s="805"/>
      <c r="DL46" s="805"/>
      <c r="DM46" s="805"/>
      <c r="DN46" s="805" t="s">
        <v>1044</v>
      </c>
      <c r="DO46" s="805"/>
      <c r="DP46" s="805"/>
      <c r="DQ46" s="805"/>
      <c r="DR46" s="805"/>
      <c r="DS46" s="805"/>
      <c r="DT46" s="805" t="s">
        <v>1044</v>
      </c>
      <c r="DU46" s="805"/>
      <c r="DV46" s="805"/>
      <c r="DW46" s="805"/>
      <c r="DX46" s="805"/>
      <c r="DY46" s="805"/>
      <c r="DZ46" s="805" t="s">
        <v>1044</v>
      </c>
      <c r="EA46" s="805"/>
      <c r="EB46" s="805"/>
      <c r="EC46" s="805"/>
      <c r="ED46" s="805"/>
      <c r="EE46" s="805"/>
      <c r="EF46" s="805" t="s">
        <v>1044</v>
      </c>
      <c r="EG46" s="805"/>
      <c r="EH46" s="805"/>
      <c r="EI46" s="805"/>
      <c r="EJ46" s="805"/>
      <c r="EK46" s="805"/>
      <c r="EL46" s="805" t="s">
        <v>1044</v>
      </c>
      <c r="EM46" s="805"/>
      <c r="EN46" s="805"/>
      <c r="EO46" s="805"/>
      <c r="EP46" s="805"/>
      <c r="EQ46" s="805"/>
      <c r="ER46" s="805" t="s">
        <v>1044</v>
      </c>
      <c r="ES46" s="805"/>
      <c r="ET46" s="805"/>
      <c r="EU46" s="805"/>
      <c r="EV46" s="805"/>
      <c r="EW46" s="805"/>
      <c r="EX46" s="805" t="s">
        <v>1044</v>
      </c>
      <c r="EY46" s="805"/>
      <c r="EZ46" s="805"/>
      <c r="FA46" s="805"/>
      <c r="FB46" s="805"/>
      <c r="FC46" s="805"/>
      <c r="FD46" s="805" t="s">
        <v>1044</v>
      </c>
      <c r="FE46" s="805"/>
      <c r="FF46" s="805"/>
      <c r="FG46" s="805"/>
      <c r="FH46" s="805"/>
      <c r="FI46" s="805"/>
      <c r="FJ46" s="805" t="s">
        <v>1044</v>
      </c>
      <c r="FK46" s="805"/>
      <c r="FL46" s="805"/>
      <c r="FM46" s="805"/>
      <c r="FN46" s="805"/>
      <c r="FO46" s="805"/>
      <c r="FP46" s="805" t="s">
        <v>1044</v>
      </c>
      <c r="FQ46" s="805"/>
      <c r="FR46" s="805"/>
      <c r="FS46" s="805"/>
      <c r="FT46" s="805"/>
      <c r="FU46" s="805"/>
      <c r="FV46" s="805" t="s">
        <v>1044</v>
      </c>
      <c r="FW46" s="805"/>
      <c r="FX46" s="805"/>
      <c r="FY46" s="805"/>
      <c r="FZ46" s="805"/>
      <c r="GA46" s="805"/>
      <c r="GB46" s="805" t="s">
        <v>1044</v>
      </c>
      <c r="GC46" s="805"/>
      <c r="GD46" s="805"/>
      <c r="GE46" s="805"/>
      <c r="GF46" s="805"/>
      <c r="GG46" s="805"/>
      <c r="GH46" s="805" t="s">
        <v>1044</v>
      </c>
      <c r="GI46" s="805"/>
      <c r="GJ46" s="805"/>
      <c r="GK46" s="805"/>
      <c r="GL46" s="805"/>
      <c r="GM46" s="805"/>
      <c r="GN46" s="805" t="s">
        <v>1044</v>
      </c>
      <c r="GO46" s="805"/>
      <c r="GP46" s="805"/>
      <c r="GQ46" s="805"/>
      <c r="GR46" s="805"/>
      <c r="GS46" s="805"/>
      <c r="GT46" s="805" t="s">
        <v>1044</v>
      </c>
      <c r="GU46" s="805"/>
      <c r="GV46" s="805"/>
      <c r="GW46" s="805"/>
      <c r="GX46" s="805"/>
      <c r="GY46" s="805"/>
      <c r="GZ46" s="805" t="s">
        <v>1044</v>
      </c>
      <c r="HA46" s="805"/>
      <c r="HB46" s="805"/>
      <c r="HC46" s="805"/>
      <c r="HD46" s="805"/>
      <c r="HE46" s="805"/>
      <c r="HF46" s="805" t="s">
        <v>1044</v>
      </c>
      <c r="HG46" s="805"/>
      <c r="HH46" s="805"/>
      <c r="HI46" s="805"/>
      <c r="HJ46" s="805"/>
      <c r="HK46" s="805"/>
      <c r="HL46" s="805" t="s">
        <v>1044</v>
      </c>
      <c r="HM46" s="805"/>
      <c r="HN46" s="805"/>
      <c r="HO46" s="805"/>
      <c r="HP46" s="805"/>
      <c r="HQ46" s="805"/>
      <c r="HR46" s="805" t="s">
        <v>1044</v>
      </c>
      <c r="HS46" s="805"/>
      <c r="HT46" s="805"/>
      <c r="HU46" s="805"/>
      <c r="HV46" s="805"/>
      <c r="HW46" s="805"/>
      <c r="HX46" s="805" t="s">
        <v>1044</v>
      </c>
      <c r="HY46" s="805"/>
      <c r="HZ46" s="805"/>
      <c r="IA46" s="805"/>
      <c r="IB46" s="805"/>
      <c r="IC46" s="805"/>
      <c r="ID46" s="805" t="s">
        <v>1044</v>
      </c>
      <c r="IE46" s="805"/>
      <c r="IF46" s="805"/>
      <c r="IG46" s="805"/>
      <c r="IH46" s="805"/>
      <c r="II46" s="805"/>
      <c r="IJ46" s="805" t="s">
        <v>1044</v>
      </c>
      <c r="IK46" s="805"/>
      <c r="IL46" s="805"/>
      <c r="IM46" s="805"/>
      <c r="IN46" s="805"/>
      <c r="IO46" s="805"/>
      <c r="IP46" s="805" t="s">
        <v>1044</v>
      </c>
      <c r="IQ46" s="805"/>
      <c r="IR46" s="805"/>
      <c r="IS46" s="805"/>
    </row>
    <row r="47" spans="1:256">
      <c r="C47" s="78" t="s">
        <v>2607</v>
      </c>
      <c r="D47" s="78"/>
      <c r="E47" s="78"/>
      <c r="F47" s="79"/>
      <c r="G47" s="78"/>
      <c r="H47" s="78"/>
      <c r="I47" s="78"/>
      <c r="J47" s="805"/>
      <c r="K47" s="805"/>
      <c r="L47" s="805"/>
      <c r="M47" s="805"/>
      <c r="N47" s="805"/>
      <c r="O47" s="805"/>
      <c r="P47" s="805"/>
      <c r="Q47" s="805"/>
      <c r="R47" s="805"/>
      <c r="S47" s="805"/>
      <c r="T47" s="805"/>
      <c r="U47" s="805"/>
      <c r="V47" s="805" t="s">
        <v>1832</v>
      </c>
      <c r="W47" s="805"/>
      <c r="X47" s="805"/>
      <c r="Y47" s="805"/>
      <c r="Z47" s="805"/>
      <c r="AA47" s="805"/>
      <c r="AB47" s="805" t="s">
        <v>1832</v>
      </c>
      <c r="AC47" s="805"/>
      <c r="AD47" s="805"/>
      <c r="AE47" s="805"/>
      <c r="AF47" s="805"/>
      <c r="AG47" s="805"/>
      <c r="AH47" s="805" t="s">
        <v>1832</v>
      </c>
      <c r="AI47" s="805"/>
      <c r="AJ47" s="805"/>
      <c r="AK47" s="805"/>
      <c r="AL47" s="805"/>
      <c r="AM47" s="805"/>
      <c r="AN47" s="805" t="s">
        <v>1832</v>
      </c>
      <c r="AO47" s="805"/>
      <c r="AP47" s="805"/>
      <c r="AQ47" s="805"/>
      <c r="AR47" s="805"/>
      <c r="AS47" s="805"/>
      <c r="AT47" s="805" t="s">
        <v>1832</v>
      </c>
      <c r="AU47" s="805"/>
      <c r="AV47" s="805"/>
      <c r="AW47" s="805"/>
      <c r="AX47" s="805"/>
      <c r="AY47" s="805"/>
      <c r="AZ47" s="805" t="s">
        <v>1832</v>
      </c>
      <c r="BA47" s="805"/>
      <c r="BB47" s="805"/>
      <c r="BC47" s="805"/>
      <c r="BD47" s="805"/>
      <c r="BE47" s="805"/>
      <c r="BF47" s="805" t="s">
        <v>2856</v>
      </c>
      <c r="BG47" s="805"/>
      <c r="BH47" s="805"/>
      <c r="BI47" s="805"/>
      <c r="BJ47" s="805"/>
      <c r="BK47" s="805"/>
      <c r="BL47" s="805" t="s">
        <v>2856</v>
      </c>
      <c r="BM47" s="805"/>
      <c r="BN47" s="805"/>
      <c r="BO47" s="805"/>
      <c r="BP47" s="805"/>
      <c r="BQ47" s="805"/>
      <c r="BR47" s="805" t="s">
        <v>2856</v>
      </c>
      <c r="BS47" s="805"/>
      <c r="BT47" s="805"/>
      <c r="BU47" s="805"/>
      <c r="BV47" s="805"/>
      <c r="BW47" s="805"/>
      <c r="BX47" s="805" t="s">
        <v>2856</v>
      </c>
      <c r="BY47" s="805"/>
      <c r="BZ47" s="805"/>
      <c r="CA47" s="805"/>
      <c r="CB47" s="805"/>
      <c r="CC47" s="805"/>
      <c r="CD47" s="805" t="s">
        <v>2856</v>
      </c>
      <c r="CE47" s="805"/>
      <c r="CF47" s="805"/>
      <c r="CG47" s="805"/>
      <c r="CH47" s="805"/>
      <c r="CI47" s="805"/>
      <c r="CJ47" s="805" t="s">
        <v>2856</v>
      </c>
      <c r="CK47" s="805"/>
      <c r="CL47" s="805"/>
      <c r="CM47" s="805"/>
      <c r="CN47" s="805"/>
      <c r="CO47" s="805"/>
      <c r="CP47" s="805" t="s">
        <v>2856</v>
      </c>
      <c r="CQ47" s="805"/>
      <c r="CR47" s="805"/>
      <c r="CS47" s="805"/>
      <c r="CT47" s="805"/>
      <c r="CU47" s="805"/>
      <c r="CV47" s="805" t="s">
        <v>2856</v>
      </c>
      <c r="CW47" s="805"/>
      <c r="CX47" s="805"/>
      <c r="CY47" s="805"/>
      <c r="CZ47" s="805"/>
      <c r="DA47" s="805"/>
      <c r="DB47" s="805" t="s">
        <v>2856</v>
      </c>
      <c r="DC47" s="805"/>
      <c r="DD47" s="805"/>
      <c r="DE47" s="805"/>
      <c r="DF47" s="805"/>
      <c r="DG47" s="805"/>
      <c r="DH47" s="805" t="s">
        <v>2856</v>
      </c>
      <c r="DI47" s="805"/>
      <c r="DJ47" s="805"/>
      <c r="DK47" s="805"/>
      <c r="DL47" s="805"/>
      <c r="DM47" s="805"/>
      <c r="DN47" s="805" t="s">
        <v>2856</v>
      </c>
      <c r="DO47" s="805"/>
      <c r="DP47" s="805"/>
      <c r="DQ47" s="805"/>
      <c r="DR47" s="805"/>
      <c r="DS47" s="805"/>
      <c r="DT47" s="805" t="s">
        <v>2856</v>
      </c>
      <c r="DU47" s="805"/>
      <c r="DV47" s="805"/>
      <c r="DW47" s="805"/>
      <c r="DX47" s="805"/>
      <c r="DY47" s="805"/>
      <c r="DZ47" s="805" t="s">
        <v>2856</v>
      </c>
      <c r="EA47" s="805"/>
      <c r="EB47" s="805"/>
      <c r="EC47" s="805"/>
      <c r="ED47" s="805"/>
      <c r="EE47" s="805"/>
      <c r="EF47" s="805" t="s">
        <v>2856</v>
      </c>
      <c r="EG47" s="805"/>
      <c r="EH47" s="805"/>
      <c r="EI47" s="805"/>
      <c r="EJ47" s="805"/>
      <c r="EK47" s="805"/>
      <c r="EL47" s="805" t="s">
        <v>2856</v>
      </c>
      <c r="EM47" s="805"/>
      <c r="EN47" s="805"/>
      <c r="EO47" s="805"/>
      <c r="EP47" s="805"/>
      <c r="EQ47" s="805"/>
      <c r="ER47" s="805" t="s">
        <v>2856</v>
      </c>
      <c r="ES47" s="805"/>
      <c r="ET47" s="805"/>
      <c r="EU47" s="805"/>
      <c r="EV47" s="805"/>
      <c r="EW47" s="805"/>
      <c r="EX47" s="805" t="s">
        <v>2856</v>
      </c>
      <c r="EY47" s="805"/>
      <c r="EZ47" s="805"/>
      <c r="FA47" s="805"/>
      <c r="FB47" s="805"/>
      <c r="FC47" s="805"/>
      <c r="FD47" s="805" t="s">
        <v>2856</v>
      </c>
      <c r="FE47" s="805"/>
      <c r="FF47" s="805"/>
      <c r="FG47" s="805"/>
      <c r="FH47" s="805"/>
      <c r="FI47" s="805"/>
      <c r="FJ47" s="805" t="s">
        <v>2856</v>
      </c>
      <c r="FK47" s="805"/>
      <c r="FL47" s="805"/>
      <c r="FM47" s="805"/>
      <c r="FN47" s="805"/>
      <c r="FO47" s="805"/>
      <c r="FP47" s="805" t="s">
        <v>2856</v>
      </c>
      <c r="FQ47" s="805"/>
      <c r="FR47" s="805"/>
      <c r="FS47" s="805"/>
      <c r="FT47" s="805"/>
      <c r="FU47" s="805"/>
      <c r="FV47" s="805" t="s">
        <v>2856</v>
      </c>
      <c r="FW47" s="805"/>
      <c r="FX47" s="805"/>
      <c r="FY47" s="805"/>
      <c r="FZ47" s="805"/>
      <c r="GA47" s="805"/>
      <c r="GB47" s="805" t="s">
        <v>2856</v>
      </c>
      <c r="GC47" s="805"/>
      <c r="GD47" s="805"/>
      <c r="GE47" s="805"/>
      <c r="GF47" s="805"/>
      <c r="GG47" s="805"/>
      <c r="GH47" s="805" t="s">
        <v>2856</v>
      </c>
      <c r="GI47" s="805"/>
      <c r="GJ47" s="805"/>
      <c r="GK47" s="805"/>
      <c r="GL47" s="805"/>
      <c r="GM47" s="805"/>
      <c r="GN47" s="805" t="s">
        <v>2856</v>
      </c>
      <c r="GO47" s="805"/>
      <c r="GP47" s="805"/>
      <c r="GQ47" s="805"/>
      <c r="GR47" s="805"/>
      <c r="GS47" s="805"/>
      <c r="GT47" s="805" t="s">
        <v>2856</v>
      </c>
      <c r="GU47" s="805"/>
      <c r="GV47" s="805"/>
      <c r="GW47" s="805"/>
      <c r="GX47" s="805"/>
      <c r="GY47" s="805"/>
      <c r="GZ47" s="805" t="s">
        <v>2856</v>
      </c>
      <c r="HA47" s="805"/>
      <c r="HB47" s="805"/>
      <c r="HC47" s="805"/>
      <c r="HD47" s="805"/>
      <c r="HE47" s="805"/>
      <c r="HF47" s="805" t="s">
        <v>2856</v>
      </c>
      <c r="HG47" s="805"/>
      <c r="HH47" s="805"/>
      <c r="HI47" s="805"/>
      <c r="HJ47" s="805"/>
      <c r="HK47" s="805"/>
      <c r="HL47" s="805" t="s">
        <v>2856</v>
      </c>
      <c r="HM47" s="805"/>
      <c r="HN47" s="805"/>
      <c r="HO47" s="805"/>
      <c r="HP47" s="805"/>
      <c r="HQ47" s="805"/>
      <c r="HR47" s="805" t="s">
        <v>2856</v>
      </c>
      <c r="HS47" s="805"/>
      <c r="HT47" s="805"/>
      <c r="HU47" s="805"/>
      <c r="HV47" s="805"/>
      <c r="HW47" s="805"/>
      <c r="HX47" s="805" t="s">
        <v>2856</v>
      </c>
      <c r="HY47" s="805"/>
      <c r="HZ47" s="805"/>
      <c r="IA47" s="805"/>
      <c r="IB47" s="805"/>
      <c r="IC47" s="805"/>
      <c r="ID47" s="805" t="s">
        <v>2856</v>
      </c>
      <c r="IE47" s="805"/>
      <c r="IF47" s="805"/>
      <c r="IG47" s="805"/>
      <c r="IH47" s="805"/>
      <c r="II47" s="805"/>
      <c r="IJ47" s="805" t="s">
        <v>2856</v>
      </c>
      <c r="IK47" s="805"/>
      <c r="IL47" s="805"/>
      <c r="IM47" s="805"/>
      <c r="IN47" s="805"/>
      <c r="IO47" s="805"/>
      <c r="IP47" s="805" t="s">
        <v>2856</v>
      </c>
      <c r="IQ47" s="805"/>
      <c r="IR47" s="805"/>
      <c r="IS47" s="805"/>
    </row>
    <row r="48" spans="1:256">
      <c r="B48" s="78"/>
      <c r="C48" s="78"/>
      <c r="D48" s="78"/>
      <c r="E48" s="78"/>
      <c r="F48" s="79"/>
      <c r="G48" s="78"/>
      <c r="H48" s="78"/>
      <c r="I48" s="78"/>
      <c r="J48" s="78"/>
      <c r="K48" s="78"/>
      <c r="L48" s="78"/>
      <c r="M48" s="78"/>
      <c r="N48" s="78"/>
      <c r="O48" s="78"/>
      <c r="P48" s="805"/>
      <c r="Q48" s="805"/>
      <c r="R48" s="805"/>
      <c r="S48" s="805"/>
      <c r="T48" s="805"/>
      <c r="U48" s="805"/>
      <c r="V48" s="805" t="s">
        <v>2782</v>
      </c>
      <c r="W48" s="805"/>
      <c r="X48" s="805"/>
      <c r="Y48" s="805"/>
      <c r="Z48" s="805"/>
      <c r="AA48" s="805"/>
      <c r="AB48" s="805" t="s">
        <v>2782</v>
      </c>
      <c r="AC48" s="805"/>
      <c r="AD48" s="805"/>
      <c r="AE48" s="805"/>
      <c r="AF48" s="805"/>
      <c r="AG48" s="805"/>
      <c r="AH48" s="805" t="s">
        <v>2782</v>
      </c>
      <c r="AI48" s="805"/>
      <c r="AJ48" s="805"/>
      <c r="AK48" s="805"/>
      <c r="AL48" s="805"/>
      <c r="AM48" s="805"/>
      <c r="AN48" s="805" t="s">
        <v>2782</v>
      </c>
      <c r="AO48" s="805"/>
      <c r="AP48" s="805"/>
      <c r="AQ48" s="805"/>
      <c r="AR48" s="805"/>
      <c r="AS48" s="805"/>
      <c r="AT48" s="805" t="s">
        <v>2782</v>
      </c>
      <c r="AU48" s="805"/>
      <c r="AV48" s="805"/>
      <c r="AW48" s="805"/>
      <c r="AX48" s="805"/>
      <c r="AY48" s="805"/>
      <c r="AZ48" s="805" t="s">
        <v>2782</v>
      </c>
      <c r="BA48" s="805"/>
      <c r="BB48" s="805"/>
      <c r="BC48" s="805"/>
      <c r="BD48" s="805"/>
      <c r="BE48" s="805"/>
      <c r="BF48" s="805" t="s">
        <v>2782</v>
      </c>
      <c r="BG48" s="805"/>
      <c r="BH48" s="805"/>
      <c r="BI48" s="805"/>
      <c r="BJ48" s="805"/>
      <c r="BK48" s="805"/>
      <c r="BL48" s="805" t="s">
        <v>2782</v>
      </c>
      <c r="BM48" s="805"/>
      <c r="BN48" s="805"/>
      <c r="BO48" s="805"/>
      <c r="BP48" s="805"/>
      <c r="BQ48" s="805"/>
      <c r="BR48" s="805" t="s">
        <v>2782</v>
      </c>
      <c r="BS48" s="805"/>
      <c r="BT48" s="805"/>
      <c r="BU48" s="805"/>
      <c r="BV48" s="805"/>
      <c r="BW48" s="805"/>
      <c r="BX48" s="805" t="s">
        <v>2782</v>
      </c>
      <c r="BY48" s="805"/>
      <c r="BZ48" s="805"/>
      <c r="CA48" s="805"/>
      <c r="CB48" s="805"/>
      <c r="CC48" s="805"/>
      <c r="CD48" s="805" t="s">
        <v>2782</v>
      </c>
      <c r="CE48" s="805"/>
      <c r="CF48" s="805"/>
      <c r="CG48" s="805"/>
      <c r="CH48" s="805"/>
      <c r="CI48" s="805"/>
      <c r="CJ48" s="805" t="s">
        <v>2782</v>
      </c>
      <c r="CK48" s="805"/>
      <c r="CL48" s="805"/>
      <c r="CM48" s="805"/>
      <c r="CN48" s="805"/>
      <c r="CO48" s="805"/>
      <c r="CP48" s="805" t="s">
        <v>2782</v>
      </c>
      <c r="CQ48" s="805"/>
      <c r="CR48" s="805"/>
      <c r="CS48" s="805"/>
      <c r="CT48" s="805"/>
      <c r="CU48" s="805"/>
      <c r="CV48" s="805" t="s">
        <v>2782</v>
      </c>
      <c r="CW48" s="805"/>
      <c r="CX48" s="805"/>
      <c r="CY48" s="805"/>
      <c r="CZ48" s="805"/>
      <c r="DA48" s="805"/>
      <c r="DB48" s="805" t="s">
        <v>2782</v>
      </c>
      <c r="DC48" s="805"/>
      <c r="DD48" s="805"/>
      <c r="DE48" s="805"/>
      <c r="DF48" s="805"/>
      <c r="DG48" s="805"/>
      <c r="DH48" s="805" t="s">
        <v>2782</v>
      </c>
      <c r="DI48" s="805"/>
      <c r="DJ48" s="805"/>
      <c r="DK48" s="805"/>
      <c r="DL48" s="805"/>
      <c r="DM48" s="805"/>
      <c r="DN48" s="805" t="s">
        <v>2782</v>
      </c>
      <c r="DO48" s="805"/>
      <c r="DP48" s="805"/>
      <c r="DQ48" s="805"/>
      <c r="DR48" s="805"/>
      <c r="DS48" s="805"/>
      <c r="DT48" s="805" t="s">
        <v>2782</v>
      </c>
      <c r="DU48" s="805"/>
      <c r="DV48" s="805"/>
      <c r="DW48" s="805"/>
      <c r="DX48" s="805"/>
      <c r="DY48" s="805"/>
      <c r="DZ48" s="805" t="s">
        <v>2782</v>
      </c>
      <c r="EA48" s="805"/>
      <c r="EB48" s="805"/>
      <c r="EC48" s="805"/>
      <c r="ED48" s="805"/>
      <c r="EE48" s="805"/>
      <c r="EF48" s="805" t="s">
        <v>2782</v>
      </c>
      <c r="EG48" s="805"/>
      <c r="EH48" s="805"/>
      <c r="EI48" s="805"/>
      <c r="EJ48" s="805"/>
      <c r="EK48" s="805"/>
      <c r="EL48" s="805" t="s">
        <v>2782</v>
      </c>
      <c r="EM48" s="805"/>
      <c r="EN48" s="805"/>
      <c r="EO48" s="805"/>
      <c r="EP48" s="805"/>
      <c r="EQ48" s="805"/>
      <c r="ER48" s="805" t="s">
        <v>2782</v>
      </c>
      <c r="ES48" s="805"/>
      <c r="ET48" s="805"/>
      <c r="EU48" s="805"/>
      <c r="EV48" s="805"/>
      <c r="EW48" s="805"/>
      <c r="EX48" s="805" t="s">
        <v>2782</v>
      </c>
      <c r="EY48" s="805"/>
      <c r="EZ48" s="805"/>
      <c r="FA48" s="805"/>
      <c r="FB48" s="805"/>
      <c r="FC48" s="805"/>
      <c r="FD48" s="805" t="s">
        <v>2782</v>
      </c>
      <c r="FE48" s="805"/>
      <c r="FF48" s="805"/>
      <c r="FG48" s="805"/>
      <c r="FH48" s="805"/>
      <c r="FI48" s="805"/>
      <c r="FJ48" s="805" t="s">
        <v>2782</v>
      </c>
      <c r="FK48" s="805"/>
      <c r="FL48" s="805"/>
      <c r="FM48" s="805"/>
      <c r="FN48" s="805"/>
      <c r="FO48" s="805"/>
      <c r="FP48" s="805" t="s">
        <v>2782</v>
      </c>
      <c r="FQ48" s="805"/>
      <c r="FR48" s="805"/>
      <c r="FS48" s="805"/>
      <c r="FT48" s="805"/>
      <c r="FU48" s="805"/>
      <c r="FV48" s="805" t="s">
        <v>2782</v>
      </c>
      <c r="FW48" s="805"/>
      <c r="FX48" s="805"/>
      <c r="FY48" s="805"/>
      <c r="FZ48" s="805"/>
      <c r="GA48" s="805"/>
      <c r="GB48" s="805" t="s">
        <v>2782</v>
      </c>
      <c r="GC48" s="805"/>
      <c r="GD48" s="805"/>
      <c r="GE48" s="805"/>
      <c r="GF48" s="805"/>
      <c r="GG48" s="805"/>
      <c r="GH48" s="805" t="s">
        <v>2782</v>
      </c>
      <c r="GI48" s="805"/>
      <c r="GJ48" s="805"/>
      <c r="GK48" s="805"/>
      <c r="GL48" s="805"/>
      <c r="GM48" s="805"/>
      <c r="GN48" s="805" t="s">
        <v>2782</v>
      </c>
      <c r="GO48" s="805"/>
      <c r="GP48" s="805"/>
      <c r="GQ48" s="805"/>
      <c r="GR48" s="805"/>
      <c r="GS48" s="805"/>
      <c r="GT48" s="805" t="s">
        <v>2782</v>
      </c>
      <c r="GU48" s="805"/>
      <c r="GV48" s="805"/>
      <c r="GW48" s="805"/>
      <c r="GX48" s="805"/>
      <c r="GY48" s="805"/>
      <c r="GZ48" s="805" t="s">
        <v>2782</v>
      </c>
      <c r="HA48" s="805"/>
      <c r="HB48" s="805"/>
      <c r="HC48" s="805"/>
      <c r="HD48" s="805"/>
      <c r="HE48" s="805"/>
      <c r="HF48" s="805" t="s">
        <v>2782</v>
      </c>
      <c r="HG48" s="805"/>
      <c r="HH48" s="805"/>
      <c r="HI48" s="805"/>
      <c r="HJ48" s="805"/>
      <c r="HK48" s="805"/>
      <c r="HL48" s="805" t="s">
        <v>2782</v>
      </c>
      <c r="HM48" s="805"/>
      <c r="HN48" s="805"/>
      <c r="HO48" s="805"/>
      <c r="HP48" s="805"/>
      <c r="HQ48" s="805"/>
      <c r="HR48" s="805" t="s">
        <v>2782</v>
      </c>
      <c r="HS48" s="805"/>
      <c r="HT48" s="805"/>
      <c r="HU48" s="805"/>
      <c r="HV48" s="805"/>
      <c r="HW48" s="805"/>
      <c r="HX48" s="805" t="s">
        <v>2782</v>
      </c>
      <c r="HY48" s="805"/>
      <c r="HZ48" s="805"/>
      <c r="IA48" s="805"/>
      <c r="IB48" s="805"/>
      <c r="IC48" s="805"/>
      <c r="ID48" s="805" t="s">
        <v>2782</v>
      </c>
      <c r="IE48" s="805"/>
      <c r="IF48" s="805"/>
      <c r="IG48" s="805"/>
      <c r="IH48" s="805"/>
      <c r="II48" s="805"/>
      <c r="IJ48" s="805" t="s">
        <v>2782</v>
      </c>
      <c r="IK48" s="805"/>
      <c r="IL48" s="805"/>
      <c r="IM48" s="805"/>
      <c r="IN48" s="805"/>
      <c r="IO48" s="805"/>
      <c r="IP48" s="805" t="s">
        <v>2782</v>
      </c>
      <c r="IQ48" s="805"/>
      <c r="IR48" s="805"/>
      <c r="IS48" s="805"/>
      <c r="IT48" s="805"/>
      <c r="IU48" s="805"/>
      <c r="IV48" s="805" t="s">
        <v>2782</v>
      </c>
    </row>
    <row r="49" spans="1:8">
      <c r="A49" s="83"/>
      <c r="B49" s="83"/>
      <c r="C49" s="84"/>
      <c r="D49" s="84"/>
      <c r="E49" s="84"/>
      <c r="F49" s="85"/>
      <c r="G49" s="86"/>
    </row>
    <row r="50" spans="1:8">
      <c r="A50" s="7"/>
    </row>
    <row r="51" spans="1:8">
      <c r="A51" s="7"/>
    </row>
    <row r="52" spans="1:8" s="6" customFormat="1">
      <c r="A52" s="7"/>
      <c r="F52" s="35"/>
    </row>
    <row r="53" spans="1:8" s="6" customFormat="1">
      <c r="B53" s="7"/>
      <c r="C53" s="7"/>
      <c r="D53" s="7"/>
      <c r="E53" s="7"/>
      <c r="F53" s="9"/>
      <c r="G53" s="7"/>
      <c r="H53" s="7"/>
    </row>
    <row r="54" spans="1:8" s="6" customFormat="1">
      <c r="B54" s="7"/>
      <c r="C54" s="7"/>
      <c r="D54" s="7"/>
      <c r="E54" s="7"/>
      <c r="F54" s="9"/>
      <c r="G54" s="7"/>
      <c r="H54" s="7"/>
    </row>
    <row r="55" spans="1:8" s="6" customFormat="1">
      <c r="B55" s="7"/>
      <c r="C55" s="7"/>
      <c r="D55" s="7"/>
      <c r="E55" s="7"/>
      <c r="F55" s="9"/>
      <c r="G55" s="7"/>
      <c r="H55" s="7"/>
    </row>
    <row r="56" spans="1:8" s="6" customFormat="1">
      <c r="B56" s="7"/>
      <c r="C56" s="10"/>
      <c r="D56" s="10"/>
      <c r="E56" s="10"/>
      <c r="F56" s="9"/>
      <c r="G56" s="87"/>
      <c r="H56" s="7"/>
    </row>
    <row r="57" spans="1:8" s="6" customFormat="1">
      <c r="B57" s="7"/>
      <c r="C57" s="7"/>
      <c r="D57" s="7"/>
      <c r="E57" s="7"/>
      <c r="F57" s="9"/>
      <c r="G57" s="7"/>
      <c r="H57" s="7"/>
    </row>
  </sheetData>
  <mergeCells count="126">
    <mergeCell ref="A10:B10"/>
    <mergeCell ref="C19:G19"/>
    <mergeCell ref="J46:O46"/>
    <mergeCell ref="P47:U47"/>
    <mergeCell ref="J47:O47"/>
    <mergeCell ref="P46:U46"/>
    <mergeCell ref="CD46:CI46"/>
    <mergeCell ref="V47:AA47"/>
    <mergeCell ref="AZ46:BE46"/>
    <mergeCell ref="BX47:CC47"/>
    <mergeCell ref="AT46:AY46"/>
    <mergeCell ref="AN47:AS47"/>
    <mergeCell ref="AT47:AY47"/>
    <mergeCell ref="AZ47:BE47"/>
    <mergeCell ref="BL46:BQ46"/>
    <mergeCell ref="BF47:BK47"/>
    <mergeCell ref="DZ48:EE48"/>
    <mergeCell ref="CV48:DA48"/>
    <mergeCell ref="CV47:DA47"/>
    <mergeCell ref="DB48:DG48"/>
    <mergeCell ref="DZ47:EE47"/>
    <mergeCell ref="DT48:DY48"/>
    <mergeCell ref="DB47:DG47"/>
    <mergeCell ref="C1:G1"/>
    <mergeCell ref="AB46:AG46"/>
    <mergeCell ref="AH46:AM46"/>
    <mergeCell ref="AN46:AS46"/>
    <mergeCell ref="V46:AA46"/>
    <mergeCell ref="BR46:BW46"/>
    <mergeCell ref="DN47:DS47"/>
    <mergeCell ref="DT47:DY47"/>
    <mergeCell ref="CP47:CU47"/>
    <mergeCell ref="CP48:CU48"/>
    <mergeCell ref="DN48:DS48"/>
    <mergeCell ref="DH48:DM48"/>
    <mergeCell ref="DH47:DM47"/>
    <mergeCell ref="AZ48:BE48"/>
    <mergeCell ref="CJ48:CO48"/>
    <mergeCell ref="BX48:CC48"/>
    <mergeCell ref="CD48:CI48"/>
    <mergeCell ref="DZ46:EE46"/>
    <mergeCell ref="DT46:DY46"/>
    <mergeCell ref="DN46:DS46"/>
    <mergeCell ref="DH46:DM46"/>
    <mergeCell ref="BF46:BK46"/>
    <mergeCell ref="BX46:CC46"/>
    <mergeCell ref="CP46:CU46"/>
    <mergeCell ref="CV46:DA46"/>
    <mergeCell ref="CJ46:CO46"/>
    <mergeCell ref="DB46:DG46"/>
    <mergeCell ref="IP47:IS47"/>
    <mergeCell ref="GT46:GY46"/>
    <mergeCell ref="FP47:FU47"/>
    <mergeCell ref="IJ47:IO47"/>
    <mergeCell ref="HL46:HQ46"/>
    <mergeCell ref="FJ47:FO47"/>
    <mergeCell ref="FD46:FI46"/>
    <mergeCell ref="IP46:IS46"/>
    <mergeCell ref="ID46:II46"/>
    <mergeCell ref="IJ46:IO46"/>
    <mergeCell ref="HL47:HQ47"/>
    <mergeCell ref="FP46:FU46"/>
    <mergeCell ref="GH47:GM47"/>
    <mergeCell ref="GZ47:HE47"/>
    <mergeCell ref="GZ46:HE46"/>
    <mergeCell ref="ID47:II47"/>
    <mergeCell ref="HX46:IC46"/>
    <mergeCell ref="HX47:IC47"/>
    <mergeCell ref="FJ46:FO46"/>
    <mergeCell ref="GH46:GM46"/>
    <mergeCell ref="FV46:GA46"/>
    <mergeCell ref="GB46:GG46"/>
    <mergeCell ref="GB47:GG47"/>
    <mergeCell ref="EL48:EQ48"/>
    <mergeCell ref="FV48:GA48"/>
    <mergeCell ref="FP48:FU48"/>
    <mergeCell ref="GT48:GY48"/>
    <mergeCell ref="GT47:GY47"/>
    <mergeCell ref="HR46:HW46"/>
    <mergeCell ref="HF47:HK47"/>
    <mergeCell ref="HR47:HW47"/>
    <mergeCell ref="GN46:GS46"/>
    <mergeCell ref="HF46:HK46"/>
    <mergeCell ref="GN47:GS47"/>
    <mergeCell ref="ER47:EW47"/>
    <mergeCell ref="ER46:EW46"/>
    <mergeCell ref="EX46:FC46"/>
    <mergeCell ref="EF46:EK46"/>
    <mergeCell ref="EL46:EQ46"/>
    <mergeCell ref="IV48"/>
    <mergeCell ref="GB48:GG48"/>
    <mergeCell ref="HX48:IC48"/>
    <mergeCell ref="GN48:GS48"/>
    <mergeCell ref="HR48:HW48"/>
    <mergeCell ref="GZ48:HE48"/>
    <mergeCell ref="HF48:HK48"/>
    <mergeCell ref="IP48:IU48"/>
    <mergeCell ref="IJ48:IO48"/>
    <mergeCell ref="HL48:HQ48"/>
    <mergeCell ref="ID48:II48"/>
    <mergeCell ref="GH48:GM48"/>
    <mergeCell ref="EF47:EK47"/>
    <mergeCell ref="EX47:FC47"/>
    <mergeCell ref="FD48:FI48"/>
    <mergeCell ref="ER48:EW48"/>
    <mergeCell ref="FJ48:FO48"/>
    <mergeCell ref="FD47:FI47"/>
    <mergeCell ref="FV47:GA47"/>
    <mergeCell ref="EL47:EQ47"/>
    <mergeCell ref="EX48:FC48"/>
    <mergeCell ref="EF48:EK48"/>
    <mergeCell ref="P48:U48"/>
    <mergeCell ref="V48:AA48"/>
    <mergeCell ref="AB48:AG48"/>
    <mergeCell ref="AH48:AM48"/>
    <mergeCell ref="BR47:BW47"/>
    <mergeCell ref="CD47:CI47"/>
    <mergeCell ref="AH47:AM47"/>
    <mergeCell ref="AB47:AG47"/>
    <mergeCell ref="CJ47:CO47"/>
    <mergeCell ref="AN48:AS48"/>
    <mergeCell ref="BR48:BW48"/>
    <mergeCell ref="BF48:BK48"/>
    <mergeCell ref="BL48:BQ48"/>
    <mergeCell ref="AT48:AY48"/>
    <mergeCell ref="BL47:BQ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topLeftCell="A8" zoomScale="125" workbookViewId="0">
      <selection activeCell="G5" sqref="G5"/>
    </sheetView>
  </sheetViews>
  <sheetFormatPr baseColWidth="10" defaultColWidth="10.7109375" defaultRowHeight="15" x14ac:dyDescent="0"/>
  <cols>
    <col min="1" max="1" width="9.5703125" style="6" customWidth="1"/>
    <col min="2" max="2" width="39.42578125" style="7" customWidth="1"/>
    <col min="3" max="3" width="13.140625" style="7" customWidth="1"/>
    <col min="4" max="5" width="9" style="7" customWidth="1"/>
    <col min="6" max="6" width="9" style="9" customWidth="1"/>
    <col min="7" max="7" width="19.7109375" style="7" customWidth="1"/>
    <col min="8" max="8" width="8.28515625" style="7" customWidth="1"/>
    <col min="9" max="16384" width="10.7109375" style="7"/>
  </cols>
  <sheetData>
    <row r="1" spans="1:8" ht="105" customHeight="1">
      <c r="C1" s="806" t="s">
        <v>1214</v>
      </c>
      <c r="D1" s="806"/>
      <c r="E1" s="806"/>
      <c r="F1" s="806"/>
      <c r="G1" s="806"/>
    </row>
    <row r="2" spans="1:8">
      <c r="A2" s="8" t="s">
        <v>3073</v>
      </c>
      <c r="G2" s="10"/>
    </row>
    <row r="3" spans="1:8">
      <c r="A3" s="6" t="s">
        <v>2545</v>
      </c>
      <c r="C3" s="11"/>
      <c r="D3" s="11"/>
      <c r="E3" s="11"/>
      <c r="F3" s="12"/>
      <c r="G3" s="92" t="s">
        <v>2427</v>
      </c>
    </row>
    <row r="4" spans="1:8">
      <c r="A4" s="6" t="s">
        <v>2145</v>
      </c>
      <c r="C4" s="11"/>
      <c r="D4" s="11"/>
      <c r="E4" s="11"/>
      <c r="F4" s="12"/>
      <c r="G4" s="93" t="s">
        <v>823</v>
      </c>
    </row>
    <row r="5" spans="1:8">
      <c r="A5" s="6" t="s">
        <v>2201</v>
      </c>
      <c r="C5" s="11"/>
      <c r="D5" s="11"/>
      <c r="E5" s="11"/>
      <c r="F5" s="12"/>
    </row>
    <row r="6" spans="1:8">
      <c r="C6" s="15" t="s">
        <v>2200</v>
      </c>
      <c r="D6" s="16"/>
      <c r="E6" s="16"/>
      <c r="F6" s="17"/>
      <c r="G6" s="18"/>
      <c r="H6" s="4"/>
    </row>
    <row r="7" spans="1:8">
      <c r="C7" s="19" t="s">
        <v>2053</v>
      </c>
      <c r="D7" s="20" t="s">
        <v>1837</v>
      </c>
      <c r="E7" s="20"/>
      <c r="F7" s="21"/>
      <c r="G7" s="22"/>
      <c r="H7" s="4"/>
    </row>
    <row r="8" spans="1:8">
      <c r="A8" s="90" t="s">
        <v>2492</v>
      </c>
      <c r="C8" s="19" t="s">
        <v>1767</v>
      </c>
      <c r="D8" s="20" t="s">
        <v>2364</v>
      </c>
      <c r="E8" s="20"/>
      <c r="F8" s="21"/>
      <c r="G8" s="24"/>
      <c r="H8" s="4"/>
    </row>
    <row r="9" spans="1:8">
      <c r="A9" s="89" t="s">
        <v>1804</v>
      </c>
      <c r="C9" s="19" t="s">
        <v>2130</v>
      </c>
      <c r="D9" s="20" t="s">
        <v>1677</v>
      </c>
      <c r="E9" s="20"/>
      <c r="F9" s="21"/>
      <c r="G9" s="24"/>
      <c r="H9" s="4"/>
    </row>
    <row r="10" spans="1:8" ht="16" customHeight="1">
      <c r="A10" s="812" t="s">
        <v>1429</v>
      </c>
      <c r="B10" s="813"/>
      <c r="C10" s="5"/>
      <c r="D10" s="20"/>
      <c r="E10" s="20"/>
      <c r="F10" s="21"/>
      <c r="G10" s="24"/>
      <c r="H10" s="4"/>
    </row>
    <row r="11" spans="1:8">
      <c r="A11" s="89" t="s">
        <v>2641</v>
      </c>
      <c r="C11" s="25" t="s">
        <v>2874</v>
      </c>
      <c r="D11" s="4"/>
      <c r="E11" s="4"/>
      <c r="F11" s="26"/>
      <c r="G11" s="24"/>
      <c r="H11" s="4"/>
    </row>
    <row r="12" spans="1:8">
      <c r="A12"/>
      <c r="C12" s="25" t="s">
        <v>3435</v>
      </c>
      <c r="D12" s="20"/>
      <c r="E12" s="20"/>
      <c r="F12" s="21"/>
      <c r="G12" s="24"/>
      <c r="H12" s="4"/>
    </row>
    <row r="13" spans="1:8">
      <c r="A13"/>
      <c r="C13" s="25" t="s">
        <v>3063</v>
      </c>
      <c r="D13" s="4"/>
      <c r="E13" s="4"/>
      <c r="F13" s="26"/>
      <c r="G13" s="24"/>
      <c r="H13" s="4"/>
    </row>
    <row r="14" spans="1:8">
      <c r="A14" s="27"/>
      <c r="C14" s="25" t="s">
        <v>2202</v>
      </c>
      <c r="D14" s="4"/>
      <c r="E14" s="4"/>
      <c r="F14" s="26"/>
      <c r="G14" s="28"/>
      <c r="H14" s="4"/>
    </row>
    <row r="15" spans="1:8">
      <c r="A15" s="247" t="s">
        <v>2319</v>
      </c>
      <c r="C15" s="5" t="s">
        <v>2119</v>
      </c>
      <c r="D15" s="4"/>
      <c r="E15" s="4"/>
      <c r="F15" s="26"/>
      <c r="G15" s="24"/>
      <c r="H15" s="4"/>
    </row>
    <row r="16" spans="1:8">
      <c r="A16" s="30" t="s">
        <v>1039</v>
      </c>
      <c r="C16" s="5"/>
      <c r="D16" s="4"/>
      <c r="E16" s="4"/>
      <c r="F16" s="26"/>
      <c r="G16" s="24"/>
      <c r="H16" s="4"/>
    </row>
    <row r="17" spans="1:8">
      <c r="C17" s="97" t="s">
        <v>2290</v>
      </c>
      <c r="D17" s="94"/>
      <c r="E17" s="94"/>
      <c r="F17" s="99"/>
      <c r="G17" s="96"/>
      <c r="H17" s="4"/>
    </row>
    <row r="18" spans="1:8">
      <c r="C18" s="3" t="s">
        <v>2030</v>
      </c>
      <c r="D18" s="2"/>
      <c r="E18" s="2"/>
      <c r="F18" s="175"/>
      <c r="G18" s="157"/>
      <c r="H18" s="4"/>
    </row>
    <row r="19" spans="1:8">
      <c r="A19" s="90" t="s">
        <v>2705</v>
      </c>
      <c r="C19" s="807"/>
      <c r="D19" s="807"/>
      <c r="E19" s="807"/>
      <c r="F19" s="807"/>
      <c r="G19" s="807"/>
    </row>
    <row r="20" spans="1:8">
      <c r="A20" s="27" t="s">
        <v>2622</v>
      </c>
      <c r="C20" s="27"/>
      <c r="D20" s="27"/>
      <c r="E20" s="27"/>
      <c r="F20" s="35"/>
    </row>
    <row r="21" spans="1:8">
      <c r="A21" s="156"/>
      <c r="C21" s="27"/>
      <c r="D21" s="27"/>
      <c r="E21" s="27"/>
      <c r="F21" s="35"/>
    </row>
    <row r="22" spans="1:8" s="43" customFormat="1" ht="16" customHeight="1">
      <c r="A22" s="37"/>
      <c r="B22" s="38"/>
      <c r="C22" s="39"/>
      <c r="D22" s="39"/>
      <c r="E22" s="39"/>
      <c r="F22" s="40"/>
      <c r="G22" s="41"/>
      <c r="H22" s="42"/>
    </row>
    <row r="23" spans="1:8" ht="29" customHeight="1">
      <c r="A23" s="113" t="s">
        <v>1949</v>
      </c>
      <c r="B23" s="45" t="s">
        <v>2177</v>
      </c>
      <c r="C23" s="46" t="s">
        <v>2049</v>
      </c>
      <c r="D23" s="45" t="s">
        <v>2746</v>
      </c>
      <c r="E23" s="45" t="s">
        <v>1844</v>
      </c>
      <c r="F23" s="47" t="s">
        <v>1117</v>
      </c>
      <c r="G23" s="45" t="s">
        <v>1890</v>
      </c>
      <c r="H23" s="48"/>
    </row>
    <row r="24" spans="1:8">
      <c r="A24" s="49">
        <v>40440</v>
      </c>
      <c r="B24" s="50" t="s">
        <v>2258</v>
      </c>
      <c r="C24" s="51">
        <v>315</v>
      </c>
      <c r="D24" s="52">
        <v>4</v>
      </c>
      <c r="E24" s="51">
        <f>C24*D24</f>
        <v>1260</v>
      </c>
      <c r="F24" s="53"/>
      <c r="G24" s="54">
        <f>E24*(1-F24)</f>
        <v>1260</v>
      </c>
      <c r="H24" s="48"/>
    </row>
    <row r="25" spans="1:8">
      <c r="A25" s="7"/>
      <c r="B25" s="50" t="s">
        <v>2044</v>
      </c>
      <c r="C25" s="51">
        <v>225</v>
      </c>
      <c r="D25" s="52">
        <v>4</v>
      </c>
      <c r="E25" s="51">
        <f t="shared" ref="E25:E38" si="0">C25*D25</f>
        <v>900</v>
      </c>
      <c r="F25" s="55"/>
      <c r="G25" s="54">
        <f t="shared" ref="G25:G39" si="1">E25*(1-F25)</f>
        <v>900</v>
      </c>
      <c r="H25" s="56"/>
    </row>
    <row r="26" spans="1:8">
      <c r="A26" s="57"/>
      <c r="B26" s="58" t="s">
        <v>2390</v>
      </c>
      <c r="C26" s="51"/>
      <c r="D26" s="52"/>
      <c r="E26" s="51">
        <f t="shared" si="0"/>
        <v>0</v>
      </c>
      <c r="F26" s="55"/>
      <c r="G26" s="54">
        <f t="shared" si="1"/>
        <v>0</v>
      </c>
      <c r="H26" s="56"/>
    </row>
    <row r="27" spans="1:8">
      <c r="A27" s="57"/>
      <c r="B27" s="58" t="s">
        <v>1158</v>
      </c>
      <c r="C27" s="51"/>
      <c r="D27" s="52"/>
      <c r="E27" s="51">
        <f t="shared" si="0"/>
        <v>0</v>
      </c>
      <c r="F27" s="55"/>
      <c r="G27" s="54">
        <f t="shared" si="1"/>
        <v>0</v>
      </c>
      <c r="H27" s="56"/>
    </row>
    <row r="28" spans="1:8">
      <c r="A28" s="57"/>
      <c r="B28" s="58" t="s">
        <v>2477</v>
      </c>
      <c r="C28" s="51"/>
      <c r="D28" s="52"/>
      <c r="E28" s="51">
        <f t="shared" si="0"/>
        <v>0</v>
      </c>
      <c r="F28" s="55"/>
      <c r="G28" s="54">
        <f t="shared" si="1"/>
        <v>0</v>
      </c>
      <c r="H28" s="56"/>
    </row>
    <row r="29" spans="1:8">
      <c r="A29" s="57"/>
      <c r="B29" s="58" t="s">
        <v>2459</v>
      </c>
      <c r="C29" s="51"/>
      <c r="D29" s="52"/>
      <c r="E29" s="51">
        <f t="shared" si="0"/>
        <v>0</v>
      </c>
      <c r="F29" s="55"/>
      <c r="G29" s="54">
        <f t="shared" si="1"/>
        <v>0</v>
      </c>
      <c r="H29" s="56"/>
    </row>
    <row r="30" spans="1:8">
      <c r="A30" s="57"/>
      <c r="B30" s="58" t="s">
        <v>2655</v>
      </c>
      <c r="C30" s="51"/>
      <c r="D30" s="52"/>
      <c r="E30" s="51">
        <f t="shared" si="0"/>
        <v>0</v>
      </c>
      <c r="F30" s="55"/>
      <c r="G30" s="54">
        <f t="shared" si="1"/>
        <v>0</v>
      </c>
      <c r="H30" s="56"/>
    </row>
    <row r="31" spans="1:8">
      <c r="A31" s="57"/>
      <c r="B31" s="58" t="s">
        <v>2481</v>
      </c>
      <c r="C31" s="51"/>
      <c r="D31" s="52"/>
      <c r="E31" s="51">
        <f t="shared" si="0"/>
        <v>0</v>
      </c>
      <c r="F31" s="55"/>
      <c r="G31" s="54">
        <f t="shared" si="1"/>
        <v>0</v>
      </c>
      <c r="H31" s="56"/>
    </row>
    <row r="32" spans="1:8">
      <c r="A32" s="57"/>
      <c r="B32" s="58" t="s">
        <v>1417</v>
      </c>
      <c r="C32" s="51"/>
      <c r="D32" s="52"/>
      <c r="E32" s="51">
        <f t="shared" si="0"/>
        <v>0</v>
      </c>
      <c r="F32" s="55"/>
      <c r="G32" s="54">
        <f t="shared" si="1"/>
        <v>0</v>
      </c>
      <c r="H32" s="56"/>
    </row>
    <row r="33" spans="1:256">
      <c r="A33" s="57"/>
      <c r="B33" s="58" t="s">
        <v>1418</v>
      </c>
      <c r="C33" s="59">
        <v>75</v>
      </c>
      <c r="D33" s="60" t="s">
        <v>2582</v>
      </c>
      <c r="E33" s="51"/>
      <c r="F33" s="61"/>
      <c r="G33" s="54">
        <f t="shared" si="1"/>
        <v>0</v>
      </c>
      <c r="H33" s="56"/>
    </row>
    <row r="34" spans="1:256">
      <c r="A34" s="57"/>
      <c r="B34" s="58" t="s">
        <v>1796</v>
      </c>
      <c r="C34" s="51">
        <v>50</v>
      </c>
      <c r="D34" s="52">
        <v>3</v>
      </c>
      <c r="E34" s="51">
        <f t="shared" si="0"/>
        <v>150</v>
      </c>
      <c r="F34" s="55"/>
      <c r="G34" s="54">
        <f t="shared" si="1"/>
        <v>150</v>
      </c>
      <c r="H34" s="48"/>
    </row>
    <row r="35" spans="1:256">
      <c r="A35" s="57"/>
      <c r="B35" s="58" t="s">
        <v>1420</v>
      </c>
      <c r="C35" s="51">
        <v>500</v>
      </c>
      <c r="D35" s="60" t="s">
        <v>2582</v>
      </c>
      <c r="E35" s="51">
        <f>C35</f>
        <v>500</v>
      </c>
      <c r="F35" s="61"/>
      <c r="G35" s="54">
        <f t="shared" si="1"/>
        <v>500</v>
      </c>
      <c r="H35" s="48"/>
    </row>
    <row r="36" spans="1:256">
      <c r="A36" s="57"/>
      <c r="B36" s="58" t="s">
        <v>2110</v>
      </c>
      <c r="C36" s="51">
        <v>250</v>
      </c>
      <c r="D36" s="60" t="s">
        <v>2582</v>
      </c>
      <c r="E36" s="51"/>
      <c r="F36" s="61"/>
      <c r="G36" s="54">
        <f t="shared" si="1"/>
        <v>0</v>
      </c>
      <c r="H36" s="48"/>
    </row>
    <row r="37" spans="1:256">
      <c r="A37" s="57"/>
      <c r="B37" s="58" t="s">
        <v>2270</v>
      </c>
      <c r="C37" s="51">
        <v>40</v>
      </c>
      <c r="D37" s="52">
        <v>5</v>
      </c>
      <c r="E37" s="51">
        <f t="shared" si="0"/>
        <v>200</v>
      </c>
      <c r="F37" s="55"/>
      <c r="G37" s="54">
        <f t="shared" si="1"/>
        <v>200</v>
      </c>
      <c r="H37" s="48"/>
    </row>
    <row r="38" spans="1:256">
      <c r="A38" s="57"/>
      <c r="B38" s="58" t="s">
        <v>1626</v>
      </c>
      <c r="C38" s="51"/>
      <c r="D38" s="62"/>
      <c r="E38" s="51">
        <f t="shared" si="0"/>
        <v>0</v>
      </c>
      <c r="F38" s="61"/>
      <c r="G38" s="54">
        <f t="shared" si="1"/>
        <v>0</v>
      </c>
      <c r="H38" s="48"/>
    </row>
    <row r="39" spans="1:256" ht="16" thickBot="1">
      <c r="A39" s="57"/>
      <c r="B39" s="63"/>
      <c r="C39" s="64"/>
      <c r="D39" s="65"/>
      <c r="E39" s="64"/>
      <c r="F39" s="66"/>
      <c r="G39" s="67">
        <f t="shared" si="1"/>
        <v>0</v>
      </c>
      <c r="H39" s="48"/>
    </row>
    <row r="40" spans="1:256" s="74" customFormat="1" ht="16" customHeight="1">
      <c r="A40" s="68"/>
      <c r="B40" s="69" t="s">
        <v>2389</v>
      </c>
      <c r="C40" s="70"/>
      <c r="D40" s="70"/>
      <c r="E40" s="70"/>
      <c r="F40" s="71"/>
      <c r="G40" s="72">
        <f>SUM(G24:G39)</f>
        <v>3010</v>
      </c>
      <c r="H40" s="73"/>
    </row>
    <row r="42" spans="1:256">
      <c r="C42" s="75" t="s">
        <v>2168</v>
      </c>
      <c r="D42" s="76">
        <f>G40/2</f>
        <v>1505</v>
      </c>
      <c r="E42" s="76"/>
      <c r="F42" s="77"/>
    </row>
    <row r="44" spans="1:256">
      <c r="C44" s="78" t="s">
        <v>2261</v>
      </c>
      <c r="D44" s="78"/>
      <c r="E44" s="78"/>
      <c r="F44" s="79"/>
      <c r="G44" s="78"/>
      <c r="H44" s="78"/>
      <c r="I44" s="78"/>
    </row>
    <row r="45" spans="1:256">
      <c r="C45" s="78" t="s">
        <v>2485</v>
      </c>
      <c r="D45" s="78"/>
      <c r="E45" s="78"/>
      <c r="F45" s="79"/>
      <c r="G45" s="78"/>
      <c r="H45" s="78"/>
      <c r="I45" s="78"/>
    </row>
    <row r="46" spans="1:256">
      <c r="C46" s="150" t="s">
        <v>1652</v>
      </c>
      <c r="D46" s="150"/>
      <c r="E46" s="150"/>
      <c r="F46" s="248"/>
      <c r="G46" s="150"/>
      <c r="H46" s="150"/>
      <c r="I46" s="82"/>
      <c r="J46" s="805"/>
      <c r="K46" s="805"/>
      <c r="L46" s="805"/>
      <c r="M46" s="805"/>
      <c r="N46" s="805"/>
      <c r="O46" s="805"/>
      <c r="P46" s="805"/>
      <c r="Q46" s="805"/>
      <c r="R46" s="805"/>
      <c r="S46" s="805"/>
      <c r="T46" s="805"/>
      <c r="U46" s="805"/>
      <c r="V46" s="805" t="s">
        <v>2261</v>
      </c>
      <c r="W46" s="805"/>
      <c r="X46" s="805"/>
      <c r="Y46" s="805"/>
      <c r="Z46" s="805"/>
      <c r="AA46" s="805"/>
      <c r="AB46" s="805" t="s">
        <v>2261</v>
      </c>
      <c r="AC46" s="805"/>
      <c r="AD46" s="805"/>
      <c r="AE46" s="805"/>
      <c r="AF46" s="805"/>
      <c r="AG46" s="805"/>
      <c r="AH46" s="805" t="s">
        <v>2261</v>
      </c>
      <c r="AI46" s="805"/>
      <c r="AJ46" s="805"/>
      <c r="AK46" s="805"/>
      <c r="AL46" s="805"/>
      <c r="AM46" s="805"/>
      <c r="AN46" s="805" t="s">
        <v>2261</v>
      </c>
      <c r="AO46" s="805"/>
      <c r="AP46" s="805"/>
      <c r="AQ46" s="805"/>
      <c r="AR46" s="805"/>
      <c r="AS46" s="805"/>
      <c r="AT46" s="805" t="s">
        <v>2261</v>
      </c>
      <c r="AU46" s="805"/>
      <c r="AV46" s="805"/>
      <c r="AW46" s="805"/>
      <c r="AX46" s="805"/>
      <c r="AY46" s="805"/>
      <c r="AZ46" s="805" t="s">
        <v>2261</v>
      </c>
      <c r="BA46" s="805"/>
      <c r="BB46" s="805"/>
      <c r="BC46" s="805"/>
      <c r="BD46" s="805"/>
      <c r="BE46" s="805"/>
      <c r="BF46" s="805" t="s">
        <v>2261</v>
      </c>
      <c r="BG46" s="805"/>
      <c r="BH46" s="805"/>
      <c r="BI46" s="805"/>
      <c r="BJ46" s="805"/>
      <c r="BK46" s="805"/>
      <c r="BL46" s="805" t="s">
        <v>2261</v>
      </c>
      <c r="BM46" s="805"/>
      <c r="BN46" s="805"/>
      <c r="BO46" s="805"/>
      <c r="BP46" s="805"/>
      <c r="BQ46" s="805"/>
      <c r="BR46" s="805" t="s">
        <v>2261</v>
      </c>
      <c r="BS46" s="805"/>
      <c r="BT46" s="805"/>
      <c r="BU46" s="805"/>
      <c r="BV46" s="805"/>
      <c r="BW46" s="805"/>
      <c r="BX46" s="805" t="s">
        <v>2261</v>
      </c>
      <c r="BY46" s="805"/>
      <c r="BZ46" s="805"/>
      <c r="CA46" s="805"/>
      <c r="CB46" s="805"/>
      <c r="CC46" s="805"/>
      <c r="CD46" s="805" t="s">
        <v>2261</v>
      </c>
      <c r="CE46" s="805"/>
      <c r="CF46" s="805"/>
      <c r="CG46" s="805"/>
      <c r="CH46" s="805"/>
      <c r="CI46" s="805"/>
      <c r="CJ46" s="805" t="s">
        <v>2261</v>
      </c>
      <c r="CK46" s="805"/>
      <c r="CL46" s="805"/>
      <c r="CM46" s="805"/>
      <c r="CN46" s="805"/>
      <c r="CO46" s="805"/>
      <c r="CP46" s="805" t="s">
        <v>2261</v>
      </c>
      <c r="CQ46" s="805"/>
      <c r="CR46" s="805"/>
      <c r="CS46" s="805"/>
      <c r="CT46" s="805"/>
      <c r="CU46" s="805"/>
      <c r="CV46" s="805" t="s">
        <v>1615</v>
      </c>
      <c r="CW46" s="805"/>
      <c r="CX46" s="805"/>
      <c r="CY46" s="805"/>
      <c r="CZ46" s="805"/>
      <c r="DA46" s="805"/>
      <c r="DB46" s="805" t="s">
        <v>1615</v>
      </c>
      <c r="DC46" s="805"/>
      <c r="DD46" s="805"/>
      <c r="DE46" s="805"/>
      <c r="DF46" s="805"/>
      <c r="DG46" s="805"/>
      <c r="DH46" s="805" t="s">
        <v>1615</v>
      </c>
      <c r="DI46" s="805"/>
      <c r="DJ46" s="805"/>
      <c r="DK46" s="805"/>
      <c r="DL46" s="805"/>
      <c r="DM46" s="805"/>
      <c r="DN46" s="805" t="s">
        <v>1615</v>
      </c>
      <c r="DO46" s="805"/>
      <c r="DP46" s="805"/>
      <c r="DQ46" s="805"/>
      <c r="DR46" s="805"/>
      <c r="DS46" s="805"/>
      <c r="DT46" s="805" t="s">
        <v>1615</v>
      </c>
      <c r="DU46" s="805"/>
      <c r="DV46" s="805"/>
      <c r="DW46" s="805"/>
      <c r="DX46" s="805"/>
      <c r="DY46" s="805"/>
      <c r="DZ46" s="805" t="s">
        <v>1615</v>
      </c>
      <c r="EA46" s="805"/>
      <c r="EB46" s="805"/>
      <c r="EC46" s="805"/>
      <c r="ED46" s="805"/>
      <c r="EE46" s="805"/>
      <c r="EF46" s="805" t="s">
        <v>1615</v>
      </c>
      <c r="EG46" s="805"/>
      <c r="EH46" s="805"/>
      <c r="EI46" s="805"/>
      <c r="EJ46" s="805"/>
      <c r="EK46" s="805"/>
      <c r="EL46" s="805" t="s">
        <v>1615</v>
      </c>
      <c r="EM46" s="805"/>
      <c r="EN46" s="805"/>
      <c r="EO46" s="805"/>
      <c r="EP46" s="805"/>
      <c r="EQ46" s="805"/>
      <c r="ER46" s="805" t="s">
        <v>1615</v>
      </c>
      <c r="ES46" s="805"/>
      <c r="ET46" s="805"/>
      <c r="EU46" s="805"/>
      <c r="EV46" s="805"/>
      <c r="EW46" s="805"/>
      <c r="EX46" s="805" t="s">
        <v>1615</v>
      </c>
      <c r="EY46" s="805"/>
      <c r="EZ46" s="805"/>
      <c r="FA46" s="805"/>
      <c r="FB46" s="805"/>
      <c r="FC46" s="805"/>
      <c r="FD46" s="805" t="s">
        <v>1615</v>
      </c>
      <c r="FE46" s="805"/>
      <c r="FF46" s="805"/>
      <c r="FG46" s="805"/>
      <c r="FH46" s="805"/>
      <c r="FI46" s="805"/>
      <c r="FJ46" s="805" t="s">
        <v>1615</v>
      </c>
      <c r="FK46" s="805"/>
      <c r="FL46" s="805"/>
      <c r="FM46" s="805"/>
      <c r="FN46" s="805"/>
      <c r="FO46" s="805"/>
      <c r="FP46" s="805" t="s">
        <v>2261</v>
      </c>
      <c r="FQ46" s="805"/>
      <c r="FR46" s="805"/>
      <c r="FS46" s="805"/>
      <c r="FT46" s="805"/>
      <c r="FU46" s="805"/>
      <c r="FV46" s="805" t="s">
        <v>2261</v>
      </c>
      <c r="FW46" s="805"/>
      <c r="FX46" s="805"/>
      <c r="FY46" s="805"/>
      <c r="FZ46" s="805"/>
      <c r="GA46" s="805"/>
      <c r="GB46" s="805" t="s">
        <v>2261</v>
      </c>
      <c r="GC46" s="805"/>
      <c r="GD46" s="805"/>
      <c r="GE46" s="805"/>
      <c r="GF46" s="805"/>
      <c r="GG46" s="805"/>
      <c r="GH46" s="805" t="s">
        <v>2261</v>
      </c>
      <c r="GI46" s="805"/>
      <c r="GJ46" s="805"/>
      <c r="GK46" s="805"/>
      <c r="GL46" s="805"/>
      <c r="GM46" s="805"/>
      <c r="GN46" s="805" t="s">
        <v>2261</v>
      </c>
      <c r="GO46" s="805"/>
      <c r="GP46" s="805"/>
      <c r="GQ46" s="805"/>
      <c r="GR46" s="805"/>
      <c r="GS46" s="805"/>
      <c r="GT46" s="805" t="s">
        <v>2261</v>
      </c>
      <c r="GU46" s="805"/>
      <c r="GV46" s="805"/>
      <c r="GW46" s="805"/>
      <c r="GX46" s="805"/>
      <c r="GY46" s="805"/>
      <c r="GZ46" s="805" t="s">
        <v>2160</v>
      </c>
      <c r="HA46" s="805"/>
      <c r="HB46" s="805"/>
      <c r="HC46" s="805"/>
      <c r="HD46" s="805"/>
      <c r="HE46" s="805"/>
      <c r="HF46" s="805" t="s">
        <v>2160</v>
      </c>
      <c r="HG46" s="805"/>
      <c r="HH46" s="805"/>
      <c r="HI46" s="805"/>
      <c r="HJ46" s="805"/>
      <c r="HK46" s="805"/>
      <c r="HL46" s="805" t="s">
        <v>2160</v>
      </c>
      <c r="HM46" s="805"/>
      <c r="HN46" s="805"/>
      <c r="HO46" s="805"/>
      <c r="HP46" s="805"/>
      <c r="HQ46" s="805"/>
      <c r="HR46" s="805" t="s">
        <v>2160</v>
      </c>
      <c r="HS46" s="805"/>
      <c r="HT46" s="805"/>
      <c r="HU46" s="805"/>
      <c r="HV46" s="805"/>
      <c r="HW46" s="805"/>
      <c r="HX46" s="805" t="s">
        <v>2160</v>
      </c>
      <c r="HY46" s="805"/>
      <c r="HZ46" s="805"/>
      <c r="IA46" s="805"/>
      <c r="IB46" s="805"/>
      <c r="IC46" s="805"/>
      <c r="ID46" s="805" t="s">
        <v>2160</v>
      </c>
      <c r="IE46" s="805"/>
      <c r="IF46" s="805"/>
      <c r="IG46" s="805"/>
      <c r="IH46" s="805"/>
      <c r="II46" s="805"/>
      <c r="IJ46" s="805" t="s">
        <v>2312</v>
      </c>
      <c r="IK46" s="805"/>
      <c r="IL46" s="805"/>
      <c r="IM46" s="805"/>
      <c r="IN46" s="805"/>
      <c r="IO46" s="805"/>
      <c r="IP46" s="805" t="s">
        <v>2312</v>
      </c>
      <c r="IQ46" s="805"/>
      <c r="IR46" s="805"/>
      <c r="IS46" s="805"/>
    </row>
    <row r="47" spans="1:256">
      <c r="C47" s="78" t="s">
        <v>2170</v>
      </c>
      <c r="D47" s="78"/>
      <c r="E47" s="78"/>
      <c r="F47" s="79"/>
      <c r="G47" s="78"/>
      <c r="H47" s="78"/>
      <c r="I47" s="78"/>
      <c r="J47" s="805"/>
      <c r="K47" s="805"/>
      <c r="L47" s="805"/>
      <c r="M47" s="805"/>
      <c r="N47" s="805"/>
      <c r="O47" s="805"/>
      <c r="P47" s="805"/>
      <c r="Q47" s="805"/>
      <c r="R47" s="805"/>
      <c r="S47" s="805"/>
      <c r="T47" s="805"/>
      <c r="U47" s="805"/>
      <c r="V47" s="805" t="s">
        <v>2421</v>
      </c>
      <c r="W47" s="805"/>
      <c r="X47" s="805"/>
      <c r="Y47" s="805"/>
      <c r="Z47" s="805"/>
      <c r="AA47" s="805"/>
      <c r="AB47" s="805" t="s">
        <v>1672</v>
      </c>
      <c r="AC47" s="805"/>
      <c r="AD47" s="805"/>
      <c r="AE47" s="805"/>
      <c r="AF47" s="805"/>
      <c r="AG47" s="805"/>
      <c r="AH47" s="805" t="s">
        <v>1911</v>
      </c>
      <c r="AI47" s="805"/>
      <c r="AJ47" s="805"/>
      <c r="AK47" s="805"/>
      <c r="AL47" s="805"/>
      <c r="AM47" s="805"/>
      <c r="AN47" s="805" t="s">
        <v>1911</v>
      </c>
      <c r="AO47" s="805"/>
      <c r="AP47" s="805"/>
      <c r="AQ47" s="805"/>
      <c r="AR47" s="805"/>
      <c r="AS47" s="805"/>
      <c r="AT47" s="805" t="s">
        <v>1911</v>
      </c>
      <c r="AU47" s="805"/>
      <c r="AV47" s="805"/>
      <c r="AW47" s="805"/>
      <c r="AX47" s="805"/>
      <c r="AY47" s="805"/>
      <c r="AZ47" s="805" t="s">
        <v>1911</v>
      </c>
      <c r="BA47" s="805"/>
      <c r="BB47" s="805"/>
      <c r="BC47" s="805"/>
      <c r="BD47" s="805"/>
      <c r="BE47" s="805"/>
      <c r="BF47" s="805" t="s">
        <v>2421</v>
      </c>
      <c r="BG47" s="805"/>
      <c r="BH47" s="805"/>
      <c r="BI47" s="805"/>
      <c r="BJ47" s="805"/>
      <c r="BK47" s="805"/>
      <c r="BL47" s="805" t="s">
        <v>2421</v>
      </c>
      <c r="BM47" s="805"/>
      <c r="BN47" s="805"/>
      <c r="BO47" s="805"/>
      <c r="BP47" s="805"/>
      <c r="BQ47" s="805"/>
      <c r="BR47" s="805" t="s">
        <v>2421</v>
      </c>
      <c r="BS47" s="805"/>
      <c r="BT47" s="805"/>
      <c r="BU47" s="805"/>
      <c r="BV47" s="805"/>
      <c r="BW47" s="805"/>
      <c r="BX47" s="805" t="s">
        <v>2421</v>
      </c>
      <c r="BY47" s="805"/>
      <c r="BZ47" s="805"/>
      <c r="CA47" s="805"/>
      <c r="CB47" s="805"/>
      <c r="CC47" s="805"/>
      <c r="CD47" s="805" t="s">
        <v>2421</v>
      </c>
      <c r="CE47" s="805"/>
      <c r="CF47" s="805"/>
      <c r="CG47" s="805"/>
      <c r="CH47" s="805"/>
      <c r="CI47" s="805"/>
      <c r="CJ47" s="805" t="s">
        <v>2421</v>
      </c>
      <c r="CK47" s="805"/>
      <c r="CL47" s="805"/>
      <c r="CM47" s="805"/>
      <c r="CN47" s="805"/>
      <c r="CO47" s="805"/>
      <c r="CP47" s="805" t="s">
        <v>2856</v>
      </c>
      <c r="CQ47" s="805"/>
      <c r="CR47" s="805"/>
      <c r="CS47" s="805"/>
      <c r="CT47" s="805"/>
      <c r="CU47" s="805"/>
      <c r="CV47" s="805" t="s">
        <v>2856</v>
      </c>
      <c r="CW47" s="805"/>
      <c r="CX47" s="805"/>
      <c r="CY47" s="805"/>
      <c r="CZ47" s="805"/>
      <c r="DA47" s="805"/>
      <c r="DB47" s="805" t="s">
        <v>2856</v>
      </c>
      <c r="DC47" s="805"/>
      <c r="DD47" s="805"/>
      <c r="DE47" s="805"/>
      <c r="DF47" s="805"/>
      <c r="DG47" s="805"/>
      <c r="DH47" s="805" t="s">
        <v>2856</v>
      </c>
      <c r="DI47" s="805"/>
      <c r="DJ47" s="805"/>
      <c r="DK47" s="805"/>
      <c r="DL47" s="805"/>
      <c r="DM47" s="805"/>
      <c r="DN47" s="805" t="s">
        <v>2856</v>
      </c>
      <c r="DO47" s="805"/>
      <c r="DP47" s="805"/>
      <c r="DQ47" s="805"/>
      <c r="DR47" s="805"/>
      <c r="DS47" s="805"/>
      <c r="DT47" s="805" t="s">
        <v>2856</v>
      </c>
      <c r="DU47" s="805"/>
      <c r="DV47" s="805"/>
      <c r="DW47" s="805"/>
      <c r="DX47" s="805"/>
      <c r="DY47" s="805"/>
      <c r="DZ47" s="805" t="s">
        <v>2856</v>
      </c>
      <c r="EA47" s="805"/>
      <c r="EB47" s="805"/>
      <c r="EC47" s="805"/>
      <c r="ED47" s="805"/>
      <c r="EE47" s="805"/>
      <c r="EF47" s="805" t="s">
        <v>2856</v>
      </c>
      <c r="EG47" s="805"/>
      <c r="EH47" s="805"/>
      <c r="EI47" s="805"/>
      <c r="EJ47" s="805"/>
      <c r="EK47" s="805"/>
      <c r="EL47" s="805" t="s">
        <v>2856</v>
      </c>
      <c r="EM47" s="805"/>
      <c r="EN47" s="805"/>
      <c r="EO47" s="805"/>
      <c r="EP47" s="805"/>
      <c r="EQ47" s="805"/>
      <c r="ER47" s="805" t="s">
        <v>2856</v>
      </c>
      <c r="ES47" s="805"/>
      <c r="ET47" s="805"/>
      <c r="EU47" s="805"/>
      <c r="EV47" s="805"/>
      <c r="EW47" s="805"/>
      <c r="EX47" s="805" t="s">
        <v>2856</v>
      </c>
      <c r="EY47" s="805"/>
      <c r="EZ47" s="805"/>
      <c r="FA47" s="805"/>
      <c r="FB47" s="805"/>
      <c r="FC47" s="805"/>
      <c r="FD47" s="805" t="s">
        <v>2856</v>
      </c>
      <c r="FE47" s="805"/>
      <c r="FF47" s="805"/>
      <c r="FG47" s="805"/>
      <c r="FH47" s="805"/>
      <c r="FI47" s="805"/>
      <c r="FJ47" s="805" t="s">
        <v>2856</v>
      </c>
      <c r="FK47" s="805"/>
      <c r="FL47" s="805"/>
      <c r="FM47" s="805"/>
      <c r="FN47" s="805"/>
      <c r="FO47" s="805"/>
      <c r="FP47" s="805" t="s">
        <v>2856</v>
      </c>
      <c r="FQ47" s="805"/>
      <c r="FR47" s="805"/>
      <c r="FS47" s="805"/>
      <c r="FT47" s="805"/>
      <c r="FU47" s="805"/>
      <c r="FV47" s="805" t="s">
        <v>2856</v>
      </c>
      <c r="FW47" s="805"/>
      <c r="FX47" s="805"/>
      <c r="FY47" s="805"/>
      <c r="FZ47" s="805"/>
      <c r="GA47" s="805"/>
      <c r="GB47" s="805" t="s">
        <v>2856</v>
      </c>
      <c r="GC47" s="805"/>
      <c r="GD47" s="805"/>
      <c r="GE47" s="805"/>
      <c r="GF47" s="805"/>
      <c r="GG47" s="805"/>
      <c r="GH47" s="805" t="s">
        <v>2856</v>
      </c>
      <c r="GI47" s="805"/>
      <c r="GJ47" s="805"/>
      <c r="GK47" s="805"/>
      <c r="GL47" s="805"/>
      <c r="GM47" s="805"/>
      <c r="GN47" s="805" t="s">
        <v>2856</v>
      </c>
      <c r="GO47" s="805"/>
      <c r="GP47" s="805"/>
      <c r="GQ47" s="805"/>
      <c r="GR47" s="805"/>
      <c r="GS47" s="805"/>
      <c r="GT47" s="805" t="s">
        <v>2856</v>
      </c>
      <c r="GU47" s="805"/>
      <c r="GV47" s="805"/>
      <c r="GW47" s="805"/>
      <c r="GX47" s="805"/>
      <c r="GY47" s="805"/>
      <c r="GZ47" s="805" t="s">
        <v>2856</v>
      </c>
      <c r="HA47" s="805"/>
      <c r="HB47" s="805"/>
      <c r="HC47" s="805"/>
      <c r="HD47" s="805"/>
      <c r="HE47" s="805"/>
      <c r="HF47" s="805" t="s">
        <v>2856</v>
      </c>
      <c r="HG47" s="805"/>
      <c r="HH47" s="805"/>
      <c r="HI47" s="805"/>
      <c r="HJ47" s="805"/>
      <c r="HK47" s="805"/>
      <c r="HL47" s="805" t="s">
        <v>2856</v>
      </c>
      <c r="HM47" s="805"/>
      <c r="HN47" s="805"/>
      <c r="HO47" s="805"/>
      <c r="HP47" s="805"/>
      <c r="HQ47" s="805"/>
      <c r="HR47" s="805" t="s">
        <v>2856</v>
      </c>
      <c r="HS47" s="805"/>
      <c r="HT47" s="805"/>
      <c r="HU47" s="805"/>
      <c r="HV47" s="805"/>
      <c r="HW47" s="805"/>
      <c r="HX47" s="805" t="s">
        <v>2856</v>
      </c>
      <c r="HY47" s="805"/>
      <c r="HZ47" s="805"/>
      <c r="IA47" s="805"/>
      <c r="IB47" s="805"/>
      <c r="IC47" s="805"/>
      <c r="ID47" s="805" t="s">
        <v>1917</v>
      </c>
      <c r="IE47" s="805"/>
      <c r="IF47" s="805"/>
      <c r="IG47" s="805"/>
      <c r="IH47" s="805"/>
      <c r="II47" s="805"/>
      <c r="IJ47" s="805" t="s">
        <v>1917</v>
      </c>
      <c r="IK47" s="805"/>
      <c r="IL47" s="805"/>
      <c r="IM47" s="805"/>
      <c r="IN47" s="805"/>
      <c r="IO47" s="805"/>
      <c r="IP47" s="805" t="s">
        <v>1917</v>
      </c>
      <c r="IQ47" s="805"/>
      <c r="IR47" s="805"/>
      <c r="IS47" s="805"/>
    </row>
    <row r="48" spans="1:256">
      <c r="B48" s="78"/>
      <c r="C48" s="78"/>
      <c r="D48" s="78"/>
      <c r="E48" s="78"/>
      <c r="F48" s="79"/>
      <c r="G48" s="78"/>
      <c r="H48" s="78"/>
      <c r="I48" s="78"/>
      <c r="J48" s="78"/>
      <c r="K48" s="78"/>
      <c r="L48" s="78"/>
      <c r="M48" s="78"/>
      <c r="N48" s="78"/>
      <c r="O48" s="78"/>
      <c r="P48" s="805"/>
      <c r="Q48" s="805"/>
      <c r="R48" s="805"/>
      <c r="S48" s="805"/>
      <c r="T48" s="805"/>
      <c r="U48" s="805"/>
      <c r="V48" s="805" t="s">
        <v>2782</v>
      </c>
      <c r="W48" s="805"/>
      <c r="X48" s="805"/>
      <c r="Y48" s="805"/>
      <c r="Z48" s="805"/>
      <c r="AA48" s="805"/>
      <c r="AB48" s="805" t="s">
        <v>2782</v>
      </c>
      <c r="AC48" s="805"/>
      <c r="AD48" s="805"/>
      <c r="AE48" s="805"/>
      <c r="AF48" s="805"/>
      <c r="AG48" s="805"/>
      <c r="AH48" s="805" t="s">
        <v>2782</v>
      </c>
      <c r="AI48" s="805"/>
      <c r="AJ48" s="805"/>
      <c r="AK48" s="805"/>
      <c r="AL48" s="805"/>
      <c r="AM48" s="805"/>
      <c r="AN48" s="805" t="s">
        <v>2782</v>
      </c>
      <c r="AO48" s="805"/>
      <c r="AP48" s="805"/>
      <c r="AQ48" s="805"/>
      <c r="AR48" s="805"/>
      <c r="AS48" s="805"/>
      <c r="AT48" s="805" t="s">
        <v>2782</v>
      </c>
      <c r="AU48" s="805"/>
      <c r="AV48" s="805"/>
      <c r="AW48" s="805"/>
      <c r="AX48" s="805"/>
      <c r="AY48" s="805"/>
      <c r="AZ48" s="805" t="s">
        <v>2782</v>
      </c>
      <c r="BA48" s="805"/>
      <c r="BB48" s="805"/>
      <c r="BC48" s="805"/>
      <c r="BD48" s="805"/>
      <c r="BE48" s="805"/>
      <c r="BF48" s="805" t="s">
        <v>2782</v>
      </c>
      <c r="BG48" s="805"/>
      <c r="BH48" s="805"/>
      <c r="BI48" s="805"/>
      <c r="BJ48" s="805"/>
      <c r="BK48" s="805"/>
      <c r="BL48" s="805" t="s">
        <v>2782</v>
      </c>
      <c r="BM48" s="805"/>
      <c r="BN48" s="805"/>
      <c r="BO48" s="805"/>
      <c r="BP48" s="805"/>
      <c r="BQ48" s="805"/>
      <c r="BR48" s="805" t="s">
        <v>2782</v>
      </c>
      <c r="BS48" s="805"/>
      <c r="BT48" s="805"/>
      <c r="BU48" s="805"/>
      <c r="BV48" s="805"/>
      <c r="BW48" s="805"/>
      <c r="BX48" s="805" t="s">
        <v>2782</v>
      </c>
      <c r="BY48" s="805"/>
      <c r="BZ48" s="805"/>
      <c r="CA48" s="805"/>
      <c r="CB48" s="805"/>
      <c r="CC48" s="805"/>
      <c r="CD48" s="805" t="s">
        <v>2782</v>
      </c>
      <c r="CE48" s="805"/>
      <c r="CF48" s="805"/>
      <c r="CG48" s="805"/>
      <c r="CH48" s="805"/>
      <c r="CI48" s="805"/>
      <c r="CJ48" s="805" t="s">
        <v>2782</v>
      </c>
      <c r="CK48" s="805"/>
      <c r="CL48" s="805"/>
      <c r="CM48" s="805"/>
      <c r="CN48" s="805"/>
      <c r="CO48" s="805"/>
      <c r="CP48" s="805" t="s">
        <v>2782</v>
      </c>
      <c r="CQ48" s="805"/>
      <c r="CR48" s="805"/>
      <c r="CS48" s="805"/>
      <c r="CT48" s="805"/>
      <c r="CU48" s="805"/>
      <c r="CV48" s="805" t="s">
        <v>2782</v>
      </c>
      <c r="CW48" s="805"/>
      <c r="CX48" s="805"/>
      <c r="CY48" s="805"/>
      <c r="CZ48" s="805"/>
      <c r="DA48" s="805"/>
      <c r="DB48" s="805" t="s">
        <v>2782</v>
      </c>
      <c r="DC48" s="805"/>
      <c r="DD48" s="805"/>
      <c r="DE48" s="805"/>
      <c r="DF48" s="805"/>
      <c r="DG48" s="805"/>
      <c r="DH48" s="805" t="s">
        <v>2782</v>
      </c>
      <c r="DI48" s="805"/>
      <c r="DJ48" s="805"/>
      <c r="DK48" s="805"/>
      <c r="DL48" s="805"/>
      <c r="DM48" s="805"/>
      <c r="DN48" s="805" t="s">
        <v>2782</v>
      </c>
      <c r="DO48" s="805"/>
      <c r="DP48" s="805"/>
      <c r="DQ48" s="805"/>
      <c r="DR48" s="805"/>
      <c r="DS48" s="805"/>
      <c r="DT48" s="805" t="s">
        <v>2782</v>
      </c>
      <c r="DU48" s="805"/>
      <c r="DV48" s="805"/>
      <c r="DW48" s="805"/>
      <c r="DX48" s="805"/>
      <c r="DY48" s="805"/>
      <c r="DZ48" s="805" t="s">
        <v>2782</v>
      </c>
      <c r="EA48" s="805"/>
      <c r="EB48" s="805"/>
      <c r="EC48" s="805"/>
      <c r="ED48" s="805"/>
      <c r="EE48" s="805"/>
      <c r="EF48" s="805" t="s">
        <v>2782</v>
      </c>
      <c r="EG48" s="805"/>
      <c r="EH48" s="805"/>
      <c r="EI48" s="805"/>
      <c r="EJ48" s="805"/>
      <c r="EK48" s="805"/>
      <c r="EL48" s="805" t="s">
        <v>2782</v>
      </c>
      <c r="EM48" s="805"/>
      <c r="EN48" s="805"/>
      <c r="EO48" s="805"/>
      <c r="EP48" s="805"/>
      <c r="EQ48" s="805"/>
      <c r="ER48" s="805" t="s">
        <v>2782</v>
      </c>
      <c r="ES48" s="805"/>
      <c r="ET48" s="805"/>
      <c r="EU48" s="805"/>
      <c r="EV48" s="805"/>
      <c r="EW48" s="805"/>
      <c r="EX48" s="805" t="s">
        <v>2782</v>
      </c>
      <c r="EY48" s="805"/>
      <c r="EZ48" s="805"/>
      <c r="FA48" s="805"/>
      <c r="FB48" s="805"/>
      <c r="FC48" s="805"/>
      <c r="FD48" s="805" t="s">
        <v>2782</v>
      </c>
      <c r="FE48" s="805"/>
      <c r="FF48" s="805"/>
      <c r="FG48" s="805"/>
      <c r="FH48" s="805"/>
      <c r="FI48" s="805"/>
      <c r="FJ48" s="805" t="s">
        <v>2782</v>
      </c>
      <c r="FK48" s="805"/>
      <c r="FL48" s="805"/>
      <c r="FM48" s="805"/>
      <c r="FN48" s="805"/>
      <c r="FO48" s="805"/>
      <c r="FP48" s="805" t="s">
        <v>2782</v>
      </c>
      <c r="FQ48" s="805"/>
      <c r="FR48" s="805"/>
      <c r="FS48" s="805"/>
      <c r="FT48" s="805"/>
      <c r="FU48" s="805"/>
      <c r="FV48" s="805" t="s">
        <v>2782</v>
      </c>
      <c r="FW48" s="805"/>
      <c r="FX48" s="805"/>
      <c r="FY48" s="805"/>
      <c r="FZ48" s="805"/>
      <c r="GA48" s="805"/>
      <c r="GB48" s="805" t="s">
        <v>2782</v>
      </c>
      <c r="GC48" s="805"/>
      <c r="GD48" s="805"/>
      <c r="GE48" s="805"/>
      <c r="GF48" s="805"/>
      <c r="GG48" s="805"/>
      <c r="GH48" s="805" t="s">
        <v>2782</v>
      </c>
      <c r="GI48" s="805"/>
      <c r="GJ48" s="805"/>
      <c r="GK48" s="805"/>
      <c r="GL48" s="805"/>
      <c r="GM48" s="805"/>
      <c r="GN48" s="805" t="s">
        <v>2782</v>
      </c>
      <c r="GO48" s="805"/>
      <c r="GP48" s="805"/>
      <c r="GQ48" s="805"/>
      <c r="GR48" s="805"/>
      <c r="GS48" s="805"/>
      <c r="GT48" s="805" t="s">
        <v>2782</v>
      </c>
      <c r="GU48" s="805"/>
      <c r="GV48" s="805"/>
      <c r="GW48" s="805"/>
      <c r="GX48" s="805"/>
      <c r="GY48" s="805"/>
      <c r="GZ48" s="805" t="s">
        <v>2782</v>
      </c>
      <c r="HA48" s="805"/>
      <c r="HB48" s="805"/>
      <c r="HC48" s="805"/>
      <c r="HD48" s="805"/>
      <c r="HE48" s="805"/>
      <c r="HF48" s="805" t="s">
        <v>2782</v>
      </c>
      <c r="HG48" s="805"/>
      <c r="HH48" s="805"/>
      <c r="HI48" s="805"/>
      <c r="HJ48" s="805"/>
      <c r="HK48" s="805"/>
      <c r="HL48" s="805" t="s">
        <v>2782</v>
      </c>
      <c r="HM48" s="805"/>
      <c r="HN48" s="805"/>
      <c r="HO48" s="805"/>
      <c r="HP48" s="805"/>
      <c r="HQ48" s="805"/>
      <c r="HR48" s="805" t="s">
        <v>2782</v>
      </c>
      <c r="HS48" s="805"/>
      <c r="HT48" s="805"/>
      <c r="HU48" s="805"/>
      <c r="HV48" s="805"/>
      <c r="HW48" s="805"/>
      <c r="HX48" s="805" t="s">
        <v>2782</v>
      </c>
      <c r="HY48" s="805"/>
      <c r="HZ48" s="805"/>
      <c r="IA48" s="805"/>
      <c r="IB48" s="805"/>
      <c r="IC48" s="805"/>
      <c r="ID48" s="805" t="s">
        <v>2782</v>
      </c>
      <c r="IE48" s="805"/>
      <c r="IF48" s="805"/>
      <c r="IG48" s="805"/>
      <c r="IH48" s="805"/>
      <c r="II48" s="805"/>
      <c r="IJ48" s="805" t="s">
        <v>2782</v>
      </c>
      <c r="IK48" s="805"/>
      <c r="IL48" s="805"/>
      <c r="IM48" s="805"/>
      <c r="IN48" s="805"/>
      <c r="IO48" s="805"/>
      <c r="IP48" s="805" t="s">
        <v>2782</v>
      </c>
      <c r="IQ48" s="805"/>
      <c r="IR48" s="805"/>
      <c r="IS48" s="805"/>
      <c r="IT48" s="805"/>
      <c r="IU48" s="805"/>
      <c r="IV48" s="805" t="s">
        <v>2782</v>
      </c>
    </row>
    <row r="49" spans="1:8">
      <c r="A49" s="83"/>
      <c r="B49" s="83"/>
      <c r="C49" s="84"/>
      <c r="D49" s="84"/>
      <c r="E49" s="84"/>
      <c r="F49" s="85"/>
      <c r="G49" s="86"/>
    </row>
    <row r="50" spans="1:8">
      <c r="A50" s="7"/>
    </row>
    <row r="51" spans="1:8">
      <c r="A51" s="7"/>
    </row>
    <row r="52" spans="1:8" s="6" customFormat="1">
      <c r="A52" s="7"/>
      <c r="F52" s="35"/>
    </row>
    <row r="53" spans="1:8" s="6" customFormat="1">
      <c r="B53" s="7"/>
      <c r="C53" s="7"/>
      <c r="D53" s="7"/>
      <c r="E53" s="7"/>
      <c r="F53" s="9"/>
      <c r="G53" s="7"/>
      <c r="H53" s="7"/>
    </row>
    <row r="54" spans="1:8" s="6" customFormat="1">
      <c r="B54" s="7"/>
      <c r="C54" s="7"/>
      <c r="D54" s="7"/>
      <c r="E54" s="7"/>
      <c r="F54" s="9"/>
      <c r="G54" s="7"/>
      <c r="H54" s="7"/>
    </row>
    <row r="55" spans="1:8" s="6" customFormat="1">
      <c r="B55" s="7"/>
      <c r="C55" s="7"/>
      <c r="D55" s="7"/>
      <c r="E55" s="7"/>
      <c r="F55" s="9"/>
      <c r="G55" s="7"/>
      <c r="H55" s="7"/>
    </row>
    <row r="56" spans="1:8" s="6" customFormat="1">
      <c r="B56" s="7"/>
      <c r="C56" s="10"/>
      <c r="D56" s="10"/>
      <c r="E56" s="10"/>
      <c r="F56" s="9"/>
      <c r="G56" s="87"/>
      <c r="H56" s="7"/>
    </row>
    <row r="57" spans="1:8" s="6" customFormat="1">
      <c r="B57" s="7"/>
      <c r="C57" s="7"/>
      <c r="D57" s="7"/>
      <c r="E57" s="7"/>
      <c r="F57" s="9"/>
      <c r="G57" s="7"/>
      <c r="H57" s="7"/>
    </row>
  </sheetData>
  <mergeCells count="126">
    <mergeCell ref="A10:B10"/>
    <mergeCell ref="C19:G19"/>
    <mergeCell ref="J46:O46"/>
    <mergeCell ref="P47:U47"/>
    <mergeCell ref="J47:O47"/>
    <mergeCell ref="P46:U46"/>
    <mergeCell ref="CD46:CI46"/>
    <mergeCell ref="V47:AA47"/>
    <mergeCell ref="AZ46:BE46"/>
    <mergeCell ref="BX47:CC47"/>
    <mergeCell ref="AT46:AY46"/>
    <mergeCell ref="AN47:AS47"/>
    <mergeCell ref="AT47:AY47"/>
    <mergeCell ref="AZ47:BE47"/>
    <mergeCell ref="BL46:BQ46"/>
    <mergeCell ref="BF47:BK47"/>
    <mergeCell ref="DZ48:EE48"/>
    <mergeCell ref="CV48:DA48"/>
    <mergeCell ref="CV47:DA47"/>
    <mergeCell ref="DB48:DG48"/>
    <mergeCell ref="DZ47:EE47"/>
    <mergeCell ref="DT48:DY48"/>
    <mergeCell ref="DB47:DG47"/>
    <mergeCell ref="C1:G1"/>
    <mergeCell ref="AB46:AG46"/>
    <mergeCell ref="AH46:AM46"/>
    <mergeCell ref="AN46:AS46"/>
    <mergeCell ref="V46:AA46"/>
    <mergeCell ref="BR46:BW46"/>
    <mergeCell ref="DN47:DS47"/>
    <mergeCell ref="DT47:DY47"/>
    <mergeCell ref="CP47:CU47"/>
    <mergeCell ref="CP48:CU48"/>
    <mergeCell ref="DN48:DS48"/>
    <mergeCell ref="DH48:DM48"/>
    <mergeCell ref="DH47:DM47"/>
    <mergeCell ref="AZ48:BE48"/>
    <mergeCell ref="CJ48:CO48"/>
    <mergeCell ref="BX48:CC48"/>
    <mergeCell ref="CD48:CI48"/>
    <mergeCell ref="DZ46:EE46"/>
    <mergeCell ref="DT46:DY46"/>
    <mergeCell ref="DN46:DS46"/>
    <mergeCell ref="DH46:DM46"/>
    <mergeCell ref="BF46:BK46"/>
    <mergeCell ref="BX46:CC46"/>
    <mergeCell ref="CP46:CU46"/>
    <mergeCell ref="CV46:DA46"/>
    <mergeCell ref="CJ46:CO46"/>
    <mergeCell ref="DB46:DG46"/>
    <mergeCell ref="IP47:IS47"/>
    <mergeCell ref="GT46:GY46"/>
    <mergeCell ref="FP47:FU47"/>
    <mergeCell ref="IJ47:IO47"/>
    <mergeCell ref="HL46:HQ46"/>
    <mergeCell ref="FJ47:FO47"/>
    <mergeCell ref="FD46:FI46"/>
    <mergeCell ref="IP46:IS46"/>
    <mergeCell ref="ID46:II46"/>
    <mergeCell ref="IJ46:IO46"/>
    <mergeCell ref="HL47:HQ47"/>
    <mergeCell ref="FP46:FU46"/>
    <mergeCell ref="GH47:GM47"/>
    <mergeCell ref="GZ47:HE47"/>
    <mergeCell ref="GZ46:HE46"/>
    <mergeCell ref="ID47:II47"/>
    <mergeCell ref="HX46:IC46"/>
    <mergeCell ref="HX47:IC47"/>
    <mergeCell ref="FJ46:FO46"/>
    <mergeCell ref="GH46:GM46"/>
    <mergeCell ref="FV46:GA46"/>
    <mergeCell ref="GB46:GG46"/>
    <mergeCell ref="GB47:GG47"/>
    <mergeCell ref="EL48:EQ48"/>
    <mergeCell ref="FV48:GA48"/>
    <mergeCell ref="FP48:FU48"/>
    <mergeCell ref="GT48:GY48"/>
    <mergeCell ref="GT47:GY47"/>
    <mergeCell ref="HR46:HW46"/>
    <mergeCell ref="HF47:HK47"/>
    <mergeCell ref="HR47:HW47"/>
    <mergeCell ref="GN46:GS46"/>
    <mergeCell ref="HF46:HK46"/>
    <mergeCell ref="GN47:GS47"/>
    <mergeCell ref="ER47:EW47"/>
    <mergeCell ref="ER46:EW46"/>
    <mergeCell ref="EX46:FC46"/>
    <mergeCell ref="EF46:EK46"/>
    <mergeCell ref="EL46:EQ46"/>
    <mergeCell ref="IV48"/>
    <mergeCell ref="GB48:GG48"/>
    <mergeCell ref="HX48:IC48"/>
    <mergeCell ref="GN48:GS48"/>
    <mergeCell ref="HR48:HW48"/>
    <mergeCell ref="GZ48:HE48"/>
    <mergeCell ref="HF48:HK48"/>
    <mergeCell ref="IP48:IU48"/>
    <mergeCell ref="IJ48:IO48"/>
    <mergeCell ref="HL48:HQ48"/>
    <mergeCell ref="ID48:II48"/>
    <mergeCell ref="GH48:GM48"/>
    <mergeCell ref="EF47:EK47"/>
    <mergeCell ref="EX47:FC47"/>
    <mergeCell ref="FD48:FI48"/>
    <mergeCell ref="ER48:EW48"/>
    <mergeCell ref="FJ48:FO48"/>
    <mergeCell ref="FD47:FI47"/>
    <mergeCell ref="FV47:GA47"/>
    <mergeCell ref="EL47:EQ47"/>
    <mergeCell ref="EX48:FC48"/>
    <mergeCell ref="EF48:EK48"/>
    <mergeCell ref="P48:U48"/>
    <mergeCell ref="V48:AA48"/>
    <mergeCell ref="AB48:AG48"/>
    <mergeCell ref="AH48:AM48"/>
    <mergeCell ref="BR47:BW47"/>
    <mergeCell ref="CD47:CI47"/>
    <mergeCell ref="AH47:AM47"/>
    <mergeCell ref="AB47:AG47"/>
    <mergeCell ref="CJ47:CO47"/>
    <mergeCell ref="AN48:AS48"/>
    <mergeCell ref="BR48:BW48"/>
    <mergeCell ref="BF48:BK48"/>
    <mergeCell ref="BL48:BQ48"/>
    <mergeCell ref="AT48:AY48"/>
    <mergeCell ref="BL47:BQ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zoomScale="125" workbookViewId="0">
      <selection activeCell="G4" sqref="G4"/>
    </sheetView>
  </sheetViews>
  <sheetFormatPr baseColWidth="10" defaultColWidth="10.7109375" defaultRowHeight="15" x14ac:dyDescent="0"/>
  <cols>
    <col min="1" max="1" width="9.5703125" style="6" customWidth="1"/>
    <col min="2" max="2" width="39.42578125" style="7" customWidth="1"/>
    <col min="3" max="3" width="13.140625" style="7" customWidth="1"/>
    <col min="4" max="5" width="9" style="7" customWidth="1"/>
    <col min="6" max="6" width="9" style="9" customWidth="1"/>
    <col min="7" max="7" width="19.7109375" style="7" customWidth="1"/>
    <col min="8" max="8" width="8.28515625" style="7" customWidth="1"/>
    <col min="9" max="16384" width="10.7109375" style="7"/>
  </cols>
  <sheetData>
    <row r="1" spans="1:8" ht="105" customHeight="1">
      <c r="C1" s="806" t="s">
        <v>1214</v>
      </c>
      <c r="D1" s="806"/>
      <c r="E1" s="806"/>
      <c r="F1" s="806"/>
      <c r="G1" s="806"/>
    </row>
    <row r="2" spans="1:8">
      <c r="A2" s="8" t="s">
        <v>3073</v>
      </c>
      <c r="G2" s="10"/>
    </row>
    <row r="3" spans="1:8">
      <c r="A3" s="6" t="s">
        <v>2545</v>
      </c>
      <c r="C3" s="11"/>
      <c r="D3" s="11"/>
      <c r="E3" s="11"/>
      <c r="F3" s="12"/>
      <c r="G3" s="92" t="s">
        <v>1352</v>
      </c>
    </row>
    <row r="4" spans="1:8">
      <c r="A4" s="6" t="s">
        <v>2145</v>
      </c>
      <c r="C4" s="11"/>
      <c r="D4" s="11"/>
      <c r="E4" s="11"/>
      <c r="F4" s="12"/>
      <c r="G4" s="93" t="s">
        <v>2293</v>
      </c>
    </row>
    <row r="5" spans="1:8">
      <c r="A5" s="6" t="s">
        <v>2201</v>
      </c>
      <c r="C5" s="11"/>
      <c r="D5" s="11"/>
      <c r="E5" s="11"/>
      <c r="F5" s="12"/>
    </row>
    <row r="6" spans="1:8">
      <c r="C6" s="15" t="s">
        <v>2200</v>
      </c>
      <c r="D6" s="16"/>
      <c r="E6" s="16"/>
      <c r="F6" s="17"/>
      <c r="G6" s="18"/>
      <c r="H6" s="4"/>
    </row>
    <row r="7" spans="1:8">
      <c r="C7" s="19" t="s">
        <v>2053</v>
      </c>
      <c r="D7" s="20" t="s">
        <v>1766</v>
      </c>
      <c r="E7" s="20"/>
      <c r="F7" s="21"/>
      <c r="G7" s="22"/>
      <c r="H7" s="4"/>
    </row>
    <row r="8" spans="1:8">
      <c r="A8" s="90" t="s">
        <v>2492</v>
      </c>
      <c r="C8" s="19" t="s">
        <v>1767</v>
      </c>
      <c r="D8" s="20" t="s">
        <v>1759</v>
      </c>
      <c r="E8" s="20"/>
      <c r="F8" s="21"/>
      <c r="G8" s="24"/>
      <c r="H8" s="4"/>
    </row>
    <row r="9" spans="1:8">
      <c r="A9" s="89" t="s">
        <v>1159</v>
      </c>
      <c r="C9" s="19" t="s">
        <v>2130</v>
      </c>
      <c r="D9" s="20" t="s">
        <v>2460</v>
      </c>
      <c r="E9" s="20"/>
      <c r="F9" s="21"/>
      <c r="G9" s="24"/>
      <c r="H9" s="4"/>
    </row>
    <row r="10" spans="1:8">
      <c r="A10" s="89" t="s">
        <v>2541</v>
      </c>
      <c r="C10" s="5"/>
      <c r="D10" s="20"/>
      <c r="E10" s="20"/>
      <c r="F10" s="21"/>
      <c r="G10" s="24"/>
      <c r="H10" s="4"/>
    </row>
    <row r="11" spans="1:8">
      <c r="A11"/>
      <c r="C11" s="25" t="s">
        <v>2874</v>
      </c>
      <c r="D11" s="4"/>
      <c r="E11" s="4"/>
      <c r="F11" s="26"/>
      <c r="G11" s="24"/>
      <c r="H11" s="4"/>
    </row>
    <row r="12" spans="1:8">
      <c r="A12"/>
      <c r="C12" s="25" t="s">
        <v>3435</v>
      </c>
      <c r="D12" s="20"/>
      <c r="E12" s="20"/>
      <c r="F12" s="21"/>
      <c r="G12" s="24"/>
      <c r="H12" s="4"/>
    </row>
    <row r="13" spans="1:8">
      <c r="A13"/>
      <c r="C13" s="25" t="s">
        <v>3063</v>
      </c>
      <c r="D13" s="4"/>
      <c r="E13" s="4"/>
      <c r="F13" s="26"/>
      <c r="G13" s="24"/>
      <c r="H13" s="4"/>
    </row>
    <row r="14" spans="1:8">
      <c r="A14" s="27"/>
      <c r="C14" s="25" t="s">
        <v>2202</v>
      </c>
      <c r="D14" s="4"/>
      <c r="E14" s="4"/>
      <c r="F14" s="26"/>
      <c r="G14" s="28"/>
      <c r="H14" s="4"/>
    </row>
    <row r="15" spans="1:8">
      <c r="A15" s="247" t="s">
        <v>2319</v>
      </c>
      <c r="C15" s="5" t="s">
        <v>2119</v>
      </c>
      <c r="D15" s="4"/>
      <c r="E15" s="4"/>
      <c r="F15" s="26"/>
      <c r="G15" s="24"/>
      <c r="H15" s="4"/>
    </row>
    <row r="16" spans="1:8">
      <c r="A16" s="30" t="s">
        <v>1410</v>
      </c>
      <c r="C16" s="5"/>
      <c r="D16" s="4"/>
      <c r="E16" s="4"/>
      <c r="F16" s="26"/>
      <c r="G16" s="24"/>
      <c r="H16" s="4"/>
    </row>
    <row r="17" spans="1:8">
      <c r="C17" s="97" t="s">
        <v>2105</v>
      </c>
      <c r="D17" s="94"/>
      <c r="E17" s="94"/>
      <c r="F17" s="99"/>
      <c r="G17" s="96"/>
      <c r="H17" s="4"/>
    </row>
    <row r="18" spans="1:8">
      <c r="C18" s="3" t="s">
        <v>2030</v>
      </c>
      <c r="D18" s="2"/>
      <c r="E18" s="2"/>
      <c r="F18" s="175"/>
      <c r="G18" s="157"/>
      <c r="H18" s="4"/>
    </row>
    <row r="19" spans="1:8">
      <c r="A19" s="90" t="s">
        <v>2705</v>
      </c>
      <c r="C19" s="807"/>
      <c r="D19" s="807"/>
      <c r="E19" s="807"/>
      <c r="F19" s="807"/>
      <c r="G19" s="807"/>
    </row>
    <row r="20" spans="1:8">
      <c r="A20" s="27" t="s">
        <v>2622</v>
      </c>
      <c r="C20" s="27"/>
      <c r="D20" s="27"/>
      <c r="E20" s="27"/>
      <c r="F20" s="35"/>
    </row>
    <row r="21" spans="1:8">
      <c r="A21" s="156"/>
      <c r="C21" s="27"/>
      <c r="D21" s="27"/>
      <c r="E21" s="27"/>
      <c r="F21" s="35"/>
    </row>
    <row r="22" spans="1:8" s="43" customFormat="1" ht="16" customHeight="1">
      <c r="A22" s="37"/>
      <c r="B22" s="38"/>
      <c r="C22" s="39"/>
      <c r="D22" s="39"/>
      <c r="E22" s="39"/>
      <c r="F22" s="40"/>
      <c r="G22" s="41"/>
      <c r="H22" s="42"/>
    </row>
    <row r="23" spans="1:8" ht="29" customHeight="1">
      <c r="A23" s="113" t="s">
        <v>1949</v>
      </c>
      <c r="B23" s="45" t="s">
        <v>2177</v>
      </c>
      <c r="C23" s="46" t="s">
        <v>2049</v>
      </c>
      <c r="D23" s="45" t="s">
        <v>2746</v>
      </c>
      <c r="E23" s="45" t="s">
        <v>1844</v>
      </c>
      <c r="F23" s="47" t="s">
        <v>1117</v>
      </c>
      <c r="G23" s="45" t="s">
        <v>1890</v>
      </c>
      <c r="H23" s="48"/>
    </row>
    <row r="24" spans="1:8">
      <c r="A24" s="49">
        <v>40417</v>
      </c>
      <c r="B24" s="50" t="s">
        <v>2258</v>
      </c>
      <c r="C24" s="51"/>
      <c r="D24" s="52"/>
      <c r="E24" s="51">
        <f>C24*D24</f>
        <v>0</v>
      </c>
      <c r="F24" s="53">
        <v>0</v>
      </c>
      <c r="G24" s="54">
        <f>E24*(1-F24)</f>
        <v>0</v>
      </c>
      <c r="H24" s="48"/>
    </row>
    <row r="25" spans="1:8">
      <c r="A25" s="7"/>
      <c r="B25" s="50" t="s">
        <v>2044</v>
      </c>
      <c r="C25" s="51"/>
      <c r="D25" s="52"/>
      <c r="E25" s="51">
        <f t="shared" ref="E25:E38" si="0">C25*D25</f>
        <v>0</v>
      </c>
      <c r="F25" s="55"/>
      <c r="G25" s="54">
        <f t="shared" ref="G25:G39" si="1">E25*(1-F25)</f>
        <v>0</v>
      </c>
      <c r="H25" s="56"/>
    </row>
    <row r="26" spans="1:8">
      <c r="A26" s="57"/>
      <c r="B26" s="58" t="s">
        <v>1438</v>
      </c>
      <c r="C26" s="51"/>
      <c r="D26" s="52"/>
      <c r="E26" s="51">
        <f t="shared" si="0"/>
        <v>0</v>
      </c>
      <c r="F26" s="55"/>
      <c r="G26" s="54">
        <f t="shared" si="1"/>
        <v>0</v>
      </c>
      <c r="H26" s="56"/>
    </row>
    <row r="27" spans="1:8">
      <c r="A27" s="57"/>
      <c r="B27" s="58" t="s">
        <v>1158</v>
      </c>
      <c r="C27" s="51">
        <v>60</v>
      </c>
      <c r="D27" s="52">
        <v>1</v>
      </c>
      <c r="E27" s="51">
        <f t="shared" si="0"/>
        <v>60</v>
      </c>
      <c r="F27" s="55"/>
      <c r="G27" s="54">
        <f t="shared" si="1"/>
        <v>60</v>
      </c>
      <c r="H27" s="56"/>
    </row>
    <row r="28" spans="1:8">
      <c r="A28" s="57"/>
      <c r="B28" s="58" t="s">
        <v>2477</v>
      </c>
      <c r="C28" s="51"/>
      <c r="D28" s="52"/>
      <c r="E28" s="51">
        <f t="shared" si="0"/>
        <v>0</v>
      </c>
      <c r="F28" s="55"/>
      <c r="G28" s="54">
        <f t="shared" si="1"/>
        <v>0</v>
      </c>
      <c r="H28" s="56"/>
    </row>
    <row r="29" spans="1:8">
      <c r="A29" s="57"/>
      <c r="B29" s="58" t="s">
        <v>2459</v>
      </c>
      <c r="C29" s="51"/>
      <c r="D29" s="52"/>
      <c r="E29" s="51">
        <f t="shared" si="0"/>
        <v>0</v>
      </c>
      <c r="F29" s="55"/>
      <c r="G29" s="54">
        <f t="shared" si="1"/>
        <v>0</v>
      </c>
      <c r="H29" s="56"/>
    </row>
    <row r="30" spans="1:8">
      <c r="A30" s="57"/>
      <c r="B30" s="58" t="s">
        <v>2655</v>
      </c>
      <c r="C30" s="51"/>
      <c r="D30" s="52"/>
      <c r="E30" s="51">
        <f t="shared" si="0"/>
        <v>0</v>
      </c>
      <c r="F30" s="55"/>
      <c r="G30" s="54">
        <f t="shared" si="1"/>
        <v>0</v>
      </c>
      <c r="H30" s="56"/>
    </row>
    <row r="31" spans="1:8">
      <c r="A31" s="57"/>
      <c r="B31" s="58" t="s">
        <v>2481</v>
      </c>
      <c r="C31" s="51"/>
      <c r="D31" s="52"/>
      <c r="E31" s="51">
        <f t="shared" si="0"/>
        <v>0</v>
      </c>
      <c r="F31" s="55"/>
      <c r="G31" s="54">
        <f t="shared" si="1"/>
        <v>0</v>
      </c>
      <c r="H31" s="56"/>
    </row>
    <row r="32" spans="1:8">
      <c r="A32" s="57"/>
      <c r="B32" s="58" t="s">
        <v>1417</v>
      </c>
      <c r="C32" s="51"/>
      <c r="D32" s="52"/>
      <c r="E32" s="51">
        <f t="shared" si="0"/>
        <v>0</v>
      </c>
      <c r="F32" s="55"/>
      <c r="G32" s="54">
        <f t="shared" si="1"/>
        <v>0</v>
      </c>
      <c r="H32" s="56"/>
    </row>
    <row r="33" spans="1:256">
      <c r="A33" s="57"/>
      <c r="B33" s="58" t="s">
        <v>1418</v>
      </c>
      <c r="C33" s="59">
        <v>75</v>
      </c>
      <c r="D33" s="60" t="s">
        <v>2582</v>
      </c>
      <c r="E33" s="51"/>
      <c r="F33" s="61"/>
      <c r="G33" s="54">
        <f t="shared" si="1"/>
        <v>0</v>
      </c>
      <c r="H33" s="56"/>
    </row>
    <row r="34" spans="1:256">
      <c r="A34" s="57"/>
      <c r="B34" s="58" t="s">
        <v>1796</v>
      </c>
      <c r="C34" s="51">
        <v>50</v>
      </c>
      <c r="D34" s="52"/>
      <c r="E34" s="51">
        <f t="shared" si="0"/>
        <v>0</v>
      </c>
      <c r="F34" s="55"/>
      <c r="G34" s="54">
        <f t="shared" si="1"/>
        <v>0</v>
      </c>
      <c r="H34" s="48"/>
    </row>
    <row r="35" spans="1:256">
      <c r="A35" s="57"/>
      <c r="B35" s="58" t="s">
        <v>1420</v>
      </c>
      <c r="C35" s="51">
        <v>500</v>
      </c>
      <c r="D35" s="60" t="s">
        <v>2582</v>
      </c>
      <c r="E35" s="51"/>
      <c r="F35" s="61"/>
      <c r="G35" s="54">
        <f t="shared" si="1"/>
        <v>0</v>
      </c>
      <c r="H35" s="48"/>
    </row>
    <row r="36" spans="1:256">
      <c r="A36" s="57"/>
      <c r="B36" s="58" t="s">
        <v>1348</v>
      </c>
      <c r="C36" s="51">
        <v>250</v>
      </c>
      <c r="D36" s="60" t="s">
        <v>1051</v>
      </c>
      <c r="E36" s="51"/>
      <c r="F36" s="61"/>
      <c r="G36" s="54">
        <f t="shared" si="1"/>
        <v>0</v>
      </c>
      <c r="H36" s="48"/>
    </row>
    <row r="37" spans="1:256">
      <c r="A37" s="57"/>
      <c r="B37" s="58" t="s">
        <v>2270</v>
      </c>
      <c r="C37" s="51">
        <v>40</v>
      </c>
      <c r="D37" s="52"/>
      <c r="E37" s="51">
        <f t="shared" si="0"/>
        <v>0</v>
      </c>
      <c r="F37" s="55"/>
      <c r="G37" s="54">
        <f t="shared" si="1"/>
        <v>0</v>
      </c>
      <c r="H37" s="48"/>
    </row>
    <row r="38" spans="1:256">
      <c r="A38" s="57"/>
      <c r="B38" s="58" t="s">
        <v>1626</v>
      </c>
      <c r="C38" s="51"/>
      <c r="D38" s="62"/>
      <c r="E38" s="51">
        <f t="shared" si="0"/>
        <v>0</v>
      </c>
      <c r="F38" s="61"/>
      <c r="G38" s="54">
        <f t="shared" si="1"/>
        <v>0</v>
      </c>
      <c r="H38" s="48"/>
    </row>
    <row r="39" spans="1:256" ht="16" thickBot="1">
      <c r="A39" s="57"/>
      <c r="B39" s="63"/>
      <c r="C39" s="64"/>
      <c r="D39" s="65"/>
      <c r="E39" s="64"/>
      <c r="F39" s="66"/>
      <c r="G39" s="67">
        <f t="shared" si="1"/>
        <v>0</v>
      </c>
      <c r="H39" s="48"/>
    </row>
    <row r="40" spans="1:256" s="74" customFormat="1" ht="16" customHeight="1">
      <c r="A40" s="68"/>
      <c r="B40" s="69" t="s">
        <v>2389</v>
      </c>
      <c r="C40" s="70"/>
      <c r="D40" s="70"/>
      <c r="E40" s="70"/>
      <c r="F40" s="71"/>
      <c r="G40" s="72">
        <f>SUM(G24:G39)</f>
        <v>60</v>
      </c>
      <c r="H40" s="73"/>
    </row>
    <row r="42" spans="1:256">
      <c r="C42" s="75" t="s">
        <v>2731</v>
      </c>
      <c r="D42" s="76">
        <f>G40</f>
        <v>60</v>
      </c>
      <c r="E42" s="76"/>
      <c r="F42" s="77"/>
    </row>
    <row r="44" spans="1:256">
      <c r="C44" s="78" t="s">
        <v>2261</v>
      </c>
      <c r="D44" s="78"/>
      <c r="E44" s="78"/>
      <c r="F44" s="79"/>
      <c r="G44" s="78"/>
      <c r="H44" s="78"/>
      <c r="I44" s="78"/>
    </row>
    <row r="45" spans="1:256">
      <c r="C45" s="78" t="s">
        <v>2485</v>
      </c>
      <c r="D45" s="78"/>
      <c r="E45" s="78"/>
      <c r="F45" s="79"/>
      <c r="G45" s="78"/>
      <c r="H45" s="78"/>
      <c r="I45" s="78"/>
    </row>
    <row r="46" spans="1:256">
      <c r="C46" s="150" t="s">
        <v>2933</v>
      </c>
      <c r="D46" s="150"/>
      <c r="E46" s="150"/>
      <c r="F46" s="248"/>
      <c r="G46" s="150"/>
      <c r="H46" s="150"/>
      <c r="I46" s="82"/>
      <c r="J46" s="805"/>
      <c r="K46" s="805"/>
      <c r="L46" s="805"/>
      <c r="M46" s="805"/>
      <c r="N46" s="805"/>
      <c r="O46" s="805"/>
      <c r="P46" s="805"/>
      <c r="Q46" s="805"/>
      <c r="R46" s="805"/>
      <c r="S46" s="805"/>
      <c r="T46" s="805"/>
      <c r="U46" s="805"/>
      <c r="V46" s="805" t="s">
        <v>2261</v>
      </c>
      <c r="W46" s="805"/>
      <c r="X46" s="805"/>
      <c r="Y46" s="805"/>
      <c r="Z46" s="805"/>
      <c r="AA46" s="805"/>
      <c r="AB46" s="805" t="s">
        <v>2261</v>
      </c>
      <c r="AC46" s="805"/>
      <c r="AD46" s="805"/>
      <c r="AE46" s="805"/>
      <c r="AF46" s="805"/>
      <c r="AG46" s="805"/>
      <c r="AH46" s="805" t="s">
        <v>2261</v>
      </c>
      <c r="AI46" s="805"/>
      <c r="AJ46" s="805"/>
      <c r="AK46" s="805"/>
      <c r="AL46" s="805"/>
      <c r="AM46" s="805"/>
      <c r="AN46" s="805" t="s">
        <v>2261</v>
      </c>
      <c r="AO46" s="805"/>
      <c r="AP46" s="805"/>
      <c r="AQ46" s="805"/>
      <c r="AR46" s="805"/>
      <c r="AS46" s="805"/>
      <c r="AT46" s="805" t="s">
        <v>2261</v>
      </c>
      <c r="AU46" s="805"/>
      <c r="AV46" s="805"/>
      <c r="AW46" s="805"/>
      <c r="AX46" s="805"/>
      <c r="AY46" s="805"/>
      <c r="AZ46" s="805" t="s">
        <v>2261</v>
      </c>
      <c r="BA46" s="805"/>
      <c r="BB46" s="805"/>
      <c r="BC46" s="805"/>
      <c r="BD46" s="805"/>
      <c r="BE46" s="805"/>
      <c r="BF46" s="805" t="s">
        <v>2261</v>
      </c>
      <c r="BG46" s="805"/>
      <c r="BH46" s="805"/>
      <c r="BI46" s="805"/>
      <c r="BJ46" s="805"/>
      <c r="BK46" s="805"/>
      <c r="BL46" s="805" t="s">
        <v>2261</v>
      </c>
      <c r="BM46" s="805"/>
      <c r="BN46" s="805"/>
      <c r="BO46" s="805"/>
      <c r="BP46" s="805"/>
      <c r="BQ46" s="805"/>
      <c r="BR46" s="805" t="s">
        <v>2261</v>
      </c>
      <c r="BS46" s="805"/>
      <c r="BT46" s="805"/>
      <c r="BU46" s="805"/>
      <c r="BV46" s="805"/>
      <c r="BW46" s="805"/>
      <c r="BX46" s="805" t="s">
        <v>2261</v>
      </c>
      <c r="BY46" s="805"/>
      <c r="BZ46" s="805"/>
      <c r="CA46" s="805"/>
      <c r="CB46" s="805"/>
      <c r="CC46" s="805"/>
      <c r="CD46" s="805" t="s">
        <v>2261</v>
      </c>
      <c r="CE46" s="805"/>
      <c r="CF46" s="805"/>
      <c r="CG46" s="805"/>
      <c r="CH46" s="805"/>
      <c r="CI46" s="805"/>
      <c r="CJ46" s="805" t="s">
        <v>2261</v>
      </c>
      <c r="CK46" s="805"/>
      <c r="CL46" s="805"/>
      <c r="CM46" s="805"/>
      <c r="CN46" s="805"/>
      <c r="CO46" s="805"/>
      <c r="CP46" s="805" t="s">
        <v>2261</v>
      </c>
      <c r="CQ46" s="805"/>
      <c r="CR46" s="805"/>
      <c r="CS46" s="805"/>
      <c r="CT46" s="805"/>
      <c r="CU46" s="805"/>
      <c r="CV46" s="805" t="s">
        <v>2261</v>
      </c>
      <c r="CW46" s="805"/>
      <c r="CX46" s="805"/>
      <c r="CY46" s="805"/>
      <c r="CZ46" s="805"/>
      <c r="DA46" s="805"/>
      <c r="DB46" s="805" t="s">
        <v>2261</v>
      </c>
      <c r="DC46" s="805"/>
      <c r="DD46" s="805"/>
      <c r="DE46" s="805"/>
      <c r="DF46" s="805"/>
      <c r="DG46" s="805"/>
      <c r="DH46" s="805" t="s">
        <v>2261</v>
      </c>
      <c r="DI46" s="805"/>
      <c r="DJ46" s="805"/>
      <c r="DK46" s="805"/>
      <c r="DL46" s="805"/>
      <c r="DM46" s="805"/>
      <c r="DN46" s="805" t="s">
        <v>2261</v>
      </c>
      <c r="DO46" s="805"/>
      <c r="DP46" s="805"/>
      <c r="DQ46" s="805"/>
      <c r="DR46" s="805"/>
      <c r="DS46" s="805"/>
      <c r="DT46" s="805" t="s">
        <v>2261</v>
      </c>
      <c r="DU46" s="805"/>
      <c r="DV46" s="805"/>
      <c r="DW46" s="805"/>
      <c r="DX46" s="805"/>
      <c r="DY46" s="805"/>
      <c r="DZ46" s="805" t="s">
        <v>2261</v>
      </c>
      <c r="EA46" s="805"/>
      <c r="EB46" s="805"/>
      <c r="EC46" s="805"/>
      <c r="ED46" s="805"/>
      <c r="EE46" s="805"/>
      <c r="EF46" s="805" t="s">
        <v>2261</v>
      </c>
      <c r="EG46" s="805"/>
      <c r="EH46" s="805"/>
      <c r="EI46" s="805"/>
      <c r="EJ46" s="805"/>
      <c r="EK46" s="805"/>
      <c r="EL46" s="805" t="s">
        <v>2261</v>
      </c>
      <c r="EM46" s="805"/>
      <c r="EN46" s="805"/>
      <c r="EO46" s="805"/>
      <c r="EP46" s="805"/>
      <c r="EQ46" s="805"/>
      <c r="ER46" s="805" t="s">
        <v>2261</v>
      </c>
      <c r="ES46" s="805"/>
      <c r="ET46" s="805"/>
      <c r="EU46" s="805"/>
      <c r="EV46" s="805"/>
      <c r="EW46" s="805"/>
      <c r="EX46" s="805" t="s">
        <v>2261</v>
      </c>
      <c r="EY46" s="805"/>
      <c r="EZ46" s="805"/>
      <c r="FA46" s="805"/>
      <c r="FB46" s="805"/>
      <c r="FC46" s="805"/>
      <c r="FD46" s="805" t="s">
        <v>2261</v>
      </c>
      <c r="FE46" s="805"/>
      <c r="FF46" s="805"/>
      <c r="FG46" s="805"/>
      <c r="FH46" s="805"/>
      <c r="FI46" s="805"/>
      <c r="FJ46" s="805" t="s">
        <v>2261</v>
      </c>
      <c r="FK46" s="805"/>
      <c r="FL46" s="805"/>
      <c r="FM46" s="805"/>
      <c r="FN46" s="805"/>
      <c r="FO46" s="805"/>
      <c r="FP46" s="805" t="s">
        <v>2261</v>
      </c>
      <c r="FQ46" s="805"/>
      <c r="FR46" s="805"/>
      <c r="FS46" s="805"/>
      <c r="FT46" s="805"/>
      <c r="FU46" s="805"/>
      <c r="FV46" s="805" t="s">
        <v>2261</v>
      </c>
      <c r="FW46" s="805"/>
      <c r="FX46" s="805"/>
      <c r="FY46" s="805"/>
      <c r="FZ46" s="805"/>
      <c r="GA46" s="805"/>
      <c r="GB46" s="805" t="s">
        <v>2261</v>
      </c>
      <c r="GC46" s="805"/>
      <c r="GD46" s="805"/>
      <c r="GE46" s="805"/>
      <c r="GF46" s="805"/>
      <c r="GG46" s="805"/>
      <c r="GH46" s="805" t="s">
        <v>2261</v>
      </c>
      <c r="GI46" s="805"/>
      <c r="GJ46" s="805"/>
      <c r="GK46" s="805"/>
      <c r="GL46" s="805"/>
      <c r="GM46" s="805"/>
      <c r="GN46" s="805" t="s">
        <v>2261</v>
      </c>
      <c r="GO46" s="805"/>
      <c r="GP46" s="805"/>
      <c r="GQ46" s="805"/>
      <c r="GR46" s="805"/>
      <c r="GS46" s="805"/>
      <c r="GT46" s="805" t="s">
        <v>2261</v>
      </c>
      <c r="GU46" s="805"/>
      <c r="GV46" s="805"/>
      <c r="GW46" s="805"/>
      <c r="GX46" s="805"/>
      <c r="GY46" s="805"/>
      <c r="GZ46" s="805" t="s">
        <v>2261</v>
      </c>
      <c r="HA46" s="805"/>
      <c r="HB46" s="805"/>
      <c r="HC46" s="805"/>
      <c r="HD46" s="805"/>
      <c r="HE46" s="805"/>
      <c r="HF46" s="805" t="s">
        <v>2261</v>
      </c>
      <c r="HG46" s="805"/>
      <c r="HH46" s="805"/>
      <c r="HI46" s="805"/>
      <c r="HJ46" s="805"/>
      <c r="HK46" s="805"/>
      <c r="HL46" s="805" t="s">
        <v>2261</v>
      </c>
      <c r="HM46" s="805"/>
      <c r="HN46" s="805"/>
      <c r="HO46" s="805"/>
      <c r="HP46" s="805"/>
      <c r="HQ46" s="805"/>
      <c r="HR46" s="805" t="s">
        <v>2261</v>
      </c>
      <c r="HS46" s="805"/>
      <c r="HT46" s="805"/>
      <c r="HU46" s="805"/>
      <c r="HV46" s="805"/>
      <c r="HW46" s="805"/>
      <c r="HX46" s="805" t="s">
        <v>2261</v>
      </c>
      <c r="HY46" s="805"/>
      <c r="HZ46" s="805"/>
      <c r="IA46" s="805"/>
      <c r="IB46" s="805"/>
      <c r="IC46" s="805"/>
      <c r="ID46" s="805" t="s">
        <v>2261</v>
      </c>
      <c r="IE46" s="805"/>
      <c r="IF46" s="805"/>
      <c r="IG46" s="805"/>
      <c r="IH46" s="805"/>
      <c r="II46" s="805"/>
      <c r="IJ46" s="805" t="s">
        <v>2261</v>
      </c>
      <c r="IK46" s="805"/>
      <c r="IL46" s="805"/>
      <c r="IM46" s="805"/>
      <c r="IN46" s="805"/>
      <c r="IO46" s="805"/>
      <c r="IP46" s="805" t="s">
        <v>2261</v>
      </c>
      <c r="IQ46" s="805"/>
      <c r="IR46" s="805"/>
      <c r="IS46" s="805"/>
    </row>
    <row r="47" spans="1:256">
      <c r="C47" s="78" t="s">
        <v>2782</v>
      </c>
      <c r="D47" s="78"/>
      <c r="E47" s="78"/>
      <c r="F47" s="79"/>
      <c r="G47" s="78"/>
      <c r="H47" s="78"/>
      <c r="I47" s="78"/>
      <c r="J47" s="805"/>
      <c r="K47" s="805"/>
      <c r="L47" s="805"/>
      <c r="M47" s="805"/>
      <c r="N47" s="805"/>
      <c r="O47" s="805"/>
      <c r="P47" s="805"/>
      <c r="Q47" s="805"/>
      <c r="R47" s="805"/>
      <c r="S47" s="805"/>
      <c r="T47" s="805"/>
      <c r="U47" s="805"/>
      <c r="V47" s="805" t="s">
        <v>2856</v>
      </c>
      <c r="W47" s="805"/>
      <c r="X47" s="805"/>
      <c r="Y47" s="805"/>
      <c r="Z47" s="805"/>
      <c r="AA47" s="805"/>
      <c r="AB47" s="805" t="s">
        <v>2856</v>
      </c>
      <c r="AC47" s="805"/>
      <c r="AD47" s="805"/>
      <c r="AE47" s="805"/>
      <c r="AF47" s="805"/>
      <c r="AG47" s="805"/>
      <c r="AH47" s="805" t="s">
        <v>2856</v>
      </c>
      <c r="AI47" s="805"/>
      <c r="AJ47" s="805"/>
      <c r="AK47" s="805"/>
      <c r="AL47" s="805"/>
      <c r="AM47" s="805"/>
      <c r="AN47" s="805" t="s">
        <v>2856</v>
      </c>
      <c r="AO47" s="805"/>
      <c r="AP47" s="805"/>
      <c r="AQ47" s="805"/>
      <c r="AR47" s="805"/>
      <c r="AS47" s="805"/>
      <c r="AT47" s="805" t="s">
        <v>2856</v>
      </c>
      <c r="AU47" s="805"/>
      <c r="AV47" s="805"/>
      <c r="AW47" s="805"/>
      <c r="AX47" s="805"/>
      <c r="AY47" s="805"/>
      <c r="AZ47" s="805" t="s">
        <v>2856</v>
      </c>
      <c r="BA47" s="805"/>
      <c r="BB47" s="805"/>
      <c r="BC47" s="805"/>
      <c r="BD47" s="805"/>
      <c r="BE47" s="805"/>
      <c r="BF47" s="805" t="s">
        <v>2856</v>
      </c>
      <c r="BG47" s="805"/>
      <c r="BH47" s="805"/>
      <c r="BI47" s="805"/>
      <c r="BJ47" s="805"/>
      <c r="BK47" s="805"/>
      <c r="BL47" s="805" t="s">
        <v>2856</v>
      </c>
      <c r="BM47" s="805"/>
      <c r="BN47" s="805"/>
      <c r="BO47" s="805"/>
      <c r="BP47" s="805"/>
      <c r="BQ47" s="805"/>
      <c r="BR47" s="805" t="s">
        <v>2856</v>
      </c>
      <c r="BS47" s="805"/>
      <c r="BT47" s="805"/>
      <c r="BU47" s="805"/>
      <c r="BV47" s="805"/>
      <c r="BW47" s="805"/>
      <c r="BX47" s="805" t="s">
        <v>2856</v>
      </c>
      <c r="BY47" s="805"/>
      <c r="BZ47" s="805"/>
      <c r="CA47" s="805"/>
      <c r="CB47" s="805"/>
      <c r="CC47" s="805"/>
      <c r="CD47" s="805" t="s">
        <v>2856</v>
      </c>
      <c r="CE47" s="805"/>
      <c r="CF47" s="805"/>
      <c r="CG47" s="805"/>
      <c r="CH47" s="805"/>
      <c r="CI47" s="805"/>
      <c r="CJ47" s="805" t="s">
        <v>2856</v>
      </c>
      <c r="CK47" s="805"/>
      <c r="CL47" s="805"/>
      <c r="CM47" s="805"/>
      <c r="CN47" s="805"/>
      <c r="CO47" s="805"/>
      <c r="CP47" s="805" t="s">
        <v>2856</v>
      </c>
      <c r="CQ47" s="805"/>
      <c r="CR47" s="805"/>
      <c r="CS47" s="805"/>
      <c r="CT47" s="805"/>
      <c r="CU47" s="805"/>
      <c r="CV47" s="805" t="s">
        <v>2856</v>
      </c>
      <c r="CW47" s="805"/>
      <c r="CX47" s="805"/>
      <c r="CY47" s="805"/>
      <c r="CZ47" s="805"/>
      <c r="DA47" s="805"/>
      <c r="DB47" s="805" t="s">
        <v>2856</v>
      </c>
      <c r="DC47" s="805"/>
      <c r="DD47" s="805"/>
      <c r="DE47" s="805"/>
      <c r="DF47" s="805"/>
      <c r="DG47" s="805"/>
      <c r="DH47" s="805" t="s">
        <v>2856</v>
      </c>
      <c r="DI47" s="805"/>
      <c r="DJ47" s="805"/>
      <c r="DK47" s="805"/>
      <c r="DL47" s="805"/>
      <c r="DM47" s="805"/>
      <c r="DN47" s="805" t="s">
        <v>2856</v>
      </c>
      <c r="DO47" s="805"/>
      <c r="DP47" s="805"/>
      <c r="DQ47" s="805"/>
      <c r="DR47" s="805"/>
      <c r="DS47" s="805"/>
      <c r="DT47" s="805" t="s">
        <v>2856</v>
      </c>
      <c r="DU47" s="805"/>
      <c r="DV47" s="805"/>
      <c r="DW47" s="805"/>
      <c r="DX47" s="805"/>
      <c r="DY47" s="805"/>
      <c r="DZ47" s="805" t="s">
        <v>2856</v>
      </c>
      <c r="EA47" s="805"/>
      <c r="EB47" s="805"/>
      <c r="EC47" s="805"/>
      <c r="ED47" s="805"/>
      <c r="EE47" s="805"/>
      <c r="EF47" s="805" t="s">
        <v>2856</v>
      </c>
      <c r="EG47" s="805"/>
      <c r="EH47" s="805"/>
      <c r="EI47" s="805"/>
      <c r="EJ47" s="805"/>
      <c r="EK47" s="805"/>
      <c r="EL47" s="805" t="s">
        <v>2856</v>
      </c>
      <c r="EM47" s="805"/>
      <c r="EN47" s="805"/>
      <c r="EO47" s="805"/>
      <c r="EP47" s="805"/>
      <c r="EQ47" s="805"/>
      <c r="ER47" s="805" t="s">
        <v>2856</v>
      </c>
      <c r="ES47" s="805"/>
      <c r="ET47" s="805"/>
      <c r="EU47" s="805"/>
      <c r="EV47" s="805"/>
      <c r="EW47" s="805"/>
      <c r="EX47" s="805" t="s">
        <v>2856</v>
      </c>
      <c r="EY47" s="805"/>
      <c r="EZ47" s="805"/>
      <c r="FA47" s="805"/>
      <c r="FB47" s="805"/>
      <c r="FC47" s="805"/>
      <c r="FD47" s="805" t="s">
        <v>2856</v>
      </c>
      <c r="FE47" s="805"/>
      <c r="FF47" s="805"/>
      <c r="FG47" s="805"/>
      <c r="FH47" s="805"/>
      <c r="FI47" s="805"/>
      <c r="FJ47" s="805" t="s">
        <v>2856</v>
      </c>
      <c r="FK47" s="805"/>
      <c r="FL47" s="805"/>
      <c r="FM47" s="805"/>
      <c r="FN47" s="805"/>
      <c r="FO47" s="805"/>
      <c r="FP47" s="805" t="s">
        <v>1303</v>
      </c>
      <c r="FQ47" s="805"/>
      <c r="FR47" s="805"/>
      <c r="FS47" s="805"/>
      <c r="FT47" s="805"/>
      <c r="FU47" s="805"/>
      <c r="FV47" s="805" t="s">
        <v>1303</v>
      </c>
      <c r="FW47" s="805"/>
      <c r="FX47" s="805"/>
      <c r="FY47" s="805"/>
      <c r="FZ47" s="805"/>
      <c r="GA47" s="805"/>
      <c r="GB47" s="805" t="s">
        <v>1303</v>
      </c>
      <c r="GC47" s="805"/>
      <c r="GD47" s="805"/>
      <c r="GE47" s="805"/>
      <c r="GF47" s="805"/>
      <c r="GG47" s="805"/>
      <c r="GH47" s="805" t="s">
        <v>1303</v>
      </c>
      <c r="GI47" s="805"/>
      <c r="GJ47" s="805"/>
      <c r="GK47" s="805"/>
      <c r="GL47" s="805"/>
      <c r="GM47" s="805"/>
      <c r="GN47" s="805" t="s">
        <v>1303</v>
      </c>
      <c r="GO47" s="805"/>
      <c r="GP47" s="805"/>
      <c r="GQ47" s="805"/>
      <c r="GR47" s="805"/>
      <c r="GS47" s="805"/>
      <c r="GT47" s="805" t="s">
        <v>1303</v>
      </c>
      <c r="GU47" s="805"/>
      <c r="GV47" s="805"/>
      <c r="GW47" s="805"/>
      <c r="GX47" s="805"/>
      <c r="GY47" s="805"/>
      <c r="GZ47" s="805" t="s">
        <v>2856</v>
      </c>
      <c r="HA47" s="805"/>
      <c r="HB47" s="805"/>
      <c r="HC47" s="805"/>
      <c r="HD47" s="805"/>
      <c r="HE47" s="805"/>
      <c r="HF47" s="805" t="s">
        <v>2856</v>
      </c>
      <c r="HG47" s="805"/>
      <c r="HH47" s="805"/>
      <c r="HI47" s="805"/>
      <c r="HJ47" s="805"/>
      <c r="HK47" s="805"/>
      <c r="HL47" s="805" t="s">
        <v>2856</v>
      </c>
      <c r="HM47" s="805"/>
      <c r="HN47" s="805"/>
      <c r="HO47" s="805"/>
      <c r="HP47" s="805"/>
      <c r="HQ47" s="805"/>
      <c r="HR47" s="805" t="s">
        <v>2856</v>
      </c>
      <c r="HS47" s="805"/>
      <c r="HT47" s="805"/>
      <c r="HU47" s="805"/>
      <c r="HV47" s="805"/>
      <c r="HW47" s="805"/>
      <c r="HX47" s="805" t="s">
        <v>2856</v>
      </c>
      <c r="HY47" s="805"/>
      <c r="HZ47" s="805"/>
      <c r="IA47" s="805"/>
      <c r="IB47" s="805"/>
      <c r="IC47" s="805"/>
      <c r="ID47" s="805" t="s">
        <v>2856</v>
      </c>
      <c r="IE47" s="805"/>
      <c r="IF47" s="805"/>
      <c r="IG47" s="805"/>
      <c r="IH47" s="805"/>
      <c r="II47" s="805"/>
      <c r="IJ47" s="805" t="s">
        <v>1155</v>
      </c>
      <c r="IK47" s="805"/>
      <c r="IL47" s="805"/>
      <c r="IM47" s="805"/>
      <c r="IN47" s="805"/>
      <c r="IO47" s="805"/>
      <c r="IP47" s="805" t="s">
        <v>1155</v>
      </c>
      <c r="IQ47" s="805"/>
      <c r="IR47" s="805"/>
      <c r="IS47" s="805"/>
    </row>
    <row r="48" spans="1:256">
      <c r="B48" s="78"/>
      <c r="C48" s="78"/>
      <c r="D48" s="78"/>
      <c r="E48" s="78"/>
      <c r="F48" s="79"/>
      <c r="G48" s="78"/>
      <c r="H48" s="78"/>
      <c r="I48" s="78"/>
      <c r="J48" s="78"/>
      <c r="K48" s="78"/>
      <c r="L48" s="78"/>
      <c r="M48" s="78"/>
      <c r="N48" s="78"/>
      <c r="O48" s="78"/>
      <c r="P48" s="805"/>
      <c r="Q48" s="805"/>
      <c r="R48" s="805"/>
      <c r="S48" s="805"/>
      <c r="T48" s="805"/>
      <c r="U48" s="805"/>
      <c r="V48" s="805" t="s">
        <v>1370</v>
      </c>
      <c r="W48" s="805"/>
      <c r="X48" s="805"/>
      <c r="Y48" s="805"/>
      <c r="Z48" s="805"/>
      <c r="AA48" s="805"/>
      <c r="AB48" s="805" t="s">
        <v>1370</v>
      </c>
      <c r="AC48" s="805"/>
      <c r="AD48" s="805"/>
      <c r="AE48" s="805"/>
      <c r="AF48" s="805"/>
      <c r="AG48" s="805"/>
      <c r="AH48" s="805" t="s">
        <v>1370</v>
      </c>
      <c r="AI48" s="805"/>
      <c r="AJ48" s="805"/>
      <c r="AK48" s="805"/>
      <c r="AL48" s="805"/>
      <c r="AM48" s="805"/>
      <c r="AN48" s="805" t="s">
        <v>1370</v>
      </c>
      <c r="AO48" s="805"/>
      <c r="AP48" s="805"/>
      <c r="AQ48" s="805"/>
      <c r="AR48" s="805"/>
      <c r="AS48" s="805"/>
      <c r="AT48" s="805" t="s">
        <v>1370</v>
      </c>
      <c r="AU48" s="805"/>
      <c r="AV48" s="805"/>
      <c r="AW48" s="805"/>
      <c r="AX48" s="805"/>
      <c r="AY48" s="805"/>
      <c r="AZ48" s="805" t="s">
        <v>1370</v>
      </c>
      <c r="BA48" s="805"/>
      <c r="BB48" s="805"/>
      <c r="BC48" s="805"/>
      <c r="BD48" s="805"/>
      <c r="BE48" s="805"/>
      <c r="BF48" s="805" t="s">
        <v>1370</v>
      </c>
      <c r="BG48" s="805"/>
      <c r="BH48" s="805"/>
      <c r="BI48" s="805"/>
      <c r="BJ48" s="805"/>
      <c r="BK48" s="805"/>
      <c r="BL48" s="805" t="s">
        <v>2782</v>
      </c>
      <c r="BM48" s="805"/>
      <c r="BN48" s="805"/>
      <c r="BO48" s="805"/>
      <c r="BP48" s="805"/>
      <c r="BQ48" s="805"/>
      <c r="BR48" s="805" t="s">
        <v>2782</v>
      </c>
      <c r="BS48" s="805"/>
      <c r="BT48" s="805"/>
      <c r="BU48" s="805"/>
      <c r="BV48" s="805"/>
      <c r="BW48" s="805"/>
      <c r="BX48" s="805" t="s">
        <v>2782</v>
      </c>
      <c r="BY48" s="805"/>
      <c r="BZ48" s="805"/>
      <c r="CA48" s="805"/>
      <c r="CB48" s="805"/>
      <c r="CC48" s="805"/>
      <c r="CD48" s="805" t="s">
        <v>2782</v>
      </c>
      <c r="CE48" s="805"/>
      <c r="CF48" s="805"/>
      <c r="CG48" s="805"/>
      <c r="CH48" s="805"/>
      <c r="CI48" s="805"/>
      <c r="CJ48" s="805" t="s">
        <v>2782</v>
      </c>
      <c r="CK48" s="805"/>
      <c r="CL48" s="805"/>
      <c r="CM48" s="805"/>
      <c r="CN48" s="805"/>
      <c r="CO48" s="805"/>
      <c r="CP48" s="805" t="s">
        <v>2782</v>
      </c>
      <c r="CQ48" s="805"/>
      <c r="CR48" s="805"/>
      <c r="CS48" s="805"/>
      <c r="CT48" s="805"/>
      <c r="CU48" s="805"/>
      <c r="CV48" s="805" t="s">
        <v>1831</v>
      </c>
      <c r="CW48" s="805"/>
      <c r="CX48" s="805"/>
      <c r="CY48" s="805"/>
      <c r="CZ48" s="805"/>
      <c r="DA48" s="805"/>
      <c r="DB48" s="805" t="s">
        <v>1831</v>
      </c>
      <c r="DC48" s="805"/>
      <c r="DD48" s="805"/>
      <c r="DE48" s="805"/>
      <c r="DF48" s="805"/>
      <c r="DG48" s="805"/>
      <c r="DH48" s="805" t="s">
        <v>1831</v>
      </c>
      <c r="DI48" s="805"/>
      <c r="DJ48" s="805"/>
      <c r="DK48" s="805"/>
      <c r="DL48" s="805"/>
      <c r="DM48" s="805"/>
      <c r="DN48" s="805" t="s">
        <v>1831</v>
      </c>
      <c r="DO48" s="805"/>
      <c r="DP48" s="805"/>
      <c r="DQ48" s="805"/>
      <c r="DR48" s="805"/>
      <c r="DS48" s="805"/>
      <c r="DT48" s="805" t="s">
        <v>1831</v>
      </c>
      <c r="DU48" s="805"/>
      <c r="DV48" s="805"/>
      <c r="DW48" s="805"/>
      <c r="DX48" s="805"/>
      <c r="DY48" s="805"/>
      <c r="DZ48" s="805" t="s">
        <v>1831</v>
      </c>
      <c r="EA48" s="805"/>
      <c r="EB48" s="805"/>
      <c r="EC48" s="805"/>
      <c r="ED48" s="805"/>
      <c r="EE48" s="805"/>
      <c r="EF48" s="805" t="s">
        <v>2782</v>
      </c>
      <c r="EG48" s="805"/>
      <c r="EH48" s="805"/>
      <c r="EI48" s="805"/>
      <c r="EJ48" s="805"/>
      <c r="EK48" s="805"/>
      <c r="EL48" s="805" t="s">
        <v>2782</v>
      </c>
      <c r="EM48" s="805"/>
      <c r="EN48" s="805"/>
      <c r="EO48" s="805"/>
      <c r="EP48" s="805"/>
      <c r="EQ48" s="805"/>
      <c r="ER48" s="805" t="s">
        <v>2782</v>
      </c>
      <c r="ES48" s="805"/>
      <c r="ET48" s="805"/>
      <c r="EU48" s="805"/>
      <c r="EV48" s="805"/>
      <c r="EW48" s="805"/>
      <c r="EX48" s="805" t="s">
        <v>2782</v>
      </c>
      <c r="EY48" s="805"/>
      <c r="EZ48" s="805"/>
      <c r="FA48" s="805"/>
      <c r="FB48" s="805"/>
      <c r="FC48" s="805"/>
      <c r="FD48" s="805" t="s">
        <v>2782</v>
      </c>
      <c r="FE48" s="805"/>
      <c r="FF48" s="805"/>
      <c r="FG48" s="805"/>
      <c r="FH48" s="805"/>
      <c r="FI48" s="805"/>
      <c r="FJ48" s="805" t="s">
        <v>2782</v>
      </c>
      <c r="FK48" s="805"/>
      <c r="FL48" s="805"/>
      <c r="FM48" s="805"/>
      <c r="FN48" s="805"/>
      <c r="FO48" s="805"/>
      <c r="FP48" s="805" t="s">
        <v>2782</v>
      </c>
      <c r="FQ48" s="805"/>
      <c r="FR48" s="805"/>
      <c r="FS48" s="805"/>
      <c r="FT48" s="805"/>
      <c r="FU48" s="805"/>
      <c r="FV48" s="805" t="s">
        <v>2782</v>
      </c>
      <c r="FW48" s="805"/>
      <c r="FX48" s="805"/>
      <c r="FY48" s="805"/>
      <c r="FZ48" s="805"/>
      <c r="GA48" s="805"/>
      <c r="GB48" s="805" t="s">
        <v>2782</v>
      </c>
      <c r="GC48" s="805"/>
      <c r="GD48" s="805"/>
      <c r="GE48" s="805"/>
      <c r="GF48" s="805"/>
      <c r="GG48" s="805"/>
      <c r="GH48" s="805" t="s">
        <v>2782</v>
      </c>
      <c r="GI48" s="805"/>
      <c r="GJ48" s="805"/>
      <c r="GK48" s="805"/>
      <c r="GL48" s="805"/>
      <c r="GM48" s="805"/>
      <c r="GN48" s="805" t="s">
        <v>2782</v>
      </c>
      <c r="GO48" s="805"/>
      <c r="GP48" s="805"/>
      <c r="GQ48" s="805"/>
      <c r="GR48" s="805"/>
      <c r="GS48" s="805"/>
      <c r="GT48" s="805" t="s">
        <v>2782</v>
      </c>
      <c r="GU48" s="805"/>
      <c r="GV48" s="805"/>
      <c r="GW48" s="805"/>
      <c r="GX48" s="805"/>
      <c r="GY48" s="805"/>
      <c r="GZ48" s="805" t="s">
        <v>2782</v>
      </c>
      <c r="HA48" s="805"/>
      <c r="HB48" s="805"/>
      <c r="HC48" s="805"/>
      <c r="HD48" s="805"/>
      <c r="HE48" s="805"/>
      <c r="HF48" s="805" t="s">
        <v>2782</v>
      </c>
      <c r="HG48" s="805"/>
      <c r="HH48" s="805"/>
      <c r="HI48" s="805"/>
      <c r="HJ48" s="805"/>
      <c r="HK48" s="805"/>
      <c r="HL48" s="805" t="s">
        <v>2782</v>
      </c>
      <c r="HM48" s="805"/>
      <c r="HN48" s="805"/>
      <c r="HO48" s="805"/>
      <c r="HP48" s="805"/>
      <c r="HQ48" s="805"/>
      <c r="HR48" s="805" t="s">
        <v>2782</v>
      </c>
      <c r="HS48" s="805"/>
      <c r="HT48" s="805"/>
      <c r="HU48" s="805"/>
      <c r="HV48" s="805"/>
      <c r="HW48" s="805"/>
      <c r="HX48" s="805" t="s">
        <v>2782</v>
      </c>
      <c r="HY48" s="805"/>
      <c r="HZ48" s="805"/>
      <c r="IA48" s="805"/>
      <c r="IB48" s="805"/>
      <c r="IC48" s="805"/>
      <c r="ID48" s="805" t="s">
        <v>2782</v>
      </c>
      <c r="IE48" s="805"/>
      <c r="IF48" s="805"/>
      <c r="IG48" s="805"/>
      <c r="IH48" s="805"/>
      <c r="II48" s="805"/>
      <c r="IJ48" s="805" t="s">
        <v>2782</v>
      </c>
      <c r="IK48" s="805"/>
      <c r="IL48" s="805"/>
      <c r="IM48" s="805"/>
      <c r="IN48" s="805"/>
      <c r="IO48" s="805"/>
      <c r="IP48" s="805" t="s">
        <v>2782</v>
      </c>
      <c r="IQ48" s="805"/>
      <c r="IR48" s="805"/>
      <c r="IS48" s="805"/>
      <c r="IT48" s="805"/>
      <c r="IU48" s="805"/>
      <c r="IV48" s="805" t="s">
        <v>2782</v>
      </c>
    </row>
    <row r="49" spans="1:8">
      <c r="A49" s="83"/>
      <c r="B49" s="83"/>
      <c r="C49" s="84"/>
      <c r="D49" s="84"/>
      <c r="E49" s="84"/>
      <c r="F49" s="85"/>
      <c r="G49" s="86"/>
    </row>
    <row r="50" spans="1:8">
      <c r="A50" s="7"/>
    </row>
    <row r="51" spans="1:8">
      <c r="A51" s="7"/>
    </row>
    <row r="52" spans="1:8" s="6" customFormat="1">
      <c r="A52" s="7"/>
      <c r="F52" s="35"/>
    </row>
    <row r="53" spans="1:8" s="6" customFormat="1">
      <c r="B53" s="7"/>
      <c r="C53" s="7"/>
      <c r="D53" s="7"/>
      <c r="E53" s="7"/>
      <c r="F53" s="9"/>
      <c r="G53" s="7"/>
      <c r="H53" s="7"/>
    </row>
    <row r="54" spans="1:8" s="6" customFormat="1">
      <c r="B54" s="7"/>
      <c r="C54" s="7"/>
      <c r="D54" s="7"/>
      <c r="E54" s="7"/>
      <c r="F54" s="9"/>
      <c r="G54" s="7"/>
      <c r="H54" s="7"/>
    </row>
    <row r="55" spans="1:8" s="6" customFormat="1">
      <c r="B55" s="7"/>
      <c r="C55" s="7"/>
      <c r="D55" s="7"/>
      <c r="E55" s="7"/>
      <c r="F55" s="9"/>
      <c r="G55" s="7"/>
      <c r="H55" s="7"/>
    </row>
    <row r="56" spans="1:8" s="6" customFormat="1">
      <c r="B56" s="7"/>
      <c r="C56" s="10"/>
      <c r="D56" s="10"/>
      <c r="E56" s="10"/>
      <c r="F56" s="9"/>
      <c r="G56" s="87"/>
      <c r="H56" s="7"/>
    </row>
    <row r="57" spans="1:8" s="6" customFormat="1">
      <c r="B57" s="7"/>
      <c r="C57" s="7"/>
      <c r="D57" s="7"/>
      <c r="E57" s="7"/>
      <c r="F57" s="9"/>
      <c r="G57" s="7"/>
      <c r="H57" s="7"/>
    </row>
  </sheetData>
  <mergeCells count="125">
    <mergeCell ref="DB48:DG48"/>
    <mergeCell ref="CD47:CI47"/>
    <mergeCell ref="DB47:DG47"/>
    <mergeCell ref="CJ47:CO47"/>
    <mergeCell ref="CV47:DA47"/>
    <mergeCell ref="CP47:CU47"/>
    <mergeCell ref="CV46:DA46"/>
    <mergeCell ref="CP48:CU48"/>
    <mergeCell ref="CJ48:CO48"/>
    <mergeCell ref="BX48:CC48"/>
    <mergeCell ref="CD48:CI48"/>
    <mergeCell ref="BR48:BW48"/>
    <mergeCell ref="AZ46:BE46"/>
    <mergeCell ref="CV48:DA48"/>
    <mergeCell ref="BL46:BQ46"/>
    <mergeCell ref="BX46:CC46"/>
    <mergeCell ref="CP46:CU46"/>
    <mergeCell ref="BF46:BK46"/>
    <mergeCell ref="BR46:BW46"/>
    <mergeCell ref="CD46:CI46"/>
    <mergeCell ref="CJ46:CO46"/>
    <mergeCell ref="P48:U48"/>
    <mergeCell ref="V48:AA48"/>
    <mergeCell ref="BL48:BQ48"/>
    <mergeCell ref="BF48:BK48"/>
    <mergeCell ref="J47:O47"/>
    <mergeCell ref="P47:U47"/>
    <mergeCell ref="AB47:AG47"/>
    <mergeCell ref="AN47:AS47"/>
    <mergeCell ref="AH47:AM47"/>
    <mergeCell ref="AZ48:BE48"/>
    <mergeCell ref="C1:G1"/>
    <mergeCell ref="C19:G19"/>
    <mergeCell ref="J46:O46"/>
    <mergeCell ref="P46:U46"/>
    <mergeCell ref="BF47:BK47"/>
    <mergeCell ref="BL47:BQ47"/>
    <mergeCell ref="AZ47:BE47"/>
    <mergeCell ref="V47:AA47"/>
    <mergeCell ref="DB46:DG46"/>
    <mergeCell ref="AT47:AY47"/>
    <mergeCell ref="BR47:BW47"/>
    <mergeCell ref="BX47:CC47"/>
    <mergeCell ref="GB47:GG47"/>
    <mergeCell ref="V46:AA46"/>
    <mergeCell ref="AB46:AG46"/>
    <mergeCell ref="AB48:AG48"/>
    <mergeCell ref="AH46:AM46"/>
    <mergeCell ref="AH48:AM48"/>
    <mergeCell ref="AT46:AY46"/>
    <mergeCell ref="AN46:AS46"/>
    <mergeCell ref="AN48:AS48"/>
    <mergeCell ref="AT48:AY48"/>
    <mergeCell ref="DZ46:EE46"/>
    <mergeCell ref="DH47:DM47"/>
    <mergeCell ref="DT46:DY46"/>
    <mergeCell ref="DN47:DS47"/>
    <mergeCell ref="FJ48:FO48"/>
    <mergeCell ref="DN46:DS46"/>
    <mergeCell ref="FJ47:FO47"/>
    <mergeCell ref="FJ46:FO46"/>
    <mergeCell ref="FD48:FI48"/>
    <mergeCell ref="FD47:FI47"/>
    <mergeCell ref="EX48:FC48"/>
    <mergeCell ref="EL47:EQ47"/>
    <mergeCell ref="DN48:DS48"/>
    <mergeCell ref="EF46:EK46"/>
    <mergeCell ref="GZ46:HE46"/>
    <mergeCell ref="GZ47:HE47"/>
    <mergeCell ref="GN47:GS47"/>
    <mergeCell ref="GN46:GS46"/>
    <mergeCell ref="EF48:EK48"/>
    <mergeCell ref="FP48:FU48"/>
    <mergeCell ref="GH48:GM48"/>
    <mergeCell ref="EX46:FC46"/>
    <mergeCell ref="EL46:EQ46"/>
    <mergeCell ref="FD46:FI46"/>
    <mergeCell ref="GH46:GM46"/>
    <mergeCell ref="EF47:EK47"/>
    <mergeCell ref="EL48:EQ48"/>
    <mergeCell ref="ER46:EW46"/>
    <mergeCell ref="GT46:GY46"/>
    <mergeCell ref="FV46:GA46"/>
    <mergeCell ref="FV47:GA47"/>
    <mergeCell ref="ER48:EW48"/>
    <mergeCell ref="ER47:EW47"/>
    <mergeCell ref="EX47:FC47"/>
    <mergeCell ref="GT48:GY48"/>
    <mergeCell ref="GH47:GM47"/>
    <mergeCell ref="FP46:FU46"/>
    <mergeCell ref="FP47:FU47"/>
    <mergeCell ref="GT47:GY47"/>
    <mergeCell ref="GB46:GG46"/>
    <mergeCell ref="DZ47:EE47"/>
    <mergeCell ref="DH46:DM46"/>
    <mergeCell ref="DZ48:EE48"/>
    <mergeCell ref="DH48:DM48"/>
    <mergeCell ref="DT48:DY48"/>
    <mergeCell ref="DT47:DY47"/>
    <mergeCell ref="IV48"/>
    <mergeCell ref="IJ48:IO48"/>
    <mergeCell ref="IP48:IU48"/>
    <mergeCell ref="HX48:IC48"/>
    <mergeCell ref="ID48:II48"/>
    <mergeCell ref="FV48:GA48"/>
    <mergeCell ref="GZ48:HE48"/>
    <mergeCell ref="GN48:GS48"/>
    <mergeCell ref="GB48:GG48"/>
    <mergeCell ref="IP47:IS47"/>
    <mergeCell ref="HF46:HK46"/>
    <mergeCell ref="IP46:IS46"/>
    <mergeCell ref="IJ47:IO47"/>
    <mergeCell ref="ID46:II46"/>
    <mergeCell ref="IJ46:IO46"/>
    <mergeCell ref="HR46:HW46"/>
    <mergeCell ref="HR47:HW47"/>
    <mergeCell ref="HL47:HQ47"/>
    <mergeCell ref="ID47:II47"/>
    <mergeCell ref="HF48:HK48"/>
    <mergeCell ref="HF47:HK47"/>
    <mergeCell ref="HX47:IC47"/>
    <mergeCell ref="HX46:IC46"/>
    <mergeCell ref="HL46:HQ46"/>
    <mergeCell ref="HR48:HW48"/>
    <mergeCell ref="HL48:HQ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zoomScale="125" workbookViewId="0">
      <selection activeCell="B14" sqref="B14"/>
    </sheetView>
  </sheetViews>
  <sheetFormatPr baseColWidth="10" defaultColWidth="10.7109375" defaultRowHeight="15" x14ac:dyDescent="0"/>
  <cols>
    <col min="1" max="1" width="9.5703125" style="6" customWidth="1"/>
    <col min="2" max="2" width="39.42578125" style="7" customWidth="1"/>
    <col min="3" max="3" width="13.140625" style="7" customWidth="1"/>
    <col min="4" max="5" width="9" style="7" customWidth="1"/>
    <col min="6" max="6" width="9" style="9" customWidth="1"/>
    <col min="7" max="7" width="19.7109375" style="7" customWidth="1"/>
    <col min="8" max="8" width="8.28515625" style="7" customWidth="1"/>
    <col min="9" max="16384" width="10.7109375" style="7"/>
  </cols>
  <sheetData>
    <row r="1" spans="1:8" ht="105" customHeight="1">
      <c r="C1" s="806" t="s">
        <v>1214</v>
      </c>
      <c r="D1" s="806"/>
      <c r="E1" s="806"/>
      <c r="F1" s="806"/>
      <c r="G1" s="806"/>
    </row>
    <row r="2" spans="1:8">
      <c r="A2" s="8" t="s">
        <v>3073</v>
      </c>
      <c r="G2" s="10"/>
    </row>
    <row r="3" spans="1:8">
      <c r="A3" s="6" t="s">
        <v>2545</v>
      </c>
      <c r="C3" s="11"/>
      <c r="D3" s="11"/>
      <c r="E3" s="11"/>
      <c r="F3" s="12"/>
      <c r="G3" s="92" t="s">
        <v>1352</v>
      </c>
    </row>
    <row r="4" spans="1:8">
      <c r="A4" s="6" t="s">
        <v>2145</v>
      </c>
      <c r="C4" s="11"/>
      <c r="D4" s="11"/>
      <c r="E4" s="11"/>
      <c r="F4" s="12"/>
      <c r="G4" s="93" t="s">
        <v>2001</v>
      </c>
    </row>
    <row r="5" spans="1:8">
      <c r="A5" s="6" t="s">
        <v>2201</v>
      </c>
      <c r="C5" s="11"/>
      <c r="D5" s="11"/>
      <c r="E5" s="11"/>
      <c r="F5" s="12"/>
    </row>
    <row r="6" spans="1:8">
      <c r="C6" s="15" t="s">
        <v>2200</v>
      </c>
      <c r="D6" s="16"/>
      <c r="E6" s="16"/>
      <c r="F6" s="17"/>
      <c r="G6" s="18"/>
      <c r="H6" s="4"/>
    </row>
    <row r="7" spans="1:8">
      <c r="C7" s="19" t="s">
        <v>2053</v>
      </c>
      <c r="D7" s="20" t="s">
        <v>1766</v>
      </c>
      <c r="E7" s="20"/>
      <c r="F7" s="21"/>
      <c r="G7" s="22"/>
      <c r="H7" s="4"/>
    </row>
    <row r="8" spans="1:8">
      <c r="A8" s="90" t="s">
        <v>2492</v>
      </c>
      <c r="C8" s="19" t="s">
        <v>1767</v>
      </c>
      <c r="D8" s="20" t="s">
        <v>1759</v>
      </c>
      <c r="E8" s="20"/>
      <c r="F8" s="21"/>
      <c r="G8" s="24"/>
      <c r="H8" s="4"/>
    </row>
    <row r="9" spans="1:8">
      <c r="A9" s="89" t="s">
        <v>2109</v>
      </c>
      <c r="C9" s="19" t="s">
        <v>2130</v>
      </c>
      <c r="D9" s="20" t="s">
        <v>2460</v>
      </c>
      <c r="E9" s="20"/>
      <c r="F9" s="21"/>
      <c r="G9" s="24"/>
      <c r="H9" s="4"/>
    </row>
    <row r="10" spans="1:8">
      <c r="A10" s="89" t="s">
        <v>1950</v>
      </c>
      <c r="C10" s="5"/>
      <c r="D10" s="20"/>
      <c r="E10" s="20"/>
      <c r="F10" s="21"/>
      <c r="G10" s="24"/>
      <c r="H10" s="4"/>
    </row>
    <row r="11" spans="1:8">
      <c r="A11" t="s">
        <v>1851</v>
      </c>
      <c r="C11" s="25" t="s">
        <v>2874</v>
      </c>
      <c r="D11" s="4"/>
      <c r="E11" s="4"/>
      <c r="F11" s="26"/>
      <c r="G11" s="24"/>
      <c r="H11" s="4"/>
    </row>
    <row r="12" spans="1:8">
      <c r="A12"/>
      <c r="C12" s="25" t="s">
        <v>3435</v>
      </c>
      <c r="D12" s="20"/>
      <c r="E12" s="20"/>
      <c r="F12" s="21"/>
      <c r="G12" s="24"/>
      <c r="H12" s="4"/>
    </row>
    <row r="13" spans="1:8">
      <c r="A13"/>
      <c r="C13" s="25" t="s">
        <v>3063</v>
      </c>
      <c r="D13" s="4"/>
      <c r="E13" s="4"/>
      <c r="F13" s="26"/>
      <c r="G13" s="24"/>
      <c r="H13" s="4"/>
    </row>
    <row r="14" spans="1:8">
      <c r="A14" s="27"/>
      <c r="C14" s="25" t="s">
        <v>2202</v>
      </c>
      <c r="D14" s="4"/>
      <c r="E14" s="4"/>
      <c r="F14" s="26"/>
      <c r="G14" s="28"/>
      <c r="H14" s="4"/>
    </row>
    <row r="15" spans="1:8">
      <c r="A15" s="247" t="s">
        <v>2319</v>
      </c>
      <c r="C15" s="5" t="s">
        <v>2119</v>
      </c>
      <c r="D15" s="4"/>
      <c r="E15" s="4"/>
      <c r="F15" s="26"/>
      <c r="G15" s="24"/>
      <c r="H15" s="4"/>
    </row>
    <row r="16" spans="1:8">
      <c r="A16" s="30" t="s">
        <v>2093</v>
      </c>
      <c r="C16" s="5"/>
      <c r="D16" s="4"/>
      <c r="E16" s="4"/>
      <c r="F16" s="26"/>
      <c r="G16" s="24"/>
      <c r="H16" s="4"/>
    </row>
    <row r="17" spans="1:8">
      <c r="C17" s="97" t="s">
        <v>2475</v>
      </c>
      <c r="D17" s="94"/>
      <c r="E17" s="94"/>
      <c r="F17" s="99"/>
      <c r="G17" s="96"/>
      <c r="H17" s="4"/>
    </row>
    <row r="18" spans="1:8">
      <c r="C18" s="3" t="s">
        <v>2030</v>
      </c>
      <c r="D18" s="2"/>
      <c r="E18" s="2"/>
      <c r="F18" s="175"/>
      <c r="G18" s="157"/>
      <c r="H18" s="4"/>
    </row>
    <row r="19" spans="1:8">
      <c r="A19" s="90" t="s">
        <v>2705</v>
      </c>
      <c r="C19" s="807"/>
      <c r="D19" s="807"/>
      <c r="E19" s="807"/>
      <c r="F19" s="807"/>
      <c r="G19" s="807"/>
    </row>
    <row r="20" spans="1:8">
      <c r="A20" s="27" t="s">
        <v>2622</v>
      </c>
      <c r="C20" s="27"/>
      <c r="D20" s="27"/>
      <c r="E20" s="27"/>
      <c r="F20" s="35"/>
    </row>
    <row r="21" spans="1:8">
      <c r="A21" s="156"/>
      <c r="C21" s="27"/>
      <c r="D21" s="27"/>
      <c r="E21" s="27"/>
      <c r="F21" s="35"/>
    </row>
    <row r="22" spans="1:8" s="43" customFormat="1" ht="16" customHeight="1">
      <c r="A22" s="37"/>
      <c r="B22" s="38"/>
      <c r="C22" s="39"/>
      <c r="D22" s="39"/>
      <c r="E22" s="39"/>
      <c r="F22" s="40"/>
      <c r="G22" s="41"/>
      <c r="H22" s="42"/>
    </row>
    <row r="23" spans="1:8" ht="29" customHeight="1">
      <c r="A23" s="113" t="s">
        <v>1949</v>
      </c>
      <c r="B23" s="45" t="s">
        <v>2177</v>
      </c>
      <c r="C23" s="46" t="s">
        <v>2049</v>
      </c>
      <c r="D23" s="45" t="s">
        <v>2746</v>
      </c>
      <c r="E23" s="45" t="s">
        <v>1844</v>
      </c>
      <c r="F23" s="47" t="s">
        <v>1117</v>
      </c>
      <c r="G23" s="45" t="s">
        <v>1890</v>
      </c>
      <c r="H23" s="48"/>
    </row>
    <row r="24" spans="1:8">
      <c r="A24" s="49">
        <v>40415</v>
      </c>
      <c r="B24" s="50" t="s">
        <v>2258</v>
      </c>
      <c r="C24" s="51"/>
      <c r="D24" s="52"/>
      <c r="E24" s="51">
        <f>C24*D24</f>
        <v>0</v>
      </c>
      <c r="F24" s="53">
        <v>0</v>
      </c>
      <c r="G24" s="54">
        <f>E24*(1-F24)</f>
        <v>0</v>
      </c>
      <c r="H24" s="48"/>
    </row>
    <row r="25" spans="1:8">
      <c r="A25" s="7"/>
      <c r="B25" s="50" t="s">
        <v>2044</v>
      </c>
      <c r="C25" s="51">
        <v>195</v>
      </c>
      <c r="D25" s="52">
        <v>2</v>
      </c>
      <c r="E25" s="51">
        <f t="shared" ref="E25:E38" si="0">C25*D25</f>
        <v>390</v>
      </c>
      <c r="F25" s="55"/>
      <c r="G25" s="54">
        <f t="shared" ref="G25:G39" si="1">E25*(1-F25)</f>
        <v>390</v>
      </c>
      <c r="H25" s="56"/>
    </row>
    <row r="26" spans="1:8">
      <c r="A26" s="57"/>
      <c r="B26" s="58" t="s">
        <v>2390</v>
      </c>
      <c r="C26" s="51"/>
      <c r="D26" s="52"/>
      <c r="E26" s="51">
        <f t="shared" si="0"/>
        <v>0</v>
      </c>
      <c r="F26" s="55"/>
      <c r="G26" s="54">
        <f t="shared" si="1"/>
        <v>0</v>
      </c>
      <c r="H26" s="56"/>
    </row>
    <row r="27" spans="1:8">
      <c r="A27" s="57"/>
      <c r="B27" s="58" t="s">
        <v>1158</v>
      </c>
      <c r="C27" s="51"/>
      <c r="D27" s="52"/>
      <c r="E27" s="51">
        <f t="shared" si="0"/>
        <v>0</v>
      </c>
      <c r="F27" s="55"/>
      <c r="G27" s="54">
        <f t="shared" si="1"/>
        <v>0</v>
      </c>
      <c r="H27" s="56"/>
    </row>
    <row r="28" spans="1:8">
      <c r="A28" s="57"/>
      <c r="B28" s="58" t="s">
        <v>2477</v>
      </c>
      <c r="C28" s="51"/>
      <c r="D28" s="52"/>
      <c r="E28" s="51">
        <f t="shared" si="0"/>
        <v>0</v>
      </c>
      <c r="F28" s="55"/>
      <c r="G28" s="54">
        <f t="shared" si="1"/>
        <v>0</v>
      </c>
      <c r="H28" s="56"/>
    </row>
    <row r="29" spans="1:8">
      <c r="A29" s="57"/>
      <c r="B29" s="58" t="s">
        <v>2459</v>
      </c>
      <c r="C29" s="51"/>
      <c r="D29" s="52"/>
      <c r="E29" s="51">
        <f t="shared" si="0"/>
        <v>0</v>
      </c>
      <c r="F29" s="55"/>
      <c r="G29" s="54">
        <f t="shared" si="1"/>
        <v>0</v>
      </c>
      <c r="H29" s="56"/>
    </row>
    <row r="30" spans="1:8">
      <c r="A30" s="57"/>
      <c r="B30" s="58" t="s">
        <v>2655</v>
      </c>
      <c r="C30" s="51"/>
      <c r="D30" s="52"/>
      <c r="E30" s="51">
        <f t="shared" si="0"/>
        <v>0</v>
      </c>
      <c r="F30" s="55"/>
      <c r="G30" s="54">
        <f t="shared" si="1"/>
        <v>0</v>
      </c>
      <c r="H30" s="56"/>
    </row>
    <row r="31" spans="1:8">
      <c r="A31" s="57"/>
      <c r="B31" s="58" t="s">
        <v>2481</v>
      </c>
      <c r="C31" s="51"/>
      <c r="D31" s="52"/>
      <c r="E31" s="51">
        <f t="shared" si="0"/>
        <v>0</v>
      </c>
      <c r="F31" s="55"/>
      <c r="G31" s="54">
        <f t="shared" si="1"/>
        <v>0</v>
      </c>
      <c r="H31" s="56"/>
    </row>
    <row r="32" spans="1:8">
      <c r="A32" s="57"/>
      <c r="B32" s="58" t="s">
        <v>1417</v>
      </c>
      <c r="C32" s="51"/>
      <c r="D32" s="52"/>
      <c r="E32" s="51">
        <f t="shared" si="0"/>
        <v>0</v>
      </c>
      <c r="F32" s="55"/>
      <c r="G32" s="54">
        <f t="shared" si="1"/>
        <v>0</v>
      </c>
      <c r="H32" s="56"/>
    </row>
    <row r="33" spans="1:256">
      <c r="A33" s="57"/>
      <c r="B33" s="58" t="s">
        <v>1418</v>
      </c>
      <c r="C33" s="59">
        <v>75</v>
      </c>
      <c r="D33" s="60" t="s">
        <v>2582</v>
      </c>
      <c r="E33" s="51"/>
      <c r="F33" s="61"/>
      <c r="G33" s="54">
        <f t="shared" si="1"/>
        <v>0</v>
      </c>
      <c r="H33" s="56"/>
    </row>
    <row r="34" spans="1:256">
      <c r="A34" s="57"/>
      <c r="B34" s="58" t="s">
        <v>1796</v>
      </c>
      <c r="C34" s="51">
        <v>50</v>
      </c>
      <c r="D34" s="52">
        <v>2</v>
      </c>
      <c r="E34" s="51">
        <f t="shared" si="0"/>
        <v>100</v>
      </c>
      <c r="F34" s="55"/>
      <c r="G34" s="54">
        <f t="shared" si="1"/>
        <v>100</v>
      </c>
      <c r="H34" s="48"/>
    </row>
    <row r="35" spans="1:256">
      <c r="A35" s="57"/>
      <c r="B35" s="58" t="s">
        <v>1420</v>
      </c>
      <c r="C35" s="51">
        <v>500</v>
      </c>
      <c r="D35" s="60" t="s">
        <v>2582</v>
      </c>
      <c r="E35" s="51"/>
      <c r="F35" s="61"/>
      <c r="G35" s="54">
        <f t="shared" si="1"/>
        <v>0</v>
      </c>
      <c r="H35" s="48"/>
    </row>
    <row r="36" spans="1:256">
      <c r="A36" s="57"/>
      <c r="B36" s="58" t="s">
        <v>2110</v>
      </c>
      <c r="C36" s="51">
        <v>250</v>
      </c>
      <c r="D36" s="60" t="s">
        <v>2582</v>
      </c>
      <c r="E36" s="51">
        <f>C36</f>
        <v>250</v>
      </c>
      <c r="F36" s="61"/>
      <c r="G36" s="54">
        <f t="shared" si="1"/>
        <v>250</v>
      </c>
      <c r="H36" s="48"/>
    </row>
    <row r="37" spans="1:256">
      <c r="A37" s="57"/>
      <c r="B37" s="58" t="s">
        <v>2270</v>
      </c>
      <c r="C37" s="51">
        <v>40</v>
      </c>
      <c r="D37" s="52"/>
      <c r="E37" s="51">
        <f t="shared" si="0"/>
        <v>0</v>
      </c>
      <c r="F37" s="55"/>
      <c r="G37" s="54">
        <f t="shared" si="1"/>
        <v>0</v>
      </c>
      <c r="H37" s="48"/>
    </row>
    <row r="38" spans="1:256">
      <c r="A38" s="57"/>
      <c r="B38" s="58" t="s">
        <v>1626</v>
      </c>
      <c r="C38" s="51"/>
      <c r="D38" s="62"/>
      <c r="E38" s="51">
        <f t="shared" si="0"/>
        <v>0</v>
      </c>
      <c r="F38" s="61"/>
      <c r="G38" s="54">
        <f t="shared" si="1"/>
        <v>0</v>
      </c>
      <c r="H38" s="48"/>
    </row>
    <row r="39" spans="1:256" ht="16" thickBot="1">
      <c r="A39" s="57"/>
      <c r="B39" s="63"/>
      <c r="C39" s="64"/>
      <c r="D39" s="65"/>
      <c r="E39" s="64"/>
      <c r="F39" s="66"/>
      <c r="G39" s="67">
        <f t="shared" si="1"/>
        <v>0</v>
      </c>
      <c r="H39" s="48"/>
    </row>
    <row r="40" spans="1:256" s="74" customFormat="1" ht="16" customHeight="1">
      <c r="A40" s="68"/>
      <c r="B40" s="69" t="s">
        <v>2389</v>
      </c>
      <c r="C40" s="70"/>
      <c r="D40" s="70"/>
      <c r="E40" s="70"/>
      <c r="F40" s="71"/>
      <c r="G40" s="72">
        <f>SUM(G24:G39)</f>
        <v>740</v>
      </c>
      <c r="H40" s="73"/>
    </row>
    <row r="42" spans="1:256">
      <c r="C42" s="75" t="s">
        <v>1791</v>
      </c>
      <c r="D42" s="76">
        <f>G40/2</f>
        <v>370</v>
      </c>
      <c r="E42" s="76"/>
      <c r="F42" s="77"/>
    </row>
    <row r="44" spans="1:256">
      <c r="C44" s="78" t="s">
        <v>1389</v>
      </c>
      <c r="D44" s="78"/>
      <c r="E44" s="78"/>
      <c r="F44" s="79"/>
      <c r="G44" s="78"/>
      <c r="H44" s="78"/>
      <c r="I44" s="78"/>
    </row>
    <row r="45" spans="1:256">
      <c r="C45" s="78" t="s">
        <v>2480</v>
      </c>
      <c r="D45" s="78"/>
      <c r="E45" s="78"/>
      <c r="F45" s="79"/>
      <c r="G45" s="78"/>
      <c r="H45" s="78"/>
      <c r="I45" s="78"/>
    </row>
    <row r="46" spans="1:256">
      <c r="C46" s="150" t="s">
        <v>2356</v>
      </c>
      <c r="D46" s="150"/>
      <c r="E46" s="150"/>
      <c r="F46" s="248"/>
      <c r="G46" s="150"/>
      <c r="H46" s="150"/>
      <c r="I46" s="82"/>
      <c r="J46" s="805"/>
      <c r="K46" s="805"/>
      <c r="L46" s="805"/>
      <c r="M46" s="805"/>
      <c r="N46" s="805"/>
      <c r="O46" s="805"/>
      <c r="P46" s="805"/>
      <c r="Q46" s="805"/>
      <c r="R46" s="805"/>
      <c r="S46" s="805"/>
      <c r="T46" s="805"/>
      <c r="U46" s="805"/>
      <c r="V46" s="805" t="s">
        <v>1389</v>
      </c>
      <c r="W46" s="805"/>
      <c r="X46" s="805"/>
      <c r="Y46" s="805"/>
      <c r="Z46" s="805"/>
      <c r="AA46" s="805"/>
      <c r="AB46" s="805" t="s">
        <v>1389</v>
      </c>
      <c r="AC46" s="805"/>
      <c r="AD46" s="805"/>
      <c r="AE46" s="805"/>
      <c r="AF46" s="805"/>
      <c r="AG46" s="805"/>
      <c r="AH46" s="805" t="s">
        <v>1389</v>
      </c>
      <c r="AI46" s="805"/>
      <c r="AJ46" s="805"/>
      <c r="AK46" s="805"/>
      <c r="AL46" s="805"/>
      <c r="AM46" s="805"/>
      <c r="AN46" s="805" t="s">
        <v>1389</v>
      </c>
      <c r="AO46" s="805"/>
      <c r="AP46" s="805"/>
      <c r="AQ46" s="805"/>
      <c r="AR46" s="805"/>
      <c r="AS46" s="805"/>
      <c r="AT46" s="805" t="s">
        <v>1389</v>
      </c>
      <c r="AU46" s="805"/>
      <c r="AV46" s="805"/>
      <c r="AW46" s="805"/>
      <c r="AX46" s="805"/>
      <c r="AY46" s="805"/>
      <c r="AZ46" s="805" t="s">
        <v>1389</v>
      </c>
      <c r="BA46" s="805"/>
      <c r="BB46" s="805"/>
      <c r="BC46" s="805"/>
      <c r="BD46" s="805"/>
      <c r="BE46" s="805"/>
      <c r="BF46" s="805" t="s">
        <v>1389</v>
      </c>
      <c r="BG46" s="805"/>
      <c r="BH46" s="805"/>
      <c r="BI46" s="805"/>
      <c r="BJ46" s="805"/>
      <c r="BK46" s="805"/>
      <c r="BL46" s="805" t="s">
        <v>1389</v>
      </c>
      <c r="BM46" s="805"/>
      <c r="BN46" s="805"/>
      <c r="BO46" s="805"/>
      <c r="BP46" s="805"/>
      <c r="BQ46" s="805"/>
      <c r="BR46" s="805" t="s">
        <v>1389</v>
      </c>
      <c r="BS46" s="805"/>
      <c r="BT46" s="805"/>
      <c r="BU46" s="805"/>
      <c r="BV46" s="805"/>
      <c r="BW46" s="805"/>
      <c r="BX46" s="805" t="s">
        <v>1389</v>
      </c>
      <c r="BY46" s="805"/>
      <c r="BZ46" s="805"/>
      <c r="CA46" s="805"/>
      <c r="CB46" s="805"/>
      <c r="CC46" s="805"/>
      <c r="CD46" s="805" t="s">
        <v>1389</v>
      </c>
      <c r="CE46" s="805"/>
      <c r="CF46" s="805"/>
      <c r="CG46" s="805"/>
      <c r="CH46" s="805"/>
      <c r="CI46" s="805"/>
      <c r="CJ46" s="805" t="s">
        <v>1389</v>
      </c>
      <c r="CK46" s="805"/>
      <c r="CL46" s="805"/>
      <c r="CM46" s="805"/>
      <c r="CN46" s="805"/>
      <c r="CO46" s="805"/>
      <c r="CP46" s="805" t="s">
        <v>1389</v>
      </c>
      <c r="CQ46" s="805"/>
      <c r="CR46" s="805"/>
      <c r="CS46" s="805"/>
      <c r="CT46" s="805"/>
      <c r="CU46" s="805"/>
      <c r="CV46" s="805" t="s">
        <v>1389</v>
      </c>
      <c r="CW46" s="805"/>
      <c r="CX46" s="805"/>
      <c r="CY46" s="805"/>
      <c r="CZ46" s="805"/>
      <c r="DA46" s="805"/>
      <c r="DB46" s="805" t="s">
        <v>1389</v>
      </c>
      <c r="DC46" s="805"/>
      <c r="DD46" s="805"/>
      <c r="DE46" s="805"/>
      <c r="DF46" s="805"/>
      <c r="DG46" s="805"/>
      <c r="DH46" s="805" t="s">
        <v>1389</v>
      </c>
      <c r="DI46" s="805"/>
      <c r="DJ46" s="805"/>
      <c r="DK46" s="805"/>
      <c r="DL46" s="805"/>
      <c r="DM46" s="805"/>
      <c r="DN46" s="805" t="s">
        <v>1389</v>
      </c>
      <c r="DO46" s="805"/>
      <c r="DP46" s="805"/>
      <c r="DQ46" s="805"/>
      <c r="DR46" s="805"/>
      <c r="DS46" s="805"/>
      <c r="DT46" s="805" t="s">
        <v>1389</v>
      </c>
      <c r="DU46" s="805"/>
      <c r="DV46" s="805"/>
      <c r="DW46" s="805"/>
      <c r="DX46" s="805"/>
      <c r="DY46" s="805"/>
      <c r="DZ46" s="805" t="s">
        <v>1389</v>
      </c>
      <c r="EA46" s="805"/>
      <c r="EB46" s="805"/>
      <c r="EC46" s="805"/>
      <c r="ED46" s="805"/>
      <c r="EE46" s="805"/>
      <c r="EF46" s="805" t="s">
        <v>1389</v>
      </c>
      <c r="EG46" s="805"/>
      <c r="EH46" s="805"/>
      <c r="EI46" s="805"/>
      <c r="EJ46" s="805"/>
      <c r="EK46" s="805"/>
      <c r="EL46" s="805" t="s">
        <v>1389</v>
      </c>
      <c r="EM46" s="805"/>
      <c r="EN46" s="805"/>
      <c r="EO46" s="805"/>
      <c r="EP46" s="805"/>
      <c r="EQ46" s="805"/>
      <c r="ER46" s="805" t="s">
        <v>1389</v>
      </c>
      <c r="ES46" s="805"/>
      <c r="ET46" s="805"/>
      <c r="EU46" s="805"/>
      <c r="EV46" s="805"/>
      <c r="EW46" s="805"/>
      <c r="EX46" s="805" t="s">
        <v>1389</v>
      </c>
      <c r="EY46" s="805"/>
      <c r="EZ46" s="805"/>
      <c r="FA46" s="805"/>
      <c r="FB46" s="805"/>
      <c r="FC46" s="805"/>
      <c r="FD46" s="805" t="s">
        <v>1389</v>
      </c>
      <c r="FE46" s="805"/>
      <c r="FF46" s="805"/>
      <c r="FG46" s="805"/>
      <c r="FH46" s="805"/>
      <c r="FI46" s="805"/>
      <c r="FJ46" s="805" t="s">
        <v>1389</v>
      </c>
      <c r="FK46" s="805"/>
      <c r="FL46" s="805"/>
      <c r="FM46" s="805"/>
      <c r="FN46" s="805"/>
      <c r="FO46" s="805"/>
      <c r="FP46" s="805" t="s">
        <v>1389</v>
      </c>
      <c r="FQ46" s="805"/>
      <c r="FR46" s="805"/>
      <c r="FS46" s="805"/>
      <c r="FT46" s="805"/>
      <c r="FU46" s="805"/>
      <c r="FV46" s="805" t="s">
        <v>1389</v>
      </c>
      <c r="FW46" s="805"/>
      <c r="FX46" s="805"/>
      <c r="FY46" s="805"/>
      <c r="FZ46" s="805"/>
      <c r="GA46" s="805"/>
      <c r="GB46" s="805" t="s">
        <v>1389</v>
      </c>
      <c r="GC46" s="805"/>
      <c r="GD46" s="805"/>
      <c r="GE46" s="805"/>
      <c r="GF46" s="805"/>
      <c r="GG46" s="805"/>
      <c r="GH46" s="805" t="s">
        <v>1389</v>
      </c>
      <c r="GI46" s="805"/>
      <c r="GJ46" s="805"/>
      <c r="GK46" s="805"/>
      <c r="GL46" s="805"/>
      <c r="GM46" s="805"/>
      <c r="GN46" s="805" t="s">
        <v>1389</v>
      </c>
      <c r="GO46" s="805"/>
      <c r="GP46" s="805"/>
      <c r="GQ46" s="805"/>
      <c r="GR46" s="805"/>
      <c r="GS46" s="805"/>
      <c r="GT46" s="805" t="s">
        <v>1389</v>
      </c>
      <c r="GU46" s="805"/>
      <c r="GV46" s="805"/>
      <c r="GW46" s="805"/>
      <c r="GX46" s="805"/>
      <c r="GY46" s="805"/>
      <c r="GZ46" s="805" t="s">
        <v>1389</v>
      </c>
      <c r="HA46" s="805"/>
      <c r="HB46" s="805"/>
      <c r="HC46" s="805"/>
      <c r="HD46" s="805"/>
      <c r="HE46" s="805"/>
      <c r="HF46" s="805" t="s">
        <v>1389</v>
      </c>
      <c r="HG46" s="805"/>
      <c r="HH46" s="805"/>
      <c r="HI46" s="805"/>
      <c r="HJ46" s="805"/>
      <c r="HK46" s="805"/>
      <c r="HL46" s="805" t="s">
        <v>1389</v>
      </c>
      <c r="HM46" s="805"/>
      <c r="HN46" s="805"/>
      <c r="HO46" s="805"/>
      <c r="HP46" s="805"/>
      <c r="HQ46" s="805"/>
      <c r="HR46" s="805" t="s">
        <v>1389</v>
      </c>
      <c r="HS46" s="805"/>
      <c r="HT46" s="805"/>
      <c r="HU46" s="805"/>
      <c r="HV46" s="805"/>
      <c r="HW46" s="805"/>
      <c r="HX46" s="805" t="s">
        <v>1389</v>
      </c>
      <c r="HY46" s="805"/>
      <c r="HZ46" s="805"/>
      <c r="IA46" s="805"/>
      <c r="IB46" s="805"/>
      <c r="IC46" s="805"/>
      <c r="ID46" s="805" t="s">
        <v>1389</v>
      </c>
      <c r="IE46" s="805"/>
      <c r="IF46" s="805"/>
      <c r="IG46" s="805"/>
      <c r="IH46" s="805"/>
      <c r="II46" s="805"/>
      <c r="IJ46" s="805" t="s">
        <v>1389</v>
      </c>
      <c r="IK46" s="805"/>
      <c r="IL46" s="805"/>
      <c r="IM46" s="805"/>
      <c r="IN46" s="805"/>
      <c r="IO46" s="805"/>
      <c r="IP46" s="805" t="s">
        <v>1389</v>
      </c>
      <c r="IQ46" s="805"/>
      <c r="IR46" s="805"/>
      <c r="IS46" s="805"/>
    </row>
    <row r="47" spans="1:256">
      <c r="C47" s="78" t="s">
        <v>2236</v>
      </c>
      <c r="D47" s="78"/>
      <c r="E47" s="78"/>
      <c r="F47" s="79"/>
      <c r="G47" s="78"/>
      <c r="H47" s="78"/>
      <c r="I47" s="78"/>
      <c r="J47" s="805"/>
      <c r="K47" s="805"/>
      <c r="L47" s="805"/>
      <c r="M47" s="805"/>
      <c r="N47" s="805"/>
      <c r="O47" s="805"/>
      <c r="P47" s="805"/>
      <c r="Q47" s="805"/>
      <c r="R47" s="805"/>
      <c r="S47" s="805"/>
      <c r="T47" s="805"/>
      <c r="U47" s="805"/>
      <c r="V47" s="805" t="s">
        <v>2162</v>
      </c>
      <c r="W47" s="805"/>
      <c r="X47" s="805"/>
      <c r="Y47" s="805"/>
      <c r="Z47" s="805"/>
      <c r="AA47" s="805"/>
      <c r="AB47" s="805" t="s">
        <v>2162</v>
      </c>
      <c r="AC47" s="805"/>
      <c r="AD47" s="805"/>
      <c r="AE47" s="805"/>
      <c r="AF47" s="805"/>
      <c r="AG47" s="805"/>
      <c r="AH47" s="805" t="s">
        <v>2162</v>
      </c>
      <c r="AI47" s="805"/>
      <c r="AJ47" s="805"/>
      <c r="AK47" s="805"/>
      <c r="AL47" s="805"/>
      <c r="AM47" s="805"/>
      <c r="AN47" s="805" t="s">
        <v>2162</v>
      </c>
      <c r="AO47" s="805"/>
      <c r="AP47" s="805"/>
      <c r="AQ47" s="805"/>
      <c r="AR47" s="805"/>
      <c r="AS47" s="805"/>
      <c r="AT47" s="805" t="s">
        <v>2162</v>
      </c>
      <c r="AU47" s="805"/>
      <c r="AV47" s="805"/>
      <c r="AW47" s="805"/>
      <c r="AX47" s="805"/>
      <c r="AY47" s="805"/>
      <c r="AZ47" s="805" t="s">
        <v>2162</v>
      </c>
      <c r="BA47" s="805"/>
      <c r="BB47" s="805"/>
      <c r="BC47" s="805"/>
      <c r="BD47" s="805"/>
      <c r="BE47" s="805"/>
      <c r="BF47" s="805" t="s">
        <v>2162</v>
      </c>
      <c r="BG47" s="805"/>
      <c r="BH47" s="805"/>
      <c r="BI47" s="805"/>
      <c r="BJ47" s="805"/>
      <c r="BK47" s="805"/>
      <c r="BL47" s="805" t="s">
        <v>2162</v>
      </c>
      <c r="BM47" s="805"/>
      <c r="BN47" s="805"/>
      <c r="BO47" s="805"/>
      <c r="BP47" s="805"/>
      <c r="BQ47" s="805"/>
      <c r="BR47" s="805" t="s">
        <v>2162</v>
      </c>
      <c r="BS47" s="805"/>
      <c r="BT47" s="805"/>
      <c r="BU47" s="805"/>
      <c r="BV47" s="805"/>
      <c r="BW47" s="805"/>
      <c r="BX47" s="805" t="s">
        <v>2162</v>
      </c>
      <c r="BY47" s="805"/>
      <c r="BZ47" s="805"/>
      <c r="CA47" s="805"/>
      <c r="CB47" s="805"/>
      <c r="CC47" s="805"/>
      <c r="CD47" s="805" t="s">
        <v>2162</v>
      </c>
      <c r="CE47" s="805"/>
      <c r="CF47" s="805"/>
      <c r="CG47" s="805"/>
      <c r="CH47" s="805"/>
      <c r="CI47" s="805"/>
      <c r="CJ47" s="805" t="s">
        <v>2162</v>
      </c>
      <c r="CK47" s="805"/>
      <c r="CL47" s="805"/>
      <c r="CM47" s="805"/>
      <c r="CN47" s="805"/>
      <c r="CO47" s="805"/>
      <c r="CP47" s="805" t="s">
        <v>2162</v>
      </c>
      <c r="CQ47" s="805"/>
      <c r="CR47" s="805"/>
      <c r="CS47" s="805"/>
      <c r="CT47" s="805"/>
      <c r="CU47" s="805"/>
      <c r="CV47" s="805" t="s">
        <v>2162</v>
      </c>
      <c r="CW47" s="805"/>
      <c r="CX47" s="805"/>
      <c r="CY47" s="805"/>
      <c r="CZ47" s="805"/>
      <c r="DA47" s="805"/>
      <c r="DB47" s="805" t="s">
        <v>2162</v>
      </c>
      <c r="DC47" s="805"/>
      <c r="DD47" s="805"/>
      <c r="DE47" s="805"/>
      <c r="DF47" s="805"/>
      <c r="DG47" s="805"/>
      <c r="DH47" s="805" t="s">
        <v>2162</v>
      </c>
      <c r="DI47" s="805"/>
      <c r="DJ47" s="805"/>
      <c r="DK47" s="805"/>
      <c r="DL47" s="805"/>
      <c r="DM47" s="805"/>
      <c r="DN47" s="805" t="s">
        <v>2162</v>
      </c>
      <c r="DO47" s="805"/>
      <c r="DP47" s="805"/>
      <c r="DQ47" s="805"/>
      <c r="DR47" s="805"/>
      <c r="DS47" s="805"/>
      <c r="DT47" s="805" t="s">
        <v>2162</v>
      </c>
      <c r="DU47" s="805"/>
      <c r="DV47" s="805"/>
      <c r="DW47" s="805"/>
      <c r="DX47" s="805"/>
      <c r="DY47" s="805"/>
      <c r="DZ47" s="805" t="s">
        <v>2162</v>
      </c>
      <c r="EA47" s="805"/>
      <c r="EB47" s="805"/>
      <c r="EC47" s="805"/>
      <c r="ED47" s="805"/>
      <c r="EE47" s="805"/>
      <c r="EF47" s="805" t="s">
        <v>2162</v>
      </c>
      <c r="EG47" s="805"/>
      <c r="EH47" s="805"/>
      <c r="EI47" s="805"/>
      <c r="EJ47" s="805"/>
      <c r="EK47" s="805"/>
      <c r="EL47" s="805" t="s">
        <v>2162</v>
      </c>
      <c r="EM47" s="805"/>
      <c r="EN47" s="805"/>
      <c r="EO47" s="805"/>
      <c r="EP47" s="805"/>
      <c r="EQ47" s="805"/>
      <c r="ER47" s="805" t="s">
        <v>2162</v>
      </c>
      <c r="ES47" s="805"/>
      <c r="ET47" s="805"/>
      <c r="EU47" s="805"/>
      <c r="EV47" s="805"/>
      <c r="EW47" s="805"/>
      <c r="EX47" s="805" t="s">
        <v>2162</v>
      </c>
      <c r="EY47" s="805"/>
      <c r="EZ47" s="805"/>
      <c r="FA47" s="805"/>
      <c r="FB47" s="805"/>
      <c r="FC47" s="805"/>
      <c r="FD47" s="805" t="s">
        <v>2162</v>
      </c>
      <c r="FE47" s="805"/>
      <c r="FF47" s="805"/>
      <c r="FG47" s="805"/>
      <c r="FH47" s="805"/>
      <c r="FI47" s="805"/>
      <c r="FJ47" s="805" t="s">
        <v>2162</v>
      </c>
      <c r="FK47" s="805"/>
      <c r="FL47" s="805"/>
      <c r="FM47" s="805"/>
      <c r="FN47" s="805"/>
      <c r="FO47" s="805"/>
      <c r="FP47" s="805" t="s">
        <v>2162</v>
      </c>
      <c r="FQ47" s="805"/>
      <c r="FR47" s="805"/>
      <c r="FS47" s="805"/>
      <c r="FT47" s="805"/>
      <c r="FU47" s="805"/>
      <c r="FV47" s="805" t="s">
        <v>2162</v>
      </c>
      <c r="FW47" s="805"/>
      <c r="FX47" s="805"/>
      <c r="FY47" s="805"/>
      <c r="FZ47" s="805"/>
      <c r="GA47" s="805"/>
      <c r="GB47" s="805" t="s">
        <v>2162</v>
      </c>
      <c r="GC47" s="805"/>
      <c r="GD47" s="805"/>
      <c r="GE47" s="805"/>
      <c r="GF47" s="805"/>
      <c r="GG47" s="805"/>
      <c r="GH47" s="805" t="s">
        <v>2162</v>
      </c>
      <c r="GI47" s="805"/>
      <c r="GJ47" s="805"/>
      <c r="GK47" s="805"/>
      <c r="GL47" s="805"/>
      <c r="GM47" s="805"/>
      <c r="GN47" s="805" t="s">
        <v>2162</v>
      </c>
      <c r="GO47" s="805"/>
      <c r="GP47" s="805"/>
      <c r="GQ47" s="805"/>
      <c r="GR47" s="805"/>
      <c r="GS47" s="805"/>
      <c r="GT47" s="805" t="s">
        <v>2162</v>
      </c>
      <c r="GU47" s="805"/>
      <c r="GV47" s="805"/>
      <c r="GW47" s="805"/>
      <c r="GX47" s="805"/>
      <c r="GY47" s="805"/>
      <c r="GZ47" s="805" t="s">
        <v>2162</v>
      </c>
      <c r="HA47" s="805"/>
      <c r="HB47" s="805"/>
      <c r="HC47" s="805"/>
      <c r="HD47" s="805"/>
      <c r="HE47" s="805"/>
      <c r="HF47" s="805" t="s">
        <v>2162</v>
      </c>
      <c r="HG47" s="805"/>
      <c r="HH47" s="805"/>
      <c r="HI47" s="805"/>
      <c r="HJ47" s="805"/>
      <c r="HK47" s="805"/>
      <c r="HL47" s="805" t="s">
        <v>2162</v>
      </c>
      <c r="HM47" s="805"/>
      <c r="HN47" s="805"/>
      <c r="HO47" s="805"/>
      <c r="HP47" s="805"/>
      <c r="HQ47" s="805"/>
      <c r="HR47" s="805" t="s">
        <v>2162</v>
      </c>
      <c r="HS47" s="805"/>
      <c r="HT47" s="805"/>
      <c r="HU47" s="805"/>
      <c r="HV47" s="805"/>
      <c r="HW47" s="805"/>
      <c r="HX47" s="805" t="s">
        <v>2162</v>
      </c>
      <c r="HY47" s="805"/>
      <c r="HZ47" s="805"/>
      <c r="IA47" s="805"/>
      <c r="IB47" s="805"/>
      <c r="IC47" s="805"/>
      <c r="ID47" s="805" t="s">
        <v>2162</v>
      </c>
      <c r="IE47" s="805"/>
      <c r="IF47" s="805"/>
      <c r="IG47" s="805"/>
      <c r="IH47" s="805"/>
      <c r="II47" s="805"/>
      <c r="IJ47" s="805" t="s">
        <v>2162</v>
      </c>
      <c r="IK47" s="805"/>
      <c r="IL47" s="805"/>
      <c r="IM47" s="805"/>
      <c r="IN47" s="805"/>
      <c r="IO47" s="805"/>
      <c r="IP47" s="805" t="s">
        <v>2162</v>
      </c>
      <c r="IQ47" s="805"/>
      <c r="IR47" s="805"/>
      <c r="IS47" s="805"/>
    </row>
    <row r="48" spans="1:256">
      <c r="B48" s="78"/>
      <c r="C48" s="78"/>
      <c r="D48" s="78"/>
      <c r="E48" s="78"/>
      <c r="F48" s="79"/>
      <c r="G48" s="78"/>
      <c r="H48" s="78"/>
      <c r="I48" s="78"/>
      <c r="J48" s="78"/>
      <c r="K48" s="78"/>
      <c r="L48" s="78"/>
      <c r="M48" s="78"/>
      <c r="N48" s="78"/>
      <c r="O48" s="78"/>
      <c r="P48" s="805"/>
      <c r="Q48" s="805"/>
      <c r="R48" s="805"/>
      <c r="S48" s="805"/>
      <c r="T48" s="805"/>
      <c r="U48" s="805"/>
      <c r="V48" s="805" t="s">
        <v>2236</v>
      </c>
      <c r="W48" s="805"/>
      <c r="X48" s="805"/>
      <c r="Y48" s="805"/>
      <c r="Z48" s="805"/>
      <c r="AA48" s="805"/>
      <c r="AB48" s="805" t="s">
        <v>2236</v>
      </c>
      <c r="AC48" s="805"/>
      <c r="AD48" s="805"/>
      <c r="AE48" s="805"/>
      <c r="AF48" s="805"/>
      <c r="AG48" s="805"/>
      <c r="AH48" s="805" t="s">
        <v>2236</v>
      </c>
      <c r="AI48" s="805"/>
      <c r="AJ48" s="805"/>
      <c r="AK48" s="805"/>
      <c r="AL48" s="805"/>
      <c r="AM48" s="805"/>
      <c r="AN48" s="805" t="s">
        <v>2236</v>
      </c>
      <c r="AO48" s="805"/>
      <c r="AP48" s="805"/>
      <c r="AQ48" s="805"/>
      <c r="AR48" s="805"/>
      <c r="AS48" s="805"/>
      <c r="AT48" s="805" t="s">
        <v>2236</v>
      </c>
      <c r="AU48" s="805"/>
      <c r="AV48" s="805"/>
      <c r="AW48" s="805"/>
      <c r="AX48" s="805"/>
      <c r="AY48" s="805"/>
      <c r="AZ48" s="805" t="s">
        <v>2236</v>
      </c>
      <c r="BA48" s="805"/>
      <c r="BB48" s="805"/>
      <c r="BC48" s="805"/>
      <c r="BD48" s="805"/>
      <c r="BE48" s="805"/>
      <c r="BF48" s="805" t="s">
        <v>2236</v>
      </c>
      <c r="BG48" s="805"/>
      <c r="BH48" s="805"/>
      <c r="BI48" s="805"/>
      <c r="BJ48" s="805"/>
      <c r="BK48" s="805"/>
      <c r="BL48" s="805" t="s">
        <v>2236</v>
      </c>
      <c r="BM48" s="805"/>
      <c r="BN48" s="805"/>
      <c r="BO48" s="805"/>
      <c r="BP48" s="805"/>
      <c r="BQ48" s="805"/>
      <c r="BR48" s="805" t="s">
        <v>2236</v>
      </c>
      <c r="BS48" s="805"/>
      <c r="BT48" s="805"/>
      <c r="BU48" s="805"/>
      <c r="BV48" s="805"/>
      <c r="BW48" s="805"/>
      <c r="BX48" s="805" t="s">
        <v>2236</v>
      </c>
      <c r="BY48" s="805"/>
      <c r="BZ48" s="805"/>
      <c r="CA48" s="805"/>
      <c r="CB48" s="805"/>
      <c r="CC48" s="805"/>
      <c r="CD48" s="805" t="s">
        <v>2236</v>
      </c>
      <c r="CE48" s="805"/>
      <c r="CF48" s="805"/>
      <c r="CG48" s="805"/>
      <c r="CH48" s="805"/>
      <c r="CI48" s="805"/>
      <c r="CJ48" s="805" t="s">
        <v>2236</v>
      </c>
      <c r="CK48" s="805"/>
      <c r="CL48" s="805"/>
      <c r="CM48" s="805"/>
      <c r="CN48" s="805"/>
      <c r="CO48" s="805"/>
      <c r="CP48" s="805" t="s">
        <v>2236</v>
      </c>
      <c r="CQ48" s="805"/>
      <c r="CR48" s="805"/>
      <c r="CS48" s="805"/>
      <c r="CT48" s="805"/>
      <c r="CU48" s="805"/>
      <c r="CV48" s="805" t="s">
        <v>2236</v>
      </c>
      <c r="CW48" s="805"/>
      <c r="CX48" s="805"/>
      <c r="CY48" s="805"/>
      <c r="CZ48" s="805"/>
      <c r="DA48" s="805"/>
      <c r="DB48" s="805" t="s">
        <v>2236</v>
      </c>
      <c r="DC48" s="805"/>
      <c r="DD48" s="805"/>
      <c r="DE48" s="805"/>
      <c r="DF48" s="805"/>
      <c r="DG48" s="805"/>
      <c r="DH48" s="805" t="s">
        <v>2236</v>
      </c>
      <c r="DI48" s="805"/>
      <c r="DJ48" s="805"/>
      <c r="DK48" s="805"/>
      <c r="DL48" s="805"/>
      <c r="DM48" s="805"/>
      <c r="DN48" s="805" t="s">
        <v>2236</v>
      </c>
      <c r="DO48" s="805"/>
      <c r="DP48" s="805"/>
      <c r="DQ48" s="805"/>
      <c r="DR48" s="805"/>
      <c r="DS48" s="805"/>
      <c r="DT48" s="805" t="s">
        <v>2236</v>
      </c>
      <c r="DU48" s="805"/>
      <c r="DV48" s="805"/>
      <c r="DW48" s="805"/>
      <c r="DX48" s="805"/>
      <c r="DY48" s="805"/>
      <c r="DZ48" s="805" t="s">
        <v>2236</v>
      </c>
      <c r="EA48" s="805"/>
      <c r="EB48" s="805"/>
      <c r="EC48" s="805"/>
      <c r="ED48" s="805"/>
      <c r="EE48" s="805"/>
      <c r="EF48" s="805" t="s">
        <v>2236</v>
      </c>
      <c r="EG48" s="805"/>
      <c r="EH48" s="805"/>
      <c r="EI48" s="805"/>
      <c r="EJ48" s="805"/>
      <c r="EK48" s="805"/>
      <c r="EL48" s="805" t="s">
        <v>2236</v>
      </c>
      <c r="EM48" s="805"/>
      <c r="EN48" s="805"/>
      <c r="EO48" s="805"/>
      <c r="EP48" s="805"/>
      <c r="EQ48" s="805"/>
      <c r="ER48" s="805" t="s">
        <v>2236</v>
      </c>
      <c r="ES48" s="805"/>
      <c r="ET48" s="805"/>
      <c r="EU48" s="805"/>
      <c r="EV48" s="805"/>
      <c r="EW48" s="805"/>
      <c r="EX48" s="805" t="s">
        <v>2236</v>
      </c>
      <c r="EY48" s="805"/>
      <c r="EZ48" s="805"/>
      <c r="FA48" s="805"/>
      <c r="FB48" s="805"/>
      <c r="FC48" s="805"/>
      <c r="FD48" s="805" t="s">
        <v>2236</v>
      </c>
      <c r="FE48" s="805"/>
      <c r="FF48" s="805"/>
      <c r="FG48" s="805"/>
      <c r="FH48" s="805"/>
      <c r="FI48" s="805"/>
      <c r="FJ48" s="805" t="s">
        <v>2236</v>
      </c>
      <c r="FK48" s="805"/>
      <c r="FL48" s="805"/>
      <c r="FM48" s="805"/>
      <c r="FN48" s="805"/>
      <c r="FO48" s="805"/>
      <c r="FP48" s="805" t="s">
        <v>2236</v>
      </c>
      <c r="FQ48" s="805"/>
      <c r="FR48" s="805"/>
      <c r="FS48" s="805"/>
      <c r="FT48" s="805"/>
      <c r="FU48" s="805"/>
      <c r="FV48" s="805" t="s">
        <v>2236</v>
      </c>
      <c r="FW48" s="805"/>
      <c r="FX48" s="805"/>
      <c r="FY48" s="805"/>
      <c r="FZ48" s="805"/>
      <c r="GA48" s="805"/>
      <c r="GB48" s="805" t="s">
        <v>2236</v>
      </c>
      <c r="GC48" s="805"/>
      <c r="GD48" s="805"/>
      <c r="GE48" s="805"/>
      <c r="GF48" s="805"/>
      <c r="GG48" s="805"/>
      <c r="GH48" s="805" t="s">
        <v>2236</v>
      </c>
      <c r="GI48" s="805"/>
      <c r="GJ48" s="805"/>
      <c r="GK48" s="805"/>
      <c r="GL48" s="805"/>
      <c r="GM48" s="805"/>
      <c r="GN48" s="805" t="s">
        <v>2236</v>
      </c>
      <c r="GO48" s="805"/>
      <c r="GP48" s="805"/>
      <c r="GQ48" s="805"/>
      <c r="GR48" s="805"/>
      <c r="GS48" s="805"/>
      <c r="GT48" s="805" t="s">
        <v>2236</v>
      </c>
      <c r="GU48" s="805"/>
      <c r="GV48" s="805"/>
      <c r="GW48" s="805"/>
      <c r="GX48" s="805"/>
      <c r="GY48" s="805"/>
      <c r="GZ48" s="805" t="s">
        <v>2236</v>
      </c>
      <c r="HA48" s="805"/>
      <c r="HB48" s="805"/>
      <c r="HC48" s="805"/>
      <c r="HD48" s="805"/>
      <c r="HE48" s="805"/>
      <c r="HF48" s="805" t="s">
        <v>2236</v>
      </c>
      <c r="HG48" s="805"/>
      <c r="HH48" s="805"/>
      <c r="HI48" s="805"/>
      <c r="HJ48" s="805"/>
      <c r="HK48" s="805"/>
      <c r="HL48" s="805" t="s">
        <v>2236</v>
      </c>
      <c r="HM48" s="805"/>
      <c r="HN48" s="805"/>
      <c r="HO48" s="805"/>
      <c r="HP48" s="805"/>
      <c r="HQ48" s="805"/>
      <c r="HR48" s="805" t="s">
        <v>2236</v>
      </c>
      <c r="HS48" s="805"/>
      <c r="HT48" s="805"/>
      <c r="HU48" s="805"/>
      <c r="HV48" s="805"/>
      <c r="HW48" s="805"/>
      <c r="HX48" s="805" t="s">
        <v>2236</v>
      </c>
      <c r="HY48" s="805"/>
      <c r="HZ48" s="805"/>
      <c r="IA48" s="805"/>
      <c r="IB48" s="805"/>
      <c r="IC48" s="805"/>
      <c r="ID48" s="805" t="s">
        <v>2236</v>
      </c>
      <c r="IE48" s="805"/>
      <c r="IF48" s="805"/>
      <c r="IG48" s="805"/>
      <c r="IH48" s="805"/>
      <c r="II48" s="805"/>
      <c r="IJ48" s="805" t="s">
        <v>2236</v>
      </c>
      <c r="IK48" s="805"/>
      <c r="IL48" s="805"/>
      <c r="IM48" s="805"/>
      <c r="IN48" s="805"/>
      <c r="IO48" s="805"/>
      <c r="IP48" s="805" t="s">
        <v>2236</v>
      </c>
      <c r="IQ48" s="805"/>
      <c r="IR48" s="805"/>
      <c r="IS48" s="805"/>
      <c r="IT48" s="805"/>
      <c r="IU48" s="805"/>
      <c r="IV48" s="805" t="s">
        <v>2236</v>
      </c>
    </row>
    <row r="49" spans="1:8">
      <c r="A49" s="83"/>
      <c r="B49" s="83"/>
      <c r="C49" s="84"/>
      <c r="D49" s="84"/>
      <c r="E49" s="84"/>
      <c r="F49" s="85"/>
      <c r="G49" s="86"/>
    </row>
    <row r="50" spans="1:8">
      <c r="A50" s="7"/>
    </row>
    <row r="51" spans="1:8">
      <c r="A51" s="7"/>
    </row>
    <row r="52" spans="1:8" s="6" customFormat="1">
      <c r="A52" s="7"/>
      <c r="F52" s="35"/>
    </row>
    <row r="53" spans="1:8" s="6" customFormat="1">
      <c r="B53" s="7"/>
      <c r="C53" s="7"/>
      <c r="D53" s="7"/>
      <c r="E53" s="7"/>
      <c r="F53" s="9"/>
      <c r="G53" s="7"/>
      <c r="H53" s="7"/>
    </row>
    <row r="54" spans="1:8" s="6" customFormat="1">
      <c r="B54" s="7"/>
      <c r="C54" s="7"/>
      <c r="D54" s="7"/>
      <c r="E54" s="7"/>
      <c r="F54" s="9"/>
      <c r="G54" s="7"/>
      <c r="H54" s="7"/>
    </row>
    <row r="55" spans="1:8" s="6" customFormat="1">
      <c r="B55" s="7"/>
      <c r="C55" s="7"/>
      <c r="D55" s="7"/>
      <c r="E55" s="7"/>
      <c r="F55" s="9"/>
      <c r="G55" s="7"/>
      <c r="H55" s="7"/>
    </row>
    <row r="56" spans="1:8" s="6" customFormat="1">
      <c r="B56" s="7"/>
      <c r="C56" s="10"/>
      <c r="D56" s="10"/>
      <c r="E56" s="10"/>
      <c r="F56" s="9"/>
      <c r="G56" s="87"/>
      <c r="H56" s="7"/>
    </row>
    <row r="57" spans="1:8" s="6" customFormat="1">
      <c r="B57" s="7"/>
      <c r="C57" s="7"/>
      <c r="D57" s="7"/>
      <c r="E57" s="7"/>
      <c r="F57" s="9"/>
      <c r="G57" s="7"/>
      <c r="H57" s="7"/>
    </row>
  </sheetData>
  <mergeCells count="125">
    <mergeCell ref="DB48:DG48"/>
    <mergeCell ref="CD47:CI47"/>
    <mergeCell ref="DB47:DG47"/>
    <mergeCell ref="CJ47:CO47"/>
    <mergeCell ref="CV47:DA47"/>
    <mergeCell ref="CP47:CU47"/>
    <mergeCell ref="CV46:DA46"/>
    <mergeCell ref="CP48:CU48"/>
    <mergeCell ref="CJ48:CO48"/>
    <mergeCell ref="BX48:CC48"/>
    <mergeCell ref="CD48:CI48"/>
    <mergeCell ref="BR48:BW48"/>
    <mergeCell ref="AZ46:BE46"/>
    <mergeCell ref="CV48:DA48"/>
    <mergeCell ref="BL46:BQ46"/>
    <mergeCell ref="BX46:CC46"/>
    <mergeCell ref="CP46:CU46"/>
    <mergeCell ref="BF46:BK46"/>
    <mergeCell ref="BR46:BW46"/>
    <mergeCell ref="CD46:CI46"/>
    <mergeCell ref="CJ46:CO46"/>
    <mergeCell ref="P48:U48"/>
    <mergeCell ref="V48:AA48"/>
    <mergeCell ref="BL48:BQ48"/>
    <mergeCell ref="BF48:BK48"/>
    <mergeCell ref="J47:O47"/>
    <mergeCell ref="P47:U47"/>
    <mergeCell ref="AB47:AG47"/>
    <mergeCell ref="AN47:AS47"/>
    <mergeCell ref="AH47:AM47"/>
    <mergeCell ref="AZ48:BE48"/>
    <mergeCell ref="C1:G1"/>
    <mergeCell ref="C19:G19"/>
    <mergeCell ref="J46:O46"/>
    <mergeCell ref="P46:U46"/>
    <mergeCell ref="BF47:BK47"/>
    <mergeCell ref="BL47:BQ47"/>
    <mergeCell ref="AZ47:BE47"/>
    <mergeCell ref="V47:AA47"/>
    <mergeCell ref="DB46:DG46"/>
    <mergeCell ref="AT47:AY47"/>
    <mergeCell ref="BR47:BW47"/>
    <mergeCell ref="BX47:CC47"/>
    <mergeCell ref="GB47:GG47"/>
    <mergeCell ref="V46:AA46"/>
    <mergeCell ref="AB46:AG46"/>
    <mergeCell ref="AB48:AG48"/>
    <mergeCell ref="AH46:AM46"/>
    <mergeCell ref="AH48:AM48"/>
    <mergeCell ref="AT46:AY46"/>
    <mergeCell ref="AN46:AS46"/>
    <mergeCell ref="AN48:AS48"/>
    <mergeCell ref="AT48:AY48"/>
    <mergeCell ref="DZ46:EE46"/>
    <mergeCell ref="DH47:DM47"/>
    <mergeCell ref="DT46:DY46"/>
    <mergeCell ref="DN47:DS47"/>
    <mergeCell ref="FJ48:FO48"/>
    <mergeCell ref="DN46:DS46"/>
    <mergeCell ref="FJ47:FO47"/>
    <mergeCell ref="FJ46:FO46"/>
    <mergeCell ref="FD48:FI48"/>
    <mergeCell ref="FD47:FI47"/>
    <mergeCell ref="EX48:FC48"/>
    <mergeCell ref="EL47:EQ47"/>
    <mergeCell ref="DN48:DS48"/>
    <mergeCell ref="EF46:EK46"/>
    <mergeCell ref="GZ46:HE46"/>
    <mergeCell ref="GZ47:HE47"/>
    <mergeCell ref="GN47:GS47"/>
    <mergeCell ref="GN46:GS46"/>
    <mergeCell ref="EF48:EK48"/>
    <mergeCell ref="FP48:FU48"/>
    <mergeCell ref="GH48:GM48"/>
    <mergeCell ref="EX46:FC46"/>
    <mergeCell ref="EL46:EQ46"/>
    <mergeCell ref="FD46:FI46"/>
    <mergeCell ref="GH46:GM46"/>
    <mergeCell ref="EF47:EK47"/>
    <mergeCell ref="EL48:EQ48"/>
    <mergeCell ref="ER46:EW46"/>
    <mergeCell ref="GT46:GY46"/>
    <mergeCell ref="FV46:GA46"/>
    <mergeCell ref="FV47:GA47"/>
    <mergeCell ref="ER48:EW48"/>
    <mergeCell ref="ER47:EW47"/>
    <mergeCell ref="EX47:FC47"/>
    <mergeCell ref="GT48:GY48"/>
    <mergeCell ref="GH47:GM47"/>
    <mergeCell ref="FP46:FU46"/>
    <mergeCell ref="FP47:FU47"/>
    <mergeCell ref="GT47:GY47"/>
    <mergeCell ref="GB46:GG46"/>
    <mergeCell ref="DZ47:EE47"/>
    <mergeCell ref="DH46:DM46"/>
    <mergeCell ref="DZ48:EE48"/>
    <mergeCell ref="DH48:DM48"/>
    <mergeCell ref="DT48:DY48"/>
    <mergeCell ref="DT47:DY47"/>
    <mergeCell ref="IV48"/>
    <mergeCell ref="IJ48:IO48"/>
    <mergeCell ref="IP48:IU48"/>
    <mergeCell ref="HX48:IC48"/>
    <mergeCell ref="ID48:II48"/>
    <mergeCell ref="FV48:GA48"/>
    <mergeCell ref="GZ48:HE48"/>
    <mergeCell ref="GN48:GS48"/>
    <mergeCell ref="GB48:GG48"/>
    <mergeCell ref="IP47:IS47"/>
    <mergeCell ref="HF46:HK46"/>
    <mergeCell ref="IP46:IS46"/>
    <mergeCell ref="IJ47:IO47"/>
    <mergeCell ref="ID46:II46"/>
    <mergeCell ref="IJ46:IO46"/>
    <mergeCell ref="HR46:HW46"/>
    <mergeCell ref="HR47:HW47"/>
    <mergeCell ref="HL47:HQ47"/>
    <mergeCell ref="ID47:II47"/>
    <mergeCell ref="HF48:HK48"/>
    <mergeCell ref="HF47:HK47"/>
    <mergeCell ref="HX47:IC47"/>
    <mergeCell ref="HX46:IC46"/>
    <mergeCell ref="HL46:HQ46"/>
    <mergeCell ref="HR48:HW48"/>
    <mergeCell ref="HL48:HQ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zoomScale="125" workbookViewId="0">
      <selection activeCell="B14" sqref="B14"/>
    </sheetView>
  </sheetViews>
  <sheetFormatPr baseColWidth="10" defaultColWidth="10.7109375" defaultRowHeight="15" x14ac:dyDescent="0"/>
  <cols>
    <col min="1" max="1" width="9.5703125" style="6" customWidth="1"/>
    <col min="2" max="2" width="39.42578125" style="7" customWidth="1"/>
    <col min="3" max="3" width="13.140625" style="7" customWidth="1"/>
    <col min="4" max="5" width="9" style="7" customWidth="1"/>
    <col min="6" max="6" width="9" style="9" customWidth="1"/>
    <col min="7" max="7" width="19.7109375" style="7" customWidth="1"/>
    <col min="8" max="8" width="8.28515625" style="7" customWidth="1"/>
    <col min="9" max="16384" width="10.7109375" style="7"/>
  </cols>
  <sheetData>
    <row r="1" spans="1:8" ht="105" customHeight="1">
      <c r="C1" s="806" t="s">
        <v>2147</v>
      </c>
      <c r="D1" s="806"/>
      <c r="E1" s="806"/>
      <c r="F1" s="806"/>
      <c r="G1" s="806"/>
    </row>
    <row r="2" spans="1:8">
      <c r="A2" s="8" t="s">
        <v>2334</v>
      </c>
      <c r="G2" s="10"/>
    </row>
    <row r="3" spans="1:8">
      <c r="A3" s="6" t="s">
        <v>1948</v>
      </c>
      <c r="C3" s="11"/>
      <c r="D3" s="11"/>
      <c r="E3" s="11"/>
      <c r="F3" s="12"/>
      <c r="G3" s="92" t="s">
        <v>1779</v>
      </c>
    </row>
    <row r="4" spans="1:8">
      <c r="A4" s="6" t="s">
        <v>2517</v>
      </c>
      <c r="C4" s="11"/>
      <c r="D4" s="11"/>
      <c r="E4" s="11"/>
      <c r="F4" s="12"/>
      <c r="G4" s="93" t="s">
        <v>2171</v>
      </c>
    </row>
    <row r="5" spans="1:8">
      <c r="A5" s="6" t="s">
        <v>2850</v>
      </c>
      <c r="C5" s="11"/>
      <c r="D5" s="11"/>
      <c r="E5" s="11"/>
      <c r="F5" s="12"/>
    </row>
    <row r="6" spans="1:8">
      <c r="C6" s="15" t="s">
        <v>1872</v>
      </c>
      <c r="D6" s="16"/>
      <c r="E6" s="16"/>
      <c r="F6" s="17"/>
      <c r="G6" s="18"/>
      <c r="H6" s="4"/>
    </row>
    <row r="7" spans="1:8">
      <c r="C7" s="19" t="s">
        <v>2172</v>
      </c>
      <c r="D7" s="20" t="s">
        <v>1999</v>
      </c>
      <c r="E7" s="20"/>
      <c r="F7" s="21"/>
      <c r="G7" s="22"/>
      <c r="H7" s="4"/>
    </row>
    <row r="8" spans="1:8">
      <c r="A8" s="90" t="s">
        <v>1876</v>
      </c>
      <c r="C8" s="19" t="s">
        <v>2374</v>
      </c>
      <c r="D8" s="20" t="s">
        <v>2303</v>
      </c>
      <c r="E8" s="20"/>
      <c r="F8" s="21"/>
      <c r="G8" s="24"/>
      <c r="H8" s="4"/>
    </row>
    <row r="9" spans="1:8">
      <c r="A9" s="89" t="s">
        <v>2062</v>
      </c>
      <c r="C9" s="19" t="s">
        <v>1798</v>
      </c>
      <c r="D9" s="20" t="s">
        <v>2732</v>
      </c>
      <c r="E9" s="20"/>
      <c r="F9" s="21"/>
      <c r="G9" s="24"/>
      <c r="H9" s="4"/>
    </row>
    <row r="10" spans="1:8">
      <c r="A10" s="89" t="s">
        <v>2615</v>
      </c>
      <c r="C10" s="5"/>
      <c r="D10" s="20"/>
      <c r="E10" s="20"/>
      <c r="F10" s="21"/>
      <c r="G10" s="24"/>
      <c r="H10" s="4"/>
    </row>
    <row r="11" spans="1:8">
      <c r="A11"/>
      <c r="C11" s="25" t="s">
        <v>2073</v>
      </c>
      <c r="D11" s="4"/>
      <c r="E11" s="4"/>
      <c r="F11" s="26"/>
      <c r="G11" s="24"/>
      <c r="H11" s="4"/>
    </row>
    <row r="12" spans="1:8">
      <c r="A12"/>
      <c r="C12" s="25" t="s">
        <v>2000</v>
      </c>
      <c r="D12" s="20"/>
      <c r="E12" s="20"/>
      <c r="F12" s="21"/>
      <c r="G12" s="24"/>
      <c r="H12" s="4"/>
    </row>
    <row r="13" spans="1:8">
      <c r="A13"/>
      <c r="C13" s="25" t="s">
        <v>2072</v>
      </c>
      <c r="D13" s="4"/>
      <c r="E13" s="4"/>
      <c r="F13" s="26"/>
      <c r="G13" s="24"/>
      <c r="H13" s="4"/>
    </row>
    <row r="14" spans="1:8">
      <c r="A14" s="27"/>
      <c r="C14" s="25" t="s">
        <v>2071</v>
      </c>
      <c r="D14" s="4"/>
      <c r="E14" s="4"/>
      <c r="F14" s="26"/>
      <c r="G14" s="28"/>
      <c r="H14" s="4"/>
    </row>
    <row r="15" spans="1:8">
      <c r="A15" s="247" t="s">
        <v>1616</v>
      </c>
      <c r="C15" s="5" t="s">
        <v>2102</v>
      </c>
      <c r="D15" s="4"/>
      <c r="E15" s="4"/>
      <c r="F15" s="26"/>
      <c r="G15" s="24"/>
      <c r="H15" s="4"/>
    </row>
    <row r="16" spans="1:8">
      <c r="A16" s="30" t="s">
        <v>1881</v>
      </c>
      <c r="C16" s="5"/>
      <c r="D16" s="4"/>
      <c r="E16" s="4"/>
      <c r="F16" s="26"/>
      <c r="G16" s="24"/>
      <c r="H16" s="4"/>
    </row>
    <row r="17" spans="1:8">
      <c r="C17" s="97" t="s">
        <v>1221</v>
      </c>
      <c r="D17" s="94"/>
      <c r="E17" s="94"/>
      <c r="F17" s="99"/>
      <c r="G17" s="96"/>
      <c r="H17" s="4"/>
    </row>
    <row r="18" spans="1:8">
      <c r="C18" s="3" t="s">
        <v>1101</v>
      </c>
      <c r="D18" s="2"/>
      <c r="E18" s="2"/>
      <c r="F18" s="175"/>
      <c r="G18" s="157"/>
      <c r="H18" s="4"/>
    </row>
    <row r="19" spans="1:8">
      <c r="A19" s="90" t="s">
        <v>2705</v>
      </c>
      <c r="C19" s="807"/>
      <c r="D19" s="807"/>
      <c r="E19" s="807"/>
      <c r="F19" s="807"/>
      <c r="G19" s="807"/>
    </row>
    <row r="20" spans="1:8">
      <c r="A20" s="27" t="s">
        <v>1906</v>
      </c>
      <c r="C20" s="27"/>
      <c r="D20" s="27"/>
      <c r="E20" s="27"/>
      <c r="F20" s="35"/>
    </row>
    <row r="21" spans="1:8">
      <c r="A21" s="156"/>
      <c r="C21" s="27"/>
      <c r="D21" s="27"/>
      <c r="E21" s="27"/>
      <c r="F21" s="35"/>
    </row>
    <row r="22" spans="1:8" s="43" customFormat="1" ht="16" customHeight="1">
      <c r="A22" s="37"/>
      <c r="B22" s="38"/>
      <c r="C22" s="39"/>
      <c r="D22" s="39"/>
      <c r="E22" s="39"/>
      <c r="F22" s="40"/>
      <c r="G22" s="41"/>
      <c r="H22" s="42"/>
    </row>
    <row r="23" spans="1:8" ht="29" customHeight="1">
      <c r="A23" s="113" t="s">
        <v>2061</v>
      </c>
      <c r="B23" s="45" t="s">
        <v>2056</v>
      </c>
      <c r="C23" s="46" t="s">
        <v>2192</v>
      </c>
      <c r="D23" s="45" t="s">
        <v>2191</v>
      </c>
      <c r="E23" s="45" t="s">
        <v>2341</v>
      </c>
      <c r="F23" s="47" t="s">
        <v>2458</v>
      </c>
      <c r="G23" s="45" t="s">
        <v>1627</v>
      </c>
      <c r="H23" s="48"/>
    </row>
    <row r="24" spans="1:8">
      <c r="A24" s="49">
        <v>40412</v>
      </c>
      <c r="B24" s="50" t="s">
        <v>2258</v>
      </c>
      <c r="C24" s="51"/>
      <c r="D24" s="52"/>
      <c r="E24" s="51">
        <f>C24*D24</f>
        <v>0</v>
      </c>
      <c r="F24" s="53">
        <v>0</v>
      </c>
      <c r="G24" s="54">
        <f>E24*(1-F24)</f>
        <v>0</v>
      </c>
      <c r="H24" s="48"/>
    </row>
    <row r="25" spans="1:8">
      <c r="A25" s="7"/>
      <c r="B25" s="50" t="s">
        <v>2044</v>
      </c>
      <c r="C25" s="51">
        <v>225</v>
      </c>
      <c r="D25" s="52">
        <v>8</v>
      </c>
      <c r="E25" s="51">
        <f t="shared" ref="E25:E38" si="0">C25*D25</f>
        <v>1800</v>
      </c>
      <c r="F25" s="55">
        <v>0.1</v>
      </c>
      <c r="G25" s="54">
        <f t="shared" ref="G25:G39" si="1">E25*(1-F25)</f>
        <v>1620</v>
      </c>
      <c r="H25" s="56"/>
    </row>
    <row r="26" spans="1:8">
      <c r="A26" s="57"/>
      <c r="B26" s="58" t="s">
        <v>2390</v>
      </c>
      <c r="C26" s="51"/>
      <c r="D26" s="52"/>
      <c r="E26" s="51">
        <f t="shared" si="0"/>
        <v>0</v>
      </c>
      <c r="F26" s="55"/>
      <c r="G26" s="54">
        <f t="shared" si="1"/>
        <v>0</v>
      </c>
      <c r="H26" s="56"/>
    </row>
    <row r="27" spans="1:8">
      <c r="A27" s="57"/>
      <c r="B27" s="58" t="s">
        <v>1158</v>
      </c>
      <c r="C27" s="51"/>
      <c r="D27" s="52"/>
      <c r="E27" s="51">
        <f t="shared" si="0"/>
        <v>0</v>
      </c>
      <c r="F27" s="55"/>
      <c r="G27" s="54">
        <f t="shared" si="1"/>
        <v>0</v>
      </c>
      <c r="H27" s="56"/>
    </row>
    <row r="28" spans="1:8">
      <c r="A28" s="57"/>
      <c r="B28" s="58" t="s">
        <v>1047</v>
      </c>
      <c r="C28" s="51"/>
      <c r="D28" s="52"/>
      <c r="E28" s="51">
        <f t="shared" si="0"/>
        <v>0</v>
      </c>
      <c r="F28" s="55"/>
      <c r="G28" s="54">
        <f t="shared" si="1"/>
        <v>0</v>
      </c>
      <c r="H28" s="56"/>
    </row>
    <row r="29" spans="1:8">
      <c r="A29" s="57"/>
      <c r="B29" s="58" t="s">
        <v>1641</v>
      </c>
      <c r="C29" s="51"/>
      <c r="D29" s="52"/>
      <c r="E29" s="51">
        <f t="shared" si="0"/>
        <v>0</v>
      </c>
      <c r="F29" s="55"/>
      <c r="G29" s="54">
        <f t="shared" si="1"/>
        <v>0</v>
      </c>
      <c r="H29" s="56"/>
    </row>
    <row r="30" spans="1:8">
      <c r="A30" s="57"/>
      <c r="B30" s="58" t="s">
        <v>2174</v>
      </c>
      <c r="C30" s="51"/>
      <c r="D30" s="52"/>
      <c r="E30" s="51">
        <f t="shared" si="0"/>
        <v>0</v>
      </c>
      <c r="F30" s="55"/>
      <c r="G30" s="54">
        <f t="shared" si="1"/>
        <v>0</v>
      </c>
      <c r="H30" s="56"/>
    </row>
    <row r="31" spans="1:8">
      <c r="A31" s="57"/>
      <c r="B31" s="58" t="s">
        <v>1320</v>
      </c>
      <c r="C31" s="51"/>
      <c r="D31" s="52"/>
      <c r="E31" s="51">
        <f t="shared" si="0"/>
        <v>0</v>
      </c>
      <c r="F31" s="55"/>
      <c r="G31" s="54">
        <f t="shared" si="1"/>
        <v>0</v>
      </c>
      <c r="H31" s="56"/>
    </row>
    <row r="32" spans="1:8">
      <c r="A32" s="57"/>
      <c r="B32" s="58" t="s">
        <v>1954</v>
      </c>
      <c r="C32" s="51"/>
      <c r="D32" s="52"/>
      <c r="E32" s="51">
        <f t="shared" si="0"/>
        <v>0</v>
      </c>
      <c r="F32" s="55"/>
      <c r="G32" s="54">
        <f t="shared" si="1"/>
        <v>0</v>
      </c>
      <c r="H32" s="56"/>
    </row>
    <row r="33" spans="1:256">
      <c r="A33" s="57"/>
      <c r="B33" s="58" t="s">
        <v>2169</v>
      </c>
      <c r="C33" s="59">
        <v>75</v>
      </c>
      <c r="D33" s="60" t="s">
        <v>1119</v>
      </c>
      <c r="E33" s="51"/>
      <c r="F33" s="61"/>
      <c r="G33" s="54">
        <f t="shared" si="1"/>
        <v>0</v>
      </c>
      <c r="H33" s="56"/>
    </row>
    <row r="34" spans="1:256">
      <c r="A34" s="57"/>
      <c r="B34" s="58" t="s">
        <v>1120</v>
      </c>
      <c r="C34" s="51">
        <v>50</v>
      </c>
      <c r="D34" s="52">
        <v>2</v>
      </c>
      <c r="E34" s="51">
        <f t="shared" si="0"/>
        <v>100</v>
      </c>
      <c r="F34" s="55"/>
      <c r="G34" s="54">
        <f t="shared" si="1"/>
        <v>100</v>
      </c>
      <c r="H34" s="48"/>
    </row>
    <row r="35" spans="1:256">
      <c r="A35" s="57"/>
      <c r="B35" s="58" t="s">
        <v>3413</v>
      </c>
      <c r="C35" s="51">
        <v>500</v>
      </c>
      <c r="D35" s="60" t="s">
        <v>1119</v>
      </c>
      <c r="E35" s="51"/>
      <c r="F35" s="61"/>
      <c r="G35" s="54">
        <f t="shared" si="1"/>
        <v>0</v>
      </c>
      <c r="H35" s="48"/>
    </row>
    <row r="36" spans="1:256">
      <c r="A36" s="57"/>
      <c r="B36" s="58" t="s">
        <v>2434</v>
      </c>
      <c r="C36" s="51">
        <v>250</v>
      </c>
      <c r="D36" s="60" t="s">
        <v>1119</v>
      </c>
      <c r="E36" s="51">
        <f>C36</f>
        <v>250</v>
      </c>
      <c r="F36" s="61"/>
      <c r="G36" s="54">
        <f t="shared" si="1"/>
        <v>250</v>
      </c>
      <c r="H36" s="48"/>
    </row>
    <row r="37" spans="1:256">
      <c r="A37" s="57"/>
      <c r="B37" s="58" t="s">
        <v>2270</v>
      </c>
      <c r="C37" s="51">
        <v>40</v>
      </c>
      <c r="D37" s="52"/>
      <c r="E37" s="51">
        <f t="shared" si="0"/>
        <v>0</v>
      </c>
      <c r="F37" s="55"/>
      <c r="G37" s="54">
        <f t="shared" si="1"/>
        <v>0</v>
      </c>
      <c r="H37" s="48"/>
    </row>
    <row r="38" spans="1:256">
      <c r="A38" s="57"/>
      <c r="B38" s="58" t="s">
        <v>2095</v>
      </c>
      <c r="C38" s="51"/>
      <c r="D38" s="62"/>
      <c r="E38" s="51">
        <f t="shared" si="0"/>
        <v>0</v>
      </c>
      <c r="F38" s="61"/>
      <c r="G38" s="54">
        <f t="shared" si="1"/>
        <v>0</v>
      </c>
      <c r="H38" s="48"/>
    </row>
    <row r="39" spans="1:256" ht="16" thickBot="1">
      <c r="A39" s="57"/>
      <c r="B39" s="63"/>
      <c r="C39" s="64"/>
      <c r="D39" s="65"/>
      <c r="E39" s="64"/>
      <c r="F39" s="66"/>
      <c r="G39" s="67">
        <f t="shared" si="1"/>
        <v>0</v>
      </c>
      <c r="H39" s="48"/>
    </row>
    <row r="40" spans="1:256" s="74" customFormat="1" ht="16" customHeight="1">
      <c r="A40" s="68"/>
      <c r="B40" s="69" t="s">
        <v>1773</v>
      </c>
      <c r="C40" s="70"/>
      <c r="D40" s="70"/>
      <c r="E40" s="70"/>
      <c r="F40" s="71"/>
      <c r="G40" s="72">
        <f>SUM(G24:G39)</f>
        <v>1970</v>
      </c>
      <c r="H40" s="73"/>
    </row>
    <row r="42" spans="1:256">
      <c r="C42" s="75" t="s">
        <v>2168</v>
      </c>
      <c r="D42" s="76">
        <f>G40/2</f>
        <v>985</v>
      </c>
      <c r="E42" s="76"/>
      <c r="F42" s="77"/>
    </row>
    <row r="44" spans="1:256">
      <c r="C44" s="78" t="s">
        <v>2261</v>
      </c>
      <c r="D44" s="78"/>
      <c r="E44" s="78"/>
      <c r="F44" s="79"/>
      <c r="G44" s="78"/>
      <c r="H44" s="78"/>
      <c r="I44" s="78"/>
    </row>
    <row r="45" spans="1:256">
      <c r="C45" s="78" t="s">
        <v>2485</v>
      </c>
      <c r="D45" s="78"/>
      <c r="E45" s="78"/>
      <c r="F45" s="79"/>
      <c r="G45" s="78"/>
      <c r="H45" s="78"/>
      <c r="I45" s="78"/>
    </row>
    <row r="46" spans="1:256">
      <c r="C46" s="150" t="s">
        <v>2933</v>
      </c>
      <c r="D46" s="150"/>
      <c r="E46" s="150"/>
      <c r="F46" s="248"/>
      <c r="G46" s="150"/>
      <c r="H46" s="150"/>
      <c r="I46" s="82"/>
      <c r="J46" s="805"/>
      <c r="K46" s="805"/>
      <c r="L46" s="805"/>
      <c r="M46" s="805"/>
      <c r="N46" s="805"/>
      <c r="O46" s="805"/>
      <c r="P46" s="805"/>
      <c r="Q46" s="805"/>
      <c r="R46" s="805"/>
      <c r="S46" s="805"/>
      <c r="T46" s="805"/>
      <c r="U46" s="805"/>
      <c r="V46" s="805" t="s">
        <v>2261</v>
      </c>
      <c r="W46" s="805"/>
      <c r="X46" s="805"/>
      <c r="Y46" s="805"/>
      <c r="Z46" s="805"/>
      <c r="AA46" s="805"/>
      <c r="AB46" s="805" t="s">
        <v>2261</v>
      </c>
      <c r="AC46" s="805"/>
      <c r="AD46" s="805"/>
      <c r="AE46" s="805"/>
      <c r="AF46" s="805"/>
      <c r="AG46" s="805"/>
      <c r="AH46" s="805" t="s">
        <v>2057</v>
      </c>
      <c r="AI46" s="805"/>
      <c r="AJ46" s="805"/>
      <c r="AK46" s="805"/>
      <c r="AL46" s="805"/>
      <c r="AM46" s="805"/>
      <c r="AN46" s="805" t="s">
        <v>2057</v>
      </c>
      <c r="AO46" s="805"/>
      <c r="AP46" s="805"/>
      <c r="AQ46" s="805"/>
      <c r="AR46" s="805"/>
      <c r="AS46" s="805"/>
      <c r="AT46" s="805" t="s">
        <v>2057</v>
      </c>
      <c r="AU46" s="805"/>
      <c r="AV46" s="805"/>
      <c r="AW46" s="805"/>
      <c r="AX46" s="805"/>
      <c r="AY46" s="805"/>
      <c r="AZ46" s="805" t="s">
        <v>2057</v>
      </c>
      <c r="BA46" s="805"/>
      <c r="BB46" s="805"/>
      <c r="BC46" s="805"/>
      <c r="BD46" s="805"/>
      <c r="BE46" s="805"/>
      <c r="BF46" s="805" t="s">
        <v>2057</v>
      </c>
      <c r="BG46" s="805"/>
      <c r="BH46" s="805"/>
      <c r="BI46" s="805"/>
      <c r="BJ46" s="805"/>
      <c r="BK46" s="805"/>
      <c r="BL46" s="805" t="s">
        <v>2057</v>
      </c>
      <c r="BM46" s="805"/>
      <c r="BN46" s="805"/>
      <c r="BO46" s="805"/>
      <c r="BP46" s="805"/>
      <c r="BQ46" s="805"/>
      <c r="BR46" s="805" t="s">
        <v>2057</v>
      </c>
      <c r="BS46" s="805"/>
      <c r="BT46" s="805"/>
      <c r="BU46" s="805"/>
      <c r="BV46" s="805"/>
      <c r="BW46" s="805"/>
      <c r="BX46" s="805" t="s">
        <v>2057</v>
      </c>
      <c r="BY46" s="805"/>
      <c r="BZ46" s="805"/>
      <c r="CA46" s="805"/>
      <c r="CB46" s="805"/>
      <c r="CC46" s="805"/>
      <c r="CD46" s="805" t="s">
        <v>2057</v>
      </c>
      <c r="CE46" s="805"/>
      <c r="CF46" s="805"/>
      <c r="CG46" s="805"/>
      <c r="CH46" s="805"/>
      <c r="CI46" s="805"/>
      <c r="CJ46" s="805" t="s">
        <v>2057</v>
      </c>
      <c r="CK46" s="805"/>
      <c r="CL46" s="805"/>
      <c r="CM46" s="805"/>
      <c r="CN46" s="805"/>
      <c r="CO46" s="805"/>
      <c r="CP46" s="805" t="s">
        <v>2057</v>
      </c>
      <c r="CQ46" s="805"/>
      <c r="CR46" s="805"/>
      <c r="CS46" s="805"/>
      <c r="CT46" s="805"/>
      <c r="CU46" s="805"/>
      <c r="CV46" s="805" t="s">
        <v>2057</v>
      </c>
      <c r="CW46" s="805"/>
      <c r="CX46" s="805"/>
      <c r="CY46" s="805"/>
      <c r="CZ46" s="805"/>
      <c r="DA46" s="805"/>
      <c r="DB46" s="805" t="s">
        <v>2261</v>
      </c>
      <c r="DC46" s="805"/>
      <c r="DD46" s="805"/>
      <c r="DE46" s="805"/>
      <c r="DF46" s="805"/>
      <c r="DG46" s="805"/>
      <c r="DH46" s="805" t="s">
        <v>2261</v>
      </c>
      <c r="DI46" s="805"/>
      <c r="DJ46" s="805"/>
      <c r="DK46" s="805"/>
      <c r="DL46" s="805"/>
      <c r="DM46" s="805"/>
      <c r="DN46" s="805" t="s">
        <v>2261</v>
      </c>
      <c r="DO46" s="805"/>
      <c r="DP46" s="805"/>
      <c r="DQ46" s="805"/>
      <c r="DR46" s="805"/>
      <c r="DS46" s="805"/>
      <c r="DT46" s="805" t="s">
        <v>2261</v>
      </c>
      <c r="DU46" s="805"/>
      <c r="DV46" s="805"/>
      <c r="DW46" s="805"/>
      <c r="DX46" s="805"/>
      <c r="DY46" s="805"/>
      <c r="DZ46" s="805" t="s">
        <v>2261</v>
      </c>
      <c r="EA46" s="805"/>
      <c r="EB46" s="805"/>
      <c r="EC46" s="805"/>
      <c r="ED46" s="805"/>
      <c r="EE46" s="805"/>
      <c r="EF46" s="805" t="s">
        <v>2261</v>
      </c>
      <c r="EG46" s="805"/>
      <c r="EH46" s="805"/>
      <c r="EI46" s="805"/>
      <c r="EJ46" s="805"/>
      <c r="EK46" s="805"/>
      <c r="EL46" s="805" t="s">
        <v>2261</v>
      </c>
      <c r="EM46" s="805"/>
      <c r="EN46" s="805"/>
      <c r="EO46" s="805"/>
      <c r="EP46" s="805"/>
      <c r="EQ46" s="805"/>
      <c r="ER46" s="805" t="s">
        <v>2261</v>
      </c>
      <c r="ES46" s="805"/>
      <c r="ET46" s="805"/>
      <c r="EU46" s="805"/>
      <c r="EV46" s="805"/>
      <c r="EW46" s="805"/>
      <c r="EX46" s="805" t="s">
        <v>2261</v>
      </c>
      <c r="EY46" s="805"/>
      <c r="EZ46" s="805"/>
      <c r="FA46" s="805"/>
      <c r="FB46" s="805"/>
      <c r="FC46" s="805"/>
      <c r="FD46" s="805" t="s">
        <v>2261</v>
      </c>
      <c r="FE46" s="805"/>
      <c r="FF46" s="805"/>
      <c r="FG46" s="805"/>
      <c r="FH46" s="805"/>
      <c r="FI46" s="805"/>
      <c r="FJ46" s="805" t="s">
        <v>2261</v>
      </c>
      <c r="FK46" s="805"/>
      <c r="FL46" s="805"/>
      <c r="FM46" s="805"/>
      <c r="FN46" s="805"/>
      <c r="FO46" s="805"/>
      <c r="FP46" s="805" t="s">
        <v>2261</v>
      </c>
      <c r="FQ46" s="805"/>
      <c r="FR46" s="805"/>
      <c r="FS46" s="805"/>
      <c r="FT46" s="805"/>
      <c r="FU46" s="805"/>
      <c r="FV46" s="805" t="s">
        <v>2261</v>
      </c>
      <c r="FW46" s="805"/>
      <c r="FX46" s="805"/>
      <c r="FY46" s="805"/>
      <c r="FZ46" s="805"/>
      <c r="GA46" s="805"/>
      <c r="GB46" s="805" t="s">
        <v>2261</v>
      </c>
      <c r="GC46" s="805"/>
      <c r="GD46" s="805"/>
      <c r="GE46" s="805"/>
      <c r="GF46" s="805"/>
      <c r="GG46" s="805"/>
      <c r="GH46" s="805" t="s">
        <v>2261</v>
      </c>
      <c r="GI46" s="805"/>
      <c r="GJ46" s="805"/>
      <c r="GK46" s="805"/>
      <c r="GL46" s="805"/>
      <c r="GM46" s="805"/>
      <c r="GN46" s="805" t="s">
        <v>2261</v>
      </c>
      <c r="GO46" s="805"/>
      <c r="GP46" s="805"/>
      <c r="GQ46" s="805"/>
      <c r="GR46" s="805"/>
      <c r="GS46" s="805"/>
      <c r="GT46" s="805" t="s">
        <v>2261</v>
      </c>
      <c r="GU46" s="805"/>
      <c r="GV46" s="805"/>
      <c r="GW46" s="805"/>
      <c r="GX46" s="805"/>
      <c r="GY46" s="805"/>
      <c r="GZ46" s="805" t="s">
        <v>2261</v>
      </c>
      <c r="HA46" s="805"/>
      <c r="HB46" s="805"/>
      <c r="HC46" s="805"/>
      <c r="HD46" s="805"/>
      <c r="HE46" s="805"/>
      <c r="HF46" s="805" t="s">
        <v>2261</v>
      </c>
      <c r="HG46" s="805"/>
      <c r="HH46" s="805"/>
      <c r="HI46" s="805"/>
      <c r="HJ46" s="805"/>
      <c r="HK46" s="805"/>
      <c r="HL46" s="805" t="s">
        <v>2261</v>
      </c>
      <c r="HM46" s="805"/>
      <c r="HN46" s="805"/>
      <c r="HO46" s="805"/>
      <c r="HP46" s="805"/>
      <c r="HQ46" s="805"/>
      <c r="HR46" s="805" t="s">
        <v>2261</v>
      </c>
      <c r="HS46" s="805"/>
      <c r="HT46" s="805"/>
      <c r="HU46" s="805"/>
      <c r="HV46" s="805"/>
      <c r="HW46" s="805"/>
      <c r="HX46" s="805" t="s">
        <v>2261</v>
      </c>
      <c r="HY46" s="805"/>
      <c r="HZ46" s="805"/>
      <c r="IA46" s="805"/>
      <c r="IB46" s="805"/>
      <c r="IC46" s="805"/>
      <c r="ID46" s="805" t="s">
        <v>2261</v>
      </c>
      <c r="IE46" s="805"/>
      <c r="IF46" s="805"/>
      <c r="IG46" s="805"/>
      <c r="IH46" s="805"/>
      <c r="II46" s="805"/>
      <c r="IJ46" s="805" t="s">
        <v>2261</v>
      </c>
      <c r="IK46" s="805"/>
      <c r="IL46" s="805"/>
      <c r="IM46" s="805"/>
      <c r="IN46" s="805"/>
      <c r="IO46" s="805"/>
      <c r="IP46" s="805" t="s">
        <v>2261</v>
      </c>
      <c r="IQ46" s="805"/>
      <c r="IR46" s="805"/>
      <c r="IS46" s="805"/>
    </row>
    <row r="47" spans="1:256">
      <c r="C47" s="78" t="s">
        <v>2782</v>
      </c>
      <c r="D47" s="78"/>
      <c r="E47" s="78"/>
      <c r="F47" s="79"/>
      <c r="G47" s="78"/>
      <c r="H47" s="78"/>
      <c r="I47" s="78"/>
      <c r="J47" s="805"/>
      <c r="K47" s="805"/>
      <c r="L47" s="805"/>
      <c r="M47" s="805"/>
      <c r="N47" s="805"/>
      <c r="O47" s="805"/>
      <c r="P47" s="805"/>
      <c r="Q47" s="805"/>
      <c r="R47" s="805"/>
      <c r="S47" s="805"/>
      <c r="T47" s="805"/>
      <c r="U47" s="805"/>
      <c r="V47" s="805" t="s">
        <v>2856</v>
      </c>
      <c r="W47" s="805"/>
      <c r="X47" s="805"/>
      <c r="Y47" s="805"/>
      <c r="Z47" s="805"/>
      <c r="AA47" s="805"/>
      <c r="AB47" s="805" t="s">
        <v>2856</v>
      </c>
      <c r="AC47" s="805"/>
      <c r="AD47" s="805"/>
      <c r="AE47" s="805"/>
      <c r="AF47" s="805"/>
      <c r="AG47" s="805"/>
      <c r="AH47" s="805" t="s">
        <v>2856</v>
      </c>
      <c r="AI47" s="805"/>
      <c r="AJ47" s="805"/>
      <c r="AK47" s="805"/>
      <c r="AL47" s="805"/>
      <c r="AM47" s="805"/>
      <c r="AN47" s="805" t="s">
        <v>2856</v>
      </c>
      <c r="AO47" s="805"/>
      <c r="AP47" s="805"/>
      <c r="AQ47" s="805"/>
      <c r="AR47" s="805"/>
      <c r="AS47" s="805"/>
      <c r="AT47" s="805" t="s">
        <v>2856</v>
      </c>
      <c r="AU47" s="805"/>
      <c r="AV47" s="805"/>
      <c r="AW47" s="805"/>
      <c r="AX47" s="805"/>
      <c r="AY47" s="805"/>
      <c r="AZ47" s="805" t="s">
        <v>2856</v>
      </c>
      <c r="BA47" s="805"/>
      <c r="BB47" s="805"/>
      <c r="BC47" s="805"/>
      <c r="BD47" s="805"/>
      <c r="BE47" s="805"/>
      <c r="BF47" s="805" t="s">
        <v>2856</v>
      </c>
      <c r="BG47" s="805"/>
      <c r="BH47" s="805"/>
      <c r="BI47" s="805"/>
      <c r="BJ47" s="805"/>
      <c r="BK47" s="805"/>
      <c r="BL47" s="805" t="s">
        <v>2856</v>
      </c>
      <c r="BM47" s="805"/>
      <c r="BN47" s="805"/>
      <c r="BO47" s="805"/>
      <c r="BP47" s="805"/>
      <c r="BQ47" s="805"/>
      <c r="BR47" s="805" t="s">
        <v>2856</v>
      </c>
      <c r="BS47" s="805"/>
      <c r="BT47" s="805"/>
      <c r="BU47" s="805"/>
      <c r="BV47" s="805"/>
      <c r="BW47" s="805"/>
      <c r="BX47" s="805" t="s">
        <v>2856</v>
      </c>
      <c r="BY47" s="805"/>
      <c r="BZ47" s="805"/>
      <c r="CA47" s="805"/>
      <c r="CB47" s="805"/>
      <c r="CC47" s="805"/>
      <c r="CD47" s="805" t="s">
        <v>2856</v>
      </c>
      <c r="CE47" s="805"/>
      <c r="CF47" s="805"/>
      <c r="CG47" s="805"/>
      <c r="CH47" s="805"/>
      <c r="CI47" s="805"/>
      <c r="CJ47" s="805" t="s">
        <v>2856</v>
      </c>
      <c r="CK47" s="805"/>
      <c r="CL47" s="805"/>
      <c r="CM47" s="805"/>
      <c r="CN47" s="805"/>
      <c r="CO47" s="805"/>
      <c r="CP47" s="805" t="s">
        <v>2856</v>
      </c>
      <c r="CQ47" s="805"/>
      <c r="CR47" s="805"/>
      <c r="CS47" s="805"/>
      <c r="CT47" s="805"/>
      <c r="CU47" s="805"/>
      <c r="CV47" s="805" t="s">
        <v>2856</v>
      </c>
      <c r="CW47" s="805"/>
      <c r="CX47" s="805"/>
      <c r="CY47" s="805"/>
      <c r="CZ47" s="805"/>
      <c r="DA47" s="805"/>
      <c r="DB47" s="805" t="s">
        <v>2856</v>
      </c>
      <c r="DC47" s="805"/>
      <c r="DD47" s="805"/>
      <c r="DE47" s="805"/>
      <c r="DF47" s="805"/>
      <c r="DG47" s="805"/>
      <c r="DH47" s="805" t="s">
        <v>2856</v>
      </c>
      <c r="DI47" s="805"/>
      <c r="DJ47" s="805"/>
      <c r="DK47" s="805"/>
      <c r="DL47" s="805"/>
      <c r="DM47" s="805"/>
      <c r="DN47" s="805" t="s">
        <v>2856</v>
      </c>
      <c r="DO47" s="805"/>
      <c r="DP47" s="805"/>
      <c r="DQ47" s="805"/>
      <c r="DR47" s="805"/>
      <c r="DS47" s="805"/>
      <c r="DT47" s="805" t="s">
        <v>2856</v>
      </c>
      <c r="DU47" s="805"/>
      <c r="DV47" s="805"/>
      <c r="DW47" s="805"/>
      <c r="DX47" s="805"/>
      <c r="DY47" s="805"/>
      <c r="DZ47" s="805" t="s">
        <v>2856</v>
      </c>
      <c r="EA47" s="805"/>
      <c r="EB47" s="805"/>
      <c r="EC47" s="805"/>
      <c r="ED47" s="805"/>
      <c r="EE47" s="805"/>
      <c r="EF47" s="805" t="s">
        <v>2856</v>
      </c>
      <c r="EG47" s="805"/>
      <c r="EH47" s="805"/>
      <c r="EI47" s="805"/>
      <c r="EJ47" s="805"/>
      <c r="EK47" s="805"/>
      <c r="EL47" s="805" t="s">
        <v>2856</v>
      </c>
      <c r="EM47" s="805"/>
      <c r="EN47" s="805"/>
      <c r="EO47" s="805"/>
      <c r="EP47" s="805"/>
      <c r="EQ47" s="805"/>
      <c r="ER47" s="805" t="s">
        <v>2856</v>
      </c>
      <c r="ES47" s="805"/>
      <c r="ET47" s="805"/>
      <c r="EU47" s="805"/>
      <c r="EV47" s="805"/>
      <c r="EW47" s="805"/>
      <c r="EX47" s="805" t="s">
        <v>2856</v>
      </c>
      <c r="EY47" s="805"/>
      <c r="EZ47" s="805"/>
      <c r="FA47" s="805"/>
      <c r="FB47" s="805"/>
      <c r="FC47" s="805"/>
      <c r="FD47" s="805" t="s">
        <v>2856</v>
      </c>
      <c r="FE47" s="805"/>
      <c r="FF47" s="805"/>
      <c r="FG47" s="805"/>
      <c r="FH47" s="805"/>
      <c r="FI47" s="805"/>
      <c r="FJ47" s="805" t="s">
        <v>2856</v>
      </c>
      <c r="FK47" s="805"/>
      <c r="FL47" s="805"/>
      <c r="FM47" s="805"/>
      <c r="FN47" s="805"/>
      <c r="FO47" s="805"/>
      <c r="FP47" s="805" t="s">
        <v>2856</v>
      </c>
      <c r="FQ47" s="805"/>
      <c r="FR47" s="805"/>
      <c r="FS47" s="805"/>
      <c r="FT47" s="805"/>
      <c r="FU47" s="805"/>
      <c r="FV47" s="805" t="s">
        <v>2856</v>
      </c>
      <c r="FW47" s="805"/>
      <c r="FX47" s="805"/>
      <c r="FY47" s="805"/>
      <c r="FZ47" s="805"/>
      <c r="GA47" s="805"/>
      <c r="GB47" s="805" t="s">
        <v>2856</v>
      </c>
      <c r="GC47" s="805"/>
      <c r="GD47" s="805"/>
      <c r="GE47" s="805"/>
      <c r="GF47" s="805"/>
      <c r="GG47" s="805"/>
      <c r="GH47" s="805" t="s">
        <v>2856</v>
      </c>
      <c r="GI47" s="805"/>
      <c r="GJ47" s="805"/>
      <c r="GK47" s="805"/>
      <c r="GL47" s="805"/>
      <c r="GM47" s="805"/>
      <c r="GN47" s="805" t="s">
        <v>2856</v>
      </c>
      <c r="GO47" s="805"/>
      <c r="GP47" s="805"/>
      <c r="GQ47" s="805"/>
      <c r="GR47" s="805"/>
      <c r="GS47" s="805"/>
      <c r="GT47" s="805" t="s">
        <v>2856</v>
      </c>
      <c r="GU47" s="805"/>
      <c r="GV47" s="805"/>
      <c r="GW47" s="805"/>
      <c r="GX47" s="805"/>
      <c r="GY47" s="805"/>
      <c r="GZ47" s="805" t="s">
        <v>2856</v>
      </c>
      <c r="HA47" s="805"/>
      <c r="HB47" s="805"/>
      <c r="HC47" s="805"/>
      <c r="HD47" s="805"/>
      <c r="HE47" s="805"/>
      <c r="HF47" s="805" t="s">
        <v>2856</v>
      </c>
      <c r="HG47" s="805"/>
      <c r="HH47" s="805"/>
      <c r="HI47" s="805"/>
      <c r="HJ47" s="805"/>
      <c r="HK47" s="805"/>
      <c r="HL47" s="805" t="s">
        <v>2856</v>
      </c>
      <c r="HM47" s="805"/>
      <c r="HN47" s="805"/>
      <c r="HO47" s="805"/>
      <c r="HP47" s="805"/>
      <c r="HQ47" s="805"/>
      <c r="HR47" s="805" t="s">
        <v>2856</v>
      </c>
      <c r="HS47" s="805"/>
      <c r="HT47" s="805"/>
      <c r="HU47" s="805"/>
      <c r="HV47" s="805"/>
      <c r="HW47" s="805"/>
      <c r="HX47" s="805" t="s">
        <v>2856</v>
      </c>
      <c r="HY47" s="805"/>
      <c r="HZ47" s="805"/>
      <c r="IA47" s="805"/>
      <c r="IB47" s="805"/>
      <c r="IC47" s="805"/>
      <c r="ID47" s="805" t="s">
        <v>2856</v>
      </c>
      <c r="IE47" s="805"/>
      <c r="IF47" s="805"/>
      <c r="IG47" s="805"/>
      <c r="IH47" s="805"/>
      <c r="II47" s="805"/>
      <c r="IJ47" s="805" t="s">
        <v>2856</v>
      </c>
      <c r="IK47" s="805"/>
      <c r="IL47" s="805"/>
      <c r="IM47" s="805"/>
      <c r="IN47" s="805"/>
      <c r="IO47" s="805"/>
      <c r="IP47" s="805" t="s">
        <v>2856</v>
      </c>
      <c r="IQ47" s="805"/>
      <c r="IR47" s="805"/>
      <c r="IS47" s="805"/>
    </row>
    <row r="48" spans="1:256">
      <c r="B48" s="78"/>
      <c r="C48" s="78"/>
      <c r="D48" s="78"/>
      <c r="E48" s="78"/>
      <c r="F48" s="79"/>
      <c r="G48" s="78"/>
      <c r="H48" s="78"/>
      <c r="I48" s="78"/>
      <c r="J48" s="78"/>
      <c r="K48" s="78"/>
      <c r="L48" s="78"/>
      <c r="M48" s="78"/>
      <c r="N48" s="78"/>
      <c r="O48" s="78"/>
      <c r="P48" s="805"/>
      <c r="Q48" s="805"/>
      <c r="R48" s="805"/>
      <c r="S48" s="805"/>
      <c r="T48" s="805"/>
      <c r="U48" s="805"/>
      <c r="V48" s="805" t="s">
        <v>2782</v>
      </c>
      <c r="W48" s="805"/>
      <c r="X48" s="805"/>
      <c r="Y48" s="805"/>
      <c r="Z48" s="805"/>
      <c r="AA48" s="805"/>
      <c r="AB48" s="805" t="s">
        <v>2782</v>
      </c>
      <c r="AC48" s="805"/>
      <c r="AD48" s="805"/>
      <c r="AE48" s="805"/>
      <c r="AF48" s="805"/>
      <c r="AG48" s="805"/>
      <c r="AH48" s="805" t="s">
        <v>2782</v>
      </c>
      <c r="AI48" s="805"/>
      <c r="AJ48" s="805"/>
      <c r="AK48" s="805"/>
      <c r="AL48" s="805"/>
      <c r="AM48" s="805"/>
      <c r="AN48" s="805" t="s">
        <v>2782</v>
      </c>
      <c r="AO48" s="805"/>
      <c r="AP48" s="805"/>
      <c r="AQ48" s="805"/>
      <c r="AR48" s="805"/>
      <c r="AS48" s="805"/>
      <c r="AT48" s="805" t="s">
        <v>2782</v>
      </c>
      <c r="AU48" s="805"/>
      <c r="AV48" s="805"/>
      <c r="AW48" s="805"/>
      <c r="AX48" s="805"/>
      <c r="AY48" s="805"/>
      <c r="AZ48" s="805" t="s">
        <v>2782</v>
      </c>
      <c r="BA48" s="805"/>
      <c r="BB48" s="805"/>
      <c r="BC48" s="805"/>
      <c r="BD48" s="805"/>
      <c r="BE48" s="805"/>
      <c r="BF48" s="805" t="s">
        <v>2782</v>
      </c>
      <c r="BG48" s="805"/>
      <c r="BH48" s="805"/>
      <c r="BI48" s="805"/>
      <c r="BJ48" s="805"/>
      <c r="BK48" s="805"/>
      <c r="BL48" s="805" t="s">
        <v>2782</v>
      </c>
      <c r="BM48" s="805"/>
      <c r="BN48" s="805"/>
      <c r="BO48" s="805"/>
      <c r="BP48" s="805"/>
      <c r="BQ48" s="805"/>
      <c r="BR48" s="805" t="s">
        <v>2782</v>
      </c>
      <c r="BS48" s="805"/>
      <c r="BT48" s="805"/>
      <c r="BU48" s="805"/>
      <c r="BV48" s="805"/>
      <c r="BW48" s="805"/>
      <c r="BX48" s="805" t="s">
        <v>2782</v>
      </c>
      <c r="BY48" s="805"/>
      <c r="BZ48" s="805"/>
      <c r="CA48" s="805"/>
      <c r="CB48" s="805"/>
      <c r="CC48" s="805"/>
      <c r="CD48" s="805" t="s">
        <v>2782</v>
      </c>
      <c r="CE48" s="805"/>
      <c r="CF48" s="805"/>
      <c r="CG48" s="805"/>
      <c r="CH48" s="805"/>
      <c r="CI48" s="805"/>
      <c r="CJ48" s="805" t="s">
        <v>2782</v>
      </c>
      <c r="CK48" s="805"/>
      <c r="CL48" s="805"/>
      <c r="CM48" s="805"/>
      <c r="CN48" s="805"/>
      <c r="CO48" s="805"/>
      <c r="CP48" s="805" t="s">
        <v>2782</v>
      </c>
      <c r="CQ48" s="805"/>
      <c r="CR48" s="805"/>
      <c r="CS48" s="805"/>
      <c r="CT48" s="805"/>
      <c r="CU48" s="805"/>
      <c r="CV48" s="805" t="s">
        <v>2782</v>
      </c>
      <c r="CW48" s="805"/>
      <c r="CX48" s="805"/>
      <c r="CY48" s="805"/>
      <c r="CZ48" s="805"/>
      <c r="DA48" s="805"/>
      <c r="DB48" s="805" t="s">
        <v>2782</v>
      </c>
      <c r="DC48" s="805"/>
      <c r="DD48" s="805"/>
      <c r="DE48" s="805"/>
      <c r="DF48" s="805"/>
      <c r="DG48" s="805"/>
      <c r="DH48" s="805" t="s">
        <v>2782</v>
      </c>
      <c r="DI48" s="805"/>
      <c r="DJ48" s="805"/>
      <c r="DK48" s="805"/>
      <c r="DL48" s="805"/>
      <c r="DM48" s="805"/>
      <c r="DN48" s="805" t="s">
        <v>2782</v>
      </c>
      <c r="DO48" s="805"/>
      <c r="DP48" s="805"/>
      <c r="DQ48" s="805"/>
      <c r="DR48" s="805"/>
      <c r="DS48" s="805"/>
      <c r="DT48" s="805" t="s">
        <v>2782</v>
      </c>
      <c r="DU48" s="805"/>
      <c r="DV48" s="805"/>
      <c r="DW48" s="805"/>
      <c r="DX48" s="805"/>
      <c r="DY48" s="805"/>
      <c r="DZ48" s="805" t="s">
        <v>2782</v>
      </c>
      <c r="EA48" s="805"/>
      <c r="EB48" s="805"/>
      <c r="EC48" s="805"/>
      <c r="ED48" s="805"/>
      <c r="EE48" s="805"/>
      <c r="EF48" s="805" t="s">
        <v>2782</v>
      </c>
      <c r="EG48" s="805"/>
      <c r="EH48" s="805"/>
      <c r="EI48" s="805"/>
      <c r="EJ48" s="805"/>
      <c r="EK48" s="805"/>
      <c r="EL48" s="805" t="s">
        <v>2782</v>
      </c>
      <c r="EM48" s="805"/>
      <c r="EN48" s="805"/>
      <c r="EO48" s="805"/>
      <c r="EP48" s="805"/>
      <c r="EQ48" s="805"/>
      <c r="ER48" s="805" t="s">
        <v>2782</v>
      </c>
      <c r="ES48" s="805"/>
      <c r="ET48" s="805"/>
      <c r="EU48" s="805"/>
      <c r="EV48" s="805"/>
      <c r="EW48" s="805"/>
      <c r="EX48" s="805" t="s">
        <v>2782</v>
      </c>
      <c r="EY48" s="805"/>
      <c r="EZ48" s="805"/>
      <c r="FA48" s="805"/>
      <c r="FB48" s="805"/>
      <c r="FC48" s="805"/>
      <c r="FD48" s="805" t="s">
        <v>2782</v>
      </c>
      <c r="FE48" s="805"/>
      <c r="FF48" s="805"/>
      <c r="FG48" s="805"/>
      <c r="FH48" s="805"/>
      <c r="FI48" s="805"/>
      <c r="FJ48" s="805" t="s">
        <v>2782</v>
      </c>
      <c r="FK48" s="805"/>
      <c r="FL48" s="805"/>
      <c r="FM48" s="805"/>
      <c r="FN48" s="805"/>
      <c r="FO48" s="805"/>
      <c r="FP48" s="805" t="s">
        <v>2782</v>
      </c>
      <c r="FQ48" s="805"/>
      <c r="FR48" s="805"/>
      <c r="FS48" s="805"/>
      <c r="FT48" s="805"/>
      <c r="FU48" s="805"/>
      <c r="FV48" s="805" t="s">
        <v>2782</v>
      </c>
      <c r="FW48" s="805"/>
      <c r="FX48" s="805"/>
      <c r="FY48" s="805"/>
      <c r="FZ48" s="805"/>
      <c r="GA48" s="805"/>
      <c r="GB48" s="805" t="s">
        <v>2782</v>
      </c>
      <c r="GC48" s="805"/>
      <c r="GD48" s="805"/>
      <c r="GE48" s="805"/>
      <c r="GF48" s="805"/>
      <c r="GG48" s="805"/>
      <c r="GH48" s="805" t="s">
        <v>2782</v>
      </c>
      <c r="GI48" s="805"/>
      <c r="GJ48" s="805"/>
      <c r="GK48" s="805"/>
      <c r="GL48" s="805"/>
      <c r="GM48" s="805"/>
      <c r="GN48" s="805" t="s">
        <v>2782</v>
      </c>
      <c r="GO48" s="805"/>
      <c r="GP48" s="805"/>
      <c r="GQ48" s="805"/>
      <c r="GR48" s="805"/>
      <c r="GS48" s="805"/>
      <c r="GT48" s="805" t="s">
        <v>2782</v>
      </c>
      <c r="GU48" s="805"/>
      <c r="GV48" s="805"/>
      <c r="GW48" s="805"/>
      <c r="GX48" s="805"/>
      <c r="GY48" s="805"/>
      <c r="GZ48" s="805" t="s">
        <v>2782</v>
      </c>
      <c r="HA48" s="805"/>
      <c r="HB48" s="805"/>
      <c r="HC48" s="805"/>
      <c r="HD48" s="805"/>
      <c r="HE48" s="805"/>
      <c r="HF48" s="805" t="s">
        <v>2782</v>
      </c>
      <c r="HG48" s="805"/>
      <c r="HH48" s="805"/>
      <c r="HI48" s="805"/>
      <c r="HJ48" s="805"/>
      <c r="HK48" s="805"/>
      <c r="HL48" s="805" t="s">
        <v>2782</v>
      </c>
      <c r="HM48" s="805"/>
      <c r="HN48" s="805"/>
      <c r="HO48" s="805"/>
      <c r="HP48" s="805"/>
      <c r="HQ48" s="805"/>
      <c r="HR48" s="805" t="s">
        <v>2782</v>
      </c>
      <c r="HS48" s="805"/>
      <c r="HT48" s="805"/>
      <c r="HU48" s="805"/>
      <c r="HV48" s="805"/>
      <c r="HW48" s="805"/>
      <c r="HX48" s="805" t="s">
        <v>2782</v>
      </c>
      <c r="HY48" s="805"/>
      <c r="HZ48" s="805"/>
      <c r="IA48" s="805"/>
      <c r="IB48" s="805"/>
      <c r="IC48" s="805"/>
      <c r="ID48" s="805" t="s">
        <v>2782</v>
      </c>
      <c r="IE48" s="805"/>
      <c r="IF48" s="805"/>
      <c r="IG48" s="805"/>
      <c r="IH48" s="805"/>
      <c r="II48" s="805"/>
      <c r="IJ48" s="805" t="s">
        <v>2782</v>
      </c>
      <c r="IK48" s="805"/>
      <c r="IL48" s="805"/>
      <c r="IM48" s="805"/>
      <c r="IN48" s="805"/>
      <c r="IO48" s="805"/>
      <c r="IP48" s="805" t="s">
        <v>2782</v>
      </c>
      <c r="IQ48" s="805"/>
      <c r="IR48" s="805"/>
      <c r="IS48" s="805"/>
      <c r="IT48" s="805"/>
      <c r="IU48" s="805"/>
      <c r="IV48" s="805" t="s">
        <v>2782</v>
      </c>
    </row>
    <row r="49" spans="1:8">
      <c r="A49" s="83"/>
      <c r="B49" s="83"/>
      <c r="C49" s="84"/>
      <c r="D49" s="84"/>
      <c r="E49" s="84"/>
      <c r="F49" s="85"/>
      <c r="G49" s="86"/>
    </row>
    <row r="50" spans="1:8">
      <c r="A50" s="7"/>
    </row>
    <row r="51" spans="1:8">
      <c r="A51" s="7"/>
    </row>
    <row r="52" spans="1:8" s="6" customFormat="1">
      <c r="A52" s="7"/>
      <c r="F52" s="35"/>
    </row>
    <row r="53" spans="1:8" s="6" customFormat="1">
      <c r="B53" s="7"/>
      <c r="C53" s="7"/>
      <c r="D53" s="7"/>
      <c r="E53" s="7"/>
      <c r="F53" s="9"/>
      <c r="G53" s="7"/>
      <c r="H53" s="7"/>
    </row>
    <row r="54" spans="1:8" s="6" customFormat="1">
      <c r="B54" s="7"/>
      <c r="C54" s="7"/>
      <c r="D54" s="7"/>
      <c r="E54" s="7"/>
      <c r="F54" s="9"/>
      <c r="G54" s="7"/>
      <c r="H54" s="7"/>
    </row>
    <row r="55" spans="1:8" s="6" customFormat="1">
      <c r="B55" s="7"/>
      <c r="C55" s="7"/>
      <c r="D55" s="7"/>
      <c r="E55" s="7"/>
      <c r="F55" s="9"/>
      <c r="G55" s="7"/>
      <c r="H55" s="7"/>
    </row>
    <row r="56" spans="1:8" s="6" customFormat="1">
      <c r="B56" s="7"/>
      <c r="C56" s="10"/>
      <c r="D56" s="10"/>
      <c r="E56" s="10"/>
      <c r="F56" s="9"/>
      <c r="G56" s="87"/>
      <c r="H56" s="7"/>
    </row>
    <row r="57" spans="1:8" s="6" customFormat="1">
      <c r="B57" s="7"/>
      <c r="C57" s="7"/>
      <c r="D57" s="7"/>
      <c r="E57" s="7"/>
      <c r="F57" s="9"/>
      <c r="G57" s="7"/>
      <c r="H57" s="7"/>
    </row>
  </sheetData>
  <mergeCells count="125">
    <mergeCell ref="DB48:DG48"/>
    <mergeCell ref="CD47:CI47"/>
    <mergeCell ref="DB47:DG47"/>
    <mergeCell ref="CJ47:CO47"/>
    <mergeCell ref="CV47:DA47"/>
    <mergeCell ref="CP47:CU47"/>
    <mergeCell ref="CV46:DA46"/>
    <mergeCell ref="CP48:CU48"/>
    <mergeCell ref="CJ48:CO48"/>
    <mergeCell ref="BX48:CC48"/>
    <mergeCell ref="CD48:CI48"/>
    <mergeCell ref="BR48:BW48"/>
    <mergeCell ref="AZ46:BE46"/>
    <mergeCell ref="CV48:DA48"/>
    <mergeCell ref="BL46:BQ46"/>
    <mergeCell ref="BX46:CC46"/>
    <mergeCell ref="CP46:CU46"/>
    <mergeCell ref="BF46:BK46"/>
    <mergeCell ref="BR46:BW46"/>
    <mergeCell ref="CD46:CI46"/>
    <mergeCell ref="CJ46:CO46"/>
    <mergeCell ref="P48:U48"/>
    <mergeCell ref="V48:AA48"/>
    <mergeCell ref="BL48:BQ48"/>
    <mergeCell ref="BF48:BK48"/>
    <mergeCell ref="J47:O47"/>
    <mergeCell ref="P47:U47"/>
    <mergeCell ref="AB47:AG47"/>
    <mergeCell ref="AN47:AS47"/>
    <mergeCell ref="AH47:AM47"/>
    <mergeCell ref="AZ48:BE48"/>
    <mergeCell ref="C1:G1"/>
    <mergeCell ref="C19:G19"/>
    <mergeCell ref="J46:O46"/>
    <mergeCell ref="P46:U46"/>
    <mergeCell ref="BF47:BK47"/>
    <mergeCell ref="BL47:BQ47"/>
    <mergeCell ref="AZ47:BE47"/>
    <mergeCell ref="V47:AA47"/>
    <mergeCell ref="DB46:DG46"/>
    <mergeCell ref="AT47:AY47"/>
    <mergeCell ref="BR47:BW47"/>
    <mergeCell ref="BX47:CC47"/>
    <mergeCell ref="GB47:GG47"/>
    <mergeCell ref="V46:AA46"/>
    <mergeCell ref="AB46:AG46"/>
    <mergeCell ref="AB48:AG48"/>
    <mergeCell ref="AH46:AM46"/>
    <mergeCell ref="AH48:AM48"/>
    <mergeCell ref="AT46:AY46"/>
    <mergeCell ref="AN46:AS46"/>
    <mergeCell ref="AN48:AS48"/>
    <mergeCell ref="AT48:AY48"/>
    <mergeCell ref="DZ46:EE46"/>
    <mergeCell ref="DH47:DM47"/>
    <mergeCell ref="DT46:DY46"/>
    <mergeCell ref="DN47:DS47"/>
    <mergeCell ref="FJ48:FO48"/>
    <mergeCell ref="DN46:DS46"/>
    <mergeCell ref="FJ47:FO47"/>
    <mergeCell ref="FJ46:FO46"/>
    <mergeCell ref="FD48:FI48"/>
    <mergeCell ref="FD47:FI47"/>
    <mergeCell ref="EX48:FC48"/>
    <mergeCell ref="EL47:EQ47"/>
    <mergeCell ref="DN48:DS48"/>
    <mergeCell ref="EF46:EK46"/>
    <mergeCell ref="GZ46:HE46"/>
    <mergeCell ref="GZ47:HE47"/>
    <mergeCell ref="GN47:GS47"/>
    <mergeCell ref="GN46:GS46"/>
    <mergeCell ref="EF48:EK48"/>
    <mergeCell ref="FP48:FU48"/>
    <mergeCell ref="GH48:GM48"/>
    <mergeCell ref="EX46:FC46"/>
    <mergeCell ref="EL46:EQ46"/>
    <mergeCell ref="FD46:FI46"/>
    <mergeCell ref="GH46:GM46"/>
    <mergeCell ref="EF47:EK47"/>
    <mergeCell ref="EL48:EQ48"/>
    <mergeCell ref="ER46:EW46"/>
    <mergeCell ref="GT46:GY46"/>
    <mergeCell ref="FV46:GA46"/>
    <mergeCell ref="FV47:GA47"/>
    <mergeCell ref="ER48:EW48"/>
    <mergeCell ref="ER47:EW47"/>
    <mergeCell ref="EX47:FC47"/>
    <mergeCell ref="GT48:GY48"/>
    <mergeCell ref="GH47:GM47"/>
    <mergeCell ref="FP46:FU46"/>
    <mergeCell ref="FP47:FU47"/>
    <mergeCell ref="GT47:GY47"/>
    <mergeCell ref="GB46:GG46"/>
    <mergeCell ref="DZ47:EE47"/>
    <mergeCell ref="DH46:DM46"/>
    <mergeCell ref="DZ48:EE48"/>
    <mergeCell ref="DH48:DM48"/>
    <mergeCell ref="DT48:DY48"/>
    <mergeCell ref="DT47:DY47"/>
    <mergeCell ref="IV48"/>
    <mergeCell ref="IJ48:IO48"/>
    <mergeCell ref="IP48:IU48"/>
    <mergeCell ref="HX48:IC48"/>
    <mergeCell ref="ID48:II48"/>
    <mergeCell ref="FV48:GA48"/>
    <mergeCell ref="GZ48:HE48"/>
    <mergeCell ref="GN48:GS48"/>
    <mergeCell ref="GB48:GG48"/>
    <mergeCell ref="IP47:IS47"/>
    <mergeCell ref="HF46:HK46"/>
    <mergeCell ref="IP46:IS46"/>
    <mergeCell ref="IJ47:IO47"/>
    <mergeCell ref="ID46:II46"/>
    <mergeCell ref="IJ46:IO46"/>
    <mergeCell ref="HR46:HW46"/>
    <mergeCell ref="HR47:HW47"/>
    <mergeCell ref="HL47:HQ47"/>
    <mergeCell ref="ID47:II47"/>
    <mergeCell ref="HF48:HK48"/>
    <mergeCell ref="HF47:HK47"/>
    <mergeCell ref="HX47:IC47"/>
    <mergeCell ref="HX46:IC46"/>
    <mergeCell ref="HL46:HQ46"/>
    <mergeCell ref="HR48:HW48"/>
    <mergeCell ref="HL48:HQ4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6"/>
  <sheetViews>
    <sheetView topLeftCell="D1" zoomScale="125" workbookViewId="0">
      <selection activeCell="G4" sqref="G4"/>
    </sheetView>
  </sheetViews>
  <sheetFormatPr baseColWidth="10" defaultColWidth="10.7109375" defaultRowHeight="15" x14ac:dyDescent="0"/>
  <cols>
    <col min="1" max="1" width="9.5703125" style="89" customWidth="1"/>
    <col min="2" max="2" width="39.42578125" style="11" customWidth="1"/>
    <col min="3" max="3" width="13.140625" style="11" customWidth="1"/>
    <col min="4"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2147</v>
      </c>
      <c r="D1" s="791"/>
      <c r="E1" s="791"/>
      <c r="F1" s="791"/>
      <c r="G1" s="791"/>
    </row>
    <row r="2" spans="1:8">
      <c r="A2" s="90" t="s">
        <v>2334</v>
      </c>
      <c r="G2" s="91"/>
    </row>
    <row r="3" spans="1:8">
      <c r="A3" s="89" t="s">
        <v>1948</v>
      </c>
      <c r="G3" s="92">
        <v>40388</v>
      </c>
    </row>
    <row r="4" spans="1:8">
      <c r="A4" s="89" t="s">
        <v>2517</v>
      </c>
      <c r="G4" s="93" t="s">
        <v>1113</v>
      </c>
    </row>
    <row r="5" spans="1:8">
      <c r="A5" s="89" t="s">
        <v>2850</v>
      </c>
    </row>
    <row r="6" spans="1:8">
      <c r="C6" s="15" t="s">
        <v>2128</v>
      </c>
      <c r="D6" s="16"/>
      <c r="E6" s="16"/>
      <c r="F6" s="17"/>
      <c r="G6" s="18"/>
      <c r="H6" s="94"/>
    </row>
    <row r="7" spans="1:8">
      <c r="C7" s="95" t="s">
        <v>2058</v>
      </c>
      <c r="D7" s="20"/>
      <c r="E7" s="20"/>
      <c r="F7" s="21"/>
      <c r="G7" s="22"/>
      <c r="H7" s="94"/>
    </row>
    <row r="8" spans="1:8">
      <c r="A8" s="89" t="s">
        <v>2730</v>
      </c>
      <c r="C8" s="95" t="s">
        <v>1710</v>
      </c>
      <c r="D8" s="20"/>
      <c r="E8" s="20"/>
      <c r="F8" s="21"/>
      <c r="G8" s="96"/>
      <c r="H8" s="94"/>
    </row>
    <row r="9" spans="1:8">
      <c r="A9" s="89" t="s">
        <v>3202</v>
      </c>
      <c r="C9" s="95" t="s">
        <v>2823</v>
      </c>
      <c r="D9" s="20"/>
      <c r="E9" s="20"/>
      <c r="F9" s="21"/>
      <c r="G9" s="96"/>
      <c r="H9" s="94"/>
    </row>
    <row r="10" spans="1:8">
      <c r="A10" s="89" t="s">
        <v>2878</v>
      </c>
      <c r="C10" s="97"/>
      <c r="D10" s="20"/>
      <c r="E10" s="20"/>
      <c r="F10" s="21"/>
      <c r="G10" s="96"/>
      <c r="H10" s="94"/>
    </row>
    <row r="11" spans="1:8">
      <c r="A11" s="98" t="s">
        <v>2879</v>
      </c>
      <c r="C11" s="25" t="s">
        <v>2453</v>
      </c>
      <c r="D11" s="94"/>
      <c r="E11" s="94"/>
      <c r="F11" s="99"/>
      <c r="G11" s="96"/>
      <c r="H11" s="94"/>
    </row>
    <row r="12" spans="1:8">
      <c r="A12" s="98"/>
      <c r="C12" s="25" t="s">
        <v>2000</v>
      </c>
      <c r="D12" s="20"/>
      <c r="E12" s="20"/>
      <c r="F12" s="21"/>
      <c r="G12" s="96"/>
      <c r="H12" s="94"/>
    </row>
    <row r="13" spans="1:8">
      <c r="A13" s="98"/>
      <c r="C13" s="25" t="s">
        <v>2051</v>
      </c>
      <c r="D13" s="94"/>
      <c r="E13" s="94"/>
      <c r="F13" s="99"/>
      <c r="G13" s="96"/>
      <c r="H13" s="94"/>
    </row>
    <row r="14" spans="1:8">
      <c r="A14" s="100"/>
      <c r="C14" s="25" t="s">
        <v>2052</v>
      </c>
      <c r="D14" s="94"/>
      <c r="E14" s="94"/>
      <c r="F14" s="99"/>
      <c r="G14" s="101"/>
      <c r="H14" s="94"/>
    </row>
    <row r="15" spans="1:8">
      <c r="A15" s="100" t="s">
        <v>2253</v>
      </c>
      <c r="C15" s="97" t="s">
        <v>2032</v>
      </c>
      <c r="D15" s="94"/>
      <c r="E15" s="94"/>
      <c r="F15" s="99"/>
      <c r="G15" s="96"/>
      <c r="H15" s="94"/>
    </row>
    <row r="16" spans="1:8">
      <c r="A16" s="98" t="s">
        <v>1877</v>
      </c>
      <c r="C16" s="97"/>
      <c r="D16" s="94"/>
      <c r="E16" s="94"/>
      <c r="F16" s="99"/>
      <c r="G16" s="96"/>
      <c r="H16" s="94"/>
    </row>
    <row r="17" spans="1:8">
      <c r="C17" s="102" t="s">
        <v>2752</v>
      </c>
      <c r="D17" s="103"/>
      <c r="E17" s="103"/>
      <c r="F17" s="104"/>
      <c r="G17" s="105"/>
      <c r="H17" s="94"/>
    </row>
    <row r="18" spans="1:8">
      <c r="C18" s="94"/>
      <c r="D18" s="94"/>
      <c r="E18" s="94"/>
      <c r="F18" s="99"/>
      <c r="G18" s="94"/>
      <c r="H18" s="94"/>
    </row>
    <row r="19" spans="1:8">
      <c r="A19" s="89" t="s">
        <v>2705</v>
      </c>
      <c r="C19" s="795"/>
      <c r="D19" s="795"/>
      <c r="E19" s="795"/>
      <c r="F19" s="795"/>
      <c r="G19" s="795"/>
    </row>
    <row r="20" spans="1:8">
      <c r="A20" s="100" t="s">
        <v>2259</v>
      </c>
      <c r="C20" s="100"/>
      <c r="D20" s="100"/>
      <c r="E20" s="100"/>
      <c r="F20" s="106"/>
    </row>
    <row r="21" spans="1:8">
      <c r="A21" s="107"/>
      <c r="C21" s="100"/>
      <c r="D21" s="100"/>
      <c r="E21" s="100"/>
      <c r="F21" s="106"/>
    </row>
    <row r="22" spans="1:8" s="112" customFormat="1" ht="16" customHeight="1">
      <c r="A22" s="108"/>
      <c r="B22" s="38"/>
      <c r="C22" s="86"/>
      <c r="D22" s="86"/>
      <c r="E22" s="86"/>
      <c r="F22" s="109"/>
      <c r="G22" s="110"/>
      <c r="H22" s="111"/>
    </row>
    <row r="23" spans="1:8" ht="29" customHeight="1">
      <c r="A23" s="113" t="s">
        <v>2817</v>
      </c>
      <c r="B23" s="45" t="s">
        <v>2522</v>
      </c>
      <c r="C23" s="114" t="s">
        <v>2085</v>
      </c>
      <c r="D23" s="45" t="s">
        <v>3004</v>
      </c>
      <c r="E23" s="45" t="s">
        <v>2695</v>
      </c>
      <c r="F23" s="47" t="s">
        <v>2972</v>
      </c>
      <c r="G23" s="45" t="s">
        <v>2013</v>
      </c>
      <c r="H23" s="48"/>
    </row>
    <row r="24" spans="1:8">
      <c r="A24" s="115" t="s">
        <v>2067</v>
      </c>
      <c r="B24" s="116" t="s">
        <v>2258</v>
      </c>
      <c r="C24" s="117"/>
      <c r="D24" s="118"/>
      <c r="E24" s="117">
        <f>C24*D24</f>
        <v>0</v>
      </c>
      <c r="F24" s="53"/>
      <c r="G24" s="54">
        <f>E24*(1-F24)</f>
        <v>0</v>
      </c>
      <c r="H24" s="48"/>
    </row>
    <row r="25" spans="1:8">
      <c r="A25" s="11"/>
      <c r="B25" s="116" t="s">
        <v>2257</v>
      </c>
      <c r="C25" s="117">
        <v>225</v>
      </c>
      <c r="D25" s="118">
        <v>16</v>
      </c>
      <c r="E25" s="117">
        <f t="shared" ref="E25:E37" si="0">C25*D25</f>
        <v>3600</v>
      </c>
      <c r="F25" s="119">
        <v>0.25</v>
      </c>
      <c r="G25" s="54">
        <f t="shared" ref="G25:G38" si="1">E25*(1-F25)</f>
        <v>2700</v>
      </c>
      <c r="H25" s="56"/>
    </row>
    <row r="26" spans="1:8">
      <c r="A26" s="120"/>
      <c r="B26" s="121" t="s">
        <v>2493</v>
      </c>
      <c r="C26" s="117"/>
      <c r="D26" s="118"/>
      <c r="E26" s="117">
        <f t="shared" si="0"/>
        <v>0</v>
      </c>
      <c r="F26" s="119"/>
      <c r="G26" s="54">
        <f t="shared" si="1"/>
        <v>0</v>
      </c>
      <c r="H26" s="56"/>
    </row>
    <row r="27" spans="1:8">
      <c r="A27" s="120"/>
      <c r="B27" s="121" t="s">
        <v>2910</v>
      </c>
      <c r="C27" s="117"/>
      <c r="D27" s="118"/>
      <c r="E27" s="117">
        <f t="shared" si="0"/>
        <v>0</v>
      </c>
      <c r="F27" s="119"/>
      <c r="G27" s="54">
        <f t="shared" si="1"/>
        <v>0</v>
      </c>
      <c r="H27" s="56"/>
    </row>
    <row r="28" spans="1:8">
      <c r="A28" s="120"/>
      <c r="B28" s="121" t="s">
        <v>2561</v>
      </c>
      <c r="C28" s="117"/>
      <c r="D28" s="118"/>
      <c r="E28" s="117">
        <f t="shared" si="0"/>
        <v>0</v>
      </c>
      <c r="F28" s="119"/>
      <c r="G28" s="54">
        <f t="shared" si="1"/>
        <v>0</v>
      </c>
      <c r="H28" s="56"/>
    </row>
    <row r="29" spans="1:8">
      <c r="A29" s="120"/>
      <c r="B29" s="121" t="s">
        <v>2562</v>
      </c>
      <c r="C29" s="117"/>
      <c r="D29" s="118"/>
      <c r="E29" s="117">
        <f t="shared" si="0"/>
        <v>0</v>
      </c>
      <c r="F29" s="119"/>
      <c r="G29" s="54">
        <f t="shared" si="1"/>
        <v>0</v>
      </c>
      <c r="H29" s="56"/>
    </row>
    <row r="30" spans="1:8">
      <c r="A30" s="120"/>
      <c r="B30" s="121" t="s">
        <v>2266</v>
      </c>
      <c r="C30" s="117"/>
      <c r="D30" s="118"/>
      <c r="E30" s="117">
        <f t="shared" si="0"/>
        <v>0</v>
      </c>
      <c r="F30" s="119"/>
      <c r="G30" s="54">
        <f t="shared" si="1"/>
        <v>0</v>
      </c>
      <c r="H30" s="56"/>
    </row>
    <row r="31" spans="1:8">
      <c r="A31" s="120"/>
      <c r="B31" s="121" t="s">
        <v>1671</v>
      </c>
      <c r="C31" s="117"/>
      <c r="D31" s="118"/>
      <c r="E31" s="117">
        <f t="shared" si="0"/>
        <v>0</v>
      </c>
      <c r="F31" s="119"/>
      <c r="G31" s="54">
        <f t="shared" si="1"/>
        <v>0</v>
      </c>
      <c r="H31" s="56"/>
    </row>
    <row r="32" spans="1:8">
      <c r="A32" s="120"/>
      <c r="B32" s="121" t="s">
        <v>2212</v>
      </c>
      <c r="C32" s="117"/>
      <c r="D32" s="118"/>
      <c r="E32" s="117">
        <f t="shared" si="0"/>
        <v>0</v>
      </c>
      <c r="F32" s="119"/>
      <c r="G32" s="54">
        <f t="shared" si="1"/>
        <v>0</v>
      </c>
      <c r="H32" s="56"/>
    </row>
    <row r="33" spans="1:256">
      <c r="A33" s="120"/>
      <c r="B33" s="121" t="s">
        <v>2500</v>
      </c>
      <c r="C33" s="122"/>
      <c r="D33" s="123" t="s">
        <v>2847</v>
      </c>
      <c r="E33" s="117"/>
      <c r="F33" s="124"/>
      <c r="G33" s="54">
        <f t="shared" si="1"/>
        <v>0</v>
      </c>
      <c r="H33" s="56"/>
    </row>
    <row r="34" spans="1:256">
      <c r="A34" s="120"/>
      <c r="B34" s="121" t="s">
        <v>2466</v>
      </c>
      <c r="C34" s="117">
        <v>75</v>
      </c>
      <c r="D34" s="118">
        <v>4</v>
      </c>
      <c r="E34" s="117">
        <f t="shared" si="0"/>
        <v>300</v>
      </c>
      <c r="F34" s="119"/>
      <c r="G34" s="54">
        <f t="shared" si="1"/>
        <v>300</v>
      </c>
      <c r="H34" s="48"/>
    </row>
    <row r="35" spans="1:256">
      <c r="A35" s="120"/>
      <c r="B35" s="121" t="s">
        <v>2269</v>
      </c>
      <c r="C35" s="117">
        <v>250</v>
      </c>
      <c r="D35" s="123" t="s">
        <v>2847</v>
      </c>
      <c r="E35" s="117">
        <v>250</v>
      </c>
      <c r="F35" s="124"/>
      <c r="G35" s="54">
        <f t="shared" si="1"/>
        <v>250</v>
      </c>
      <c r="H35" s="48"/>
    </row>
    <row r="36" spans="1:256">
      <c r="A36" s="120"/>
      <c r="B36" s="121" t="s">
        <v>2270</v>
      </c>
      <c r="C36" s="117">
        <v>40</v>
      </c>
      <c r="D36" s="118"/>
      <c r="E36" s="117">
        <f t="shared" si="0"/>
        <v>0</v>
      </c>
      <c r="F36" s="119"/>
      <c r="G36" s="54">
        <f t="shared" si="1"/>
        <v>0</v>
      </c>
      <c r="H36" s="48"/>
    </row>
    <row r="37" spans="1:256">
      <c r="A37" s="120"/>
      <c r="B37" s="121" t="s">
        <v>1888</v>
      </c>
      <c r="C37" s="117"/>
      <c r="D37" s="125"/>
      <c r="E37" s="117">
        <f t="shared" si="0"/>
        <v>0</v>
      </c>
      <c r="F37" s="124"/>
      <c r="G37" s="54">
        <f t="shared" si="1"/>
        <v>0</v>
      </c>
      <c r="H37" s="48"/>
    </row>
    <row r="38" spans="1:256" ht="16" thickBot="1">
      <c r="A38" s="120"/>
      <c r="B38" s="126"/>
      <c r="C38" s="127"/>
      <c r="D38" s="128"/>
      <c r="E38" s="127"/>
      <c r="F38" s="129"/>
      <c r="G38" s="67">
        <f t="shared" si="1"/>
        <v>0</v>
      </c>
      <c r="H38" s="48"/>
    </row>
    <row r="39" spans="1:256" s="135" customFormat="1" ht="16" customHeight="1">
      <c r="A39" s="130"/>
      <c r="B39" s="69" t="s">
        <v>1889</v>
      </c>
      <c r="C39" s="131"/>
      <c r="D39" s="131"/>
      <c r="E39" s="132">
        <f>SUM(E24:E38)</f>
        <v>4150</v>
      </c>
      <c r="F39" s="133"/>
      <c r="G39" s="72">
        <f>SUM(G24:G38)</f>
        <v>3250</v>
      </c>
      <c r="H39" s="134"/>
    </row>
    <row r="41" spans="1:256">
      <c r="C41" s="136" t="s">
        <v>2369</v>
      </c>
      <c r="D41" s="137">
        <f>G39/2</f>
        <v>1625</v>
      </c>
      <c r="E41" s="137"/>
      <c r="F41" s="138"/>
    </row>
    <row r="43" spans="1:256">
      <c r="C43" s="1" t="s">
        <v>2549</v>
      </c>
      <c r="D43" s="1"/>
      <c r="E43" s="1"/>
      <c r="F43" s="139"/>
      <c r="G43" s="1"/>
      <c r="H43" s="1"/>
      <c r="I43" s="1"/>
    </row>
    <row r="44" spans="1:256">
      <c r="C44" s="1" t="s">
        <v>3390</v>
      </c>
      <c r="D44" s="1"/>
      <c r="E44" s="1"/>
      <c r="F44" s="139"/>
      <c r="G44" s="1"/>
      <c r="H44" s="1"/>
      <c r="I44" s="1"/>
    </row>
    <row r="45" spans="1:256">
      <c r="C45" s="140" t="s">
        <v>2819</v>
      </c>
      <c r="D45" s="140"/>
      <c r="E45" s="140"/>
      <c r="F45" s="141"/>
      <c r="G45" s="140"/>
      <c r="H45" s="140"/>
      <c r="I45" s="142"/>
      <c r="J45" s="790"/>
      <c r="K45" s="790"/>
      <c r="L45" s="790"/>
      <c r="M45" s="790"/>
      <c r="N45" s="790"/>
      <c r="O45" s="790"/>
      <c r="P45" s="790"/>
      <c r="Q45" s="790"/>
      <c r="R45" s="790"/>
      <c r="S45" s="790"/>
      <c r="T45" s="790"/>
      <c r="U45" s="790"/>
      <c r="V45" s="790" t="s">
        <v>2549</v>
      </c>
      <c r="W45" s="790"/>
      <c r="X45" s="790"/>
      <c r="Y45" s="790"/>
      <c r="Z45" s="790"/>
      <c r="AA45" s="790"/>
      <c r="AB45" s="790" t="s">
        <v>2549</v>
      </c>
      <c r="AC45" s="790"/>
      <c r="AD45" s="790"/>
      <c r="AE45" s="790"/>
      <c r="AF45" s="790"/>
      <c r="AG45" s="790"/>
      <c r="AH45" s="790" t="s">
        <v>2549</v>
      </c>
      <c r="AI45" s="790"/>
      <c r="AJ45" s="790"/>
      <c r="AK45" s="790"/>
      <c r="AL45" s="790"/>
      <c r="AM45" s="790"/>
      <c r="AN45" s="790" t="s">
        <v>2549</v>
      </c>
      <c r="AO45" s="790"/>
      <c r="AP45" s="790"/>
      <c r="AQ45" s="790"/>
      <c r="AR45" s="790"/>
      <c r="AS45" s="790"/>
      <c r="AT45" s="790" t="s">
        <v>2549</v>
      </c>
      <c r="AU45" s="790"/>
      <c r="AV45" s="790"/>
      <c r="AW45" s="790"/>
      <c r="AX45" s="790"/>
      <c r="AY45" s="790"/>
      <c r="AZ45" s="790" t="s">
        <v>2549</v>
      </c>
      <c r="BA45" s="790"/>
      <c r="BB45" s="790"/>
      <c r="BC45" s="790"/>
      <c r="BD45" s="790"/>
      <c r="BE45" s="790"/>
      <c r="BF45" s="790" t="s">
        <v>2549</v>
      </c>
      <c r="BG45" s="790"/>
      <c r="BH45" s="790"/>
      <c r="BI45" s="790"/>
      <c r="BJ45" s="790"/>
      <c r="BK45" s="790"/>
      <c r="BL45" s="790" t="s">
        <v>2549</v>
      </c>
      <c r="BM45" s="790"/>
      <c r="BN45" s="790"/>
      <c r="BO45" s="790"/>
      <c r="BP45" s="790"/>
      <c r="BQ45" s="790"/>
      <c r="BR45" s="790" t="s">
        <v>2549</v>
      </c>
      <c r="BS45" s="790"/>
      <c r="BT45" s="790"/>
      <c r="BU45" s="790"/>
      <c r="BV45" s="790"/>
      <c r="BW45" s="790"/>
      <c r="BX45" s="790" t="s">
        <v>2549</v>
      </c>
      <c r="BY45" s="790"/>
      <c r="BZ45" s="790"/>
      <c r="CA45" s="790"/>
      <c r="CB45" s="790"/>
      <c r="CC45" s="790"/>
      <c r="CD45" s="790" t="s">
        <v>2549</v>
      </c>
      <c r="CE45" s="790"/>
      <c r="CF45" s="790"/>
      <c r="CG45" s="790"/>
      <c r="CH45" s="790"/>
      <c r="CI45" s="790"/>
      <c r="CJ45" s="790" t="s">
        <v>2549</v>
      </c>
      <c r="CK45" s="790"/>
      <c r="CL45" s="790"/>
      <c r="CM45" s="790"/>
      <c r="CN45" s="790"/>
      <c r="CO45" s="790"/>
      <c r="CP45" s="790" t="s">
        <v>2549</v>
      </c>
      <c r="CQ45" s="790"/>
      <c r="CR45" s="790"/>
      <c r="CS45" s="790"/>
      <c r="CT45" s="790"/>
      <c r="CU45" s="790"/>
      <c r="CV45" s="790" t="s">
        <v>2549</v>
      </c>
      <c r="CW45" s="790"/>
      <c r="CX45" s="790"/>
      <c r="CY45" s="790"/>
      <c r="CZ45" s="790"/>
      <c r="DA45" s="790"/>
      <c r="DB45" s="790" t="s">
        <v>2549</v>
      </c>
      <c r="DC45" s="790"/>
      <c r="DD45" s="790"/>
      <c r="DE45" s="790"/>
      <c r="DF45" s="790"/>
      <c r="DG45" s="790"/>
      <c r="DH45" s="790" t="s">
        <v>2549</v>
      </c>
      <c r="DI45" s="790"/>
      <c r="DJ45" s="790"/>
      <c r="DK45" s="790"/>
      <c r="DL45" s="790"/>
      <c r="DM45" s="790"/>
      <c r="DN45" s="790" t="s">
        <v>2549</v>
      </c>
      <c r="DO45" s="790"/>
      <c r="DP45" s="790"/>
      <c r="DQ45" s="790"/>
      <c r="DR45" s="790"/>
      <c r="DS45" s="790"/>
      <c r="DT45" s="790" t="s">
        <v>2549</v>
      </c>
      <c r="DU45" s="790"/>
      <c r="DV45" s="790"/>
      <c r="DW45" s="790"/>
      <c r="DX45" s="790"/>
      <c r="DY45" s="790"/>
      <c r="DZ45" s="790" t="s">
        <v>2549</v>
      </c>
      <c r="EA45" s="790"/>
      <c r="EB45" s="790"/>
      <c r="EC45" s="790"/>
      <c r="ED45" s="790"/>
      <c r="EE45" s="790"/>
      <c r="EF45" s="790" t="s">
        <v>2549</v>
      </c>
      <c r="EG45" s="790"/>
      <c r="EH45" s="790"/>
      <c r="EI45" s="790"/>
      <c r="EJ45" s="790"/>
      <c r="EK45" s="790"/>
      <c r="EL45" s="790" t="s">
        <v>2549</v>
      </c>
      <c r="EM45" s="790"/>
      <c r="EN45" s="790"/>
      <c r="EO45" s="790"/>
      <c r="EP45" s="790"/>
      <c r="EQ45" s="790"/>
      <c r="ER45" s="790" t="s">
        <v>2549</v>
      </c>
      <c r="ES45" s="790"/>
      <c r="ET45" s="790"/>
      <c r="EU45" s="790"/>
      <c r="EV45" s="790"/>
      <c r="EW45" s="790"/>
      <c r="EX45" s="790" t="s">
        <v>2549</v>
      </c>
      <c r="EY45" s="790"/>
      <c r="EZ45" s="790"/>
      <c r="FA45" s="790"/>
      <c r="FB45" s="790"/>
      <c r="FC45" s="790"/>
      <c r="FD45" s="790" t="s">
        <v>2549</v>
      </c>
      <c r="FE45" s="790"/>
      <c r="FF45" s="790"/>
      <c r="FG45" s="790"/>
      <c r="FH45" s="790"/>
      <c r="FI45" s="790"/>
      <c r="FJ45" s="790" t="s">
        <v>2549</v>
      </c>
      <c r="FK45" s="790"/>
      <c r="FL45" s="790"/>
      <c r="FM45" s="790"/>
      <c r="FN45" s="790"/>
      <c r="FO45" s="790"/>
      <c r="FP45" s="790" t="s">
        <v>2549</v>
      </c>
      <c r="FQ45" s="790"/>
      <c r="FR45" s="790"/>
      <c r="FS45" s="790"/>
      <c r="FT45" s="790"/>
      <c r="FU45" s="790"/>
      <c r="FV45" s="790" t="s">
        <v>2549</v>
      </c>
      <c r="FW45" s="790"/>
      <c r="FX45" s="790"/>
      <c r="FY45" s="790"/>
      <c r="FZ45" s="790"/>
      <c r="GA45" s="790"/>
      <c r="GB45" s="790" t="s">
        <v>2549</v>
      </c>
      <c r="GC45" s="790"/>
      <c r="GD45" s="790"/>
      <c r="GE45" s="790"/>
      <c r="GF45" s="790"/>
      <c r="GG45" s="790"/>
      <c r="GH45" s="790" t="s">
        <v>2549</v>
      </c>
      <c r="GI45" s="790"/>
      <c r="GJ45" s="790"/>
      <c r="GK45" s="790"/>
      <c r="GL45" s="790"/>
      <c r="GM45" s="790"/>
      <c r="GN45" s="790" t="s">
        <v>2549</v>
      </c>
      <c r="GO45" s="790"/>
      <c r="GP45" s="790"/>
      <c r="GQ45" s="790"/>
      <c r="GR45" s="790"/>
      <c r="GS45" s="790"/>
      <c r="GT45" s="790" t="s">
        <v>2549</v>
      </c>
      <c r="GU45" s="790"/>
      <c r="GV45" s="790"/>
      <c r="GW45" s="790"/>
      <c r="GX45" s="790"/>
      <c r="GY45" s="790"/>
      <c r="GZ45" s="790" t="s">
        <v>2549</v>
      </c>
      <c r="HA45" s="790"/>
      <c r="HB45" s="790"/>
      <c r="HC45" s="790"/>
      <c r="HD45" s="790"/>
      <c r="HE45" s="790"/>
      <c r="HF45" s="790" t="s">
        <v>2549</v>
      </c>
      <c r="HG45" s="790"/>
      <c r="HH45" s="790"/>
      <c r="HI45" s="790"/>
      <c r="HJ45" s="790"/>
      <c r="HK45" s="790"/>
      <c r="HL45" s="790" t="s">
        <v>2549</v>
      </c>
      <c r="HM45" s="790"/>
      <c r="HN45" s="790"/>
      <c r="HO45" s="790"/>
      <c r="HP45" s="790"/>
      <c r="HQ45" s="790"/>
      <c r="HR45" s="790" t="s">
        <v>2549</v>
      </c>
      <c r="HS45" s="790"/>
      <c r="HT45" s="790"/>
      <c r="HU45" s="790"/>
      <c r="HV45" s="790"/>
      <c r="HW45" s="790"/>
      <c r="HX45" s="790" t="s">
        <v>2549</v>
      </c>
      <c r="HY45" s="790"/>
      <c r="HZ45" s="790"/>
      <c r="IA45" s="790"/>
      <c r="IB45" s="790"/>
      <c r="IC45" s="790"/>
      <c r="ID45" s="790" t="s">
        <v>2549</v>
      </c>
      <c r="IE45" s="790"/>
      <c r="IF45" s="790"/>
      <c r="IG45" s="790"/>
      <c r="IH45" s="790"/>
      <c r="II45" s="790"/>
      <c r="IJ45" s="790" t="s">
        <v>2549</v>
      </c>
      <c r="IK45" s="790"/>
      <c r="IL45" s="790"/>
      <c r="IM45" s="790"/>
      <c r="IN45" s="790"/>
      <c r="IO45" s="790"/>
      <c r="IP45" s="790" t="s">
        <v>2549</v>
      </c>
      <c r="IQ45" s="790"/>
      <c r="IR45" s="790"/>
      <c r="IS45" s="790"/>
    </row>
    <row r="46" spans="1:256">
      <c r="C46" s="1" t="s">
        <v>2249</v>
      </c>
      <c r="D46" s="1"/>
      <c r="E46" s="1"/>
      <c r="F46" s="139"/>
      <c r="G46" s="1"/>
      <c r="H46" s="1"/>
      <c r="I46" s="1"/>
      <c r="J46" s="790"/>
      <c r="K46" s="790"/>
      <c r="L46" s="790"/>
      <c r="M46" s="790"/>
      <c r="N46" s="790"/>
      <c r="O46" s="790"/>
      <c r="P46" s="790"/>
      <c r="Q46" s="790"/>
      <c r="R46" s="790"/>
      <c r="S46" s="790"/>
      <c r="T46" s="790"/>
      <c r="U46" s="790"/>
      <c r="V46" s="790" t="s">
        <v>2856</v>
      </c>
      <c r="W46" s="790"/>
      <c r="X46" s="790"/>
      <c r="Y46" s="790"/>
      <c r="Z46" s="790"/>
      <c r="AA46" s="790"/>
      <c r="AB46" s="790" t="s">
        <v>2856</v>
      </c>
      <c r="AC46" s="790"/>
      <c r="AD46" s="790"/>
      <c r="AE46" s="790"/>
      <c r="AF46" s="790"/>
      <c r="AG46" s="790"/>
      <c r="AH46" s="790" t="s">
        <v>2856</v>
      </c>
      <c r="AI46" s="790"/>
      <c r="AJ46" s="790"/>
      <c r="AK46" s="790"/>
      <c r="AL46" s="790"/>
      <c r="AM46" s="790"/>
      <c r="AN46" s="790" t="s">
        <v>2856</v>
      </c>
      <c r="AO46" s="790"/>
      <c r="AP46" s="790"/>
      <c r="AQ46" s="790"/>
      <c r="AR46" s="790"/>
      <c r="AS46" s="790"/>
      <c r="AT46" s="790" t="s">
        <v>2856</v>
      </c>
      <c r="AU46" s="790"/>
      <c r="AV46" s="790"/>
      <c r="AW46" s="790"/>
      <c r="AX46" s="790"/>
      <c r="AY46" s="790"/>
      <c r="AZ46" s="790" t="s">
        <v>2856</v>
      </c>
      <c r="BA46" s="790"/>
      <c r="BB46" s="790"/>
      <c r="BC46" s="790"/>
      <c r="BD46" s="790"/>
      <c r="BE46" s="790"/>
      <c r="BF46" s="790" t="s">
        <v>2856</v>
      </c>
      <c r="BG46" s="790"/>
      <c r="BH46" s="790"/>
      <c r="BI46" s="790"/>
      <c r="BJ46" s="790"/>
      <c r="BK46" s="790"/>
      <c r="BL46" s="790" t="s">
        <v>2856</v>
      </c>
      <c r="BM46" s="790"/>
      <c r="BN46" s="790"/>
      <c r="BO46" s="790"/>
      <c r="BP46" s="790"/>
      <c r="BQ46" s="790"/>
      <c r="BR46" s="790" t="s">
        <v>2856</v>
      </c>
      <c r="BS46" s="790"/>
      <c r="BT46" s="790"/>
      <c r="BU46" s="790"/>
      <c r="BV46" s="790"/>
      <c r="BW46" s="790"/>
      <c r="BX46" s="790" t="s">
        <v>2856</v>
      </c>
      <c r="BY46" s="790"/>
      <c r="BZ46" s="790"/>
      <c r="CA46" s="790"/>
      <c r="CB46" s="790"/>
      <c r="CC46" s="790"/>
      <c r="CD46" s="790" t="s">
        <v>2856</v>
      </c>
      <c r="CE46" s="790"/>
      <c r="CF46" s="790"/>
      <c r="CG46" s="790"/>
      <c r="CH46" s="790"/>
      <c r="CI46" s="790"/>
      <c r="CJ46" s="790" t="s">
        <v>2856</v>
      </c>
      <c r="CK46" s="790"/>
      <c r="CL46" s="790"/>
      <c r="CM46" s="790"/>
      <c r="CN46" s="790"/>
      <c r="CO46" s="790"/>
      <c r="CP46" s="790" t="s">
        <v>2856</v>
      </c>
      <c r="CQ46" s="790"/>
      <c r="CR46" s="790"/>
      <c r="CS46" s="790"/>
      <c r="CT46" s="790"/>
      <c r="CU46" s="790"/>
      <c r="CV46" s="790" t="s">
        <v>2856</v>
      </c>
      <c r="CW46" s="790"/>
      <c r="CX46" s="790"/>
      <c r="CY46" s="790"/>
      <c r="CZ46" s="790"/>
      <c r="DA46" s="790"/>
      <c r="DB46" s="790" t="s">
        <v>2856</v>
      </c>
      <c r="DC46" s="790"/>
      <c r="DD46" s="790"/>
      <c r="DE46" s="790"/>
      <c r="DF46" s="790"/>
      <c r="DG46" s="790"/>
      <c r="DH46" s="790" t="s">
        <v>2856</v>
      </c>
      <c r="DI46" s="790"/>
      <c r="DJ46" s="790"/>
      <c r="DK46" s="790"/>
      <c r="DL46" s="790"/>
      <c r="DM46" s="790"/>
      <c r="DN46" s="790" t="s">
        <v>2856</v>
      </c>
      <c r="DO46" s="790"/>
      <c r="DP46" s="790"/>
      <c r="DQ46" s="790"/>
      <c r="DR46" s="790"/>
      <c r="DS46" s="790"/>
      <c r="DT46" s="790" t="s">
        <v>2856</v>
      </c>
      <c r="DU46" s="790"/>
      <c r="DV46" s="790"/>
      <c r="DW46" s="790"/>
      <c r="DX46" s="790"/>
      <c r="DY46" s="790"/>
      <c r="DZ46" s="790" t="s">
        <v>2856</v>
      </c>
      <c r="EA46" s="790"/>
      <c r="EB46" s="790"/>
      <c r="EC46" s="790"/>
      <c r="ED46" s="790"/>
      <c r="EE46" s="790"/>
      <c r="EF46" s="790" t="s">
        <v>2856</v>
      </c>
      <c r="EG46" s="790"/>
      <c r="EH46" s="790"/>
      <c r="EI46" s="790"/>
      <c r="EJ46" s="790"/>
      <c r="EK46" s="790"/>
      <c r="EL46" s="790" t="s">
        <v>2856</v>
      </c>
      <c r="EM46" s="790"/>
      <c r="EN46" s="790"/>
      <c r="EO46" s="790"/>
      <c r="EP46" s="790"/>
      <c r="EQ46" s="790"/>
      <c r="ER46" s="790" t="s">
        <v>2856</v>
      </c>
      <c r="ES46" s="790"/>
      <c r="ET46" s="790"/>
      <c r="EU46" s="790"/>
      <c r="EV46" s="790"/>
      <c r="EW46" s="790"/>
      <c r="EX46" s="790" t="s">
        <v>2856</v>
      </c>
      <c r="EY46" s="790"/>
      <c r="EZ46" s="790"/>
      <c r="FA46" s="790"/>
      <c r="FB46" s="790"/>
      <c r="FC46" s="790"/>
      <c r="FD46" s="790" t="s">
        <v>2856</v>
      </c>
      <c r="FE46" s="790"/>
      <c r="FF46" s="790"/>
      <c r="FG46" s="790"/>
      <c r="FH46" s="790"/>
      <c r="FI46" s="790"/>
      <c r="FJ46" s="790" t="s">
        <v>2856</v>
      </c>
      <c r="FK46" s="790"/>
      <c r="FL46" s="790"/>
      <c r="FM46" s="790"/>
      <c r="FN46" s="790"/>
      <c r="FO46" s="790"/>
      <c r="FP46" s="790" t="s">
        <v>2856</v>
      </c>
      <c r="FQ46" s="790"/>
      <c r="FR46" s="790"/>
      <c r="FS46" s="790"/>
      <c r="FT46" s="790"/>
      <c r="FU46" s="790"/>
      <c r="FV46" s="790" t="s">
        <v>2856</v>
      </c>
      <c r="FW46" s="790"/>
      <c r="FX46" s="790"/>
      <c r="FY46" s="790"/>
      <c r="FZ46" s="790"/>
      <c r="GA46" s="790"/>
      <c r="GB46" s="790" t="s">
        <v>2856</v>
      </c>
      <c r="GC46" s="790"/>
      <c r="GD46" s="790"/>
      <c r="GE46" s="790"/>
      <c r="GF46" s="790"/>
      <c r="GG46" s="790"/>
      <c r="GH46" s="790" t="s">
        <v>2856</v>
      </c>
      <c r="GI46" s="790"/>
      <c r="GJ46" s="790"/>
      <c r="GK46" s="790"/>
      <c r="GL46" s="790"/>
      <c r="GM46" s="790"/>
      <c r="GN46" s="790" t="s">
        <v>2856</v>
      </c>
      <c r="GO46" s="790"/>
      <c r="GP46" s="790"/>
      <c r="GQ46" s="790"/>
      <c r="GR46" s="790"/>
      <c r="GS46" s="790"/>
      <c r="GT46" s="790" t="s">
        <v>2856</v>
      </c>
      <c r="GU46" s="790"/>
      <c r="GV46" s="790"/>
      <c r="GW46" s="790"/>
      <c r="GX46" s="790"/>
      <c r="GY46" s="790"/>
      <c r="GZ46" s="790" t="s">
        <v>2856</v>
      </c>
      <c r="HA46" s="790"/>
      <c r="HB46" s="790"/>
      <c r="HC46" s="790"/>
      <c r="HD46" s="790"/>
      <c r="HE46" s="790"/>
      <c r="HF46" s="790" t="s">
        <v>2856</v>
      </c>
      <c r="HG46" s="790"/>
      <c r="HH46" s="790"/>
      <c r="HI46" s="790"/>
      <c r="HJ46" s="790"/>
      <c r="HK46" s="790"/>
      <c r="HL46" s="790" t="s">
        <v>2856</v>
      </c>
      <c r="HM46" s="790"/>
      <c r="HN46" s="790"/>
      <c r="HO46" s="790"/>
      <c r="HP46" s="790"/>
      <c r="HQ46" s="790"/>
      <c r="HR46" s="790" t="s">
        <v>2856</v>
      </c>
      <c r="HS46" s="790"/>
      <c r="HT46" s="790"/>
      <c r="HU46" s="790"/>
      <c r="HV46" s="790"/>
      <c r="HW46" s="790"/>
      <c r="HX46" s="790" t="s">
        <v>2856</v>
      </c>
      <c r="HY46" s="790"/>
      <c r="HZ46" s="790"/>
      <c r="IA46" s="790"/>
      <c r="IB46" s="790"/>
      <c r="IC46" s="790"/>
      <c r="ID46" s="790" t="s">
        <v>2856</v>
      </c>
      <c r="IE46" s="790"/>
      <c r="IF46" s="790"/>
      <c r="IG46" s="790"/>
      <c r="IH46" s="790"/>
      <c r="II46" s="790"/>
      <c r="IJ46" s="790" t="s">
        <v>2856</v>
      </c>
      <c r="IK46" s="790"/>
      <c r="IL46" s="790"/>
      <c r="IM46" s="790"/>
      <c r="IN46" s="790"/>
      <c r="IO46" s="790"/>
      <c r="IP46" s="790" t="s">
        <v>2856</v>
      </c>
      <c r="IQ46" s="790"/>
      <c r="IR46" s="790"/>
      <c r="IS46" s="790"/>
    </row>
    <row r="47" spans="1:256">
      <c r="B47" s="1"/>
      <c r="C47" s="1"/>
      <c r="D47" s="1"/>
      <c r="E47" s="1"/>
      <c r="F47" s="139"/>
      <c r="G47" s="1"/>
      <c r="H47" s="1"/>
      <c r="I47" s="1"/>
      <c r="J47" s="1"/>
      <c r="K47" s="1"/>
      <c r="L47" s="1"/>
      <c r="M47" s="1"/>
      <c r="N47" s="1"/>
      <c r="O47" s="1"/>
      <c r="P47" s="790"/>
      <c r="Q47" s="790"/>
      <c r="R47" s="790"/>
      <c r="S47" s="790"/>
      <c r="T47" s="790"/>
      <c r="U47" s="790"/>
      <c r="V47" s="790" t="s">
        <v>2249</v>
      </c>
      <c r="W47" s="790"/>
      <c r="X47" s="790"/>
      <c r="Y47" s="790"/>
      <c r="Z47" s="790"/>
      <c r="AA47" s="790"/>
      <c r="AB47" s="790" t="s">
        <v>2249</v>
      </c>
      <c r="AC47" s="790"/>
      <c r="AD47" s="790"/>
      <c r="AE47" s="790"/>
      <c r="AF47" s="790"/>
      <c r="AG47" s="790"/>
      <c r="AH47" s="790" t="s">
        <v>2249</v>
      </c>
      <c r="AI47" s="790"/>
      <c r="AJ47" s="790"/>
      <c r="AK47" s="790"/>
      <c r="AL47" s="790"/>
      <c r="AM47" s="790"/>
      <c r="AN47" s="790" t="s">
        <v>2249</v>
      </c>
      <c r="AO47" s="790"/>
      <c r="AP47" s="790"/>
      <c r="AQ47" s="790"/>
      <c r="AR47" s="790"/>
      <c r="AS47" s="790"/>
      <c r="AT47" s="790" t="s">
        <v>2249</v>
      </c>
      <c r="AU47" s="790"/>
      <c r="AV47" s="790"/>
      <c r="AW47" s="790"/>
      <c r="AX47" s="790"/>
      <c r="AY47" s="790"/>
      <c r="AZ47" s="790" t="s">
        <v>2249</v>
      </c>
      <c r="BA47" s="790"/>
      <c r="BB47" s="790"/>
      <c r="BC47" s="790"/>
      <c r="BD47" s="790"/>
      <c r="BE47" s="790"/>
      <c r="BF47" s="790" t="s">
        <v>2249</v>
      </c>
      <c r="BG47" s="790"/>
      <c r="BH47" s="790"/>
      <c r="BI47" s="790"/>
      <c r="BJ47" s="790"/>
      <c r="BK47" s="790"/>
      <c r="BL47" s="790" t="s">
        <v>2249</v>
      </c>
      <c r="BM47" s="790"/>
      <c r="BN47" s="790"/>
      <c r="BO47" s="790"/>
      <c r="BP47" s="790"/>
      <c r="BQ47" s="790"/>
      <c r="BR47" s="790" t="s">
        <v>2249</v>
      </c>
      <c r="BS47" s="790"/>
      <c r="BT47" s="790"/>
      <c r="BU47" s="790"/>
      <c r="BV47" s="790"/>
      <c r="BW47" s="790"/>
      <c r="BX47" s="790" t="s">
        <v>2249</v>
      </c>
      <c r="BY47" s="790"/>
      <c r="BZ47" s="790"/>
      <c r="CA47" s="790"/>
      <c r="CB47" s="790"/>
      <c r="CC47" s="790"/>
      <c r="CD47" s="790" t="s">
        <v>2249</v>
      </c>
      <c r="CE47" s="790"/>
      <c r="CF47" s="790"/>
      <c r="CG47" s="790"/>
      <c r="CH47" s="790"/>
      <c r="CI47" s="790"/>
      <c r="CJ47" s="790" t="s">
        <v>2249</v>
      </c>
      <c r="CK47" s="790"/>
      <c r="CL47" s="790"/>
      <c r="CM47" s="790"/>
      <c r="CN47" s="790"/>
      <c r="CO47" s="790"/>
      <c r="CP47" s="790" t="s">
        <v>2249</v>
      </c>
      <c r="CQ47" s="790"/>
      <c r="CR47" s="790"/>
      <c r="CS47" s="790"/>
      <c r="CT47" s="790"/>
      <c r="CU47" s="790"/>
      <c r="CV47" s="790" t="s">
        <v>2249</v>
      </c>
      <c r="CW47" s="790"/>
      <c r="CX47" s="790"/>
      <c r="CY47" s="790"/>
      <c r="CZ47" s="790"/>
      <c r="DA47" s="790"/>
      <c r="DB47" s="790" t="s">
        <v>2249</v>
      </c>
      <c r="DC47" s="790"/>
      <c r="DD47" s="790"/>
      <c r="DE47" s="790"/>
      <c r="DF47" s="790"/>
      <c r="DG47" s="790"/>
      <c r="DH47" s="790" t="s">
        <v>2249</v>
      </c>
      <c r="DI47" s="790"/>
      <c r="DJ47" s="790"/>
      <c r="DK47" s="790"/>
      <c r="DL47" s="790"/>
      <c r="DM47" s="790"/>
      <c r="DN47" s="790" t="s">
        <v>2249</v>
      </c>
      <c r="DO47" s="790"/>
      <c r="DP47" s="790"/>
      <c r="DQ47" s="790"/>
      <c r="DR47" s="790"/>
      <c r="DS47" s="790"/>
      <c r="DT47" s="790" t="s">
        <v>2249</v>
      </c>
      <c r="DU47" s="790"/>
      <c r="DV47" s="790"/>
      <c r="DW47" s="790"/>
      <c r="DX47" s="790"/>
      <c r="DY47" s="790"/>
      <c r="DZ47" s="790" t="s">
        <v>2249</v>
      </c>
      <c r="EA47" s="790"/>
      <c r="EB47" s="790"/>
      <c r="EC47" s="790"/>
      <c r="ED47" s="790"/>
      <c r="EE47" s="790"/>
      <c r="EF47" s="790" t="s">
        <v>2782</v>
      </c>
      <c r="EG47" s="790"/>
      <c r="EH47" s="790"/>
      <c r="EI47" s="790"/>
      <c r="EJ47" s="790"/>
      <c r="EK47" s="790"/>
      <c r="EL47" s="790" t="s">
        <v>2782</v>
      </c>
      <c r="EM47" s="790"/>
      <c r="EN47" s="790"/>
      <c r="EO47" s="790"/>
      <c r="EP47" s="790"/>
      <c r="EQ47" s="790"/>
      <c r="ER47" s="790" t="s">
        <v>2782</v>
      </c>
      <c r="ES47" s="790"/>
      <c r="ET47" s="790"/>
      <c r="EU47" s="790"/>
      <c r="EV47" s="790"/>
      <c r="EW47" s="790"/>
      <c r="EX47" s="790" t="s">
        <v>2782</v>
      </c>
      <c r="EY47" s="790"/>
      <c r="EZ47" s="790"/>
      <c r="FA47" s="790"/>
      <c r="FB47" s="790"/>
      <c r="FC47" s="790"/>
      <c r="FD47" s="790" t="s">
        <v>2782</v>
      </c>
      <c r="FE47" s="790"/>
      <c r="FF47" s="790"/>
      <c r="FG47" s="790"/>
      <c r="FH47" s="790"/>
      <c r="FI47" s="790"/>
      <c r="FJ47" s="790" t="s">
        <v>2782</v>
      </c>
      <c r="FK47" s="790"/>
      <c r="FL47" s="790"/>
      <c r="FM47" s="790"/>
      <c r="FN47" s="790"/>
      <c r="FO47" s="790"/>
      <c r="FP47" s="790" t="s">
        <v>2782</v>
      </c>
      <c r="FQ47" s="790"/>
      <c r="FR47" s="790"/>
      <c r="FS47" s="790"/>
      <c r="FT47" s="790"/>
      <c r="FU47" s="790"/>
      <c r="FV47" s="790" t="s">
        <v>2782</v>
      </c>
      <c r="FW47" s="790"/>
      <c r="FX47" s="790"/>
      <c r="FY47" s="790"/>
      <c r="FZ47" s="790"/>
      <c r="GA47" s="790"/>
      <c r="GB47" s="790" t="s">
        <v>2782</v>
      </c>
      <c r="GC47" s="790"/>
      <c r="GD47" s="790"/>
      <c r="GE47" s="790"/>
      <c r="GF47" s="790"/>
      <c r="GG47" s="790"/>
      <c r="GH47" s="790" t="s">
        <v>2782</v>
      </c>
      <c r="GI47" s="790"/>
      <c r="GJ47" s="790"/>
      <c r="GK47" s="790"/>
      <c r="GL47" s="790"/>
      <c r="GM47" s="790"/>
      <c r="GN47" s="790" t="s">
        <v>2782</v>
      </c>
      <c r="GO47" s="790"/>
      <c r="GP47" s="790"/>
      <c r="GQ47" s="790"/>
      <c r="GR47" s="790"/>
      <c r="GS47" s="790"/>
      <c r="GT47" s="790" t="s">
        <v>2782</v>
      </c>
      <c r="GU47" s="790"/>
      <c r="GV47" s="790"/>
      <c r="GW47" s="790"/>
      <c r="GX47" s="790"/>
      <c r="GY47" s="790"/>
      <c r="GZ47" s="790" t="s">
        <v>2782</v>
      </c>
      <c r="HA47" s="790"/>
      <c r="HB47" s="790"/>
      <c r="HC47" s="790"/>
      <c r="HD47" s="790"/>
      <c r="HE47" s="790"/>
      <c r="HF47" s="790" t="s">
        <v>2782</v>
      </c>
      <c r="HG47" s="790"/>
      <c r="HH47" s="790"/>
      <c r="HI47" s="790"/>
      <c r="HJ47" s="790"/>
      <c r="HK47" s="790"/>
      <c r="HL47" s="790" t="s">
        <v>2782</v>
      </c>
      <c r="HM47" s="790"/>
      <c r="HN47" s="790"/>
      <c r="HO47" s="790"/>
      <c r="HP47" s="790"/>
      <c r="HQ47" s="790"/>
      <c r="HR47" s="790" t="s">
        <v>2782</v>
      </c>
      <c r="HS47" s="790"/>
      <c r="HT47" s="790"/>
      <c r="HU47" s="790"/>
      <c r="HV47" s="790"/>
      <c r="HW47" s="790"/>
      <c r="HX47" s="790" t="s">
        <v>2782</v>
      </c>
      <c r="HY47" s="790"/>
      <c r="HZ47" s="790"/>
      <c r="IA47" s="790"/>
      <c r="IB47" s="790"/>
      <c r="IC47" s="790"/>
      <c r="ID47" s="790" t="s">
        <v>2782</v>
      </c>
      <c r="IE47" s="790"/>
      <c r="IF47" s="790"/>
      <c r="IG47" s="790"/>
      <c r="IH47" s="790"/>
      <c r="II47" s="790"/>
      <c r="IJ47" s="790" t="s">
        <v>2782</v>
      </c>
      <c r="IK47" s="790"/>
      <c r="IL47" s="790"/>
      <c r="IM47" s="790"/>
      <c r="IN47" s="790"/>
      <c r="IO47" s="790"/>
      <c r="IP47" s="790" t="s">
        <v>2782</v>
      </c>
      <c r="IQ47" s="790"/>
      <c r="IR47" s="790"/>
      <c r="IS47" s="790"/>
      <c r="IT47" s="790"/>
      <c r="IU47" s="790"/>
      <c r="IV47" s="790" t="s">
        <v>2782</v>
      </c>
    </row>
    <row r="48" spans="1:256">
      <c r="A48" s="83"/>
      <c r="B48" s="83"/>
      <c r="C48" s="84"/>
      <c r="D48" s="84"/>
      <c r="E48" s="84"/>
      <c r="F48" s="85"/>
      <c r="G48" s="86"/>
    </row>
    <row r="49" spans="1:8">
      <c r="A49" s="11"/>
    </row>
    <row r="50" spans="1:8">
      <c r="A50" s="11"/>
    </row>
    <row r="51" spans="1:8" s="89" customFormat="1">
      <c r="A51" s="11"/>
      <c r="F51" s="106"/>
    </row>
    <row r="52" spans="1:8" s="89" customFormat="1">
      <c r="B52" s="11"/>
      <c r="C52" s="11"/>
      <c r="D52" s="11"/>
      <c r="E52" s="11"/>
      <c r="F52" s="12"/>
      <c r="G52" s="11"/>
      <c r="H52" s="11"/>
    </row>
    <row r="53" spans="1:8" s="89" customFormat="1">
      <c r="B53" s="11"/>
      <c r="C53" s="11"/>
      <c r="D53" s="11"/>
      <c r="E53" s="11"/>
      <c r="F53" s="12"/>
      <c r="G53" s="11"/>
      <c r="H53" s="11"/>
    </row>
    <row r="54" spans="1:8" s="89" customFormat="1">
      <c r="B54" s="11"/>
      <c r="C54" s="11"/>
      <c r="D54" s="11"/>
      <c r="E54" s="11"/>
      <c r="F54" s="12"/>
      <c r="G54" s="11"/>
      <c r="H54" s="11"/>
    </row>
    <row r="55" spans="1:8" s="89" customFormat="1">
      <c r="B55" s="11"/>
      <c r="C55" s="91"/>
      <c r="D55" s="91"/>
      <c r="E55" s="91"/>
      <c r="F55" s="12"/>
      <c r="G55" s="143"/>
      <c r="H55" s="11"/>
    </row>
    <row r="56" spans="1:8" s="89" customFormat="1">
      <c r="B56" s="11"/>
      <c r="C56" s="11"/>
      <c r="D56" s="11"/>
      <c r="E56" s="11"/>
      <c r="F56" s="12"/>
      <c r="G56" s="11"/>
      <c r="H56" s="11"/>
    </row>
  </sheetData>
  <mergeCells count="125">
    <mergeCell ref="DB47:DG47"/>
    <mergeCell ref="CD46:CI46"/>
    <mergeCell ref="DB46:DG46"/>
    <mergeCell ref="CJ46:CO46"/>
    <mergeCell ref="CV46:DA46"/>
    <mergeCell ref="CP46:CU46"/>
    <mergeCell ref="CV45:DA45"/>
    <mergeCell ref="CP47:CU47"/>
    <mergeCell ref="CJ47:CO47"/>
    <mergeCell ref="BX47:CC47"/>
    <mergeCell ref="CD47:CI47"/>
    <mergeCell ref="BR47:BW47"/>
    <mergeCell ref="AZ45:BE45"/>
    <mergeCell ref="CV47:DA47"/>
    <mergeCell ref="BL45:BQ45"/>
    <mergeCell ref="BX45:CC45"/>
    <mergeCell ref="CP45:CU45"/>
    <mergeCell ref="BF45:BK45"/>
    <mergeCell ref="BR45:BW45"/>
    <mergeCell ref="CD45:CI45"/>
    <mergeCell ref="CJ45:CO45"/>
    <mergeCell ref="P47:U47"/>
    <mergeCell ref="V47:AA47"/>
    <mergeCell ref="BL47:BQ47"/>
    <mergeCell ref="BF47:BK47"/>
    <mergeCell ref="J46:O46"/>
    <mergeCell ref="P46:U46"/>
    <mergeCell ref="AB46:AG46"/>
    <mergeCell ref="AN46:AS46"/>
    <mergeCell ref="AH46:AM46"/>
    <mergeCell ref="AZ47:BE47"/>
    <mergeCell ref="C1:G1"/>
    <mergeCell ref="C19:G19"/>
    <mergeCell ref="J45:O45"/>
    <mergeCell ref="P45:U45"/>
    <mergeCell ref="BF46:BK46"/>
    <mergeCell ref="BL46:BQ46"/>
    <mergeCell ref="AZ46:BE46"/>
    <mergeCell ref="V46:AA46"/>
    <mergeCell ref="DB45:DG45"/>
    <mergeCell ref="AT46:AY46"/>
    <mergeCell ref="BR46:BW46"/>
    <mergeCell ref="BX46:CC46"/>
    <mergeCell ref="GB46:GG46"/>
    <mergeCell ref="V45:AA45"/>
    <mergeCell ref="AB45:AG45"/>
    <mergeCell ref="AB47:AG47"/>
    <mergeCell ref="AH45:AM45"/>
    <mergeCell ref="AH47:AM47"/>
    <mergeCell ref="AT45:AY45"/>
    <mergeCell ref="AN45:AS45"/>
    <mergeCell ref="AN47:AS47"/>
    <mergeCell ref="AT47:AY47"/>
    <mergeCell ref="DZ45:EE45"/>
    <mergeCell ref="DH46:DM46"/>
    <mergeCell ref="DT45:DY45"/>
    <mergeCell ref="DN46:DS46"/>
    <mergeCell ref="FJ47:FO47"/>
    <mergeCell ref="DN45:DS45"/>
    <mergeCell ref="FJ46:FO46"/>
    <mergeCell ref="FJ45:FO45"/>
    <mergeCell ref="FD47:FI47"/>
    <mergeCell ref="FD46:FI46"/>
    <mergeCell ref="EX47:FC47"/>
    <mergeCell ref="EL46:EQ46"/>
    <mergeCell ref="DN47:DS47"/>
    <mergeCell ref="EF45:EK45"/>
    <mergeCell ref="GZ45:HE45"/>
    <mergeCell ref="GZ46:HE46"/>
    <mergeCell ref="GN46:GS46"/>
    <mergeCell ref="GN45:GS45"/>
    <mergeCell ref="EF47:EK47"/>
    <mergeCell ref="FP47:FU47"/>
    <mergeCell ref="GH47:GM47"/>
    <mergeCell ref="EX45:FC45"/>
    <mergeCell ref="EL45:EQ45"/>
    <mergeCell ref="FD45:FI45"/>
    <mergeCell ref="GH45:GM45"/>
    <mergeCell ref="EF46:EK46"/>
    <mergeCell ref="EL47:EQ47"/>
    <mergeCell ref="ER45:EW45"/>
    <mergeCell ref="GT45:GY45"/>
    <mergeCell ref="FV45:GA45"/>
    <mergeCell ref="FV46:GA46"/>
    <mergeCell ref="ER47:EW47"/>
    <mergeCell ref="ER46:EW46"/>
    <mergeCell ref="EX46:FC46"/>
    <mergeCell ref="GT47:GY47"/>
    <mergeCell ref="GH46:GM46"/>
    <mergeCell ref="FP45:FU45"/>
    <mergeCell ref="FP46:FU46"/>
    <mergeCell ref="GT46:GY46"/>
    <mergeCell ref="GB45:GG45"/>
    <mergeCell ref="DZ46:EE46"/>
    <mergeCell ref="DH45:DM45"/>
    <mergeCell ref="DZ47:EE47"/>
    <mergeCell ref="DH47:DM47"/>
    <mergeCell ref="DT47:DY47"/>
    <mergeCell ref="DT46:DY46"/>
    <mergeCell ref="IV47"/>
    <mergeCell ref="IJ47:IO47"/>
    <mergeCell ref="IP47:IU47"/>
    <mergeCell ref="HX47:IC47"/>
    <mergeCell ref="ID47:II47"/>
    <mergeCell ref="FV47:GA47"/>
    <mergeCell ref="GZ47:HE47"/>
    <mergeCell ref="GN47:GS47"/>
    <mergeCell ref="GB47:GG47"/>
    <mergeCell ref="IP46:IS46"/>
    <mergeCell ref="HF45:HK45"/>
    <mergeCell ref="IP45:IS45"/>
    <mergeCell ref="IJ46:IO46"/>
    <mergeCell ref="ID45:II45"/>
    <mergeCell ref="IJ45:IO45"/>
    <mergeCell ref="HR45:HW45"/>
    <mergeCell ref="HR46:HW46"/>
    <mergeCell ref="HL46:HQ46"/>
    <mergeCell ref="ID46:II46"/>
    <mergeCell ref="HF47:HK47"/>
    <mergeCell ref="HF46:HK46"/>
    <mergeCell ref="HX46:IC46"/>
    <mergeCell ref="HX45:IC45"/>
    <mergeCell ref="HL45:HQ45"/>
    <mergeCell ref="HR47:HW47"/>
    <mergeCell ref="HL47:HQ4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Q47"/>
  <sheetViews>
    <sheetView zoomScale="125" zoomScaleNormal="70" zoomScalePageLayoutView="70" workbookViewId="0">
      <selection activeCell="B25" sqref="B25"/>
    </sheetView>
  </sheetViews>
  <sheetFormatPr baseColWidth="10" defaultColWidth="10.7109375" defaultRowHeight="15" x14ac:dyDescent="0"/>
  <cols>
    <col min="1" max="1" width="10.285156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6" ht="105" customHeight="1">
      <c r="C1" s="814" t="s">
        <v>1529</v>
      </c>
      <c r="D1" s="814"/>
      <c r="E1" s="814"/>
    </row>
    <row r="2" spans="1:6">
      <c r="A2" s="8" t="s">
        <v>2334</v>
      </c>
      <c r="E2" s="10"/>
    </row>
    <row r="3" spans="1:6">
      <c r="A3" s="6" t="s">
        <v>1948</v>
      </c>
      <c r="C3" s="11"/>
      <c r="D3" s="11"/>
      <c r="E3" s="92">
        <v>40382</v>
      </c>
    </row>
    <row r="4" spans="1:6">
      <c r="A4" s="6" t="s">
        <v>2517</v>
      </c>
      <c r="C4" s="11"/>
      <c r="D4" s="11"/>
      <c r="E4" s="93" t="s">
        <v>1739</v>
      </c>
    </row>
    <row r="5" spans="1:6">
      <c r="A5" s="6" t="s">
        <v>2850</v>
      </c>
      <c r="C5" s="11"/>
      <c r="D5" s="11"/>
    </row>
    <row r="6" spans="1:6">
      <c r="C6" s="15" t="s">
        <v>1872</v>
      </c>
      <c r="D6" s="16"/>
      <c r="E6" s="18"/>
      <c r="F6" s="4"/>
    </row>
    <row r="7" spans="1:6">
      <c r="C7" s="19" t="s">
        <v>2139</v>
      </c>
      <c r="D7" s="20"/>
      <c r="E7" s="22"/>
      <c r="F7" s="4"/>
    </row>
    <row r="8" spans="1:6">
      <c r="A8" s="6" t="s">
        <v>1876</v>
      </c>
      <c r="C8" s="19" t="s">
        <v>2247</v>
      </c>
      <c r="D8" s="20"/>
      <c r="E8" s="24"/>
      <c r="F8" s="4"/>
    </row>
    <row r="9" spans="1:6">
      <c r="C9" s="19" t="s">
        <v>1875</v>
      </c>
      <c r="D9" s="20"/>
      <c r="E9" s="24"/>
      <c r="F9" s="4"/>
    </row>
    <row r="10" spans="1:6">
      <c r="C10" s="5"/>
      <c r="D10" s="20"/>
      <c r="E10" s="24"/>
      <c r="F10" s="4"/>
    </row>
    <row r="11" spans="1:6">
      <c r="C11" s="25" t="s">
        <v>2073</v>
      </c>
      <c r="D11" s="4"/>
      <c r="E11" s="24"/>
      <c r="F11" s="4"/>
    </row>
    <row r="12" spans="1:6">
      <c r="C12" s="25" t="s">
        <v>2000</v>
      </c>
      <c r="D12" s="20"/>
      <c r="E12" s="24"/>
      <c r="F12" s="4"/>
    </row>
    <row r="13" spans="1:6">
      <c r="C13" s="25" t="s">
        <v>2072</v>
      </c>
      <c r="D13" s="4"/>
      <c r="E13" s="24"/>
      <c r="F13" s="4"/>
    </row>
    <row r="14" spans="1:6">
      <c r="C14" s="25" t="s">
        <v>2071</v>
      </c>
      <c r="D14" s="4"/>
      <c r="E14" s="28"/>
      <c r="F14" s="4"/>
    </row>
    <row r="15" spans="1:6">
      <c r="C15" s="5" t="s">
        <v>2548</v>
      </c>
      <c r="D15" s="4"/>
      <c r="E15" s="24"/>
      <c r="F15" s="4"/>
    </row>
    <row r="16" spans="1:6">
      <c r="A16" s="27" t="s">
        <v>1616</v>
      </c>
      <c r="C16" s="5"/>
      <c r="D16" s="4"/>
      <c r="E16" s="24"/>
      <c r="F16" s="4"/>
    </row>
    <row r="17" spans="1:6">
      <c r="C17" s="158" t="s">
        <v>2251</v>
      </c>
      <c r="D17" s="2"/>
      <c r="E17" s="157"/>
      <c r="F17" s="4"/>
    </row>
    <row r="18" spans="1:6">
      <c r="C18" s="4"/>
      <c r="D18" s="4"/>
      <c r="E18" s="4"/>
      <c r="F18" s="4"/>
    </row>
    <row r="19" spans="1:6">
      <c r="A19" s="6" t="s">
        <v>2705</v>
      </c>
      <c r="C19" s="815" t="s">
        <v>1105</v>
      </c>
      <c r="D19" s="815"/>
      <c r="E19" s="815"/>
    </row>
    <row r="20" spans="1:6">
      <c r="A20" s="27" t="s">
        <v>1906</v>
      </c>
      <c r="C20" s="27" t="s">
        <v>1948</v>
      </c>
      <c r="D20" s="27"/>
    </row>
    <row r="21" spans="1:6">
      <c r="A21" s="156"/>
      <c r="C21" s="27"/>
      <c r="D21" s="27"/>
    </row>
    <row r="22" spans="1:6" s="43" customFormat="1" ht="16" customHeight="1">
      <c r="A22" s="37"/>
      <c r="B22" s="38"/>
      <c r="C22" s="39"/>
      <c r="D22" s="39"/>
      <c r="E22" s="41"/>
      <c r="F22" s="42"/>
    </row>
    <row r="23" spans="1:6">
      <c r="A23" s="155" t="s">
        <v>3410</v>
      </c>
      <c r="B23" s="45" t="s">
        <v>2056</v>
      </c>
      <c r="C23" s="46" t="s">
        <v>2192</v>
      </c>
      <c r="D23" s="45" t="s">
        <v>2191</v>
      </c>
      <c r="E23" s="45" t="s">
        <v>1627</v>
      </c>
      <c r="F23" s="48"/>
    </row>
    <row r="24" spans="1:6">
      <c r="A24" s="49">
        <v>40467</v>
      </c>
      <c r="B24" s="58" t="s">
        <v>2258</v>
      </c>
      <c r="C24" s="51">
        <v>295</v>
      </c>
      <c r="D24" s="154">
        <v>3</v>
      </c>
      <c r="E24" s="153">
        <f>C24*D24</f>
        <v>885</v>
      </c>
      <c r="F24" s="56"/>
    </row>
    <row r="25" spans="1:6">
      <c r="A25" s="57"/>
      <c r="B25" s="58" t="s">
        <v>2044</v>
      </c>
      <c r="C25" s="51"/>
      <c r="D25" s="154"/>
      <c r="E25" s="153">
        <f>C25*D25</f>
        <v>0</v>
      </c>
      <c r="F25" s="56"/>
    </row>
    <row r="26" spans="1:6">
      <c r="A26" s="57"/>
      <c r="B26" s="58" t="s">
        <v>1797</v>
      </c>
      <c r="C26" s="59"/>
      <c r="D26" s="154"/>
      <c r="E26" s="153">
        <v>0</v>
      </c>
      <c r="F26" s="56"/>
    </row>
    <row r="27" spans="1:6">
      <c r="A27" s="57"/>
      <c r="B27" s="58" t="s">
        <v>1796</v>
      </c>
      <c r="C27" s="51">
        <v>50</v>
      </c>
      <c r="D27" s="52">
        <v>2.5</v>
      </c>
      <c r="E27" s="153">
        <f>C27*D27</f>
        <v>125</v>
      </c>
      <c r="F27" s="48"/>
    </row>
    <row r="28" spans="1:6">
      <c r="A28" s="57"/>
      <c r="B28" s="58" t="s">
        <v>2029</v>
      </c>
      <c r="C28" s="51">
        <v>500</v>
      </c>
      <c r="D28" s="62" t="s">
        <v>2582</v>
      </c>
      <c r="E28" s="153">
        <v>500</v>
      </c>
      <c r="F28" s="48"/>
    </row>
    <row r="29" spans="1:6">
      <c r="A29" s="57"/>
      <c r="B29" s="58" t="s">
        <v>2476</v>
      </c>
      <c r="C29" s="51">
        <v>40</v>
      </c>
      <c r="D29" s="154">
        <v>4</v>
      </c>
      <c r="E29" s="153">
        <f>C29*D29</f>
        <v>160</v>
      </c>
      <c r="F29" s="48"/>
    </row>
    <row r="30" spans="1:6">
      <c r="A30" s="57"/>
      <c r="B30" s="58" t="s">
        <v>1619</v>
      </c>
      <c r="C30" s="51"/>
      <c r="D30" s="62"/>
      <c r="E30" s="153"/>
      <c r="F30" s="48"/>
    </row>
    <row r="31" spans="1:6">
      <c r="A31" s="57"/>
      <c r="B31" s="58" t="s">
        <v>1554</v>
      </c>
      <c r="C31" s="51"/>
      <c r="D31" s="154"/>
      <c r="E31" s="153">
        <f>C31*D31</f>
        <v>0</v>
      </c>
      <c r="F31" s="48"/>
    </row>
    <row r="32" spans="1:6" s="74" customFormat="1" ht="16" customHeight="1">
      <c r="A32" s="68"/>
      <c r="B32" s="114" t="s">
        <v>2389</v>
      </c>
      <c r="C32" s="152"/>
      <c r="D32" s="152"/>
      <c r="E32" s="151">
        <f>SUM(E24:E31)</f>
        <v>1670</v>
      </c>
      <c r="F32" s="73"/>
    </row>
    <row r="34" spans="1:251">
      <c r="B34" s="75" t="s">
        <v>2388</v>
      </c>
      <c r="C34" s="76">
        <f>E32/2</f>
        <v>835</v>
      </c>
      <c r="D34" s="76"/>
    </row>
    <row r="36" spans="1:251" s="82" customFormat="1">
      <c r="A36" s="78"/>
      <c r="B36" s="78"/>
      <c r="C36" s="78" t="s">
        <v>2134</v>
      </c>
      <c r="D36" s="78"/>
      <c r="E36" s="78"/>
      <c r="F36" s="78"/>
      <c r="G36" s="504"/>
      <c r="H36" s="504"/>
      <c r="I36" s="504"/>
      <c r="J36" s="504"/>
      <c r="K36" s="504"/>
      <c r="L36" s="504"/>
      <c r="M36" s="504"/>
      <c r="N36" s="504"/>
      <c r="O36" s="504"/>
      <c r="P36" s="504"/>
      <c r="Q36" s="504"/>
      <c r="R36" s="504"/>
      <c r="S36" s="504"/>
      <c r="T36" s="504"/>
      <c r="U36" s="504"/>
      <c r="V36" s="504"/>
      <c r="W36" s="504"/>
      <c r="X36" s="504"/>
      <c r="Y36" s="504"/>
      <c r="Z36" s="504"/>
      <c r="AA36" s="504"/>
      <c r="AB36" s="504"/>
      <c r="AC36" s="504"/>
      <c r="AD36" s="504"/>
      <c r="AE36" s="504"/>
      <c r="AF36" s="504"/>
      <c r="AG36" s="504"/>
      <c r="AH36" s="504"/>
      <c r="AI36" s="504"/>
      <c r="AJ36" s="504"/>
      <c r="AK36" s="504"/>
      <c r="AL36" s="504"/>
      <c r="AM36" s="504"/>
      <c r="AN36" s="504"/>
      <c r="AO36" s="504"/>
      <c r="AP36" s="504"/>
      <c r="AQ36" s="504"/>
      <c r="AR36" s="504"/>
      <c r="AS36" s="504"/>
      <c r="AT36" s="504"/>
      <c r="AU36" s="504"/>
      <c r="AV36" s="504"/>
      <c r="AW36" s="504"/>
      <c r="AX36" s="504"/>
      <c r="AY36" s="504"/>
      <c r="AZ36" s="504"/>
      <c r="BA36" s="504"/>
      <c r="BB36" s="504"/>
      <c r="BC36" s="504"/>
      <c r="BD36" s="504"/>
      <c r="BE36" s="504"/>
      <c r="BF36" s="504"/>
      <c r="BG36" s="504"/>
      <c r="BH36" s="504"/>
      <c r="BI36" s="504"/>
      <c r="BJ36" s="504"/>
      <c r="BK36" s="504"/>
      <c r="BL36" s="504"/>
      <c r="BM36" s="504"/>
      <c r="BN36" s="504"/>
      <c r="BO36" s="504"/>
      <c r="BP36" s="504"/>
      <c r="BQ36" s="504"/>
      <c r="BR36" s="504"/>
      <c r="BS36" s="504"/>
      <c r="BT36" s="504"/>
      <c r="BU36" s="504"/>
      <c r="BV36" s="504"/>
      <c r="BW36" s="504"/>
      <c r="BX36" s="504"/>
      <c r="BY36" s="504"/>
      <c r="BZ36" s="504"/>
      <c r="CA36" s="504"/>
      <c r="CB36" s="504"/>
      <c r="CC36" s="504"/>
      <c r="CD36" s="504"/>
      <c r="CE36" s="504"/>
      <c r="CF36" s="504"/>
      <c r="CG36" s="504"/>
      <c r="CH36" s="504"/>
      <c r="CI36" s="504"/>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504"/>
      <c r="DS36" s="504"/>
      <c r="DT36" s="504"/>
      <c r="DU36" s="504"/>
      <c r="DV36" s="504"/>
      <c r="DW36" s="504"/>
      <c r="DX36" s="504"/>
      <c r="DY36" s="504"/>
      <c r="DZ36" s="504"/>
      <c r="EA36" s="504"/>
      <c r="EB36" s="504"/>
      <c r="EC36" s="504"/>
      <c r="ED36" s="504"/>
      <c r="EE36" s="504"/>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row>
    <row r="37" spans="1:251" s="82" customFormat="1">
      <c r="A37" s="78"/>
      <c r="B37" s="78"/>
      <c r="C37" s="78" t="s">
        <v>2485</v>
      </c>
      <c r="D37" s="78"/>
      <c r="E37" s="78"/>
      <c r="F37" s="78"/>
      <c r="G37" s="504"/>
      <c r="H37" s="504"/>
      <c r="I37" s="504"/>
      <c r="J37" s="504"/>
      <c r="K37" s="504"/>
      <c r="L37" s="504"/>
      <c r="M37" s="504"/>
      <c r="N37" s="504"/>
      <c r="O37" s="504"/>
      <c r="P37" s="504"/>
      <c r="Q37" s="504"/>
      <c r="R37" s="504"/>
      <c r="S37" s="504"/>
      <c r="T37" s="504"/>
      <c r="U37" s="504"/>
      <c r="V37" s="504"/>
      <c r="W37" s="504"/>
      <c r="X37" s="504"/>
      <c r="Y37" s="504"/>
      <c r="Z37" s="504"/>
      <c r="AA37" s="504"/>
      <c r="AB37" s="504"/>
      <c r="AC37" s="504"/>
      <c r="AD37" s="504"/>
      <c r="AE37" s="504"/>
      <c r="AF37" s="504"/>
      <c r="AG37" s="504"/>
      <c r="AH37" s="504"/>
      <c r="AI37" s="504"/>
      <c r="AJ37" s="504"/>
      <c r="AK37" s="504"/>
      <c r="AL37" s="504"/>
      <c r="AM37" s="504"/>
      <c r="AN37" s="504"/>
      <c r="AO37" s="504"/>
      <c r="AP37" s="504"/>
      <c r="AQ37" s="504"/>
      <c r="AR37" s="504"/>
      <c r="AS37" s="504"/>
      <c r="AT37" s="504"/>
      <c r="AU37" s="504"/>
      <c r="AV37" s="504"/>
      <c r="AW37" s="504"/>
      <c r="AX37" s="504"/>
      <c r="AY37" s="504"/>
      <c r="AZ37" s="504"/>
      <c r="BA37" s="504"/>
      <c r="BB37" s="504"/>
      <c r="BC37" s="504"/>
      <c r="BD37" s="504"/>
      <c r="BE37" s="504"/>
      <c r="BF37" s="504"/>
      <c r="BG37" s="504"/>
      <c r="BH37" s="504"/>
      <c r="BI37" s="504"/>
      <c r="BJ37" s="504"/>
      <c r="BK37" s="504"/>
      <c r="BL37" s="504"/>
      <c r="BM37" s="504"/>
      <c r="BN37" s="504"/>
      <c r="BO37" s="504"/>
      <c r="BP37" s="504"/>
      <c r="BQ37" s="504"/>
      <c r="BR37" s="504"/>
      <c r="BS37" s="504"/>
      <c r="BT37" s="504"/>
      <c r="BU37" s="504"/>
      <c r="BV37" s="504"/>
      <c r="BW37" s="504"/>
      <c r="BX37" s="504"/>
      <c r="BY37" s="504"/>
      <c r="BZ37" s="504"/>
      <c r="CA37" s="504"/>
      <c r="CB37" s="504"/>
      <c r="CC37" s="504"/>
      <c r="CD37" s="504"/>
      <c r="CE37" s="504"/>
      <c r="CF37" s="504"/>
      <c r="CG37" s="504"/>
      <c r="CH37" s="504"/>
      <c r="CI37" s="504"/>
      <c r="CJ37" s="504"/>
      <c r="CK37" s="504"/>
      <c r="CL37" s="504"/>
      <c r="CM37" s="504"/>
      <c r="CN37" s="504"/>
      <c r="CO37" s="504"/>
      <c r="CP37" s="504"/>
      <c r="CQ37" s="504"/>
      <c r="CR37" s="504"/>
      <c r="CS37" s="504"/>
      <c r="CT37" s="504"/>
      <c r="CU37" s="504"/>
      <c r="CV37" s="504"/>
      <c r="CW37" s="504"/>
      <c r="CX37" s="504"/>
      <c r="CY37" s="504"/>
      <c r="CZ37" s="504"/>
      <c r="DA37" s="504"/>
      <c r="DB37" s="504"/>
      <c r="DC37" s="504"/>
      <c r="DD37" s="504"/>
      <c r="DE37" s="504"/>
      <c r="DF37" s="504"/>
      <c r="DG37" s="504"/>
      <c r="DH37" s="504"/>
      <c r="DI37" s="504"/>
      <c r="DJ37" s="504"/>
      <c r="DK37" s="504"/>
      <c r="DL37" s="504"/>
      <c r="DM37" s="504"/>
      <c r="DN37" s="504"/>
      <c r="DO37" s="504"/>
      <c r="DP37" s="504"/>
      <c r="DQ37" s="504"/>
      <c r="DR37" s="504"/>
      <c r="DS37" s="504"/>
      <c r="DT37" s="504"/>
      <c r="DU37" s="504"/>
      <c r="DV37" s="504"/>
      <c r="DW37" s="504"/>
      <c r="DX37" s="504"/>
      <c r="DY37" s="504"/>
      <c r="DZ37" s="504"/>
      <c r="EA37" s="504"/>
      <c r="EB37" s="504"/>
      <c r="EC37" s="504"/>
      <c r="ED37" s="504"/>
      <c r="EE37" s="504"/>
      <c r="EF37" s="504"/>
      <c r="EG37" s="504"/>
      <c r="EH37" s="504"/>
      <c r="EI37" s="504"/>
      <c r="EJ37" s="504"/>
      <c r="EK37" s="504"/>
      <c r="EL37" s="504"/>
      <c r="EM37" s="504"/>
      <c r="EN37" s="504"/>
      <c r="EO37" s="504"/>
      <c r="EP37" s="504"/>
      <c r="EQ37" s="504"/>
      <c r="ER37" s="504"/>
      <c r="ES37" s="504"/>
      <c r="ET37" s="504"/>
      <c r="EU37" s="504"/>
      <c r="EV37" s="504"/>
      <c r="EW37" s="504"/>
      <c r="EX37" s="504"/>
      <c r="EY37" s="504"/>
      <c r="EZ37" s="504"/>
      <c r="FA37" s="504"/>
      <c r="FB37" s="504"/>
      <c r="FC37" s="504"/>
      <c r="FD37" s="504"/>
      <c r="FE37" s="504"/>
      <c r="FF37" s="504"/>
      <c r="FG37" s="504"/>
      <c r="FH37" s="504"/>
      <c r="FI37" s="504"/>
      <c r="FJ37" s="504"/>
      <c r="FK37" s="504"/>
      <c r="FL37" s="504"/>
      <c r="FM37" s="504"/>
      <c r="FN37" s="504"/>
      <c r="FO37" s="504"/>
      <c r="FP37" s="504"/>
      <c r="FQ37" s="504"/>
      <c r="FR37" s="504"/>
      <c r="FS37" s="504"/>
      <c r="FT37" s="504"/>
      <c r="FU37" s="504"/>
      <c r="FV37" s="504"/>
      <c r="FW37" s="504"/>
      <c r="FX37" s="504"/>
      <c r="FY37" s="504"/>
      <c r="FZ37" s="504"/>
      <c r="GA37" s="504"/>
      <c r="GB37" s="504"/>
      <c r="GC37" s="504"/>
      <c r="GD37" s="504"/>
      <c r="GE37" s="504"/>
      <c r="GF37" s="504"/>
      <c r="GG37" s="504"/>
      <c r="GH37" s="504"/>
      <c r="GI37" s="504"/>
      <c r="GJ37" s="504"/>
      <c r="GK37" s="504"/>
      <c r="GL37" s="504"/>
      <c r="GM37" s="504"/>
      <c r="GN37" s="504"/>
      <c r="GO37" s="504"/>
      <c r="GP37" s="504"/>
      <c r="GQ37" s="504"/>
      <c r="GR37" s="504"/>
      <c r="GS37" s="504"/>
      <c r="GT37" s="504"/>
      <c r="GU37" s="504"/>
      <c r="GV37" s="504"/>
      <c r="GW37" s="504"/>
      <c r="GX37" s="504"/>
      <c r="GY37" s="504"/>
      <c r="GZ37" s="504"/>
      <c r="HA37" s="504"/>
      <c r="HB37" s="504"/>
      <c r="HC37" s="504"/>
      <c r="HD37" s="504"/>
      <c r="HE37" s="504"/>
      <c r="HF37" s="504"/>
      <c r="HG37" s="504"/>
      <c r="HH37" s="504"/>
      <c r="HI37" s="504"/>
      <c r="HJ37" s="504"/>
      <c r="HK37" s="504"/>
      <c r="HL37" s="504"/>
      <c r="HM37" s="504"/>
      <c r="HN37" s="504"/>
      <c r="HO37" s="504"/>
      <c r="HP37" s="504"/>
      <c r="HQ37" s="504"/>
      <c r="HR37" s="504"/>
      <c r="HS37" s="504"/>
      <c r="HT37" s="504"/>
      <c r="HU37" s="504"/>
      <c r="HV37" s="504"/>
      <c r="HW37" s="504"/>
      <c r="HX37" s="504"/>
      <c r="HY37" s="504"/>
      <c r="HZ37" s="504"/>
      <c r="IA37" s="504"/>
      <c r="IB37" s="504"/>
      <c r="IC37" s="504"/>
      <c r="ID37" s="504"/>
      <c r="IE37" s="504"/>
      <c r="IF37" s="504"/>
      <c r="IG37" s="504"/>
      <c r="IH37" s="504"/>
      <c r="II37" s="504"/>
      <c r="IJ37" s="504"/>
      <c r="IK37" s="504"/>
      <c r="IL37" s="504"/>
      <c r="IM37" s="504"/>
      <c r="IN37" s="504"/>
      <c r="IO37" s="504"/>
      <c r="IP37" s="504"/>
      <c r="IQ37" s="504"/>
    </row>
    <row r="38" spans="1:251" s="82" customFormat="1">
      <c r="A38" s="78"/>
      <c r="B38" s="78"/>
      <c r="C38" s="150" t="s">
        <v>2933</v>
      </c>
      <c r="D38" s="78"/>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8"/>
      <c r="AN38" s="78"/>
      <c r="AO38" s="78"/>
      <c r="AP38" s="78"/>
      <c r="AQ38" s="78"/>
      <c r="AR38" s="78"/>
      <c r="AS38" s="78"/>
      <c r="AT38" s="78"/>
      <c r="AU38" s="78"/>
      <c r="AV38" s="78"/>
      <c r="AW38" s="78"/>
      <c r="AX38" s="78"/>
      <c r="AY38" s="78"/>
      <c r="AZ38" s="78"/>
      <c r="BA38" s="78"/>
      <c r="BB38" s="78"/>
      <c r="BC38" s="78"/>
      <c r="BD38" s="78"/>
      <c r="BE38" s="78"/>
      <c r="BF38" s="78"/>
      <c r="BG38" s="78"/>
      <c r="BH38" s="78"/>
      <c r="BI38" s="78"/>
      <c r="BJ38" s="78"/>
      <c r="BK38" s="78"/>
      <c r="BL38" s="78"/>
      <c r="BM38" s="78"/>
      <c r="BN38" s="78"/>
      <c r="BO38" s="78"/>
      <c r="BP38" s="78"/>
      <c r="BQ38" s="78"/>
      <c r="BR38" s="78"/>
      <c r="BS38" s="78"/>
      <c r="BT38" s="78"/>
      <c r="BU38" s="78"/>
      <c r="BV38" s="78"/>
      <c r="BW38" s="78"/>
      <c r="BX38" s="78"/>
      <c r="BY38" s="78"/>
      <c r="BZ38" s="78"/>
      <c r="CA38" s="78"/>
      <c r="CB38" s="78"/>
      <c r="CC38" s="78"/>
      <c r="CD38" s="78"/>
      <c r="CE38" s="78"/>
      <c r="CF38" s="78"/>
      <c r="CG38" s="78"/>
      <c r="CH38" s="78"/>
      <c r="CI38" s="78"/>
      <c r="CJ38" s="78"/>
      <c r="CK38" s="78"/>
      <c r="CL38" s="78"/>
      <c r="CM38" s="78"/>
      <c r="CN38" s="78"/>
      <c r="CO38" s="78"/>
      <c r="CP38" s="78"/>
      <c r="CQ38" s="78"/>
      <c r="CR38" s="78"/>
      <c r="CS38" s="78"/>
      <c r="CT38" s="78"/>
      <c r="CU38" s="78"/>
      <c r="CV38" s="78"/>
      <c r="CW38" s="78"/>
      <c r="CX38" s="78"/>
      <c r="CY38" s="78"/>
      <c r="CZ38" s="78"/>
      <c r="DA38" s="78"/>
      <c r="DB38" s="78"/>
      <c r="DC38" s="78"/>
      <c r="DD38" s="78"/>
      <c r="DE38" s="78"/>
      <c r="DF38" s="78"/>
      <c r="DG38" s="78"/>
      <c r="DH38" s="78"/>
      <c r="DI38" s="78"/>
      <c r="DJ38" s="78"/>
      <c r="DK38" s="78"/>
      <c r="DL38" s="78"/>
      <c r="DM38" s="78"/>
      <c r="DN38" s="78"/>
      <c r="DO38" s="78"/>
      <c r="DP38" s="78"/>
      <c r="DQ38" s="78"/>
      <c r="DR38" s="78"/>
      <c r="DS38" s="78"/>
      <c r="DT38" s="78"/>
      <c r="DU38" s="78"/>
      <c r="DV38" s="78"/>
      <c r="DW38" s="78"/>
      <c r="DX38" s="78"/>
      <c r="DY38" s="78"/>
      <c r="DZ38" s="78"/>
      <c r="EA38" s="78"/>
      <c r="EB38" s="78"/>
      <c r="EC38" s="78"/>
      <c r="ED38" s="78"/>
      <c r="EE38" s="78"/>
      <c r="EF38" s="78"/>
      <c r="EG38" s="78"/>
      <c r="EH38" s="78"/>
      <c r="EI38" s="78"/>
      <c r="EJ38" s="78"/>
      <c r="EK38" s="78"/>
      <c r="EL38" s="78"/>
      <c r="EM38" s="78"/>
      <c r="EN38" s="78"/>
      <c r="EO38" s="78"/>
      <c r="EP38" s="78"/>
      <c r="EQ38" s="78"/>
      <c r="ER38" s="78"/>
      <c r="ES38" s="78"/>
      <c r="ET38" s="78"/>
      <c r="EU38" s="78"/>
      <c r="EV38" s="78"/>
      <c r="EW38" s="78"/>
      <c r="EX38" s="78"/>
      <c r="EY38" s="78"/>
      <c r="EZ38" s="78"/>
      <c r="FA38" s="78"/>
      <c r="FB38" s="78"/>
      <c r="FC38" s="78"/>
      <c r="FD38" s="78"/>
      <c r="FE38" s="78"/>
      <c r="FF38" s="78"/>
      <c r="FG38" s="78"/>
      <c r="FH38" s="78"/>
      <c r="FI38" s="78"/>
      <c r="FJ38" s="78"/>
      <c r="FK38" s="78"/>
      <c r="FL38" s="78"/>
      <c r="FM38" s="78"/>
      <c r="FN38" s="78"/>
      <c r="FO38" s="78"/>
      <c r="FP38" s="78"/>
      <c r="FQ38" s="78"/>
      <c r="FR38" s="78"/>
      <c r="FS38" s="78"/>
      <c r="FT38" s="78"/>
      <c r="FU38" s="78"/>
      <c r="FV38" s="78"/>
      <c r="FW38" s="78"/>
      <c r="FX38" s="78"/>
      <c r="FY38" s="78"/>
      <c r="FZ38" s="78"/>
      <c r="GA38" s="78"/>
      <c r="GB38" s="78"/>
      <c r="GC38" s="78"/>
      <c r="GD38" s="78"/>
      <c r="GE38" s="78"/>
      <c r="GF38" s="78"/>
      <c r="GG38" s="78"/>
      <c r="GH38" s="78"/>
      <c r="GI38" s="78"/>
      <c r="GJ38" s="78"/>
      <c r="GK38" s="78"/>
      <c r="GL38" s="78"/>
      <c r="GM38" s="78"/>
      <c r="GN38" s="78"/>
      <c r="GO38" s="78"/>
      <c r="GP38" s="78"/>
      <c r="GQ38" s="78"/>
      <c r="GR38" s="78"/>
      <c r="GS38" s="78"/>
      <c r="GT38" s="78"/>
      <c r="GU38" s="78"/>
      <c r="GV38" s="78"/>
      <c r="GW38" s="78"/>
      <c r="GX38" s="78"/>
      <c r="GY38" s="78"/>
      <c r="GZ38" s="78"/>
      <c r="HA38" s="78"/>
      <c r="HB38" s="78"/>
      <c r="HC38" s="78"/>
      <c r="HD38" s="78"/>
      <c r="HE38" s="78"/>
      <c r="HF38" s="78"/>
      <c r="HG38" s="78"/>
      <c r="HH38" s="78"/>
      <c r="HI38" s="78"/>
      <c r="HJ38" s="78"/>
      <c r="HK38" s="78"/>
      <c r="HL38" s="78"/>
      <c r="HM38" s="78"/>
      <c r="HN38" s="78"/>
      <c r="HO38" s="78"/>
      <c r="HP38" s="78"/>
      <c r="HQ38" s="78"/>
      <c r="HR38" s="78"/>
      <c r="HS38" s="78"/>
      <c r="HT38" s="78"/>
      <c r="HU38" s="78"/>
      <c r="HV38" s="78"/>
      <c r="HW38" s="78"/>
      <c r="HX38" s="78"/>
      <c r="HY38" s="78"/>
      <c r="HZ38" s="78"/>
      <c r="IA38" s="78"/>
      <c r="IB38" s="78"/>
      <c r="IC38" s="78"/>
      <c r="ID38" s="78"/>
      <c r="IE38" s="78"/>
      <c r="IF38" s="78"/>
      <c r="IG38" s="78"/>
      <c r="IH38" s="78"/>
      <c r="II38" s="78"/>
      <c r="IJ38" s="78"/>
      <c r="IK38" s="78"/>
      <c r="IL38" s="78"/>
      <c r="IM38" s="78"/>
      <c r="IN38" s="78"/>
      <c r="IO38" s="78"/>
      <c r="IP38" s="78"/>
      <c r="IQ38" s="78"/>
    </row>
    <row r="39" spans="1:251">
      <c r="A39" s="83"/>
      <c r="B39" s="83"/>
      <c r="C39" s="78" t="s">
        <v>2396</v>
      </c>
      <c r="D39" s="84"/>
      <c r="E39" s="86"/>
    </row>
    <row r="40" spans="1:251">
      <c r="A40" s="7"/>
    </row>
    <row r="41" spans="1:251">
      <c r="A41" s="7"/>
    </row>
    <row r="42" spans="1:251" s="6" customFormat="1">
      <c r="A42" s="7"/>
    </row>
    <row r="43" spans="1:251" s="6" customFormat="1">
      <c r="B43" s="7"/>
      <c r="C43" s="7"/>
      <c r="D43" s="7"/>
      <c r="E43" s="7"/>
      <c r="F43" s="7"/>
    </row>
    <row r="44" spans="1:251" s="6" customFormat="1">
      <c r="B44" s="7"/>
      <c r="C44" s="7"/>
      <c r="D44" s="7"/>
      <c r="E44" s="7"/>
      <c r="F44" s="7"/>
    </row>
    <row r="45" spans="1:251" s="6" customFormat="1">
      <c r="B45" s="7"/>
      <c r="C45" s="7"/>
      <c r="D45" s="7"/>
      <c r="E45" s="7"/>
      <c r="F45" s="7"/>
    </row>
    <row r="46" spans="1:251" s="6" customFormat="1">
      <c r="B46" s="7"/>
      <c r="C46" s="10"/>
      <c r="D46" s="10"/>
      <c r="E46" s="87"/>
      <c r="F46" s="7"/>
    </row>
    <row r="47" spans="1:251" s="6" customFormat="1">
      <c r="B47" s="7"/>
      <c r="C47" s="7"/>
      <c r="D47" s="7"/>
      <c r="E47" s="7"/>
      <c r="F47" s="7"/>
    </row>
  </sheetData>
  <mergeCells count="2">
    <mergeCell ref="C1:E1"/>
    <mergeCell ref="C19:E1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Q47"/>
  <sheetViews>
    <sheetView zoomScale="125" zoomScaleNormal="70" zoomScalePageLayoutView="70" workbookViewId="0">
      <selection activeCell="B22" sqref="B22"/>
    </sheetView>
  </sheetViews>
  <sheetFormatPr baseColWidth="10" defaultColWidth="10.7109375" defaultRowHeight="15" x14ac:dyDescent="0"/>
  <cols>
    <col min="1" max="1" width="10.285156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6" ht="105" customHeight="1">
      <c r="C1" s="814" t="s">
        <v>2627</v>
      </c>
      <c r="D1" s="814"/>
      <c r="E1" s="814"/>
    </row>
    <row r="2" spans="1:6">
      <c r="A2" s="8" t="s">
        <v>3073</v>
      </c>
      <c r="E2" s="10"/>
    </row>
    <row r="3" spans="1:6">
      <c r="A3" s="6" t="s">
        <v>2545</v>
      </c>
      <c r="C3" s="11"/>
      <c r="D3" s="11"/>
      <c r="E3" s="92">
        <v>40382</v>
      </c>
    </row>
    <row r="4" spans="1:6">
      <c r="A4" s="6" t="s">
        <v>2145</v>
      </c>
      <c r="C4" s="11"/>
      <c r="D4" s="11"/>
      <c r="E4" s="93" t="s">
        <v>2891</v>
      </c>
    </row>
    <row r="5" spans="1:6">
      <c r="A5" s="6" t="s">
        <v>2201</v>
      </c>
      <c r="C5" s="11"/>
      <c r="D5" s="11"/>
    </row>
    <row r="6" spans="1:6">
      <c r="C6" s="15" t="s">
        <v>2200</v>
      </c>
      <c r="D6" s="16"/>
      <c r="E6" s="18"/>
      <c r="F6" s="4"/>
    </row>
    <row r="7" spans="1:6">
      <c r="C7" s="19" t="s">
        <v>2598</v>
      </c>
      <c r="D7" s="20"/>
      <c r="E7" s="22"/>
      <c r="F7" s="4"/>
    </row>
    <row r="8" spans="1:6">
      <c r="A8" s="6" t="s">
        <v>2492</v>
      </c>
      <c r="C8" s="19" t="s">
        <v>1943</v>
      </c>
      <c r="D8" s="20"/>
      <c r="E8" s="24"/>
      <c r="F8" s="4"/>
    </row>
    <row r="9" spans="1:6">
      <c r="A9" s="6" t="s">
        <v>1480</v>
      </c>
      <c r="C9" s="19" t="s">
        <v>2951</v>
      </c>
      <c r="D9" s="20"/>
      <c r="E9" s="24"/>
      <c r="F9" s="4"/>
    </row>
    <row r="10" spans="1:6">
      <c r="A10" s="6" t="s">
        <v>3071</v>
      </c>
      <c r="C10" s="5"/>
      <c r="D10" s="20"/>
      <c r="E10" s="24"/>
      <c r="F10" s="4"/>
    </row>
    <row r="11" spans="1:6">
      <c r="A11" s="6" t="s">
        <v>3070</v>
      </c>
      <c r="C11" s="25" t="s">
        <v>2874</v>
      </c>
      <c r="D11" s="4"/>
      <c r="E11" s="24"/>
      <c r="F11" s="4"/>
    </row>
    <row r="12" spans="1:6">
      <c r="C12" s="25" t="s">
        <v>3435</v>
      </c>
      <c r="D12" s="20"/>
      <c r="E12" s="24"/>
      <c r="F12" s="4"/>
    </row>
    <row r="13" spans="1:6">
      <c r="C13" s="25" t="s">
        <v>3063</v>
      </c>
      <c r="D13" s="4"/>
      <c r="E13" s="24"/>
      <c r="F13" s="4"/>
    </row>
    <row r="14" spans="1:6">
      <c r="C14" s="25" t="s">
        <v>2071</v>
      </c>
      <c r="D14" s="4"/>
      <c r="E14" s="28"/>
      <c r="F14" s="4"/>
    </row>
    <row r="15" spans="1:6">
      <c r="C15" s="5" t="s">
        <v>2548</v>
      </c>
      <c r="D15" s="4"/>
      <c r="E15" s="24"/>
      <c r="F15" s="4"/>
    </row>
    <row r="16" spans="1:6">
      <c r="A16" s="27" t="s">
        <v>2319</v>
      </c>
      <c r="C16" s="5"/>
      <c r="D16" s="4"/>
      <c r="E16" s="24"/>
      <c r="F16" s="4"/>
    </row>
    <row r="17" spans="1:6">
      <c r="A17" s="6" t="s">
        <v>2330</v>
      </c>
      <c r="C17" s="158" t="s">
        <v>2335</v>
      </c>
      <c r="D17" s="2"/>
      <c r="E17" s="157"/>
      <c r="F17" s="4"/>
    </row>
    <row r="18" spans="1:6">
      <c r="C18" s="4"/>
      <c r="D18" s="4"/>
      <c r="E18" s="4"/>
      <c r="F18" s="4"/>
    </row>
    <row r="19" spans="1:6">
      <c r="A19" s="6" t="s">
        <v>2705</v>
      </c>
      <c r="C19" s="815" t="s">
        <v>1105</v>
      </c>
      <c r="D19" s="815"/>
      <c r="E19" s="815"/>
    </row>
    <row r="20" spans="1:6">
      <c r="A20" s="27" t="s">
        <v>2622</v>
      </c>
      <c r="C20" s="27" t="s">
        <v>2545</v>
      </c>
      <c r="D20" s="27"/>
    </row>
    <row r="21" spans="1:6">
      <c r="A21" s="156"/>
      <c r="C21" s="27"/>
      <c r="D21" s="27"/>
    </row>
    <row r="22" spans="1:6" s="43" customFormat="1" ht="16" customHeight="1">
      <c r="A22" s="37"/>
      <c r="B22" s="38"/>
      <c r="C22" s="39"/>
      <c r="D22" s="39"/>
      <c r="E22" s="41"/>
      <c r="F22" s="42"/>
    </row>
    <row r="23" spans="1:6">
      <c r="A23" s="155" t="s">
        <v>2275</v>
      </c>
      <c r="B23" s="45" t="s">
        <v>2177</v>
      </c>
      <c r="C23" s="46" t="s">
        <v>2049</v>
      </c>
      <c r="D23" s="45" t="s">
        <v>2746</v>
      </c>
      <c r="E23" s="45" t="s">
        <v>1890</v>
      </c>
      <c r="F23" s="48"/>
    </row>
    <row r="24" spans="1:6">
      <c r="A24" s="49">
        <v>40467</v>
      </c>
      <c r="B24" s="58" t="s">
        <v>2258</v>
      </c>
      <c r="C24" s="51">
        <v>225</v>
      </c>
      <c r="D24" s="154">
        <v>3</v>
      </c>
      <c r="E24" s="153">
        <f>C24*D24</f>
        <v>675</v>
      </c>
      <c r="F24" s="56"/>
    </row>
    <row r="25" spans="1:6">
      <c r="A25" s="57"/>
      <c r="B25" s="58" t="s">
        <v>2358</v>
      </c>
      <c r="C25" s="51"/>
      <c r="D25" s="154"/>
      <c r="E25" s="153">
        <f>C25*D25</f>
        <v>0</v>
      </c>
      <c r="F25" s="56"/>
    </row>
    <row r="26" spans="1:6">
      <c r="A26" s="57"/>
      <c r="B26" s="58" t="s">
        <v>2289</v>
      </c>
      <c r="C26" s="59"/>
      <c r="D26" s="154"/>
      <c r="E26" s="153">
        <v>0</v>
      </c>
      <c r="F26" s="56"/>
    </row>
    <row r="27" spans="1:6">
      <c r="A27" s="57"/>
      <c r="B27" s="58" t="s">
        <v>2333</v>
      </c>
      <c r="C27" s="51">
        <v>50</v>
      </c>
      <c r="D27" s="52">
        <v>2.5</v>
      </c>
      <c r="E27" s="153">
        <f>C27*D27</f>
        <v>125</v>
      </c>
      <c r="F27" s="48"/>
    </row>
    <row r="28" spans="1:6">
      <c r="A28" s="57"/>
      <c r="B28" s="58" t="s">
        <v>2204</v>
      </c>
      <c r="C28" s="51">
        <v>500</v>
      </c>
      <c r="D28" s="62" t="s">
        <v>2186</v>
      </c>
      <c r="E28" s="153">
        <v>500</v>
      </c>
      <c r="F28" s="48"/>
    </row>
    <row r="29" spans="1:6">
      <c r="A29" s="57"/>
      <c r="B29" s="58" t="s">
        <v>2227</v>
      </c>
      <c r="C29" s="51">
        <v>40</v>
      </c>
      <c r="D29" s="154">
        <v>4</v>
      </c>
      <c r="E29" s="153">
        <f>C29*D29</f>
        <v>160</v>
      </c>
      <c r="F29" s="48"/>
    </row>
    <row r="30" spans="1:6">
      <c r="A30" s="57"/>
      <c r="B30" s="58" t="s">
        <v>1900</v>
      </c>
      <c r="C30" s="51"/>
      <c r="D30" s="62"/>
      <c r="E30" s="153"/>
      <c r="F30" s="48"/>
    </row>
    <row r="31" spans="1:6">
      <c r="A31" s="57"/>
      <c r="B31" s="58" t="s">
        <v>2585</v>
      </c>
      <c r="C31" s="51"/>
      <c r="D31" s="154"/>
      <c r="E31" s="153">
        <f>C31*D31</f>
        <v>0</v>
      </c>
      <c r="F31" s="48"/>
    </row>
    <row r="32" spans="1:6" s="74" customFormat="1" ht="16" customHeight="1">
      <c r="A32" s="68"/>
      <c r="B32" s="114" t="s">
        <v>2584</v>
      </c>
      <c r="C32" s="152"/>
      <c r="D32" s="152"/>
      <c r="E32" s="151">
        <f>SUM(E24:E31)</f>
        <v>1460</v>
      </c>
      <c r="F32" s="73"/>
    </row>
    <row r="34" spans="1:251">
      <c r="B34" s="75" t="s">
        <v>2388</v>
      </c>
      <c r="C34" s="76">
        <f>E32/2</f>
        <v>730</v>
      </c>
      <c r="D34" s="76"/>
    </row>
    <row r="36" spans="1:251" s="82" customFormat="1">
      <c r="A36" s="78"/>
      <c r="B36" s="78"/>
      <c r="C36" s="78" t="s">
        <v>2134</v>
      </c>
      <c r="D36" s="78"/>
      <c r="E36" s="78"/>
      <c r="F36" s="78"/>
      <c r="G36" s="504"/>
      <c r="H36" s="504"/>
      <c r="I36" s="504"/>
      <c r="J36" s="504"/>
      <c r="K36" s="504"/>
      <c r="L36" s="504"/>
      <c r="M36" s="504"/>
      <c r="N36" s="504"/>
      <c r="O36" s="504"/>
      <c r="P36" s="504"/>
      <c r="Q36" s="504"/>
      <c r="R36" s="504"/>
      <c r="S36" s="504"/>
      <c r="T36" s="504"/>
      <c r="U36" s="504"/>
      <c r="V36" s="504"/>
      <c r="W36" s="504"/>
      <c r="X36" s="504"/>
      <c r="Y36" s="504"/>
      <c r="Z36" s="504"/>
      <c r="AA36" s="504"/>
      <c r="AB36" s="504"/>
      <c r="AC36" s="504"/>
      <c r="AD36" s="504"/>
      <c r="AE36" s="504"/>
      <c r="AF36" s="504"/>
      <c r="AG36" s="504"/>
      <c r="AH36" s="504"/>
      <c r="AI36" s="504"/>
      <c r="AJ36" s="504"/>
      <c r="AK36" s="504"/>
      <c r="AL36" s="504"/>
      <c r="AM36" s="504"/>
      <c r="AN36" s="504"/>
      <c r="AO36" s="504"/>
      <c r="AP36" s="504"/>
      <c r="AQ36" s="504"/>
      <c r="AR36" s="504"/>
      <c r="AS36" s="504"/>
      <c r="AT36" s="504"/>
      <c r="AU36" s="504"/>
      <c r="AV36" s="504"/>
      <c r="AW36" s="504"/>
      <c r="AX36" s="504"/>
      <c r="AY36" s="504"/>
      <c r="AZ36" s="504"/>
      <c r="BA36" s="504"/>
      <c r="BB36" s="504"/>
      <c r="BC36" s="504"/>
      <c r="BD36" s="504"/>
      <c r="BE36" s="504"/>
      <c r="BF36" s="504"/>
      <c r="BG36" s="504"/>
      <c r="BH36" s="504"/>
      <c r="BI36" s="504"/>
      <c r="BJ36" s="504"/>
      <c r="BK36" s="504"/>
      <c r="BL36" s="504"/>
      <c r="BM36" s="504"/>
      <c r="BN36" s="504"/>
      <c r="BO36" s="504"/>
      <c r="BP36" s="504"/>
      <c r="BQ36" s="504"/>
      <c r="BR36" s="504"/>
      <c r="BS36" s="504"/>
      <c r="BT36" s="504"/>
      <c r="BU36" s="504"/>
      <c r="BV36" s="504"/>
      <c r="BW36" s="504"/>
      <c r="BX36" s="504"/>
      <c r="BY36" s="504"/>
      <c r="BZ36" s="504"/>
      <c r="CA36" s="504"/>
      <c r="CB36" s="504"/>
      <c r="CC36" s="504"/>
      <c r="CD36" s="504"/>
      <c r="CE36" s="504"/>
      <c r="CF36" s="504"/>
      <c r="CG36" s="504"/>
      <c r="CH36" s="504"/>
      <c r="CI36" s="504"/>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504"/>
      <c r="DS36" s="504"/>
      <c r="DT36" s="504"/>
      <c r="DU36" s="504"/>
      <c r="DV36" s="504"/>
      <c r="DW36" s="504"/>
      <c r="DX36" s="504"/>
      <c r="DY36" s="504"/>
      <c r="DZ36" s="504"/>
      <c r="EA36" s="504"/>
      <c r="EB36" s="504"/>
      <c r="EC36" s="504"/>
      <c r="ED36" s="504"/>
      <c r="EE36" s="504"/>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row>
    <row r="37" spans="1:251" s="82" customFormat="1">
      <c r="A37" s="78"/>
      <c r="B37" s="78"/>
      <c r="C37" s="78" t="s">
        <v>2569</v>
      </c>
      <c r="D37" s="78"/>
      <c r="E37" s="78"/>
      <c r="F37" s="78"/>
      <c r="G37" s="504"/>
      <c r="H37" s="504"/>
      <c r="I37" s="504"/>
      <c r="J37" s="504"/>
      <c r="K37" s="504"/>
      <c r="L37" s="504"/>
      <c r="M37" s="504"/>
      <c r="N37" s="504"/>
      <c r="O37" s="504"/>
      <c r="P37" s="504"/>
      <c r="Q37" s="504"/>
      <c r="R37" s="504"/>
      <c r="S37" s="504"/>
      <c r="T37" s="504"/>
      <c r="U37" s="504"/>
      <c r="V37" s="504"/>
      <c r="W37" s="504"/>
      <c r="X37" s="504"/>
      <c r="Y37" s="504"/>
      <c r="Z37" s="504"/>
      <c r="AA37" s="504"/>
      <c r="AB37" s="504"/>
      <c r="AC37" s="504"/>
      <c r="AD37" s="504"/>
      <c r="AE37" s="504"/>
      <c r="AF37" s="504"/>
      <c r="AG37" s="504"/>
      <c r="AH37" s="504"/>
      <c r="AI37" s="504"/>
      <c r="AJ37" s="504"/>
      <c r="AK37" s="504"/>
      <c r="AL37" s="504"/>
      <c r="AM37" s="504"/>
      <c r="AN37" s="504"/>
      <c r="AO37" s="504"/>
      <c r="AP37" s="504"/>
      <c r="AQ37" s="504"/>
      <c r="AR37" s="504"/>
      <c r="AS37" s="504"/>
      <c r="AT37" s="504"/>
      <c r="AU37" s="504"/>
      <c r="AV37" s="504"/>
      <c r="AW37" s="504"/>
      <c r="AX37" s="504"/>
      <c r="AY37" s="504"/>
      <c r="AZ37" s="504"/>
      <c r="BA37" s="504"/>
      <c r="BB37" s="504"/>
      <c r="BC37" s="504"/>
      <c r="BD37" s="504"/>
      <c r="BE37" s="504"/>
      <c r="BF37" s="504"/>
      <c r="BG37" s="504"/>
      <c r="BH37" s="504"/>
      <c r="BI37" s="504"/>
      <c r="BJ37" s="504"/>
      <c r="BK37" s="504"/>
      <c r="BL37" s="504"/>
      <c r="BM37" s="504"/>
      <c r="BN37" s="504"/>
      <c r="BO37" s="504"/>
      <c r="BP37" s="504"/>
      <c r="BQ37" s="504"/>
      <c r="BR37" s="504"/>
      <c r="BS37" s="504"/>
      <c r="BT37" s="504"/>
      <c r="BU37" s="504"/>
      <c r="BV37" s="504"/>
      <c r="BW37" s="504"/>
      <c r="BX37" s="504"/>
      <c r="BY37" s="504"/>
      <c r="BZ37" s="504"/>
      <c r="CA37" s="504"/>
      <c r="CB37" s="504"/>
      <c r="CC37" s="504"/>
      <c r="CD37" s="504"/>
      <c r="CE37" s="504"/>
      <c r="CF37" s="504"/>
      <c r="CG37" s="504"/>
      <c r="CH37" s="504"/>
      <c r="CI37" s="504"/>
      <c r="CJ37" s="504"/>
      <c r="CK37" s="504"/>
      <c r="CL37" s="504"/>
      <c r="CM37" s="504"/>
      <c r="CN37" s="504"/>
      <c r="CO37" s="504"/>
      <c r="CP37" s="504"/>
      <c r="CQ37" s="504"/>
      <c r="CR37" s="504"/>
      <c r="CS37" s="504"/>
      <c r="CT37" s="504"/>
      <c r="CU37" s="504"/>
      <c r="CV37" s="504"/>
      <c r="CW37" s="504"/>
      <c r="CX37" s="504"/>
      <c r="CY37" s="504"/>
      <c r="CZ37" s="504"/>
      <c r="DA37" s="504"/>
      <c r="DB37" s="504"/>
      <c r="DC37" s="504"/>
      <c r="DD37" s="504"/>
      <c r="DE37" s="504"/>
      <c r="DF37" s="504"/>
      <c r="DG37" s="504"/>
      <c r="DH37" s="504"/>
      <c r="DI37" s="504"/>
      <c r="DJ37" s="504"/>
      <c r="DK37" s="504"/>
      <c r="DL37" s="504"/>
      <c r="DM37" s="504"/>
      <c r="DN37" s="504"/>
      <c r="DO37" s="504"/>
      <c r="DP37" s="504"/>
      <c r="DQ37" s="504"/>
      <c r="DR37" s="504"/>
      <c r="DS37" s="504"/>
      <c r="DT37" s="504"/>
      <c r="DU37" s="504"/>
      <c r="DV37" s="504"/>
      <c r="DW37" s="504"/>
      <c r="DX37" s="504"/>
      <c r="DY37" s="504"/>
      <c r="DZ37" s="504"/>
      <c r="EA37" s="504"/>
      <c r="EB37" s="504"/>
      <c r="EC37" s="504"/>
      <c r="ED37" s="504"/>
      <c r="EE37" s="504"/>
      <c r="EF37" s="504"/>
      <c r="EG37" s="504"/>
      <c r="EH37" s="504"/>
      <c r="EI37" s="504"/>
      <c r="EJ37" s="504"/>
      <c r="EK37" s="504"/>
      <c r="EL37" s="504"/>
      <c r="EM37" s="504"/>
      <c r="EN37" s="504"/>
      <c r="EO37" s="504"/>
      <c r="EP37" s="504"/>
      <c r="EQ37" s="504"/>
      <c r="ER37" s="504"/>
      <c r="ES37" s="504"/>
      <c r="ET37" s="504"/>
      <c r="EU37" s="504"/>
      <c r="EV37" s="504"/>
      <c r="EW37" s="504"/>
      <c r="EX37" s="504"/>
      <c r="EY37" s="504"/>
      <c r="EZ37" s="504"/>
      <c r="FA37" s="504"/>
      <c r="FB37" s="504"/>
      <c r="FC37" s="504"/>
      <c r="FD37" s="504"/>
      <c r="FE37" s="504"/>
      <c r="FF37" s="504"/>
      <c r="FG37" s="504"/>
      <c r="FH37" s="504"/>
      <c r="FI37" s="504"/>
      <c r="FJ37" s="504"/>
      <c r="FK37" s="504"/>
      <c r="FL37" s="504"/>
      <c r="FM37" s="504"/>
      <c r="FN37" s="504"/>
      <c r="FO37" s="504"/>
      <c r="FP37" s="504"/>
      <c r="FQ37" s="504"/>
      <c r="FR37" s="504"/>
      <c r="FS37" s="504"/>
      <c r="FT37" s="504"/>
      <c r="FU37" s="504"/>
      <c r="FV37" s="504"/>
      <c r="FW37" s="504"/>
      <c r="FX37" s="504"/>
      <c r="FY37" s="504"/>
      <c r="FZ37" s="504"/>
      <c r="GA37" s="504"/>
      <c r="GB37" s="504"/>
      <c r="GC37" s="504"/>
      <c r="GD37" s="504"/>
      <c r="GE37" s="504"/>
      <c r="GF37" s="504"/>
      <c r="GG37" s="504"/>
      <c r="GH37" s="504"/>
      <c r="GI37" s="504"/>
      <c r="GJ37" s="504"/>
      <c r="GK37" s="504"/>
      <c r="GL37" s="504"/>
      <c r="GM37" s="504"/>
      <c r="GN37" s="504"/>
      <c r="GO37" s="504"/>
      <c r="GP37" s="504"/>
      <c r="GQ37" s="504"/>
      <c r="GR37" s="504"/>
      <c r="GS37" s="504"/>
      <c r="GT37" s="504"/>
      <c r="GU37" s="504"/>
      <c r="GV37" s="504"/>
      <c r="GW37" s="504"/>
      <c r="GX37" s="504"/>
      <c r="GY37" s="504"/>
      <c r="GZ37" s="504"/>
      <c r="HA37" s="504"/>
      <c r="HB37" s="504"/>
      <c r="HC37" s="504"/>
      <c r="HD37" s="504"/>
      <c r="HE37" s="504"/>
      <c r="HF37" s="504"/>
      <c r="HG37" s="504"/>
      <c r="HH37" s="504"/>
      <c r="HI37" s="504"/>
      <c r="HJ37" s="504"/>
      <c r="HK37" s="504"/>
      <c r="HL37" s="504"/>
      <c r="HM37" s="504"/>
      <c r="HN37" s="504"/>
      <c r="HO37" s="504"/>
      <c r="HP37" s="504"/>
      <c r="HQ37" s="504"/>
      <c r="HR37" s="504"/>
      <c r="HS37" s="504"/>
      <c r="HT37" s="504"/>
      <c r="HU37" s="504"/>
      <c r="HV37" s="504"/>
      <c r="HW37" s="504"/>
      <c r="HX37" s="504"/>
      <c r="HY37" s="504"/>
      <c r="HZ37" s="504"/>
      <c r="IA37" s="504"/>
      <c r="IB37" s="504"/>
      <c r="IC37" s="504"/>
      <c r="ID37" s="504"/>
      <c r="IE37" s="504"/>
      <c r="IF37" s="504"/>
      <c r="IG37" s="504"/>
      <c r="IH37" s="504"/>
      <c r="II37" s="504"/>
      <c r="IJ37" s="504"/>
      <c r="IK37" s="504"/>
      <c r="IL37" s="504"/>
      <c r="IM37" s="504"/>
      <c r="IN37" s="504"/>
      <c r="IO37" s="504"/>
      <c r="IP37" s="504"/>
      <c r="IQ37" s="504"/>
    </row>
    <row r="38" spans="1:251" s="82" customFormat="1">
      <c r="A38" s="78"/>
      <c r="B38" s="78"/>
      <c r="C38" s="150" t="s">
        <v>2378</v>
      </c>
      <c r="D38" s="78"/>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8"/>
      <c r="AN38" s="78"/>
      <c r="AO38" s="78"/>
      <c r="AP38" s="78"/>
      <c r="AQ38" s="78"/>
      <c r="AR38" s="78"/>
      <c r="AS38" s="78"/>
      <c r="AT38" s="78"/>
      <c r="AU38" s="78"/>
      <c r="AV38" s="78"/>
      <c r="AW38" s="78"/>
      <c r="AX38" s="78"/>
      <c r="AY38" s="78"/>
      <c r="AZ38" s="78"/>
      <c r="BA38" s="78"/>
      <c r="BB38" s="78"/>
      <c r="BC38" s="78"/>
      <c r="BD38" s="78"/>
      <c r="BE38" s="78"/>
      <c r="BF38" s="78"/>
      <c r="BG38" s="78"/>
      <c r="BH38" s="78"/>
      <c r="BI38" s="78"/>
      <c r="BJ38" s="78"/>
      <c r="BK38" s="78"/>
      <c r="BL38" s="78"/>
      <c r="BM38" s="78"/>
      <c r="BN38" s="78"/>
      <c r="BO38" s="78"/>
      <c r="BP38" s="78"/>
      <c r="BQ38" s="78"/>
      <c r="BR38" s="78"/>
      <c r="BS38" s="78"/>
      <c r="BT38" s="78"/>
      <c r="BU38" s="78"/>
      <c r="BV38" s="78"/>
      <c r="BW38" s="78"/>
      <c r="BX38" s="78"/>
      <c r="BY38" s="78"/>
      <c r="BZ38" s="78"/>
      <c r="CA38" s="78"/>
      <c r="CB38" s="78"/>
      <c r="CC38" s="78"/>
      <c r="CD38" s="78"/>
      <c r="CE38" s="78"/>
      <c r="CF38" s="78"/>
      <c r="CG38" s="78"/>
      <c r="CH38" s="78"/>
      <c r="CI38" s="78"/>
      <c r="CJ38" s="78"/>
      <c r="CK38" s="78"/>
      <c r="CL38" s="78"/>
      <c r="CM38" s="78"/>
      <c r="CN38" s="78"/>
      <c r="CO38" s="78"/>
      <c r="CP38" s="78"/>
      <c r="CQ38" s="78"/>
      <c r="CR38" s="78"/>
      <c r="CS38" s="78"/>
      <c r="CT38" s="78"/>
      <c r="CU38" s="78"/>
      <c r="CV38" s="78"/>
      <c r="CW38" s="78"/>
      <c r="CX38" s="78"/>
      <c r="CY38" s="78"/>
      <c r="CZ38" s="78"/>
      <c r="DA38" s="78"/>
      <c r="DB38" s="78"/>
      <c r="DC38" s="78"/>
      <c r="DD38" s="78"/>
      <c r="DE38" s="78"/>
      <c r="DF38" s="78"/>
      <c r="DG38" s="78"/>
      <c r="DH38" s="78"/>
      <c r="DI38" s="78"/>
      <c r="DJ38" s="78"/>
      <c r="DK38" s="78"/>
      <c r="DL38" s="78"/>
      <c r="DM38" s="78"/>
      <c r="DN38" s="78"/>
      <c r="DO38" s="78"/>
      <c r="DP38" s="78"/>
      <c r="DQ38" s="78"/>
      <c r="DR38" s="78"/>
      <c r="DS38" s="78"/>
      <c r="DT38" s="78"/>
      <c r="DU38" s="78"/>
      <c r="DV38" s="78"/>
      <c r="DW38" s="78"/>
      <c r="DX38" s="78"/>
      <c r="DY38" s="78"/>
      <c r="DZ38" s="78"/>
      <c r="EA38" s="78"/>
      <c r="EB38" s="78"/>
      <c r="EC38" s="78"/>
      <c r="ED38" s="78"/>
      <c r="EE38" s="78"/>
      <c r="EF38" s="78"/>
      <c r="EG38" s="78"/>
      <c r="EH38" s="78"/>
      <c r="EI38" s="78"/>
      <c r="EJ38" s="78"/>
      <c r="EK38" s="78"/>
      <c r="EL38" s="78"/>
      <c r="EM38" s="78"/>
      <c r="EN38" s="78"/>
      <c r="EO38" s="78"/>
      <c r="EP38" s="78"/>
      <c r="EQ38" s="78"/>
      <c r="ER38" s="78"/>
      <c r="ES38" s="78"/>
      <c r="ET38" s="78"/>
      <c r="EU38" s="78"/>
      <c r="EV38" s="78"/>
      <c r="EW38" s="78"/>
      <c r="EX38" s="78"/>
      <c r="EY38" s="78"/>
      <c r="EZ38" s="78"/>
      <c r="FA38" s="78"/>
      <c r="FB38" s="78"/>
      <c r="FC38" s="78"/>
      <c r="FD38" s="78"/>
      <c r="FE38" s="78"/>
      <c r="FF38" s="78"/>
      <c r="FG38" s="78"/>
      <c r="FH38" s="78"/>
      <c r="FI38" s="78"/>
      <c r="FJ38" s="78"/>
      <c r="FK38" s="78"/>
      <c r="FL38" s="78"/>
      <c r="FM38" s="78"/>
      <c r="FN38" s="78"/>
      <c r="FO38" s="78"/>
      <c r="FP38" s="78"/>
      <c r="FQ38" s="78"/>
      <c r="FR38" s="78"/>
      <c r="FS38" s="78"/>
      <c r="FT38" s="78"/>
      <c r="FU38" s="78"/>
      <c r="FV38" s="78"/>
      <c r="FW38" s="78"/>
      <c r="FX38" s="78"/>
      <c r="FY38" s="78"/>
      <c r="FZ38" s="78"/>
      <c r="GA38" s="78"/>
      <c r="GB38" s="78"/>
      <c r="GC38" s="78"/>
      <c r="GD38" s="78"/>
      <c r="GE38" s="78"/>
      <c r="GF38" s="78"/>
      <c r="GG38" s="78"/>
      <c r="GH38" s="78"/>
      <c r="GI38" s="78"/>
      <c r="GJ38" s="78"/>
      <c r="GK38" s="78"/>
      <c r="GL38" s="78"/>
      <c r="GM38" s="78"/>
      <c r="GN38" s="78"/>
      <c r="GO38" s="78"/>
      <c r="GP38" s="78"/>
      <c r="GQ38" s="78"/>
      <c r="GR38" s="78"/>
      <c r="GS38" s="78"/>
      <c r="GT38" s="78"/>
      <c r="GU38" s="78"/>
      <c r="GV38" s="78"/>
      <c r="GW38" s="78"/>
      <c r="GX38" s="78"/>
      <c r="GY38" s="78"/>
      <c r="GZ38" s="78"/>
      <c r="HA38" s="78"/>
      <c r="HB38" s="78"/>
      <c r="HC38" s="78"/>
      <c r="HD38" s="78"/>
      <c r="HE38" s="78"/>
      <c r="HF38" s="78"/>
      <c r="HG38" s="78"/>
      <c r="HH38" s="78"/>
      <c r="HI38" s="78"/>
      <c r="HJ38" s="78"/>
      <c r="HK38" s="78"/>
      <c r="HL38" s="78"/>
      <c r="HM38" s="78"/>
      <c r="HN38" s="78"/>
      <c r="HO38" s="78"/>
      <c r="HP38" s="78"/>
      <c r="HQ38" s="78"/>
      <c r="HR38" s="78"/>
      <c r="HS38" s="78"/>
      <c r="HT38" s="78"/>
      <c r="HU38" s="78"/>
      <c r="HV38" s="78"/>
      <c r="HW38" s="78"/>
      <c r="HX38" s="78"/>
      <c r="HY38" s="78"/>
      <c r="HZ38" s="78"/>
      <c r="IA38" s="78"/>
      <c r="IB38" s="78"/>
      <c r="IC38" s="78"/>
      <c r="ID38" s="78"/>
      <c r="IE38" s="78"/>
      <c r="IF38" s="78"/>
      <c r="IG38" s="78"/>
      <c r="IH38" s="78"/>
      <c r="II38" s="78"/>
      <c r="IJ38" s="78"/>
      <c r="IK38" s="78"/>
      <c r="IL38" s="78"/>
      <c r="IM38" s="78"/>
      <c r="IN38" s="78"/>
      <c r="IO38" s="78"/>
      <c r="IP38" s="78"/>
      <c r="IQ38" s="78"/>
    </row>
    <row r="39" spans="1:251">
      <c r="A39" s="83"/>
      <c r="B39" s="83"/>
      <c r="C39" s="78" t="s">
        <v>2396</v>
      </c>
      <c r="D39" s="84"/>
      <c r="E39" s="86"/>
    </row>
    <row r="40" spans="1:251">
      <c r="A40" s="7"/>
    </row>
    <row r="41" spans="1:251">
      <c r="A41" s="7"/>
    </row>
    <row r="42" spans="1:251" s="6" customFormat="1">
      <c r="A42" s="7"/>
    </row>
    <row r="43" spans="1:251" s="6" customFormat="1">
      <c r="B43" s="7"/>
      <c r="C43" s="7"/>
      <c r="D43" s="7"/>
      <c r="E43" s="7"/>
      <c r="F43" s="7"/>
    </row>
    <row r="44" spans="1:251" s="6" customFormat="1">
      <c r="B44" s="7"/>
      <c r="C44" s="7"/>
      <c r="D44" s="7"/>
      <c r="E44" s="7"/>
      <c r="F44" s="7"/>
    </row>
    <row r="45" spans="1:251" s="6" customFormat="1">
      <c r="B45" s="7"/>
      <c r="C45" s="7"/>
      <c r="D45" s="7"/>
      <c r="E45" s="7"/>
      <c r="F45" s="7"/>
    </row>
    <row r="46" spans="1:251" s="6" customFormat="1">
      <c r="B46" s="7"/>
      <c r="C46" s="10"/>
      <c r="D46" s="10"/>
      <c r="E46" s="87"/>
      <c r="F46" s="7"/>
    </row>
    <row r="47" spans="1:251" s="6" customFormat="1">
      <c r="B47" s="7"/>
      <c r="C47" s="7"/>
      <c r="D47" s="7"/>
      <c r="E47" s="7"/>
      <c r="F47" s="7"/>
    </row>
  </sheetData>
  <mergeCells count="2">
    <mergeCell ref="C1:E1"/>
    <mergeCell ref="C19:E1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Q47"/>
  <sheetViews>
    <sheetView topLeftCell="A3" zoomScale="125" zoomScaleNormal="70" zoomScalePageLayoutView="70" workbookViewId="0">
      <selection activeCell="B25" sqref="B25"/>
    </sheetView>
  </sheetViews>
  <sheetFormatPr baseColWidth="10" defaultColWidth="10.7109375" defaultRowHeight="15" x14ac:dyDescent="0"/>
  <cols>
    <col min="1" max="1" width="10.285156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6" ht="105" customHeight="1">
      <c r="C1" s="814" t="s">
        <v>2627</v>
      </c>
      <c r="D1" s="814"/>
      <c r="E1" s="814"/>
    </row>
    <row r="2" spans="1:6">
      <c r="A2" s="8" t="s">
        <v>3073</v>
      </c>
      <c r="E2" s="10"/>
    </row>
    <row r="3" spans="1:6">
      <c r="A3" s="6" t="s">
        <v>2545</v>
      </c>
      <c r="C3" s="11"/>
      <c r="D3" s="11"/>
      <c r="E3" s="92">
        <v>40380</v>
      </c>
    </row>
    <row r="4" spans="1:6">
      <c r="A4" s="6" t="s">
        <v>2145</v>
      </c>
      <c r="C4" s="11"/>
      <c r="D4" s="11"/>
      <c r="E4" s="93" t="s">
        <v>2193</v>
      </c>
    </row>
    <row r="5" spans="1:6">
      <c r="A5" s="6" t="s">
        <v>2201</v>
      </c>
      <c r="C5" s="11"/>
      <c r="D5" s="11"/>
    </row>
    <row r="6" spans="1:6">
      <c r="C6" s="15" t="s">
        <v>2200</v>
      </c>
      <c r="D6" s="16"/>
      <c r="E6" s="18"/>
      <c r="F6" s="4"/>
    </row>
    <row r="7" spans="1:6">
      <c r="C7" s="19" t="s">
        <v>1646</v>
      </c>
      <c r="D7" s="20"/>
      <c r="E7" s="22"/>
      <c r="F7" s="4"/>
    </row>
    <row r="8" spans="1:6">
      <c r="A8" s="6" t="s">
        <v>1876</v>
      </c>
      <c r="C8" s="19" t="s">
        <v>2097</v>
      </c>
      <c r="D8" s="20"/>
      <c r="E8" s="24"/>
      <c r="F8" s="4"/>
    </row>
    <row r="9" spans="1:6">
      <c r="A9" s="6" t="s">
        <v>3356</v>
      </c>
      <c r="C9" s="19" t="s">
        <v>3062</v>
      </c>
      <c r="D9" s="20"/>
      <c r="E9" s="24"/>
      <c r="F9" s="4"/>
    </row>
    <row r="10" spans="1:6">
      <c r="A10" s="6" t="s">
        <v>3089</v>
      </c>
      <c r="C10" s="5"/>
      <c r="D10" s="20"/>
      <c r="E10" s="24"/>
      <c r="F10" s="4"/>
    </row>
    <row r="11" spans="1:6">
      <c r="A11" s="6" t="s">
        <v>1487</v>
      </c>
      <c r="C11" s="25" t="s">
        <v>2073</v>
      </c>
      <c r="D11" s="4"/>
      <c r="E11" s="24"/>
      <c r="F11" s="4"/>
    </row>
    <row r="12" spans="1:6">
      <c r="A12" s="6" t="s">
        <v>2767</v>
      </c>
      <c r="C12" s="25" t="s">
        <v>2000</v>
      </c>
      <c r="D12" s="20"/>
      <c r="E12" s="24"/>
      <c r="F12" s="4"/>
    </row>
    <row r="13" spans="1:6">
      <c r="A13" s="6" t="s">
        <v>3014</v>
      </c>
      <c r="C13" s="25" t="s">
        <v>2072</v>
      </c>
      <c r="D13" s="4"/>
      <c r="E13" s="24"/>
      <c r="F13" s="4"/>
    </row>
    <row r="14" spans="1:6">
      <c r="A14" s="6" t="s">
        <v>2660</v>
      </c>
      <c r="C14" s="25" t="s">
        <v>2071</v>
      </c>
      <c r="D14" s="4"/>
      <c r="E14" s="28"/>
      <c r="F14" s="4"/>
    </row>
    <row r="15" spans="1:6">
      <c r="C15" s="5" t="s">
        <v>2548</v>
      </c>
      <c r="D15" s="4"/>
      <c r="E15" s="24"/>
      <c r="F15" s="4"/>
    </row>
    <row r="16" spans="1:6">
      <c r="A16" s="27" t="s">
        <v>1616</v>
      </c>
      <c r="C16" s="5"/>
      <c r="D16" s="4"/>
      <c r="E16" s="24"/>
      <c r="F16" s="4"/>
    </row>
    <row r="17" spans="1:6">
      <c r="A17" s="6" t="s">
        <v>2976</v>
      </c>
      <c r="C17" s="158" t="s">
        <v>1364</v>
      </c>
      <c r="D17" s="2"/>
      <c r="E17" s="157"/>
      <c r="F17" s="4"/>
    </row>
    <row r="18" spans="1:6">
      <c r="C18" s="4"/>
      <c r="D18" s="4"/>
      <c r="E18" s="4"/>
      <c r="F18" s="4"/>
    </row>
    <row r="19" spans="1:6">
      <c r="A19" s="6" t="s">
        <v>2705</v>
      </c>
      <c r="C19" s="815" t="s">
        <v>1105</v>
      </c>
      <c r="D19" s="815"/>
      <c r="E19" s="815"/>
    </row>
    <row r="20" spans="1:6">
      <c r="A20" s="27" t="s">
        <v>2622</v>
      </c>
      <c r="C20" s="27" t="s">
        <v>2545</v>
      </c>
      <c r="D20" s="27"/>
    </row>
    <row r="21" spans="1:6">
      <c r="A21" s="156"/>
      <c r="C21" s="27"/>
      <c r="D21" s="27"/>
    </row>
    <row r="22" spans="1:6" s="43" customFormat="1" ht="16" customHeight="1">
      <c r="A22" s="37"/>
      <c r="B22" s="38"/>
      <c r="C22" s="39"/>
      <c r="D22" s="39"/>
      <c r="E22" s="41"/>
      <c r="F22" s="42"/>
    </row>
    <row r="23" spans="1:6">
      <c r="A23" s="155" t="s">
        <v>2275</v>
      </c>
      <c r="B23" s="45" t="s">
        <v>2177</v>
      </c>
      <c r="C23" s="46" t="s">
        <v>2049</v>
      </c>
      <c r="D23" s="45" t="s">
        <v>2746</v>
      </c>
      <c r="E23" s="45" t="s">
        <v>1890</v>
      </c>
      <c r="F23" s="48"/>
    </row>
    <row r="24" spans="1:6">
      <c r="A24" s="49">
        <v>40468</v>
      </c>
      <c r="B24" s="58" t="s">
        <v>2258</v>
      </c>
      <c r="C24" s="51">
        <v>210</v>
      </c>
      <c r="D24" s="154">
        <v>3</v>
      </c>
      <c r="E24" s="153">
        <f>C24*D24</f>
        <v>630</v>
      </c>
      <c r="F24" s="56"/>
    </row>
    <row r="25" spans="1:6">
      <c r="A25" s="57"/>
      <c r="B25" s="58" t="s">
        <v>2358</v>
      </c>
      <c r="C25" s="51"/>
      <c r="D25" s="154"/>
      <c r="E25" s="153">
        <f>C25*D25</f>
        <v>0</v>
      </c>
      <c r="F25" s="56"/>
    </row>
    <row r="26" spans="1:6">
      <c r="A26" s="57"/>
      <c r="B26" s="58" t="s">
        <v>2289</v>
      </c>
      <c r="C26" s="59"/>
      <c r="D26" s="154"/>
      <c r="E26" s="153">
        <v>0</v>
      </c>
      <c r="F26" s="56"/>
    </row>
    <row r="27" spans="1:6">
      <c r="A27" s="57"/>
      <c r="B27" s="58" t="s">
        <v>2333</v>
      </c>
      <c r="C27" s="51">
        <v>75</v>
      </c>
      <c r="D27" s="52">
        <v>2.5</v>
      </c>
      <c r="E27" s="153">
        <f>C27*D27</f>
        <v>187.5</v>
      </c>
      <c r="F27" s="48"/>
    </row>
    <row r="28" spans="1:6">
      <c r="A28" s="57"/>
      <c r="B28" s="58" t="s">
        <v>2204</v>
      </c>
      <c r="C28" s="51">
        <v>250</v>
      </c>
      <c r="D28" s="62" t="s">
        <v>2186</v>
      </c>
      <c r="E28" s="153">
        <v>250</v>
      </c>
      <c r="F28" s="48"/>
    </row>
    <row r="29" spans="1:6">
      <c r="A29" s="57"/>
      <c r="B29" s="58" t="s">
        <v>2227</v>
      </c>
      <c r="C29" s="51"/>
      <c r="D29" s="154"/>
      <c r="E29" s="153">
        <f>C29*D29</f>
        <v>0</v>
      </c>
      <c r="F29" s="48"/>
    </row>
    <row r="30" spans="1:6">
      <c r="A30" s="57"/>
      <c r="B30" s="58" t="s">
        <v>1900</v>
      </c>
      <c r="C30" s="51">
        <v>65</v>
      </c>
      <c r="D30" s="62" t="s">
        <v>2186</v>
      </c>
      <c r="E30" s="153">
        <v>65</v>
      </c>
      <c r="F30" s="48"/>
    </row>
    <row r="31" spans="1:6">
      <c r="A31" s="57"/>
      <c r="B31" s="58" t="s">
        <v>2585</v>
      </c>
      <c r="C31" s="51"/>
      <c r="D31" s="154"/>
      <c r="E31" s="153">
        <f>C31*D31</f>
        <v>0</v>
      </c>
      <c r="F31" s="48"/>
    </row>
    <row r="32" spans="1:6" s="74" customFormat="1" ht="16" customHeight="1">
      <c r="A32" s="68"/>
      <c r="B32" s="114" t="s">
        <v>2584</v>
      </c>
      <c r="C32" s="152"/>
      <c r="D32" s="152"/>
      <c r="E32" s="151">
        <f>SUM(E24:E31)</f>
        <v>1132.5</v>
      </c>
      <c r="F32" s="73"/>
    </row>
    <row r="34" spans="1:251">
      <c r="B34" s="75" t="s">
        <v>2388</v>
      </c>
      <c r="C34" s="76">
        <f>E32/2</f>
        <v>566.25</v>
      </c>
      <c r="D34" s="76"/>
    </row>
    <row r="36" spans="1:251" s="82" customFormat="1">
      <c r="A36" s="78"/>
      <c r="B36" s="78"/>
      <c r="C36" s="78" t="s">
        <v>2134</v>
      </c>
      <c r="D36" s="78"/>
      <c r="E36" s="78"/>
      <c r="F36" s="78"/>
      <c r="G36" s="504"/>
      <c r="H36" s="504"/>
      <c r="I36" s="504"/>
      <c r="J36" s="504"/>
      <c r="K36" s="504"/>
      <c r="L36" s="504"/>
      <c r="M36" s="504"/>
      <c r="N36" s="504"/>
      <c r="O36" s="504"/>
      <c r="P36" s="504"/>
      <c r="Q36" s="504"/>
      <c r="R36" s="504"/>
      <c r="S36" s="504"/>
      <c r="T36" s="504"/>
      <c r="U36" s="504"/>
      <c r="V36" s="504"/>
      <c r="W36" s="504"/>
      <c r="X36" s="504"/>
      <c r="Y36" s="504"/>
      <c r="Z36" s="504"/>
      <c r="AA36" s="504"/>
      <c r="AB36" s="504"/>
      <c r="AC36" s="504"/>
      <c r="AD36" s="504"/>
      <c r="AE36" s="504"/>
      <c r="AF36" s="504"/>
      <c r="AG36" s="504"/>
      <c r="AH36" s="504"/>
      <c r="AI36" s="504"/>
      <c r="AJ36" s="504"/>
      <c r="AK36" s="504"/>
      <c r="AL36" s="504"/>
      <c r="AM36" s="504"/>
      <c r="AN36" s="504"/>
      <c r="AO36" s="504"/>
      <c r="AP36" s="504"/>
      <c r="AQ36" s="504"/>
      <c r="AR36" s="504"/>
      <c r="AS36" s="504"/>
      <c r="AT36" s="504"/>
      <c r="AU36" s="504"/>
      <c r="AV36" s="504"/>
      <c r="AW36" s="504"/>
      <c r="AX36" s="504"/>
      <c r="AY36" s="504"/>
      <c r="AZ36" s="504"/>
      <c r="BA36" s="504"/>
      <c r="BB36" s="504"/>
      <c r="BC36" s="504"/>
      <c r="BD36" s="504"/>
      <c r="BE36" s="504"/>
      <c r="BF36" s="504"/>
      <c r="BG36" s="504"/>
      <c r="BH36" s="504"/>
      <c r="BI36" s="504"/>
      <c r="BJ36" s="504"/>
      <c r="BK36" s="504"/>
      <c r="BL36" s="504"/>
      <c r="BM36" s="504"/>
      <c r="BN36" s="504"/>
      <c r="BO36" s="504"/>
      <c r="BP36" s="504"/>
      <c r="BQ36" s="504"/>
      <c r="BR36" s="504"/>
      <c r="BS36" s="504"/>
      <c r="BT36" s="504"/>
      <c r="BU36" s="504"/>
      <c r="BV36" s="504"/>
      <c r="BW36" s="504"/>
      <c r="BX36" s="504"/>
      <c r="BY36" s="504"/>
      <c r="BZ36" s="504"/>
      <c r="CA36" s="504"/>
      <c r="CB36" s="504"/>
      <c r="CC36" s="504"/>
      <c r="CD36" s="504"/>
      <c r="CE36" s="504"/>
      <c r="CF36" s="504"/>
      <c r="CG36" s="504"/>
      <c r="CH36" s="504"/>
      <c r="CI36" s="504"/>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504"/>
      <c r="DS36" s="504"/>
      <c r="DT36" s="504"/>
      <c r="DU36" s="504"/>
      <c r="DV36" s="504"/>
      <c r="DW36" s="504"/>
      <c r="DX36" s="504"/>
      <c r="DY36" s="504"/>
      <c r="DZ36" s="504"/>
      <c r="EA36" s="504"/>
      <c r="EB36" s="504"/>
      <c r="EC36" s="504"/>
      <c r="ED36" s="504"/>
      <c r="EE36" s="504"/>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row>
    <row r="37" spans="1:251" s="82" customFormat="1">
      <c r="A37" s="78"/>
      <c r="B37" s="78"/>
      <c r="C37" s="78" t="s">
        <v>2569</v>
      </c>
      <c r="D37" s="78"/>
      <c r="E37" s="78"/>
      <c r="F37" s="78"/>
      <c r="G37" s="504"/>
      <c r="H37" s="504"/>
      <c r="I37" s="504"/>
      <c r="J37" s="504"/>
      <c r="K37" s="504"/>
      <c r="L37" s="504"/>
      <c r="M37" s="504"/>
      <c r="N37" s="504"/>
      <c r="O37" s="504"/>
      <c r="P37" s="504"/>
      <c r="Q37" s="504"/>
      <c r="R37" s="504"/>
      <c r="S37" s="504"/>
      <c r="T37" s="504"/>
      <c r="U37" s="504"/>
      <c r="V37" s="504"/>
      <c r="W37" s="504"/>
      <c r="X37" s="504"/>
      <c r="Y37" s="504"/>
      <c r="Z37" s="504"/>
      <c r="AA37" s="504"/>
      <c r="AB37" s="504"/>
      <c r="AC37" s="504"/>
      <c r="AD37" s="504"/>
      <c r="AE37" s="504"/>
      <c r="AF37" s="504"/>
      <c r="AG37" s="504"/>
      <c r="AH37" s="504"/>
      <c r="AI37" s="504"/>
      <c r="AJ37" s="504"/>
      <c r="AK37" s="504"/>
      <c r="AL37" s="504"/>
      <c r="AM37" s="504"/>
      <c r="AN37" s="504"/>
      <c r="AO37" s="504"/>
      <c r="AP37" s="504"/>
      <c r="AQ37" s="504"/>
      <c r="AR37" s="504"/>
      <c r="AS37" s="504"/>
      <c r="AT37" s="504"/>
      <c r="AU37" s="504"/>
      <c r="AV37" s="504"/>
      <c r="AW37" s="504"/>
      <c r="AX37" s="504"/>
      <c r="AY37" s="504"/>
      <c r="AZ37" s="504"/>
      <c r="BA37" s="504"/>
      <c r="BB37" s="504"/>
      <c r="BC37" s="504"/>
      <c r="BD37" s="504"/>
      <c r="BE37" s="504"/>
      <c r="BF37" s="504"/>
      <c r="BG37" s="504"/>
      <c r="BH37" s="504"/>
      <c r="BI37" s="504"/>
      <c r="BJ37" s="504"/>
      <c r="BK37" s="504"/>
      <c r="BL37" s="504"/>
      <c r="BM37" s="504"/>
      <c r="BN37" s="504"/>
      <c r="BO37" s="504"/>
      <c r="BP37" s="504"/>
      <c r="BQ37" s="504"/>
      <c r="BR37" s="504"/>
      <c r="BS37" s="504"/>
      <c r="BT37" s="504"/>
      <c r="BU37" s="504"/>
      <c r="BV37" s="504"/>
      <c r="BW37" s="504"/>
      <c r="BX37" s="504"/>
      <c r="BY37" s="504"/>
      <c r="BZ37" s="504"/>
      <c r="CA37" s="504"/>
      <c r="CB37" s="504"/>
      <c r="CC37" s="504"/>
      <c r="CD37" s="504"/>
      <c r="CE37" s="504"/>
      <c r="CF37" s="504"/>
      <c r="CG37" s="504"/>
      <c r="CH37" s="504"/>
      <c r="CI37" s="504"/>
      <c r="CJ37" s="504"/>
      <c r="CK37" s="504"/>
      <c r="CL37" s="504"/>
      <c r="CM37" s="504"/>
      <c r="CN37" s="504"/>
      <c r="CO37" s="504"/>
      <c r="CP37" s="504"/>
      <c r="CQ37" s="504"/>
      <c r="CR37" s="504"/>
      <c r="CS37" s="504"/>
      <c r="CT37" s="504"/>
      <c r="CU37" s="504"/>
      <c r="CV37" s="504"/>
      <c r="CW37" s="504"/>
      <c r="CX37" s="504"/>
      <c r="CY37" s="504"/>
      <c r="CZ37" s="504"/>
      <c r="DA37" s="504"/>
      <c r="DB37" s="504"/>
      <c r="DC37" s="504"/>
      <c r="DD37" s="504"/>
      <c r="DE37" s="504"/>
      <c r="DF37" s="504"/>
      <c r="DG37" s="504"/>
      <c r="DH37" s="504"/>
      <c r="DI37" s="504"/>
      <c r="DJ37" s="504"/>
      <c r="DK37" s="504"/>
      <c r="DL37" s="504"/>
      <c r="DM37" s="504"/>
      <c r="DN37" s="504"/>
      <c r="DO37" s="504"/>
      <c r="DP37" s="504"/>
      <c r="DQ37" s="504"/>
      <c r="DR37" s="504"/>
      <c r="DS37" s="504"/>
      <c r="DT37" s="504"/>
      <c r="DU37" s="504"/>
      <c r="DV37" s="504"/>
      <c r="DW37" s="504"/>
      <c r="DX37" s="504"/>
      <c r="DY37" s="504"/>
      <c r="DZ37" s="504"/>
      <c r="EA37" s="504"/>
      <c r="EB37" s="504"/>
      <c r="EC37" s="504"/>
      <c r="ED37" s="504"/>
      <c r="EE37" s="504"/>
      <c r="EF37" s="504"/>
      <c r="EG37" s="504"/>
      <c r="EH37" s="504"/>
      <c r="EI37" s="504"/>
      <c r="EJ37" s="504"/>
      <c r="EK37" s="504"/>
      <c r="EL37" s="504"/>
      <c r="EM37" s="504"/>
      <c r="EN37" s="504"/>
      <c r="EO37" s="504"/>
      <c r="EP37" s="504"/>
      <c r="EQ37" s="504"/>
      <c r="ER37" s="504"/>
      <c r="ES37" s="504"/>
      <c r="ET37" s="504"/>
      <c r="EU37" s="504"/>
      <c r="EV37" s="504"/>
      <c r="EW37" s="504"/>
      <c r="EX37" s="504"/>
      <c r="EY37" s="504"/>
      <c r="EZ37" s="504"/>
      <c r="FA37" s="504"/>
      <c r="FB37" s="504"/>
      <c r="FC37" s="504"/>
      <c r="FD37" s="504"/>
      <c r="FE37" s="504"/>
      <c r="FF37" s="504"/>
      <c r="FG37" s="504"/>
      <c r="FH37" s="504"/>
      <c r="FI37" s="504"/>
      <c r="FJ37" s="504"/>
      <c r="FK37" s="504"/>
      <c r="FL37" s="504"/>
      <c r="FM37" s="504"/>
      <c r="FN37" s="504"/>
      <c r="FO37" s="504"/>
      <c r="FP37" s="504"/>
      <c r="FQ37" s="504"/>
      <c r="FR37" s="504"/>
      <c r="FS37" s="504"/>
      <c r="FT37" s="504"/>
      <c r="FU37" s="504"/>
      <c r="FV37" s="504"/>
      <c r="FW37" s="504"/>
      <c r="FX37" s="504"/>
      <c r="FY37" s="504"/>
      <c r="FZ37" s="504"/>
      <c r="GA37" s="504"/>
      <c r="GB37" s="504"/>
      <c r="GC37" s="504"/>
      <c r="GD37" s="504"/>
      <c r="GE37" s="504"/>
      <c r="GF37" s="504"/>
      <c r="GG37" s="504"/>
      <c r="GH37" s="504"/>
      <c r="GI37" s="504"/>
      <c r="GJ37" s="504"/>
      <c r="GK37" s="504"/>
      <c r="GL37" s="504"/>
      <c r="GM37" s="504"/>
      <c r="GN37" s="504"/>
      <c r="GO37" s="504"/>
      <c r="GP37" s="504"/>
      <c r="GQ37" s="504"/>
      <c r="GR37" s="504"/>
      <c r="GS37" s="504"/>
      <c r="GT37" s="504"/>
      <c r="GU37" s="504"/>
      <c r="GV37" s="504"/>
      <c r="GW37" s="504"/>
      <c r="GX37" s="504"/>
      <c r="GY37" s="504"/>
      <c r="GZ37" s="504"/>
      <c r="HA37" s="504"/>
      <c r="HB37" s="504"/>
      <c r="HC37" s="504"/>
      <c r="HD37" s="504"/>
      <c r="HE37" s="504"/>
      <c r="HF37" s="504"/>
      <c r="HG37" s="504"/>
      <c r="HH37" s="504"/>
      <c r="HI37" s="504"/>
      <c r="HJ37" s="504"/>
      <c r="HK37" s="504"/>
      <c r="HL37" s="504"/>
      <c r="HM37" s="504"/>
      <c r="HN37" s="504"/>
      <c r="HO37" s="504"/>
      <c r="HP37" s="504"/>
      <c r="HQ37" s="504"/>
      <c r="HR37" s="504"/>
      <c r="HS37" s="504"/>
      <c r="HT37" s="504"/>
      <c r="HU37" s="504"/>
      <c r="HV37" s="504"/>
      <c r="HW37" s="504"/>
      <c r="HX37" s="504"/>
      <c r="HY37" s="504"/>
      <c r="HZ37" s="504"/>
      <c r="IA37" s="504"/>
      <c r="IB37" s="504"/>
      <c r="IC37" s="504"/>
      <c r="ID37" s="504"/>
      <c r="IE37" s="504"/>
      <c r="IF37" s="504"/>
      <c r="IG37" s="504"/>
      <c r="IH37" s="504"/>
      <c r="II37" s="504"/>
      <c r="IJ37" s="504"/>
      <c r="IK37" s="504"/>
      <c r="IL37" s="504"/>
      <c r="IM37" s="504"/>
      <c r="IN37" s="504"/>
      <c r="IO37" s="504"/>
      <c r="IP37" s="504"/>
      <c r="IQ37" s="504"/>
    </row>
    <row r="38" spans="1:251" s="82" customFormat="1">
      <c r="A38" s="78"/>
      <c r="B38" s="78"/>
      <c r="C38" s="150" t="s">
        <v>2378</v>
      </c>
      <c r="D38" s="78"/>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8"/>
      <c r="AN38" s="78"/>
      <c r="AO38" s="78"/>
      <c r="AP38" s="78"/>
      <c r="AQ38" s="78"/>
      <c r="AR38" s="78"/>
      <c r="AS38" s="78"/>
      <c r="AT38" s="78"/>
      <c r="AU38" s="78"/>
      <c r="AV38" s="78"/>
      <c r="AW38" s="78"/>
      <c r="AX38" s="78"/>
      <c r="AY38" s="78"/>
      <c r="AZ38" s="78"/>
      <c r="BA38" s="78"/>
      <c r="BB38" s="78"/>
      <c r="BC38" s="78"/>
      <c r="BD38" s="78"/>
      <c r="BE38" s="78"/>
      <c r="BF38" s="78"/>
      <c r="BG38" s="78"/>
      <c r="BH38" s="78"/>
      <c r="BI38" s="78"/>
      <c r="BJ38" s="78"/>
      <c r="BK38" s="78"/>
      <c r="BL38" s="78"/>
      <c r="BM38" s="78"/>
      <c r="BN38" s="78"/>
      <c r="BO38" s="78"/>
      <c r="BP38" s="78"/>
      <c r="BQ38" s="78"/>
      <c r="BR38" s="78"/>
      <c r="BS38" s="78"/>
      <c r="BT38" s="78"/>
      <c r="BU38" s="78"/>
      <c r="BV38" s="78"/>
      <c r="BW38" s="78"/>
      <c r="BX38" s="78"/>
      <c r="BY38" s="78"/>
      <c r="BZ38" s="78"/>
      <c r="CA38" s="78"/>
      <c r="CB38" s="78"/>
      <c r="CC38" s="78"/>
      <c r="CD38" s="78"/>
      <c r="CE38" s="78"/>
      <c r="CF38" s="78"/>
      <c r="CG38" s="78"/>
      <c r="CH38" s="78"/>
      <c r="CI38" s="78"/>
      <c r="CJ38" s="78"/>
      <c r="CK38" s="78"/>
      <c r="CL38" s="78"/>
      <c r="CM38" s="78"/>
      <c r="CN38" s="78"/>
      <c r="CO38" s="78"/>
      <c r="CP38" s="78"/>
      <c r="CQ38" s="78"/>
      <c r="CR38" s="78"/>
      <c r="CS38" s="78"/>
      <c r="CT38" s="78"/>
      <c r="CU38" s="78"/>
      <c r="CV38" s="78"/>
      <c r="CW38" s="78"/>
      <c r="CX38" s="78"/>
      <c r="CY38" s="78"/>
      <c r="CZ38" s="78"/>
      <c r="DA38" s="78"/>
      <c r="DB38" s="78"/>
      <c r="DC38" s="78"/>
      <c r="DD38" s="78"/>
      <c r="DE38" s="78"/>
      <c r="DF38" s="78"/>
      <c r="DG38" s="78"/>
      <c r="DH38" s="78"/>
      <c r="DI38" s="78"/>
      <c r="DJ38" s="78"/>
      <c r="DK38" s="78"/>
      <c r="DL38" s="78"/>
      <c r="DM38" s="78"/>
      <c r="DN38" s="78"/>
      <c r="DO38" s="78"/>
      <c r="DP38" s="78"/>
      <c r="DQ38" s="78"/>
      <c r="DR38" s="78"/>
      <c r="DS38" s="78"/>
      <c r="DT38" s="78"/>
      <c r="DU38" s="78"/>
      <c r="DV38" s="78"/>
      <c r="DW38" s="78"/>
      <c r="DX38" s="78"/>
      <c r="DY38" s="78"/>
      <c r="DZ38" s="78"/>
      <c r="EA38" s="78"/>
      <c r="EB38" s="78"/>
      <c r="EC38" s="78"/>
      <c r="ED38" s="78"/>
      <c r="EE38" s="78"/>
      <c r="EF38" s="78"/>
      <c r="EG38" s="78"/>
      <c r="EH38" s="78"/>
      <c r="EI38" s="78"/>
      <c r="EJ38" s="78"/>
      <c r="EK38" s="78"/>
      <c r="EL38" s="78"/>
      <c r="EM38" s="78"/>
      <c r="EN38" s="78"/>
      <c r="EO38" s="78"/>
      <c r="EP38" s="78"/>
      <c r="EQ38" s="78"/>
      <c r="ER38" s="78"/>
      <c r="ES38" s="78"/>
      <c r="ET38" s="78"/>
      <c r="EU38" s="78"/>
      <c r="EV38" s="78"/>
      <c r="EW38" s="78"/>
      <c r="EX38" s="78"/>
      <c r="EY38" s="78"/>
      <c r="EZ38" s="78"/>
      <c r="FA38" s="78"/>
      <c r="FB38" s="78"/>
      <c r="FC38" s="78"/>
      <c r="FD38" s="78"/>
      <c r="FE38" s="78"/>
      <c r="FF38" s="78"/>
      <c r="FG38" s="78"/>
      <c r="FH38" s="78"/>
      <c r="FI38" s="78"/>
      <c r="FJ38" s="78"/>
      <c r="FK38" s="78"/>
      <c r="FL38" s="78"/>
      <c r="FM38" s="78"/>
      <c r="FN38" s="78"/>
      <c r="FO38" s="78"/>
      <c r="FP38" s="78"/>
      <c r="FQ38" s="78"/>
      <c r="FR38" s="78"/>
      <c r="FS38" s="78"/>
      <c r="FT38" s="78"/>
      <c r="FU38" s="78"/>
      <c r="FV38" s="78"/>
      <c r="FW38" s="78"/>
      <c r="FX38" s="78"/>
      <c r="FY38" s="78"/>
      <c r="FZ38" s="78"/>
      <c r="GA38" s="78"/>
      <c r="GB38" s="78"/>
      <c r="GC38" s="78"/>
      <c r="GD38" s="78"/>
      <c r="GE38" s="78"/>
      <c r="GF38" s="78"/>
      <c r="GG38" s="78"/>
      <c r="GH38" s="78"/>
      <c r="GI38" s="78"/>
      <c r="GJ38" s="78"/>
      <c r="GK38" s="78"/>
      <c r="GL38" s="78"/>
      <c r="GM38" s="78"/>
      <c r="GN38" s="78"/>
      <c r="GO38" s="78"/>
      <c r="GP38" s="78"/>
      <c r="GQ38" s="78"/>
      <c r="GR38" s="78"/>
      <c r="GS38" s="78"/>
      <c r="GT38" s="78"/>
      <c r="GU38" s="78"/>
      <c r="GV38" s="78"/>
      <c r="GW38" s="78"/>
      <c r="GX38" s="78"/>
      <c r="GY38" s="78"/>
      <c r="GZ38" s="78"/>
      <c r="HA38" s="78"/>
      <c r="HB38" s="78"/>
      <c r="HC38" s="78"/>
      <c r="HD38" s="78"/>
      <c r="HE38" s="78"/>
      <c r="HF38" s="78"/>
      <c r="HG38" s="78"/>
      <c r="HH38" s="78"/>
      <c r="HI38" s="78"/>
      <c r="HJ38" s="78"/>
      <c r="HK38" s="78"/>
      <c r="HL38" s="78"/>
      <c r="HM38" s="78"/>
      <c r="HN38" s="78"/>
      <c r="HO38" s="78"/>
      <c r="HP38" s="78"/>
      <c r="HQ38" s="78"/>
      <c r="HR38" s="78"/>
      <c r="HS38" s="78"/>
      <c r="HT38" s="78"/>
      <c r="HU38" s="78"/>
      <c r="HV38" s="78"/>
      <c r="HW38" s="78"/>
      <c r="HX38" s="78"/>
      <c r="HY38" s="78"/>
      <c r="HZ38" s="78"/>
      <c r="IA38" s="78"/>
      <c r="IB38" s="78"/>
      <c r="IC38" s="78"/>
      <c r="ID38" s="78"/>
      <c r="IE38" s="78"/>
      <c r="IF38" s="78"/>
      <c r="IG38" s="78"/>
      <c r="IH38" s="78"/>
      <c r="II38" s="78"/>
      <c r="IJ38" s="78"/>
      <c r="IK38" s="78"/>
      <c r="IL38" s="78"/>
      <c r="IM38" s="78"/>
      <c r="IN38" s="78"/>
      <c r="IO38" s="78"/>
      <c r="IP38" s="78"/>
      <c r="IQ38" s="78"/>
    </row>
    <row r="39" spans="1:251">
      <c r="A39" s="83"/>
      <c r="B39" s="83"/>
      <c r="C39" s="78" t="s">
        <v>2396</v>
      </c>
      <c r="D39" s="84"/>
      <c r="E39" s="86"/>
    </row>
    <row r="40" spans="1:251">
      <c r="A40" s="7"/>
    </row>
    <row r="41" spans="1:251">
      <c r="A41" s="7"/>
    </row>
    <row r="42" spans="1:251" s="6" customFormat="1">
      <c r="A42" s="7"/>
    </row>
    <row r="43" spans="1:251" s="6" customFormat="1">
      <c r="B43" s="7"/>
      <c r="C43" s="7"/>
      <c r="D43" s="7"/>
      <c r="E43" s="7"/>
      <c r="F43" s="7"/>
    </row>
    <row r="44" spans="1:251" s="6" customFormat="1">
      <c r="B44" s="7"/>
      <c r="C44" s="7"/>
      <c r="D44" s="7"/>
      <c r="E44" s="7"/>
      <c r="F44" s="7"/>
    </row>
    <row r="45" spans="1:251" s="6" customFormat="1">
      <c r="B45" s="7"/>
      <c r="C45" s="7"/>
      <c r="D45" s="7"/>
      <c r="E45" s="7"/>
      <c r="F45" s="7"/>
    </row>
    <row r="46" spans="1:251" s="6" customFormat="1">
      <c r="B46" s="7"/>
      <c r="C46" s="10"/>
      <c r="D46" s="10"/>
      <c r="E46" s="87"/>
      <c r="F46" s="7"/>
    </row>
    <row r="47" spans="1:251" s="6" customFormat="1">
      <c r="B47" s="7"/>
      <c r="C47" s="7"/>
      <c r="D47" s="7"/>
      <c r="E47" s="7"/>
      <c r="F47" s="7"/>
    </row>
  </sheetData>
  <mergeCells count="2">
    <mergeCell ref="C1:E1"/>
    <mergeCell ref="C19:E1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Q47"/>
  <sheetViews>
    <sheetView topLeftCell="A4" zoomScale="125" zoomScaleNormal="70" zoomScalePageLayoutView="70" workbookViewId="0">
      <selection activeCell="B25" sqref="B25"/>
    </sheetView>
  </sheetViews>
  <sheetFormatPr baseColWidth="10" defaultColWidth="10.7109375" defaultRowHeight="15" x14ac:dyDescent="0"/>
  <cols>
    <col min="1" max="1" width="10.285156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6" ht="105" customHeight="1">
      <c r="C1" s="814" t="s">
        <v>1529</v>
      </c>
      <c r="D1" s="814"/>
      <c r="E1" s="814"/>
    </row>
    <row r="2" spans="1:6">
      <c r="A2" s="8" t="s">
        <v>2334</v>
      </c>
      <c r="E2" s="10"/>
    </row>
    <row r="3" spans="1:6">
      <c r="A3" s="6" t="s">
        <v>1948</v>
      </c>
      <c r="C3" s="11"/>
      <c r="D3" s="11"/>
      <c r="E3" s="92">
        <v>40376</v>
      </c>
    </row>
    <row r="4" spans="1:6">
      <c r="A4" s="6" t="s">
        <v>2517</v>
      </c>
      <c r="C4" s="11"/>
      <c r="D4" s="11"/>
      <c r="E4" s="93" t="s">
        <v>1995</v>
      </c>
    </row>
    <row r="5" spans="1:6">
      <c r="A5" s="6" t="s">
        <v>2850</v>
      </c>
      <c r="C5" s="11"/>
      <c r="D5" s="11"/>
    </row>
    <row r="6" spans="1:6">
      <c r="C6" s="15" t="s">
        <v>1872</v>
      </c>
      <c r="D6" s="16"/>
      <c r="E6" s="18"/>
      <c r="F6" s="4"/>
    </row>
    <row r="7" spans="1:6">
      <c r="C7" s="19" t="s">
        <v>2142</v>
      </c>
      <c r="D7" s="20"/>
      <c r="E7" s="22"/>
      <c r="F7" s="4"/>
    </row>
    <row r="8" spans="1:6">
      <c r="A8" s="6" t="s">
        <v>1876</v>
      </c>
      <c r="C8" s="19" t="s">
        <v>2141</v>
      </c>
      <c r="D8" s="20"/>
      <c r="E8" s="24"/>
      <c r="F8" s="4"/>
    </row>
    <row r="9" spans="1:6">
      <c r="A9" s="6" t="s">
        <v>2555</v>
      </c>
      <c r="C9" s="19" t="s">
        <v>2888</v>
      </c>
      <c r="D9" s="20"/>
      <c r="E9" s="24"/>
      <c r="F9" s="4"/>
    </row>
    <row r="10" spans="1:6">
      <c r="A10" s="6" t="s">
        <v>2563</v>
      </c>
      <c r="C10" s="5"/>
      <c r="D10" s="20"/>
      <c r="E10" s="24"/>
      <c r="F10" s="4"/>
    </row>
    <row r="11" spans="1:6">
      <c r="A11" t="s">
        <v>2457</v>
      </c>
      <c r="C11" s="25" t="s">
        <v>2073</v>
      </c>
      <c r="D11" s="4"/>
      <c r="E11" s="24"/>
      <c r="F11" s="4"/>
    </row>
    <row r="12" spans="1:6">
      <c r="A12" t="s">
        <v>2842</v>
      </c>
      <c r="C12" s="25" t="s">
        <v>2000</v>
      </c>
      <c r="D12" s="20"/>
      <c r="E12" s="24"/>
      <c r="F12" s="4"/>
    </row>
    <row r="13" spans="1:6">
      <c r="A13" t="s">
        <v>3396</v>
      </c>
      <c r="C13" s="25" t="s">
        <v>2072</v>
      </c>
      <c r="D13" s="4"/>
      <c r="E13" s="24"/>
      <c r="F13" s="4"/>
    </row>
    <row r="14" spans="1:6">
      <c r="A14" t="s">
        <v>2993</v>
      </c>
      <c r="C14" s="25" t="s">
        <v>2071</v>
      </c>
      <c r="D14" s="4"/>
      <c r="E14" s="28"/>
      <c r="F14" s="4"/>
    </row>
    <row r="15" spans="1:6">
      <c r="C15" s="5" t="s">
        <v>2548</v>
      </c>
      <c r="D15" s="4"/>
      <c r="E15" s="24"/>
      <c r="F15" s="4"/>
    </row>
    <row r="16" spans="1:6">
      <c r="A16" s="27" t="s">
        <v>1616</v>
      </c>
      <c r="C16" s="5"/>
      <c r="D16" s="4"/>
      <c r="E16" s="24"/>
      <c r="F16" s="4"/>
    </row>
    <row r="17" spans="1:6">
      <c r="A17" s="6" t="s">
        <v>2871</v>
      </c>
      <c r="C17" s="158" t="s">
        <v>3612</v>
      </c>
      <c r="D17" s="2"/>
      <c r="E17" s="157"/>
      <c r="F17" s="4"/>
    </row>
    <row r="18" spans="1:6">
      <c r="C18" s="4"/>
      <c r="D18" s="4"/>
      <c r="E18" s="4"/>
      <c r="F18" s="4"/>
    </row>
    <row r="19" spans="1:6">
      <c r="A19" s="6" t="s">
        <v>2705</v>
      </c>
      <c r="C19" s="815" t="s">
        <v>1105</v>
      </c>
      <c r="D19" s="815"/>
      <c r="E19" s="815"/>
    </row>
    <row r="20" spans="1:6">
      <c r="A20" s="27" t="s">
        <v>1906</v>
      </c>
      <c r="C20" s="27" t="s">
        <v>1948</v>
      </c>
      <c r="D20" s="27"/>
    </row>
    <row r="21" spans="1:6">
      <c r="A21" s="156"/>
      <c r="C21" s="27"/>
      <c r="D21" s="27"/>
    </row>
    <row r="22" spans="1:6" s="43" customFormat="1" ht="16" customHeight="1">
      <c r="A22" s="37"/>
      <c r="B22" s="38"/>
      <c r="C22" s="39"/>
      <c r="D22" s="39"/>
      <c r="E22" s="41"/>
      <c r="F22" s="42"/>
    </row>
    <row r="23" spans="1:6">
      <c r="A23" s="155" t="s">
        <v>3410</v>
      </c>
      <c r="B23" s="45" t="s">
        <v>2056</v>
      </c>
      <c r="C23" s="46" t="s">
        <v>2192</v>
      </c>
      <c r="D23" s="45" t="s">
        <v>2191</v>
      </c>
      <c r="E23" s="45" t="s">
        <v>1627</v>
      </c>
      <c r="F23" s="48"/>
    </row>
    <row r="24" spans="1:6">
      <c r="A24" s="49">
        <v>40431</v>
      </c>
      <c r="B24" s="58" t="s">
        <v>2258</v>
      </c>
      <c r="C24" s="51">
        <v>225</v>
      </c>
      <c r="D24" s="154">
        <v>2</v>
      </c>
      <c r="E24" s="153">
        <f>C24*D24</f>
        <v>450</v>
      </c>
      <c r="F24" s="56"/>
    </row>
    <row r="25" spans="1:6">
      <c r="A25" s="57"/>
      <c r="B25" s="58" t="s">
        <v>2044</v>
      </c>
      <c r="C25" s="51"/>
      <c r="D25" s="154"/>
      <c r="E25" s="153">
        <f>C25*D25</f>
        <v>0</v>
      </c>
      <c r="F25" s="56"/>
    </row>
    <row r="26" spans="1:6">
      <c r="A26" s="57"/>
      <c r="B26" s="58" t="s">
        <v>1797</v>
      </c>
      <c r="C26" s="59"/>
      <c r="D26" s="154"/>
      <c r="E26" s="153">
        <v>0</v>
      </c>
      <c r="F26" s="56"/>
    </row>
    <row r="27" spans="1:6">
      <c r="A27" s="57"/>
      <c r="B27" s="58" t="s">
        <v>1796</v>
      </c>
      <c r="C27" s="51">
        <v>50</v>
      </c>
      <c r="D27" s="52">
        <v>2</v>
      </c>
      <c r="E27" s="153">
        <f>C27*D27</f>
        <v>100</v>
      </c>
      <c r="F27" s="48"/>
    </row>
    <row r="28" spans="1:6">
      <c r="A28" s="57"/>
      <c r="B28" s="58" t="s">
        <v>2029</v>
      </c>
      <c r="C28" s="51">
        <v>250</v>
      </c>
      <c r="D28" s="62" t="s">
        <v>2582</v>
      </c>
      <c r="E28" s="153">
        <v>250</v>
      </c>
      <c r="F28" s="48"/>
    </row>
    <row r="29" spans="1:6">
      <c r="A29" s="57"/>
      <c r="B29" s="58" t="s">
        <v>2476</v>
      </c>
      <c r="C29" s="51"/>
      <c r="D29" s="154"/>
      <c r="E29" s="153">
        <f>C29*D29</f>
        <v>0</v>
      </c>
      <c r="F29" s="48"/>
    </row>
    <row r="30" spans="1:6">
      <c r="A30" s="57"/>
      <c r="B30" s="58" t="s">
        <v>1619</v>
      </c>
      <c r="C30" s="51"/>
      <c r="D30" s="154"/>
      <c r="E30" s="153">
        <f>C30*D30</f>
        <v>0</v>
      </c>
      <c r="F30" s="48"/>
    </row>
    <row r="31" spans="1:6">
      <c r="A31" s="57"/>
      <c r="B31" s="58" t="s">
        <v>1554</v>
      </c>
      <c r="C31" s="51"/>
      <c r="D31" s="154"/>
      <c r="E31" s="153">
        <f>C31*D31</f>
        <v>0</v>
      </c>
      <c r="F31" s="48"/>
    </row>
    <row r="32" spans="1:6" s="74" customFormat="1" ht="16" customHeight="1">
      <c r="A32" s="68"/>
      <c r="B32" s="114" t="s">
        <v>2584</v>
      </c>
      <c r="C32" s="152"/>
      <c r="D32" s="152"/>
      <c r="E32" s="151">
        <f>SUM(E24:E31)</f>
        <v>800</v>
      </c>
      <c r="F32" s="73"/>
    </row>
    <row r="34" spans="1:251">
      <c r="B34" s="75" t="s">
        <v>2168</v>
      </c>
      <c r="C34" s="76">
        <f>E32/2</f>
        <v>400</v>
      </c>
      <c r="D34" s="76"/>
    </row>
    <row r="36" spans="1:251" s="82" customFormat="1">
      <c r="A36" s="78"/>
      <c r="B36" s="78"/>
      <c r="C36" s="78" t="s">
        <v>2261</v>
      </c>
      <c r="D36" s="78"/>
      <c r="E36" s="78"/>
      <c r="F36" s="78"/>
      <c r="G36" s="504"/>
      <c r="H36" s="504"/>
      <c r="I36" s="504"/>
      <c r="J36" s="504"/>
      <c r="K36" s="504"/>
      <c r="L36" s="504"/>
      <c r="M36" s="504"/>
      <c r="N36" s="504"/>
      <c r="O36" s="504"/>
      <c r="P36" s="504"/>
      <c r="Q36" s="504"/>
      <c r="R36" s="504"/>
      <c r="S36" s="504"/>
      <c r="T36" s="504"/>
      <c r="U36" s="504"/>
      <c r="V36" s="504"/>
      <c r="W36" s="504"/>
      <c r="X36" s="504"/>
      <c r="Y36" s="504"/>
      <c r="Z36" s="504"/>
      <c r="AA36" s="504"/>
      <c r="AB36" s="504"/>
      <c r="AC36" s="504"/>
      <c r="AD36" s="504"/>
      <c r="AE36" s="504"/>
      <c r="AF36" s="504"/>
      <c r="AG36" s="504"/>
      <c r="AH36" s="504"/>
      <c r="AI36" s="504"/>
      <c r="AJ36" s="504"/>
      <c r="AK36" s="504"/>
      <c r="AL36" s="504"/>
      <c r="AM36" s="504"/>
      <c r="AN36" s="504"/>
      <c r="AO36" s="504"/>
      <c r="AP36" s="504"/>
      <c r="AQ36" s="504"/>
      <c r="AR36" s="504"/>
      <c r="AS36" s="504"/>
      <c r="AT36" s="504"/>
      <c r="AU36" s="504"/>
      <c r="AV36" s="504"/>
      <c r="AW36" s="504"/>
      <c r="AX36" s="504"/>
      <c r="AY36" s="504"/>
      <c r="AZ36" s="504"/>
      <c r="BA36" s="504"/>
      <c r="BB36" s="504"/>
      <c r="BC36" s="504"/>
      <c r="BD36" s="504"/>
      <c r="BE36" s="504"/>
      <c r="BF36" s="504"/>
      <c r="BG36" s="504"/>
      <c r="BH36" s="504"/>
      <c r="BI36" s="504"/>
      <c r="BJ36" s="504"/>
      <c r="BK36" s="504"/>
      <c r="BL36" s="504"/>
      <c r="BM36" s="504"/>
      <c r="BN36" s="504"/>
      <c r="BO36" s="504"/>
      <c r="BP36" s="504"/>
      <c r="BQ36" s="504"/>
      <c r="BR36" s="504"/>
      <c r="BS36" s="504"/>
      <c r="BT36" s="504"/>
      <c r="BU36" s="504"/>
      <c r="BV36" s="504"/>
      <c r="BW36" s="504"/>
      <c r="BX36" s="504"/>
      <c r="BY36" s="504"/>
      <c r="BZ36" s="504"/>
      <c r="CA36" s="504"/>
      <c r="CB36" s="504"/>
      <c r="CC36" s="504"/>
      <c r="CD36" s="504"/>
      <c r="CE36" s="504"/>
      <c r="CF36" s="504"/>
      <c r="CG36" s="504"/>
      <c r="CH36" s="504"/>
      <c r="CI36" s="504"/>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504"/>
      <c r="DS36" s="504"/>
      <c r="DT36" s="504"/>
      <c r="DU36" s="504"/>
      <c r="DV36" s="504"/>
      <c r="DW36" s="504"/>
      <c r="DX36" s="504"/>
      <c r="DY36" s="504"/>
      <c r="DZ36" s="504"/>
      <c r="EA36" s="504"/>
      <c r="EB36" s="504"/>
      <c r="EC36" s="504"/>
      <c r="ED36" s="504"/>
      <c r="EE36" s="504"/>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row>
    <row r="37" spans="1:251" s="82" customFormat="1">
      <c r="A37" s="78"/>
      <c r="B37" s="78"/>
      <c r="C37" s="78" t="s">
        <v>2569</v>
      </c>
      <c r="D37" s="78"/>
      <c r="E37" s="78"/>
      <c r="F37" s="78"/>
      <c r="G37" s="504"/>
      <c r="H37" s="504"/>
      <c r="I37" s="504"/>
      <c r="J37" s="504"/>
      <c r="K37" s="504"/>
      <c r="L37" s="504"/>
      <c r="M37" s="504"/>
      <c r="N37" s="504"/>
      <c r="O37" s="504"/>
      <c r="P37" s="504"/>
      <c r="Q37" s="504"/>
      <c r="R37" s="504"/>
      <c r="S37" s="504"/>
      <c r="T37" s="504"/>
      <c r="U37" s="504"/>
      <c r="V37" s="504"/>
      <c r="W37" s="504"/>
      <c r="X37" s="504"/>
      <c r="Y37" s="504"/>
      <c r="Z37" s="504"/>
      <c r="AA37" s="504"/>
      <c r="AB37" s="504"/>
      <c r="AC37" s="504"/>
      <c r="AD37" s="504"/>
      <c r="AE37" s="504"/>
      <c r="AF37" s="504"/>
      <c r="AG37" s="504"/>
      <c r="AH37" s="504"/>
      <c r="AI37" s="504"/>
      <c r="AJ37" s="504"/>
      <c r="AK37" s="504"/>
      <c r="AL37" s="504"/>
      <c r="AM37" s="504"/>
      <c r="AN37" s="504"/>
      <c r="AO37" s="504"/>
      <c r="AP37" s="504"/>
      <c r="AQ37" s="504"/>
      <c r="AR37" s="504"/>
      <c r="AS37" s="504"/>
      <c r="AT37" s="504"/>
      <c r="AU37" s="504"/>
      <c r="AV37" s="504"/>
      <c r="AW37" s="504"/>
      <c r="AX37" s="504"/>
      <c r="AY37" s="504"/>
      <c r="AZ37" s="504"/>
      <c r="BA37" s="504"/>
      <c r="BB37" s="504"/>
      <c r="BC37" s="504"/>
      <c r="BD37" s="504"/>
      <c r="BE37" s="504"/>
      <c r="BF37" s="504"/>
      <c r="BG37" s="504"/>
      <c r="BH37" s="504"/>
      <c r="BI37" s="504"/>
      <c r="BJ37" s="504"/>
      <c r="BK37" s="504"/>
      <c r="BL37" s="504"/>
      <c r="BM37" s="504"/>
      <c r="BN37" s="504"/>
      <c r="BO37" s="504"/>
      <c r="BP37" s="504"/>
      <c r="BQ37" s="504"/>
      <c r="BR37" s="504"/>
      <c r="BS37" s="504"/>
      <c r="BT37" s="504"/>
      <c r="BU37" s="504"/>
      <c r="BV37" s="504"/>
      <c r="BW37" s="504"/>
      <c r="BX37" s="504"/>
      <c r="BY37" s="504"/>
      <c r="BZ37" s="504"/>
      <c r="CA37" s="504"/>
      <c r="CB37" s="504"/>
      <c r="CC37" s="504"/>
      <c r="CD37" s="504"/>
      <c r="CE37" s="504"/>
      <c r="CF37" s="504"/>
      <c r="CG37" s="504"/>
      <c r="CH37" s="504"/>
      <c r="CI37" s="504"/>
      <c r="CJ37" s="504"/>
      <c r="CK37" s="504"/>
      <c r="CL37" s="504"/>
      <c r="CM37" s="504"/>
      <c r="CN37" s="504"/>
      <c r="CO37" s="504"/>
      <c r="CP37" s="504"/>
      <c r="CQ37" s="504"/>
      <c r="CR37" s="504"/>
      <c r="CS37" s="504"/>
      <c r="CT37" s="504"/>
      <c r="CU37" s="504"/>
      <c r="CV37" s="504"/>
      <c r="CW37" s="504"/>
      <c r="CX37" s="504"/>
      <c r="CY37" s="504"/>
      <c r="CZ37" s="504"/>
      <c r="DA37" s="504"/>
      <c r="DB37" s="504"/>
      <c r="DC37" s="504"/>
      <c r="DD37" s="504"/>
      <c r="DE37" s="504"/>
      <c r="DF37" s="504"/>
      <c r="DG37" s="504"/>
      <c r="DH37" s="504"/>
      <c r="DI37" s="504"/>
      <c r="DJ37" s="504"/>
      <c r="DK37" s="504"/>
      <c r="DL37" s="504"/>
      <c r="DM37" s="504"/>
      <c r="DN37" s="504"/>
      <c r="DO37" s="504"/>
      <c r="DP37" s="504"/>
      <c r="DQ37" s="504"/>
      <c r="DR37" s="504"/>
      <c r="DS37" s="504"/>
      <c r="DT37" s="504"/>
      <c r="DU37" s="504"/>
      <c r="DV37" s="504"/>
      <c r="DW37" s="504"/>
      <c r="DX37" s="504"/>
      <c r="DY37" s="504"/>
      <c r="DZ37" s="504"/>
      <c r="EA37" s="504"/>
      <c r="EB37" s="504"/>
      <c r="EC37" s="504"/>
      <c r="ED37" s="504"/>
      <c r="EE37" s="504"/>
      <c r="EF37" s="504"/>
      <c r="EG37" s="504"/>
      <c r="EH37" s="504"/>
      <c r="EI37" s="504"/>
      <c r="EJ37" s="504"/>
      <c r="EK37" s="504"/>
      <c r="EL37" s="504"/>
      <c r="EM37" s="504"/>
      <c r="EN37" s="504"/>
      <c r="EO37" s="504"/>
      <c r="EP37" s="504"/>
      <c r="EQ37" s="504"/>
      <c r="ER37" s="504"/>
      <c r="ES37" s="504"/>
      <c r="ET37" s="504"/>
      <c r="EU37" s="504"/>
      <c r="EV37" s="504"/>
      <c r="EW37" s="504"/>
      <c r="EX37" s="504"/>
      <c r="EY37" s="504"/>
      <c r="EZ37" s="504"/>
      <c r="FA37" s="504"/>
      <c r="FB37" s="504"/>
      <c r="FC37" s="504"/>
      <c r="FD37" s="504"/>
      <c r="FE37" s="504"/>
      <c r="FF37" s="504"/>
      <c r="FG37" s="504"/>
      <c r="FH37" s="504"/>
      <c r="FI37" s="504"/>
      <c r="FJ37" s="504"/>
      <c r="FK37" s="504"/>
      <c r="FL37" s="504"/>
      <c r="FM37" s="504"/>
      <c r="FN37" s="504"/>
      <c r="FO37" s="504"/>
      <c r="FP37" s="504"/>
      <c r="FQ37" s="504"/>
      <c r="FR37" s="504"/>
      <c r="FS37" s="504"/>
      <c r="FT37" s="504"/>
      <c r="FU37" s="504"/>
      <c r="FV37" s="504"/>
      <c r="FW37" s="504"/>
      <c r="FX37" s="504"/>
      <c r="FY37" s="504"/>
      <c r="FZ37" s="504"/>
      <c r="GA37" s="504"/>
      <c r="GB37" s="504"/>
      <c r="GC37" s="504"/>
      <c r="GD37" s="504"/>
      <c r="GE37" s="504"/>
      <c r="GF37" s="504"/>
      <c r="GG37" s="504"/>
      <c r="GH37" s="504"/>
      <c r="GI37" s="504"/>
      <c r="GJ37" s="504"/>
      <c r="GK37" s="504"/>
      <c r="GL37" s="504"/>
      <c r="GM37" s="504"/>
      <c r="GN37" s="504"/>
      <c r="GO37" s="504"/>
      <c r="GP37" s="504"/>
      <c r="GQ37" s="504"/>
      <c r="GR37" s="504"/>
      <c r="GS37" s="504"/>
      <c r="GT37" s="504"/>
      <c r="GU37" s="504"/>
      <c r="GV37" s="504"/>
      <c r="GW37" s="504"/>
      <c r="GX37" s="504"/>
      <c r="GY37" s="504"/>
      <c r="GZ37" s="504"/>
      <c r="HA37" s="504"/>
      <c r="HB37" s="504"/>
      <c r="HC37" s="504"/>
      <c r="HD37" s="504"/>
      <c r="HE37" s="504"/>
      <c r="HF37" s="504"/>
      <c r="HG37" s="504"/>
      <c r="HH37" s="504"/>
      <c r="HI37" s="504"/>
      <c r="HJ37" s="504"/>
      <c r="HK37" s="504"/>
      <c r="HL37" s="504"/>
      <c r="HM37" s="504"/>
      <c r="HN37" s="504"/>
      <c r="HO37" s="504"/>
      <c r="HP37" s="504"/>
      <c r="HQ37" s="504"/>
      <c r="HR37" s="504"/>
      <c r="HS37" s="504"/>
      <c r="HT37" s="504"/>
      <c r="HU37" s="504"/>
      <c r="HV37" s="504"/>
      <c r="HW37" s="504"/>
      <c r="HX37" s="504"/>
      <c r="HY37" s="504"/>
      <c r="HZ37" s="504"/>
      <c r="IA37" s="504"/>
      <c r="IB37" s="504"/>
      <c r="IC37" s="504"/>
      <c r="ID37" s="504"/>
      <c r="IE37" s="504"/>
      <c r="IF37" s="504"/>
      <c r="IG37" s="504"/>
      <c r="IH37" s="504"/>
      <c r="II37" s="504"/>
      <c r="IJ37" s="504"/>
      <c r="IK37" s="504"/>
      <c r="IL37" s="504"/>
      <c r="IM37" s="504"/>
      <c r="IN37" s="504"/>
      <c r="IO37" s="504"/>
      <c r="IP37" s="504"/>
      <c r="IQ37" s="504"/>
    </row>
    <row r="38" spans="1:251" s="82" customFormat="1">
      <c r="A38" s="78"/>
      <c r="B38" s="78"/>
      <c r="C38" s="150" t="s">
        <v>2933</v>
      </c>
      <c r="D38" s="78"/>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8"/>
      <c r="AN38" s="78"/>
      <c r="AO38" s="78"/>
      <c r="AP38" s="78"/>
      <c r="AQ38" s="78"/>
      <c r="AR38" s="78"/>
      <c r="AS38" s="78"/>
      <c r="AT38" s="78"/>
      <c r="AU38" s="78"/>
      <c r="AV38" s="78"/>
      <c r="AW38" s="78"/>
      <c r="AX38" s="78"/>
      <c r="AY38" s="78"/>
      <c r="AZ38" s="78"/>
      <c r="BA38" s="78"/>
      <c r="BB38" s="78"/>
      <c r="BC38" s="78"/>
      <c r="BD38" s="78"/>
      <c r="BE38" s="78"/>
      <c r="BF38" s="78"/>
      <c r="BG38" s="78"/>
      <c r="BH38" s="78"/>
      <c r="BI38" s="78"/>
      <c r="BJ38" s="78"/>
      <c r="BK38" s="78"/>
      <c r="BL38" s="78"/>
      <c r="BM38" s="78"/>
      <c r="BN38" s="78"/>
      <c r="BO38" s="78"/>
      <c r="BP38" s="78"/>
      <c r="BQ38" s="78"/>
      <c r="BR38" s="78"/>
      <c r="BS38" s="78"/>
      <c r="BT38" s="78"/>
      <c r="BU38" s="78"/>
      <c r="BV38" s="78"/>
      <c r="BW38" s="78"/>
      <c r="BX38" s="78"/>
      <c r="BY38" s="78"/>
      <c r="BZ38" s="78"/>
      <c r="CA38" s="78"/>
      <c r="CB38" s="78"/>
      <c r="CC38" s="78"/>
      <c r="CD38" s="78"/>
      <c r="CE38" s="78"/>
      <c r="CF38" s="78"/>
      <c r="CG38" s="78"/>
      <c r="CH38" s="78"/>
      <c r="CI38" s="78"/>
      <c r="CJ38" s="78"/>
      <c r="CK38" s="78"/>
      <c r="CL38" s="78"/>
      <c r="CM38" s="78"/>
      <c r="CN38" s="78"/>
      <c r="CO38" s="78"/>
      <c r="CP38" s="78"/>
      <c r="CQ38" s="78"/>
      <c r="CR38" s="78"/>
      <c r="CS38" s="78"/>
      <c r="CT38" s="78"/>
      <c r="CU38" s="78"/>
      <c r="CV38" s="78"/>
      <c r="CW38" s="78"/>
      <c r="CX38" s="78"/>
      <c r="CY38" s="78"/>
      <c r="CZ38" s="78"/>
      <c r="DA38" s="78"/>
      <c r="DB38" s="78"/>
      <c r="DC38" s="78"/>
      <c r="DD38" s="78"/>
      <c r="DE38" s="78"/>
      <c r="DF38" s="78"/>
      <c r="DG38" s="78"/>
      <c r="DH38" s="78"/>
      <c r="DI38" s="78"/>
      <c r="DJ38" s="78"/>
      <c r="DK38" s="78"/>
      <c r="DL38" s="78"/>
      <c r="DM38" s="78"/>
      <c r="DN38" s="78"/>
      <c r="DO38" s="78"/>
      <c r="DP38" s="78"/>
      <c r="DQ38" s="78"/>
      <c r="DR38" s="78"/>
      <c r="DS38" s="78"/>
      <c r="DT38" s="78"/>
      <c r="DU38" s="78"/>
      <c r="DV38" s="78"/>
      <c r="DW38" s="78"/>
      <c r="DX38" s="78"/>
      <c r="DY38" s="78"/>
      <c r="DZ38" s="78"/>
      <c r="EA38" s="78"/>
      <c r="EB38" s="78"/>
      <c r="EC38" s="78"/>
      <c r="ED38" s="78"/>
      <c r="EE38" s="78"/>
      <c r="EF38" s="78"/>
      <c r="EG38" s="78"/>
      <c r="EH38" s="78"/>
      <c r="EI38" s="78"/>
      <c r="EJ38" s="78"/>
      <c r="EK38" s="78"/>
      <c r="EL38" s="78"/>
      <c r="EM38" s="78"/>
      <c r="EN38" s="78"/>
      <c r="EO38" s="78"/>
      <c r="EP38" s="78"/>
      <c r="EQ38" s="78"/>
      <c r="ER38" s="78"/>
      <c r="ES38" s="78"/>
      <c r="ET38" s="78"/>
      <c r="EU38" s="78"/>
      <c r="EV38" s="78"/>
      <c r="EW38" s="78"/>
      <c r="EX38" s="78"/>
      <c r="EY38" s="78"/>
      <c r="EZ38" s="78"/>
      <c r="FA38" s="78"/>
      <c r="FB38" s="78"/>
      <c r="FC38" s="78"/>
      <c r="FD38" s="78"/>
      <c r="FE38" s="78"/>
      <c r="FF38" s="78"/>
      <c r="FG38" s="78"/>
      <c r="FH38" s="78"/>
      <c r="FI38" s="78"/>
      <c r="FJ38" s="78"/>
      <c r="FK38" s="78"/>
      <c r="FL38" s="78"/>
      <c r="FM38" s="78"/>
      <c r="FN38" s="78"/>
      <c r="FO38" s="78"/>
      <c r="FP38" s="78"/>
      <c r="FQ38" s="78"/>
      <c r="FR38" s="78"/>
      <c r="FS38" s="78"/>
      <c r="FT38" s="78"/>
      <c r="FU38" s="78"/>
      <c r="FV38" s="78"/>
      <c r="FW38" s="78"/>
      <c r="FX38" s="78"/>
      <c r="FY38" s="78"/>
      <c r="FZ38" s="78"/>
      <c r="GA38" s="78"/>
      <c r="GB38" s="78"/>
      <c r="GC38" s="78"/>
      <c r="GD38" s="78"/>
      <c r="GE38" s="78"/>
      <c r="GF38" s="78"/>
      <c r="GG38" s="78"/>
      <c r="GH38" s="78"/>
      <c r="GI38" s="78"/>
      <c r="GJ38" s="78"/>
      <c r="GK38" s="78"/>
      <c r="GL38" s="78"/>
      <c r="GM38" s="78"/>
      <c r="GN38" s="78"/>
      <c r="GO38" s="78"/>
      <c r="GP38" s="78"/>
      <c r="GQ38" s="78"/>
      <c r="GR38" s="78"/>
      <c r="GS38" s="78"/>
      <c r="GT38" s="78"/>
      <c r="GU38" s="78"/>
      <c r="GV38" s="78"/>
      <c r="GW38" s="78"/>
      <c r="GX38" s="78"/>
      <c r="GY38" s="78"/>
      <c r="GZ38" s="78"/>
      <c r="HA38" s="78"/>
      <c r="HB38" s="78"/>
      <c r="HC38" s="78"/>
      <c r="HD38" s="78"/>
      <c r="HE38" s="78"/>
      <c r="HF38" s="78"/>
      <c r="HG38" s="78"/>
      <c r="HH38" s="78"/>
      <c r="HI38" s="78"/>
      <c r="HJ38" s="78"/>
      <c r="HK38" s="78"/>
      <c r="HL38" s="78"/>
      <c r="HM38" s="78"/>
      <c r="HN38" s="78"/>
      <c r="HO38" s="78"/>
      <c r="HP38" s="78"/>
      <c r="HQ38" s="78"/>
      <c r="HR38" s="78"/>
      <c r="HS38" s="78"/>
      <c r="HT38" s="78"/>
      <c r="HU38" s="78"/>
      <c r="HV38" s="78"/>
      <c r="HW38" s="78"/>
      <c r="HX38" s="78"/>
      <c r="HY38" s="78"/>
      <c r="HZ38" s="78"/>
      <c r="IA38" s="78"/>
      <c r="IB38" s="78"/>
      <c r="IC38" s="78"/>
      <c r="ID38" s="78"/>
      <c r="IE38" s="78"/>
      <c r="IF38" s="78"/>
      <c r="IG38" s="78"/>
      <c r="IH38" s="78"/>
      <c r="II38" s="78"/>
      <c r="IJ38" s="78"/>
      <c r="IK38" s="78"/>
      <c r="IL38" s="78"/>
      <c r="IM38" s="78"/>
      <c r="IN38" s="78"/>
      <c r="IO38" s="78"/>
      <c r="IP38" s="78"/>
      <c r="IQ38" s="78"/>
    </row>
    <row r="39" spans="1:251">
      <c r="A39" s="83"/>
      <c r="B39" s="83"/>
      <c r="C39" s="78" t="s">
        <v>2782</v>
      </c>
      <c r="D39" s="84"/>
      <c r="E39" s="86"/>
    </row>
    <row r="40" spans="1:251">
      <c r="A40" s="7"/>
    </row>
    <row r="41" spans="1:251">
      <c r="A41" s="7"/>
    </row>
    <row r="42" spans="1:251" s="6" customFormat="1">
      <c r="A42" s="7"/>
    </row>
    <row r="43" spans="1:251" s="6" customFormat="1">
      <c r="B43" s="7"/>
      <c r="C43" s="7"/>
      <c r="D43" s="7"/>
      <c r="E43" s="7"/>
      <c r="F43" s="7"/>
    </row>
    <row r="44" spans="1:251" s="6" customFormat="1">
      <c r="B44" s="7"/>
      <c r="C44" s="7"/>
      <c r="D44" s="7"/>
      <c r="E44" s="7"/>
      <c r="F44" s="7"/>
    </row>
    <row r="45" spans="1:251" s="6" customFormat="1">
      <c r="B45" s="7"/>
      <c r="C45" s="7"/>
      <c r="D45" s="7"/>
      <c r="E45" s="7"/>
      <c r="F45" s="7"/>
    </row>
    <row r="46" spans="1:251" s="6" customFormat="1">
      <c r="B46" s="7"/>
      <c r="C46" s="10"/>
      <c r="D46" s="10"/>
      <c r="E46" s="87"/>
      <c r="F46" s="7"/>
    </row>
    <row r="47" spans="1:251" s="6" customFormat="1">
      <c r="B47" s="7"/>
      <c r="C47" s="7"/>
      <c r="D47" s="7"/>
      <c r="E47" s="7"/>
      <c r="F47" s="7"/>
    </row>
  </sheetData>
  <mergeCells count="2">
    <mergeCell ref="C1:E1"/>
    <mergeCell ref="C19:E1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Q47"/>
  <sheetViews>
    <sheetView topLeftCell="A6" zoomScale="125" zoomScaleNormal="70" zoomScalePageLayoutView="70" workbookViewId="0">
      <selection activeCell="B25" sqref="B25"/>
    </sheetView>
  </sheetViews>
  <sheetFormatPr baseColWidth="10" defaultColWidth="10.7109375" defaultRowHeight="15" x14ac:dyDescent="0"/>
  <cols>
    <col min="1" max="1" width="10.285156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6" ht="105" customHeight="1">
      <c r="C1" s="814" t="s">
        <v>1529</v>
      </c>
      <c r="D1" s="814"/>
      <c r="E1" s="814"/>
    </row>
    <row r="2" spans="1:6">
      <c r="A2" s="8" t="s">
        <v>2334</v>
      </c>
      <c r="E2" s="10"/>
    </row>
    <row r="3" spans="1:6">
      <c r="A3" s="6" t="s">
        <v>1948</v>
      </c>
      <c r="C3" s="11"/>
      <c r="D3" s="11"/>
      <c r="E3" s="92">
        <v>40373</v>
      </c>
    </row>
    <row r="4" spans="1:6">
      <c r="A4" s="6" t="s">
        <v>2517</v>
      </c>
      <c r="C4" s="11"/>
      <c r="D4" s="11"/>
      <c r="E4" s="93" t="s">
        <v>1694</v>
      </c>
    </row>
    <row r="5" spans="1:6">
      <c r="A5" s="6" t="s">
        <v>2850</v>
      </c>
      <c r="C5" s="11"/>
      <c r="D5" s="11"/>
    </row>
    <row r="6" spans="1:6">
      <c r="C6" s="15" t="s">
        <v>2200</v>
      </c>
      <c r="D6" s="16"/>
      <c r="E6" s="18"/>
      <c r="F6" s="4"/>
    </row>
    <row r="7" spans="1:6">
      <c r="C7" s="19" t="s">
        <v>2673</v>
      </c>
      <c r="D7" s="20"/>
      <c r="E7" s="22"/>
      <c r="F7" s="4"/>
    </row>
    <row r="8" spans="1:6">
      <c r="A8" s="6" t="s">
        <v>2492</v>
      </c>
      <c r="C8" s="19" t="s">
        <v>1829</v>
      </c>
      <c r="D8" s="20"/>
      <c r="E8" s="24"/>
      <c r="F8" s="4"/>
    </row>
    <row r="9" spans="1:6">
      <c r="A9" t="s">
        <v>1576</v>
      </c>
      <c r="C9" s="19" t="s">
        <v>2234</v>
      </c>
      <c r="D9" s="20"/>
      <c r="E9" s="24"/>
      <c r="F9" s="4"/>
    </row>
    <row r="10" spans="1:6">
      <c r="A10" s="6" t="s">
        <v>2619</v>
      </c>
      <c r="C10" s="5"/>
      <c r="D10" s="20"/>
      <c r="E10" s="24"/>
      <c r="F10" s="4"/>
    </row>
    <row r="11" spans="1:6">
      <c r="A11" t="s">
        <v>2729</v>
      </c>
      <c r="C11" s="25" t="s">
        <v>2874</v>
      </c>
      <c r="D11" s="4"/>
      <c r="E11" s="24"/>
      <c r="F11" s="4"/>
    </row>
    <row r="12" spans="1:6">
      <c r="A12" t="s">
        <v>2759</v>
      </c>
      <c r="C12" s="25" t="s">
        <v>2000</v>
      </c>
      <c r="D12" s="20"/>
      <c r="E12" s="24"/>
      <c r="F12" s="4"/>
    </row>
    <row r="13" spans="1:6">
      <c r="A13" t="s">
        <v>2281</v>
      </c>
      <c r="C13" s="25" t="s">
        <v>2072</v>
      </c>
      <c r="D13" s="4"/>
      <c r="E13" s="24"/>
      <c r="F13" s="4"/>
    </row>
    <row r="14" spans="1:6">
      <c r="A14" t="s">
        <v>3077</v>
      </c>
      <c r="C14" s="25" t="s">
        <v>2071</v>
      </c>
      <c r="D14" s="4"/>
      <c r="E14" s="28"/>
      <c r="F14" s="4"/>
    </row>
    <row r="15" spans="1:6">
      <c r="C15" s="5" t="s">
        <v>2548</v>
      </c>
      <c r="D15" s="4"/>
      <c r="E15" s="24"/>
      <c r="F15" s="4"/>
    </row>
    <row r="16" spans="1:6">
      <c r="A16" s="27" t="s">
        <v>1616</v>
      </c>
      <c r="C16" s="5"/>
      <c r="D16" s="4"/>
      <c r="E16" s="24"/>
      <c r="F16" s="4"/>
    </row>
    <row r="17" spans="1:6">
      <c r="A17" s="6" t="s">
        <v>3142</v>
      </c>
      <c r="C17" s="158" t="s">
        <v>2741</v>
      </c>
      <c r="D17" s="2"/>
      <c r="E17" s="157"/>
      <c r="F17" s="4"/>
    </row>
    <row r="18" spans="1:6">
      <c r="C18" s="4"/>
      <c r="D18" s="4"/>
      <c r="E18" s="4"/>
      <c r="F18" s="4"/>
    </row>
    <row r="19" spans="1:6">
      <c r="A19" s="6" t="s">
        <v>2705</v>
      </c>
      <c r="C19" s="815" t="s">
        <v>1105</v>
      </c>
      <c r="D19" s="815"/>
      <c r="E19" s="815"/>
    </row>
    <row r="20" spans="1:6">
      <c r="A20" s="27" t="s">
        <v>1906</v>
      </c>
      <c r="C20" s="27" t="s">
        <v>1948</v>
      </c>
      <c r="D20" s="27"/>
    </row>
    <row r="21" spans="1:6">
      <c r="A21" s="156"/>
      <c r="C21" s="27"/>
      <c r="D21" s="27"/>
    </row>
    <row r="22" spans="1:6" s="43" customFormat="1" ht="16" customHeight="1">
      <c r="A22" s="37"/>
      <c r="B22" s="38"/>
      <c r="C22" s="39"/>
      <c r="D22" s="39"/>
      <c r="E22" s="41"/>
      <c r="F22" s="42"/>
    </row>
    <row r="23" spans="1:6">
      <c r="A23" s="155" t="s">
        <v>3410</v>
      </c>
      <c r="B23" s="45" t="s">
        <v>2056</v>
      </c>
      <c r="C23" s="46" t="s">
        <v>2192</v>
      </c>
      <c r="D23" s="45" t="s">
        <v>2191</v>
      </c>
      <c r="E23" s="45" t="s">
        <v>1627</v>
      </c>
      <c r="F23" s="48"/>
    </row>
    <row r="24" spans="1:6">
      <c r="A24" s="49">
        <v>40720</v>
      </c>
      <c r="B24" s="58" t="s">
        <v>2258</v>
      </c>
      <c r="C24" s="51">
        <v>280</v>
      </c>
      <c r="D24" s="154">
        <v>8</v>
      </c>
      <c r="E24" s="153">
        <f>C24*D24</f>
        <v>2240</v>
      </c>
      <c r="F24" s="56"/>
    </row>
    <row r="25" spans="1:6">
      <c r="A25" s="57"/>
      <c r="B25" s="58" t="s">
        <v>2044</v>
      </c>
      <c r="C25" s="51">
        <v>200</v>
      </c>
      <c r="D25" s="154">
        <v>8</v>
      </c>
      <c r="E25" s="153">
        <f>C25*D25</f>
        <v>1600</v>
      </c>
      <c r="F25" s="56"/>
    </row>
    <row r="26" spans="1:6">
      <c r="A26" s="57"/>
      <c r="B26" s="58" t="s">
        <v>1797</v>
      </c>
      <c r="C26" s="59"/>
      <c r="D26" s="154"/>
      <c r="E26" s="153">
        <v>0</v>
      </c>
      <c r="F26" s="56"/>
    </row>
    <row r="27" spans="1:6">
      <c r="A27" s="57"/>
      <c r="B27" s="58" t="s">
        <v>1796</v>
      </c>
      <c r="C27" s="51">
        <v>75</v>
      </c>
      <c r="D27" s="52">
        <v>7</v>
      </c>
      <c r="E27" s="153">
        <f>C27*D27</f>
        <v>525</v>
      </c>
      <c r="F27" s="48"/>
    </row>
    <row r="28" spans="1:6">
      <c r="A28" s="57"/>
      <c r="B28" s="58" t="s">
        <v>2029</v>
      </c>
      <c r="C28" s="51">
        <v>500</v>
      </c>
      <c r="D28" s="62" t="s">
        <v>2582</v>
      </c>
      <c r="E28" s="153">
        <v>500</v>
      </c>
      <c r="F28" s="48"/>
    </row>
    <row r="29" spans="1:6">
      <c r="A29" s="57"/>
      <c r="B29" s="58" t="s">
        <v>2476</v>
      </c>
      <c r="C29" s="51"/>
      <c r="D29" s="154"/>
      <c r="E29" s="153">
        <f>C29*D29</f>
        <v>0</v>
      </c>
      <c r="F29" s="48"/>
    </row>
    <row r="30" spans="1:6">
      <c r="A30" s="57"/>
      <c r="B30" s="58" t="s">
        <v>1619</v>
      </c>
      <c r="C30" s="51"/>
      <c r="D30" s="154"/>
      <c r="E30" s="153">
        <f>C30*D30</f>
        <v>0</v>
      </c>
      <c r="F30" s="48"/>
    </row>
    <row r="31" spans="1:6">
      <c r="A31" s="57"/>
      <c r="B31" s="58" t="s">
        <v>1554</v>
      </c>
      <c r="C31" s="51"/>
      <c r="D31" s="154"/>
      <c r="E31" s="153">
        <f>C31*D31</f>
        <v>0</v>
      </c>
      <c r="F31" s="48"/>
    </row>
    <row r="32" spans="1:6" s="74" customFormat="1" ht="16" customHeight="1">
      <c r="A32" s="68"/>
      <c r="B32" s="114" t="s">
        <v>2389</v>
      </c>
      <c r="C32" s="152"/>
      <c r="D32" s="152"/>
      <c r="E32" s="151">
        <f>SUM(E24:E31)</f>
        <v>4865</v>
      </c>
      <c r="F32" s="73"/>
    </row>
    <row r="34" spans="1:251">
      <c r="B34" s="75" t="s">
        <v>2388</v>
      </c>
      <c r="C34" s="76">
        <f>E32/2</f>
        <v>2432.5</v>
      </c>
      <c r="D34" s="76"/>
    </row>
    <row r="36" spans="1:251" s="82" customFormat="1">
      <c r="A36" s="78"/>
      <c r="B36" s="78"/>
      <c r="C36" s="78" t="s">
        <v>2134</v>
      </c>
      <c r="D36" s="78"/>
      <c r="E36" s="78"/>
      <c r="F36" s="78"/>
      <c r="G36" s="504"/>
      <c r="H36" s="504"/>
      <c r="I36" s="504"/>
      <c r="J36" s="504"/>
      <c r="K36" s="504"/>
      <c r="L36" s="504"/>
      <c r="M36" s="504"/>
      <c r="N36" s="504"/>
      <c r="O36" s="504"/>
      <c r="P36" s="504"/>
      <c r="Q36" s="504"/>
      <c r="R36" s="504"/>
      <c r="S36" s="504"/>
      <c r="T36" s="504"/>
      <c r="U36" s="504"/>
      <c r="V36" s="504"/>
      <c r="W36" s="504"/>
      <c r="X36" s="504"/>
      <c r="Y36" s="504"/>
      <c r="Z36" s="504"/>
      <c r="AA36" s="504"/>
      <c r="AB36" s="504"/>
      <c r="AC36" s="504"/>
      <c r="AD36" s="504"/>
      <c r="AE36" s="504"/>
      <c r="AF36" s="504"/>
      <c r="AG36" s="504"/>
      <c r="AH36" s="504"/>
      <c r="AI36" s="504"/>
      <c r="AJ36" s="504"/>
      <c r="AK36" s="504"/>
      <c r="AL36" s="504"/>
      <c r="AM36" s="504"/>
      <c r="AN36" s="504"/>
      <c r="AO36" s="504"/>
      <c r="AP36" s="504"/>
      <c r="AQ36" s="504"/>
      <c r="AR36" s="504"/>
      <c r="AS36" s="504"/>
      <c r="AT36" s="504"/>
      <c r="AU36" s="504"/>
      <c r="AV36" s="504"/>
      <c r="AW36" s="504"/>
      <c r="AX36" s="504"/>
      <c r="AY36" s="504"/>
      <c r="AZ36" s="504"/>
      <c r="BA36" s="504"/>
      <c r="BB36" s="504"/>
      <c r="BC36" s="504"/>
      <c r="BD36" s="504"/>
      <c r="BE36" s="504"/>
      <c r="BF36" s="504"/>
      <c r="BG36" s="504"/>
      <c r="BH36" s="504"/>
      <c r="BI36" s="504"/>
      <c r="BJ36" s="504"/>
      <c r="BK36" s="504"/>
      <c r="BL36" s="504"/>
      <c r="BM36" s="504"/>
      <c r="BN36" s="504"/>
      <c r="BO36" s="504"/>
      <c r="BP36" s="504"/>
      <c r="BQ36" s="504"/>
      <c r="BR36" s="504"/>
      <c r="BS36" s="504"/>
      <c r="BT36" s="504"/>
      <c r="BU36" s="504"/>
      <c r="BV36" s="504"/>
      <c r="BW36" s="504"/>
      <c r="BX36" s="504"/>
      <c r="BY36" s="504"/>
      <c r="BZ36" s="504"/>
      <c r="CA36" s="504"/>
      <c r="CB36" s="504"/>
      <c r="CC36" s="504"/>
      <c r="CD36" s="504"/>
      <c r="CE36" s="504"/>
      <c r="CF36" s="504"/>
      <c r="CG36" s="504"/>
      <c r="CH36" s="504"/>
      <c r="CI36" s="504"/>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504"/>
      <c r="DS36" s="504"/>
      <c r="DT36" s="504"/>
      <c r="DU36" s="504"/>
      <c r="DV36" s="504"/>
      <c r="DW36" s="504"/>
      <c r="DX36" s="504"/>
      <c r="DY36" s="504"/>
      <c r="DZ36" s="504"/>
      <c r="EA36" s="504"/>
      <c r="EB36" s="504"/>
      <c r="EC36" s="504"/>
      <c r="ED36" s="504"/>
      <c r="EE36" s="504"/>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row>
    <row r="37" spans="1:251" s="82" customFormat="1">
      <c r="A37" s="78"/>
      <c r="B37" s="78"/>
      <c r="C37" s="78" t="s">
        <v>2569</v>
      </c>
      <c r="D37" s="78"/>
      <c r="E37" s="78"/>
      <c r="F37" s="78"/>
      <c r="G37" s="504"/>
      <c r="H37" s="504"/>
      <c r="I37" s="504"/>
      <c r="J37" s="504"/>
      <c r="K37" s="504"/>
      <c r="L37" s="504"/>
      <c r="M37" s="504"/>
      <c r="N37" s="504"/>
      <c r="O37" s="504"/>
      <c r="P37" s="504"/>
      <c r="Q37" s="504"/>
      <c r="R37" s="504"/>
      <c r="S37" s="504"/>
      <c r="T37" s="504"/>
      <c r="U37" s="504"/>
      <c r="V37" s="504"/>
      <c r="W37" s="504"/>
      <c r="X37" s="504"/>
      <c r="Y37" s="504"/>
      <c r="Z37" s="504"/>
      <c r="AA37" s="504"/>
      <c r="AB37" s="504"/>
      <c r="AC37" s="504"/>
      <c r="AD37" s="504"/>
      <c r="AE37" s="504"/>
      <c r="AF37" s="504"/>
      <c r="AG37" s="504"/>
      <c r="AH37" s="504"/>
      <c r="AI37" s="504"/>
      <c r="AJ37" s="504"/>
      <c r="AK37" s="504"/>
      <c r="AL37" s="504"/>
      <c r="AM37" s="504"/>
      <c r="AN37" s="504"/>
      <c r="AO37" s="504"/>
      <c r="AP37" s="504"/>
      <c r="AQ37" s="504"/>
      <c r="AR37" s="504"/>
      <c r="AS37" s="504"/>
      <c r="AT37" s="504"/>
      <c r="AU37" s="504"/>
      <c r="AV37" s="504"/>
      <c r="AW37" s="504"/>
      <c r="AX37" s="504"/>
      <c r="AY37" s="504"/>
      <c r="AZ37" s="504"/>
      <c r="BA37" s="504"/>
      <c r="BB37" s="504"/>
      <c r="BC37" s="504"/>
      <c r="BD37" s="504"/>
      <c r="BE37" s="504"/>
      <c r="BF37" s="504"/>
      <c r="BG37" s="504"/>
      <c r="BH37" s="504"/>
      <c r="BI37" s="504"/>
      <c r="BJ37" s="504"/>
      <c r="BK37" s="504"/>
      <c r="BL37" s="504"/>
      <c r="BM37" s="504"/>
      <c r="BN37" s="504"/>
      <c r="BO37" s="504"/>
      <c r="BP37" s="504"/>
      <c r="BQ37" s="504"/>
      <c r="BR37" s="504"/>
      <c r="BS37" s="504"/>
      <c r="BT37" s="504"/>
      <c r="BU37" s="504"/>
      <c r="BV37" s="504"/>
      <c r="BW37" s="504"/>
      <c r="BX37" s="504"/>
      <c r="BY37" s="504"/>
      <c r="BZ37" s="504"/>
      <c r="CA37" s="504"/>
      <c r="CB37" s="504"/>
      <c r="CC37" s="504"/>
      <c r="CD37" s="504"/>
      <c r="CE37" s="504"/>
      <c r="CF37" s="504"/>
      <c r="CG37" s="504"/>
      <c r="CH37" s="504"/>
      <c r="CI37" s="504"/>
      <c r="CJ37" s="504"/>
      <c r="CK37" s="504"/>
      <c r="CL37" s="504"/>
      <c r="CM37" s="504"/>
      <c r="CN37" s="504"/>
      <c r="CO37" s="504"/>
      <c r="CP37" s="504"/>
      <c r="CQ37" s="504"/>
      <c r="CR37" s="504"/>
      <c r="CS37" s="504"/>
      <c r="CT37" s="504"/>
      <c r="CU37" s="504"/>
      <c r="CV37" s="504"/>
      <c r="CW37" s="504"/>
      <c r="CX37" s="504"/>
      <c r="CY37" s="504"/>
      <c r="CZ37" s="504"/>
      <c r="DA37" s="504"/>
      <c r="DB37" s="504"/>
      <c r="DC37" s="504"/>
      <c r="DD37" s="504"/>
      <c r="DE37" s="504"/>
      <c r="DF37" s="504"/>
      <c r="DG37" s="504"/>
      <c r="DH37" s="504"/>
      <c r="DI37" s="504"/>
      <c r="DJ37" s="504"/>
      <c r="DK37" s="504"/>
      <c r="DL37" s="504"/>
      <c r="DM37" s="504"/>
      <c r="DN37" s="504"/>
      <c r="DO37" s="504"/>
      <c r="DP37" s="504"/>
      <c r="DQ37" s="504"/>
      <c r="DR37" s="504"/>
      <c r="DS37" s="504"/>
      <c r="DT37" s="504"/>
      <c r="DU37" s="504"/>
      <c r="DV37" s="504"/>
      <c r="DW37" s="504"/>
      <c r="DX37" s="504"/>
      <c r="DY37" s="504"/>
      <c r="DZ37" s="504"/>
      <c r="EA37" s="504"/>
      <c r="EB37" s="504"/>
      <c r="EC37" s="504"/>
      <c r="ED37" s="504"/>
      <c r="EE37" s="504"/>
      <c r="EF37" s="504"/>
      <c r="EG37" s="504"/>
      <c r="EH37" s="504"/>
      <c r="EI37" s="504"/>
      <c r="EJ37" s="504"/>
      <c r="EK37" s="504"/>
      <c r="EL37" s="504"/>
      <c r="EM37" s="504"/>
      <c r="EN37" s="504"/>
      <c r="EO37" s="504"/>
      <c r="EP37" s="504"/>
      <c r="EQ37" s="504"/>
      <c r="ER37" s="504"/>
      <c r="ES37" s="504"/>
      <c r="ET37" s="504"/>
      <c r="EU37" s="504"/>
      <c r="EV37" s="504"/>
      <c r="EW37" s="504"/>
      <c r="EX37" s="504"/>
      <c r="EY37" s="504"/>
      <c r="EZ37" s="504"/>
      <c r="FA37" s="504"/>
      <c r="FB37" s="504"/>
      <c r="FC37" s="504"/>
      <c r="FD37" s="504"/>
      <c r="FE37" s="504"/>
      <c r="FF37" s="504"/>
      <c r="FG37" s="504"/>
      <c r="FH37" s="504"/>
      <c r="FI37" s="504"/>
      <c r="FJ37" s="504"/>
      <c r="FK37" s="504"/>
      <c r="FL37" s="504"/>
      <c r="FM37" s="504"/>
      <c r="FN37" s="504"/>
      <c r="FO37" s="504"/>
      <c r="FP37" s="504"/>
      <c r="FQ37" s="504"/>
      <c r="FR37" s="504"/>
      <c r="FS37" s="504"/>
      <c r="FT37" s="504"/>
      <c r="FU37" s="504"/>
      <c r="FV37" s="504"/>
      <c r="FW37" s="504"/>
      <c r="FX37" s="504"/>
      <c r="FY37" s="504"/>
      <c r="FZ37" s="504"/>
      <c r="GA37" s="504"/>
      <c r="GB37" s="504"/>
      <c r="GC37" s="504"/>
      <c r="GD37" s="504"/>
      <c r="GE37" s="504"/>
      <c r="GF37" s="504"/>
      <c r="GG37" s="504"/>
      <c r="GH37" s="504"/>
      <c r="GI37" s="504"/>
      <c r="GJ37" s="504"/>
      <c r="GK37" s="504"/>
      <c r="GL37" s="504"/>
      <c r="GM37" s="504"/>
      <c r="GN37" s="504"/>
      <c r="GO37" s="504"/>
      <c r="GP37" s="504"/>
      <c r="GQ37" s="504"/>
      <c r="GR37" s="504"/>
      <c r="GS37" s="504"/>
      <c r="GT37" s="504"/>
      <c r="GU37" s="504"/>
      <c r="GV37" s="504"/>
      <c r="GW37" s="504"/>
      <c r="GX37" s="504"/>
      <c r="GY37" s="504"/>
      <c r="GZ37" s="504"/>
      <c r="HA37" s="504"/>
      <c r="HB37" s="504"/>
      <c r="HC37" s="504"/>
      <c r="HD37" s="504"/>
      <c r="HE37" s="504"/>
      <c r="HF37" s="504"/>
      <c r="HG37" s="504"/>
      <c r="HH37" s="504"/>
      <c r="HI37" s="504"/>
      <c r="HJ37" s="504"/>
      <c r="HK37" s="504"/>
      <c r="HL37" s="504"/>
      <c r="HM37" s="504"/>
      <c r="HN37" s="504"/>
      <c r="HO37" s="504"/>
      <c r="HP37" s="504"/>
      <c r="HQ37" s="504"/>
      <c r="HR37" s="504"/>
      <c r="HS37" s="504"/>
      <c r="HT37" s="504"/>
      <c r="HU37" s="504"/>
      <c r="HV37" s="504"/>
      <c r="HW37" s="504"/>
      <c r="HX37" s="504"/>
      <c r="HY37" s="504"/>
      <c r="HZ37" s="504"/>
      <c r="IA37" s="504"/>
      <c r="IB37" s="504"/>
      <c r="IC37" s="504"/>
      <c r="ID37" s="504"/>
      <c r="IE37" s="504"/>
      <c r="IF37" s="504"/>
      <c r="IG37" s="504"/>
      <c r="IH37" s="504"/>
      <c r="II37" s="504"/>
      <c r="IJ37" s="504"/>
      <c r="IK37" s="504"/>
      <c r="IL37" s="504"/>
      <c r="IM37" s="504"/>
      <c r="IN37" s="504"/>
      <c r="IO37" s="504"/>
      <c r="IP37" s="504"/>
      <c r="IQ37" s="504"/>
    </row>
    <row r="38" spans="1:251" s="82" customFormat="1">
      <c r="A38" s="78"/>
      <c r="B38" s="78"/>
      <c r="C38" s="150" t="s">
        <v>2378</v>
      </c>
      <c r="D38" s="78"/>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8"/>
      <c r="AN38" s="78"/>
      <c r="AO38" s="78"/>
      <c r="AP38" s="78"/>
      <c r="AQ38" s="78"/>
      <c r="AR38" s="78"/>
      <c r="AS38" s="78"/>
      <c r="AT38" s="78"/>
      <c r="AU38" s="78"/>
      <c r="AV38" s="78"/>
      <c r="AW38" s="78"/>
      <c r="AX38" s="78"/>
      <c r="AY38" s="78"/>
      <c r="AZ38" s="78"/>
      <c r="BA38" s="78"/>
      <c r="BB38" s="78"/>
      <c r="BC38" s="78"/>
      <c r="BD38" s="78"/>
      <c r="BE38" s="78"/>
      <c r="BF38" s="78"/>
      <c r="BG38" s="78"/>
      <c r="BH38" s="78"/>
      <c r="BI38" s="78"/>
      <c r="BJ38" s="78"/>
      <c r="BK38" s="78"/>
      <c r="BL38" s="78"/>
      <c r="BM38" s="78"/>
      <c r="BN38" s="78"/>
      <c r="BO38" s="78"/>
      <c r="BP38" s="78"/>
      <c r="BQ38" s="78"/>
      <c r="BR38" s="78"/>
      <c r="BS38" s="78"/>
      <c r="BT38" s="78"/>
      <c r="BU38" s="78"/>
      <c r="BV38" s="78"/>
      <c r="BW38" s="78"/>
      <c r="BX38" s="78"/>
      <c r="BY38" s="78"/>
      <c r="BZ38" s="78"/>
      <c r="CA38" s="78"/>
      <c r="CB38" s="78"/>
      <c r="CC38" s="78"/>
      <c r="CD38" s="78"/>
      <c r="CE38" s="78"/>
      <c r="CF38" s="78"/>
      <c r="CG38" s="78"/>
      <c r="CH38" s="78"/>
      <c r="CI38" s="78"/>
      <c r="CJ38" s="78"/>
      <c r="CK38" s="78"/>
      <c r="CL38" s="78"/>
      <c r="CM38" s="78"/>
      <c r="CN38" s="78"/>
      <c r="CO38" s="78"/>
      <c r="CP38" s="78"/>
      <c r="CQ38" s="78"/>
      <c r="CR38" s="78"/>
      <c r="CS38" s="78"/>
      <c r="CT38" s="78"/>
      <c r="CU38" s="78"/>
      <c r="CV38" s="78"/>
      <c r="CW38" s="78"/>
      <c r="CX38" s="78"/>
      <c r="CY38" s="78"/>
      <c r="CZ38" s="78"/>
      <c r="DA38" s="78"/>
      <c r="DB38" s="78"/>
      <c r="DC38" s="78"/>
      <c r="DD38" s="78"/>
      <c r="DE38" s="78"/>
      <c r="DF38" s="78"/>
      <c r="DG38" s="78"/>
      <c r="DH38" s="78"/>
      <c r="DI38" s="78"/>
      <c r="DJ38" s="78"/>
      <c r="DK38" s="78"/>
      <c r="DL38" s="78"/>
      <c r="DM38" s="78"/>
      <c r="DN38" s="78"/>
      <c r="DO38" s="78"/>
      <c r="DP38" s="78"/>
      <c r="DQ38" s="78"/>
      <c r="DR38" s="78"/>
      <c r="DS38" s="78"/>
      <c r="DT38" s="78"/>
      <c r="DU38" s="78"/>
      <c r="DV38" s="78"/>
      <c r="DW38" s="78"/>
      <c r="DX38" s="78"/>
      <c r="DY38" s="78"/>
      <c r="DZ38" s="78"/>
      <c r="EA38" s="78"/>
      <c r="EB38" s="78"/>
      <c r="EC38" s="78"/>
      <c r="ED38" s="78"/>
      <c r="EE38" s="78"/>
      <c r="EF38" s="78"/>
      <c r="EG38" s="78"/>
      <c r="EH38" s="78"/>
      <c r="EI38" s="78"/>
      <c r="EJ38" s="78"/>
      <c r="EK38" s="78"/>
      <c r="EL38" s="78"/>
      <c r="EM38" s="78"/>
      <c r="EN38" s="78"/>
      <c r="EO38" s="78"/>
      <c r="EP38" s="78"/>
      <c r="EQ38" s="78"/>
      <c r="ER38" s="78"/>
      <c r="ES38" s="78"/>
      <c r="ET38" s="78"/>
      <c r="EU38" s="78"/>
      <c r="EV38" s="78"/>
      <c r="EW38" s="78"/>
      <c r="EX38" s="78"/>
      <c r="EY38" s="78"/>
      <c r="EZ38" s="78"/>
      <c r="FA38" s="78"/>
      <c r="FB38" s="78"/>
      <c r="FC38" s="78"/>
      <c r="FD38" s="78"/>
      <c r="FE38" s="78"/>
      <c r="FF38" s="78"/>
      <c r="FG38" s="78"/>
      <c r="FH38" s="78"/>
      <c r="FI38" s="78"/>
      <c r="FJ38" s="78"/>
      <c r="FK38" s="78"/>
      <c r="FL38" s="78"/>
      <c r="FM38" s="78"/>
      <c r="FN38" s="78"/>
      <c r="FO38" s="78"/>
      <c r="FP38" s="78"/>
      <c r="FQ38" s="78"/>
      <c r="FR38" s="78"/>
      <c r="FS38" s="78"/>
      <c r="FT38" s="78"/>
      <c r="FU38" s="78"/>
      <c r="FV38" s="78"/>
      <c r="FW38" s="78"/>
      <c r="FX38" s="78"/>
      <c r="FY38" s="78"/>
      <c r="FZ38" s="78"/>
      <c r="GA38" s="78"/>
      <c r="GB38" s="78"/>
      <c r="GC38" s="78"/>
      <c r="GD38" s="78"/>
      <c r="GE38" s="78"/>
      <c r="GF38" s="78"/>
      <c r="GG38" s="78"/>
      <c r="GH38" s="78"/>
      <c r="GI38" s="78"/>
      <c r="GJ38" s="78"/>
      <c r="GK38" s="78"/>
      <c r="GL38" s="78"/>
      <c r="GM38" s="78"/>
      <c r="GN38" s="78"/>
      <c r="GO38" s="78"/>
      <c r="GP38" s="78"/>
      <c r="GQ38" s="78"/>
      <c r="GR38" s="78"/>
      <c r="GS38" s="78"/>
      <c r="GT38" s="78"/>
      <c r="GU38" s="78"/>
      <c r="GV38" s="78"/>
      <c r="GW38" s="78"/>
      <c r="GX38" s="78"/>
      <c r="GY38" s="78"/>
      <c r="GZ38" s="78"/>
      <c r="HA38" s="78"/>
      <c r="HB38" s="78"/>
      <c r="HC38" s="78"/>
      <c r="HD38" s="78"/>
      <c r="HE38" s="78"/>
      <c r="HF38" s="78"/>
      <c r="HG38" s="78"/>
      <c r="HH38" s="78"/>
      <c r="HI38" s="78"/>
      <c r="HJ38" s="78"/>
      <c r="HK38" s="78"/>
      <c r="HL38" s="78"/>
      <c r="HM38" s="78"/>
      <c r="HN38" s="78"/>
      <c r="HO38" s="78"/>
      <c r="HP38" s="78"/>
      <c r="HQ38" s="78"/>
      <c r="HR38" s="78"/>
      <c r="HS38" s="78"/>
      <c r="HT38" s="78"/>
      <c r="HU38" s="78"/>
      <c r="HV38" s="78"/>
      <c r="HW38" s="78"/>
      <c r="HX38" s="78"/>
      <c r="HY38" s="78"/>
      <c r="HZ38" s="78"/>
      <c r="IA38" s="78"/>
      <c r="IB38" s="78"/>
      <c r="IC38" s="78"/>
      <c r="ID38" s="78"/>
      <c r="IE38" s="78"/>
      <c r="IF38" s="78"/>
      <c r="IG38" s="78"/>
      <c r="IH38" s="78"/>
      <c r="II38" s="78"/>
      <c r="IJ38" s="78"/>
      <c r="IK38" s="78"/>
      <c r="IL38" s="78"/>
      <c r="IM38" s="78"/>
      <c r="IN38" s="78"/>
      <c r="IO38" s="78"/>
      <c r="IP38" s="78"/>
      <c r="IQ38" s="78"/>
    </row>
    <row r="39" spans="1:251">
      <c r="A39" s="83"/>
      <c r="B39" s="83"/>
      <c r="C39" s="78" t="s">
        <v>2396</v>
      </c>
      <c r="D39" s="84"/>
      <c r="E39" s="86"/>
    </row>
    <row r="40" spans="1:251">
      <c r="A40" s="7"/>
    </row>
    <row r="41" spans="1:251">
      <c r="A41" s="7"/>
    </row>
    <row r="42" spans="1:251" s="6" customFormat="1">
      <c r="A42" s="7"/>
    </row>
    <row r="43" spans="1:251" s="6" customFormat="1">
      <c r="B43" s="7"/>
      <c r="C43" s="7"/>
      <c r="D43" s="7"/>
      <c r="E43" s="7"/>
      <c r="F43" s="7"/>
    </row>
    <row r="44" spans="1:251" s="6" customFormat="1">
      <c r="B44" s="7"/>
      <c r="C44" s="7"/>
      <c r="D44" s="7"/>
      <c r="E44" s="7"/>
      <c r="F44" s="7"/>
    </row>
    <row r="45" spans="1:251" s="6" customFormat="1">
      <c r="B45" s="7"/>
      <c r="C45" s="7"/>
      <c r="D45" s="7"/>
      <c r="E45" s="7"/>
      <c r="F45" s="7"/>
    </row>
    <row r="46" spans="1:251" s="6" customFormat="1">
      <c r="B46" s="7"/>
      <c r="C46" s="10"/>
      <c r="D46" s="10"/>
      <c r="E46" s="87"/>
      <c r="F46" s="7"/>
    </row>
    <row r="47" spans="1:251" s="6" customFormat="1">
      <c r="B47" s="7"/>
      <c r="C47" s="7"/>
      <c r="D47" s="7"/>
      <c r="E47" s="7"/>
      <c r="F47" s="7"/>
    </row>
  </sheetData>
  <mergeCells count="2">
    <mergeCell ref="C1:E1"/>
    <mergeCell ref="C19:E1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8"/>
  <sheetViews>
    <sheetView topLeftCell="A14" zoomScale="125" zoomScaleNormal="70" zoomScalePageLayoutView="70" workbookViewId="0">
      <selection activeCell="C19" sqref="C19"/>
    </sheetView>
  </sheetViews>
  <sheetFormatPr baseColWidth="10" defaultColWidth="10.7109375" defaultRowHeight="15" x14ac:dyDescent="0"/>
  <cols>
    <col min="1" max="1" width="10.28515625" style="6" customWidth="1"/>
    <col min="2" max="2" width="28.140625" style="7" customWidth="1"/>
    <col min="3" max="3" width="8.85546875" style="159" customWidth="1"/>
    <col min="4" max="4" width="11.28515625" style="7" customWidth="1"/>
    <col min="5" max="5" width="13.140625" style="159" customWidth="1"/>
    <col min="6" max="6" width="9" style="9" customWidth="1"/>
    <col min="7" max="7" width="19.7109375" style="7" customWidth="1"/>
    <col min="8" max="8" width="8.28515625" style="7" customWidth="1"/>
    <col min="9" max="16384" width="10.7109375" style="7"/>
  </cols>
  <sheetData>
    <row r="1" spans="1:8" ht="105" customHeight="1">
      <c r="E1" s="816" t="s">
        <v>1529</v>
      </c>
      <c r="F1" s="816"/>
      <c r="G1" s="816"/>
    </row>
    <row r="2" spans="1:8">
      <c r="A2" s="8" t="s">
        <v>2334</v>
      </c>
      <c r="G2" s="10"/>
    </row>
    <row r="3" spans="1:8">
      <c r="A3" s="6" t="s">
        <v>1948</v>
      </c>
      <c r="E3" s="182"/>
      <c r="F3" s="12"/>
      <c r="G3" s="92">
        <v>40372</v>
      </c>
    </row>
    <row r="4" spans="1:8">
      <c r="A4" s="6" t="s">
        <v>2517</v>
      </c>
      <c r="E4" s="182"/>
      <c r="F4" s="12"/>
      <c r="G4" s="93" t="s">
        <v>2027</v>
      </c>
    </row>
    <row r="5" spans="1:8">
      <c r="A5" s="6" t="s">
        <v>2850</v>
      </c>
      <c r="E5" s="182"/>
      <c r="F5" s="12"/>
    </row>
    <row r="6" spans="1:8">
      <c r="E6" s="181" t="s">
        <v>1872</v>
      </c>
      <c r="F6" s="17"/>
      <c r="G6" s="18"/>
      <c r="H6" s="4"/>
    </row>
    <row r="7" spans="1:8">
      <c r="E7" s="180" t="s">
        <v>1553</v>
      </c>
      <c r="F7" s="21"/>
      <c r="G7" s="22"/>
      <c r="H7" s="4"/>
    </row>
    <row r="8" spans="1:8">
      <c r="A8" s="6" t="s">
        <v>1876</v>
      </c>
      <c r="E8" s="180" t="s">
        <v>2221</v>
      </c>
      <c r="F8" s="21"/>
      <c r="G8" s="24"/>
      <c r="H8" s="4"/>
    </row>
    <row r="9" spans="1:8">
      <c r="A9" t="s">
        <v>1826</v>
      </c>
      <c r="E9" s="180" t="s">
        <v>1822</v>
      </c>
      <c r="F9" s="21"/>
      <c r="G9" s="24"/>
      <c r="H9" s="4"/>
    </row>
    <row r="10" spans="1:8">
      <c r="A10" t="s">
        <v>1901</v>
      </c>
      <c r="E10" s="178"/>
      <c r="F10" s="21"/>
      <c r="G10" s="24"/>
      <c r="H10" s="4"/>
    </row>
    <row r="11" spans="1:8">
      <c r="A11" t="s">
        <v>2606</v>
      </c>
      <c r="E11" s="179" t="s">
        <v>2073</v>
      </c>
      <c r="F11" s="26"/>
      <c r="G11" s="24"/>
      <c r="H11" s="4"/>
    </row>
    <row r="12" spans="1:8">
      <c r="A12" t="s">
        <v>2605</v>
      </c>
      <c r="E12" s="179" t="s">
        <v>2000</v>
      </c>
      <c r="F12" s="21"/>
      <c r="G12" s="24"/>
      <c r="H12" s="4"/>
    </row>
    <row r="13" spans="1:8">
      <c r="A13" t="s">
        <v>1795</v>
      </c>
      <c r="E13" s="179" t="s">
        <v>2072</v>
      </c>
      <c r="F13" s="26"/>
      <c r="G13" s="24"/>
      <c r="H13" s="4"/>
    </row>
    <row r="14" spans="1:8">
      <c r="A14" t="s">
        <v>2677</v>
      </c>
      <c r="E14" s="179" t="s">
        <v>2202</v>
      </c>
      <c r="F14" s="26"/>
      <c r="G14" s="28"/>
      <c r="H14" s="4"/>
    </row>
    <row r="15" spans="1:8">
      <c r="E15" s="178" t="s">
        <v>2119</v>
      </c>
      <c r="F15" s="26"/>
      <c r="G15" s="24"/>
      <c r="H15" s="4"/>
    </row>
    <row r="16" spans="1:8">
      <c r="A16" s="27" t="s">
        <v>2319</v>
      </c>
      <c r="E16" s="177" t="s">
        <v>2233</v>
      </c>
      <c r="F16" s="26"/>
      <c r="G16" s="24"/>
      <c r="H16" s="4"/>
    </row>
    <row r="17" spans="1:9">
      <c r="A17" s="6" t="s">
        <v>1947</v>
      </c>
      <c r="E17" s="176" t="s">
        <v>2960</v>
      </c>
      <c r="F17" s="175"/>
      <c r="G17" s="157"/>
      <c r="H17" s="4"/>
    </row>
    <row r="18" spans="1:9">
      <c r="E18" s="174"/>
      <c r="F18" s="26"/>
      <c r="G18" s="4"/>
      <c r="H18" s="4"/>
    </row>
    <row r="19" spans="1:9">
      <c r="A19" s="6" t="s">
        <v>2705</v>
      </c>
      <c r="E19" s="817" t="s">
        <v>1105</v>
      </c>
      <c r="F19" s="817"/>
      <c r="G19" s="817"/>
    </row>
    <row r="20" spans="1:9">
      <c r="A20" s="27" t="s">
        <v>2622</v>
      </c>
      <c r="E20" s="160" t="s">
        <v>2545</v>
      </c>
      <c r="F20" s="35"/>
    </row>
    <row r="21" spans="1:9">
      <c r="A21" s="156"/>
      <c r="E21" s="160"/>
      <c r="F21" s="35"/>
    </row>
    <row r="22" spans="1:9" s="43" customFormat="1" ht="16" customHeight="1">
      <c r="A22" s="37"/>
      <c r="B22" s="38"/>
      <c r="C22" s="173"/>
      <c r="D22" s="38"/>
      <c r="E22" s="172"/>
      <c r="F22" s="40"/>
      <c r="G22" s="41"/>
      <c r="H22" s="42"/>
    </row>
    <row r="23" spans="1:9">
      <c r="A23" s="155" t="s">
        <v>2275</v>
      </c>
      <c r="B23" s="45" t="s">
        <v>2177</v>
      </c>
      <c r="C23" s="168" t="s">
        <v>2049</v>
      </c>
      <c r="D23" s="45" t="s">
        <v>2746</v>
      </c>
      <c r="E23" s="171" t="s">
        <v>1844</v>
      </c>
      <c r="F23" s="47" t="s">
        <v>1117</v>
      </c>
      <c r="G23" s="45" t="s">
        <v>1890</v>
      </c>
      <c r="H23" s="48"/>
    </row>
    <row r="24" spans="1:9">
      <c r="A24" s="49">
        <v>40494</v>
      </c>
      <c r="B24" s="58" t="s">
        <v>2258</v>
      </c>
      <c r="C24" s="170">
        <v>295</v>
      </c>
      <c r="D24" s="58">
        <v>3</v>
      </c>
      <c r="E24" s="170">
        <f>C24*D24</f>
        <v>885</v>
      </c>
      <c r="F24" s="55">
        <v>0.3</v>
      </c>
      <c r="G24" s="153">
        <f t="shared" ref="G24:G30" si="0">E24*(1-F24)</f>
        <v>619.5</v>
      </c>
      <c r="H24" s="56"/>
    </row>
    <row r="25" spans="1:9">
      <c r="A25" s="57"/>
      <c r="B25" s="58" t="s">
        <v>2358</v>
      </c>
      <c r="C25" s="170">
        <v>195</v>
      </c>
      <c r="D25" s="58">
        <v>3</v>
      </c>
      <c r="E25" s="170">
        <f>C25*D25</f>
        <v>585</v>
      </c>
      <c r="F25" s="55">
        <v>0.3</v>
      </c>
      <c r="G25" s="153">
        <f t="shared" si="0"/>
        <v>409.5</v>
      </c>
      <c r="H25" s="56"/>
    </row>
    <row r="26" spans="1:9">
      <c r="A26" s="57"/>
      <c r="B26" s="58" t="s">
        <v>2333</v>
      </c>
      <c r="C26" s="170">
        <v>50</v>
      </c>
      <c r="D26" s="58">
        <v>3</v>
      </c>
      <c r="E26" s="170">
        <f>C26*D26</f>
        <v>150</v>
      </c>
      <c r="F26" s="55"/>
      <c r="G26" s="153">
        <f t="shared" si="0"/>
        <v>150</v>
      </c>
      <c r="H26" s="48"/>
    </row>
    <row r="27" spans="1:9">
      <c r="A27" s="57"/>
      <c r="B27" s="58" t="s">
        <v>1116</v>
      </c>
      <c r="C27" s="170">
        <v>400</v>
      </c>
      <c r="D27" s="58" t="s">
        <v>2186</v>
      </c>
      <c r="E27" s="170">
        <v>400</v>
      </c>
      <c r="F27" s="61"/>
      <c r="G27" s="153">
        <f t="shared" si="0"/>
        <v>400</v>
      </c>
      <c r="H27" s="48"/>
    </row>
    <row r="28" spans="1:9">
      <c r="A28" s="57"/>
      <c r="B28" s="58" t="s">
        <v>2270</v>
      </c>
      <c r="C28" s="170"/>
      <c r="D28" s="58"/>
      <c r="E28" s="170">
        <f>C28*D28</f>
        <v>0</v>
      </c>
      <c r="F28" s="55"/>
      <c r="G28" s="153">
        <f t="shared" si="0"/>
        <v>0</v>
      </c>
      <c r="H28" s="48"/>
    </row>
    <row r="29" spans="1:9">
      <c r="A29" s="57"/>
      <c r="B29" s="58" t="s">
        <v>1900</v>
      </c>
      <c r="C29" s="170"/>
      <c r="D29" s="58"/>
      <c r="E29" s="170">
        <f>C29*D29</f>
        <v>0</v>
      </c>
      <c r="F29" s="55"/>
      <c r="G29" s="153">
        <f t="shared" si="0"/>
        <v>0</v>
      </c>
      <c r="H29" s="48"/>
    </row>
    <row r="30" spans="1:9">
      <c r="A30" s="57"/>
      <c r="B30" s="58" t="s">
        <v>2585</v>
      </c>
      <c r="C30" s="170"/>
      <c r="D30" s="58"/>
      <c r="E30" s="170">
        <f>C30*D30</f>
        <v>0</v>
      </c>
      <c r="F30" s="55"/>
      <c r="G30" s="153">
        <f t="shared" si="0"/>
        <v>0</v>
      </c>
      <c r="H30" s="48"/>
    </row>
    <row r="31" spans="1:9" s="74" customFormat="1" ht="16" customHeight="1">
      <c r="A31" s="68"/>
      <c r="B31" s="114" t="s">
        <v>2584</v>
      </c>
      <c r="C31" s="169"/>
      <c r="D31" s="114"/>
      <c r="E31" s="168">
        <f>SUM(E24:E30)</f>
        <v>2020</v>
      </c>
      <c r="F31" s="167"/>
      <c r="G31" s="151">
        <f>SUM(G24:G30)</f>
        <v>1579</v>
      </c>
      <c r="H31" s="73"/>
      <c r="I31" s="166"/>
    </row>
    <row r="33" spans="1:256">
      <c r="B33" s="75" t="s">
        <v>2388</v>
      </c>
      <c r="C33" s="165"/>
      <c r="D33" s="75"/>
      <c r="E33" s="76">
        <f>G31/2</f>
        <v>789.5</v>
      </c>
      <c r="F33" s="77"/>
    </row>
    <row r="35" spans="1:256" s="78" customFormat="1" ht="15" customHeight="1">
      <c r="A35" s="505"/>
      <c r="B35" s="505"/>
      <c r="C35" s="505"/>
      <c r="D35" s="78" t="s">
        <v>2134</v>
      </c>
      <c r="E35" s="505"/>
      <c r="F35" s="505"/>
      <c r="G35" s="505"/>
      <c r="H35" s="505"/>
      <c r="I35" s="505"/>
      <c r="J35" s="505"/>
      <c r="K35" s="505"/>
      <c r="L35" s="505"/>
      <c r="M35" s="505"/>
      <c r="N35" s="505"/>
      <c r="O35" s="505"/>
      <c r="P35" s="505"/>
      <c r="Q35" s="505"/>
      <c r="R35" s="505"/>
      <c r="S35" s="505"/>
      <c r="T35" s="505"/>
      <c r="U35" s="505"/>
      <c r="V35" s="505"/>
      <c r="W35" s="505"/>
      <c r="X35" s="505"/>
      <c r="Y35" s="505"/>
      <c r="Z35" s="505"/>
      <c r="AA35" s="505"/>
      <c r="AB35" s="505"/>
      <c r="AC35" s="505"/>
      <c r="AD35" s="505"/>
      <c r="AE35" s="505"/>
      <c r="AF35" s="505"/>
      <c r="AG35" s="505"/>
      <c r="AH35" s="505"/>
      <c r="AI35" s="505"/>
      <c r="AJ35" s="505"/>
      <c r="AK35" s="505"/>
      <c r="AL35" s="505"/>
      <c r="AM35" s="505"/>
      <c r="AN35" s="505"/>
      <c r="AO35" s="505"/>
      <c r="AP35" s="505"/>
      <c r="AQ35" s="505"/>
      <c r="AR35" s="505"/>
      <c r="AS35" s="505"/>
      <c r="AT35" s="505"/>
      <c r="AU35" s="505"/>
      <c r="AV35" s="505"/>
      <c r="AW35" s="505"/>
      <c r="AX35" s="505"/>
      <c r="AY35" s="505"/>
      <c r="AZ35" s="505"/>
      <c r="BA35" s="505"/>
      <c r="BB35" s="505"/>
      <c r="BC35" s="505"/>
      <c r="BD35" s="505"/>
      <c r="BE35" s="505"/>
      <c r="BF35" s="505"/>
      <c r="BG35" s="505"/>
      <c r="BH35" s="505"/>
      <c r="BI35" s="505"/>
      <c r="BJ35" s="505"/>
      <c r="BK35" s="505"/>
      <c r="BL35" s="505"/>
      <c r="BM35" s="505"/>
      <c r="BN35" s="505"/>
      <c r="BO35" s="505"/>
      <c r="BP35" s="505"/>
      <c r="BQ35" s="505"/>
      <c r="BR35" s="505"/>
      <c r="BS35" s="505"/>
      <c r="BT35" s="505"/>
      <c r="BU35" s="505"/>
      <c r="BV35" s="505"/>
      <c r="BW35" s="505"/>
      <c r="BX35" s="505"/>
      <c r="BY35" s="505"/>
      <c r="BZ35" s="505"/>
      <c r="CA35" s="505"/>
      <c r="CB35" s="505"/>
      <c r="CC35" s="505"/>
      <c r="CD35" s="505"/>
      <c r="CE35" s="505"/>
      <c r="CF35" s="505"/>
      <c r="CG35" s="505"/>
      <c r="CH35" s="505"/>
      <c r="CI35" s="505"/>
      <c r="CJ35" s="505"/>
      <c r="CK35" s="505"/>
      <c r="CL35" s="505"/>
      <c r="CM35" s="505"/>
      <c r="CN35" s="505"/>
      <c r="CO35" s="505"/>
      <c r="CP35" s="505"/>
      <c r="CQ35" s="505"/>
      <c r="CR35" s="505"/>
      <c r="CS35" s="505"/>
      <c r="CT35" s="505"/>
      <c r="CU35" s="505"/>
      <c r="CV35" s="505"/>
      <c r="CW35" s="505"/>
      <c r="CX35" s="505"/>
      <c r="CY35" s="505"/>
      <c r="CZ35" s="505"/>
      <c r="DA35" s="505"/>
      <c r="DB35" s="505"/>
      <c r="DC35" s="505"/>
      <c r="DD35" s="505"/>
      <c r="DE35" s="505"/>
      <c r="DF35" s="505"/>
      <c r="DG35" s="505"/>
      <c r="DH35" s="505"/>
      <c r="DI35" s="505"/>
      <c r="DJ35" s="505"/>
      <c r="DK35" s="505"/>
      <c r="DL35" s="505"/>
      <c r="DM35" s="505"/>
      <c r="DN35" s="505"/>
      <c r="DO35" s="505"/>
      <c r="DP35" s="505"/>
      <c r="DQ35" s="505"/>
      <c r="DR35" s="505"/>
      <c r="DS35" s="505"/>
      <c r="DT35" s="505"/>
      <c r="DU35" s="505"/>
      <c r="DV35" s="505"/>
      <c r="DW35" s="505"/>
      <c r="DX35" s="505"/>
      <c r="DY35" s="505"/>
      <c r="DZ35" s="505"/>
      <c r="EA35" s="505"/>
      <c r="EB35" s="505"/>
      <c r="EC35" s="505"/>
      <c r="ED35" s="505"/>
      <c r="EE35" s="505"/>
      <c r="EF35" s="505"/>
      <c r="EG35" s="505"/>
      <c r="EH35" s="505"/>
      <c r="EI35" s="505"/>
      <c r="EJ35" s="505"/>
      <c r="EK35" s="505"/>
      <c r="EL35" s="505"/>
      <c r="EM35" s="505"/>
      <c r="EN35" s="505"/>
      <c r="EO35" s="505"/>
      <c r="EP35" s="505"/>
      <c r="EQ35" s="505"/>
      <c r="ER35" s="505"/>
      <c r="ES35" s="505"/>
      <c r="ET35" s="505"/>
      <c r="EU35" s="505"/>
      <c r="EV35" s="505"/>
      <c r="EW35" s="505"/>
      <c r="EX35" s="505"/>
      <c r="EY35" s="505"/>
      <c r="EZ35" s="505"/>
      <c r="FA35" s="505"/>
      <c r="FB35" s="505"/>
      <c r="FC35" s="505"/>
      <c r="FD35" s="505"/>
      <c r="FE35" s="505"/>
      <c r="FF35" s="505"/>
      <c r="FG35" s="505"/>
      <c r="FH35" s="505"/>
      <c r="FI35" s="505"/>
      <c r="FJ35" s="505"/>
      <c r="FK35" s="505"/>
      <c r="FL35" s="505"/>
      <c r="FM35" s="505"/>
      <c r="FN35" s="505"/>
      <c r="FO35" s="505"/>
      <c r="FP35" s="505"/>
      <c r="FQ35" s="505"/>
      <c r="FR35" s="505"/>
      <c r="FS35" s="505"/>
      <c r="FT35" s="505"/>
      <c r="FU35" s="505"/>
      <c r="FV35" s="505"/>
      <c r="FW35" s="505"/>
      <c r="FX35" s="505"/>
      <c r="FY35" s="505"/>
      <c r="FZ35" s="505"/>
      <c r="GA35" s="505"/>
      <c r="GB35" s="505"/>
      <c r="GC35" s="505"/>
      <c r="GD35" s="505"/>
      <c r="GE35" s="505"/>
      <c r="GF35" s="505"/>
      <c r="GG35" s="505"/>
      <c r="GH35" s="505"/>
      <c r="GI35" s="505"/>
      <c r="GJ35" s="505"/>
      <c r="GK35" s="505"/>
      <c r="GL35" s="505"/>
      <c r="GM35" s="505"/>
      <c r="GN35" s="505"/>
      <c r="GO35" s="505"/>
      <c r="GP35" s="505"/>
      <c r="GQ35" s="505"/>
      <c r="GR35" s="505"/>
      <c r="GS35" s="505"/>
      <c r="GT35" s="505"/>
      <c r="GU35" s="505"/>
      <c r="GV35" s="505"/>
      <c r="GW35" s="505"/>
      <c r="GX35" s="505"/>
      <c r="GY35" s="505"/>
      <c r="GZ35" s="505"/>
      <c r="HA35" s="505"/>
      <c r="HB35" s="505"/>
      <c r="HC35" s="505"/>
      <c r="HD35" s="505"/>
      <c r="HE35" s="505"/>
      <c r="HF35" s="505"/>
      <c r="HG35" s="505"/>
      <c r="HH35" s="505"/>
      <c r="HI35" s="505"/>
      <c r="HJ35" s="505"/>
      <c r="HK35" s="505"/>
      <c r="HL35" s="505"/>
      <c r="HM35" s="505"/>
      <c r="HN35" s="505"/>
      <c r="HO35" s="505"/>
      <c r="HP35" s="505"/>
      <c r="HQ35" s="505"/>
      <c r="HR35" s="505"/>
      <c r="HS35" s="505"/>
      <c r="HT35" s="505"/>
      <c r="HU35" s="505"/>
      <c r="HV35" s="505"/>
      <c r="HW35" s="505"/>
      <c r="HX35" s="505"/>
      <c r="HY35" s="505"/>
      <c r="HZ35" s="505"/>
      <c r="IA35" s="505"/>
      <c r="IB35" s="505"/>
      <c r="IC35" s="505"/>
      <c r="ID35" s="505"/>
      <c r="IE35" s="505"/>
      <c r="IF35" s="505"/>
      <c r="IG35" s="505"/>
      <c r="IH35" s="505"/>
      <c r="II35" s="505"/>
      <c r="IJ35" s="505"/>
      <c r="IK35" s="505"/>
      <c r="IL35" s="505"/>
      <c r="IM35" s="505"/>
      <c r="IN35" s="505"/>
      <c r="IO35" s="505"/>
      <c r="IP35" s="505"/>
      <c r="IQ35" s="505"/>
      <c r="IR35" s="505"/>
      <c r="IS35" s="505"/>
      <c r="IT35" s="505"/>
      <c r="IU35" s="505"/>
      <c r="IV35" s="505"/>
    </row>
    <row r="36" spans="1:256" s="78" customFormat="1" ht="15" customHeight="1">
      <c r="A36" s="505"/>
      <c r="B36" s="505"/>
      <c r="C36" s="505"/>
      <c r="D36" s="78" t="s">
        <v>2569</v>
      </c>
      <c r="E36" s="505"/>
      <c r="F36" s="505"/>
      <c r="G36" s="505"/>
      <c r="H36" s="505"/>
      <c r="I36" s="505"/>
      <c r="J36" s="505"/>
      <c r="K36" s="505"/>
      <c r="L36" s="505"/>
      <c r="M36" s="505"/>
      <c r="N36" s="505"/>
      <c r="O36" s="505"/>
      <c r="P36" s="505"/>
      <c r="Q36" s="505"/>
      <c r="R36" s="505"/>
      <c r="S36" s="505"/>
      <c r="T36" s="505"/>
      <c r="U36" s="505"/>
      <c r="V36" s="505"/>
      <c r="W36" s="505"/>
      <c r="X36" s="505"/>
      <c r="Y36" s="505"/>
      <c r="Z36" s="505"/>
      <c r="AA36" s="505"/>
      <c r="AB36" s="505"/>
      <c r="AC36" s="505"/>
      <c r="AD36" s="505"/>
      <c r="AE36" s="505"/>
      <c r="AF36" s="505"/>
      <c r="AG36" s="505"/>
      <c r="AH36" s="505"/>
      <c r="AI36" s="505"/>
      <c r="AJ36" s="505"/>
      <c r="AK36" s="505"/>
      <c r="AL36" s="505"/>
      <c r="AM36" s="505"/>
      <c r="AN36" s="505"/>
      <c r="AO36" s="505"/>
      <c r="AP36" s="505"/>
      <c r="AQ36" s="505"/>
      <c r="AR36" s="505"/>
      <c r="AS36" s="505"/>
      <c r="AT36" s="505"/>
      <c r="AU36" s="505"/>
      <c r="AV36" s="505"/>
      <c r="AW36" s="505"/>
      <c r="AX36" s="505"/>
      <c r="AY36" s="505"/>
      <c r="AZ36" s="505"/>
      <c r="BA36" s="505"/>
      <c r="BB36" s="505"/>
      <c r="BC36" s="505"/>
      <c r="BD36" s="505"/>
      <c r="BE36" s="505"/>
      <c r="BF36" s="505"/>
      <c r="BG36" s="505"/>
      <c r="BH36" s="505"/>
      <c r="BI36" s="505"/>
      <c r="BJ36" s="505"/>
      <c r="BK36" s="505"/>
      <c r="BL36" s="505"/>
      <c r="BM36" s="505"/>
      <c r="BN36" s="505"/>
      <c r="BO36" s="505"/>
      <c r="BP36" s="505"/>
      <c r="BQ36" s="505"/>
      <c r="BR36" s="505"/>
      <c r="BS36" s="505"/>
      <c r="BT36" s="505"/>
      <c r="BU36" s="505"/>
      <c r="BV36" s="505"/>
      <c r="BW36" s="505"/>
      <c r="BX36" s="505"/>
      <c r="BY36" s="505"/>
      <c r="BZ36" s="505"/>
      <c r="CA36" s="505"/>
      <c r="CB36" s="505"/>
      <c r="CC36" s="505"/>
      <c r="CD36" s="505"/>
      <c r="CE36" s="505"/>
      <c r="CF36" s="505"/>
      <c r="CG36" s="505"/>
      <c r="CH36" s="505"/>
      <c r="CI36" s="505"/>
      <c r="CJ36" s="505"/>
      <c r="CK36" s="505"/>
      <c r="CL36" s="505"/>
      <c r="CM36" s="505"/>
      <c r="CN36" s="505"/>
      <c r="CO36" s="505"/>
      <c r="CP36" s="505"/>
      <c r="CQ36" s="505"/>
      <c r="CR36" s="505"/>
      <c r="CS36" s="505"/>
      <c r="CT36" s="505"/>
      <c r="CU36" s="505"/>
      <c r="CV36" s="505"/>
      <c r="CW36" s="505"/>
      <c r="CX36" s="505"/>
      <c r="CY36" s="505"/>
      <c r="CZ36" s="505"/>
      <c r="DA36" s="505"/>
      <c r="DB36" s="505"/>
      <c r="DC36" s="505"/>
      <c r="DD36" s="505"/>
      <c r="DE36" s="505"/>
      <c r="DF36" s="505"/>
      <c r="DG36" s="505"/>
      <c r="DH36" s="505"/>
      <c r="DI36" s="505"/>
      <c r="DJ36" s="505"/>
      <c r="DK36" s="505"/>
      <c r="DL36" s="505"/>
      <c r="DM36" s="505"/>
      <c r="DN36" s="505"/>
      <c r="DO36" s="505"/>
      <c r="DP36" s="505"/>
      <c r="DQ36" s="505"/>
      <c r="DR36" s="505"/>
      <c r="DS36" s="505"/>
      <c r="DT36" s="505"/>
      <c r="DU36" s="505"/>
      <c r="DV36" s="505"/>
      <c r="DW36" s="505"/>
      <c r="DX36" s="505"/>
      <c r="DY36" s="505"/>
      <c r="DZ36" s="505"/>
      <c r="EA36" s="505"/>
      <c r="EB36" s="505"/>
      <c r="EC36" s="505"/>
      <c r="ED36" s="505"/>
      <c r="EE36" s="505"/>
      <c r="EF36" s="505"/>
      <c r="EG36" s="505"/>
      <c r="EH36" s="505"/>
      <c r="EI36" s="505"/>
      <c r="EJ36" s="505"/>
      <c r="EK36" s="505"/>
      <c r="EL36" s="505"/>
      <c r="EM36" s="505"/>
      <c r="EN36" s="505"/>
      <c r="EO36" s="505"/>
      <c r="EP36" s="505"/>
      <c r="EQ36" s="505"/>
      <c r="ER36" s="505"/>
      <c r="ES36" s="505"/>
      <c r="ET36" s="505"/>
      <c r="EU36" s="505"/>
      <c r="EV36" s="505"/>
      <c r="EW36" s="505"/>
      <c r="EX36" s="505"/>
      <c r="EY36" s="505"/>
      <c r="EZ36" s="505"/>
      <c r="FA36" s="505"/>
      <c r="FB36" s="505"/>
      <c r="FC36" s="505"/>
      <c r="FD36" s="505"/>
      <c r="FE36" s="505"/>
      <c r="FF36" s="505"/>
      <c r="FG36" s="505"/>
      <c r="FH36" s="505"/>
      <c r="FI36" s="505"/>
      <c r="FJ36" s="505"/>
      <c r="FK36" s="505"/>
      <c r="FL36" s="505"/>
      <c r="FM36" s="505"/>
      <c r="FN36" s="505"/>
      <c r="FO36" s="505"/>
      <c r="FP36" s="505"/>
      <c r="FQ36" s="505"/>
      <c r="FR36" s="505"/>
      <c r="FS36" s="505"/>
      <c r="FT36" s="505"/>
      <c r="FU36" s="505"/>
      <c r="FV36" s="505"/>
      <c r="FW36" s="505"/>
      <c r="FX36" s="505"/>
      <c r="FY36" s="505"/>
      <c r="FZ36" s="505"/>
      <c r="GA36" s="505"/>
      <c r="GB36" s="505"/>
      <c r="GC36" s="505"/>
      <c r="GD36" s="505"/>
      <c r="GE36" s="505"/>
      <c r="GF36" s="505"/>
      <c r="GG36" s="505"/>
      <c r="GH36" s="505"/>
      <c r="GI36" s="505"/>
      <c r="GJ36" s="505"/>
      <c r="GK36" s="505"/>
      <c r="GL36" s="505"/>
      <c r="GM36" s="505"/>
      <c r="GN36" s="505"/>
      <c r="GO36" s="505"/>
      <c r="GP36" s="505"/>
      <c r="GQ36" s="505"/>
      <c r="GR36" s="505"/>
      <c r="GS36" s="505"/>
      <c r="GT36" s="505"/>
      <c r="GU36" s="505"/>
      <c r="GV36" s="505"/>
      <c r="GW36" s="505"/>
      <c r="GX36" s="505"/>
      <c r="GY36" s="505"/>
      <c r="GZ36" s="505"/>
      <c r="HA36" s="505"/>
      <c r="HB36" s="505"/>
      <c r="HC36" s="505"/>
      <c r="HD36" s="505"/>
      <c r="HE36" s="505"/>
      <c r="HF36" s="505"/>
      <c r="HG36" s="505"/>
      <c r="HH36" s="505"/>
      <c r="HI36" s="505"/>
      <c r="HJ36" s="505"/>
      <c r="HK36" s="505"/>
      <c r="HL36" s="505"/>
      <c r="HM36" s="505"/>
      <c r="HN36" s="505"/>
      <c r="HO36" s="505"/>
      <c r="HP36" s="505"/>
      <c r="HQ36" s="505"/>
      <c r="HR36" s="505"/>
      <c r="HS36" s="505"/>
      <c r="HT36" s="505"/>
      <c r="HU36" s="505"/>
      <c r="HV36" s="505"/>
      <c r="HW36" s="505"/>
      <c r="HX36" s="505"/>
      <c r="HY36" s="505"/>
      <c r="HZ36" s="505"/>
      <c r="IA36" s="505"/>
      <c r="IB36" s="505"/>
      <c r="IC36" s="505"/>
      <c r="ID36" s="505"/>
      <c r="IE36" s="505"/>
      <c r="IF36" s="505"/>
      <c r="IG36" s="505"/>
      <c r="IH36" s="505"/>
      <c r="II36" s="505"/>
      <c r="IJ36" s="505"/>
      <c r="IK36" s="505"/>
      <c r="IL36" s="505"/>
      <c r="IM36" s="505"/>
      <c r="IN36" s="505"/>
      <c r="IO36" s="505"/>
      <c r="IP36" s="505"/>
      <c r="IQ36" s="505"/>
      <c r="IR36" s="505"/>
      <c r="IS36" s="505"/>
      <c r="IT36" s="505"/>
      <c r="IU36" s="505"/>
      <c r="IV36" s="505"/>
    </row>
    <row r="37" spans="1:256" s="78" customFormat="1" ht="15" customHeight="1">
      <c r="A37" s="505"/>
      <c r="B37" s="505"/>
      <c r="C37" s="505"/>
      <c r="D37" s="150" t="s">
        <v>2378</v>
      </c>
      <c r="E37" s="505"/>
      <c r="F37" s="505"/>
      <c r="G37" s="505"/>
      <c r="H37" s="505"/>
      <c r="I37" s="505"/>
      <c r="J37" s="505"/>
      <c r="K37" s="505"/>
      <c r="L37" s="505"/>
      <c r="M37" s="505"/>
      <c r="N37" s="505"/>
      <c r="O37" s="505"/>
      <c r="P37" s="505"/>
      <c r="Q37" s="505"/>
      <c r="R37" s="505"/>
      <c r="S37" s="505"/>
      <c r="T37" s="505"/>
      <c r="U37" s="505"/>
      <c r="V37" s="505"/>
      <c r="W37" s="505"/>
      <c r="X37" s="505"/>
      <c r="Y37" s="505"/>
      <c r="Z37" s="505"/>
      <c r="AA37" s="505"/>
      <c r="AB37" s="505"/>
      <c r="AC37" s="505"/>
      <c r="AD37" s="505"/>
      <c r="AE37" s="505"/>
      <c r="AF37" s="505"/>
      <c r="AG37" s="505"/>
      <c r="AH37" s="505"/>
      <c r="AI37" s="505"/>
      <c r="AJ37" s="505"/>
      <c r="AK37" s="505"/>
      <c r="AL37" s="505"/>
      <c r="AM37" s="505"/>
      <c r="AN37" s="505"/>
      <c r="AO37" s="505"/>
      <c r="AP37" s="505"/>
      <c r="AQ37" s="505"/>
      <c r="AR37" s="505"/>
      <c r="AS37" s="505"/>
      <c r="AT37" s="505"/>
      <c r="AU37" s="505"/>
      <c r="AV37" s="505"/>
      <c r="AW37" s="505"/>
      <c r="AX37" s="505"/>
      <c r="AY37" s="505"/>
      <c r="AZ37" s="505"/>
      <c r="BA37" s="505"/>
      <c r="BB37" s="505"/>
      <c r="BC37" s="505"/>
      <c r="BD37" s="505"/>
      <c r="BE37" s="505"/>
      <c r="BF37" s="505"/>
      <c r="BG37" s="505"/>
      <c r="BH37" s="505"/>
      <c r="BI37" s="505"/>
      <c r="BJ37" s="505"/>
      <c r="BK37" s="505"/>
      <c r="BL37" s="505"/>
      <c r="BM37" s="505"/>
      <c r="BN37" s="505"/>
      <c r="BO37" s="505"/>
      <c r="BP37" s="505"/>
      <c r="BQ37" s="505"/>
      <c r="BR37" s="505"/>
      <c r="BS37" s="505"/>
      <c r="BT37" s="505"/>
      <c r="BU37" s="505"/>
      <c r="BV37" s="505"/>
      <c r="BW37" s="505"/>
      <c r="BX37" s="505"/>
      <c r="BY37" s="505"/>
      <c r="BZ37" s="505"/>
      <c r="CA37" s="505"/>
      <c r="CB37" s="505"/>
      <c r="CC37" s="505"/>
      <c r="CD37" s="505"/>
      <c r="CE37" s="505"/>
      <c r="CF37" s="505"/>
      <c r="CG37" s="505"/>
      <c r="CH37" s="505"/>
      <c r="CI37" s="505"/>
      <c r="CJ37" s="505"/>
      <c r="CK37" s="505"/>
      <c r="CL37" s="505"/>
      <c r="CM37" s="505"/>
      <c r="CN37" s="505"/>
      <c r="CO37" s="505"/>
      <c r="CP37" s="505"/>
      <c r="CQ37" s="505"/>
      <c r="CR37" s="505"/>
      <c r="CS37" s="505"/>
      <c r="CT37" s="505"/>
      <c r="CU37" s="505"/>
      <c r="CV37" s="505"/>
      <c r="CW37" s="505"/>
      <c r="CX37" s="505"/>
      <c r="CY37" s="505"/>
      <c r="CZ37" s="505"/>
      <c r="DA37" s="505"/>
      <c r="DB37" s="505"/>
      <c r="DC37" s="505"/>
      <c r="DD37" s="505"/>
      <c r="DE37" s="505"/>
      <c r="DF37" s="505"/>
      <c r="DG37" s="505"/>
      <c r="DH37" s="505"/>
      <c r="DI37" s="505"/>
      <c r="DJ37" s="505"/>
      <c r="DK37" s="505"/>
      <c r="DL37" s="505"/>
      <c r="DM37" s="505"/>
      <c r="DN37" s="505"/>
      <c r="DO37" s="505"/>
      <c r="DP37" s="505"/>
      <c r="DQ37" s="505"/>
      <c r="DR37" s="505"/>
      <c r="DS37" s="505"/>
      <c r="DT37" s="505"/>
      <c r="DU37" s="505"/>
      <c r="DV37" s="505"/>
      <c r="DW37" s="505"/>
      <c r="DX37" s="505"/>
      <c r="DY37" s="505"/>
      <c r="DZ37" s="505"/>
      <c r="EA37" s="505"/>
      <c r="EB37" s="505"/>
      <c r="EC37" s="505"/>
      <c r="ED37" s="505"/>
      <c r="EE37" s="505"/>
      <c r="EF37" s="505"/>
      <c r="EG37" s="505"/>
      <c r="EH37" s="505"/>
      <c r="EI37" s="505"/>
      <c r="EJ37" s="505"/>
      <c r="EK37" s="505"/>
      <c r="EL37" s="505"/>
      <c r="EM37" s="505"/>
      <c r="EN37" s="505"/>
      <c r="EO37" s="505"/>
      <c r="EP37" s="505"/>
      <c r="EQ37" s="505"/>
      <c r="ER37" s="505"/>
      <c r="ES37" s="505"/>
      <c r="ET37" s="505"/>
      <c r="EU37" s="505"/>
      <c r="EV37" s="505"/>
      <c r="EW37" s="505"/>
      <c r="EX37" s="505"/>
      <c r="EY37" s="505"/>
      <c r="EZ37" s="505"/>
      <c r="FA37" s="505"/>
      <c r="FB37" s="505"/>
      <c r="FC37" s="505"/>
      <c r="FD37" s="505"/>
      <c r="FE37" s="505"/>
      <c r="FF37" s="505"/>
      <c r="FG37" s="505"/>
      <c r="FH37" s="505"/>
      <c r="FI37" s="505"/>
      <c r="FJ37" s="505"/>
      <c r="FK37" s="505"/>
      <c r="FL37" s="505"/>
      <c r="FM37" s="505"/>
      <c r="FN37" s="505"/>
      <c r="FO37" s="505"/>
      <c r="FP37" s="505"/>
      <c r="FQ37" s="505"/>
      <c r="FR37" s="505"/>
      <c r="FS37" s="505"/>
      <c r="FT37" s="505"/>
      <c r="FU37" s="505"/>
      <c r="FV37" s="505"/>
      <c r="FW37" s="505"/>
      <c r="FX37" s="505"/>
      <c r="FY37" s="505"/>
      <c r="FZ37" s="505"/>
      <c r="GA37" s="505"/>
      <c r="GB37" s="505"/>
      <c r="GC37" s="505"/>
      <c r="GD37" s="505"/>
      <c r="GE37" s="505"/>
      <c r="GF37" s="505"/>
      <c r="GG37" s="505"/>
      <c r="GH37" s="505"/>
      <c r="GI37" s="505"/>
      <c r="GJ37" s="505"/>
      <c r="GK37" s="505"/>
      <c r="GL37" s="505"/>
      <c r="GM37" s="505"/>
      <c r="GN37" s="505"/>
      <c r="GO37" s="505"/>
      <c r="GP37" s="505"/>
      <c r="GQ37" s="505"/>
      <c r="GR37" s="505"/>
      <c r="GS37" s="505"/>
      <c r="GT37" s="505"/>
      <c r="GU37" s="505"/>
      <c r="GV37" s="505"/>
      <c r="GW37" s="505"/>
      <c r="GX37" s="505"/>
      <c r="GY37" s="505"/>
      <c r="GZ37" s="505"/>
      <c r="HA37" s="505"/>
      <c r="HB37" s="505"/>
      <c r="HC37" s="505"/>
      <c r="HD37" s="505"/>
      <c r="HE37" s="505"/>
      <c r="HF37" s="505"/>
      <c r="HG37" s="505"/>
      <c r="HH37" s="505"/>
      <c r="HI37" s="505"/>
      <c r="HJ37" s="505"/>
      <c r="HK37" s="505"/>
      <c r="HL37" s="505"/>
      <c r="HM37" s="505"/>
      <c r="HN37" s="505"/>
      <c r="HO37" s="505"/>
      <c r="HP37" s="505"/>
      <c r="HQ37" s="505"/>
      <c r="HR37" s="505"/>
      <c r="HS37" s="505"/>
      <c r="HT37" s="505"/>
      <c r="HU37" s="505"/>
      <c r="HV37" s="505"/>
      <c r="HW37" s="505"/>
      <c r="HX37" s="505"/>
      <c r="HY37" s="505"/>
      <c r="HZ37" s="505"/>
      <c r="IA37" s="505"/>
      <c r="IB37" s="505"/>
      <c r="IC37" s="505"/>
      <c r="ID37" s="505"/>
      <c r="IE37" s="505"/>
      <c r="IF37" s="505"/>
      <c r="IG37" s="505"/>
      <c r="IH37" s="505"/>
      <c r="II37" s="505"/>
      <c r="IJ37" s="505"/>
      <c r="IK37" s="505"/>
      <c r="IL37" s="505"/>
      <c r="IM37" s="505"/>
      <c r="IN37" s="505"/>
      <c r="IO37" s="505"/>
      <c r="IP37" s="505"/>
      <c r="IQ37" s="505"/>
      <c r="IR37" s="505"/>
      <c r="IS37" s="505"/>
      <c r="IT37" s="505"/>
      <c r="IU37" s="505"/>
      <c r="IV37" s="505"/>
    </row>
    <row r="38" spans="1:256">
      <c r="A38" s="78"/>
      <c r="B38" s="78"/>
      <c r="C38" s="164"/>
      <c r="D38" s="78" t="s">
        <v>2396</v>
      </c>
      <c r="E38" s="164"/>
      <c r="F38" s="79"/>
      <c r="G38" s="78"/>
      <c r="H38" s="78"/>
      <c r="I38" s="78"/>
      <c r="J38" s="805" t="s">
        <v>2019</v>
      </c>
      <c r="K38" s="805"/>
      <c r="L38" s="805"/>
      <c r="M38" s="805"/>
      <c r="N38" s="805"/>
      <c r="O38" s="805"/>
      <c r="P38" s="805" t="s">
        <v>2019</v>
      </c>
      <c r="Q38" s="805"/>
      <c r="R38" s="805"/>
      <c r="S38" s="805"/>
      <c r="T38" s="805"/>
      <c r="U38" s="805"/>
      <c r="V38" s="805" t="s">
        <v>2019</v>
      </c>
      <c r="W38" s="805"/>
      <c r="X38" s="805"/>
      <c r="Y38" s="805"/>
      <c r="Z38" s="805"/>
      <c r="AA38" s="805"/>
      <c r="AB38" s="805" t="s">
        <v>2019</v>
      </c>
      <c r="AC38" s="805"/>
      <c r="AD38" s="805"/>
      <c r="AE38" s="805"/>
      <c r="AF38" s="805"/>
      <c r="AG38" s="805"/>
      <c r="AH38" s="805" t="s">
        <v>2019</v>
      </c>
      <c r="AI38" s="805"/>
      <c r="AJ38" s="805"/>
      <c r="AK38" s="805"/>
      <c r="AL38" s="805"/>
      <c r="AM38" s="805"/>
      <c r="AN38" s="805" t="s">
        <v>2019</v>
      </c>
      <c r="AO38" s="805"/>
      <c r="AP38" s="805"/>
      <c r="AQ38" s="805"/>
      <c r="AR38" s="805"/>
      <c r="AS38" s="805"/>
      <c r="AT38" s="805" t="s">
        <v>2019</v>
      </c>
      <c r="AU38" s="805"/>
      <c r="AV38" s="805"/>
      <c r="AW38" s="805"/>
      <c r="AX38" s="805"/>
      <c r="AY38" s="805"/>
      <c r="AZ38" s="805" t="s">
        <v>2019</v>
      </c>
      <c r="BA38" s="805"/>
      <c r="BB38" s="805"/>
      <c r="BC38" s="805"/>
      <c r="BD38" s="805"/>
      <c r="BE38" s="805"/>
      <c r="BF38" s="805" t="s">
        <v>2019</v>
      </c>
      <c r="BG38" s="805"/>
      <c r="BH38" s="805"/>
      <c r="BI38" s="805"/>
      <c r="BJ38" s="805"/>
      <c r="BK38" s="805"/>
      <c r="BL38" s="805" t="s">
        <v>2019</v>
      </c>
      <c r="BM38" s="805"/>
      <c r="BN38" s="805"/>
      <c r="BO38" s="805"/>
      <c r="BP38" s="805"/>
      <c r="BQ38" s="805"/>
      <c r="BR38" s="805" t="s">
        <v>2019</v>
      </c>
      <c r="BS38" s="805"/>
      <c r="BT38" s="805"/>
      <c r="BU38" s="805"/>
      <c r="BV38" s="805"/>
      <c r="BW38" s="805"/>
      <c r="BX38" s="805" t="s">
        <v>2019</v>
      </c>
      <c r="BY38" s="805"/>
      <c r="BZ38" s="805"/>
      <c r="CA38" s="805"/>
      <c r="CB38" s="805"/>
      <c r="CC38" s="805"/>
      <c r="CD38" s="805" t="s">
        <v>2019</v>
      </c>
      <c r="CE38" s="805"/>
      <c r="CF38" s="805"/>
      <c r="CG38" s="805"/>
      <c r="CH38" s="805"/>
      <c r="CI38" s="805"/>
      <c r="CJ38" s="805" t="s">
        <v>2019</v>
      </c>
      <c r="CK38" s="805"/>
      <c r="CL38" s="805"/>
      <c r="CM38" s="805"/>
      <c r="CN38" s="805"/>
      <c r="CO38" s="805"/>
      <c r="CP38" s="805" t="s">
        <v>2019</v>
      </c>
      <c r="CQ38" s="805"/>
      <c r="CR38" s="805"/>
      <c r="CS38" s="805"/>
      <c r="CT38" s="805"/>
      <c r="CU38" s="805"/>
      <c r="CV38" s="805" t="s">
        <v>2019</v>
      </c>
      <c r="CW38" s="805"/>
      <c r="CX38" s="805"/>
      <c r="CY38" s="805"/>
      <c r="CZ38" s="805"/>
      <c r="DA38" s="805"/>
      <c r="DB38" s="805" t="s">
        <v>2019</v>
      </c>
      <c r="DC38" s="805"/>
      <c r="DD38" s="805"/>
      <c r="DE38" s="805"/>
      <c r="DF38" s="805"/>
      <c r="DG38" s="805"/>
      <c r="DH38" s="805" t="s">
        <v>2019</v>
      </c>
      <c r="DI38" s="805"/>
      <c r="DJ38" s="805"/>
      <c r="DK38" s="805"/>
      <c r="DL38" s="805"/>
      <c r="DM38" s="805"/>
      <c r="DN38" s="805" t="s">
        <v>2019</v>
      </c>
      <c r="DO38" s="805"/>
      <c r="DP38" s="805"/>
      <c r="DQ38" s="805"/>
      <c r="DR38" s="805"/>
      <c r="DS38" s="805"/>
      <c r="DT38" s="805" t="s">
        <v>2019</v>
      </c>
      <c r="DU38" s="805"/>
      <c r="DV38" s="805"/>
      <c r="DW38" s="805"/>
      <c r="DX38" s="805"/>
      <c r="DY38" s="805"/>
      <c r="DZ38" s="805" t="s">
        <v>2019</v>
      </c>
      <c r="EA38" s="805"/>
      <c r="EB38" s="805"/>
      <c r="EC38" s="805"/>
      <c r="ED38" s="805"/>
      <c r="EE38" s="805"/>
      <c r="EF38" s="805" t="s">
        <v>2019</v>
      </c>
      <c r="EG38" s="805"/>
      <c r="EH38" s="805"/>
      <c r="EI38" s="805"/>
      <c r="EJ38" s="805"/>
      <c r="EK38" s="805"/>
      <c r="EL38" s="805" t="s">
        <v>2019</v>
      </c>
      <c r="EM38" s="805"/>
      <c r="EN38" s="805"/>
      <c r="EO38" s="805"/>
      <c r="EP38" s="805"/>
      <c r="EQ38" s="805"/>
      <c r="ER38" s="805" t="s">
        <v>2019</v>
      </c>
      <c r="ES38" s="805"/>
      <c r="ET38" s="805"/>
      <c r="EU38" s="805"/>
      <c r="EV38" s="805"/>
      <c r="EW38" s="805"/>
      <c r="EX38" s="805" t="s">
        <v>2019</v>
      </c>
      <c r="EY38" s="805"/>
      <c r="EZ38" s="805"/>
      <c r="FA38" s="805"/>
      <c r="FB38" s="805"/>
      <c r="FC38" s="805"/>
      <c r="FD38" s="805" t="s">
        <v>2019</v>
      </c>
      <c r="FE38" s="805"/>
      <c r="FF38" s="805"/>
      <c r="FG38" s="805"/>
      <c r="FH38" s="805"/>
      <c r="FI38" s="805"/>
      <c r="FJ38" s="805" t="s">
        <v>2019</v>
      </c>
      <c r="FK38" s="805"/>
      <c r="FL38" s="805"/>
      <c r="FM38" s="805"/>
      <c r="FN38" s="805"/>
      <c r="FO38" s="805"/>
      <c r="FP38" s="805" t="s">
        <v>2019</v>
      </c>
      <c r="FQ38" s="805"/>
      <c r="FR38" s="805"/>
      <c r="FS38" s="805"/>
      <c r="FT38" s="805"/>
      <c r="FU38" s="805"/>
      <c r="FV38" s="805" t="s">
        <v>2019</v>
      </c>
      <c r="FW38" s="805"/>
      <c r="FX38" s="805"/>
      <c r="FY38" s="805"/>
      <c r="FZ38" s="805"/>
      <c r="GA38" s="805"/>
      <c r="GB38" s="805" t="s">
        <v>2019</v>
      </c>
      <c r="GC38" s="805"/>
      <c r="GD38" s="805"/>
      <c r="GE38" s="805"/>
      <c r="GF38" s="805"/>
      <c r="GG38" s="805"/>
      <c r="GH38" s="805" t="s">
        <v>2019</v>
      </c>
      <c r="GI38" s="805"/>
      <c r="GJ38" s="805"/>
      <c r="GK38" s="805"/>
      <c r="GL38" s="805"/>
      <c r="GM38" s="805"/>
      <c r="GN38" s="805" t="s">
        <v>2019</v>
      </c>
      <c r="GO38" s="805"/>
      <c r="GP38" s="805"/>
      <c r="GQ38" s="805"/>
      <c r="GR38" s="805"/>
      <c r="GS38" s="805"/>
      <c r="GT38" s="805" t="s">
        <v>2019</v>
      </c>
      <c r="GU38" s="805"/>
      <c r="GV38" s="805"/>
      <c r="GW38" s="805"/>
      <c r="GX38" s="805"/>
      <c r="GY38" s="805"/>
      <c r="GZ38" s="805" t="s">
        <v>2019</v>
      </c>
      <c r="HA38" s="805"/>
      <c r="HB38" s="805"/>
      <c r="HC38" s="805"/>
      <c r="HD38" s="805"/>
      <c r="HE38" s="805"/>
      <c r="HF38" s="805" t="s">
        <v>2019</v>
      </c>
      <c r="HG38" s="805"/>
      <c r="HH38" s="805"/>
      <c r="HI38" s="805"/>
      <c r="HJ38" s="805"/>
      <c r="HK38" s="805"/>
      <c r="HL38" s="805" t="s">
        <v>2019</v>
      </c>
      <c r="HM38" s="805"/>
      <c r="HN38" s="805"/>
      <c r="HO38" s="805"/>
      <c r="HP38" s="805"/>
      <c r="HQ38" s="805"/>
      <c r="HR38" s="805" t="s">
        <v>2019</v>
      </c>
      <c r="HS38" s="805"/>
      <c r="HT38" s="805"/>
      <c r="HU38" s="805"/>
      <c r="HV38" s="805"/>
      <c r="HW38" s="805"/>
      <c r="HX38" s="805" t="s">
        <v>2019</v>
      </c>
      <c r="HY38" s="805"/>
      <c r="HZ38" s="805"/>
      <c r="IA38" s="805"/>
      <c r="IB38" s="805"/>
      <c r="IC38" s="805"/>
      <c r="ID38" s="805" t="s">
        <v>2019</v>
      </c>
      <c r="IE38" s="805"/>
      <c r="IF38" s="805"/>
      <c r="IG38" s="805"/>
      <c r="IH38" s="805"/>
      <c r="II38" s="805"/>
      <c r="IJ38" s="805" t="s">
        <v>2019</v>
      </c>
      <c r="IK38" s="805"/>
      <c r="IL38" s="805"/>
      <c r="IM38" s="805"/>
      <c r="IN38" s="805"/>
      <c r="IO38" s="805"/>
      <c r="IP38" s="805" t="s">
        <v>2019</v>
      </c>
      <c r="IQ38" s="805"/>
      <c r="IR38" s="805"/>
      <c r="IS38" s="805"/>
    </row>
    <row r="39" spans="1:256">
      <c r="B39" s="78"/>
      <c r="C39" s="164"/>
      <c r="E39" s="164"/>
      <c r="F39" s="79"/>
      <c r="G39" s="78"/>
      <c r="H39" s="78"/>
      <c r="I39" s="78"/>
      <c r="J39" s="78"/>
      <c r="K39" s="78"/>
      <c r="L39" s="78"/>
      <c r="M39" s="78"/>
      <c r="N39" s="78"/>
      <c r="O39" s="78"/>
      <c r="P39" s="805" t="s">
        <v>2396</v>
      </c>
      <c r="Q39" s="805"/>
      <c r="R39" s="805"/>
      <c r="S39" s="805"/>
      <c r="T39" s="805"/>
      <c r="U39" s="805"/>
      <c r="V39" s="805" t="s">
        <v>2396</v>
      </c>
      <c r="W39" s="805"/>
      <c r="X39" s="805"/>
      <c r="Y39" s="805"/>
      <c r="Z39" s="805"/>
      <c r="AA39" s="805"/>
      <c r="AB39" s="805" t="s">
        <v>2396</v>
      </c>
      <c r="AC39" s="805"/>
      <c r="AD39" s="805"/>
      <c r="AE39" s="805"/>
      <c r="AF39" s="805"/>
      <c r="AG39" s="805"/>
      <c r="AH39" s="805" t="s">
        <v>2396</v>
      </c>
      <c r="AI39" s="805"/>
      <c r="AJ39" s="805"/>
      <c r="AK39" s="805"/>
      <c r="AL39" s="805"/>
      <c r="AM39" s="805"/>
      <c r="AN39" s="805" t="s">
        <v>2396</v>
      </c>
      <c r="AO39" s="805"/>
      <c r="AP39" s="805"/>
      <c r="AQ39" s="805"/>
      <c r="AR39" s="805"/>
      <c r="AS39" s="805"/>
      <c r="AT39" s="805" t="s">
        <v>2396</v>
      </c>
      <c r="AU39" s="805"/>
      <c r="AV39" s="805"/>
      <c r="AW39" s="805"/>
      <c r="AX39" s="805"/>
      <c r="AY39" s="805"/>
      <c r="AZ39" s="805" t="s">
        <v>2396</v>
      </c>
      <c r="BA39" s="805"/>
      <c r="BB39" s="805"/>
      <c r="BC39" s="805"/>
      <c r="BD39" s="805"/>
      <c r="BE39" s="805"/>
      <c r="BF39" s="805" t="s">
        <v>2396</v>
      </c>
      <c r="BG39" s="805"/>
      <c r="BH39" s="805"/>
      <c r="BI39" s="805"/>
      <c r="BJ39" s="805"/>
      <c r="BK39" s="805"/>
      <c r="BL39" s="805" t="s">
        <v>2396</v>
      </c>
      <c r="BM39" s="805"/>
      <c r="BN39" s="805"/>
      <c r="BO39" s="805"/>
      <c r="BP39" s="805"/>
      <c r="BQ39" s="805"/>
      <c r="BR39" s="805" t="s">
        <v>2396</v>
      </c>
      <c r="BS39" s="805"/>
      <c r="BT39" s="805"/>
      <c r="BU39" s="805"/>
      <c r="BV39" s="805"/>
      <c r="BW39" s="805"/>
      <c r="BX39" s="805" t="s">
        <v>2396</v>
      </c>
      <c r="BY39" s="805"/>
      <c r="BZ39" s="805"/>
      <c r="CA39" s="805"/>
      <c r="CB39" s="805"/>
      <c r="CC39" s="805"/>
      <c r="CD39" s="805" t="s">
        <v>2396</v>
      </c>
      <c r="CE39" s="805"/>
      <c r="CF39" s="805"/>
      <c r="CG39" s="805"/>
      <c r="CH39" s="805"/>
      <c r="CI39" s="805"/>
      <c r="CJ39" s="805" t="s">
        <v>2396</v>
      </c>
      <c r="CK39" s="805"/>
      <c r="CL39" s="805"/>
      <c r="CM39" s="805"/>
      <c r="CN39" s="805"/>
      <c r="CO39" s="805"/>
      <c r="CP39" s="805" t="s">
        <v>2396</v>
      </c>
      <c r="CQ39" s="805"/>
      <c r="CR39" s="805"/>
      <c r="CS39" s="805"/>
      <c r="CT39" s="805"/>
      <c r="CU39" s="805"/>
      <c r="CV39" s="805" t="s">
        <v>2396</v>
      </c>
      <c r="CW39" s="805"/>
      <c r="CX39" s="805"/>
      <c r="CY39" s="805"/>
      <c r="CZ39" s="805"/>
      <c r="DA39" s="805"/>
      <c r="DB39" s="805" t="s">
        <v>2396</v>
      </c>
      <c r="DC39" s="805"/>
      <c r="DD39" s="805"/>
      <c r="DE39" s="805"/>
      <c r="DF39" s="805"/>
      <c r="DG39" s="805"/>
      <c r="DH39" s="805" t="s">
        <v>2396</v>
      </c>
      <c r="DI39" s="805"/>
      <c r="DJ39" s="805"/>
      <c r="DK39" s="805"/>
      <c r="DL39" s="805"/>
      <c r="DM39" s="805"/>
      <c r="DN39" s="805" t="s">
        <v>2396</v>
      </c>
      <c r="DO39" s="805"/>
      <c r="DP39" s="805"/>
      <c r="DQ39" s="805"/>
      <c r="DR39" s="805"/>
      <c r="DS39" s="805"/>
      <c r="DT39" s="805" t="s">
        <v>2396</v>
      </c>
      <c r="DU39" s="805"/>
      <c r="DV39" s="805"/>
      <c r="DW39" s="805"/>
      <c r="DX39" s="805"/>
      <c r="DY39" s="805"/>
      <c r="DZ39" s="805" t="s">
        <v>2396</v>
      </c>
      <c r="EA39" s="805"/>
      <c r="EB39" s="805"/>
      <c r="EC39" s="805"/>
      <c r="ED39" s="805"/>
      <c r="EE39" s="805"/>
      <c r="EF39" s="805" t="s">
        <v>2396</v>
      </c>
      <c r="EG39" s="805"/>
      <c r="EH39" s="805"/>
      <c r="EI39" s="805"/>
      <c r="EJ39" s="805"/>
      <c r="EK39" s="805"/>
      <c r="EL39" s="805" t="s">
        <v>2396</v>
      </c>
      <c r="EM39" s="805"/>
      <c r="EN39" s="805"/>
      <c r="EO39" s="805"/>
      <c r="EP39" s="805"/>
      <c r="EQ39" s="805"/>
      <c r="ER39" s="805" t="s">
        <v>2396</v>
      </c>
      <c r="ES39" s="805"/>
      <c r="ET39" s="805"/>
      <c r="EU39" s="805"/>
      <c r="EV39" s="805"/>
      <c r="EW39" s="805"/>
      <c r="EX39" s="805" t="s">
        <v>2396</v>
      </c>
      <c r="EY39" s="805"/>
      <c r="EZ39" s="805"/>
      <c r="FA39" s="805"/>
      <c r="FB39" s="805"/>
      <c r="FC39" s="805"/>
      <c r="FD39" s="805" t="s">
        <v>2396</v>
      </c>
      <c r="FE39" s="805"/>
      <c r="FF39" s="805"/>
      <c r="FG39" s="805"/>
      <c r="FH39" s="805"/>
      <c r="FI39" s="805"/>
      <c r="FJ39" s="805" t="s">
        <v>2396</v>
      </c>
      <c r="FK39" s="805"/>
      <c r="FL39" s="805"/>
      <c r="FM39" s="805"/>
      <c r="FN39" s="805"/>
      <c r="FO39" s="805"/>
      <c r="FP39" s="805" t="s">
        <v>2396</v>
      </c>
      <c r="FQ39" s="805"/>
      <c r="FR39" s="805"/>
      <c r="FS39" s="805"/>
      <c r="FT39" s="805"/>
      <c r="FU39" s="805"/>
      <c r="FV39" s="805" t="s">
        <v>2396</v>
      </c>
      <c r="FW39" s="805"/>
      <c r="FX39" s="805"/>
      <c r="FY39" s="805"/>
      <c r="FZ39" s="805"/>
      <c r="GA39" s="805"/>
      <c r="GB39" s="805" t="s">
        <v>2396</v>
      </c>
      <c r="GC39" s="805"/>
      <c r="GD39" s="805"/>
      <c r="GE39" s="805"/>
      <c r="GF39" s="805"/>
      <c r="GG39" s="805"/>
      <c r="GH39" s="805" t="s">
        <v>2396</v>
      </c>
      <c r="GI39" s="805"/>
      <c r="GJ39" s="805"/>
      <c r="GK39" s="805"/>
      <c r="GL39" s="805"/>
      <c r="GM39" s="805"/>
      <c r="GN39" s="805" t="s">
        <v>2396</v>
      </c>
      <c r="GO39" s="805"/>
      <c r="GP39" s="805"/>
      <c r="GQ39" s="805"/>
      <c r="GR39" s="805"/>
      <c r="GS39" s="805"/>
      <c r="GT39" s="805" t="s">
        <v>2396</v>
      </c>
      <c r="GU39" s="805"/>
      <c r="GV39" s="805"/>
      <c r="GW39" s="805"/>
      <c r="GX39" s="805"/>
      <c r="GY39" s="805"/>
      <c r="GZ39" s="805" t="s">
        <v>2396</v>
      </c>
      <c r="HA39" s="805"/>
      <c r="HB39" s="805"/>
      <c r="HC39" s="805"/>
      <c r="HD39" s="805"/>
      <c r="HE39" s="805"/>
      <c r="HF39" s="805" t="s">
        <v>2396</v>
      </c>
      <c r="HG39" s="805"/>
      <c r="HH39" s="805"/>
      <c r="HI39" s="805"/>
      <c r="HJ39" s="805"/>
      <c r="HK39" s="805"/>
      <c r="HL39" s="805" t="s">
        <v>2396</v>
      </c>
      <c r="HM39" s="805"/>
      <c r="HN39" s="805"/>
      <c r="HO39" s="805"/>
      <c r="HP39" s="805"/>
      <c r="HQ39" s="805"/>
      <c r="HR39" s="805" t="s">
        <v>2396</v>
      </c>
      <c r="HS39" s="805"/>
      <c r="HT39" s="805"/>
      <c r="HU39" s="805"/>
      <c r="HV39" s="805"/>
      <c r="HW39" s="805"/>
      <c r="HX39" s="805" t="s">
        <v>2396</v>
      </c>
      <c r="HY39" s="805"/>
      <c r="HZ39" s="805"/>
      <c r="IA39" s="805"/>
      <c r="IB39" s="805"/>
      <c r="IC39" s="805"/>
      <c r="ID39" s="805" t="s">
        <v>2396</v>
      </c>
      <c r="IE39" s="805"/>
      <c r="IF39" s="805"/>
      <c r="IG39" s="805"/>
      <c r="IH39" s="805"/>
      <c r="II39" s="805"/>
      <c r="IJ39" s="805" t="s">
        <v>2396</v>
      </c>
      <c r="IK39" s="805"/>
      <c r="IL39" s="805"/>
      <c r="IM39" s="805"/>
      <c r="IN39" s="805"/>
      <c r="IO39" s="805"/>
      <c r="IP39" s="805" t="s">
        <v>2396</v>
      </c>
      <c r="IQ39" s="805"/>
      <c r="IR39" s="805"/>
      <c r="IS39" s="805"/>
      <c r="IT39" s="805"/>
      <c r="IU39" s="805"/>
      <c r="IV39" s="805" t="s">
        <v>2396</v>
      </c>
    </row>
    <row r="40" spans="1:256">
      <c r="A40" s="83"/>
      <c r="B40" s="83"/>
      <c r="C40" s="163"/>
      <c r="E40" s="162"/>
      <c r="F40" s="85"/>
      <c r="G40" s="86"/>
    </row>
    <row r="41" spans="1:256">
      <c r="A41" s="7"/>
    </row>
    <row r="42" spans="1:256">
      <c r="A42" s="7"/>
    </row>
    <row r="43" spans="1:256" s="6" customFormat="1">
      <c r="A43" s="7"/>
      <c r="C43" s="160"/>
      <c r="E43" s="160"/>
      <c r="F43" s="35"/>
    </row>
    <row r="44" spans="1:256" s="6" customFormat="1">
      <c r="B44" s="7"/>
      <c r="C44" s="159"/>
      <c r="D44" s="7"/>
      <c r="E44" s="159"/>
      <c r="F44" s="9"/>
      <c r="G44" s="7"/>
      <c r="H44" s="7"/>
    </row>
    <row r="45" spans="1:256" s="6" customFormat="1">
      <c r="B45" s="7"/>
      <c r="C45" s="159"/>
      <c r="D45" s="7"/>
      <c r="E45" s="159"/>
      <c r="F45" s="9"/>
      <c r="G45" s="7"/>
      <c r="H45" s="7"/>
    </row>
    <row r="46" spans="1:256" s="6" customFormat="1">
      <c r="B46" s="7"/>
      <c r="C46" s="159"/>
      <c r="D46" s="7"/>
      <c r="E46" s="159"/>
      <c r="F46" s="9"/>
      <c r="G46" s="7"/>
      <c r="H46" s="7"/>
    </row>
    <row r="47" spans="1:256" s="6" customFormat="1">
      <c r="B47" s="7"/>
      <c r="C47" s="159"/>
      <c r="D47" s="7"/>
      <c r="E47" s="159"/>
      <c r="F47" s="9"/>
      <c r="G47" s="87"/>
      <c r="H47" s="7"/>
    </row>
    <row r="48" spans="1:256" s="6" customFormat="1">
      <c r="B48" s="7"/>
      <c r="C48" s="159"/>
      <c r="D48" s="7"/>
      <c r="E48" s="159"/>
      <c r="F48" s="9"/>
      <c r="G48" s="7"/>
      <c r="H48" s="7"/>
    </row>
  </sheetData>
  <mergeCells count="84">
    <mergeCell ref="AZ38:BE38"/>
    <mergeCell ref="AN38:AS38"/>
    <mergeCell ref="AZ39:BE39"/>
    <mergeCell ref="BF38:BK38"/>
    <mergeCell ref="AT38:AY38"/>
    <mergeCell ref="AN39:AS39"/>
    <mergeCell ref="BF39:BK39"/>
    <mergeCell ref="AT39:AY39"/>
    <mergeCell ref="E1:G1"/>
    <mergeCell ref="E19:G19"/>
    <mergeCell ref="J38:O38"/>
    <mergeCell ref="P38:U38"/>
    <mergeCell ref="AH39:AM39"/>
    <mergeCell ref="AB39:AG39"/>
    <mergeCell ref="AB38:AG38"/>
    <mergeCell ref="AH38:AM38"/>
    <mergeCell ref="V39:AA39"/>
    <mergeCell ref="V38:AA38"/>
    <mergeCell ref="P39:U39"/>
    <mergeCell ref="CJ39:CO39"/>
    <mergeCell ref="BL39:BQ39"/>
    <mergeCell ref="CJ38:CO38"/>
    <mergeCell ref="CD38:CI38"/>
    <mergeCell ref="BX39:CC39"/>
    <mergeCell ref="BX38:CC38"/>
    <mergeCell ref="CD39:CI39"/>
    <mergeCell ref="BR38:BW38"/>
    <mergeCell ref="BR39:BW39"/>
    <mergeCell ref="BL38:BQ38"/>
    <mergeCell ref="CP38:CU38"/>
    <mergeCell ref="CV39:DA39"/>
    <mergeCell ref="DB39:DG39"/>
    <mergeCell ref="CP39:CU39"/>
    <mergeCell ref="CV38:DA38"/>
    <mergeCell ref="DB38:DG38"/>
    <mergeCell ref="DZ39:EE39"/>
    <mergeCell ref="DH39:DM39"/>
    <mergeCell ref="DH38:DM38"/>
    <mergeCell ref="DN38:DS38"/>
    <mergeCell ref="DZ38:EE38"/>
    <mergeCell ref="DT38:DY38"/>
    <mergeCell ref="DT39:DY39"/>
    <mergeCell ref="DN39:DS39"/>
    <mergeCell ref="FP39:FU39"/>
    <mergeCell ref="GB39:GG39"/>
    <mergeCell ref="HF39:HK39"/>
    <mergeCell ref="EL38:EQ38"/>
    <mergeCell ref="FJ38:FO38"/>
    <mergeCell ref="FJ39:FO39"/>
    <mergeCell ref="FP38:FU38"/>
    <mergeCell ref="GT38:GY38"/>
    <mergeCell ref="GH39:GM39"/>
    <mergeCell ref="GN39:GS39"/>
    <mergeCell ref="GT39:GY39"/>
    <mergeCell ref="FV38:GA38"/>
    <mergeCell ref="GH38:GM38"/>
    <mergeCell ref="GB38:GG38"/>
    <mergeCell ref="GN38:GS38"/>
    <mergeCell ref="FV39:GA39"/>
    <mergeCell ref="EF38:EK38"/>
    <mergeCell ref="EF39:EK39"/>
    <mergeCell ref="EL39:EQ39"/>
    <mergeCell ref="FD38:FI38"/>
    <mergeCell ref="EX39:FC39"/>
    <mergeCell ref="ER38:EW38"/>
    <mergeCell ref="EX38:FC38"/>
    <mergeCell ref="ER39:EW39"/>
    <mergeCell ref="FD39:FI39"/>
    <mergeCell ref="IV39"/>
    <mergeCell ref="GZ39:HE39"/>
    <mergeCell ref="IP39:IU39"/>
    <mergeCell ref="HX39:IC39"/>
    <mergeCell ref="IJ39:IO39"/>
    <mergeCell ref="HR39:HW39"/>
    <mergeCell ref="ID39:II39"/>
    <mergeCell ref="HL39:HQ39"/>
    <mergeCell ref="IP38:IS38"/>
    <mergeCell ref="IJ38:IO38"/>
    <mergeCell ref="ID38:II38"/>
    <mergeCell ref="HL38:HQ38"/>
    <mergeCell ref="GZ38:HE38"/>
    <mergeCell ref="HF38:HK38"/>
    <mergeCell ref="HX38:IC38"/>
    <mergeCell ref="HR38:HW3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9"/>
  <sheetViews>
    <sheetView topLeftCell="A18" zoomScale="125" zoomScaleNormal="70" zoomScalePageLayoutView="70" workbookViewId="0">
      <selection activeCell="B25" sqref="B25"/>
    </sheetView>
  </sheetViews>
  <sheetFormatPr baseColWidth="10" defaultColWidth="10.7109375" defaultRowHeight="15" x14ac:dyDescent="0"/>
  <cols>
    <col min="1" max="1" width="10.28515625" style="6" customWidth="1"/>
    <col min="2" max="2" width="28.140625" style="7" customWidth="1"/>
    <col min="3" max="3" width="8.85546875" style="159" customWidth="1"/>
    <col min="4" max="4" width="11.28515625" style="7" customWidth="1"/>
    <col min="5" max="5" width="13.140625" style="159" customWidth="1"/>
    <col min="6" max="6" width="9" style="9" customWidth="1"/>
    <col min="7" max="7" width="19.7109375" style="7" customWidth="1"/>
    <col min="8" max="8" width="8.28515625" style="7" customWidth="1"/>
    <col min="9" max="16384" width="10.7109375" style="7"/>
  </cols>
  <sheetData>
    <row r="1" spans="1:8" ht="105" customHeight="1">
      <c r="E1" s="816" t="s">
        <v>2627</v>
      </c>
      <c r="F1" s="816"/>
      <c r="G1" s="816"/>
    </row>
    <row r="2" spans="1:8">
      <c r="A2" s="8" t="s">
        <v>3073</v>
      </c>
      <c r="G2" s="10"/>
    </row>
    <row r="3" spans="1:8">
      <c r="A3" s="6" t="s">
        <v>2545</v>
      </c>
      <c r="E3" s="182"/>
      <c r="F3" s="12"/>
      <c r="G3" s="92">
        <v>40372</v>
      </c>
    </row>
    <row r="4" spans="1:8">
      <c r="A4" s="6" t="s">
        <v>2145</v>
      </c>
      <c r="E4" s="182"/>
      <c r="F4" s="12"/>
      <c r="G4" s="93" t="s">
        <v>2654</v>
      </c>
    </row>
    <row r="5" spans="1:8">
      <c r="A5" s="6" t="s">
        <v>2201</v>
      </c>
      <c r="E5" s="182"/>
      <c r="F5" s="12"/>
    </row>
    <row r="6" spans="1:8">
      <c r="E6" s="181" t="s">
        <v>2200</v>
      </c>
      <c r="F6" s="17"/>
      <c r="G6" s="18"/>
      <c r="H6" s="4"/>
    </row>
    <row r="7" spans="1:8">
      <c r="E7" s="180" t="s">
        <v>2143</v>
      </c>
      <c r="F7" s="21"/>
      <c r="G7" s="22"/>
      <c r="H7" s="4"/>
    </row>
    <row r="8" spans="1:8">
      <c r="A8" s="6" t="s">
        <v>2492</v>
      </c>
      <c r="E8" s="180" t="s">
        <v>2077</v>
      </c>
      <c r="F8" s="21"/>
      <c r="G8" s="24"/>
      <c r="H8" s="4"/>
    </row>
    <row r="9" spans="1:8">
      <c r="A9" t="s">
        <v>1826</v>
      </c>
      <c r="E9" s="180" t="s">
        <v>1695</v>
      </c>
      <c r="F9" s="21"/>
      <c r="G9" s="24"/>
      <c r="H9" s="4"/>
    </row>
    <row r="10" spans="1:8">
      <c r="A10" t="s">
        <v>1901</v>
      </c>
      <c r="E10" s="178"/>
      <c r="F10" s="21"/>
      <c r="G10" s="24"/>
      <c r="H10" s="4"/>
    </row>
    <row r="11" spans="1:8">
      <c r="A11" t="s">
        <v>2606</v>
      </c>
      <c r="E11" s="179" t="s">
        <v>2874</v>
      </c>
      <c r="F11" s="26"/>
      <c r="G11" s="24"/>
      <c r="H11" s="4"/>
    </row>
    <row r="12" spans="1:8">
      <c r="A12" t="s">
        <v>2605</v>
      </c>
      <c r="E12" s="179" t="s">
        <v>3435</v>
      </c>
      <c r="F12" s="21"/>
      <c r="G12" s="24"/>
      <c r="H12" s="4"/>
    </row>
    <row r="13" spans="1:8">
      <c r="A13" t="s">
        <v>1795</v>
      </c>
      <c r="E13" s="179" t="s">
        <v>3063</v>
      </c>
      <c r="F13" s="26"/>
      <c r="G13" s="24"/>
      <c r="H13" s="4"/>
    </row>
    <row r="14" spans="1:8">
      <c r="A14" t="s">
        <v>2677</v>
      </c>
      <c r="E14" s="179" t="s">
        <v>2071</v>
      </c>
      <c r="F14" s="26"/>
      <c r="G14" s="28"/>
      <c r="H14" s="4"/>
    </row>
    <row r="15" spans="1:8">
      <c r="E15" s="178" t="s">
        <v>2102</v>
      </c>
      <c r="F15" s="26"/>
      <c r="G15" s="24"/>
      <c r="H15" s="4"/>
    </row>
    <row r="16" spans="1:8">
      <c r="A16" s="27" t="s">
        <v>1616</v>
      </c>
      <c r="E16" s="177" t="s">
        <v>1409</v>
      </c>
      <c r="F16" s="26"/>
      <c r="G16" s="24"/>
      <c r="H16" s="4"/>
    </row>
    <row r="17" spans="1:9">
      <c r="A17" s="6" t="s">
        <v>1947</v>
      </c>
      <c r="E17" s="176" t="s">
        <v>2960</v>
      </c>
      <c r="F17" s="175"/>
      <c r="G17" s="157"/>
      <c r="H17" s="4"/>
    </row>
    <row r="18" spans="1:9">
      <c r="E18" s="174"/>
      <c r="F18" s="26"/>
      <c r="G18" s="4"/>
      <c r="H18" s="4"/>
    </row>
    <row r="19" spans="1:9">
      <c r="A19" s="6" t="s">
        <v>2705</v>
      </c>
      <c r="E19" s="817" t="s">
        <v>1105</v>
      </c>
      <c r="F19" s="817"/>
      <c r="G19" s="817"/>
    </row>
    <row r="20" spans="1:9">
      <c r="A20" s="27" t="s">
        <v>2622</v>
      </c>
      <c r="E20" s="160" t="s">
        <v>2545</v>
      </c>
      <c r="F20" s="35"/>
    </row>
    <row r="21" spans="1:9">
      <c r="A21" s="156"/>
      <c r="E21" s="160"/>
      <c r="F21" s="35"/>
    </row>
    <row r="22" spans="1:9" s="43" customFormat="1" ht="16" customHeight="1">
      <c r="A22" s="37"/>
      <c r="B22" s="38"/>
      <c r="C22" s="173"/>
      <c r="D22" s="38"/>
      <c r="E22" s="172"/>
      <c r="F22" s="40"/>
      <c r="G22" s="41"/>
      <c r="H22" s="42"/>
    </row>
    <row r="23" spans="1:9">
      <c r="A23" s="155" t="s">
        <v>2275</v>
      </c>
      <c r="B23" s="45" t="s">
        <v>2177</v>
      </c>
      <c r="C23" s="168" t="s">
        <v>2049</v>
      </c>
      <c r="D23" s="45" t="s">
        <v>2746</v>
      </c>
      <c r="E23" s="171" t="s">
        <v>1844</v>
      </c>
      <c r="F23" s="47" t="s">
        <v>1117</v>
      </c>
      <c r="G23" s="45" t="s">
        <v>1890</v>
      </c>
      <c r="H23" s="48"/>
    </row>
    <row r="24" spans="1:9">
      <c r="A24" s="49">
        <v>40494</v>
      </c>
      <c r="B24" s="58" t="s">
        <v>2258</v>
      </c>
      <c r="C24" s="170">
        <v>295</v>
      </c>
      <c r="D24" s="58">
        <v>4</v>
      </c>
      <c r="E24" s="170">
        <f>C24*D24</f>
        <v>1180</v>
      </c>
      <c r="F24" s="55">
        <v>0.3</v>
      </c>
      <c r="G24" s="153">
        <f>E24*(1-F24)</f>
        <v>826</v>
      </c>
      <c r="H24" s="56"/>
    </row>
    <row r="25" spans="1:9">
      <c r="A25" s="57"/>
      <c r="B25" s="58" t="s">
        <v>2358</v>
      </c>
      <c r="C25" s="170">
        <v>195</v>
      </c>
      <c r="D25" s="58">
        <v>4</v>
      </c>
      <c r="E25" s="170">
        <f>C25*D25</f>
        <v>780</v>
      </c>
      <c r="F25" s="55">
        <v>0.3</v>
      </c>
      <c r="G25" s="153">
        <f>E25*(1-F25)</f>
        <v>546</v>
      </c>
      <c r="H25" s="56"/>
    </row>
    <row r="26" spans="1:9">
      <c r="A26" s="57"/>
      <c r="B26" s="58" t="s">
        <v>1744</v>
      </c>
      <c r="C26" s="183">
        <v>195</v>
      </c>
      <c r="D26" s="58" t="s">
        <v>2186</v>
      </c>
      <c r="E26" s="170">
        <f>C26</f>
        <v>195</v>
      </c>
      <c r="F26" s="61"/>
      <c r="G26" s="153">
        <f>E26</f>
        <v>195</v>
      </c>
      <c r="H26" s="56"/>
    </row>
    <row r="27" spans="1:9">
      <c r="A27" s="57"/>
      <c r="B27" s="58" t="s">
        <v>2333</v>
      </c>
      <c r="C27" s="170">
        <v>50</v>
      </c>
      <c r="D27" s="58">
        <v>3</v>
      </c>
      <c r="E27" s="170">
        <f>C27*D27</f>
        <v>150</v>
      </c>
      <c r="F27" s="55"/>
      <c r="G27" s="153">
        <f>E27*(1-F27)</f>
        <v>150</v>
      </c>
      <c r="H27" s="48"/>
    </row>
    <row r="28" spans="1:9">
      <c r="A28" s="57"/>
      <c r="B28" s="58" t="s">
        <v>1116</v>
      </c>
      <c r="C28" s="170">
        <v>400</v>
      </c>
      <c r="D28" s="58" t="s">
        <v>2186</v>
      </c>
      <c r="E28" s="170">
        <v>400</v>
      </c>
      <c r="F28" s="61"/>
      <c r="G28" s="153">
        <f>E28*(1-F28)</f>
        <v>400</v>
      </c>
      <c r="H28" s="48"/>
    </row>
    <row r="29" spans="1:9">
      <c r="A29" s="57"/>
      <c r="B29" s="58" t="s">
        <v>2270</v>
      </c>
      <c r="C29" s="170"/>
      <c r="D29" s="58"/>
      <c r="E29" s="170">
        <f>C29*D29</f>
        <v>0</v>
      </c>
      <c r="F29" s="55"/>
      <c r="G29" s="153">
        <f>E29*(1-F29)</f>
        <v>0</v>
      </c>
      <c r="H29" s="48"/>
    </row>
    <row r="30" spans="1:9">
      <c r="A30" s="57"/>
      <c r="B30" s="58" t="s">
        <v>1900</v>
      </c>
      <c r="C30" s="170"/>
      <c r="D30" s="58"/>
      <c r="E30" s="170">
        <f>C30*D30</f>
        <v>0</v>
      </c>
      <c r="F30" s="55"/>
      <c r="G30" s="153">
        <f>E30*(1-F30)</f>
        <v>0</v>
      </c>
      <c r="H30" s="48"/>
    </row>
    <row r="31" spans="1:9">
      <c r="A31" s="57"/>
      <c r="B31" s="58" t="s">
        <v>2585</v>
      </c>
      <c r="C31" s="170"/>
      <c r="D31" s="58"/>
      <c r="E31" s="170">
        <f>C31*D31</f>
        <v>0</v>
      </c>
      <c r="F31" s="55"/>
      <c r="G31" s="153">
        <f>E31*(1-F31)</f>
        <v>0</v>
      </c>
      <c r="H31" s="48"/>
    </row>
    <row r="32" spans="1:9" s="74" customFormat="1" ht="16" customHeight="1">
      <c r="A32" s="68"/>
      <c r="B32" s="114" t="s">
        <v>2584</v>
      </c>
      <c r="C32" s="169"/>
      <c r="D32" s="114"/>
      <c r="E32" s="168">
        <f>SUM(E24:E31)</f>
        <v>2705</v>
      </c>
      <c r="F32" s="167"/>
      <c r="G32" s="151">
        <f>SUM(G24:G31)</f>
        <v>2117</v>
      </c>
      <c r="H32" s="73"/>
      <c r="I32" s="166"/>
    </row>
    <row r="34" spans="1:256">
      <c r="B34" s="75" t="s">
        <v>2388</v>
      </c>
      <c r="C34" s="165"/>
      <c r="D34" s="75"/>
      <c r="E34" s="76">
        <f>G32/2</f>
        <v>1058.5</v>
      </c>
      <c r="F34" s="77"/>
    </row>
    <row r="36" spans="1:256">
      <c r="A36" s="164"/>
      <c r="B36" s="164"/>
      <c r="C36" s="164"/>
      <c r="D36" s="78" t="s">
        <v>2134</v>
      </c>
      <c r="E36" s="164"/>
      <c r="F36" s="164"/>
      <c r="G36" s="164"/>
      <c r="H36" s="164"/>
    </row>
    <row r="37" spans="1:256">
      <c r="A37" s="164"/>
      <c r="B37" s="164"/>
      <c r="C37" s="164"/>
      <c r="D37" s="78" t="s">
        <v>2569</v>
      </c>
      <c r="E37" s="164"/>
      <c r="F37" s="164"/>
      <c r="G37" s="164"/>
      <c r="H37" s="164"/>
    </row>
    <row r="38" spans="1:256">
      <c r="A38" s="164"/>
      <c r="B38" s="164"/>
      <c r="C38" s="164"/>
      <c r="D38" s="150" t="s">
        <v>2378</v>
      </c>
      <c r="E38" s="164"/>
      <c r="F38" s="164"/>
      <c r="G38" s="164"/>
      <c r="H38" s="164"/>
      <c r="I38" s="78"/>
      <c r="J38" s="805" t="s">
        <v>2134</v>
      </c>
      <c r="K38" s="805"/>
      <c r="L38" s="805"/>
      <c r="M38" s="805"/>
      <c r="N38" s="805"/>
      <c r="O38" s="805"/>
      <c r="P38" s="805" t="s">
        <v>2134</v>
      </c>
      <c r="Q38" s="805"/>
      <c r="R38" s="805"/>
      <c r="S38" s="805"/>
      <c r="T38" s="805"/>
      <c r="U38" s="805"/>
      <c r="V38" s="805" t="s">
        <v>2134</v>
      </c>
      <c r="W38" s="805"/>
      <c r="X38" s="805"/>
      <c r="Y38" s="805"/>
      <c r="Z38" s="805"/>
      <c r="AA38" s="805"/>
      <c r="AB38" s="805" t="s">
        <v>2134</v>
      </c>
      <c r="AC38" s="805"/>
      <c r="AD38" s="805"/>
      <c r="AE38" s="805"/>
      <c r="AF38" s="805"/>
      <c r="AG38" s="805"/>
      <c r="AH38" s="805" t="s">
        <v>2134</v>
      </c>
      <c r="AI38" s="805"/>
      <c r="AJ38" s="805"/>
      <c r="AK38" s="805"/>
      <c r="AL38" s="805"/>
      <c r="AM38" s="805"/>
      <c r="AN38" s="805" t="s">
        <v>2134</v>
      </c>
      <c r="AO38" s="805"/>
      <c r="AP38" s="805"/>
      <c r="AQ38" s="805"/>
      <c r="AR38" s="805"/>
      <c r="AS38" s="805"/>
      <c r="AT38" s="805" t="s">
        <v>2134</v>
      </c>
      <c r="AU38" s="805"/>
      <c r="AV38" s="805"/>
      <c r="AW38" s="805"/>
      <c r="AX38" s="805"/>
      <c r="AY38" s="805"/>
      <c r="AZ38" s="805" t="s">
        <v>2134</v>
      </c>
      <c r="BA38" s="805"/>
      <c r="BB38" s="805"/>
      <c r="BC38" s="805"/>
      <c r="BD38" s="805"/>
      <c r="BE38" s="805"/>
      <c r="BF38" s="805" t="s">
        <v>2134</v>
      </c>
      <c r="BG38" s="805"/>
      <c r="BH38" s="805"/>
      <c r="BI38" s="805"/>
      <c r="BJ38" s="805"/>
      <c r="BK38" s="805"/>
      <c r="BL38" s="805" t="s">
        <v>2134</v>
      </c>
      <c r="BM38" s="805"/>
      <c r="BN38" s="805"/>
      <c r="BO38" s="805"/>
      <c r="BP38" s="805"/>
      <c r="BQ38" s="805"/>
      <c r="BR38" s="805" t="s">
        <v>2134</v>
      </c>
      <c r="BS38" s="805"/>
      <c r="BT38" s="805"/>
      <c r="BU38" s="805"/>
      <c r="BV38" s="805"/>
      <c r="BW38" s="805"/>
      <c r="BX38" s="805" t="s">
        <v>2134</v>
      </c>
      <c r="BY38" s="805"/>
      <c r="BZ38" s="805"/>
      <c r="CA38" s="805"/>
      <c r="CB38" s="805"/>
      <c r="CC38" s="805"/>
      <c r="CD38" s="805" t="s">
        <v>2134</v>
      </c>
      <c r="CE38" s="805"/>
      <c r="CF38" s="805"/>
      <c r="CG38" s="805"/>
      <c r="CH38" s="805"/>
      <c r="CI38" s="805"/>
      <c r="CJ38" s="805" t="s">
        <v>2134</v>
      </c>
      <c r="CK38" s="805"/>
      <c r="CL38" s="805"/>
      <c r="CM38" s="805"/>
      <c r="CN38" s="805"/>
      <c r="CO38" s="805"/>
      <c r="CP38" s="805" t="s">
        <v>2134</v>
      </c>
      <c r="CQ38" s="805"/>
      <c r="CR38" s="805"/>
      <c r="CS38" s="805"/>
      <c r="CT38" s="805"/>
      <c r="CU38" s="805"/>
      <c r="CV38" s="805" t="s">
        <v>2134</v>
      </c>
      <c r="CW38" s="805"/>
      <c r="CX38" s="805"/>
      <c r="CY38" s="805"/>
      <c r="CZ38" s="805"/>
      <c r="DA38" s="805"/>
      <c r="DB38" s="805" t="s">
        <v>2134</v>
      </c>
      <c r="DC38" s="805"/>
      <c r="DD38" s="805"/>
      <c r="DE38" s="805"/>
      <c r="DF38" s="805"/>
      <c r="DG38" s="805"/>
      <c r="DH38" s="805" t="s">
        <v>2134</v>
      </c>
      <c r="DI38" s="805"/>
      <c r="DJ38" s="805"/>
      <c r="DK38" s="805"/>
      <c r="DL38" s="805"/>
      <c r="DM38" s="805"/>
      <c r="DN38" s="805" t="s">
        <v>2134</v>
      </c>
      <c r="DO38" s="805"/>
      <c r="DP38" s="805"/>
      <c r="DQ38" s="805"/>
      <c r="DR38" s="805"/>
      <c r="DS38" s="805"/>
      <c r="DT38" s="805" t="s">
        <v>2134</v>
      </c>
      <c r="DU38" s="805"/>
      <c r="DV38" s="805"/>
      <c r="DW38" s="805"/>
      <c r="DX38" s="805"/>
      <c r="DY38" s="805"/>
      <c r="DZ38" s="805" t="s">
        <v>2134</v>
      </c>
      <c r="EA38" s="805"/>
      <c r="EB38" s="805"/>
      <c r="EC38" s="805"/>
      <c r="ED38" s="805"/>
      <c r="EE38" s="805"/>
      <c r="EF38" s="805" t="s">
        <v>2134</v>
      </c>
      <c r="EG38" s="805"/>
      <c r="EH38" s="805"/>
      <c r="EI38" s="805"/>
      <c r="EJ38" s="805"/>
      <c r="EK38" s="805"/>
      <c r="EL38" s="805" t="s">
        <v>2134</v>
      </c>
      <c r="EM38" s="805"/>
      <c r="EN38" s="805"/>
      <c r="EO38" s="805"/>
      <c r="EP38" s="805"/>
      <c r="EQ38" s="805"/>
      <c r="ER38" s="805" t="s">
        <v>2134</v>
      </c>
      <c r="ES38" s="805"/>
      <c r="ET38" s="805"/>
      <c r="EU38" s="805"/>
      <c r="EV38" s="805"/>
      <c r="EW38" s="805"/>
      <c r="EX38" s="805" t="s">
        <v>2134</v>
      </c>
      <c r="EY38" s="805"/>
      <c r="EZ38" s="805"/>
      <c r="FA38" s="805"/>
      <c r="FB38" s="805"/>
      <c r="FC38" s="805"/>
      <c r="FD38" s="805" t="s">
        <v>2134</v>
      </c>
      <c r="FE38" s="805"/>
      <c r="FF38" s="805"/>
      <c r="FG38" s="805"/>
      <c r="FH38" s="805"/>
      <c r="FI38" s="805"/>
      <c r="FJ38" s="805" t="s">
        <v>2134</v>
      </c>
      <c r="FK38" s="805"/>
      <c r="FL38" s="805"/>
      <c r="FM38" s="805"/>
      <c r="FN38" s="805"/>
      <c r="FO38" s="805"/>
      <c r="FP38" s="805" t="s">
        <v>2134</v>
      </c>
      <c r="FQ38" s="805"/>
      <c r="FR38" s="805"/>
      <c r="FS38" s="805"/>
      <c r="FT38" s="805"/>
      <c r="FU38" s="805"/>
      <c r="FV38" s="805" t="s">
        <v>2134</v>
      </c>
      <c r="FW38" s="805"/>
      <c r="FX38" s="805"/>
      <c r="FY38" s="805"/>
      <c r="FZ38" s="805"/>
      <c r="GA38" s="805"/>
      <c r="GB38" s="805" t="s">
        <v>2134</v>
      </c>
      <c r="GC38" s="805"/>
      <c r="GD38" s="805"/>
      <c r="GE38" s="805"/>
      <c r="GF38" s="805"/>
      <c r="GG38" s="805"/>
      <c r="GH38" s="805" t="s">
        <v>2134</v>
      </c>
      <c r="GI38" s="805"/>
      <c r="GJ38" s="805"/>
      <c r="GK38" s="805"/>
      <c r="GL38" s="805"/>
      <c r="GM38" s="805"/>
      <c r="GN38" s="805" t="s">
        <v>2134</v>
      </c>
      <c r="GO38" s="805"/>
      <c r="GP38" s="805"/>
      <c r="GQ38" s="805"/>
      <c r="GR38" s="805"/>
      <c r="GS38" s="805"/>
      <c r="GT38" s="805" t="s">
        <v>2134</v>
      </c>
      <c r="GU38" s="805"/>
      <c r="GV38" s="805"/>
      <c r="GW38" s="805"/>
      <c r="GX38" s="805"/>
      <c r="GY38" s="805"/>
      <c r="GZ38" s="805" t="s">
        <v>2134</v>
      </c>
      <c r="HA38" s="805"/>
      <c r="HB38" s="805"/>
      <c r="HC38" s="805"/>
      <c r="HD38" s="805"/>
      <c r="HE38" s="805"/>
      <c r="HF38" s="805" t="s">
        <v>2134</v>
      </c>
      <c r="HG38" s="805"/>
      <c r="HH38" s="805"/>
      <c r="HI38" s="805"/>
      <c r="HJ38" s="805"/>
      <c r="HK38" s="805"/>
      <c r="HL38" s="805" t="s">
        <v>2134</v>
      </c>
      <c r="HM38" s="805"/>
      <c r="HN38" s="805"/>
      <c r="HO38" s="805"/>
      <c r="HP38" s="805"/>
      <c r="HQ38" s="805"/>
      <c r="HR38" s="805" t="s">
        <v>2134</v>
      </c>
      <c r="HS38" s="805"/>
      <c r="HT38" s="805"/>
      <c r="HU38" s="805"/>
      <c r="HV38" s="805"/>
      <c r="HW38" s="805"/>
      <c r="HX38" s="805" t="s">
        <v>2134</v>
      </c>
      <c r="HY38" s="805"/>
      <c r="HZ38" s="805"/>
      <c r="IA38" s="805"/>
      <c r="IB38" s="805"/>
      <c r="IC38" s="805"/>
      <c r="ID38" s="805" t="s">
        <v>2134</v>
      </c>
      <c r="IE38" s="805"/>
      <c r="IF38" s="805"/>
      <c r="IG38" s="805"/>
      <c r="IH38" s="805"/>
      <c r="II38" s="805"/>
      <c r="IJ38" s="805" t="s">
        <v>2134</v>
      </c>
      <c r="IK38" s="805"/>
      <c r="IL38" s="805"/>
      <c r="IM38" s="805"/>
      <c r="IN38" s="805"/>
      <c r="IO38" s="805"/>
      <c r="IP38" s="805" t="s">
        <v>2134</v>
      </c>
      <c r="IQ38" s="805"/>
      <c r="IR38" s="805"/>
      <c r="IS38" s="805"/>
    </row>
    <row r="39" spans="1:256">
      <c r="A39" s="78"/>
      <c r="B39" s="78"/>
      <c r="C39" s="164"/>
      <c r="D39" s="78" t="s">
        <v>2396</v>
      </c>
      <c r="E39" s="164"/>
      <c r="F39" s="79"/>
      <c r="G39" s="78"/>
      <c r="H39" s="78"/>
      <c r="I39" s="78"/>
      <c r="J39" s="805" t="s">
        <v>2019</v>
      </c>
      <c r="K39" s="805"/>
      <c r="L39" s="805"/>
      <c r="M39" s="805"/>
      <c r="N39" s="805"/>
      <c r="O39" s="805"/>
      <c r="P39" s="805" t="s">
        <v>2019</v>
      </c>
      <c r="Q39" s="805"/>
      <c r="R39" s="805"/>
      <c r="S39" s="805"/>
      <c r="T39" s="805"/>
      <c r="U39" s="805"/>
      <c r="V39" s="805" t="s">
        <v>2019</v>
      </c>
      <c r="W39" s="805"/>
      <c r="X39" s="805"/>
      <c r="Y39" s="805"/>
      <c r="Z39" s="805"/>
      <c r="AA39" s="805"/>
      <c r="AB39" s="805" t="s">
        <v>2019</v>
      </c>
      <c r="AC39" s="805"/>
      <c r="AD39" s="805"/>
      <c r="AE39" s="805"/>
      <c r="AF39" s="805"/>
      <c r="AG39" s="805"/>
      <c r="AH39" s="805" t="s">
        <v>2019</v>
      </c>
      <c r="AI39" s="805"/>
      <c r="AJ39" s="805"/>
      <c r="AK39" s="805"/>
      <c r="AL39" s="805"/>
      <c r="AM39" s="805"/>
      <c r="AN39" s="805" t="s">
        <v>2019</v>
      </c>
      <c r="AO39" s="805"/>
      <c r="AP39" s="805"/>
      <c r="AQ39" s="805"/>
      <c r="AR39" s="805"/>
      <c r="AS39" s="805"/>
      <c r="AT39" s="805" t="s">
        <v>2019</v>
      </c>
      <c r="AU39" s="805"/>
      <c r="AV39" s="805"/>
      <c r="AW39" s="805"/>
      <c r="AX39" s="805"/>
      <c r="AY39" s="805"/>
      <c r="AZ39" s="805" t="s">
        <v>2019</v>
      </c>
      <c r="BA39" s="805"/>
      <c r="BB39" s="805"/>
      <c r="BC39" s="805"/>
      <c r="BD39" s="805"/>
      <c r="BE39" s="805"/>
      <c r="BF39" s="805" t="s">
        <v>2019</v>
      </c>
      <c r="BG39" s="805"/>
      <c r="BH39" s="805"/>
      <c r="BI39" s="805"/>
      <c r="BJ39" s="805"/>
      <c r="BK39" s="805"/>
      <c r="BL39" s="805" t="s">
        <v>2019</v>
      </c>
      <c r="BM39" s="805"/>
      <c r="BN39" s="805"/>
      <c r="BO39" s="805"/>
      <c r="BP39" s="805"/>
      <c r="BQ39" s="805"/>
      <c r="BR39" s="805" t="s">
        <v>2019</v>
      </c>
      <c r="BS39" s="805"/>
      <c r="BT39" s="805"/>
      <c r="BU39" s="805"/>
      <c r="BV39" s="805"/>
      <c r="BW39" s="805"/>
      <c r="BX39" s="805" t="s">
        <v>2019</v>
      </c>
      <c r="BY39" s="805"/>
      <c r="BZ39" s="805"/>
      <c r="CA39" s="805"/>
      <c r="CB39" s="805"/>
      <c r="CC39" s="805"/>
      <c r="CD39" s="805" t="s">
        <v>2019</v>
      </c>
      <c r="CE39" s="805"/>
      <c r="CF39" s="805"/>
      <c r="CG39" s="805"/>
      <c r="CH39" s="805"/>
      <c r="CI39" s="805"/>
      <c r="CJ39" s="805" t="s">
        <v>2019</v>
      </c>
      <c r="CK39" s="805"/>
      <c r="CL39" s="805"/>
      <c r="CM39" s="805"/>
      <c r="CN39" s="805"/>
      <c r="CO39" s="805"/>
      <c r="CP39" s="805" t="s">
        <v>2019</v>
      </c>
      <c r="CQ39" s="805"/>
      <c r="CR39" s="805"/>
      <c r="CS39" s="805"/>
      <c r="CT39" s="805"/>
      <c r="CU39" s="805"/>
      <c r="CV39" s="805" t="s">
        <v>2019</v>
      </c>
      <c r="CW39" s="805"/>
      <c r="CX39" s="805"/>
      <c r="CY39" s="805"/>
      <c r="CZ39" s="805"/>
      <c r="DA39" s="805"/>
      <c r="DB39" s="805" t="s">
        <v>2019</v>
      </c>
      <c r="DC39" s="805"/>
      <c r="DD39" s="805"/>
      <c r="DE39" s="805"/>
      <c r="DF39" s="805"/>
      <c r="DG39" s="805"/>
      <c r="DH39" s="805" t="s">
        <v>2019</v>
      </c>
      <c r="DI39" s="805"/>
      <c r="DJ39" s="805"/>
      <c r="DK39" s="805"/>
      <c r="DL39" s="805"/>
      <c r="DM39" s="805"/>
      <c r="DN39" s="805" t="s">
        <v>2019</v>
      </c>
      <c r="DO39" s="805"/>
      <c r="DP39" s="805"/>
      <c r="DQ39" s="805"/>
      <c r="DR39" s="805"/>
      <c r="DS39" s="805"/>
      <c r="DT39" s="805" t="s">
        <v>2019</v>
      </c>
      <c r="DU39" s="805"/>
      <c r="DV39" s="805"/>
      <c r="DW39" s="805"/>
      <c r="DX39" s="805"/>
      <c r="DY39" s="805"/>
      <c r="DZ39" s="805" t="s">
        <v>2019</v>
      </c>
      <c r="EA39" s="805"/>
      <c r="EB39" s="805"/>
      <c r="EC39" s="805"/>
      <c r="ED39" s="805"/>
      <c r="EE39" s="805"/>
      <c r="EF39" s="805" t="s">
        <v>2019</v>
      </c>
      <c r="EG39" s="805"/>
      <c r="EH39" s="805"/>
      <c r="EI39" s="805"/>
      <c r="EJ39" s="805"/>
      <c r="EK39" s="805"/>
      <c r="EL39" s="805" t="s">
        <v>2019</v>
      </c>
      <c r="EM39" s="805"/>
      <c r="EN39" s="805"/>
      <c r="EO39" s="805"/>
      <c r="EP39" s="805"/>
      <c r="EQ39" s="805"/>
      <c r="ER39" s="805" t="s">
        <v>2019</v>
      </c>
      <c r="ES39" s="805"/>
      <c r="ET39" s="805"/>
      <c r="EU39" s="805"/>
      <c r="EV39" s="805"/>
      <c r="EW39" s="805"/>
      <c r="EX39" s="805" t="s">
        <v>2019</v>
      </c>
      <c r="EY39" s="805"/>
      <c r="EZ39" s="805"/>
      <c r="FA39" s="805"/>
      <c r="FB39" s="805"/>
      <c r="FC39" s="805"/>
      <c r="FD39" s="805" t="s">
        <v>2019</v>
      </c>
      <c r="FE39" s="805"/>
      <c r="FF39" s="805"/>
      <c r="FG39" s="805"/>
      <c r="FH39" s="805"/>
      <c r="FI39" s="805"/>
      <c r="FJ39" s="805" t="s">
        <v>2019</v>
      </c>
      <c r="FK39" s="805"/>
      <c r="FL39" s="805"/>
      <c r="FM39" s="805"/>
      <c r="FN39" s="805"/>
      <c r="FO39" s="805"/>
      <c r="FP39" s="805" t="s">
        <v>2019</v>
      </c>
      <c r="FQ39" s="805"/>
      <c r="FR39" s="805"/>
      <c r="FS39" s="805"/>
      <c r="FT39" s="805"/>
      <c r="FU39" s="805"/>
      <c r="FV39" s="805" t="s">
        <v>2019</v>
      </c>
      <c r="FW39" s="805"/>
      <c r="FX39" s="805"/>
      <c r="FY39" s="805"/>
      <c r="FZ39" s="805"/>
      <c r="GA39" s="805"/>
      <c r="GB39" s="805" t="s">
        <v>2019</v>
      </c>
      <c r="GC39" s="805"/>
      <c r="GD39" s="805"/>
      <c r="GE39" s="805"/>
      <c r="GF39" s="805"/>
      <c r="GG39" s="805"/>
      <c r="GH39" s="805" t="s">
        <v>2019</v>
      </c>
      <c r="GI39" s="805"/>
      <c r="GJ39" s="805"/>
      <c r="GK39" s="805"/>
      <c r="GL39" s="805"/>
      <c r="GM39" s="805"/>
      <c r="GN39" s="805" t="s">
        <v>2019</v>
      </c>
      <c r="GO39" s="805"/>
      <c r="GP39" s="805"/>
      <c r="GQ39" s="805"/>
      <c r="GR39" s="805"/>
      <c r="GS39" s="805"/>
      <c r="GT39" s="805" t="s">
        <v>2019</v>
      </c>
      <c r="GU39" s="805"/>
      <c r="GV39" s="805"/>
      <c r="GW39" s="805"/>
      <c r="GX39" s="805"/>
      <c r="GY39" s="805"/>
      <c r="GZ39" s="805" t="s">
        <v>2019</v>
      </c>
      <c r="HA39" s="805"/>
      <c r="HB39" s="805"/>
      <c r="HC39" s="805"/>
      <c r="HD39" s="805"/>
      <c r="HE39" s="805"/>
      <c r="HF39" s="805" t="s">
        <v>2019</v>
      </c>
      <c r="HG39" s="805"/>
      <c r="HH39" s="805"/>
      <c r="HI39" s="805"/>
      <c r="HJ39" s="805"/>
      <c r="HK39" s="805"/>
      <c r="HL39" s="805" t="s">
        <v>2019</v>
      </c>
      <c r="HM39" s="805"/>
      <c r="HN39" s="805"/>
      <c r="HO39" s="805"/>
      <c r="HP39" s="805"/>
      <c r="HQ39" s="805"/>
      <c r="HR39" s="805" t="s">
        <v>2019</v>
      </c>
      <c r="HS39" s="805"/>
      <c r="HT39" s="805"/>
      <c r="HU39" s="805"/>
      <c r="HV39" s="805"/>
      <c r="HW39" s="805"/>
      <c r="HX39" s="805" t="s">
        <v>2019</v>
      </c>
      <c r="HY39" s="805"/>
      <c r="HZ39" s="805"/>
      <c r="IA39" s="805"/>
      <c r="IB39" s="805"/>
      <c r="IC39" s="805"/>
      <c r="ID39" s="805" t="s">
        <v>2019</v>
      </c>
      <c r="IE39" s="805"/>
      <c r="IF39" s="805"/>
      <c r="IG39" s="805"/>
      <c r="IH39" s="805"/>
      <c r="II39" s="805"/>
      <c r="IJ39" s="805" t="s">
        <v>2019</v>
      </c>
      <c r="IK39" s="805"/>
      <c r="IL39" s="805"/>
      <c r="IM39" s="805"/>
      <c r="IN39" s="805"/>
      <c r="IO39" s="805"/>
      <c r="IP39" s="805" t="s">
        <v>2019</v>
      </c>
      <c r="IQ39" s="805"/>
      <c r="IR39" s="805"/>
      <c r="IS39" s="805"/>
    </row>
    <row r="40" spans="1:256">
      <c r="B40" s="78"/>
      <c r="C40" s="164"/>
      <c r="D40" s="78"/>
      <c r="E40" s="164"/>
      <c r="F40" s="79"/>
      <c r="G40" s="78"/>
      <c r="H40" s="78"/>
      <c r="I40" s="78"/>
      <c r="J40" s="78"/>
      <c r="K40" s="78"/>
      <c r="L40" s="78"/>
      <c r="M40" s="78"/>
      <c r="N40" s="78"/>
      <c r="O40" s="78"/>
      <c r="P40" s="805" t="s">
        <v>2396</v>
      </c>
      <c r="Q40" s="805"/>
      <c r="R40" s="805"/>
      <c r="S40" s="805"/>
      <c r="T40" s="805"/>
      <c r="U40" s="805"/>
      <c r="V40" s="805" t="s">
        <v>2396</v>
      </c>
      <c r="W40" s="805"/>
      <c r="X40" s="805"/>
      <c r="Y40" s="805"/>
      <c r="Z40" s="805"/>
      <c r="AA40" s="805"/>
      <c r="AB40" s="805" t="s">
        <v>2396</v>
      </c>
      <c r="AC40" s="805"/>
      <c r="AD40" s="805"/>
      <c r="AE40" s="805"/>
      <c r="AF40" s="805"/>
      <c r="AG40" s="805"/>
      <c r="AH40" s="805" t="s">
        <v>2396</v>
      </c>
      <c r="AI40" s="805"/>
      <c r="AJ40" s="805"/>
      <c r="AK40" s="805"/>
      <c r="AL40" s="805"/>
      <c r="AM40" s="805"/>
      <c r="AN40" s="805" t="s">
        <v>2396</v>
      </c>
      <c r="AO40" s="805"/>
      <c r="AP40" s="805"/>
      <c r="AQ40" s="805"/>
      <c r="AR40" s="805"/>
      <c r="AS40" s="805"/>
      <c r="AT40" s="805" t="s">
        <v>2396</v>
      </c>
      <c r="AU40" s="805"/>
      <c r="AV40" s="805"/>
      <c r="AW40" s="805"/>
      <c r="AX40" s="805"/>
      <c r="AY40" s="805"/>
      <c r="AZ40" s="805" t="s">
        <v>2396</v>
      </c>
      <c r="BA40" s="805"/>
      <c r="BB40" s="805"/>
      <c r="BC40" s="805"/>
      <c r="BD40" s="805"/>
      <c r="BE40" s="805"/>
      <c r="BF40" s="805" t="s">
        <v>2396</v>
      </c>
      <c r="BG40" s="805"/>
      <c r="BH40" s="805"/>
      <c r="BI40" s="805"/>
      <c r="BJ40" s="805"/>
      <c r="BK40" s="805"/>
      <c r="BL40" s="805" t="s">
        <v>2396</v>
      </c>
      <c r="BM40" s="805"/>
      <c r="BN40" s="805"/>
      <c r="BO40" s="805"/>
      <c r="BP40" s="805"/>
      <c r="BQ40" s="805"/>
      <c r="BR40" s="805" t="s">
        <v>2396</v>
      </c>
      <c r="BS40" s="805"/>
      <c r="BT40" s="805"/>
      <c r="BU40" s="805"/>
      <c r="BV40" s="805"/>
      <c r="BW40" s="805"/>
      <c r="BX40" s="805" t="s">
        <v>2396</v>
      </c>
      <c r="BY40" s="805"/>
      <c r="BZ40" s="805"/>
      <c r="CA40" s="805"/>
      <c r="CB40" s="805"/>
      <c r="CC40" s="805"/>
      <c r="CD40" s="805" t="s">
        <v>2396</v>
      </c>
      <c r="CE40" s="805"/>
      <c r="CF40" s="805"/>
      <c r="CG40" s="805"/>
      <c r="CH40" s="805"/>
      <c r="CI40" s="805"/>
      <c r="CJ40" s="805" t="s">
        <v>2396</v>
      </c>
      <c r="CK40" s="805"/>
      <c r="CL40" s="805"/>
      <c r="CM40" s="805"/>
      <c r="CN40" s="805"/>
      <c r="CO40" s="805"/>
      <c r="CP40" s="805" t="s">
        <v>2396</v>
      </c>
      <c r="CQ40" s="805"/>
      <c r="CR40" s="805"/>
      <c r="CS40" s="805"/>
      <c r="CT40" s="805"/>
      <c r="CU40" s="805"/>
      <c r="CV40" s="805" t="s">
        <v>2396</v>
      </c>
      <c r="CW40" s="805"/>
      <c r="CX40" s="805"/>
      <c r="CY40" s="805"/>
      <c r="CZ40" s="805"/>
      <c r="DA40" s="805"/>
      <c r="DB40" s="805" t="s">
        <v>2396</v>
      </c>
      <c r="DC40" s="805"/>
      <c r="DD40" s="805"/>
      <c r="DE40" s="805"/>
      <c r="DF40" s="805"/>
      <c r="DG40" s="805"/>
      <c r="DH40" s="805" t="s">
        <v>2396</v>
      </c>
      <c r="DI40" s="805"/>
      <c r="DJ40" s="805"/>
      <c r="DK40" s="805"/>
      <c r="DL40" s="805"/>
      <c r="DM40" s="805"/>
      <c r="DN40" s="805" t="s">
        <v>2396</v>
      </c>
      <c r="DO40" s="805"/>
      <c r="DP40" s="805"/>
      <c r="DQ40" s="805"/>
      <c r="DR40" s="805"/>
      <c r="DS40" s="805"/>
      <c r="DT40" s="805" t="s">
        <v>2396</v>
      </c>
      <c r="DU40" s="805"/>
      <c r="DV40" s="805"/>
      <c r="DW40" s="805"/>
      <c r="DX40" s="805"/>
      <c r="DY40" s="805"/>
      <c r="DZ40" s="805" t="s">
        <v>2396</v>
      </c>
      <c r="EA40" s="805"/>
      <c r="EB40" s="805"/>
      <c r="EC40" s="805"/>
      <c r="ED40" s="805"/>
      <c r="EE40" s="805"/>
      <c r="EF40" s="805" t="s">
        <v>2396</v>
      </c>
      <c r="EG40" s="805"/>
      <c r="EH40" s="805"/>
      <c r="EI40" s="805"/>
      <c r="EJ40" s="805"/>
      <c r="EK40" s="805"/>
      <c r="EL40" s="805" t="s">
        <v>2396</v>
      </c>
      <c r="EM40" s="805"/>
      <c r="EN40" s="805"/>
      <c r="EO40" s="805"/>
      <c r="EP40" s="805"/>
      <c r="EQ40" s="805"/>
      <c r="ER40" s="805" t="s">
        <v>2396</v>
      </c>
      <c r="ES40" s="805"/>
      <c r="ET40" s="805"/>
      <c r="EU40" s="805"/>
      <c r="EV40" s="805"/>
      <c r="EW40" s="805"/>
      <c r="EX40" s="805" t="s">
        <v>2396</v>
      </c>
      <c r="EY40" s="805"/>
      <c r="EZ40" s="805"/>
      <c r="FA40" s="805"/>
      <c r="FB40" s="805"/>
      <c r="FC40" s="805"/>
      <c r="FD40" s="805" t="s">
        <v>2396</v>
      </c>
      <c r="FE40" s="805"/>
      <c r="FF40" s="805"/>
      <c r="FG40" s="805"/>
      <c r="FH40" s="805"/>
      <c r="FI40" s="805"/>
      <c r="FJ40" s="805" t="s">
        <v>2396</v>
      </c>
      <c r="FK40" s="805"/>
      <c r="FL40" s="805"/>
      <c r="FM40" s="805"/>
      <c r="FN40" s="805"/>
      <c r="FO40" s="805"/>
      <c r="FP40" s="805" t="s">
        <v>2396</v>
      </c>
      <c r="FQ40" s="805"/>
      <c r="FR40" s="805"/>
      <c r="FS40" s="805"/>
      <c r="FT40" s="805"/>
      <c r="FU40" s="805"/>
      <c r="FV40" s="805" t="s">
        <v>2396</v>
      </c>
      <c r="FW40" s="805"/>
      <c r="FX40" s="805"/>
      <c r="FY40" s="805"/>
      <c r="FZ40" s="805"/>
      <c r="GA40" s="805"/>
      <c r="GB40" s="805" t="s">
        <v>2396</v>
      </c>
      <c r="GC40" s="805"/>
      <c r="GD40" s="805"/>
      <c r="GE40" s="805"/>
      <c r="GF40" s="805"/>
      <c r="GG40" s="805"/>
      <c r="GH40" s="805" t="s">
        <v>2396</v>
      </c>
      <c r="GI40" s="805"/>
      <c r="GJ40" s="805"/>
      <c r="GK40" s="805"/>
      <c r="GL40" s="805"/>
      <c r="GM40" s="805"/>
      <c r="GN40" s="805" t="s">
        <v>2396</v>
      </c>
      <c r="GO40" s="805"/>
      <c r="GP40" s="805"/>
      <c r="GQ40" s="805"/>
      <c r="GR40" s="805"/>
      <c r="GS40" s="805"/>
      <c r="GT40" s="805" t="s">
        <v>2396</v>
      </c>
      <c r="GU40" s="805"/>
      <c r="GV40" s="805"/>
      <c r="GW40" s="805"/>
      <c r="GX40" s="805"/>
      <c r="GY40" s="805"/>
      <c r="GZ40" s="805" t="s">
        <v>2396</v>
      </c>
      <c r="HA40" s="805"/>
      <c r="HB40" s="805"/>
      <c r="HC40" s="805"/>
      <c r="HD40" s="805"/>
      <c r="HE40" s="805"/>
      <c r="HF40" s="805" t="s">
        <v>2396</v>
      </c>
      <c r="HG40" s="805"/>
      <c r="HH40" s="805"/>
      <c r="HI40" s="805"/>
      <c r="HJ40" s="805"/>
      <c r="HK40" s="805"/>
      <c r="HL40" s="805" t="s">
        <v>2396</v>
      </c>
      <c r="HM40" s="805"/>
      <c r="HN40" s="805"/>
      <c r="HO40" s="805"/>
      <c r="HP40" s="805"/>
      <c r="HQ40" s="805"/>
      <c r="HR40" s="805" t="s">
        <v>2396</v>
      </c>
      <c r="HS40" s="805"/>
      <c r="HT40" s="805"/>
      <c r="HU40" s="805"/>
      <c r="HV40" s="805"/>
      <c r="HW40" s="805"/>
      <c r="HX40" s="805" t="s">
        <v>2396</v>
      </c>
      <c r="HY40" s="805"/>
      <c r="HZ40" s="805"/>
      <c r="IA40" s="805"/>
      <c r="IB40" s="805"/>
      <c r="IC40" s="805"/>
      <c r="ID40" s="805" t="s">
        <v>2396</v>
      </c>
      <c r="IE40" s="805"/>
      <c r="IF40" s="805"/>
      <c r="IG40" s="805"/>
      <c r="IH40" s="805"/>
      <c r="II40" s="805"/>
      <c r="IJ40" s="805" t="s">
        <v>2396</v>
      </c>
      <c r="IK40" s="805"/>
      <c r="IL40" s="805"/>
      <c r="IM40" s="805"/>
      <c r="IN40" s="805"/>
      <c r="IO40" s="805"/>
      <c r="IP40" s="805" t="s">
        <v>2396</v>
      </c>
      <c r="IQ40" s="805"/>
      <c r="IR40" s="805"/>
      <c r="IS40" s="805"/>
      <c r="IT40" s="805"/>
      <c r="IU40" s="805"/>
      <c r="IV40" s="805" t="s">
        <v>2396</v>
      </c>
    </row>
    <row r="41" spans="1:256">
      <c r="A41" s="83"/>
      <c r="B41" s="83"/>
      <c r="C41" s="163"/>
      <c r="D41" s="83"/>
      <c r="E41" s="162"/>
      <c r="F41" s="85"/>
      <c r="G41" s="86"/>
    </row>
    <row r="42" spans="1:256">
      <c r="A42" s="7"/>
    </row>
    <row r="43" spans="1:256">
      <c r="A43" s="7"/>
    </row>
    <row r="44" spans="1:256" s="6" customFormat="1">
      <c r="A44" s="7"/>
      <c r="C44" s="160"/>
      <c r="E44" s="160"/>
      <c r="F44" s="35"/>
    </row>
    <row r="45" spans="1:256" s="6" customFormat="1">
      <c r="B45" s="7"/>
      <c r="C45" s="159"/>
      <c r="D45" s="7"/>
      <c r="E45" s="159"/>
      <c r="F45" s="9"/>
      <c r="G45" s="7"/>
      <c r="H45" s="7"/>
    </row>
    <row r="46" spans="1:256" s="6" customFormat="1">
      <c r="B46" s="7"/>
      <c r="C46" s="159"/>
      <c r="D46" s="7"/>
      <c r="E46" s="159"/>
      <c r="F46" s="9"/>
      <c r="G46" s="7"/>
      <c r="H46" s="7"/>
    </row>
    <row r="47" spans="1:256" s="6" customFormat="1">
      <c r="B47" s="7"/>
      <c r="C47" s="159"/>
      <c r="D47" s="7"/>
      <c r="E47" s="159"/>
      <c r="F47" s="9"/>
      <c r="G47" s="7"/>
      <c r="H47" s="7"/>
    </row>
    <row r="48" spans="1:256" s="6" customFormat="1">
      <c r="B48" s="7"/>
      <c r="C48" s="159"/>
      <c r="D48" s="7"/>
      <c r="E48" s="159"/>
      <c r="F48" s="9"/>
      <c r="G48" s="87"/>
      <c r="H48" s="7"/>
    </row>
    <row r="49" spans="2:8" s="6" customFormat="1">
      <c r="B49" s="7"/>
      <c r="C49" s="159"/>
      <c r="D49" s="7"/>
      <c r="E49" s="159"/>
      <c r="F49" s="9"/>
      <c r="G49" s="7"/>
      <c r="H49" s="7"/>
    </row>
  </sheetData>
  <mergeCells count="125">
    <mergeCell ref="E1:G1"/>
    <mergeCell ref="E19:G19"/>
    <mergeCell ref="J38:O38"/>
    <mergeCell ref="P38:U38"/>
    <mergeCell ref="BF39:BK39"/>
    <mergeCell ref="AZ38:BE38"/>
    <mergeCell ref="BF38:BK38"/>
    <mergeCell ref="J39:O39"/>
    <mergeCell ref="AT38:AY38"/>
    <mergeCell ref="AH39:AM39"/>
    <mergeCell ref="AT39:AY39"/>
    <mergeCell ref="V38:AA38"/>
    <mergeCell ref="AB38:AG38"/>
    <mergeCell ref="V39:AA39"/>
    <mergeCell ref="AH38:AM38"/>
    <mergeCell ref="DT40:DY40"/>
    <mergeCell ref="P40:U40"/>
    <mergeCell ref="V40:AA40"/>
    <mergeCell ref="AB40:AG40"/>
    <mergeCell ref="AB39:AG39"/>
    <mergeCell ref="P39:U39"/>
    <mergeCell ref="AN38:AS38"/>
    <mergeCell ref="BF40:BK40"/>
    <mergeCell ref="AH40:AM40"/>
    <mergeCell ref="AZ39:BE39"/>
    <mergeCell ref="AT40:AY40"/>
    <mergeCell ref="AN40:AS40"/>
    <mergeCell ref="AN39:AS39"/>
    <mergeCell ref="AZ40:BE40"/>
    <mergeCell ref="DN40:DS40"/>
    <mergeCell ref="CD39:CI39"/>
    <mergeCell ref="CD38:CI38"/>
    <mergeCell ref="BR38:BW38"/>
    <mergeCell ref="BL39:BQ39"/>
    <mergeCell ref="BX39:CC39"/>
    <mergeCell ref="BR39:BW39"/>
    <mergeCell ref="BR40:BW40"/>
    <mergeCell ref="BL40:BQ40"/>
    <mergeCell ref="BL38:BQ38"/>
    <mergeCell ref="CJ40:CO40"/>
    <mergeCell ref="CJ39:CO39"/>
    <mergeCell ref="CP39:CU39"/>
    <mergeCell ref="CV38:DA38"/>
    <mergeCell ref="DB38:DG38"/>
    <mergeCell ref="CD40:CI40"/>
    <mergeCell ref="BX40:CC40"/>
    <mergeCell ref="BX38:CC38"/>
    <mergeCell ref="CP38:CU38"/>
    <mergeCell ref="CJ38:CO38"/>
    <mergeCell ref="CP40:CU40"/>
    <mergeCell ref="CV40:DA40"/>
    <mergeCell ref="CV39:DA39"/>
    <mergeCell ref="DZ39:EE39"/>
    <mergeCell ref="DB39:DG39"/>
    <mergeCell ref="DB40:DG40"/>
    <mergeCell ref="EX38:FC38"/>
    <mergeCell ref="EL38:EQ38"/>
    <mergeCell ref="EL39:EQ39"/>
    <mergeCell ref="EL40:EQ40"/>
    <mergeCell ref="DH39:DM39"/>
    <mergeCell ref="DH40:DM40"/>
    <mergeCell ref="DH38:DM38"/>
    <mergeCell ref="EF38:EK38"/>
    <mergeCell ref="EX40:FC40"/>
    <mergeCell ref="DZ40:EE40"/>
    <mergeCell ref="EF40:EK40"/>
    <mergeCell ref="EX39:FC39"/>
    <mergeCell ref="DN38:DS38"/>
    <mergeCell ref="EF39:EK39"/>
    <mergeCell ref="ER38:EW38"/>
    <mergeCell ref="ER40:EW40"/>
    <mergeCell ref="ER39:EW39"/>
    <mergeCell ref="DN39:DS39"/>
    <mergeCell ref="DZ38:EE38"/>
    <mergeCell ref="DT38:DY38"/>
    <mergeCell ref="DT39:DY39"/>
    <mergeCell ref="FJ38:FO38"/>
    <mergeCell ref="FP39:FU39"/>
    <mergeCell ref="FJ39:FO39"/>
    <mergeCell ref="FP38:FU38"/>
    <mergeCell ref="GN40:GS40"/>
    <mergeCell ref="GN39:GS39"/>
    <mergeCell ref="FJ40:FO40"/>
    <mergeCell ref="FD40:FI40"/>
    <mergeCell ref="GH40:GM40"/>
    <mergeCell ref="FV40:GA40"/>
    <mergeCell ref="GB40:GG40"/>
    <mergeCell ref="GB39:GG39"/>
    <mergeCell ref="GH39:GM39"/>
    <mergeCell ref="FV39:GA39"/>
    <mergeCell ref="FD39:FI39"/>
    <mergeCell ref="FP40:FU40"/>
    <mergeCell ref="FD38:FI38"/>
    <mergeCell ref="HF38:HK38"/>
    <mergeCell ref="HL38:HQ38"/>
    <mergeCell ref="GT38:GY38"/>
    <mergeCell ref="GN38:GS38"/>
    <mergeCell ref="GZ38:HE38"/>
    <mergeCell ref="HX40:IC40"/>
    <mergeCell ref="HF40:HK40"/>
    <mergeCell ref="GZ39:HE39"/>
    <mergeCell ref="FV38:GA38"/>
    <mergeCell ref="GB38:GG38"/>
    <mergeCell ref="GH38:GM38"/>
    <mergeCell ref="GT39:GY39"/>
    <mergeCell ref="GT40:GY40"/>
    <mergeCell ref="IJ38:IO38"/>
    <mergeCell ref="IJ39:IO39"/>
    <mergeCell ref="IP38:IS38"/>
    <mergeCell ref="HX39:IC39"/>
    <mergeCell ref="ID39:II39"/>
    <mergeCell ref="ID38:II38"/>
    <mergeCell ref="HR39:HW39"/>
    <mergeCell ref="HL40:HQ40"/>
    <mergeCell ref="HX38:IC38"/>
    <mergeCell ref="HR38:HW38"/>
    <mergeCell ref="IV40"/>
    <mergeCell ref="HR40:HW40"/>
    <mergeCell ref="GZ40:HE40"/>
    <mergeCell ref="HF39:HK39"/>
    <mergeCell ref="HL39:HQ39"/>
    <mergeCell ref="ID40:II40"/>
    <mergeCell ref="IP40:IU40"/>
    <mergeCell ref="IJ40:IO40"/>
    <mergeCell ref="IP39:IS3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9"/>
  <sheetViews>
    <sheetView topLeftCell="A11" zoomScale="125" zoomScaleNormal="70" zoomScalePageLayoutView="70" workbookViewId="0">
      <selection activeCell="B25" sqref="B25"/>
    </sheetView>
  </sheetViews>
  <sheetFormatPr baseColWidth="10" defaultColWidth="10.7109375" defaultRowHeight="15" x14ac:dyDescent="0"/>
  <cols>
    <col min="1" max="1" width="10.285156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6" ht="105" customHeight="1">
      <c r="C1" s="814" t="s">
        <v>1529</v>
      </c>
      <c r="D1" s="814"/>
      <c r="E1" s="814"/>
    </row>
    <row r="2" spans="1:6">
      <c r="A2" s="8" t="s">
        <v>2334</v>
      </c>
      <c r="E2" s="10"/>
    </row>
    <row r="3" spans="1:6">
      <c r="A3" s="6" t="s">
        <v>1948</v>
      </c>
      <c r="C3" s="11"/>
      <c r="D3" s="11"/>
      <c r="E3" s="92">
        <v>40372</v>
      </c>
    </row>
    <row r="4" spans="1:6">
      <c r="A4" s="6" t="s">
        <v>2517</v>
      </c>
      <c r="C4" s="11"/>
      <c r="D4" s="11"/>
      <c r="E4" s="93" t="s">
        <v>2302</v>
      </c>
    </row>
    <row r="5" spans="1:6">
      <c r="A5" s="6" t="s">
        <v>2850</v>
      </c>
      <c r="C5" s="11"/>
      <c r="D5" s="11"/>
    </row>
    <row r="6" spans="1:6">
      <c r="C6" s="15" t="s">
        <v>1872</v>
      </c>
      <c r="D6" s="16"/>
      <c r="E6" s="18"/>
      <c r="F6" s="4"/>
    </row>
    <row r="7" spans="1:6">
      <c r="C7" s="19" t="s">
        <v>2172</v>
      </c>
      <c r="D7" s="20"/>
      <c r="E7" s="22"/>
      <c r="F7" s="4"/>
    </row>
    <row r="8" spans="1:6">
      <c r="A8" s="6" t="s">
        <v>1876</v>
      </c>
      <c r="C8" s="19" t="s">
        <v>2374</v>
      </c>
      <c r="D8" s="20"/>
      <c r="E8" s="24"/>
      <c r="F8" s="4"/>
    </row>
    <row r="9" spans="1:6">
      <c r="A9"/>
      <c r="C9" s="19" t="s">
        <v>1038</v>
      </c>
      <c r="D9" s="20"/>
      <c r="E9" s="24"/>
      <c r="F9" s="4"/>
    </row>
    <row r="10" spans="1:6">
      <c r="A10"/>
      <c r="C10" s="5"/>
      <c r="D10" s="20"/>
      <c r="E10" s="24"/>
      <c r="F10" s="4"/>
    </row>
    <row r="11" spans="1:6">
      <c r="A11"/>
      <c r="C11" s="25" t="s">
        <v>2073</v>
      </c>
      <c r="D11" s="4"/>
      <c r="E11" s="24"/>
      <c r="F11" s="4"/>
    </row>
    <row r="12" spans="1:6">
      <c r="A12"/>
      <c r="C12" s="25" t="s">
        <v>2000</v>
      </c>
      <c r="D12" s="20"/>
      <c r="E12" s="24"/>
      <c r="F12" s="4"/>
    </row>
    <row r="13" spans="1:6">
      <c r="A13"/>
      <c r="C13" s="25" t="s">
        <v>2072</v>
      </c>
      <c r="D13" s="4"/>
      <c r="E13" s="24"/>
      <c r="F13" s="4"/>
    </row>
    <row r="14" spans="1:6">
      <c r="A14" s="37"/>
      <c r="C14" s="25" t="s">
        <v>2071</v>
      </c>
      <c r="D14" s="4"/>
      <c r="E14" s="28"/>
      <c r="F14" s="4"/>
    </row>
    <row r="15" spans="1:6">
      <c r="C15" s="5" t="s">
        <v>2102</v>
      </c>
      <c r="D15" s="4"/>
      <c r="E15" s="24"/>
      <c r="F15" s="4"/>
    </row>
    <row r="16" spans="1:6">
      <c r="A16" s="27" t="s">
        <v>1616</v>
      </c>
      <c r="C16" s="5"/>
      <c r="D16" s="4"/>
      <c r="E16" s="24"/>
      <c r="F16" s="4"/>
    </row>
    <row r="17" spans="1:6">
      <c r="A17" s="6" t="s">
        <v>1160</v>
      </c>
      <c r="C17" s="3" t="s">
        <v>1223</v>
      </c>
      <c r="D17" s="2"/>
      <c r="E17" s="157"/>
      <c r="F17" s="4"/>
    </row>
    <row r="18" spans="1:6">
      <c r="C18" s="4"/>
      <c r="D18" s="4"/>
      <c r="E18" s="4"/>
      <c r="F18" s="4"/>
    </row>
    <row r="19" spans="1:6">
      <c r="A19" s="6" t="s">
        <v>2705</v>
      </c>
      <c r="C19" s="815" t="s">
        <v>1105</v>
      </c>
      <c r="D19" s="815"/>
      <c r="E19" s="815"/>
    </row>
    <row r="20" spans="1:6">
      <c r="A20" s="27" t="s">
        <v>1222</v>
      </c>
      <c r="C20" s="27" t="s">
        <v>1948</v>
      </c>
      <c r="D20" s="27"/>
    </row>
    <row r="21" spans="1:6">
      <c r="A21" s="156"/>
      <c r="C21" s="27"/>
      <c r="D21" s="27"/>
    </row>
    <row r="22" spans="1:6" s="43" customFormat="1" ht="16" customHeight="1">
      <c r="A22" s="37"/>
      <c r="B22" s="38"/>
      <c r="C22" s="39"/>
      <c r="D22" s="39"/>
      <c r="E22" s="41"/>
      <c r="F22" s="42"/>
    </row>
    <row r="23" spans="1:6">
      <c r="A23" s="155" t="s">
        <v>3410</v>
      </c>
      <c r="B23" s="45" t="s">
        <v>2056</v>
      </c>
      <c r="C23" s="46" t="s">
        <v>2192</v>
      </c>
      <c r="D23" s="45" t="s">
        <v>2191</v>
      </c>
      <c r="E23" s="45" t="s">
        <v>1627</v>
      </c>
      <c r="F23" s="48"/>
    </row>
    <row r="24" spans="1:6">
      <c r="A24" s="49">
        <v>40384</v>
      </c>
      <c r="B24" s="58" t="s">
        <v>2258</v>
      </c>
      <c r="C24" s="51">
        <v>210</v>
      </c>
      <c r="D24" s="154">
        <v>4.5</v>
      </c>
      <c r="E24" s="153">
        <f>C24*D24</f>
        <v>945</v>
      </c>
      <c r="F24" s="56"/>
    </row>
    <row r="25" spans="1:6">
      <c r="A25" s="57"/>
      <c r="B25" s="58" t="s">
        <v>2044</v>
      </c>
      <c r="C25" s="51"/>
      <c r="D25" s="154"/>
      <c r="E25" s="153">
        <f>C25*D25</f>
        <v>0</v>
      </c>
      <c r="F25" s="56"/>
    </row>
    <row r="26" spans="1:6">
      <c r="A26" s="57"/>
      <c r="B26" s="58" t="s">
        <v>1797</v>
      </c>
      <c r="C26" s="59"/>
      <c r="D26" s="154"/>
      <c r="E26" s="153">
        <v>0</v>
      </c>
      <c r="F26" s="56"/>
    </row>
    <row r="27" spans="1:6">
      <c r="A27" s="57"/>
      <c r="B27" s="58" t="s">
        <v>1796</v>
      </c>
      <c r="C27" s="51">
        <v>75</v>
      </c>
      <c r="D27" s="52">
        <v>2.5</v>
      </c>
      <c r="E27" s="153">
        <f>C27*D27</f>
        <v>187.5</v>
      </c>
      <c r="F27" s="48"/>
    </row>
    <row r="28" spans="1:6">
      <c r="A28" s="57"/>
      <c r="B28" s="58" t="s">
        <v>972</v>
      </c>
      <c r="C28" s="51">
        <v>250</v>
      </c>
      <c r="D28" s="62" t="s">
        <v>2582</v>
      </c>
      <c r="E28" s="153">
        <v>250</v>
      </c>
      <c r="F28" s="48"/>
    </row>
    <row r="29" spans="1:6">
      <c r="A29" s="57"/>
      <c r="B29" s="58" t="s">
        <v>2270</v>
      </c>
      <c r="C29" s="51">
        <v>40</v>
      </c>
      <c r="D29" s="154">
        <v>5.5</v>
      </c>
      <c r="E29" s="153">
        <f>C29*D29</f>
        <v>220</v>
      </c>
      <c r="F29" s="48"/>
    </row>
    <row r="30" spans="1:6">
      <c r="A30" s="57"/>
      <c r="B30" s="58" t="s">
        <v>1619</v>
      </c>
      <c r="C30" s="51"/>
      <c r="D30" s="154"/>
      <c r="E30" s="153">
        <f>C30*D30</f>
        <v>0</v>
      </c>
      <c r="F30" s="48"/>
    </row>
    <row r="31" spans="1:6">
      <c r="A31" s="57"/>
      <c r="B31" s="58" t="s">
        <v>1554</v>
      </c>
      <c r="C31" s="51"/>
      <c r="D31" s="154"/>
      <c r="E31" s="153">
        <f>C31*D31</f>
        <v>0</v>
      </c>
      <c r="F31" s="48"/>
    </row>
    <row r="32" spans="1:6" s="74" customFormat="1" ht="16" customHeight="1">
      <c r="A32" s="68"/>
      <c r="B32" s="114" t="s">
        <v>2389</v>
      </c>
      <c r="C32" s="152"/>
      <c r="D32" s="152"/>
      <c r="E32" s="151">
        <f>SUM(E24:E31)</f>
        <v>1602.5</v>
      </c>
      <c r="F32" s="73"/>
    </row>
    <row r="34" spans="1:256">
      <c r="B34" s="75" t="s">
        <v>2388</v>
      </c>
      <c r="C34" s="76">
        <f>E32/2</f>
        <v>801.25</v>
      </c>
      <c r="D34" s="76"/>
    </row>
    <row r="36" spans="1:256">
      <c r="A36" s="805" t="s">
        <v>2134</v>
      </c>
      <c r="B36" s="805"/>
      <c r="C36" s="805"/>
      <c r="D36" s="805"/>
      <c r="E36" s="805"/>
      <c r="F36" s="805"/>
    </row>
    <row r="37" spans="1:256">
      <c r="A37" s="805" t="s">
        <v>2569</v>
      </c>
      <c r="B37" s="805"/>
      <c r="C37" s="805"/>
      <c r="D37" s="805"/>
      <c r="E37" s="805"/>
      <c r="F37" s="805"/>
    </row>
    <row r="38" spans="1:256">
      <c r="A38" s="805" t="s">
        <v>2396</v>
      </c>
      <c r="B38" s="805"/>
      <c r="C38" s="805"/>
      <c r="D38" s="805"/>
      <c r="E38" s="805"/>
      <c r="F38" s="805"/>
      <c r="G38" s="78"/>
      <c r="H38" s="805" t="s">
        <v>2134</v>
      </c>
      <c r="I38" s="805"/>
      <c r="J38" s="805"/>
      <c r="K38" s="805"/>
      <c r="L38" s="805"/>
      <c r="M38" s="805"/>
      <c r="N38" s="805" t="s">
        <v>2134</v>
      </c>
      <c r="O38" s="805"/>
      <c r="P38" s="805"/>
      <c r="Q38" s="805"/>
      <c r="R38" s="805"/>
      <c r="S38" s="805"/>
      <c r="T38" s="805" t="s">
        <v>2134</v>
      </c>
      <c r="U38" s="805"/>
      <c r="V38" s="805"/>
      <c r="W38" s="805"/>
      <c r="X38" s="805"/>
      <c r="Y38" s="805"/>
      <c r="Z38" s="805" t="s">
        <v>2134</v>
      </c>
      <c r="AA38" s="805"/>
      <c r="AB38" s="805"/>
      <c r="AC38" s="805"/>
      <c r="AD38" s="805"/>
      <c r="AE38" s="805"/>
      <c r="AF38" s="805" t="s">
        <v>2134</v>
      </c>
      <c r="AG38" s="805"/>
      <c r="AH38" s="805"/>
      <c r="AI38" s="805"/>
      <c r="AJ38" s="805"/>
      <c r="AK38" s="805"/>
      <c r="AL38" s="805" t="s">
        <v>2134</v>
      </c>
      <c r="AM38" s="805"/>
      <c r="AN38" s="805"/>
      <c r="AO38" s="805"/>
      <c r="AP38" s="805"/>
      <c r="AQ38" s="805"/>
      <c r="AR38" s="805" t="s">
        <v>2134</v>
      </c>
      <c r="AS38" s="805"/>
      <c r="AT38" s="805"/>
      <c r="AU38" s="805"/>
      <c r="AV38" s="805"/>
      <c r="AW38" s="805"/>
      <c r="AX38" s="805" t="s">
        <v>2134</v>
      </c>
      <c r="AY38" s="805"/>
      <c r="AZ38" s="805"/>
      <c r="BA38" s="805"/>
      <c r="BB38" s="805"/>
      <c r="BC38" s="805"/>
      <c r="BD38" s="805" t="s">
        <v>2134</v>
      </c>
      <c r="BE38" s="805"/>
      <c r="BF38" s="805"/>
      <c r="BG38" s="805"/>
      <c r="BH38" s="805"/>
      <c r="BI38" s="805"/>
      <c r="BJ38" s="805" t="s">
        <v>2134</v>
      </c>
      <c r="BK38" s="805"/>
      <c r="BL38" s="805"/>
      <c r="BM38" s="805"/>
      <c r="BN38" s="805"/>
      <c r="BO38" s="805"/>
      <c r="BP38" s="805" t="s">
        <v>2134</v>
      </c>
      <c r="BQ38" s="805"/>
      <c r="BR38" s="805"/>
      <c r="BS38" s="805"/>
      <c r="BT38" s="805"/>
      <c r="BU38" s="805"/>
      <c r="BV38" s="805" t="s">
        <v>2134</v>
      </c>
      <c r="BW38" s="805"/>
      <c r="BX38" s="805"/>
      <c r="BY38" s="805"/>
      <c r="BZ38" s="805"/>
      <c r="CA38" s="805"/>
      <c r="CB38" s="805" t="s">
        <v>2134</v>
      </c>
      <c r="CC38" s="805"/>
      <c r="CD38" s="805"/>
      <c r="CE38" s="805"/>
      <c r="CF38" s="805"/>
      <c r="CG38" s="805"/>
      <c r="CH38" s="805" t="s">
        <v>2134</v>
      </c>
      <c r="CI38" s="805"/>
      <c r="CJ38" s="805"/>
      <c r="CK38" s="805"/>
      <c r="CL38" s="805"/>
      <c r="CM38" s="805"/>
      <c r="CN38" s="805" t="s">
        <v>2134</v>
      </c>
      <c r="CO38" s="805"/>
      <c r="CP38" s="805"/>
      <c r="CQ38" s="805"/>
      <c r="CR38" s="805"/>
      <c r="CS38" s="805"/>
      <c r="CT38" s="805" t="s">
        <v>2134</v>
      </c>
      <c r="CU38" s="805"/>
      <c r="CV38" s="805"/>
      <c r="CW38" s="805"/>
      <c r="CX38" s="805"/>
      <c r="CY38" s="805"/>
      <c r="CZ38" s="805" t="s">
        <v>2134</v>
      </c>
      <c r="DA38" s="805"/>
      <c r="DB38" s="805"/>
      <c r="DC38" s="805"/>
      <c r="DD38" s="805"/>
      <c r="DE38" s="805"/>
      <c r="DF38" s="805" t="s">
        <v>2134</v>
      </c>
      <c r="DG38" s="805"/>
      <c r="DH38" s="805"/>
      <c r="DI38" s="805"/>
      <c r="DJ38" s="805"/>
      <c r="DK38" s="805"/>
      <c r="DL38" s="805" t="s">
        <v>2134</v>
      </c>
      <c r="DM38" s="805"/>
      <c r="DN38" s="805"/>
      <c r="DO38" s="805"/>
      <c r="DP38" s="805"/>
      <c r="DQ38" s="805"/>
      <c r="DR38" s="805" t="s">
        <v>2134</v>
      </c>
      <c r="DS38" s="805"/>
      <c r="DT38" s="805"/>
      <c r="DU38" s="805"/>
      <c r="DV38" s="805"/>
      <c r="DW38" s="805"/>
      <c r="DX38" s="805" t="s">
        <v>2134</v>
      </c>
      <c r="DY38" s="805"/>
      <c r="DZ38" s="805"/>
      <c r="EA38" s="805"/>
      <c r="EB38" s="805"/>
      <c r="EC38" s="805"/>
      <c r="ED38" s="805" t="s">
        <v>2134</v>
      </c>
      <c r="EE38" s="805"/>
      <c r="EF38" s="805"/>
      <c r="EG38" s="805"/>
      <c r="EH38" s="805"/>
      <c r="EI38" s="805"/>
      <c r="EJ38" s="805" t="s">
        <v>2134</v>
      </c>
      <c r="EK38" s="805"/>
      <c r="EL38" s="805"/>
      <c r="EM38" s="805"/>
      <c r="EN38" s="805"/>
      <c r="EO38" s="805"/>
      <c r="EP38" s="805" t="s">
        <v>2134</v>
      </c>
      <c r="EQ38" s="805"/>
      <c r="ER38" s="805"/>
      <c r="ES38" s="805"/>
      <c r="ET38" s="805"/>
      <c r="EU38" s="805"/>
      <c r="EV38" s="805" t="s">
        <v>2134</v>
      </c>
      <c r="EW38" s="805"/>
      <c r="EX38" s="805"/>
      <c r="EY38" s="805"/>
      <c r="EZ38" s="805"/>
      <c r="FA38" s="805"/>
      <c r="FB38" s="805" t="s">
        <v>2134</v>
      </c>
      <c r="FC38" s="805"/>
      <c r="FD38" s="805"/>
      <c r="FE38" s="805"/>
      <c r="FF38" s="805"/>
      <c r="FG38" s="805"/>
      <c r="FH38" s="805" t="s">
        <v>2134</v>
      </c>
      <c r="FI38" s="805"/>
      <c r="FJ38" s="805"/>
      <c r="FK38" s="805"/>
      <c r="FL38" s="805"/>
      <c r="FM38" s="805"/>
      <c r="FN38" s="805" t="s">
        <v>2134</v>
      </c>
      <c r="FO38" s="805"/>
      <c r="FP38" s="805"/>
      <c r="FQ38" s="805"/>
      <c r="FR38" s="805"/>
      <c r="FS38" s="805"/>
      <c r="FT38" s="805" t="s">
        <v>2134</v>
      </c>
      <c r="FU38" s="805"/>
      <c r="FV38" s="805"/>
      <c r="FW38" s="805"/>
      <c r="FX38" s="805"/>
      <c r="FY38" s="805"/>
      <c r="FZ38" s="805" t="s">
        <v>2134</v>
      </c>
      <c r="GA38" s="805"/>
      <c r="GB38" s="805"/>
      <c r="GC38" s="805"/>
      <c r="GD38" s="805"/>
      <c r="GE38" s="805"/>
      <c r="GF38" s="805" t="s">
        <v>2134</v>
      </c>
      <c r="GG38" s="805"/>
      <c r="GH38" s="805"/>
      <c r="GI38" s="805"/>
      <c r="GJ38" s="805"/>
      <c r="GK38" s="805"/>
      <c r="GL38" s="805" t="s">
        <v>2134</v>
      </c>
      <c r="GM38" s="805"/>
      <c r="GN38" s="805"/>
      <c r="GO38" s="805"/>
      <c r="GP38" s="805"/>
      <c r="GQ38" s="805"/>
      <c r="GR38" s="805" t="s">
        <v>2134</v>
      </c>
      <c r="GS38" s="805"/>
      <c r="GT38" s="805"/>
      <c r="GU38" s="805"/>
      <c r="GV38" s="805"/>
      <c r="GW38" s="805"/>
      <c r="GX38" s="805" t="s">
        <v>2134</v>
      </c>
      <c r="GY38" s="805"/>
      <c r="GZ38" s="805"/>
      <c r="HA38" s="805"/>
      <c r="HB38" s="805"/>
      <c r="HC38" s="805"/>
      <c r="HD38" s="805" t="s">
        <v>2134</v>
      </c>
      <c r="HE38" s="805"/>
      <c r="HF38" s="805"/>
      <c r="HG38" s="805"/>
      <c r="HH38" s="805"/>
      <c r="HI38" s="805"/>
      <c r="HJ38" s="805" t="s">
        <v>2134</v>
      </c>
      <c r="HK38" s="805"/>
      <c r="HL38" s="805"/>
      <c r="HM38" s="805"/>
      <c r="HN38" s="805"/>
      <c r="HO38" s="805"/>
      <c r="HP38" s="805" t="s">
        <v>2134</v>
      </c>
      <c r="HQ38" s="805"/>
      <c r="HR38" s="805"/>
      <c r="HS38" s="805"/>
      <c r="HT38" s="805"/>
      <c r="HU38" s="805"/>
      <c r="HV38" s="805" t="s">
        <v>2134</v>
      </c>
      <c r="HW38" s="805"/>
      <c r="HX38" s="805"/>
      <c r="HY38" s="805"/>
      <c r="HZ38" s="805"/>
      <c r="IA38" s="805"/>
      <c r="IB38" s="805" t="s">
        <v>2134</v>
      </c>
      <c r="IC38" s="805"/>
      <c r="ID38" s="805"/>
      <c r="IE38" s="805"/>
      <c r="IF38" s="805"/>
      <c r="IG38" s="805"/>
      <c r="IH38" s="805" t="s">
        <v>2134</v>
      </c>
      <c r="II38" s="805"/>
      <c r="IJ38" s="805"/>
      <c r="IK38" s="805"/>
      <c r="IL38" s="805"/>
      <c r="IM38" s="805"/>
      <c r="IN38" s="805" t="s">
        <v>2134</v>
      </c>
      <c r="IO38" s="805"/>
      <c r="IP38" s="805"/>
      <c r="IQ38" s="805"/>
    </row>
    <row r="39" spans="1:256">
      <c r="A39" s="78"/>
      <c r="B39" s="78"/>
      <c r="C39" s="78"/>
      <c r="D39" s="78"/>
      <c r="E39" s="78"/>
      <c r="F39" s="78"/>
      <c r="G39" s="78"/>
      <c r="H39" s="805" t="s">
        <v>2019</v>
      </c>
      <c r="I39" s="805"/>
      <c r="J39" s="805"/>
      <c r="K39" s="805"/>
      <c r="L39" s="805"/>
      <c r="M39" s="805"/>
      <c r="N39" s="805" t="s">
        <v>2019</v>
      </c>
      <c r="O39" s="805"/>
      <c r="P39" s="805"/>
      <c r="Q39" s="805"/>
      <c r="R39" s="805"/>
      <c r="S39" s="805"/>
      <c r="T39" s="805" t="s">
        <v>2019</v>
      </c>
      <c r="U39" s="805"/>
      <c r="V39" s="805"/>
      <c r="W39" s="805"/>
      <c r="X39" s="805"/>
      <c r="Y39" s="805"/>
      <c r="Z39" s="805" t="s">
        <v>2019</v>
      </c>
      <c r="AA39" s="805"/>
      <c r="AB39" s="805"/>
      <c r="AC39" s="805"/>
      <c r="AD39" s="805"/>
      <c r="AE39" s="805"/>
      <c r="AF39" s="805" t="s">
        <v>2019</v>
      </c>
      <c r="AG39" s="805"/>
      <c r="AH39" s="805"/>
      <c r="AI39" s="805"/>
      <c r="AJ39" s="805"/>
      <c r="AK39" s="805"/>
      <c r="AL39" s="805" t="s">
        <v>2019</v>
      </c>
      <c r="AM39" s="805"/>
      <c r="AN39" s="805"/>
      <c r="AO39" s="805"/>
      <c r="AP39" s="805"/>
      <c r="AQ39" s="805"/>
      <c r="AR39" s="805" t="s">
        <v>2019</v>
      </c>
      <c r="AS39" s="805"/>
      <c r="AT39" s="805"/>
      <c r="AU39" s="805"/>
      <c r="AV39" s="805"/>
      <c r="AW39" s="805"/>
      <c r="AX39" s="805" t="s">
        <v>2019</v>
      </c>
      <c r="AY39" s="805"/>
      <c r="AZ39" s="805"/>
      <c r="BA39" s="805"/>
      <c r="BB39" s="805"/>
      <c r="BC39" s="805"/>
      <c r="BD39" s="805" t="s">
        <v>2019</v>
      </c>
      <c r="BE39" s="805"/>
      <c r="BF39" s="805"/>
      <c r="BG39" s="805"/>
      <c r="BH39" s="805"/>
      <c r="BI39" s="805"/>
      <c r="BJ39" s="805" t="s">
        <v>2019</v>
      </c>
      <c r="BK39" s="805"/>
      <c r="BL39" s="805"/>
      <c r="BM39" s="805"/>
      <c r="BN39" s="805"/>
      <c r="BO39" s="805"/>
      <c r="BP39" s="805" t="s">
        <v>2019</v>
      </c>
      <c r="BQ39" s="805"/>
      <c r="BR39" s="805"/>
      <c r="BS39" s="805"/>
      <c r="BT39" s="805"/>
      <c r="BU39" s="805"/>
      <c r="BV39" s="805" t="s">
        <v>2019</v>
      </c>
      <c r="BW39" s="805"/>
      <c r="BX39" s="805"/>
      <c r="BY39" s="805"/>
      <c r="BZ39" s="805"/>
      <c r="CA39" s="805"/>
      <c r="CB39" s="805" t="s">
        <v>2019</v>
      </c>
      <c r="CC39" s="805"/>
      <c r="CD39" s="805"/>
      <c r="CE39" s="805"/>
      <c r="CF39" s="805"/>
      <c r="CG39" s="805"/>
      <c r="CH39" s="805" t="s">
        <v>2019</v>
      </c>
      <c r="CI39" s="805"/>
      <c r="CJ39" s="805"/>
      <c r="CK39" s="805"/>
      <c r="CL39" s="805"/>
      <c r="CM39" s="805"/>
      <c r="CN39" s="805" t="s">
        <v>2019</v>
      </c>
      <c r="CO39" s="805"/>
      <c r="CP39" s="805"/>
      <c r="CQ39" s="805"/>
      <c r="CR39" s="805"/>
      <c r="CS39" s="805"/>
      <c r="CT39" s="805" t="s">
        <v>2019</v>
      </c>
      <c r="CU39" s="805"/>
      <c r="CV39" s="805"/>
      <c r="CW39" s="805"/>
      <c r="CX39" s="805"/>
      <c r="CY39" s="805"/>
      <c r="CZ39" s="805" t="s">
        <v>2019</v>
      </c>
      <c r="DA39" s="805"/>
      <c r="DB39" s="805"/>
      <c r="DC39" s="805"/>
      <c r="DD39" s="805"/>
      <c r="DE39" s="805"/>
      <c r="DF39" s="805" t="s">
        <v>2019</v>
      </c>
      <c r="DG39" s="805"/>
      <c r="DH39" s="805"/>
      <c r="DI39" s="805"/>
      <c r="DJ39" s="805"/>
      <c r="DK39" s="805"/>
      <c r="DL39" s="805" t="s">
        <v>2019</v>
      </c>
      <c r="DM39" s="805"/>
      <c r="DN39" s="805"/>
      <c r="DO39" s="805"/>
      <c r="DP39" s="805"/>
      <c r="DQ39" s="805"/>
      <c r="DR39" s="805" t="s">
        <v>2019</v>
      </c>
      <c r="DS39" s="805"/>
      <c r="DT39" s="805"/>
      <c r="DU39" s="805"/>
      <c r="DV39" s="805"/>
      <c r="DW39" s="805"/>
      <c r="DX39" s="805" t="s">
        <v>2019</v>
      </c>
      <c r="DY39" s="805"/>
      <c r="DZ39" s="805"/>
      <c r="EA39" s="805"/>
      <c r="EB39" s="805"/>
      <c r="EC39" s="805"/>
      <c r="ED39" s="805" t="s">
        <v>2019</v>
      </c>
      <c r="EE39" s="805"/>
      <c r="EF39" s="805"/>
      <c r="EG39" s="805"/>
      <c r="EH39" s="805"/>
      <c r="EI39" s="805"/>
      <c r="EJ39" s="805" t="s">
        <v>2019</v>
      </c>
      <c r="EK39" s="805"/>
      <c r="EL39" s="805"/>
      <c r="EM39" s="805"/>
      <c r="EN39" s="805"/>
      <c r="EO39" s="805"/>
      <c r="EP39" s="805" t="s">
        <v>2019</v>
      </c>
      <c r="EQ39" s="805"/>
      <c r="ER39" s="805"/>
      <c r="ES39" s="805"/>
      <c r="ET39" s="805"/>
      <c r="EU39" s="805"/>
      <c r="EV39" s="805" t="s">
        <v>2019</v>
      </c>
      <c r="EW39" s="805"/>
      <c r="EX39" s="805"/>
      <c r="EY39" s="805"/>
      <c r="EZ39" s="805"/>
      <c r="FA39" s="805"/>
      <c r="FB39" s="805" t="s">
        <v>2019</v>
      </c>
      <c r="FC39" s="805"/>
      <c r="FD39" s="805"/>
      <c r="FE39" s="805"/>
      <c r="FF39" s="805"/>
      <c r="FG39" s="805"/>
      <c r="FH39" s="805" t="s">
        <v>2019</v>
      </c>
      <c r="FI39" s="805"/>
      <c r="FJ39" s="805"/>
      <c r="FK39" s="805"/>
      <c r="FL39" s="805"/>
      <c r="FM39" s="805"/>
      <c r="FN39" s="805" t="s">
        <v>2019</v>
      </c>
      <c r="FO39" s="805"/>
      <c r="FP39" s="805"/>
      <c r="FQ39" s="805"/>
      <c r="FR39" s="805"/>
      <c r="FS39" s="805"/>
      <c r="FT39" s="805" t="s">
        <v>2019</v>
      </c>
      <c r="FU39" s="805"/>
      <c r="FV39" s="805"/>
      <c r="FW39" s="805"/>
      <c r="FX39" s="805"/>
      <c r="FY39" s="805"/>
      <c r="FZ39" s="805" t="s">
        <v>2019</v>
      </c>
      <c r="GA39" s="805"/>
      <c r="GB39" s="805"/>
      <c r="GC39" s="805"/>
      <c r="GD39" s="805"/>
      <c r="GE39" s="805"/>
      <c r="GF39" s="805" t="s">
        <v>2019</v>
      </c>
      <c r="GG39" s="805"/>
      <c r="GH39" s="805"/>
      <c r="GI39" s="805"/>
      <c r="GJ39" s="805"/>
      <c r="GK39" s="805"/>
      <c r="GL39" s="805" t="s">
        <v>2019</v>
      </c>
      <c r="GM39" s="805"/>
      <c r="GN39" s="805"/>
      <c r="GO39" s="805"/>
      <c r="GP39" s="805"/>
      <c r="GQ39" s="805"/>
      <c r="GR39" s="805" t="s">
        <v>2019</v>
      </c>
      <c r="GS39" s="805"/>
      <c r="GT39" s="805"/>
      <c r="GU39" s="805"/>
      <c r="GV39" s="805"/>
      <c r="GW39" s="805"/>
      <c r="GX39" s="805" t="s">
        <v>2019</v>
      </c>
      <c r="GY39" s="805"/>
      <c r="GZ39" s="805"/>
      <c r="HA39" s="805"/>
      <c r="HB39" s="805"/>
      <c r="HC39" s="805"/>
      <c r="HD39" s="805" t="s">
        <v>2019</v>
      </c>
      <c r="HE39" s="805"/>
      <c r="HF39" s="805"/>
      <c r="HG39" s="805"/>
      <c r="HH39" s="805"/>
      <c r="HI39" s="805"/>
      <c r="HJ39" s="805" t="s">
        <v>2019</v>
      </c>
      <c r="HK39" s="805"/>
      <c r="HL39" s="805"/>
      <c r="HM39" s="805"/>
      <c r="HN39" s="805"/>
      <c r="HO39" s="805"/>
      <c r="HP39" s="805" t="s">
        <v>2019</v>
      </c>
      <c r="HQ39" s="805"/>
      <c r="HR39" s="805"/>
      <c r="HS39" s="805"/>
      <c r="HT39" s="805"/>
      <c r="HU39" s="805"/>
      <c r="HV39" s="805" t="s">
        <v>2019</v>
      </c>
      <c r="HW39" s="805"/>
      <c r="HX39" s="805"/>
      <c r="HY39" s="805"/>
      <c r="HZ39" s="805"/>
      <c r="IA39" s="805"/>
      <c r="IB39" s="805" t="s">
        <v>2019</v>
      </c>
      <c r="IC39" s="805"/>
      <c r="ID39" s="805"/>
      <c r="IE39" s="805"/>
      <c r="IF39" s="805"/>
      <c r="IG39" s="805"/>
      <c r="IH39" s="805" t="s">
        <v>2019</v>
      </c>
      <c r="II39" s="805"/>
      <c r="IJ39" s="805"/>
      <c r="IK39" s="805"/>
      <c r="IL39" s="805"/>
      <c r="IM39" s="805"/>
      <c r="IN39" s="805" t="s">
        <v>2019</v>
      </c>
      <c r="IO39" s="805"/>
      <c r="IP39" s="805"/>
      <c r="IQ39" s="805"/>
    </row>
    <row r="40" spans="1:256">
      <c r="B40" s="78"/>
      <c r="C40" s="78"/>
      <c r="D40" s="78"/>
      <c r="E40" s="78"/>
      <c r="F40" s="78"/>
      <c r="G40" s="78"/>
      <c r="H40" s="78"/>
      <c r="I40" s="78"/>
      <c r="J40" s="78"/>
      <c r="K40" s="78"/>
      <c r="L40" s="78"/>
      <c r="M40" s="78"/>
      <c r="N40" s="805" t="s">
        <v>2396</v>
      </c>
      <c r="O40" s="805"/>
      <c r="P40" s="805"/>
      <c r="Q40" s="805"/>
      <c r="R40" s="805"/>
      <c r="S40" s="805"/>
      <c r="T40" s="805" t="s">
        <v>2396</v>
      </c>
      <c r="U40" s="805"/>
      <c r="V40" s="805"/>
      <c r="W40" s="805"/>
      <c r="X40" s="805"/>
      <c r="Y40" s="805"/>
      <c r="Z40" s="805" t="s">
        <v>2396</v>
      </c>
      <c r="AA40" s="805"/>
      <c r="AB40" s="805"/>
      <c r="AC40" s="805"/>
      <c r="AD40" s="805"/>
      <c r="AE40" s="805"/>
      <c r="AF40" s="805" t="s">
        <v>2396</v>
      </c>
      <c r="AG40" s="805"/>
      <c r="AH40" s="805"/>
      <c r="AI40" s="805"/>
      <c r="AJ40" s="805"/>
      <c r="AK40" s="805"/>
      <c r="AL40" s="805" t="s">
        <v>2396</v>
      </c>
      <c r="AM40" s="805"/>
      <c r="AN40" s="805"/>
      <c r="AO40" s="805"/>
      <c r="AP40" s="805"/>
      <c r="AQ40" s="805"/>
      <c r="AR40" s="805" t="s">
        <v>2396</v>
      </c>
      <c r="AS40" s="805"/>
      <c r="AT40" s="805"/>
      <c r="AU40" s="805"/>
      <c r="AV40" s="805"/>
      <c r="AW40" s="805"/>
      <c r="AX40" s="805" t="s">
        <v>2396</v>
      </c>
      <c r="AY40" s="805"/>
      <c r="AZ40" s="805"/>
      <c r="BA40" s="805"/>
      <c r="BB40" s="805"/>
      <c r="BC40" s="805"/>
      <c r="BD40" s="805" t="s">
        <v>2396</v>
      </c>
      <c r="BE40" s="805"/>
      <c r="BF40" s="805"/>
      <c r="BG40" s="805"/>
      <c r="BH40" s="805"/>
      <c r="BI40" s="805"/>
      <c r="BJ40" s="805" t="s">
        <v>2396</v>
      </c>
      <c r="BK40" s="805"/>
      <c r="BL40" s="805"/>
      <c r="BM40" s="805"/>
      <c r="BN40" s="805"/>
      <c r="BO40" s="805"/>
      <c r="BP40" s="805" t="s">
        <v>2396</v>
      </c>
      <c r="BQ40" s="805"/>
      <c r="BR40" s="805"/>
      <c r="BS40" s="805"/>
      <c r="BT40" s="805"/>
      <c r="BU40" s="805"/>
      <c r="BV40" s="805" t="s">
        <v>2396</v>
      </c>
      <c r="BW40" s="805"/>
      <c r="BX40" s="805"/>
      <c r="BY40" s="805"/>
      <c r="BZ40" s="805"/>
      <c r="CA40" s="805"/>
      <c r="CB40" s="805" t="s">
        <v>2396</v>
      </c>
      <c r="CC40" s="805"/>
      <c r="CD40" s="805"/>
      <c r="CE40" s="805"/>
      <c r="CF40" s="805"/>
      <c r="CG40" s="805"/>
      <c r="CH40" s="805" t="s">
        <v>2396</v>
      </c>
      <c r="CI40" s="805"/>
      <c r="CJ40" s="805"/>
      <c r="CK40" s="805"/>
      <c r="CL40" s="805"/>
      <c r="CM40" s="805"/>
      <c r="CN40" s="805" t="s">
        <v>2396</v>
      </c>
      <c r="CO40" s="805"/>
      <c r="CP40" s="805"/>
      <c r="CQ40" s="805"/>
      <c r="CR40" s="805"/>
      <c r="CS40" s="805"/>
      <c r="CT40" s="805" t="s">
        <v>2396</v>
      </c>
      <c r="CU40" s="805"/>
      <c r="CV40" s="805"/>
      <c r="CW40" s="805"/>
      <c r="CX40" s="805"/>
      <c r="CY40" s="805"/>
      <c r="CZ40" s="805" t="s">
        <v>2396</v>
      </c>
      <c r="DA40" s="805"/>
      <c r="DB40" s="805"/>
      <c r="DC40" s="805"/>
      <c r="DD40" s="805"/>
      <c r="DE40" s="805"/>
      <c r="DF40" s="805" t="s">
        <v>2396</v>
      </c>
      <c r="DG40" s="805"/>
      <c r="DH40" s="805"/>
      <c r="DI40" s="805"/>
      <c r="DJ40" s="805"/>
      <c r="DK40" s="805"/>
      <c r="DL40" s="805" t="s">
        <v>2396</v>
      </c>
      <c r="DM40" s="805"/>
      <c r="DN40" s="805"/>
      <c r="DO40" s="805"/>
      <c r="DP40" s="805"/>
      <c r="DQ40" s="805"/>
      <c r="DR40" s="805" t="s">
        <v>2396</v>
      </c>
      <c r="DS40" s="805"/>
      <c r="DT40" s="805"/>
      <c r="DU40" s="805"/>
      <c r="DV40" s="805"/>
      <c r="DW40" s="805"/>
      <c r="DX40" s="805" t="s">
        <v>2396</v>
      </c>
      <c r="DY40" s="805"/>
      <c r="DZ40" s="805"/>
      <c r="EA40" s="805"/>
      <c r="EB40" s="805"/>
      <c r="EC40" s="805"/>
      <c r="ED40" s="805" t="s">
        <v>2396</v>
      </c>
      <c r="EE40" s="805"/>
      <c r="EF40" s="805"/>
      <c r="EG40" s="805"/>
      <c r="EH40" s="805"/>
      <c r="EI40" s="805"/>
      <c r="EJ40" s="805" t="s">
        <v>2396</v>
      </c>
      <c r="EK40" s="805"/>
      <c r="EL40" s="805"/>
      <c r="EM40" s="805"/>
      <c r="EN40" s="805"/>
      <c r="EO40" s="805"/>
      <c r="EP40" s="805" t="s">
        <v>2396</v>
      </c>
      <c r="EQ40" s="805"/>
      <c r="ER40" s="805"/>
      <c r="ES40" s="805"/>
      <c r="ET40" s="805"/>
      <c r="EU40" s="805"/>
      <c r="EV40" s="805" t="s">
        <v>2396</v>
      </c>
      <c r="EW40" s="805"/>
      <c r="EX40" s="805"/>
      <c r="EY40" s="805"/>
      <c r="EZ40" s="805"/>
      <c r="FA40" s="805"/>
      <c r="FB40" s="805" t="s">
        <v>2396</v>
      </c>
      <c r="FC40" s="805"/>
      <c r="FD40" s="805"/>
      <c r="FE40" s="805"/>
      <c r="FF40" s="805"/>
      <c r="FG40" s="805"/>
      <c r="FH40" s="805" t="s">
        <v>2396</v>
      </c>
      <c r="FI40" s="805"/>
      <c r="FJ40" s="805"/>
      <c r="FK40" s="805"/>
      <c r="FL40" s="805"/>
      <c r="FM40" s="805"/>
      <c r="FN40" s="805" t="s">
        <v>2396</v>
      </c>
      <c r="FO40" s="805"/>
      <c r="FP40" s="805"/>
      <c r="FQ40" s="805"/>
      <c r="FR40" s="805"/>
      <c r="FS40" s="805"/>
      <c r="FT40" s="805" t="s">
        <v>2396</v>
      </c>
      <c r="FU40" s="805"/>
      <c r="FV40" s="805"/>
      <c r="FW40" s="805"/>
      <c r="FX40" s="805"/>
      <c r="FY40" s="805"/>
      <c r="FZ40" s="805" t="s">
        <v>2396</v>
      </c>
      <c r="GA40" s="805"/>
      <c r="GB40" s="805"/>
      <c r="GC40" s="805"/>
      <c r="GD40" s="805"/>
      <c r="GE40" s="805"/>
      <c r="GF40" s="805" t="s">
        <v>2396</v>
      </c>
      <c r="GG40" s="805"/>
      <c r="GH40" s="805"/>
      <c r="GI40" s="805"/>
      <c r="GJ40" s="805"/>
      <c r="GK40" s="805"/>
      <c r="GL40" s="805" t="s">
        <v>2396</v>
      </c>
      <c r="GM40" s="805"/>
      <c r="GN40" s="805"/>
      <c r="GO40" s="805"/>
      <c r="GP40" s="805"/>
      <c r="GQ40" s="805"/>
      <c r="GR40" s="805" t="s">
        <v>2396</v>
      </c>
      <c r="GS40" s="805"/>
      <c r="GT40" s="805"/>
      <c r="GU40" s="805"/>
      <c r="GV40" s="805"/>
      <c r="GW40" s="805"/>
      <c r="GX40" s="805" t="s">
        <v>2396</v>
      </c>
      <c r="GY40" s="805"/>
      <c r="GZ40" s="805"/>
      <c r="HA40" s="805"/>
      <c r="HB40" s="805"/>
      <c r="HC40" s="805"/>
      <c r="HD40" s="805" t="s">
        <v>2396</v>
      </c>
      <c r="HE40" s="805"/>
      <c r="HF40" s="805"/>
      <c r="HG40" s="805"/>
      <c r="HH40" s="805"/>
      <c r="HI40" s="805"/>
      <c r="HJ40" s="805" t="s">
        <v>2396</v>
      </c>
      <c r="HK40" s="805"/>
      <c r="HL40" s="805"/>
      <c r="HM40" s="805"/>
      <c r="HN40" s="805"/>
      <c r="HO40" s="805"/>
      <c r="HP40" s="805" t="s">
        <v>2396</v>
      </c>
      <c r="HQ40" s="805"/>
      <c r="HR40" s="805"/>
      <c r="HS40" s="805"/>
      <c r="HT40" s="805"/>
      <c r="HU40" s="805"/>
      <c r="HV40" s="805" t="s">
        <v>2396</v>
      </c>
      <c r="HW40" s="805"/>
      <c r="HX40" s="805"/>
      <c r="HY40" s="805"/>
      <c r="HZ40" s="805"/>
      <c r="IA40" s="805"/>
      <c r="IB40" s="805" t="s">
        <v>2396</v>
      </c>
      <c r="IC40" s="805"/>
      <c r="ID40" s="805"/>
      <c r="IE40" s="805"/>
      <c r="IF40" s="805"/>
      <c r="IG40" s="805"/>
      <c r="IH40" s="805" t="s">
        <v>2396</v>
      </c>
      <c r="II40" s="805"/>
      <c r="IJ40" s="805"/>
      <c r="IK40" s="805"/>
      <c r="IL40" s="805"/>
      <c r="IM40" s="805"/>
      <c r="IN40" s="805" t="s">
        <v>2396</v>
      </c>
      <c r="IO40" s="805"/>
      <c r="IP40" s="805"/>
      <c r="IQ40" s="805"/>
      <c r="IR40" s="805"/>
      <c r="IS40" s="805"/>
      <c r="IT40" s="805" t="s">
        <v>2396</v>
      </c>
      <c r="IU40" s="805"/>
      <c r="IV40" s="805"/>
    </row>
    <row r="41" spans="1:256">
      <c r="A41" s="83"/>
      <c r="B41" s="83"/>
      <c r="C41" s="84"/>
      <c r="D41" s="84"/>
      <c r="E41" s="86"/>
    </row>
    <row r="42" spans="1:256">
      <c r="A42" s="7"/>
    </row>
    <row r="43" spans="1:256">
      <c r="A43" s="7"/>
    </row>
    <row r="44" spans="1:256" s="6" customFormat="1">
      <c r="A44" s="7"/>
    </row>
    <row r="45" spans="1:256" s="6" customFormat="1">
      <c r="B45" s="7"/>
      <c r="C45" s="7"/>
      <c r="D45" s="7"/>
      <c r="E45" s="7"/>
      <c r="F45" s="7"/>
    </row>
    <row r="46" spans="1:256" s="6" customFormat="1">
      <c r="B46" s="7"/>
      <c r="C46" s="7"/>
      <c r="D46" s="7"/>
      <c r="E46" s="7"/>
      <c r="F46" s="7"/>
    </row>
    <row r="47" spans="1:256" s="6" customFormat="1">
      <c r="B47" s="7"/>
      <c r="C47" s="7"/>
      <c r="D47" s="7"/>
      <c r="E47" s="7"/>
      <c r="F47" s="7"/>
    </row>
    <row r="48" spans="1:256" s="6" customFormat="1">
      <c r="B48" s="7"/>
      <c r="C48" s="10"/>
      <c r="D48" s="10"/>
      <c r="E48" s="87"/>
      <c r="F48" s="7"/>
    </row>
    <row r="49" spans="2:6" s="6" customFormat="1">
      <c r="B49" s="7"/>
      <c r="C49" s="7"/>
      <c r="D49" s="7"/>
      <c r="E49" s="7"/>
      <c r="F49" s="7"/>
    </row>
  </sheetData>
  <mergeCells count="128">
    <mergeCell ref="EP39:EU39"/>
    <mergeCell ref="FB39:FG39"/>
    <mergeCell ref="EJ39:EO39"/>
    <mergeCell ref="EJ40:EO40"/>
    <mergeCell ref="EP40:EU40"/>
    <mergeCell ref="DX39:EC39"/>
    <mergeCell ref="EV40:FA40"/>
    <mergeCell ref="FB40:FG40"/>
    <mergeCell ref="IT40:IV40"/>
    <mergeCell ref="IB40:IG40"/>
    <mergeCell ref="IH40:IM40"/>
    <mergeCell ref="HV40:IA40"/>
    <mergeCell ref="IN40:IS40"/>
    <mergeCell ref="FH40:FM40"/>
    <mergeCell ref="FN40:FS40"/>
    <mergeCell ref="FZ40:GE40"/>
    <mergeCell ref="GF40:GK40"/>
    <mergeCell ref="HJ40:HO40"/>
    <mergeCell ref="GX40:HC40"/>
    <mergeCell ref="HD40:HI40"/>
    <mergeCell ref="GR40:GW40"/>
    <mergeCell ref="GL40:GQ40"/>
    <mergeCell ref="HP40:HU40"/>
    <mergeCell ref="DX40:EC40"/>
    <mergeCell ref="DL40:DQ40"/>
    <mergeCell ref="CT40:CY40"/>
    <mergeCell ref="BD40:BI40"/>
    <mergeCell ref="CZ40:DE40"/>
    <mergeCell ref="DF40:DK40"/>
    <mergeCell ref="CB40:CG40"/>
    <mergeCell ref="CN40:CS40"/>
    <mergeCell ref="BV40:CA40"/>
    <mergeCell ref="CH40:CM40"/>
    <mergeCell ref="BJ40:BO40"/>
    <mergeCell ref="BP40:BU40"/>
    <mergeCell ref="HJ38:HO38"/>
    <mergeCell ref="FN38:FS38"/>
    <mergeCell ref="FZ39:GE39"/>
    <mergeCell ref="EV38:FA38"/>
    <mergeCell ref="GX38:HC38"/>
    <mergeCell ref="GL39:GQ39"/>
    <mergeCell ref="HJ39:HO39"/>
    <mergeCell ref="GR39:GW39"/>
    <mergeCell ref="HP39:HU39"/>
    <mergeCell ref="GX39:HC39"/>
    <mergeCell ref="CZ39:DE39"/>
    <mergeCell ref="DL39:DQ39"/>
    <mergeCell ref="ED39:EI39"/>
    <mergeCell ref="IN38:IQ38"/>
    <mergeCell ref="HV38:IA38"/>
    <mergeCell ref="IB38:IG38"/>
    <mergeCell ref="IH38:IM38"/>
    <mergeCell ref="HP38:HU38"/>
    <mergeCell ref="IN39:IQ39"/>
    <mergeCell ref="HD39:HI39"/>
    <mergeCell ref="GF38:GK38"/>
    <mergeCell ref="GL38:GQ38"/>
    <mergeCell ref="FZ38:GE38"/>
    <mergeCell ref="GR38:GW38"/>
    <mergeCell ref="FB38:FG38"/>
    <mergeCell ref="FH39:FM39"/>
    <mergeCell ref="DR39:DW39"/>
    <mergeCell ref="GF39:GK39"/>
    <mergeCell ref="FT39:FY39"/>
    <mergeCell ref="FN39:FS39"/>
    <mergeCell ref="IH39:IM39"/>
    <mergeCell ref="IB39:IG39"/>
    <mergeCell ref="HV39:IA39"/>
    <mergeCell ref="HD38:HI38"/>
    <mergeCell ref="DR40:DW40"/>
    <mergeCell ref="ED40:EI40"/>
    <mergeCell ref="FT40:FY40"/>
    <mergeCell ref="BV39:CA39"/>
    <mergeCell ref="DL38:DQ38"/>
    <mergeCell ref="DF38:DK38"/>
    <mergeCell ref="FT38:FY38"/>
    <mergeCell ref="FH38:FM38"/>
    <mergeCell ref="ED38:EI38"/>
    <mergeCell ref="DX38:EC38"/>
    <mergeCell ref="CB38:CG38"/>
    <mergeCell ref="DF39:DK39"/>
    <mergeCell ref="CB39:CG39"/>
    <mergeCell ref="CN39:CS39"/>
    <mergeCell ref="EV39:FA39"/>
    <mergeCell ref="EJ38:EO38"/>
    <mergeCell ref="DR38:DW38"/>
    <mergeCell ref="EP38:EU38"/>
    <mergeCell ref="CH38:CM38"/>
    <mergeCell ref="CZ38:DE38"/>
    <mergeCell ref="CT39:CY39"/>
    <mergeCell ref="CN38:CS38"/>
    <mergeCell ref="CH39:CM39"/>
    <mergeCell ref="CT38:CY38"/>
    <mergeCell ref="BD39:BI39"/>
    <mergeCell ref="BJ38:BO38"/>
    <mergeCell ref="BD38:BI38"/>
    <mergeCell ref="BJ39:BO39"/>
    <mergeCell ref="BP39:BU39"/>
    <mergeCell ref="BV38:CA38"/>
    <mergeCell ref="AR38:AW38"/>
    <mergeCell ref="AX38:BC38"/>
    <mergeCell ref="AL38:AQ38"/>
    <mergeCell ref="BP38:BU38"/>
    <mergeCell ref="AX39:BC39"/>
    <mergeCell ref="AR40:AW40"/>
    <mergeCell ref="AX40:BC40"/>
    <mergeCell ref="T40:Y40"/>
    <mergeCell ref="Z40:AE40"/>
    <mergeCell ref="AL40:AQ40"/>
    <mergeCell ref="C1:E1"/>
    <mergeCell ref="C19:E19"/>
    <mergeCell ref="A36:F36"/>
    <mergeCell ref="A37:F37"/>
    <mergeCell ref="A38:F38"/>
    <mergeCell ref="T39:Y39"/>
    <mergeCell ref="AF39:AK39"/>
    <mergeCell ref="T38:Y38"/>
    <mergeCell ref="N40:S40"/>
    <mergeCell ref="H39:M39"/>
    <mergeCell ref="Z39:AE39"/>
    <mergeCell ref="Z38:AE38"/>
    <mergeCell ref="H38:M38"/>
    <mergeCell ref="AF38:AK38"/>
    <mergeCell ref="N38:S38"/>
    <mergeCell ref="AF40:AK40"/>
    <mergeCell ref="AL39:AQ39"/>
    <mergeCell ref="N39:S39"/>
    <mergeCell ref="AR39:AW3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68"/>
  <sheetViews>
    <sheetView topLeftCell="A8" zoomScale="125" workbookViewId="0">
      <selection activeCell="B25" sqref="B25"/>
    </sheetView>
  </sheetViews>
  <sheetFormatPr baseColWidth="10" defaultColWidth="10.7109375" defaultRowHeight="15" x14ac:dyDescent="0"/>
  <cols>
    <col min="1" max="1" width="9.5703125" style="6" customWidth="1"/>
    <col min="2" max="2" width="18.140625" style="7" customWidth="1"/>
    <col min="3" max="3" width="9.85546875" style="7" customWidth="1"/>
    <col min="4" max="4" width="7" style="7" customWidth="1"/>
    <col min="5" max="5" width="9.42578125" style="185" customWidth="1"/>
    <col min="6" max="6" width="8.28515625" style="9" customWidth="1"/>
    <col min="7" max="7" width="8.7109375" style="184" customWidth="1"/>
    <col min="8" max="255" width="10.7109375" style="7"/>
  </cols>
  <sheetData>
    <row r="1" spans="1:7" ht="105" customHeight="1">
      <c r="D1" s="222" t="s">
        <v>1529</v>
      </c>
      <c r="F1" s="221"/>
      <c r="G1" s="221"/>
    </row>
    <row r="2" spans="1:7">
      <c r="A2" s="8" t="s">
        <v>2334</v>
      </c>
      <c r="E2" s="189"/>
    </row>
    <row r="3" spans="1:7">
      <c r="A3" s="6" t="s">
        <v>1948</v>
      </c>
      <c r="C3" s="11"/>
      <c r="D3" s="11"/>
      <c r="G3" s="220">
        <v>40358</v>
      </c>
    </row>
    <row r="4" spans="1:7">
      <c r="A4" s="6" t="s">
        <v>2517</v>
      </c>
      <c r="C4" s="11"/>
      <c r="D4" s="11"/>
      <c r="G4" s="219" t="s">
        <v>2808</v>
      </c>
    </row>
    <row r="5" spans="1:7">
      <c r="A5" s="6" t="s">
        <v>2850</v>
      </c>
      <c r="C5" s="11"/>
      <c r="D5" s="11"/>
    </row>
    <row r="6" spans="1:7">
      <c r="D6" s="15" t="s">
        <v>1872</v>
      </c>
      <c r="E6" s="218"/>
      <c r="F6" s="16"/>
      <c r="G6" s="217"/>
    </row>
    <row r="7" spans="1:7">
      <c r="D7" s="19" t="s">
        <v>2937</v>
      </c>
      <c r="E7" s="211"/>
      <c r="F7" s="20"/>
      <c r="G7" s="216"/>
    </row>
    <row r="8" spans="1:7">
      <c r="A8" s="6" t="s">
        <v>1876</v>
      </c>
      <c r="D8" s="19" t="s">
        <v>1354</v>
      </c>
      <c r="E8" s="211"/>
      <c r="F8" s="20"/>
      <c r="G8" s="214"/>
    </row>
    <row r="9" spans="1:7">
      <c r="A9" s="6" t="s">
        <v>2292</v>
      </c>
      <c r="D9" s="19" t="s">
        <v>945</v>
      </c>
      <c r="E9" s="211"/>
      <c r="F9" s="20"/>
      <c r="G9" s="214"/>
    </row>
    <row r="10" spans="1:7">
      <c r="A10" s="6" t="s">
        <v>2339</v>
      </c>
      <c r="D10" s="5"/>
      <c r="E10" s="211"/>
      <c r="F10" s="20"/>
      <c r="G10" s="214"/>
    </row>
    <row r="11" spans="1:7">
      <c r="A11" s="37" t="s">
        <v>1357</v>
      </c>
      <c r="D11" s="25" t="s">
        <v>2073</v>
      </c>
      <c r="E11" s="211"/>
      <c r="F11" s="4"/>
      <c r="G11" s="214"/>
    </row>
    <row r="12" spans="1:7">
      <c r="A12" s="20"/>
      <c r="D12" s="25" t="s">
        <v>2000</v>
      </c>
      <c r="E12" s="211"/>
      <c r="F12" s="20"/>
      <c r="G12" s="214"/>
    </row>
    <row r="13" spans="1:7">
      <c r="A13"/>
      <c r="D13" s="25" t="s">
        <v>2072</v>
      </c>
      <c r="E13" s="211"/>
      <c r="F13" s="4"/>
      <c r="G13" s="214"/>
    </row>
    <row r="14" spans="1:7">
      <c r="A14" s="27"/>
      <c r="D14" s="25" t="s">
        <v>2071</v>
      </c>
      <c r="E14" s="211"/>
      <c r="F14" s="4"/>
      <c r="G14" s="214"/>
    </row>
    <row r="15" spans="1:7">
      <c r="A15" s="27" t="s">
        <v>1616</v>
      </c>
      <c r="D15" s="5" t="s">
        <v>2102</v>
      </c>
      <c r="E15" s="211"/>
      <c r="F15" s="4"/>
      <c r="G15" s="214"/>
    </row>
    <row r="16" spans="1:7">
      <c r="A16" t="s">
        <v>2307</v>
      </c>
      <c r="D16" s="215" t="s">
        <v>1994</v>
      </c>
      <c r="E16" s="211"/>
      <c r="F16" s="4"/>
      <c r="G16" s="214"/>
    </row>
    <row r="17" spans="1:7">
      <c r="D17" s="158" t="s">
        <v>1883</v>
      </c>
      <c r="E17" s="213"/>
      <c r="F17" s="2"/>
      <c r="G17" s="212"/>
    </row>
    <row r="18" spans="1:7">
      <c r="C18" s="4"/>
      <c r="D18" s="4"/>
      <c r="E18" s="211"/>
    </row>
    <row r="19" spans="1:7">
      <c r="A19" s="6" t="s">
        <v>2705</v>
      </c>
      <c r="D19" s="7" t="s">
        <v>2407</v>
      </c>
    </row>
    <row r="20" spans="1:7">
      <c r="A20" s="27" t="s">
        <v>1906</v>
      </c>
      <c r="D20" s="27" t="s">
        <v>1948</v>
      </c>
    </row>
    <row r="21" spans="1:7">
      <c r="A21" s="156"/>
      <c r="C21" s="27"/>
      <c r="D21" s="27"/>
    </row>
    <row r="22" spans="1:7" s="43" customFormat="1" ht="16" customHeight="1">
      <c r="A22" s="37"/>
      <c r="B22" s="38"/>
      <c r="C22" s="39"/>
      <c r="D22" s="39"/>
      <c r="E22" s="41"/>
      <c r="F22" s="210"/>
      <c r="G22" s="209"/>
    </row>
    <row r="23" spans="1:7">
      <c r="A23" s="155" t="s">
        <v>3410</v>
      </c>
      <c r="B23" s="45" t="s">
        <v>2056</v>
      </c>
      <c r="C23" s="208" t="s">
        <v>2192</v>
      </c>
      <c r="D23" s="45" t="s">
        <v>2191</v>
      </c>
      <c r="E23" s="45" t="s">
        <v>2341</v>
      </c>
      <c r="F23" s="207" t="s">
        <v>2458</v>
      </c>
      <c r="G23" s="206" t="s">
        <v>1627</v>
      </c>
    </row>
    <row r="24" spans="1:7">
      <c r="A24" s="49">
        <v>40474</v>
      </c>
      <c r="B24" s="58" t="s">
        <v>2661</v>
      </c>
      <c r="C24" s="205">
        <f>SUM(C25:C26)</f>
        <v>290</v>
      </c>
      <c r="D24" s="154">
        <v>6</v>
      </c>
      <c r="E24" s="202">
        <f>C24*D24</f>
        <v>1740</v>
      </c>
      <c r="F24" s="201">
        <v>0.55000000000000004</v>
      </c>
      <c r="G24" s="200">
        <f t="shared" ref="G24:G30" si="0">E24*(1-F24)</f>
        <v>782.99999999999989</v>
      </c>
    </row>
    <row r="25" spans="1:7">
      <c r="A25" s="7"/>
      <c r="B25" s="204" t="s">
        <v>2258</v>
      </c>
      <c r="C25" s="203">
        <v>180</v>
      </c>
      <c r="D25" s="154"/>
      <c r="E25" s="202"/>
      <c r="F25" s="201"/>
      <c r="G25" s="200">
        <f t="shared" si="0"/>
        <v>0</v>
      </c>
    </row>
    <row r="26" spans="1:7">
      <c r="A26" s="57"/>
      <c r="B26" s="204" t="s">
        <v>2044</v>
      </c>
      <c r="C26" s="203">
        <v>110</v>
      </c>
      <c r="D26" s="154"/>
      <c r="E26" s="202"/>
      <c r="F26" s="201"/>
      <c r="G26" s="200">
        <f t="shared" si="0"/>
        <v>0</v>
      </c>
    </row>
    <row r="27" spans="1:7">
      <c r="A27" s="57"/>
      <c r="B27" s="204" t="s">
        <v>1871</v>
      </c>
      <c r="C27" s="203" t="s">
        <v>1870</v>
      </c>
      <c r="D27" s="154"/>
      <c r="E27" s="202"/>
      <c r="F27" s="201"/>
      <c r="G27" s="200">
        <f t="shared" si="0"/>
        <v>0</v>
      </c>
    </row>
    <row r="28" spans="1:7">
      <c r="A28" s="57"/>
      <c r="B28" s="58" t="s">
        <v>1796</v>
      </c>
      <c r="C28" s="59">
        <v>50</v>
      </c>
      <c r="D28" s="154">
        <v>2</v>
      </c>
      <c r="E28" s="200">
        <f>C28*D28</f>
        <v>100</v>
      </c>
      <c r="F28" s="201"/>
      <c r="G28" s="200">
        <f t="shared" si="0"/>
        <v>100</v>
      </c>
    </row>
    <row r="29" spans="1:7">
      <c r="A29" s="57"/>
      <c r="B29" s="58" t="s">
        <v>2342</v>
      </c>
      <c r="C29" s="59">
        <v>40</v>
      </c>
      <c r="D29" s="154">
        <v>3</v>
      </c>
      <c r="E29" s="200">
        <f>C29*D29</f>
        <v>120</v>
      </c>
      <c r="F29" s="201"/>
      <c r="G29" s="200">
        <f t="shared" si="0"/>
        <v>120</v>
      </c>
    </row>
    <row r="30" spans="1:7">
      <c r="A30" s="57"/>
      <c r="B30" s="58" t="s">
        <v>2029</v>
      </c>
      <c r="C30" s="59">
        <v>150</v>
      </c>
      <c r="D30" s="62" t="s">
        <v>2582</v>
      </c>
      <c r="E30" s="200">
        <f>C30</f>
        <v>150</v>
      </c>
      <c r="F30" s="201"/>
      <c r="G30" s="200">
        <f t="shared" si="0"/>
        <v>150</v>
      </c>
    </row>
    <row r="31" spans="1:7">
      <c r="A31" s="57"/>
      <c r="B31" s="199" t="s">
        <v>2341</v>
      </c>
      <c r="C31" s="198"/>
      <c r="D31" s="197"/>
      <c r="E31" s="195">
        <f>SUM(E24:E30)</f>
        <v>2110</v>
      </c>
      <c r="F31" s="196"/>
      <c r="G31" s="195">
        <f>SUM(G24:G30)</f>
        <v>1153</v>
      </c>
    </row>
    <row r="32" spans="1:7">
      <c r="A32" s="49">
        <v>40475</v>
      </c>
      <c r="B32" s="58" t="s">
        <v>2661</v>
      </c>
      <c r="C32" s="205">
        <f>SUM(C33:C34)</f>
        <v>350</v>
      </c>
      <c r="D32" s="154">
        <v>16</v>
      </c>
      <c r="E32" s="202">
        <f>C32*D32</f>
        <v>5600</v>
      </c>
      <c r="F32" s="201">
        <v>0.55000000000000004</v>
      </c>
      <c r="G32" s="200">
        <f t="shared" ref="G32:G39" si="1">E32*(1-F32)</f>
        <v>2519.9999999999995</v>
      </c>
    </row>
    <row r="33" spans="1:7">
      <c r="A33" s="7"/>
      <c r="B33" s="204" t="s">
        <v>2258</v>
      </c>
      <c r="C33" s="203">
        <v>210</v>
      </c>
      <c r="D33" s="154"/>
      <c r="E33" s="202"/>
      <c r="F33" s="201"/>
      <c r="G33" s="200">
        <f t="shared" si="1"/>
        <v>0</v>
      </c>
    </row>
    <row r="34" spans="1:7">
      <c r="A34" s="57"/>
      <c r="B34" s="204" t="s">
        <v>2044</v>
      </c>
      <c r="C34" s="203">
        <v>140</v>
      </c>
      <c r="D34" s="154"/>
      <c r="E34" s="202"/>
      <c r="F34" s="201"/>
      <c r="G34" s="200">
        <f t="shared" si="1"/>
        <v>0</v>
      </c>
    </row>
    <row r="35" spans="1:7">
      <c r="A35" s="57"/>
      <c r="B35" s="204" t="s">
        <v>1871</v>
      </c>
      <c r="C35" s="203" t="s">
        <v>1870</v>
      </c>
      <c r="D35" s="154"/>
      <c r="E35" s="202"/>
      <c r="F35" s="201"/>
      <c r="G35" s="200">
        <f t="shared" si="1"/>
        <v>0</v>
      </c>
    </row>
    <row r="36" spans="1:7">
      <c r="A36" s="7"/>
      <c r="B36" s="58" t="s">
        <v>1796</v>
      </c>
      <c r="C36" s="51">
        <v>75</v>
      </c>
      <c r="D36" s="154">
        <v>1.5</v>
      </c>
      <c r="E36" s="200">
        <f>C36*D36</f>
        <v>112.5</v>
      </c>
      <c r="F36" s="201"/>
      <c r="G36" s="200">
        <f t="shared" si="1"/>
        <v>112.5</v>
      </c>
    </row>
    <row r="37" spans="1:7">
      <c r="A37" s="57"/>
      <c r="B37" s="58" t="s">
        <v>1719</v>
      </c>
      <c r="C37" s="51">
        <v>40</v>
      </c>
      <c r="D37" s="7">
        <v>1.5</v>
      </c>
      <c r="E37" s="200">
        <f>C37*D37</f>
        <v>60</v>
      </c>
      <c r="F37" s="201"/>
      <c r="G37" s="200">
        <f t="shared" si="1"/>
        <v>60</v>
      </c>
    </row>
    <row r="38" spans="1:7">
      <c r="A38" s="57"/>
      <c r="B38" s="58" t="s">
        <v>2890</v>
      </c>
      <c r="C38" s="51">
        <v>40</v>
      </c>
      <c r="D38" s="62">
        <v>16</v>
      </c>
      <c r="E38" s="200">
        <f>C38*D38</f>
        <v>640</v>
      </c>
      <c r="F38" s="201"/>
      <c r="G38" s="200">
        <f t="shared" si="1"/>
        <v>640</v>
      </c>
    </row>
    <row r="39" spans="1:7">
      <c r="A39" s="57"/>
      <c r="B39" s="58" t="s">
        <v>2803</v>
      </c>
      <c r="C39" s="59">
        <v>250</v>
      </c>
      <c r="D39" s="62" t="s">
        <v>2186</v>
      </c>
      <c r="E39" s="200">
        <f>C39</f>
        <v>250</v>
      </c>
      <c r="F39" s="201"/>
      <c r="G39" s="200">
        <f t="shared" si="1"/>
        <v>250</v>
      </c>
    </row>
    <row r="40" spans="1:7">
      <c r="A40" s="7"/>
      <c r="B40" s="199" t="s">
        <v>1844</v>
      </c>
      <c r="C40" s="198"/>
      <c r="D40" s="197"/>
      <c r="E40" s="195">
        <f>SUM(E32:E39)</f>
        <v>6662.5</v>
      </c>
      <c r="F40" s="196"/>
      <c r="G40" s="195">
        <f>SUM(G32:G39)</f>
        <v>3582.4999999999995</v>
      </c>
    </row>
    <row r="41" spans="1:7">
      <c r="A41" s="49">
        <v>40476</v>
      </c>
      <c r="B41" s="58" t="s">
        <v>2154</v>
      </c>
      <c r="C41" s="205">
        <f>SUM(C42:C43)</f>
        <v>350</v>
      </c>
      <c r="D41" s="154">
        <v>11</v>
      </c>
      <c r="E41" s="202">
        <f>C41*D41</f>
        <v>3850</v>
      </c>
      <c r="F41" s="201">
        <v>0.55000000000000004</v>
      </c>
      <c r="G41" s="200">
        <f t="shared" ref="G41:G48" si="2">E41*(1-F41)</f>
        <v>1732.4999999999998</v>
      </c>
    </row>
    <row r="42" spans="1:7">
      <c r="A42" s="57"/>
      <c r="B42" s="204" t="s">
        <v>2258</v>
      </c>
      <c r="C42" s="203">
        <v>210</v>
      </c>
      <c r="D42" s="154"/>
      <c r="E42" s="202"/>
      <c r="F42" s="201"/>
      <c r="G42" s="200">
        <f t="shared" si="2"/>
        <v>0</v>
      </c>
    </row>
    <row r="43" spans="1:7">
      <c r="A43" s="57"/>
      <c r="B43" s="204" t="s">
        <v>2358</v>
      </c>
      <c r="C43" s="203">
        <v>140</v>
      </c>
      <c r="D43" s="154"/>
      <c r="E43" s="202"/>
      <c r="F43" s="201"/>
      <c r="G43" s="200">
        <f t="shared" si="2"/>
        <v>0</v>
      </c>
    </row>
    <row r="44" spans="1:7">
      <c r="A44" s="57"/>
      <c r="B44" s="204" t="s">
        <v>1918</v>
      </c>
      <c r="C44" s="203" t="s">
        <v>2942</v>
      </c>
      <c r="D44" s="154"/>
      <c r="E44" s="202"/>
      <c r="F44" s="201"/>
      <c r="G44" s="200">
        <f t="shared" si="2"/>
        <v>0</v>
      </c>
    </row>
    <row r="45" spans="1:7">
      <c r="A45" s="57"/>
      <c r="B45" s="58" t="s">
        <v>2333</v>
      </c>
      <c r="C45" s="59">
        <v>75</v>
      </c>
      <c r="D45" s="154">
        <v>4</v>
      </c>
      <c r="E45" s="200">
        <f>C45*D45</f>
        <v>300</v>
      </c>
      <c r="F45" s="201"/>
      <c r="G45" s="200">
        <f t="shared" si="2"/>
        <v>300</v>
      </c>
    </row>
    <row r="46" spans="1:7">
      <c r="A46" s="57"/>
      <c r="B46" s="58" t="s">
        <v>2270</v>
      </c>
      <c r="C46" s="51">
        <v>40</v>
      </c>
      <c r="D46" s="154">
        <v>3</v>
      </c>
      <c r="E46" s="200">
        <f>C46*D46</f>
        <v>120</v>
      </c>
      <c r="F46" s="201"/>
      <c r="G46" s="200">
        <f t="shared" si="2"/>
        <v>120</v>
      </c>
    </row>
    <row r="47" spans="1:7">
      <c r="A47" s="57"/>
      <c r="B47" s="58" t="s">
        <v>2890</v>
      </c>
      <c r="C47" s="51">
        <v>40</v>
      </c>
      <c r="D47" s="154">
        <v>11</v>
      </c>
      <c r="E47" s="200">
        <f>C47*D47</f>
        <v>440</v>
      </c>
      <c r="F47" s="201"/>
      <c r="G47" s="200">
        <f t="shared" si="2"/>
        <v>440</v>
      </c>
    </row>
    <row r="48" spans="1:7">
      <c r="A48" s="57"/>
      <c r="B48" s="58" t="s">
        <v>2803</v>
      </c>
      <c r="C48" s="51">
        <v>250</v>
      </c>
      <c r="D48" s="62" t="s">
        <v>2186</v>
      </c>
      <c r="E48" s="200">
        <f>C48</f>
        <v>250</v>
      </c>
      <c r="F48" s="201"/>
      <c r="G48" s="200">
        <f t="shared" si="2"/>
        <v>250</v>
      </c>
    </row>
    <row r="49" spans="1:255">
      <c r="A49" s="57"/>
      <c r="B49" s="199" t="s">
        <v>1844</v>
      </c>
      <c r="C49" s="198"/>
      <c r="D49" s="197"/>
      <c r="E49" s="195">
        <f>SUM(E41:E48)</f>
        <v>4960</v>
      </c>
      <c r="F49" s="196"/>
      <c r="G49" s="195">
        <f>SUM(G41:G48)</f>
        <v>2842.5</v>
      </c>
    </row>
    <row r="50" spans="1:255" s="74" customFormat="1" ht="16" customHeight="1">
      <c r="A50" s="68"/>
      <c r="B50" s="69" t="s">
        <v>2066</v>
      </c>
      <c r="C50" s="70"/>
      <c r="D50" s="70"/>
      <c r="E50" s="194">
        <f>E49+E40+E31</f>
        <v>13732.5</v>
      </c>
      <c r="F50" s="167"/>
      <c r="G50" s="194">
        <f>G49+G40+G31</f>
        <v>7578</v>
      </c>
      <c r="H50" s="193"/>
    </row>
    <row r="52" spans="1:255">
      <c r="C52" s="82"/>
      <c r="D52" s="192" t="s">
        <v>2461</v>
      </c>
      <c r="E52" s="186"/>
      <c r="F52" s="149"/>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c r="CU52" s="82"/>
      <c r="CV52" s="82"/>
      <c r="CW52" s="82"/>
      <c r="CX52" s="82"/>
      <c r="CY52" s="82"/>
      <c r="CZ52" s="82"/>
      <c r="DA52" s="82"/>
      <c r="DB52" s="82"/>
      <c r="DC52" s="82"/>
      <c r="DD52" s="82"/>
      <c r="DE52" s="82"/>
      <c r="DF52" s="82"/>
      <c r="DG52" s="82"/>
      <c r="DH52" s="82"/>
      <c r="DI52" s="82"/>
      <c r="DJ52" s="82"/>
      <c r="DK52" s="82"/>
      <c r="DL52" s="82"/>
      <c r="DM52" s="82"/>
      <c r="DN52" s="82"/>
      <c r="DO52" s="82"/>
      <c r="DP52" s="82"/>
      <c r="DQ52" s="82"/>
      <c r="DR52" s="82"/>
      <c r="DS52" s="82"/>
      <c r="DT52" s="82"/>
      <c r="DU52" s="82"/>
      <c r="DV52" s="82"/>
      <c r="DW52" s="82"/>
      <c r="DX52" s="82"/>
      <c r="DY52" s="82"/>
      <c r="DZ52" s="82"/>
      <c r="EA52" s="82"/>
      <c r="EB52" s="82"/>
      <c r="EC52" s="82"/>
      <c r="ED52" s="82"/>
      <c r="EE52" s="82"/>
      <c r="EF52" s="82"/>
      <c r="EG52" s="82"/>
      <c r="EH52" s="82"/>
      <c r="EI52" s="82"/>
      <c r="EJ52" s="82"/>
      <c r="EK52" s="82"/>
      <c r="EL52" s="82"/>
      <c r="EM52" s="82"/>
      <c r="EN52" s="82"/>
      <c r="EO52" s="82"/>
      <c r="EP52" s="82"/>
      <c r="EQ52" s="82"/>
      <c r="ER52" s="82"/>
      <c r="ES52" s="82"/>
      <c r="ET52" s="82"/>
      <c r="EU52" s="82"/>
      <c r="EV52" s="82"/>
      <c r="EW52" s="82"/>
      <c r="EX52" s="82"/>
      <c r="EY52" s="82"/>
      <c r="EZ52" s="82"/>
      <c r="FA52" s="82"/>
      <c r="FB52" s="82"/>
      <c r="FC52" s="82"/>
      <c r="FD52" s="82"/>
      <c r="FE52" s="82"/>
      <c r="FF52" s="82"/>
      <c r="FG52" s="82"/>
      <c r="FH52" s="82"/>
      <c r="FI52" s="82"/>
      <c r="FJ52" s="82"/>
      <c r="FK52" s="82"/>
      <c r="FL52" s="82"/>
      <c r="FM52" s="82"/>
      <c r="FN52" s="82"/>
      <c r="FO52" s="82"/>
      <c r="FP52" s="82"/>
      <c r="FQ52" s="82"/>
      <c r="FR52" s="82"/>
      <c r="FS52" s="82"/>
      <c r="FT52" s="82"/>
      <c r="FU52" s="82"/>
      <c r="FV52" s="82"/>
      <c r="FW52" s="82"/>
      <c r="FX52" s="82"/>
      <c r="FY52" s="82"/>
      <c r="FZ52" s="82"/>
      <c r="GA52" s="82"/>
      <c r="GB52" s="82"/>
      <c r="GC52" s="82"/>
      <c r="GD52" s="82"/>
      <c r="GE52" s="82"/>
      <c r="GF52" s="82"/>
      <c r="GG52" s="82"/>
      <c r="GH52" s="82"/>
      <c r="GI52" s="82"/>
      <c r="GJ52" s="82"/>
      <c r="GK52" s="82"/>
      <c r="GL52" s="82"/>
      <c r="GM52" s="82"/>
      <c r="GN52" s="82"/>
      <c r="GO52" s="82"/>
      <c r="GP52" s="82"/>
      <c r="GQ52" s="82"/>
      <c r="GR52" s="82"/>
      <c r="GS52" s="82"/>
      <c r="GT52" s="82"/>
      <c r="GU52" s="82"/>
      <c r="GV52" s="82"/>
      <c r="GW52" s="82"/>
      <c r="GX52" s="82"/>
      <c r="GY52" s="82"/>
      <c r="GZ52" s="82"/>
      <c r="HA52" s="82"/>
      <c r="HB52" s="82"/>
      <c r="HC52" s="82"/>
      <c r="HD52" s="82"/>
      <c r="HE52" s="82"/>
      <c r="HF52" s="82"/>
      <c r="HG52" s="82"/>
      <c r="HH52" s="82"/>
      <c r="HI52" s="82"/>
      <c r="HJ52" s="82"/>
      <c r="HK52" s="82"/>
      <c r="HL52" s="82"/>
      <c r="HM52" s="82"/>
      <c r="HN52" s="82"/>
      <c r="HO52" s="82"/>
      <c r="HP52" s="82"/>
      <c r="HQ52" s="82"/>
      <c r="HR52" s="82"/>
      <c r="HS52" s="82"/>
      <c r="HT52" s="82"/>
      <c r="HU52" s="82"/>
      <c r="HV52" s="82"/>
      <c r="HW52" s="82"/>
      <c r="HX52" s="82"/>
      <c r="HY52" s="82"/>
      <c r="HZ52" s="82"/>
      <c r="IA52" s="82"/>
      <c r="IB52" s="82"/>
      <c r="IC52" s="82"/>
      <c r="ID52" s="82"/>
      <c r="IE52" s="82"/>
      <c r="IF52" s="82"/>
      <c r="IG52" s="82"/>
      <c r="IH52" s="82"/>
      <c r="II52" s="82"/>
      <c r="IJ52" s="82"/>
      <c r="IK52" s="82"/>
    </row>
    <row r="53" spans="1:255">
      <c r="C53" s="75"/>
      <c r="F53" s="149"/>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c r="CU53" s="82"/>
      <c r="CV53" s="82"/>
      <c r="CW53" s="82"/>
      <c r="CX53" s="82"/>
      <c r="CY53" s="82"/>
      <c r="CZ53" s="82"/>
      <c r="DA53" s="82"/>
      <c r="DB53" s="82"/>
      <c r="DC53" s="82"/>
      <c r="DD53" s="82"/>
      <c r="DE53" s="82"/>
      <c r="DF53" s="82"/>
      <c r="DG53" s="82"/>
      <c r="DH53" s="82"/>
      <c r="DI53" s="82"/>
      <c r="DJ53" s="82"/>
      <c r="DK53" s="82"/>
      <c r="DL53" s="82"/>
      <c r="DM53" s="82"/>
      <c r="DN53" s="82"/>
      <c r="DO53" s="82"/>
      <c r="DP53" s="82"/>
      <c r="DQ53" s="82"/>
      <c r="DR53" s="82"/>
      <c r="DS53" s="82"/>
      <c r="DT53" s="82"/>
      <c r="DU53" s="82"/>
      <c r="DV53" s="82"/>
      <c r="DW53" s="82"/>
      <c r="DX53" s="82"/>
      <c r="DY53" s="82"/>
      <c r="DZ53" s="82"/>
      <c r="EA53" s="82"/>
      <c r="EB53" s="82"/>
      <c r="EC53" s="82"/>
      <c r="ED53" s="82"/>
      <c r="EE53" s="82"/>
      <c r="EF53" s="82"/>
      <c r="EG53" s="82"/>
      <c r="EH53" s="82"/>
      <c r="EI53" s="82"/>
      <c r="EJ53" s="82"/>
      <c r="EK53" s="82"/>
      <c r="EL53" s="82"/>
      <c r="EM53" s="82"/>
      <c r="EN53" s="82"/>
      <c r="EO53" s="82"/>
      <c r="EP53" s="82"/>
      <c r="EQ53" s="82"/>
      <c r="ER53" s="82"/>
      <c r="ES53" s="82"/>
      <c r="ET53" s="82"/>
      <c r="EU53" s="82"/>
      <c r="EV53" s="82"/>
      <c r="EW53" s="82"/>
      <c r="EX53" s="82"/>
      <c r="EY53" s="82"/>
      <c r="EZ53" s="82"/>
      <c r="FA53" s="82"/>
      <c r="FB53" s="82"/>
      <c r="FC53" s="82"/>
      <c r="FD53" s="82"/>
      <c r="FE53" s="82"/>
      <c r="FF53" s="82"/>
      <c r="FG53" s="82"/>
      <c r="FH53" s="82"/>
      <c r="FI53" s="82"/>
      <c r="FJ53" s="82"/>
      <c r="FK53" s="82"/>
      <c r="FL53" s="82"/>
      <c r="FM53" s="82"/>
      <c r="FN53" s="82"/>
      <c r="FO53" s="82"/>
      <c r="FP53" s="82"/>
      <c r="FQ53" s="82"/>
      <c r="FR53" s="82"/>
      <c r="FS53" s="82"/>
      <c r="FT53" s="82"/>
      <c r="FU53" s="82"/>
      <c r="FV53" s="82"/>
      <c r="FW53" s="82"/>
      <c r="FX53" s="82"/>
      <c r="FY53" s="82"/>
      <c r="FZ53" s="82"/>
      <c r="GA53" s="82"/>
      <c r="GB53" s="82"/>
      <c r="GC53" s="82"/>
      <c r="GD53" s="82"/>
      <c r="GE53" s="82"/>
      <c r="GF53" s="82"/>
      <c r="GG53" s="82"/>
      <c r="GH53" s="82"/>
      <c r="GI53" s="82"/>
      <c r="GJ53" s="82"/>
      <c r="GK53" s="82"/>
      <c r="GL53" s="82"/>
      <c r="GM53" s="82"/>
      <c r="GN53" s="82"/>
      <c r="GO53" s="82"/>
      <c r="GP53" s="82"/>
      <c r="GQ53" s="82"/>
      <c r="GR53" s="82"/>
      <c r="GS53" s="82"/>
      <c r="GT53" s="82"/>
      <c r="GU53" s="82"/>
      <c r="GV53" s="82"/>
      <c r="GW53" s="82"/>
      <c r="GX53" s="82"/>
      <c r="GY53" s="82"/>
      <c r="GZ53" s="82"/>
      <c r="HA53" s="82"/>
      <c r="HB53" s="82"/>
      <c r="HC53" s="82"/>
      <c r="HD53" s="82"/>
      <c r="HE53" s="82"/>
      <c r="HF53" s="82"/>
      <c r="HG53" s="82"/>
      <c r="HH53" s="82"/>
      <c r="HI53" s="82"/>
      <c r="HJ53" s="82"/>
      <c r="HK53" s="82"/>
      <c r="HL53" s="82"/>
      <c r="HM53" s="82"/>
      <c r="HN53" s="82"/>
      <c r="HO53" s="82"/>
      <c r="HP53" s="82"/>
      <c r="HQ53" s="82"/>
      <c r="HR53" s="82"/>
      <c r="HS53" s="82"/>
      <c r="HT53" s="82"/>
      <c r="HU53" s="82"/>
      <c r="HV53" s="82"/>
      <c r="HW53" s="82"/>
      <c r="HX53" s="82"/>
      <c r="HY53" s="82"/>
      <c r="HZ53" s="82"/>
      <c r="IA53" s="82"/>
      <c r="IB53" s="82"/>
      <c r="IC53" s="82"/>
      <c r="ID53" s="82"/>
      <c r="IE53" s="82"/>
      <c r="IF53" s="82"/>
      <c r="IG53" s="82"/>
      <c r="IH53" s="82"/>
      <c r="II53" s="82"/>
      <c r="IJ53" s="82"/>
      <c r="IK53" s="82"/>
    </row>
    <row r="54" spans="1:255">
      <c r="C54" s="82"/>
      <c r="D54" s="78" t="s">
        <v>2261</v>
      </c>
      <c r="F54" s="149"/>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c r="CU54" s="82"/>
      <c r="CV54" s="82"/>
      <c r="CW54" s="82"/>
      <c r="CX54" s="82"/>
      <c r="CY54" s="82"/>
      <c r="CZ54" s="82"/>
      <c r="DA54" s="82"/>
      <c r="DB54" s="82"/>
      <c r="DC54" s="82"/>
      <c r="DD54" s="82"/>
      <c r="DE54" s="82"/>
      <c r="DF54" s="82"/>
      <c r="DG54" s="82"/>
      <c r="DH54" s="82"/>
      <c r="DI54" s="82"/>
      <c r="DJ54" s="82"/>
      <c r="DK54" s="82"/>
      <c r="DL54" s="82"/>
      <c r="DM54" s="82"/>
      <c r="DN54" s="82"/>
      <c r="DO54" s="82"/>
      <c r="DP54" s="82"/>
      <c r="DQ54" s="82"/>
      <c r="DR54" s="82"/>
      <c r="DS54" s="82"/>
      <c r="DT54" s="82"/>
      <c r="DU54" s="82"/>
      <c r="DV54" s="82"/>
      <c r="DW54" s="82"/>
      <c r="DX54" s="82"/>
      <c r="DY54" s="82"/>
      <c r="DZ54" s="82"/>
      <c r="EA54" s="82"/>
      <c r="EB54" s="82"/>
      <c r="EC54" s="82"/>
      <c r="ED54" s="82"/>
      <c r="EE54" s="82"/>
      <c r="EF54" s="82"/>
      <c r="EG54" s="82"/>
      <c r="EH54" s="82"/>
      <c r="EI54" s="82"/>
      <c r="EJ54" s="82"/>
      <c r="EK54" s="82"/>
      <c r="EL54" s="82"/>
      <c r="EM54" s="82"/>
      <c r="EN54" s="82"/>
      <c r="EO54" s="82"/>
      <c r="EP54" s="82"/>
      <c r="EQ54" s="82"/>
      <c r="ER54" s="82"/>
      <c r="ES54" s="82"/>
      <c r="ET54" s="82"/>
      <c r="EU54" s="82"/>
      <c r="EV54" s="82"/>
      <c r="EW54" s="82"/>
      <c r="EX54" s="82"/>
      <c r="EY54" s="82"/>
      <c r="EZ54" s="82"/>
      <c r="FA54" s="82"/>
      <c r="FB54" s="82"/>
      <c r="FC54" s="82"/>
      <c r="FD54" s="82"/>
      <c r="FE54" s="82"/>
      <c r="FF54" s="82"/>
      <c r="FG54" s="82"/>
      <c r="FH54" s="82"/>
      <c r="FI54" s="82"/>
      <c r="FJ54" s="82"/>
      <c r="FK54" s="82"/>
      <c r="FL54" s="82"/>
      <c r="FM54" s="82"/>
      <c r="FN54" s="82"/>
      <c r="FO54" s="82"/>
      <c r="FP54" s="82"/>
      <c r="FQ54" s="82"/>
      <c r="FR54" s="82"/>
      <c r="FS54" s="82"/>
      <c r="FT54" s="82"/>
      <c r="FU54" s="82"/>
      <c r="FV54" s="82"/>
      <c r="FW54" s="82"/>
      <c r="FX54" s="82"/>
      <c r="FY54" s="82"/>
      <c r="FZ54" s="82"/>
      <c r="GA54" s="82"/>
      <c r="GB54" s="82"/>
      <c r="GC54" s="82"/>
      <c r="GD54" s="82"/>
      <c r="GE54" s="82"/>
      <c r="GF54" s="82"/>
      <c r="GG54" s="82"/>
      <c r="GH54" s="82"/>
      <c r="GI54" s="82"/>
      <c r="GJ54" s="82"/>
      <c r="GK54" s="82"/>
      <c r="GL54" s="82"/>
      <c r="GM54" s="82"/>
      <c r="GN54" s="82"/>
      <c r="GO54" s="82"/>
      <c r="GP54" s="82"/>
      <c r="GQ54" s="82"/>
      <c r="GR54" s="82"/>
      <c r="GS54" s="82"/>
      <c r="GT54" s="82"/>
      <c r="GU54" s="82"/>
      <c r="GV54" s="82"/>
      <c r="GW54" s="82"/>
      <c r="GX54" s="82"/>
      <c r="GY54" s="82"/>
      <c r="GZ54" s="82"/>
      <c r="HA54" s="82"/>
      <c r="HB54" s="82"/>
      <c r="HC54" s="82"/>
      <c r="HD54" s="82"/>
      <c r="HE54" s="82"/>
      <c r="HF54" s="82"/>
      <c r="HG54" s="82"/>
      <c r="HH54" s="82"/>
      <c r="HI54" s="82"/>
      <c r="HJ54" s="82"/>
      <c r="HK54" s="82"/>
      <c r="HL54" s="82"/>
      <c r="HM54" s="82"/>
      <c r="HN54" s="82"/>
      <c r="HO54" s="82"/>
      <c r="HP54" s="82"/>
      <c r="HQ54" s="82"/>
      <c r="HR54" s="82"/>
      <c r="HS54" s="82"/>
      <c r="HT54" s="82"/>
      <c r="HU54" s="82"/>
      <c r="HV54" s="82"/>
      <c r="HW54" s="82"/>
      <c r="HX54" s="82"/>
      <c r="HY54" s="82"/>
      <c r="HZ54" s="82"/>
      <c r="IA54" s="82"/>
      <c r="IB54" s="82"/>
      <c r="IC54" s="82"/>
      <c r="ID54" s="82"/>
      <c r="IE54" s="82"/>
      <c r="IF54" s="82"/>
      <c r="IG54" s="82"/>
      <c r="IH54" s="82"/>
      <c r="II54" s="82"/>
      <c r="IJ54" s="82"/>
      <c r="IK54" s="82"/>
    </row>
    <row r="55" spans="1:255">
      <c r="A55" s="7"/>
      <c r="C55" s="82"/>
      <c r="D55" s="78" t="s">
        <v>2569</v>
      </c>
      <c r="F55" s="149"/>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c r="CU55" s="82"/>
      <c r="CV55" s="82"/>
      <c r="CW55" s="82"/>
      <c r="CX55" s="82"/>
      <c r="CY55" s="82"/>
      <c r="CZ55" s="82"/>
      <c r="DA55" s="82"/>
      <c r="DB55" s="82"/>
      <c r="DC55" s="82"/>
      <c r="DD55" s="82"/>
      <c r="DE55" s="82"/>
      <c r="DF55" s="82"/>
      <c r="DG55" s="82"/>
      <c r="DH55" s="82"/>
      <c r="DI55" s="82"/>
      <c r="DJ55" s="82"/>
      <c r="DK55" s="82"/>
      <c r="DL55" s="82"/>
      <c r="DM55" s="82"/>
      <c r="DN55" s="82"/>
      <c r="DO55" s="82"/>
      <c r="DP55" s="82"/>
      <c r="DQ55" s="82"/>
      <c r="DR55" s="82"/>
      <c r="DS55" s="82"/>
      <c r="DT55" s="82"/>
      <c r="DU55" s="82"/>
      <c r="DV55" s="82"/>
      <c r="DW55" s="82"/>
      <c r="DX55" s="82"/>
      <c r="DY55" s="82"/>
      <c r="DZ55" s="82"/>
      <c r="EA55" s="82"/>
      <c r="EB55" s="82"/>
      <c r="EC55" s="82"/>
      <c r="ED55" s="82"/>
      <c r="EE55" s="82"/>
      <c r="EF55" s="82"/>
      <c r="EG55" s="82"/>
      <c r="EH55" s="82"/>
      <c r="EI55" s="82"/>
      <c r="EJ55" s="82"/>
      <c r="EK55" s="82"/>
      <c r="EL55" s="82"/>
      <c r="EM55" s="82"/>
      <c r="EN55" s="82"/>
      <c r="EO55" s="82"/>
      <c r="EP55" s="82"/>
      <c r="EQ55" s="82"/>
      <c r="ER55" s="82"/>
      <c r="ES55" s="82"/>
      <c r="ET55" s="82"/>
      <c r="EU55" s="82"/>
      <c r="EV55" s="82"/>
      <c r="EW55" s="82"/>
      <c r="EX55" s="82"/>
      <c r="EY55" s="82"/>
      <c r="EZ55" s="82"/>
      <c r="FA55" s="82"/>
      <c r="FB55" s="82"/>
      <c r="FC55" s="82"/>
      <c r="FD55" s="82"/>
      <c r="FE55" s="82"/>
      <c r="FF55" s="82"/>
      <c r="FG55" s="82"/>
      <c r="FH55" s="82"/>
      <c r="FI55" s="82"/>
      <c r="FJ55" s="82"/>
      <c r="FK55" s="82"/>
      <c r="FL55" s="82"/>
      <c r="FM55" s="82"/>
      <c r="FN55" s="82"/>
      <c r="FO55" s="82"/>
      <c r="FP55" s="82"/>
      <c r="FQ55" s="82"/>
      <c r="FR55" s="82"/>
      <c r="FS55" s="82"/>
      <c r="FT55" s="82"/>
      <c r="FU55" s="82"/>
      <c r="FV55" s="82"/>
      <c r="FW55" s="82"/>
      <c r="FX55" s="82"/>
      <c r="FY55" s="82"/>
      <c r="FZ55" s="82"/>
      <c r="GA55" s="82"/>
      <c r="GB55" s="82"/>
      <c r="GC55" s="82"/>
      <c r="GD55" s="82"/>
      <c r="GE55" s="82"/>
      <c r="GF55" s="82"/>
      <c r="GG55" s="82"/>
      <c r="GH55" s="82"/>
      <c r="GI55" s="82"/>
      <c r="GJ55" s="82"/>
      <c r="GK55" s="82"/>
      <c r="GL55" s="82"/>
      <c r="GM55" s="82"/>
      <c r="GN55" s="82"/>
      <c r="GO55" s="82"/>
      <c r="GP55" s="82"/>
      <c r="GQ55" s="82"/>
      <c r="GR55" s="82"/>
      <c r="GS55" s="82"/>
      <c r="GT55" s="82"/>
      <c r="GU55" s="82"/>
      <c r="GV55" s="82"/>
      <c r="GW55" s="82"/>
      <c r="GX55" s="82"/>
      <c r="GY55" s="82"/>
      <c r="GZ55" s="82"/>
      <c r="HA55" s="82"/>
      <c r="HB55" s="82"/>
      <c r="HC55" s="82"/>
      <c r="HD55" s="82"/>
      <c r="HE55" s="82"/>
      <c r="HF55" s="82"/>
      <c r="HG55" s="82"/>
      <c r="HH55" s="82"/>
      <c r="HI55" s="82"/>
      <c r="HJ55" s="82"/>
      <c r="HK55" s="82"/>
      <c r="HL55" s="82"/>
      <c r="HM55" s="82"/>
      <c r="HN55" s="82"/>
      <c r="HO55" s="82"/>
      <c r="HP55" s="82"/>
      <c r="HQ55" s="82"/>
      <c r="HR55" s="82"/>
      <c r="HS55" s="82"/>
      <c r="HT55" s="82"/>
      <c r="HU55" s="82"/>
      <c r="HV55" s="82"/>
      <c r="HW55" s="82"/>
      <c r="HX55" s="82"/>
      <c r="HY55" s="82"/>
      <c r="HZ55" s="82"/>
      <c r="IA55" s="82"/>
      <c r="IB55" s="82"/>
      <c r="IC55" s="82"/>
      <c r="ID55" s="82"/>
      <c r="IE55" s="82"/>
      <c r="IF55" s="82"/>
      <c r="IG55" s="82"/>
      <c r="IH55" s="82"/>
      <c r="II55" s="82"/>
      <c r="IJ55" s="82"/>
      <c r="IK55" s="82"/>
    </row>
    <row r="56" spans="1:255">
      <c r="A56" s="7"/>
      <c r="C56" s="82"/>
      <c r="D56" s="150" t="s">
        <v>2933</v>
      </c>
      <c r="F56" s="149"/>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c r="CU56" s="82"/>
      <c r="CV56" s="82"/>
      <c r="CW56" s="82"/>
      <c r="CX56" s="82"/>
      <c r="CY56" s="82"/>
      <c r="CZ56" s="82"/>
      <c r="DA56" s="82"/>
      <c r="DB56" s="82"/>
      <c r="DC56" s="82"/>
      <c r="DD56" s="82"/>
      <c r="DE56" s="82"/>
      <c r="DF56" s="82"/>
      <c r="DG56" s="82"/>
      <c r="DH56" s="82"/>
      <c r="DI56" s="82"/>
      <c r="DJ56" s="82"/>
      <c r="DK56" s="82"/>
      <c r="DL56" s="82"/>
      <c r="DM56" s="82"/>
      <c r="DN56" s="82"/>
      <c r="DO56" s="82"/>
      <c r="DP56" s="82"/>
      <c r="DQ56" s="82"/>
      <c r="DR56" s="82"/>
      <c r="DS56" s="82"/>
      <c r="DT56" s="82"/>
      <c r="DU56" s="82"/>
      <c r="DV56" s="82"/>
      <c r="DW56" s="82"/>
      <c r="DX56" s="82"/>
      <c r="DY56" s="82"/>
      <c r="DZ56" s="82"/>
      <c r="EA56" s="82"/>
      <c r="EB56" s="82"/>
      <c r="EC56" s="82"/>
      <c r="ED56" s="82"/>
      <c r="EE56" s="82"/>
      <c r="EF56" s="82"/>
      <c r="EG56" s="82"/>
      <c r="EH56" s="82"/>
      <c r="EI56" s="82"/>
      <c r="EJ56" s="82"/>
      <c r="EK56" s="82"/>
      <c r="EL56" s="82"/>
      <c r="EM56" s="82"/>
      <c r="EN56" s="82"/>
      <c r="EO56" s="82"/>
      <c r="EP56" s="82"/>
      <c r="EQ56" s="82"/>
      <c r="ER56" s="82"/>
      <c r="ES56" s="82"/>
      <c r="ET56" s="82"/>
      <c r="EU56" s="82"/>
      <c r="EV56" s="82"/>
      <c r="EW56" s="82"/>
      <c r="EX56" s="82"/>
      <c r="EY56" s="82"/>
      <c r="EZ56" s="82"/>
      <c r="FA56" s="82"/>
      <c r="FB56" s="82"/>
      <c r="FC56" s="82"/>
      <c r="FD56" s="82"/>
      <c r="FE56" s="82"/>
      <c r="FF56" s="82"/>
      <c r="FG56" s="82"/>
      <c r="FH56" s="82"/>
      <c r="FI56" s="82"/>
      <c r="FJ56" s="82"/>
      <c r="FK56" s="82"/>
      <c r="FL56" s="82"/>
      <c r="FM56" s="82"/>
      <c r="FN56" s="82"/>
      <c r="FO56" s="82"/>
      <c r="FP56" s="82"/>
      <c r="FQ56" s="82"/>
      <c r="FR56" s="82"/>
      <c r="FS56" s="82"/>
      <c r="FT56" s="82"/>
      <c r="FU56" s="82"/>
      <c r="FV56" s="82"/>
      <c r="FW56" s="82"/>
      <c r="FX56" s="82"/>
      <c r="FY56" s="82"/>
      <c r="FZ56" s="82"/>
      <c r="GA56" s="82"/>
      <c r="GB56" s="82"/>
      <c r="GC56" s="82"/>
      <c r="GD56" s="82"/>
      <c r="GE56" s="82"/>
      <c r="GF56" s="82"/>
      <c r="GG56" s="82"/>
      <c r="GH56" s="82"/>
      <c r="GI56" s="82"/>
      <c r="GJ56" s="82"/>
      <c r="GK56" s="82"/>
      <c r="GL56" s="82"/>
      <c r="GM56" s="82"/>
      <c r="GN56" s="82"/>
      <c r="GO56" s="82"/>
      <c r="GP56" s="82"/>
      <c r="GQ56" s="82"/>
      <c r="GR56" s="82"/>
      <c r="GS56" s="82"/>
      <c r="GT56" s="82"/>
      <c r="GU56" s="82"/>
      <c r="GV56" s="82"/>
      <c r="GW56" s="82"/>
      <c r="GX56" s="82"/>
      <c r="GY56" s="82"/>
      <c r="GZ56" s="82"/>
      <c r="HA56" s="82"/>
      <c r="HB56" s="82"/>
      <c r="HC56" s="82"/>
      <c r="HD56" s="82"/>
      <c r="HE56" s="82"/>
      <c r="HF56" s="82"/>
      <c r="HG56" s="82"/>
      <c r="HH56" s="82"/>
      <c r="HI56" s="82"/>
      <c r="HJ56" s="82"/>
      <c r="HK56" s="82"/>
      <c r="HL56" s="82"/>
      <c r="HM56" s="82"/>
      <c r="HN56" s="82"/>
      <c r="HO56" s="82"/>
      <c r="HP56" s="82"/>
      <c r="HQ56" s="82"/>
      <c r="HR56" s="82"/>
      <c r="HS56" s="82"/>
      <c r="HT56" s="82"/>
      <c r="HU56" s="82"/>
      <c r="HV56" s="82"/>
      <c r="HW56" s="82"/>
      <c r="HX56" s="82"/>
      <c r="HY56" s="82"/>
      <c r="HZ56" s="82"/>
      <c r="IA56" s="82"/>
      <c r="IB56" s="82"/>
      <c r="IC56" s="82"/>
      <c r="ID56" s="82"/>
      <c r="IE56" s="82"/>
      <c r="IF56" s="82"/>
      <c r="IG56" s="82"/>
      <c r="IH56" s="82"/>
      <c r="II56" s="82"/>
      <c r="IJ56" s="82"/>
      <c r="IK56" s="82"/>
    </row>
    <row r="57" spans="1:255">
      <c r="C57" s="78"/>
      <c r="D57" s="78" t="s">
        <v>2782</v>
      </c>
      <c r="E57" s="191"/>
      <c r="F57" s="191"/>
      <c r="H57" s="184"/>
      <c r="I57" s="184"/>
      <c r="J57" s="184"/>
      <c r="K57" s="184"/>
      <c r="L57" s="184"/>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8"/>
      <c r="AM57" s="78"/>
      <c r="AN57" s="78"/>
      <c r="AO57" s="78"/>
      <c r="AP57" s="78"/>
      <c r="AQ57" s="78"/>
      <c r="AR57" s="78"/>
      <c r="AS57" s="78"/>
      <c r="AT57" s="78"/>
      <c r="AU57" s="78"/>
      <c r="AV57" s="78"/>
      <c r="AW57" s="78"/>
      <c r="AX57" s="78"/>
      <c r="AY57" s="78"/>
      <c r="AZ57" s="78"/>
      <c r="BA57" s="78"/>
      <c r="BB57" s="78"/>
      <c r="BC57" s="78"/>
      <c r="BD57" s="78"/>
      <c r="BE57" s="78"/>
      <c r="BF57" s="78"/>
      <c r="BG57" s="78"/>
      <c r="BH57" s="78"/>
      <c r="BI57" s="78"/>
      <c r="BJ57" s="78"/>
      <c r="BK57" s="78"/>
      <c r="BL57" s="78"/>
      <c r="BM57" s="78"/>
      <c r="BN57" s="78"/>
      <c r="BO57" s="78"/>
      <c r="BP57" s="78"/>
      <c r="BQ57" s="78"/>
      <c r="BR57" s="78"/>
      <c r="BS57" s="78"/>
      <c r="BT57" s="78"/>
      <c r="BU57" s="78"/>
      <c r="BV57" s="78"/>
      <c r="BW57" s="78"/>
      <c r="BX57" s="78"/>
      <c r="BY57" s="78"/>
      <c r="BZ57" s="78"/>
      <c r="CA57" s="78"/>
      <c r="CB57" s="78"/>
      <c r="CC57" s="78"/>
      <c r="CD57" s="78"/>
      <c r="CE57" s="78"/>
      <c r="CF57" s="78"/>
      <c r="CG57" s="78"/>
      <c r="CH57" s="78"/>
      <c r="CI57" s="78"/>
      <c r="CJ57" s="78"/>
      <c r="CK57" s="78"/>
      <c r="CL57" s="78"/>
      <c r="CM57" s="78"/>
      <c r="CN57" s="78"/>
      <c r="CO57" s="78"/>
      <c r="CP57" s="78"/>
      <c r="CQ57" s="78"/>
      <c r="CR57" s="78"/>
      <c r="CS57" s="78"/>
      <c r="CT57" s="78"/>
      <c r="CU57" s="78"/>
      <c r="CV57" s="78"/>
      <c r="CW57" s="78"/>
      <c r="CX57" s="78"/>
      <c r="CY57" s="78"/>
      <c r="CZ57" s="78"/>
      <c r="DA57" s="78"/>
      <c r="DB57" s="78"/>
      <c r="DC57" s="78"/>
      <c r="DD57" s="78"/>
      <c r="DE57" s="78"/>
      <c r="DF57" s="78"/>
      <c r="DG57" s="78"/>
      <c r="DH57" s="78"/>
      <c r="DI57" s="78"/>
      <c r="DJ57" s="78"/>
      <c r="DK57" s="78"/>
      <c r="DL57" s="78"/>
      <c r="DM57" s="78"/>
      <c r="DN57" s="78"/>
      <c r="DO57" s="78"/>
      <c r="DP57" s="78"/>
      <c r="DQ57" s="78"/>
      <c r="DR57" s="78"/>
      <c r="DS57" s="78"/>
      <c r="DT57" s="78"/>
      <c r="DU57" s="78"/>
      <c r="DV57" s="78"/>
      <c r="DW57" s="78"/>
      <c r="DX57" s="78"/>
      <c r="DY57" s="78"/>
      <c r="DZ57" s="78"/>
      <c r="EA57" s="78"/>
      <c r="EB57" s="78"/>
      <c r="EC57" s="78"/>
      <c r="ED57" s="78"/>
      <c r="EE57" s="78"/>
      <c r="EF57" s="78"/>
      <c r="EG57" s="78"/>
      <c r="EH57" s="78"/>
      <c r="EI57" s="78"/>
      <c r="EJ57" s="78"/>
      <c r="EK57" s="78"/>
      <c r="EL57" s="78"/>
      <c r="EM57" s="78"/>
      <c r="EN57" s="78"/>
      <c r="EO57" s="78"/>
      <c r="EP57" s="78"/>
      <c r="EQ57" s="78"/>
      <c r="ER57" s="78"/>
      <c r="ES57" s="78"/>
      <c r="ET57" s="78"/>
      <c r="EU57" s="78"/>
      <c r="EV57" s="78"/>
      <c r="EW57" s="78"/>
      <c r="EX57" s="78"/>
      <c r="EY57" s="78"/>
      <c r="EZ57" s="78"/>
      <c r="FA57" s="78"/>
      <c r="FB57" s="78"/>
      <c r="FC57" s="78"/>
      <c r="FD57" s="78"/>
      <c r="FE57" s="78"/>
      <c r="FF57" s="78"/>
      <c r="FG57" s="78"/>
      <c r="FH57" s="78"/>
      <c r="FI57" s="78"/>
      <c r="FJ57" s="78"/>
      <c r="FK57" s="78"/>
      <c r="FL57" s="78"/>
      <c r="FM57" s="78"/>
      <c r="FN57" s="78"/>
      <c r="FO57" s="78"/>
      <c r="FP57" s="78"/>
      <c r="FQ57" s="78"/>
      <c r="FR57" s="78"/>
      <c r="FS57" s="78"/>
      <c r="FT57" s="78"/>
      <c r="FU57" s="78"/>
      <c r="FV57" s="78"/>
      <c r="FW57" s="78"/>
      <c r="FX57" s="78"/>
      <c r="FY57" s="78"/>
      <c r="FZ57" s="78"/>
      <c r="GA57" s="78"/>
      <c r="GB57" s="78"/>
      <c r="GC57" s="78"/>
      <c r="GD57" s="78"/>
      <c r="GE57" s="78"/>
      <c r="GF57" s="78"/>
      <c r="GG57" s="78"/>
      <c r="GH57" s="78"/>
      <c r="GI57" s="78"/>
      <c r="GJ57" s="78"/>
      <c r="GK57" s="78"/>
      <c r="GL57" s="78"/>
      <c r="GM57" s="78"/>
      <c r="GN57" s="78"/>
      <c r="GO57" s="78"/>
      <c r="GP57" s="78"/>
      <c r="GQ57" s="78"/>
      <c r="GR57" s="78"/>
      <c r="GS57" s="78"/>
      <c r="GT57" s="78"/>
      <c r="GU57" s="78"/>
      <c r="GV57" s="78"/>
      <c r="GW57" s="78"/>
      <c r="GX57" s="78"/>
      <c r="GY57" s="78"/>
      <c r="GZ57" s="78"/>
      <c r="HA57" s="78"/>
      <c r="HB57" s="78"/>
      <c r="HC57" s="78"/>
      <c r="HD57" s="78"/>
      <c r="HE57" s="78"/>
      <c r="HF57" s="78"/>
      <c r="HG57" s="78"/>
      <c r="HH57" s="78"/>
      <c r="HI57" s="78"/>
      <c r="HJ57" s="78"/>
      <c r="HK57" s="78"/>
      <c r="HL57" s="78"/>
      <c r="HM57" s="78"/>
      <c r="HN57" s="78"/>
      <c r="HO57" s="78"/>
      <c r="HP57" s="78"/>
      <c r="HQ57" s="78"/>
      <c r="HR57" s="78"/>
      <c r="HS57" s="78"/>
      <c r="HT57" s="78"/>
      <c r="HU57" s="78"/>
      <c r="HV57" s="78"/>
      <c r="HW57" s="78"/>
      <c r="HX57" s="78"/>
      <c r="HY57" s="78"/>
      <c r="HZ57" s="78"/>
      <c r="IA57" s="78"/>
      <c r="IB57" s="78"/>
      <c r="IC57" s="78"/>
      <c r="ID57" s="78"/>
      <c r="IE57" s="78"/>
      <c r="IF57" s="78"/>
      <c r="IG57" s="78"/>
      <c r="IH57" s="78"/>
      <c r="II57" s="78"/>
      <c r="IJ57" s="78"/>
      <c r="IK57" s="82"/>
    </row>
    <row r="58" spans="1:255">
      <c r="A58" s="78"/>
      <c r="C58" s="189"/>
      <c r="D58" s="189"/>
      <c r="E58" s="189"/>
      <c r="F58" s="190"/>
      <c r="G58" s="190"/>
      <c r="H58" s="190"/>
      <c r="I58" s="190"/>
      <c r="J58" s="190"/>
      <c r="K58" s="78"/>
      <c r="L58" s="78"/>
      <c r="M58" s="78"/>
      <c r="N58" s="78"/>
      <c r="O58" s="78"/>
      <c r="P58" s="78"/>
      <c r="Q58" s="78"/>
      <c r="R58" s="78"/>
      <c r="S58" s="78"/>
      <c r="T58" s="78"/>
      <c r="U58" s="78"/>
      <c r="V58" s="78"/>
      <c r="W58" s="78"/>
      <c r="X58" s="78"/>
      <c r="Y58" s="78"/>
      <c r="Z58" s="78"/>
      <c r="AA58" s="78"/>
      <c r="AB58" s="78"/>
      <c r="AC58" s="78"/>
      <c r="AD58" s="78"/>
      <c r="AE58" s="78"/>
      <c r="AF58" s="78"/>
      <c r="AG58" s="78"/>
      <c r="AH58" s="78"/>
      <c r="AI58" s="78"/>
      <c r="AJ58" s="78"/>
      <c r="AK58" s="78"/>
      <c r="AL58" s="78"/>
      <c r="AM58" s="78"/>
      <c r="AN58" s="78"/>
      <c r="AO58" s="78"/>
      <c r="AP58" s="78"/>
      <c r="AQ58" s="78"/>
      <c r="AR58" s="78"/>
      <c r="AS58" s="78"/>
      <c r="AT58" s="78"/>
      <c r="AU58" s="78"/>
      <c r="AV58" s="78"/>
      <c r="AW58" s="78"/>
      <c r="AX58" s="78"/>
      <c r="AY58" s="78"/>
      <c r="AZ58" s="78"/>
      <c r="BA58" s="78"/>
      <c r="BB58" s="78"/>
      <c r="BC58" s="78"/>
      <c r="BD58" s="78"/>
      <c r="BE58" s="78"/>
      <c r="BF58" s="78"/>
      <c r="BG58" s="78"/>
      <c r="BH58" s="78"/>
      <c r="BI58" s="78"/>
      <c r="BJ58" s="78"/>
      <c r="BK58" s="78"/>
      <c r="BL58" s="78"/>
      <c r="BM58" s="78"/>
      <c r="BN58" s="78"/>
      <c r="BO58" s="78"/>
      <c r="BP58" s="78"/>
      <c r="BQ58" s="78"/>
      <c r="BR58" s="78"/>
      <c r="BS58" s="78"/>
      <c r="BT58" s="78"/>
      <c r="BU58" s="78"/>
      <c r="BV58" s="78"/>
      <c r="BW58" s="78"/>
      <c r="BX58" s="78"/>
      <c r="BY58" s="78"/>
      <c r="BZ58" s="78"/>
      <c r="CA58" s="78"/>
      <c r="CB58" s="78"/>
      <c r="CC58" s="78"/>
      <c r="CD58" s="78"/>
      <c r="CE58" s="78"/>
      <c r="CF58" s="78"/>
      <c r="CG58" s="78"/>
      <c r="CH58" s="78"/>
      <c r="CI58" s="78"/>
      <c r="CJ58" s="78"/>
      <c r="CK58" s="78"/>
      <c r="CL58" s="78"/>
      <c r="CM58" s="78"/>
      <c r="CN58" s="78"/>
      <c r="CO58" s="78"/>
      <c r="CP58" s="78"/>
      <c r="CQ58" s="78"/>
      <c r="CR58" s="78"/>
      <c r="CS58" s="78"/>
      <c r="CT58" s="78"/>
      <c r="CU58" s="78"/>
      <c r="CV58" s="78"/>
      <c r="CW58" s="78"/>
      <c r="CX58" s="78"/>
      <c r="CY58" s="78"/>
      <c r="CZ58" s="78"/>
      <c r="DA58" s="78"/>
      <c r="DB58" s="78"/>
      <c r="DC58" s="78"/>
      <c r="DD58" s="78"/>
      <c r="DE58" s="78"/>
      <c r="DF58" s="78"/>
      <c r="DG58" s="78"/>
      <c r="DH58" s="78"/>
      <c r="DI58" s="78"/>
      <c r="DJ58" s="78"/>
      <c r="DK58" s="78"/>
      <c r="DL58" s="78"/>
      <c r="DM58" s="78"/>
      <c r="DN58" s="78"/>
      <c r="DO58" s="78"/>
      <c r="DP58" s="78"/>
      <c r="DQ58" s="78"/>
      <c r="DR58" s="78"/>
      <c r="DS58" s="78"/>
      <c r="DT58" s="78"/>
      <c r="DU58" s="78"/>
      <c r="DV58" s="78"/>
      <c r="DW58" s="78"/>
      <c r="DX58" s="78"/>
      <c r="DY58" s="78"/>
      <c r="DZ58" s="78"/>
      <c r="EA58" s="78"/>
      <c r="EB58" s="78"/>
      <c r="EC58" s="78"/>
      <c r="ED58" s="78"/>
      <c r="EE58" s="78"/>
      <c r="EF58" s="78"/>
      <c r="EG58" s="78"/>
      <c r="EH58" s="78"/>
      <c r="EI58" s="78"/>
      <c r="EJ58" s="78"/>
      <c r="EK58" s="78"/>
      <c r="EL58" s="78"/>
      <c r="EM58" s="78"/>
      <c r="EN58" s="78"/>
      <c r="EO58" s="78"/>
      <c r="EP58" s="78"/>
      <c r="EQ58" s="78"/>
      <c r="ER58" s="78"/>
      <c r="ES58" s="78"/>
      <c r="ET58" s="78"/>
      <c r="EU58" s="78"/>
      <c r="EV58" s="78"/>
      <c r="EW58" s="78"/>
      <c r="EX58" s="78"/>
      <c r="EY58" s="78"/>
      <c r="EZ58" s="78"/>
      <c r="FA58" s="78"/>
      <c r="FB58" s="78"/>
      <c r="FC58" s="78"/>
      <c r="FD58" s="78"/>
      <c r="FE58" s="78"/>
      <c r="FF58" s="78"/>
      <c r="FG58" s="78"/>
      <c r="FH58" s="78"/>
      <c r="FI58" s="78"/>
      <c r="FJ58" s="78"/>
      <c r="FK58" s="78"/>
      <c r="FL58" s="78"/>
      <c r="FM58" s="78"/>
      <c r="FN58" s="78"/>
      <c r="FO58" s="78"/>
      <c r="FP58" s="78"/>
      <c r="FQ58" s="78"/>
      <c r="FR58" s="78"/>
      <c r="FS58" s="78"/>
      <c r="FT58" s="78"/>
      <c r="FU58" s="78"/>
      <c r="FV58" s="78"/>
      <c r="FW58" s="78"/>
      <c r="FX58" s="78"/>
      <c r="FY58" s="78"/>
      <c r="FZ58" s="78"/>
      <c r="GA58" s="78"/>
      <c r="GB58" s="78"/>
      <c r="GC58" s="78"/>
      <c r="GD58" s="78"/>
      <c r="GE58" s="78"/>
      <c r="GF58" s="78"/>
      <c r="GG58" s="78"/>
      <c r="GH58" s="78"/>
      <c r="GI58" s="78"/>
      <c r="GJ58" s="78"/>
      <c r="GK58" s="78"/>
      <c r="GL58" s="78"/>
      <c r="GM58" s="78"/>
      <c r="GN58" s="78"/>
      <c r="GO58" s="78"/>
      <c r="GP58" s="78"/>
      <c r="GQ58" s="78"/>
      <c r="GR58" s="78"/>
      <c r="GS58" s="78"/>
      <c r="GT58" s="78"/>
      <c r="GU58" s="78"/>
      <c r="GV58" s="78"/>
      <c r="GW58" s="78"/>
      <c r="GX58" s="78"/>
      <c r="GY58" s="78"/>
      <c r="GZ58" s="78"/>
      <c r="HA58" s="78"/>
      <c r="HB58" s="78"/>
      <c r="HC58" s="78"/>
      <c r="HD58" s="78"/>
      <c r="HE58" s="78"/>
      <c r="HF58" s="78"/>
      <c r="HG58" s="78"/>
      <c r="HH58" s="78"/>
      <c r="HI58" s="78"/>
      <c r="HJ58" s="78"/>
      <c r="HK58" s="78"/>
      <c r="HL58" s="78"/>
      <c r="HM58" s="78"/>
      <c r="HN58" s="78"/>
      <c r="HO58" s="78"/>
      <c r="HP58" s="78"/>
      <c r="HQ58" s="78"/>
      <c r="HR58" s="78"/>
      <c r="HS58" s="78"/>
      <c r="HT58" s="78"/>
      <c r="HU58" s="78"/>
      <c r="HV58" s="78"/>
      <c r="HW58" s="78"/>
      <c r="HX58" s="78"/>
      <c r="HY58" s="78"/>
      <c r="HZ58" s="78"/>
      <c r="IA58" s="78"/>
      <c r="IB58" s="78"/>
      <c r="IC58" s="78"/>
      <c r="ID58" s="78"/>
      <c r="IE58" s="78"/>
      <c r="IF58" s="78"/>
      <c r="IG58" s="78"/>
      <c r="IH58" s="78"/>
      <c r="II58" s="82"/>
      <c r="IJ58" s="82"/>
      <c r="IK58" s="82"/>
    </row>
    <row r="59" spans="1:255">
      <c r="B59" s="78"/>
      <c r="C59" s="78"/>
      <c r="D59" s="78"/>
      <c r="E59" s="189"/>
      <c r="F59" s="79"/>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c r="AG59" s="78"/>
      <c r="AH59" s="78"/>
      <c r="AI59" s="78"/>
      <c r="AJ59" s="78"/>
      <c r="AK59" s="78"/>
      <c r="AL59" s="78"/>
      <c r="AM59" s="78"/>
      <c r="AN59" s="78"/>
      <c r="AO59" s="78"/>
      <c r="AP59" s="78"/>
      <c r="AQ59" s="78"/>
      <c r="AR59" s="78"/>
      <c r="AS59" s="78"/>
      <c r="AT59" s="78"/>
      <c r="AU59" s="78"/>
      <c r="AV59" s="78"/>
      <c r="AW59" s="78"/>
      <c r="AX59" s="78"/>
      <c r="AY59" s="78"/>
      <c r="AZ59" s="78"/>
      <c r="BA59" s="78"/>
      <c r="BB59" s="78"/>
      <c r="BC59" s="78"/>
      <c r="BD59" s="78"/>
      <c r="BE59" s="78"/>
      <c r="BF59" s="78"/>
      <c r="BG59" s="78"/>
      <c r="BH59" s="78"/>
      <c r="BI59" s="78"/>
      <c r="BJ59" s="78"/>
      <c r="BK59" s="78"/>
      <c r="BL59" s="78"/>
      <c r="BM59" s="78"/>
      <c r="BN59" s="78"/>
      <c r="BO59" s="78"/>
      <c r="BP59" s="78"/>
      <c r="BQ59" s="78"/>
      <c r="BR59" s="78"/>
      <c r="BS59" s="78"/>
      <c r="BT59" s="78"/>
      <c r="BU59" s="78"/>
      <c r="BV59" s="78"/>
      <c r="BW59" s="78"/>
      <c r="BX59" s="78"/>
      <c r="BY59" s="78"/>
      <c r="BZ59" s="78"/>
      <c r="CA59" s="78"/>
      <c r="CB59" s="78"/>
      <c r="CC59" s="78"/>
      <c r="CD59" s="78"/>
      <c r="CE59" s="78"/>
      <c r="CF59" s="78"/>
      <c r="CG59" s="78"/>
      <c r="CH59" s="78"/>
      <c r="CI59" s="78"/>
      <c r="CJ59" s="78"/>
      <c r="CK59" s="78"/>
      <c r="CL59" s="78"/>
      <c r="CM59" s="78"/>
      <c r="CN59" s="78"/>
      <c r="CO59" s="78"/>
      <c r="CP59" s="78"/>
      <c r="CQ59" s="78"/>
      <c r="CR59" s="78"/>
      <c r="CS59" s="78"/>
      <c r="CT59" s="78"/>
      <c r="CU59" s="78"/>
      <c r="CV59" s="78"/>
      <c r="CW59" s="78"/>
      <c r="CX59" s="78"/>
      <c r="CY59" s="78"/>
      <c r="CZ59" s="78"/>
      <c r="DA59" s="78"/>
      <c r="DB59" s="78"/>
      <c r="DC59" s="78"/>
      <c r="DD59" s="78"/>
      <c r="DE59" s="78"/>
      <c r="DF59" s="78"/>
      <c r="DG59" s="78"/>
      <c r="DH59" s="78"/>
      <c r="DI59" s="78"/>
      <c r="DJ59" s="78"/>
      <c r="DK59" s="78"/>
      <c r="DL59" s="78"/>
      <c r="DM59" s="78"/>
      <c r="DN59" s="78"/>
      <c r="DO59" s="78"/>
      <c r="DP59" s="78"/>
      <c r="DQ59" s="78"/>
      <c r="DR59" s="78"/>
      <c r="DS59" s="78"/>
      <c r="DT59" s="78"/>
      <c r="DU59" s="78"/>
      <c r="DV59" s="78"/>
      <c r="DW59" s="78"/>
      <c r="DX59" s="78"/>
      <c r="DY59" s="78"/>
      <c r="DZ59" s="78"/>
      <c r="EA59" s="78"/>
      <c r="EB59" s="78"/>
      <c r="EC59" s="78"/>
      <c r="ED59" s="78"/>
      <c r="EE59" s="78"/>
      <c r="EF59" s="78"/>
      <c r="EG59" s="78"/>
      <c r="EH59" s="78"/>
      <c r="EI59" s="78"/>
      <c r="EJ59" s="78"/>
      <c r="EK59" s="78"/>
      <c r="EL59" s="78"/>
      <c r="EM59" s="78"/>
      <c r="EN59" s="78"/>
      <c r="EO59" s="78"/>
      <c r="EP59" s="78"/>
      <c r="EQ59" s="78"/>
      <c r="ER59" s="78"/>
      <c r="ES59" s="78"/>
      <c r="ET59" s="78"/>
      <c r="EU59" s="78"/>
      <c r="EV59" s="78"/>
      <c r="EW59" s="78"/>
      <c r="EX59" s="78"/>
      <c r="EY59" s="78"/>
      <c r="EZ59" s="78"/>
      <c r="FA59" s="78"/>
      <c r="FB59" s="78"/>
      <c r="FC59" s="78"/>
      <c r="FD59" s="78"/>
      <c r="FE59" s="78"/>
      <c r="FF59" s="78"/>
      <c r="FG59" s="78"/>
      <c r="FH59" s="78"/>
      <c r="FI59" s="78"/>
      <c r="FJ59" s="78"/>
      <c r="FK59" s="78"/>
      <c r="FL59" s="78"/>
      <c r="FM59" s="78"/>
      <c r="FN59" s="78"/>
      <c r="FO59" s="78"/>
      <c r="FP59" s="78"/>
      <c r="FQ59" s="78"/>
      <c r="FR59" s="78"/>
      <c r="FS59" s="78"/>
      <c r="FT59" s="78"/>
      <c r="FU59" s="78"/>
      <c r="FV59" s="78"/>
      <c r="FW59" s="78"/>
      <c r="FX59" s="78"/>
      <c r="FY59" s="78"/>
      <c r="FZ59" s="78"/>
      <c r="GA59" s="78"/>
      <c r="GB59" s="78"/>
      <c r="GC59" s="78"/>
      <c r="GD59" s="78"/>
      <c r="GE59" s="78"/>
      <c r="GF59" s="78"/>
      <c r="GG59" s="78"/>
      <c r="GH59" s="78"/>
      <c r="GI59" s="78"/>
      <c r="GJ59" s="78"/>
      <c r="GK59" s="78"/>
      <c r="GL59" s="78"/>
      <c r="GM59" s="78"/>
      <c r="GN59" s="78"/>
      <c r="GO59" s="78"/>
      <c r="GP59" s="78"/>
      <c r="GQ59" s="78"/>
      <c r="GR59" s="78"/>
      <c r="GS59" s="78"/>
      <c r="GT59" s="78"/>
      <c r="GU59" s="78"/>
      <c r="GV59" s="78"/>
      <c r="GW59" s="78"/>
      <c r="GX59" s="78"/>
      <c r="GY59" s="78"/>
      <c r="GZ59" s="78"/>
      <c r="HA59" s="78"/>
      <c r="HB59" s="78"/>
      <c r="HC59" s="78"/>
      <c r="HD59" s="78"/>
      <c r="HE59" s="78"/>
      <c r="HF59" s="78"/>
      <c r="HG59" s="78"/>
      <c r="HH59" s="78"/>
      <c r="HI59" s="78"/>
      <c r="HJ59" s="78"/>
      <c r="HK59" s="78"/>
      <c r="HL59" s="78"/>
      <c r="HM59" s="78"/>
      <c r="HN59" s="78"/>
      <c r="HO59" s="78"/>
      <c r="HP59" s="78"/>
      <c r="HQ59" s="78"/>
      <c r="HR59" s="78"/>
      <c r="HS59" s="78"/>
      <c r="HT59" s="78"/>
      <c r="HU59" s="78"/>
      <c r="HV59" s="78"/>
      <c r="HW59" s="78"/>
      <c r="HX59" s="78"/>
      <c r="HY59" s="78"/>
      <c r="HZ59" s="78"/>
      <c r="IA59" s="78"/>
      <c r="IB59" s="78"/>
      <c r="IC59" s="78"/>
      <c r="ID59" s="78"/>
      <c r="IE59" s="78"/>
      <c r="IF59" s="78"/>
      <c r="IG59" s="78"/>
      <c r="IH59" s="78"/>
      <c r="II59" s="78"/>
      <c r="IJ59" s="78"/>
      <c r="IK59" s="78"/>
      <c r="IL59" s="805"/>
      <c r="IM59" s="805"/>
      <c r="IN59" s="805"/>
      <c r="IO59" s="805"/>
      <c r="IP59" s="805"/>
      <c r="IQ59" s="805"/>
      <c r="IR59" s="805"/>
      <c r="IS59" s="805"/>
      <c r="IT59" s="805"/>
      <c r="IU59" s="805"/>
    </row>
    <row r="60" spans="1:255">
      <c r="A60" s="83"/>
      <c r="B60" s="83"/>
      <c r="C60" s="84"/>
      <c r="D60" s="84"/>
      <c r="E60" s="188"/>
      <c r="F60" s="149"/>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2"/>
      <c r="CE60" s="82"/>
      <c r="CF60" s="82"/>
      <c r="CG60" s="82"/>
      <c r="CH60" s="82"/>
      <c r="CI60" s="82"/>
      <c r="CJ60" s="82"/>
      <c r="CK60" s="82"/>
      <c r="CL60" s="82"/>
      <c r="CM60" s="82"/>
      <c r="CN60" s="82"/>
      <c r="CO60" s="82"/>
      <c r="CP60" s="82"/>
      <c r="CQ60" s="82"/>
      <c r="CR60" s="82"/>
      <c r="CS60" s="82"/>
      <c r="CT60" s="82"/>
      <c r="CU60" s="82"/>
      <c r="CV60" s="82"/>
      <c r="CW60" s="82"/>
      <c r="CX60" s="82"/>
      <c r="CY60" s="82"/>
      <c r="CZ60" s="82"/>
      <c r="DA60" s="82"/>
      <c r="DB60" s="82"/>
      <c r="DC60" s="82"/>
      <c r="DD60" s="82"/>
      <c r="DE60" s="82"/>
      <c r="DF60" s="82"/>
      <c r="DG60" s="82"/>
      <c r="DH60" s="82"/>
      <c r="DI60" s="82"/>
      <c r="DJ60" s="82"/>
      <c r="DK60" s="82"/>
      <c r="DL60" s="82"/>
      <c r="DM60" s="82"/>
      <c r="DN60" s="82"/>
      <c r="DO60" s="82"/>
      <c r="DP60" s="82"/>
      <c r="DQ60" s="82"/>
      <c r="DR60" s="82"/>
      <c r="DS60" s="82"/>
      <c r="DT60" s="82"/>
      <c r="DU60" s="82"/>
      <c r="DV60" s="82"/>
      <c r="DW60" s="82"/>
      <c r="DX60" s="82"/>
      <c r="DY60" s="82"/>
      <c r="DZ60" s="82"/>
      <c r="EA60" s="82"/>
      <c r="EB60" s="82"/>
      <c r="EC60" s="82"/>
      <c r="ED60" s="82"/>
      <c r="EE60" s="82"/>
      <c r="EF60" s="82"/>
      <c r="EG60" s="82"/>
      <c r="EH60" s="82"/>
      <c r="EI60" s="82"/>
      <c r="EJ60" s="82"/>
      <c r="EK60" s="82"/>
      <c r="EL60" s="82"/>
      <c r="EM60" s="82"/>
      <c r="EN60" s="82"/>
      <c r="EO60" s="82"/>
      <c r="EP60" s="82"/>
      <c r="EQ60" s="82"/>
      <c r="ER60" s="82"/>
      <c r="ES60" s="82"/>
      <c r="ET60" s="82"/>
      <c r="EU60" s="82"/>
      <c r="EV60" s="82"/>
      <c r="EW60" s="82"/>
      <c r="EX60" s="82"/>
      <c r="EY60" s="82"/>
      <c r="EZ60" s="82"/>
      <c r="FA60" s="82"/>
      <c r="FB60" s="82"/>
      <c r="FC60" s="82"/>
      <c r="FD60" s="82"/>
      <c r="FE60" s="82"/>
      <c r="FF60" s="82"/>
      <c r="FG60" s="82"/>
      <c r="FH60" s="82"/>
      <c r="FI60" s="82"/>
      <c r="FJ60" s="82"/>
      <c r="FK60" s="82"/>
      <c r="FL60" s="82"/>
      <c r="FM60" s="82"/>
      <c r="FN60" s="82"/>
      <c r="FO60" s="82"/>
      <c r="FP60" s="82"/>
      <c r="FQ60" s="82"/>
      <c r="FR60" s="82"/>
      <c r="FS60" s="82"/>
      <c r="FT60" s="82"/>
      <c r="FU60" s="82"/>
      <c r="FV60" s="82"/>
      <c r="FW60" s="82"/>
      <c r="FX60" s="82"/>
      <c r="FY60" s="82"/>
      <c r="FZ60" s="82"/>
      <c r="GA60" s="82"/>
      <c r="GB60" s="82"/>
      <c r="GC60" s="82"/>
      <c r="GD60" s="82"/>
      <c r="GE60" s="82"/>
      <c r="GF60" s="82"/>
      <c r="GG60" s="82"/>
      <c r="GH60" s="82"/>
      <c r="GI60" s="82"/>
      <c r="GJ60" s="82"/>
      <c r="GK60" s="82"/>
      <c r="GL60" s="82"/>
      <c r="GM60" s="82"/>
      <c r="GN60" s="82"/>
      <c r="GO60" s="82"/>
      <c r="GP60" s="82"/>
      <c r="GQ60" s="82"/>
      <c r="GR60" s="82"/>
      <c r="GS60" s="82"/>
      <c r="GT60" s="82"/>
      <c r="GU60" s="82"/>
      <c r="GV60" s="82"/>
      <c r="GW60" s="82"/>
      <c r="GX60" s="82"/>
      <c r="GY60" s="82"/>
      <c r="GZ60" s="82"/>
      <c r="HA60" s="82"/>
      <c r="HB60" s="82"/>
      <c r="HC60" s="82"/>
      <c r="HD60" s="82"/>
      <c r="HE60" s="82"/>
      <c r="HF60" s="82"/>
      <c r="HG60" s="82"/>
      <c r="HH60" s="82"/>
      <c r="HI60" s="82"/>
      <c r="HJ60" s="82"/>
      <c r="HK60" s="82"/>
      <c r="HL60" s="82"/>
      <c r="HM60" s="82"/>
      <c r="HN60" s="82"/>
      <c r="HO60" s="82"/>
      <c r="HP60" s="82"/>
      <c r="HQ60" s="82"/>
      <c r="HR60" s="82"/>
      <c r="HS60" s="82"/>
      <c r="HT60" s="82"/>
      <c r="HU60" s="82"/>
      <c r="HV60" s="82"/>
      <c r="HW60" s="82"/>
      <c r="HX60" s="82"/>
      <c r="HY60" s="82"/>
      <c r="HZ60" s="82"/>
      <c r="IA60" s="82"/>
      <c r="IB60" s="82"/>
      <c r="IC60" s="82"/>
      <c r="ID60" s="82"/>
      <c r="IE60" s="82"/>
      <c r="IF60" s="82"/>
      <c r="IG60" s="82"/>
      <c r="IH60" s="82"/>
      <c r="II60" s="82"/>
      <c r="IJ60" s="82"/>
      <c r="IK60" s="82"/>
    </row>
    <row r="61" spans="1:255">
      <c r="A61" s="7"/>
      <c r="B61" s="82"/>
      <c r="C61" s="82"/>
      <c r="D61" s="82"/>
      <c r="F61" s="149"/>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c r="CU61" s="82"/>
      <c r="CV61" s="82"/>
      <c r="CW61" s="82"/>
      <c r="CX61" s="82"/>
      <c r="CY61" s="82"/>
      <c r="CZ61" s="82"/>
      <c r="DA61" s="82"/>
      <c r="DB61" s="82"/>
      <c r="DC61" s="82"/>
      <c r="DD61" s="82"/>
      <c r="DE61" s="82"/>
      <c r="DF61" s="82"/>
      <c r="DG61" s="82"/>
      <c r="DH61" s="82"/>
      <c r="DI61" s="82"/>
      <c r="DJ61" s="82"/>
      <c r="DK61" s="82"/>
      <c r="DL61" s="82"/>
      <c r="DM61" s="82"/>
      <c r="DN61" s="82"/>
      <c r="DO61" s="82"/>
      <c r="DP61" s="82"/>
      <c r="DQ61" s="82"/>
      <c r="DR61" s="82"/>
      <c r="DS61" s="82"/>
      <c r="DT61" s="82"/>
      <c r="DU61" s="82"/>
      <c r="DV61" s="82"/>
      <c r="DW61" s="82"/>
      <c r="DX61" s="82"/>
      <c r="DY61" s="82"/>
      <c r="DZ61" s="82"/>
      <c r="EA61" s="82"/>
      <c r="EB61" s="82"/>
      <c r="EC61" s="82"/>
      <c r="ED61" s="82"/>
      <c r="EE61" s="82"/>
      <c r="EF61" s="82"/>
      <c r="EG61" s="82"/>
      <c r="EH61" s="82"/>
      <c r="EI61" s="82"/>
      <c r="EJ61" s="82"/>
      <c r="EK61" s="82"/>
      <c r="EL61" s="82"/>
      <c r="EM61" s="82"/>
      <c r="EN61" s="82"/>
      <c r="EO61" s="82"/>
      <c r="EP61" s="82"/>
      <c r="EQ61" s="82"/>
      <c r="ER61" s="82"/>
      <c r="ES61" s="82"/>
      <c r="ET61" s="82"/>
      <c r="EU61" s="82"/>
      <c r="EV61" s="82"/>
      <c r="EW61" s="82"/>
      <c r="EX61" s="82"/>
      <c r="EY61" s="82"/>
      <c r="EZ61" s="82"/>
      <c r="FA61" s="82"/>
      <c r="FB61" s="82"/>
      <c r="FC61" s="82"/>
      <c r="FD61" s="82"/>
      <c r="FE61" s="82"/>
      <c r="FF61" s="82"/>
      <c r="FG61" s="82"/>
      <c r="FH61" s="82"/>
      <c r="FI61" s="82"/>
      <c r="FJ61" s="82"/>
      <c r="FK61" s="82"/>
      <c r="FL61" s="82"/>
      <c r="FM61" s="82"/>
      <c r="FN61" s="82"/>
      <c r="FO61" s="82"/>
      <c r="FP61" s="82"/>
      <c r="FQ61" s="82"/>
      <c r="FR61" s="82"/>
      <c r="FS61" s="82"/>
      <c r="FT61" s="82"/>
      <c r="FU61" s="82"/>
      <c r="FV61" s="82"/>
      <c r="FW61" s="82"/>
      <c r="FX61" s="82"/>
      <c r="FY61" s="82"/>
      <c r="FZ61" s="82"/>
      <c r="GA61" s="82"/>
      <c r="GB61" s="82"/>
      <c r="GC61" s="82"/>
      <c r="GD61" s="82"/>
      <c r="GE61" s="82"/>
      <c r="GF61" s="82"/>
      <c r="GG61" s="82"/>
      <c r="GH61" s="82"/>
      <c r="GI61" s="82"/>
      <c r="GJ61" s="82"/>
      <c r="GK61" s="82"/>
      <c r="GL61" s="82"/>
      <c r="GM61" s="82"/>
      <c r="GN61" s="82"/>
      <c r="GO61" s="82"/>
      <c r="GP61" s="82"/>
      <c r="GQ61" s="82"/>
      <c r="GR61" s="82"/>
      <c r="GS61" s="82"/>
      <c r="GT61" s="82"/>
      <c r="GU61" s="82"/>
      <c r="GV61" s="82"/>
      <c r="GW61" s="82"/>
      <c r="GX61" s="82"/>
      <c r="GY61" s="82"/>
      <c r="GZ61" s="82"/>
      <c r="HA61" s="82"/>
      <c r="HB61" s="82"/>
      <c r="HC61" s="82"/>
      <c r="HD61" s="82"/>
      <c r="HE61" s="82"/>
      <c r="HF61" s="82"/>
      <c r="HG61" s="82"/>
      <c r="HH61" s="82"/>
      <c r="HI61" s="82"/>
      <c r="HJ61" s="82"/>
      <c r="HK61" s="82"/>
      <c r="HL61" s="82"/>
      <c r="HM61" s="82"/>
      <c r="HN61" s="82"/>
      <c r="HO61" s="82"/>
      <c r="HP61" s="82"/>
      <c r="HQ61" s="82"/>
      <c r="HR61" s="82"/>
      <c r="HS61" s="82"/>
      <c r="HT61" s="82"/>
      <c r="HU61" s="82"/>
      <c r="HV61" s="82"/>
      <c r="HW61" s="82"/>
      <c r="HX61" s="82"/>
      <c r="HY61" s="82"/>
      <c r="HZ61" s="82"/>
      <c r="IA61" s="82"/>
      <c r="IB61" s="82"/>
      <c r="IC61" s="82"/>
      <c r="ID61" s="82"/>
      <c r="IE61" s="82"/>
      <c r="IF61" s="82"/>
      <c r="IG61" s="82"/>
      <c r="IH61" s="82"/>
      <c r="II61" s="82"/>
      <c r="IJ61" s="82"/>
      <c r="IK61" s="82"/>
    </row>
    <row r="62" spans="1:255">
      <c r="A62" s="7"/>
    </row>
    <row r="63" spans="1:255" s="6" customFormat="1">
      <c r="A63" s="7"/>
      <c r="E63" s="187"/>
      <c r="F63" s="35"/>
      <c r="G63" s="184"/>
    </row>
    <row r="64" spans="1:255" s="6" customFormat="1">
      <c r="B64" s="7"/>
      <c r="C64" s="7"/>
      <c r="D64" s="7"/>
      <c r="E64" s="185"/>
      <c r="F64" s="35"/>
      <c r="G64" s="184"/>
    </row>
    <row r="65" spans="2:7" s="6" customFormat="1">
      <c r="B65" s="7"/>
      <c r="C65" s="7"/>
      <c r="D65" s="7"/>
      <c r="E65" s="185"/>
      <c r="F65" s="35"/>
      <c r="G65" s="184"/>
    </row>
    <row r="66" spans="2:7" s="6" customFormat="1">
      <c r="B66" s="7"/>
      <c r="C66" s="7"/>
      <c r="D66" s="7"/>
      <c r="E66" s="185"/>
      <c r="F66" s="35"/>
      <c r="G66" s="184"/>
    </row>
    <row r="67" spans="2:7" s="6" customFormat="1">
      <c r="B67" s="7"/>
      <c r="C67" s="10"/>
      <c r="D67" s="10"/>
      <c r="E67" s="186"/>
      <c r="F67" s="35"/>
      <c r="G67" s="184"/>
    </row>
    <row r="68" spans="2:7" s="6" customFormat="1">
      <c r="B68" s="7"/>
      <c r="C68" s="7"/>
      <c r="D68" s="7"/>
      <c r="E68" s="185"/>
      <c r="F68" s="35"/>
      <c r="G68" s="184"/>
    </row>
  </sheetData>
  <mergeCells count="2">
    <mergeCell ref="IL59:IQ59"/>
    <mergeCell ref="IR59:IU59"/>
  </mergeCells>
  <phoneticPr fontId="43" type="noConversion"/>
  <hyperlinks>
    <hyperlink ref="A11" r:id="rId1"/>
  </hyperlinks>
  <pageMargins left="0.75" right="0.75" top="1" bottom="1" header="0.5" footer="0.5"/>
  <drawing r:id="rId2"/>
  <extLst>
    <ext xmlns:mx="http://schemas.microsoft.com/office/mac/excel/2008/main" uri="{64002731-A6B0-56B0-2670-7721B7C09600}">
      <mx:PLV Mode="0" OnePage="0" WScale="0"/>
    </ext>
  </extLst>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15" zoomScale="125" workbookViewId="0">
      <selection activeCell="B25" sqref="B25"/>
    </sheetView>
  </sheetViews>
  <sheetFormatPr baseColWidth="10" defaultColWidth="10.7109375" defaultRowHeight="15" x14ac:dyDescent="0"/>
  <cols>
    <col min="1" max="1" width="9.5703125" style="6" customWidth="1"/>
    <col min="2" max="2" width="39.42578125" style="7" customWidth="1"/>
    <col min="3" max="3" width="13.140625" style="7" customWidth="1"/>
    <col min="4" max="4" width="9.7109375" style="7" customWidth="1"/>
    <col min="5" max="5" width="19.7109375" style="7" customWidth="1"/>
    <col min="6" max="6" width="8.28515625" style="7" customWidth="1"/>
    <col min="7" max="16384" width="10.7109375" style="7"/>
  </cols>
  <sheetData>
    <row r="1" spans="1:6" ht="105" customHeight="1">
      <c r="C1" s="814" t="s">
        <v>1529</v>
      </c>
      <c r="D1" s="814"/>
      <c r="E1" s="814"/>
    </row>
    <row r="2" spans="1:6">
      <c r="A2" s="8" t="s">
        <v>2334</v>
      </c>
      <c r="E2" s="10"/>
    </row>
    <row r="3" spans="1:6">
      <c r="A3" s="6" t="s">
        <v>1415</v>
      </c>
      <c r="C3" s="11"/>
      <c r="D3" s="11"/>
      <c r="E3" s="92">
        <v>40353</v>
      </c>
    </row>
    <row r="4" spans="1:6">
      <c r="A4" s="6" t="s">
        <v>2394</v>
      </c>
      <c r="C4" s="11"/>
      <c r="D4" s="11"/>
      <c r="E4" s="93" t="s">
        <v>3101</v>
      </c>
    </row>
    <row r="5" spans="1:6">
      <c r="A5" s="6" t="s">
        <v>2263</v>
      </c>
      <c r="C5" s="11"/>
      <c r="D5" s="11"/>
    </row>
    <row r="6" spans="1:6">
      <c r="C6" s="15" t="s">
        <v>2179</v>
      </c>
      <c r="D6" s="16"/>
      <c r="E6" s="18"/>
      <c r="F6" s="4"/>
    </row>
    <row r="7" spans="1:6">
      <c r="C7" s="19" t="s">
        <v>1897</v>
      </c>
      <c r="D7" s="20"/>
      <c r="E7" s="22"/>
      <c r="F7" s="4"/>
    </row>
    <row r="8" spans="1:6">
      <c r="A8" s="6" t="s">
        <v>2656</v>
      </c>
      <c r="C8" s="19" t="s">
        <v>2723</v>
      </c>
      <c r="D8" s="20"/>
      <c r="E8" s="24"/>
      <c r="F8" s="4"/>
    </row>
    <row r="9" spans="1:6">
      <c r="A9" s="6" t="s">
        <v>2207</v>
      </c>
      <c r="C9" s="19" t="s">
        <v>2553</v>
      </c>
      <c r="D9" s="20"/>
      <c r="E9" s="24"/>
      <c r="F9" s="4"/>
    </row>
    <row r="10" spans="1:6">
      <c r="A10" t="s">
        <v>2618</v>
      </c>
      <c r="C10" s="5"/>
      <c r="D10" s="20"/>
      <c r="E10" s="24"/>
      <c r="F10" s="4"/>
    </row>
    <row r="11" spans="1:6">
      <c r="A11" t="s">
        <v>2566</v>
      </c>
      <c r="C11" s="25" t="s">
        <v>2073</v>
      </c>
      <c r="D11" s="4"/>
      <c r="E11" s="24"/>
      <c r="F11" s="4"/>
    </row>
    <row r="12" spans="1:6">
      <c r="A12" s="20" t="s">
        <v>2565</v>
      </c>
      <c r="C12" s="25" t="s">
        <v>2000</v>
      </c>
      <c r="D12" s="20"/>
      <c r="E12" s="24"/>
      <c r="F12" s="4"/>
    </row>
    <row r="13" spans="1:6">
      <c r="A13"/>
      <c r="C13" s="25" t="s">
        <v>2072</v>
      </c>
      <c r="D13" s="4"/>
      <c r="E13" s="24"/>
      <c r="F13" s="4"/>
    </row>
    <row r="14" spans="1:6">
      <c r="A14" s="27"/>
      <c r="C14" s="25" t="s">
        <v>2071</v>
      </c>
      <c r="D14" s="4"/>
      <c r="E14" s="28"/>
      <c r="F14" s="4"/>
    </row>
    <row r="15" spans="1:6">
      <c r="A15" s="27" t="s">
        <v>1616</v>
      </c>
      <c r="C15" s="5" t="s">
        <v>2102</v>
      </c>
      <c r="D15" s="4"/>
      <c r="E15" s="24"/>
      <c r="F15" s="4"/>
    </row>
    <row r="16" spans="1:6">
      <c r="A16" s="6" t="s">
        <v>2564</v>
      </c>
      <c r="C16" s="5"/>
      <c r="D16" s="4"/>
      <c r="E16" s="24"/>
      <c r="F16" s="4"/>
    </row>
    <row r="17" spans="1:6">
      <c r="C17" s="3" t="s">
        <v>2379</v>
      </c>
      <c r="D17" s="2"/>
      <c r="E17" s="157"/>
      <c r="F17" s="4"/>
    </row>
    <row r="18" spans="1:6">
      <c r="C18" s="4"/>
      <c r="D18" s="4"/>
      <c r="E18" s="4"/>
      <c r="F18" s="4"/>
    </row>
    <row r="19" spans="1:6">
      <c r="A19" s="6" t="s">
        <v>2705</v>
      </c>
      <c r="C19" s="815" t="s">
        <v>1105</v>
      </c>
      <c r="D19" s="815"/>
      <c r="E19" s="815"/>
    </row>
    <row r="20" spans="1:6">
      <c r="A20" s="27" t="s">
        <v>1906</v>
      </c>
      <c r="C20" s="27" t="s">
        <v>1948</v>
      </c>
      <c r="D20" s="27"/>
    </row>
    <row r="21" spans="1:6">
      <c r="A21" s="156"/>
      <c r="C21" s="27"/>
      <c r="D21" s="27"/>
    </row>
    <row r="22" spans="1:6" s="43" customFormat="1" ht="16" customHeight="1">
      <c r="A22" s="37"/>
      <c r="B22" s="38"/>
      <c r="C22" s="39"/>
      <c r="D22" s="39"/>
      <c r="E22" s="41"/>
      <c r="F22" s="42"/>
    </row>
    <row r="23" spans="1:6">
      <c r="A23" s="155" t="s">
        <v>3410</v>
      </c>
      <c r="B23" s="45" t="s">
        <v>2056</v>
      </c>
      <c r="C23" s="46" t="s">
        <v>2192</v>
      </c>
      <c r="D23" s="45" t="s">
        <v>2191</v>
      </c>
      <c r="E23" s="45" t="s">
        <v>1627</v>
      </c>
      <c r="F23" s="48"/>
    </row>
    <row r="24" spans="1:6">
      <c r="A24" s="49"/>
      <c r="B24" s="58" t="s">
        <v>2258</v>
      </c>
      <c r="C24" s="51"/>
      <c r="D24" s="154"/>
      <c r="E24" s="153">
        <f t="shared" ref="E24:E30" si="0">C24*D24</f>
        <v>0</v>
      </c>
      <c r="F24" s="56"/>
    </row>
    <row r="25" spans="1:6">
      <c r="A25" s="57"/>
      <c r="B25" s="58" t="s">
        <v>2044</v>
      </c>
      <c r="C25" s="51">
        <v>110</v>
      </c>
      <c r="D25" s="154">
        <v>2</v>
      </c>
      <c r="E25" s="153">
        <f t="shared" si="0"/>
        <v>220</v>
      </c>
      <c r="F25" s="56"/>
    </row>
    <row r="26" spans="1:6">
      <c r="A26" s="57"/>
      <c r="B26" s="58" t="s">
        <v>1797</v>
      </c>
      <c r="C26" s="59"/>
      <c r="D26" s="154"/>
      <c r="E26" s="153">
        <f t="shared" si="0"/>
        <v>0</v>
      </c>
      <c r="F26" s="56"/>
    </row>
    <row r="27" spans="1:6">
      <c r="A27" s="57"/>
      <c r="B27" s="58" t="s">
        <v>1936</v>
      </c>
      <c r="C27" s="59"/>
      <c r="D27" s="154"/>
      <c r="E27" s="153">
        <f t="shared" si="0"/>
        <v>0</v>
      </c>
      <c r="F27" s="56"/>
    </row>
    <row r="28" spans="1:6">
      <c r="A28" s="57"/>
      <c r="B28" s="58" t="s">
        <v>2219</v>
      </c>
      <c r="C28" s="59"/>
      <c r="D28" s="154"/>
      <c r="E28" s="153">
        <f t="shared" si="0"/>
        <v>0</v>
      </c>
      <c r="F28" s="56"/>
    </row>
    <row r="29" spans="1:6">
      <c r="A29" s="57"/>
      <c r="B29" s="58" t="s">
        <v>1796</v>
      </c>
      <c r="C29" s="51">
        <v>50</v>
      </c>
      <c r="D29" s="154">
        <v>1</v>
      </c>
      <c r="E29" s="153">
        <f t="shared" si="0"/>
        <v>50</v>
      </c>
      <c r="F29" s="48"/>
    </row>
    <row r="30" spans="1:6">
      <c r="A30" s="57"/>
      <c r="B30" s="58" t="s">
        <v>972</v>
      </c>
      <c r="C30" s="51"/>
      <c r="E30" s="153">
        <f t="shared" si="0"/>
        <v>0</v>
      </c>
      <c r="F30" s="48"/>
    </row>
    <row r="31" spans="1:6">
      <c r="A31" s="57"/>
      <c r="B31" s="58" t="s">
        <v>2630</v>
      </c>
      <c r="C31" s="51">
        <v>250</v>
      </c>
      <c r="D31" s="62" t="s">
        <v>2582</v>
      </c>
      <c r="E31" s="153">
        <v>250</v>
      </c>
      <c r="F31" s="48"/>
    </row>
    <row r="32" spans="1:6">
      <c r="A32" s="57"/>
      <c r="B32" s="58" t="s">
        <v>2270</v>
      </c>
      <c r="C32" s="51">
        <v>40</v>
      </c>
      <c r="D32" s="154">
        <v>3</v>
      </c>
      <c r="E32" s="153">
        <f>C32*D32</f>
        <v>120</v>
      </c>
      <c r="F32" s="48"/>
    </row>
    <row r="33" spans="1:256">
      <c r="A33" s="57"/>
      <c r="B33" s="58" t="s">
        <v>1619</v>
      </c>
      <c r="C33" s="51"/>
      <c r="D33" s="154"/>
      <c r="E33" s="153">
        <f>C33*D33</f>
        <v>0</v>
      </c>
      <c r="F33" s="48"/>
    </row>
    <row r="34" spans="1:256">
      <c r="A34" s="57"/>
      <c r="B34" s="58" t="s">
        <v>2585</v>
      </c>
      <c r="C34" s="51"/>
      <c r="D34" s="154"/>
      <c r="E34" s="153">
        <f>C34*D34</f>
        <v>0</v>
      </c>
      <c r="F34" s="48"/>
    </row>
    <row r="35" spans="1:256" s="74" customFormat="1" ht="16" customHeight="1">
      <c r="A35" s="68"/>
      <c r="B35" s="114" t="s">
        <v>2584</v>
      </c>
      <c r="C35" s="152"/>
      <c r="D35" s="152"/>
      <c r="E35" s="151">
        <f>SUM(E24:E34)</f>
        <v>640</v>
      </c>
      <c r="F35" s="73"/>
    </row>
    <row r="38" spans="1:256">
      <c r="B38" s="75" t="s">
        <v>2388</v>
      </c>
      <c r="C38" s="76">
        <f>E35/2</f>
        <v>320</v>
      </c>
      <c r="D38" s="76"/>
    </row>
    <row r="40" spans="1:256">
      <c r="A40" s="805" t="s">
        <v>2134</v>
      </c>
      <c r="B40" s="805"/>
      <c r="C40" s="805"/>
      <c r="D40" s="805"/>
      <c r="E40" s="805"/>
      <c r="F40" s="805"/>
    </row>
    <row r="41" spans="1:256">
      <c r="A41" s="805" t="s">
        <v>2569</v>
      </c>
      <c r="B41" s="805"/>
      <c r="C41" s="805"/>
      <c r="D41" s="805"/>
      <c r="E41" s="805"/>
      <c r="F41" s="805"/>
    </row>
    <row r="42" spans="1:256">
      <c r="B42" s="818" t="s">
        <v>2378</v>
      </c>
      <c r="C42" s="818"/>
      <c r="D42" s="818"/>
      <c r="E42" s="818"/>
      <c r="G42" s="78"/>
      <c r="H42" s="805"/>
      <c r="I42" s="805"/>
      <c r="J42" s="805"/>
      <c r="K42" s="805"/>
      <c r="L42" s="805"/>
      <c r="M42" s="805"/>
      <c r="N42" s="805"/>
      <c r="O42" s="805"/>
      <c r="P42" s="805"/>
      <c r="Q42" s="805"/>
      <c r="R42" s="805"/>
      <c r="S42" s="805"/>
      <c r="T42" s="805" t="s">
        <v>2134</v>
      </c>
      <c r="U42" s="805"/>
      <c r="V42" s="805"/>
      <c r="W42" s="805"/>
      <c r="X42" s="805"/>
      <c r="Y42" s="805"/>
      <c r="Z42" s="805" t="s">
        <v>2134</v>
      </c>
      <c r="AA42" s="805"/>
      <c r="AB42" s="805"/>
      <c r="AC42" s="805"/>
      <c r="AD42" s="805"/>
      <c r="AE42" s="805"/>
      <c r="AF42" s="805" t="s">
        <v>2134</v>
      </c>
      <c r="AG42" s="805"/>
      <c r="AH42" s="805"/>
      <c r="AI42" s="805"/>
      <c r="AJ42" s="805"/>
      <c r="AK42" s="805"/>
      <c r="AL42" s="805" t="s">
        <v>2134</v>
      </c>
      <c r="AM42" s="805"/>
      <c r="AN42" s="805"/>
      <c r="AO42" s="805"/>
      <c r="AP42" s="805"/>
      <c r="AQ42" s="805"/>
      <c r="AR42" s="805" t="s">
        <v>2134</v>
      </c>
      <c r="AS42" s="805"/>
      <c r="AT42" s="805"/>
      <c r="AU42" s="805"/>
      <c r="AV42" s="805"/>
      <c r="AW42" s="805"/>
      <c r="AX42" s="805" t="s">
        <v>2134</v>
      </c>
      <c r="AY42" s="805"/>
      <c r="AZ42" s="805"/>
      <c r="BA42" s="805"/>
      <c r="BB42" s="805"/>
      <c r="BC42" s="805"/>
      <c r="BD42" s="805" t="s">
        <v>2134</v>
      </c>
      <c r="BE42" s="805"/>
      <c r="BF42" s="805"/>
      <c r="BG42" s="805"/>
      <c r="BH42" s="805"/>
      <c r="BI42" s="805"/>
      <c r="BJ42" s="805" t="s">
        <v>2134</v>
      </c>
      <c r="BK42" s="805"/>
      <c r="BL42" s="805"/>
      <c r="BM42" s="805"/>
      <c r="BN42" s="805"/>
      <c r="BO42" s="805"/>
      <c r="BP42" s="805" t="s">
        <v>2134</v>
      </c>
      <c r="BQ42" s="805"/>
      <c r="BR42" s="805"/>
      <c r="BS42" s="805"/>
      <c r="BT42" s="805"/>
      <c r="BU42" s="805"/>
      <c r="BV42" s="805" t="s">
        <v>2134</v>
      </c>
      <c r="BW42" s="805"/>
      <c r="BX42" s="805"/>
      <c r="BY42" s="805"/>
      <c r="BZ42" s="805"/>
      <c r="CA42" s="805"/>
      <c r="CB42" s="805" t="s">
        <v>2134</v>
      </c>
      <c r="CC42" s="805"/>
      <c r="CD42" s="805"/>
      <c r="CE42" s="805"/>
      <c r="CF42" s="805"/>
      <c r="CG42" s="805"/>
      <c r="CH42" s="805" t="s">
        <v>2134</v>
      </c>
      <c r="CI42" s="805"/>
      <c r="CJ42" s="805"/>
      <c r="CK42" s="805"/>
      <c r="CL42" s="805"/>
      <c r="CM42" s="805"/>
      <c r="CN42" s="805" t="s">
        <v>2134</v>
      </c>
      <c r="CO42" s="805"/>
      <c r="CP42" s="805"/>
      <c r="CQ42" s="805"/>
      <c r="CR42" s="805"/>
      <c r="CS42" s="805"/>
      <c r="CT42" s="805" t="s">
        <v>2134</v>
      </c>
      <c r="CU42" s="805"/>
      <c r="CV42" s="805"/>
      <c r="CW42" s="805"/>
      <c r="CX42" s="805"/>
      <c r="CY42" s="805"/>
      <c r="CZ42" s="805" t="s">
        <v>2134</v>
      </c>
      <c r="DA42" s="805"/>
      <c r="DB42" s="805"/>
      <c r="DC42" s="805"/>
      <c r="DD42" s="805"/>
      <c r="DE42" s="805"/>
      <c r="DF42" s="805" t="s">
        <v>2134</v>
      </c>
      <c r="DG42" s="805"/>
      <c r="DH42" s="805"/>
      <c r="DI42" s="805"/>
      <c r="DJ42" s="805"/>
      <c r="DK42" s="805"/>
      <c r="DL42" s="805" t="s">
        <v>2134</v>
      </c>
      <c r="DM42" s="805"/>
      <c r="DN42" s="805"/>
      <c r="DO42" s="805"/>
      <c r="DP42" s="805"/>
      <c r="DQ42" s="805"/>
      <c r="DR42" s="805" t="s">
        <v>2134</v>
      </c>
      <c r="DS42" s="805"/>
      <c r="DT42" s="805"/>
      <c r="DU42" s="805"/>
      <c r="DV42" s="805"/>
      <c r="DW42" s="805"/>
      <c r="DX42" s="805" t="s">
        <v>2134</v>
      </c>
      <c r="DY42" s="805"/>
      <c r="DZ42" s="805"/>
      <c r="EA42" s="805"/>
      <c r="EB42" s="805"/>
      <c r="EC42" s="805"/>
      <c r="ED42" s="805" t="s">
        <v>2134</v>
      </c>
      <c r="EE42" s="805"/>
      <c r="EF42" s="805"/>
      <c r="EG42" s="805"/>
      <c r="EH42" s="805"/>
      <c r="EI42" s="805"/>
      <c r="EJ42" s="805" t="s">
        <v>2134</v>
      </c>
      <c r="EK42" s="805"/>
      <c r="EL42" s="805"/>
      <c r="EM42" s="805"/>
      <c r="EN42" s="805"/>
      <c r="EO42" s="805"/>
      <c r="EP42" s="805" t="s">
        <v>2134</v>
      </c>
      <c r="EQ42" s="805"/>
      <c r="ER42" s="805"/>
      <c r="ES42" s="805"/>
      <c r="ET42" s="805"/>
      <c r="EU42" s="805"/>
      <c r="EV42" s="805" t="s">
        <v>2134</v>
      </c>
      <c r="EW42" s="805"/>
      <c r="EX42" s="805"/>
      <c r="EY42" s="805"/>
      <c r="EZ42" s="805"/>
      <c r="FA42" s="805"/>
      <c r="FB42" s="805" t="s">
        <v>2134</v>
      </c>
      <c r="FC42" s="805"/>
      <c r="FD42" s="805"/>
      <c r="FE42" s="805"/>
      <c r="FF42" s="805"/>
      <c r="FG42" s="805"/>
      <c r="FH42" s="805" t="s">
        <v>2134</v>
      </c>
      <c r="FI42" s="805"/>
      <c r="FJ42" s="805"/>
      <c r="FK42" s="805"/>
      <c r="FL42" s="805"/>
      <c r="FM42" s="805"/>
      <c r="FN42" s="805" t="s">
        <v>2134</v>
      </c>
      <c r="FO42" s="805"/>
      <c r="FP42" s="805"/>
      <c r="FQ42" s="805"/>
      <c r="FR42" s="805"/>
      <c r="FS42" s="805"/>
      <c r="FT42" s="805" t="s">
        <v>2134</v>
      </c>
      <c r="FU42" s="805"/>
      <c r="FV42" s="805"/>
      <c r="FW42" s="805"/>
      <c r="FX42" s="805"/>
      <c r="FY42" s="805"/>
      <c r="FZ42" s="805" t="s">
        <v>2134</v>
      </c>
      <c r="GA42" s="805"/>
      <c r="GB42" s="805"/>
      <c r="GC42" s="805"/>
      <c r="GD42" s="805"/>
      <c r="GE42" s="805"/>
      <c r="GF42" s="805" t="s">
        <v>2134</v>
      </c>
      <c r="GG42" s="805"/>
      <c r="GH42" s="805"/>
      <c r="GI42" s="805"/>
      <c r="GJ42" s="805"/>
      <c r="GK42" s="805"/>
      <c r="GL42" s="805" t="s">
        <v>2134</v>
      </c>
      <c r="GM42" s="805"/>
      <c r="GN42" s="805"/>
      <c r="GO42" s="805"/>
      <c r="GP42" s="805"/>
      <c r="GQ42" s="805"/>
      <c r="GR42" s="805" t="s">
        <v>2134</v>
      </c>
      <c r="GS42" s="805"/>
      <c r="GT42" s="805"/>
      <c r="GU42" s="805"/>
      <c r="GV42" s="805"/>
      <c r="GW42" s="805"/>
      <c r="GX42" s="805" t="s">
        <v>2134</v>
      </c>
      <c r="GY42" s="805"/>
      <c r="GZ42" s="805"/>
      <c r="HA42" s="805"/>
      <c r="HB42" s="805"/>
      <c r="HC42" s="805"/>
      <c r="HD42" s="805" t="s">
        <v>2134</v>
      </c>
      <c r="HE42" s="805"/>
      <c r="HF42" s="805"/>
      <c r="HG42" s="805"/>
      <c r="HH42" s="805"/>
      <c r="HI42" s="805"/>
      <c r="HJ42" s="805" t="s">
        <v>2134</v>
      </c>
      <c r="HK42" s="805"/>
      <c r="HL42" s="805"/>
      <c r="HM42" s="805"/>
      <c r="HN42" s="805"/>
      <c r="HO42" s="805"/>
      <c r="HP42" s="805" t="s">
        <v>2134</v>
      </c>
      <c r="HQ42" s="805"/>
      <c r="HR42" s="805"/>
      <c r="HS42" s="805"/>
      <c r="HT42" s="805"/>
      <c r="HU42" s="805"/>
      <c r="HV42" s="805" t="s">
        <v>2134</v>
      </c>
      <c r="HW42" s="805"/>
      <c r="HX42" s="805"/>
      <c r="HY42" s="805"/>
      <c r="HZ42" s="805"/>
      <c r="IA42" s="805"/>
      <c r="IB42" s="805" t="s">
        <v>2134</v>
      </c>
      <c r="IC42" s="805"/>
      <c r="ID42" s="805"/>
      <c r="IE42" s="805"/>
      <c r="IF42" s="805"/>
      <c r="IG42" s="805"/>
      <c r="IH42" s="805" t="s">
        <v>2134</v>
      </c>
      <c r="II42" s="805"/>
      <c r="IJ42" s="805"/>
      <c r="IK42" s="805"/>
      <c r="IL42" s="805"/>
      <c r="IM42" s="805"/>
      <c r="IN42" s="805" t="s">
        <v>2134</v>
      </c>
      <c r="IO42" s="805"/>
      <c r="IP42" s="805"/>
      <c r="IQ42" s="805"/>
    </row>
    <row r="43" spans="1:256">
      <c r="A43" s="805" t="s">
        <v>2396</v>
      </c>
      <c r="B43" s="805"/>
      <c r="C43" s="805"/>
      <c r="D43" s="805"/>
      <c r="E43" s="805"/>
      <c r="F43" s="805"/>
      <c r="G43" s="78"/>
      <c r="H43" s="805"/>
      <c r="I43" s="805"/>
      <c r="J43" s="805"/>
      <c r="K43" s="805"/>
      <c r="L43" s="805"/>
      <c r="M43" s="805"/>
      <c r="N43" s="805"/>
      <c r="O43" s="805"/>
      <c r="P43" s="805"/>
      <c r="Q43" s="805"/>
      <c r="R43" s="805"/>
      <c r="S43" s="805"/>
      <c r="T43" s="805" t="s">
        <v>2019</v>
      </c>
      <c r="U43" s="805"/>
      <c r="V43" s="805"/>
      <c r="W43" s="805"/>
      <c r="X43" s="805"/>
      <c r="Y43" s="805"/>
      <c r="Z43" s="805" t="s">
        <v>2019</v>
      </c>
      <c r="AA43" s="805"/>
      <c r="AB43" s="805"/>
      <c r="AC43" s="805"/>
      <c r="AD43" s="805"/>
      <c r="AE43" s="805"/>
      <c r="AF43" s="805" t="s">
        <v>2019</v>
      </c>
      <c r="AG43" s="805"/>
      <c r="AH43" s="805"/>
      <c r="AI43" s="805"/>
      <c r="AJ43" s="805"/>
      <c r="AK43" s="805"/>
      <c r="AL43" s="805" t="s">
        <v>2019</v>
      </c>
      <c r="AM43" s="805"/>
      <c r="AN43" s="805"/>
      <c r="AO43" s="805"/>
      <c r="AP43" s="805"/>
      <c r="AQ43" s="805"/>
      <c r="AR43" s="805" t="s">
        <v>2019</v>
      </c>
      <c r="AS43" s="805"/>
      <c r="AT43" s="805"/>
      <c r="AU43" s="805"/>
      <c r="AV43" s="805"/>
      <c r="AW43" s="805"/>
      <c r="AX43" s="805" t="s">
        <v>2019</v>
      </c>
      <c r="AY43" s="805"/>
      <c r="AZ43" s="805"/>
      <c r="BA43" s="805"/>
      <c r="BB43" s="805"/>
      <c r="BC43" s="805"/>
      <c r="BD43" s="805" t="s">
        <v>2019</v>
      </c>
      <c r="BE43" s="805"/>
      <c r="BF43" s="805"/>
      <c r="BG43" s="805"/>
      <c r="BH43" s="805"/>
      <c r="BI43" s="805"/>
      <c r="BJ43" s="805" t="s">
        <v>2019</v>
      </c>
      <c r="BK43" s="805"/>
      <c r="BL43" s="805"/>
      <c r="BM43" s="805"/>
      <c r="BN43" s="805"/>
      <c r="BO43" s="805"/>
      <c r="BP43" s="805" t="s">
        <v>2019</v>
      </c>
      <c r="BQ43" s="805"/>
      <c r="BR43" s="805"/>
      <c r="BS43" s="805"/>
      <c r="BT43" s="805"/>
      <c r="BU43" s="805"/>
      <c r="BV43" s="805" t="s">
        <v>2019</v>
      </c>
      <c r="BW43" s="805"/>
      <c r="BX43" s="805"/>
      <c r="BY43" s="805"/>
      <c r="BZ43" s="805"/>
      <c r="CA43" s="805"/>
      <c r="CB43" s="805" t="s">
        <v>2019</v>
      </c>
      <c r="CC43" s="805"/>
      <c r="CD43" s="805"/>
      <c r="CE43" s="805"/>
      <c r="CF43" s="805"/>
      <c r="CG43" s="805"/>
      <c r="CH43" s="805" t="s">
        <v>2019</v>
      </c>
      <c r="CI43" s="805"/>
      <c r="CJ43" s="805"/>
      <c r="CK43" s="805"/>
      <c r="CL43" s="805"/>
      <c r="CM43" s="805"/>
      <c r="CN43" s="805" t="s">
        <v>2019</v>
      </c>
      <c r="CO43" s="805"/>
      <c r="CP43" s="805"/>
      <c r="CQ43" s="805"/>
      <c r="CR43" s="805"/>
      <c r="CS43" s="805"/>
      <c r="CT43" s="805" t="s">
        <v>2019</v>
      </c>
      <c r="CU43" s="805"/>
      <c r="CV43" s="805"/>
      <c r="CW43" s="805"/>
      <c r="CX43" s="805"/>
      <c r="CY43" s="805"/>
      <c r="CZ43" s="805" t="s">
        <v>2019</v>
      </c>
      <c r="DA43" s="805"/>
      <c r="DB43" s="805"/>
      <c r="DC43" s="805"/>
      <c r="DD43" s="805"/>
      <c r="DE43" s="805"/>
      <c r="DF43" s="805" t="s">
        <v>2019</v>
      </c>
      <c r="DG43" s="805"/>
      <c r="DH43" s="805"/>
      <c r="DI43" s="805"/>
      <c r="DJ43" s="805"/>
      <c r="DK43" s="805"/>
      <c r="DL43" s="805" t="s">
        <v>2019</v>
      </c>
      <c r="DM43" s="805"/>
      <c r="DN43" s="805"/>
      <c r="DO43" s="805"/>
      <c r="DP43" s="805"/>
      <c r="DQ43" s="805"/>
      <c r="DR43" s="805" t="s">
        <v>2019</v>
      </c>
      <c r="DS43" s="805"/>
      <c r="DT43" s="805"/>
      <c r="DU43" s="805"/>
      <c r="DV43" s="805"/>
      <c r="DW43" s="805"/>
      <c r="DX43" s="805" t="s">
        <v>2019</v>
      </c>
      <c r="DY43" s="805"/>
      <c r="DZ43" s="805"/>
      <c r="EA43" s="805"/>
      <c r="EB43" s="805"/>
      <c r="EC43" s="805"/>
      <c r="ED43" s="805" t="s">
        <v>2019</v>
      </c>
      <c r="EE43" s="805"/>
      <c r="EF43" s="805"/>
      <c r="EG43" s="805"/>
      <c r="EH43" s="805"/>
      <c r="EI43" s="805"/>
      <c r="EJ43" s="805" t="s">
        <v>2019</v>
      </c>
      <c r="EK43" s="805"/>
      <c r="EL43" s="805"/>
      <c r="EM43" s="805"/>
      <c r="EN43" s="805"/>
      <c r="EO43" s="805"/>
      <c r="EP43" s="805" t="s">
        <v>2019</v>
      </c>
      <c r="EQ43" s="805"/>
      <c r="ER43" s="805"/>
      <c r="ES43" s="805"/>
      <c r="ET43" s="805"/>
      <c r="EU43" s="805"/>
      <c r="EV43" s="805" t="s">
        <v>2019</v>
      </c>
      <c r="EW43" s="805"/>
      <c r="EX43" s="805"/>
      <c r="EY43" s="805"/>
      <c r="EZ43" s="805"/>
      <c r="FA43" s="805"/>
      <c r="FB43" s="805" t="s">
        <v>2019</v>
      </c>
      <c r="FC43" s="805"/>
      <c r="FD43" s="805"/>
      <c r="FE43" s="805"/>
      <c r="FF43" s="805"/>
      <c r="FG43" s="805"/>
      <c r="FH43" s="805" t="s">
        <v>2019</v>
      </c>
      <c r="FI43" s="805"/>
      <c r="FJ43" s="805"/>
      <c r="FK43" s="805"/>
      <c r="FL43" s="805"/>
      <c r="FM43" s="805"/>
      <c r="FN43" s="805" t="s">
        <v>2019</v>
      </c>
      <c r="FO43" s="805"/>
      <c r="FP43" s="805"/>
      <c r="FQ43" s="805"/>
      <c r="FR43" s="805"/>
      <c r="FS43" s="805"/>
      <c r="FT43" s="805" t="s">
        <v>2019</v>
      </c>
      <c r="FU43" s="805"/>
      <c r="FV43" s="805"/>
      <c r="FW43" s="805"/>
      <c r="FX43" s="805"/>
      <c r="FY43" s="805"/>
      <c r="FZ43" s="805" t="s">
        <v>2019</v>
      </c>
      <c r="GA43" s="805"/>
      <c r="GB43" s="805"/>
      <c r="GC43" s="805"/>
      <c r="GD43" s="805"/>
      <c r="GE43" s="805"/>
      <c r="GF43" s="805" t="s">
        <v>2019</v>
      </c>
      <c r="GG43" s="805"/>
      <c r="GH43" s="805"/>
      <c r="GI43" s="805"/>
      <c r="GJ43" s="805"/>
      <c r="GK43" s="805"/>
      <c r="GL43" s="805" t="s">
        <v>2019</v>
      </c>
      <c r="GM43" s="805"/>
      <c r="GN43" s="805"/>
      <c r="GO43" s="805"/>
      <c r="GP43" s="805"/>
      <c r="GQ43" s="805"/>
      <c r="GR43" s="805" t="s">
        <v>2019</v>
      </c>
      <c r="GS43" s="805"/>
      <c r="GT43" s="805"/>
      <c r="GU43" s="805"/>
      <c r="GV43" s="805"/>
      <c r="GW43" s="805"/>
      <c r="GX43" s="805" t="s">
        <v>2019</v>
      </c>
      <c r="GY43" s="805"/>
      <c r="GZ43" s="805"/>
      <c r="HA43" s="805"/>
      <c r="HB43" s="805"/>
      <c r="HC43" s="805"/>
      <c r="HD43" s="805" t="s">
        <v>2019</v>
      </c>
      <c r="HE43" s="805"/>
      <c r="HF43" s="805"/>
      <c r="HG43" s="805"/>
      <c r="HH43" s="805"/>
      <c r="HI43" s="805"/>
      <c r="HJ43" s="805" t="s">
        <v>2019</v>
      </c>
      <c r="HK43" s="805"/>
      <c r="HL43" s="805"/>
      <c r="HM43" s="805"/>
      <c r="HN43" s="805"/>
      <c r="HO43" s="805"/>
      <c r="HP43" s="805" t="s">
        <v>2019</v>
      </c>
      <c r="HQ43" s="805"/>
      <c r="HR43" s="805"/>
      <c r="HS43" s="805"/>
      <c r="HT43" s="805"/>
      <c r="HU43" s="805"/>
      <c r="HV43" s="805" t="s">
        <v>2019</v>
      </c>
      <c r="HW43" s="805"/>
      <c r="HX43" s="805"/>
      <c r="HY43" s="805"/>
      <c r="HZ43" s="805"/>
      <c r="IA43" s="805"/>
      <c r="IB43" s="805" t="s">
        <v>2019</v>
      </c>
      <c r="IC43" s="805"/>
      <c r="ID43" s="805"/>
      <c r="IE43" s="805"/>
      <c r="IF43" s="805"/>
      <c r="IG43" s="805"/>
      <c r="IH43" s="805" t="s">
        <v>2019</v>
      </c>
      <c r="II43" s="805"/>
      <c r="IJ43" s="805"/>
      <c r="IK43" s="805"/>
      <c r="IL43" s="805"/>
      <c r="IM43" s="805"/>
      <c r="IN43" s="805" t="s">
        <v>2019</v>
      </c>
      <c r="IO43" s="805"/>
      <c r="IP43" s="805"/>
      <c r="IQ43" s="805"/>
    </row>
    <row r="44" spans="1:256">
      <c r="B44" s="78"/>
      <c r="C44" s="78"/>
      <c r="D44" s="78"/>
      <c r="E44" s="78"/>
      <c r="F44" s="78"/>
      <c r="G44" s="78"/>
      <c r="H44" s="78"/>
      <c r="I44" s="78"/>
      <c r="J44" s="78"/>
      <c r="K44" s="78"/>
      <c r="L44" s="78"/>
      <c r="M44" s="78"/>
      <c r="N44" s="805"/>
      <c r="O44" s="805"/>
      <c r="P44" s="805"/>
      <c r="Q44" s="805"/>
      <c r="R44" s="805"/>
      <c r="S44" s="805"/>
      <c r="T44" s="805" t="s">
        <v>2396</v>
      </c>
      <c r="U44" s="805"/>
      <c r="V44" s="805"/>
      <c r="W44" s="805"/>
      <c r="X44" s="805"/>
      <c r="Y44" s="805"/>
      <c r="Z44" s="805" t="s">
        <v>2396</v>
      </c>
      <c r="AA44" s="805"/>
      <c r="AB44" s="805"/>
      <c r="AC44" s="805"/>
      <c r="AD44" s="805"/>
      <c r="AE44" s="805"/>
      <c r="AF44" s="805" t="s">
        <v>2396</v>
      </c>
      <c r="AG44" s="805"/>
      <c r="AH44" s="805"/>
      <c r="AI44" s="805"/>
      <c r="AJ44" s="805"/>
      <c r="AK44" s="805"/>
      <c r="AL44" s="805" t="s">
        <v>2396</v>
      </c>
      <c r="AM44" s="805"/>
      <c r="AN44" s="805"/>
      <c r="AO44" s="805"/>
      <c r="AP44" s="805"/>
      <c r="AQ44" s="805"/>
      <c r="AR44" s="805" t="s">
        <v>2396</v>
      </c>
      <c r="AS44" s="805"/>
      <c r="AT44" s="805"/>
      <c r="AU44" s="805"/>
      <c r="AV44" s="805"/>
      <c r="AW44" s="805"/>
      <c r="AX44" s="805" t="s">
        <v>2396</v>
      </c>
      <c r="AY44" s="805"/>
      <c r="AZ44" s="805"/>
      <c r="BA44" s="805"/>
      <c r="BB44" s="805"/>
      <c r="BC44" s="805"/>
      <c r="BD44" s="805" t="s">
        <v>2396</v>
      </c>
      <c r="BE44" s="805"/>
      <c r="BF44" s="805"/>
      <c r="BG44" s="805"/>
      <c r="BH44" s="805"/>
      <c r="BI44" s="805"/>
      <c r="BJ44" s="805" t="s">
        <v>2396</v>
      </c>
      <c r="BK44" s="805"/>
      <c r="BL44" s="805"/>
      <c r="BM44" s="805"/>
      <c r="BN44" s="805"/>
      <c r="BO44" s="805"/>
      <c r="BP44" s="805" t="s">
        <v>2396</v>
      </c>
      <c r="BQ44" s="805"/>
      <c r="BR44" s="805"/>
      <c r="BS44" s="805"/>
      <c r="BT44" s="805"/>
      <c r="BU44" s="805"/>
      <c r="BV44" s="805" t="s">
        <v>2396</v>
      </c>
      <c r="BW44" s="805"/>
      <c r="BX44" s="805"/>
      <c r="BY44" s="805"/>
      <c r="BZ44" s="805"/>
      <c r="CA44" s="805"/>
      <c r="CB44" s="805" t="s">
        <v>2396</v>
      </c>
      <c r="CC44" s="805"/>
      <c r="CD44" s="805"/>
      <c r="CE44" s="805"/>
      <c r="CF44" s="805"/>
      <c r="CG44" s="805"/>
      <c r="CH44" s="805" t="s">
        <v>2396</v>
      </c>
      <c r="CI44" s="805"/>
      <c r="CJ44" s="805"/>
      <c r="CK44" s="805"/>
      <c r="CL44" s="805"/>
      <c r="CM44" s="805"/>
      <c r="CN44" s="805" t="s">
        <v>2396</v>
      </c>
      <c r="CO44" s="805"/>
      <c r="CP44" s="805"/>
      <c r="CQ44" s="805"/>
      <c r="CR44" s="805"/>
      <c r="CS44" s="805"/>
      <c r="CT44" s="805" t="s">
        <v>2396</v>
      </c>
      <c r="CU44" s="805"/>
      <c r="CV44" s="805"/>
      <c r="CW44" s="805"/>
      <c r="CX44" s="805"/>
      <c r="CY44" s="805"/>
      <c r="CZ44" s="805" t="s">
        <v>2396</v>
      </c>
      <c r="DA44" s="805"/>
      <c r="DB44" s="805"/>
      <c r="DC44" s="805"/>
      <c r="DD44" s="805"/>
      <c r="DE44" s="805"/>
      <c r="DF44" s="805" t="s">
        <v>2396</v>
      </c>
      <c r="DG44" s="805"/>
      <c r="DH44" s="805"/>
      <c r="DI44" s="805"/>
      <c r="DJ44" s="805"/>
      <c r="DK44" s="805"/>
      <c r="DL44" s="805" t="s">
        <v>2396</v>
      </c>
      <c r="DM44" s="805"/>
      <c r="DN44" s="805"/>
      <c r="DO44" s="805"/>
      <c r="DP44" s="805"/>
      <c r="DQ44" s="805"/>
      <c r="DR44" s="805" t="s">
        <v>2396</v>
      </c>
      <c r="DS44" s="805"/>
      <c r="DT44" s="805"/>
      <c r="DU44" s="805"/>
      <c r="DV44" s="805"/>
      <c r="DW44" s="805"/>
      <c r="DX44" s="805" t="s">
        <v>2396</v>
      </c>
      <c r="DY44" s="805"/>
      <c r="DZ44" s="805"/>
      <c r="EA44" s="805"/>
      <c r="EB44" s="805"/>
      <c r="EC44" s="805"/>
      <c r="ED44" s="805" t="s">
        <v>2396</v>
      </c>
      <c r="EE44" s="805"/>
      <c r="EF44" s="805"/>
      <c r="EG44" s="805"/>
      <c r="EH44" s="805"/>
      <c r="EI44" s="805"/>
      <c r="EJ44" s="805" t="s">
        <v>2396</v>
      </c>
      <c r="EK44" s="805"/>
      <c r="EL44" s="805"/>
      <c r="EM44" s="805"/>
      <c r="EN44" s="805"/>
      <c r="EO44" s="805"/>
      <c r="EP44" s="805" t="s">
        <v>2396</v>
      </c>
      <c r="EQ44" s="805"/>
      <c r="ER44" s="805"/>
      <c r="ES44" s="805"/>
      <c r="ET44" s="805"/>
      <c r="EU44" s="805"/>
      <c r="EV44" s="805" t="s">
        <v>2396</v>
      </c>
      <c r="EW44" s="805"/>
      <c r="EX44" s="805"/>
      <c r="EY44" s="805"/>
      <c r="EZ44" s="805"/>
      <c r="FA44" s="805"/>
      <c r="FB44" s="805" t="s">
        <v>2396</v>
      </c>
      <c r="FC44" s="805"/>
      <c r="FD44" s="805"/>
      <c r="FE44" s="805"/>
      <c r="FF44" s="805"/>
      <c r="FG44" s="805"/>
      <c r="FH44" s="805" t="s">
        <v>2396</v>
      </c>
      <c r="FI44" s="805"/>
      <c r="FJ44" s="805"/>
      <c r="FK44" s="805"/>
      <c r="FL44" s="805"/>
      <c r="FM44" s="805"/>
      <c r="FN44" s="805" t="s">
        <v>2396</v>
      </c>
      <c r="FO44" s="805"/>
      <c r="FP44" s="805"/>
      <c r="FQ44" s="805"/>
      <c r="FR44" s="805"/>
      <c r="FS44" s="805"/>
      <c r="FT44" s="805" t="s">
        <v>2396</v>
      </c>
      <c r="FU44" s="805"/>
      <c r="FV44" s="805"/>
      <c r="FW44" s="805"/>
      <c r="FX44" s="805"/>
      <c r="FY44" s="805"/>
      <c r="FZ44" s="805" t="s">
        <v>2396</v>
      </c>
      <c r="GA44" s="805"/>
      <c r="GB44" s="805"/>
      <c r="GC44" s="805"/>
      <c r="GD44" s="805"/>
      <c r="GE44" s="805"/>
      <c r="GF44" s="805" t="s">
        <v>2396</v>
      </c>
      <c r="GG44" s="805"/>
      <c r="GH44" s="805"/>
      <c r="GI44" s="805"/>
      <c r="GJ44" s="805"/>
      <c r="GK44" s="805"/>
      <c r="GL44" s="805" t="s">
        <v>2396</v>
      </c>
      <c r="GM44" s="805"/>
      <c r="GN44" s="805"/>
      <c r="GO44" s="805"/>
      <c r="GP44" s="805"/>
      <c r="GQ44" s="805"/>
      <c r="GR44" s="805" t="s">
        <v>2396</v>
      </c>
      <c r="GS44" s="805"/>
      <c r="GT44" s="805"/>
      <c r="GU44" s="805"/>
      <c r="GV44" s="805"/>
      <c r="GW44" s="805"/>
      <c r="GX44" s="805" t="s">
        <v>2396</v>
      </c>
      <c r="GY44" s="805"/>
      <c r="GZ44" s="805"/>
      <c r="HA44" s="805"/>
      <c r="HB44" s="805"/>
      <c r="HC44" s="805"/>
      <c r="HD44" s="805" t="s">
        <v>2396</v>
      </c>
      <c r="HE44" s="805"/>
      <c r="HF44" s="805"/>
      <c r="HG44" s="805"/>
      <c r="HH44" s="805"/>
      <c r="HI44" s="805"/>
      <c r="HJ44" s="805" t="s">
        <v>2396</v>
      </c>
      <c r="HK44" s="805"/>
      <c r="HL44" s="805"/>
      <c r="HM44" s="805"/>
      <c r="HN44" s="805"/>
      <c r="HO44" s="805"/>
      <c r="HP44" s="805" t="s">
        <v>2396</v>
      </c>
      <c r="HQ44" s="805"/>
      <c r="HR44" s="805"/>
      <c r="HS44" s="805"/>
      <c r="HT44" s="805"/>
      <c r="HU44" s="805"/>
      <c r="HV44" s="805" t="s">
        <v>2396</v>
      </c>
      <c r="HW44" s="805"/>
      <c r="HX44" s="805"/>
      <c r="HY44" s="805"/>
      <c r="HZ44" s="805"/>
      <c r="IA44" s="805"/>
      <c r="IB44" s="805" t="s">
        <v>2396</v>
      </c>
      <c r="IC44" s="805"/>
      <c r="ID44" s="805"/>
      <c r="IE44" s="805"/>
      <c r="IF44" s="805"/>
      <c r="IG44" s="805"/>
      <c r="IH44" s="805" t="s">
        <v>2396</v>
      </c>
      <c r="II44" s="805"/>
      <c r="IJ44" s="805"/>
      <c r="IK44" s="805"/>
      <c r="IL44" s="805"/>
      <c r="IM44" s="805"/>
      <c r="IN44" s="805" t="s">
        <v>2396</v>
      </c>
      <c r="IO44" s="805"/>
      <c r="IP44" s="805"/>
      <c r="IQ44" s="805"/>
      <c r="IR44" s="805"/>
      <c r="IS44" s="805"/>
      <c r="IT44" s="805" t="s">
        <v>2396</v>
      </c>
      <c r="IU44" s="805"/>
      <c r="IV44" s="805"/>
    </row>
    <row r="45" spans="1:256">
      <c r="A45" s="83"/>
      <c r="B45" s="83"/>
      <c r="C45" s="84"/>
      <c r="D45" s="84"/>
      <c r="E45" s="86"/>
    </row>
    <row r="46" spans="1:256">
      <c r="A46" s="7"/>
    </row>
    <row r="47" spans="1:256">
      <c r="A47" s="7"/>
    </row>
    <row r="48" spans="1:256" s="6" customFormat="1">
      <c r="A48" s="7"/>
    </row>
    <row r="49" spans="2:6" s="6" customFormat="1">
      <c r="B49" s="7"/>
      <c r="C49" s="7"/>
      <c r="D49" s="7"/>
      <c r="E49" s="7"/>
      <c r="F49" s="7"/>
    </row>
    <row r="50" spans="2:6" s="6" customFormat="1">
      <c r="B50" s="7"/>
      <c r="C50" s="7"/>
      <c r="D50" s="7"/>
      <c r="E50" s="7"/>
      <c r="F50" s="7"/>
    </row>
    <row r="51" spans="2:6" s="6" customFormat="1">
      <c r="B51" s="7"/>
      <c r="C51" s="7"/>
      <c r="D51" s="7"/>
      <c r="E51" s="7"/>
      <c r="F51" s="7"/>
    </row>
    <row r="52" spans="2:6" s="6" customFormat="1">
      <c r="B52" s="7"/>
      <c r="C52" s="10"/>
      <c r="D52" s="10"/>
      <c r="E52" s="87"/>
      <c r="F52" s="7"/>
    </row>
    <row r="53" spans="2:6" s="6" customFormat="1">
      <c r="B53" s="7"/>
      <c r="C53" s="7"/>
      <c r="D53" s="7"/>
      <c r="E53" s="7"/>
      <c r="F53" s="7"/>
    </row>
  </sheetData>
  <mergeCells count="129">
    <mergeCell ref="IT44:IV44"/>
    <mergeCell ref="GL44:GQ44"/>
    <mergeCell ref="GR44:GW44"/>
    <mergeCell ref="GX44:HC44"/>
    <mergeCell ref="HD44:HI44"/>
    <mergeCell ref="HJ44:HO44"/>
    <mergeCell ref="IB44:IG44"/>
    <mergeCell ref="IN44:IS44"/>
    <mergeCell ref="IH44:IM44"/>
    <mergeCell ref="HP44:HU44"/>
    <mergeCell ref="HV44:IA44"/>
    <mergeCell ref="FZ44:GE44"/>
    <mergeCell ref="GF44:GK44"/>
    <mergeCell ref="N43:S43"/>
    <mergeCell ref="T43:Y43"/>
    <mergeCell ref="AF43:AK43"/>
    <mergeCell ref="N44:S44"/>
    <mergeCell ref="T44:Y44"/>
    <mergeCell ref="Z44:AE44"/>
    <mergeCell ref="AF44:AK44"/>
    <mergeCell ref="Z43:AE43"/>
    <mergeCell ref="AL44:AQ44"/>
    <mergeCell ref="AR44:AW44"/>
    <mergeCell ref="BD43:BI43"/>
    <mergeCell ref="CT44:CY44"/>
    <mergeCell ref="AX43:BC43"/>
    <mergeCell ref="BD44:BI44"/>
    <mergeCell ref="CH44:CM44"/>
    <mergeCell ref="AX44:BC44"/>
    <mergeCell ref="CZ44:DE44"/>
    <mergeCell ref="CB44:CG44"/>
    <mergeCell ref="BJ44:BO44"/>
    <mergeCell ref="BP44:BU44"/>
    <mergeCell ref="CZ43:DE43"/>
    <mergeCell ref="CN44:CS44"/>
    <mergeCell ref="BV44:CA44"/>
    <mergeCell ref="CT43:CY43"/>
    <mergeCell ref="CN43:CS43"/>
    <mergeCell ref="FT43:FY43"/>
    <mergeCell ref="FN43:FS43"/>
    <mergeCell ref="ED44:EI44"/>
    <mergeCell ref="DL44:DQ44"/>
    <mergeCell ref="FB43:FG43"/>
    <mergeCell ref="FH44:FM44"/>
    <mergeCell ref="DR44:DW44"/>
    <mergeCell ref="EJ44:EO44"/>
    <mergeCell ref="DF43:DK43"/>
    <mergeCell ref="FT44:FY44"/>
    <mergeCell ref="FN44:FS44"/>
    <mergeCell ref="EV44:FA44"/>
    <mergeCell ref="FB44:FG44"/>
    <mergeCell ref="EP44:EU44"/>
    <mergeCell ref="DX44:EC44"/>
    <mergeCell ref="DF44:DK44"/>
    <mergeCell ref="EP43:EU43"/>
    <mergeCell ref="CH43:CM43"/>
    <mergeCell ref="ED43:EI43"/>
    <mergeCell ref="CZ42:DE42"/>
    <mergeCell ref="CN42:CS42"/>
    <mergeCell ref="DR43:DW43"/>
    <mergeCell ref="DF42:DK42"/>
    <mergeCell ref="CB43:CG43"/>
    <mergeCell ref="DR42:DW42"/>
    <mergeCell ref="CH42:CM42"/>
    <mergeCell ref="DL43:DQ43"/>
    <mergeCell ref="GR43:GW43"/>
    <mergeCell ref="GR42:GW42"/>
    <mergeCell ref="GL42:GQ42"/>
    <mergeCell ref="GL43:GQ43"/>
    <mergeCell ref="GF43:GK43"/>
    <mergeCell ref="DX42:EC42"/>
    <mergeCell ref="ED42:EI42"/>
    <mergeCell ref="DX43:EC43"/>
    <mergeCell ref="EV42:FA42"/>
    <mergeCell ref="GF42:GK42"/>
    <mergeCell ref="FZ43:GE43"/>
    <mergeCell ref="FZ42:GE42"/>
    <mergeCell ref="FB42:FG42"/>
    <mergeCell ref="FN42:FS42"/>
    <mergeCell ref="FT42:FY42"/>
    <mergeCell ref="DL42:DQ42"/>
    <mergeCell ref="IN43:IQ43"/>
    <mergeCell ref="IN42:IQ42"/>
    <mergeCell ref="IH42:IM42"/>
    <mergeCell ref="GX43:HC43"/>
    <mergeCell ref="IB43:IG43"/>
    <mergeCell ref="HP43:HU43"/>
    <mergeCell ref="C1:E1"/>
    <mergeCell ref="C19:E19"/>
    <mergeCell ref="A40:F40"/>
    <mergeCell ref="A41:F41"/>
    <mergeCell ref="EP42:EU42"/>
    <mergeCell ref="EV43:FA43"/>
    <mergeCell ref="BP42:BU42"/>
    <mergeCell ref="BD42:BI42"/>
    <mergeCell ref="AX42:BC42"/>
    <mergeCell ref="AL43:AQ43"/>
    <mergeCell ref="HP42:HU42"/>
    <mergeCell ref="IH43:IM43"/>
    <mergeCell ref="IB42:IG42"/>
    <mergeCell ref="HV43:IA43"/>
    <mergeCell ref="GX42:HC42"/>
    <mergeCell ref="HD42:HI42"/>
    <mergeCell ref="HJ42:HO42"/>
    <mergeCell ref="HD43:HI43"/>
    <mergeCell ref="HV42:IA42"/>
    <mergeCell ref="HJ43:HO43"/>
    <mergeCell ref="BV43:CA43"/>
    <mergeCell ref="A43:F43"/>
    <mergeCell ref="H43:M43"/>
    <mergeCell ref="B42:E42"/>
    <mergeCell ref="H42:M42"/>
    <mergeCell ref="AF42:AK42"/>
    <mergeCell ref="N42:S42"/>
    <mergeCell ref="Z42:AE42"/>
    <mergeCell ref="T42:Y42"/>
    <mergeCell ref="BV42:CA42"/>
    <mergeCell ref="AR43:AW43"/>
    <mergeCell ref="BJ43:BO43"/>
    <mergeCell ref="BP43:BU43"/>
    <mergeCell ref="AL42:AQ42"/>
    <mergeCell ref="AR42:AW42"/>
    <mergeCell ref="BJ42:BO42"/>
    <mergeCell ref="FH43:FM43"/>
    <mergeCell ref="EJ42:EO42"/>
    <mergeCell ref="EJ43:EO43"/>
    <mergeCell ref="FH42:FM42"/>
    <mergeCell ref="CB42:CG42"/>
    <mergeCell ref="CT42:CY42"/>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9" zoomScale="125" zoomScaleNormal="70" zoomScalePageLayoutView="70" workbookViewId="0">
      <selection activeCell="B25" sqref="B25"/>
    </sheetView>
  </sheetViews>
  <sheetFormatPr baseColWidth="10" defaultColWidth="10.7109375" defaultRowHeight="15" x14ac:dyDescent="0"/>
  <cols>
    <col min="1" max="1" width="10.28515625" style="6" customWidth="1"/>
    <col min="2" max="2" width="39.42578125" style="7" customWidth="1"/>
    <col min="3" max="3" width="13.140625" style="7" customWidth="1"/>
    <col min="4" max="5" width="9" style="7" customWidth="1"/>
    <col min="6" max="6" width="19.7109375" style="7" customWidth="1"/>
    <col min="7" max="7" width="8.28515625" style="7" customWidth="1"/>
    <col min="8" max="16384" width="10.7109375" style="7"/>
  </cols>
  <sheetData>
    <row r="1" spans="1:7" ht="105" customHeight="1">
      <c r="C1" s="814" t="s">
        <v>2742</v>
      </c>
      <c r="D1" s="814"/>
      <c r="E1" s="814"/>
      <c r="F1" s="814"/>
    </row>
    <row r="2" spans="1:7">
      <c r="A2" s="8" t="s">
        <v>2471</v>
      </c>
      <c r="F2" s="10"/>
    </row>
    <row r="3" spans="1:7">
      <c r="A3" s="6" t="s">
        <v>1736</v>
      </c>
      <c r="C3" s="11"/>
      <c r="D3" s="11"/>
      <c r="E3" s="11"/>
      <c r="F3" s="92">
        <v>40347</v>
      </c>
    </row>
    <row r="4" spans="1:7">
      <c r="A4" s="6" t="s">
        <v>3012</v>
      </c>
      <c r="C4" s="11"/>
      <c r="D4" s="11"/>
      <c r="E4" s="11"/>
      <c r="F4" s="93" t="s">
        <v>1579</v>
      </c>
    </row>
    <row r="5" spans="1:7">
      <c r="A5" s="6" t="s">
        <v>2201</v>
      </c>
      <c r="C5" s="11"/>
      <c r="D5" s="11"/>
      <c r="E5" s="11"/>
    </row>
    <row r="6" spans="1:7">
      <c r="C6" s="15" t="s">
        <v>2200</v>
      </c>
      <c r="D6" s="16"/>
      <c r="E6" s="16"/>
      <c r="F6" s="18"/>
      <c r="G6" s="4"/>
    </row>
    <row r="7" spans="1:7">
      <c r="C7" s="19" t="s">
        <v>2499</v>
      </c>
      <c r="D7" s="20"/>
      <c r="E7" s="20"/>
      <c r="F7" s="22"/>
      <c r="G7" s="4"/>
    </row>
    <row r="8" spans="1:7">
      <c r="A8" s="6" t="s">
        <v>2492</v>
      </c>
      <c r="C8" s="19" t="s">
        <v>2472</v>
      </c>
      <c r="D8" s="20"/>
      <c r="E8" s="20"/>
      <c r="F8" s="24"/>
      <c r="G8" s="4"/>
    </row>
    <row r="9" spans="1:7">
      <c r="A9" t="s">
        <v>2822</v>
      </c>
      <c r="C9" s="19" t="s">
        <v>2447</v>
      </c>
      <c r="D9" s="20"/>
      <c r="E9" s="20"/>
      <c r="F9" s="24"/>
      <c r="G9" s="4"/>
    </row>
    <row r="10" spans="1:7">
      <c r="A10" s="30" t="s">
        <v>2737</v>
      </c>
      <c r="C10" s="5"/>
      <c r="D10" s="20"/>
      <c r="E10" s="20"/>
      <c r="F10" s="24"/>
      <c r="G10" s="4"/>
    </row>
    <row r="11" spans="1:7">
      <c r="A11" t="s">
        <v>2540</v>
      </c>
      <c r="C11" s="25" t="s">
        <v>2874</v>
      </c>
      <c r="D11" s="4"/>
      <c r="E11" s="4"/>
      <c r="F11" s="24"/>
      <c r="G11" s="4"/>
    </row>
    <row r="12" spans="1:7">
      <c r="A12" t="s">
        <v>2539</v>
      </c>
      <c r="C12" s="25" t="s">
        <v>3435</v>
      </c>
      <c r="D12" s="20"/>
      <c r="E12" s="20"/>
      <c r="F12" s="24"/>
      <c r="G12" s="4"/>
    </row>
    <row r="13" spans="1:7">
      <c r="A13" s="227"/>
      <c r="C13" s="25" t="s">
        <v>3063</v>
      </c>
      <c r="D13" s="4"/>
      <c r="E13" s="4"/>
      <c r="F13" s="24"/>
      <c r="G13" s="4"/>
    </row>
    <row r="14" spans="1:7">
      <c r="A14"/>
      <c r="C14" s="25" t="s">
        <v>2202</v>
      </c>
      <c r="D14" s="4"/>
      <c r="E14" s="4"/>
      <c r="F14" s="28"/>
      <c r="G14" s="4"/>
    </row>
    <row r="15" spans="1:7">
      <c r="A15" s="27" t="s">
        <v>1616</v>
      </c>
      <c r="C15" s="5" t="s">
        <v>2102</v>
      </c>
      <c r="D15" s="4"/>
      <c r="E15" s="4"/>
      <c r="F15" s="24"/>
      <c r="G15" s="4"/>
    </row>
    <row r="16" spans="1:7">
      <c r="A16" t="s">
        <v>2703</v>
      </c>
      <c r="C16" s="215" t="s">
        <v>2456</v>
      </c>
      <c r="D16" s="4"/>
      <c r="E16" s="4"/>
      <c r="F16" s="24"/>
      <c r="G16" s="4"/>
    </row>
    <row r="17" spans="1:7">
      <c r="A17" s="6" t="s">
        <v>2437</v>
      </c>
      <c r="C17" s="3" t="s">
        <v>1973</v>
      </c>
      <c r="D17" s="2"/>
      <c r="E17" s="2"/>
      <c r="F17" s="157"/>
      <c r="G17" s="4"/>
    </row>
    <row r="18" spans="1:7">
      <c r="C18" s="4"/>
      <c r="D18" s="4"/>
      <c r="E18" s="4"/>
      <c r="F18" s="4"/>
      <c r="G18" s="4"/>
    </row>
    <row r="19" spans="1:7">
      <c r="A19" s="6" t="s">
        <v>2705</v>
      </c>
      <c r="C19" s="815" t="s">
        <v>1105</v>
      </c>
      <c r="D19" s="815"/>
      <c r="E19" s="815"/>
      <c r="F19" s="815"/>
    </row>
    <row r="20" spans="1:7">
      <c r="A20" s="27" t="s">
        <v>1906</v>
      </c>
      <c r="C20" s="27" t="s">
        <v>1948</v>
      </c>
      <c r="D20" s="27"/>
      <c r="E20" s="27"/>
    </row>
    <row r="21" spans="1:7">
      <c r="A21" s="156"/>
      <c r="C21" s="27"/>
      <c r="D21" s="27"/>
      <c r="E21" s="27"/>
    </row>
    <row r="22" spans="1:7" s="43" customFormat="1" ht="16" customHeight="1">
      <c r="A22" s="37"/>
      <c r="B22" s="38"/>
      <c r="C22" s="39"/>
      <c r="D22" s="39"/>
      <c r="E22" s="39"/>
      <c r="F22" s="41"/>
      <c r="G22" s="42"/>
    </row>
    <row r="23" spans="1:7">
      <c r="A23" s="155" t="s">
        <v>3410</v>
      </c>
      <c r="B23" s="45" t="s">
        <v>2056</v>
      </c>
      <c r="C23" s="46" t="s">
        <v>2049</v>
      </c>
      <c r="D23" s="45" t="s">
        <v>2746</v>
      </c>
      <c r="E23" s="45" t="s">
        <v>2625</v>
      </c>
      <c r="F23" s="45" t="s">
        <v>1890</v>
      </c>
      <c r="G23" s="48"/>
    </row>
    <row r="24" spans="1:7">
      <c r="A24" s="49">
        <v>40398</v>
      </c>
      <c r="B24" s="58" t="s">
        <v>2395</v>
      </c>
      <c r="C24" s="51">
        <f>SUM(C25:C27)</f>
        <v>550</v>
      </c>
      <c r="D24" s="154">
        <v>3</v>
      </c>
      <c r="E24" s="55"/>
      <c r="F24" s="153">
        <f>(C24*D24)</f>
        <v>1650</v>
      </c>
      <c r="G24" s="56"/>
    </row>
    <row r="25" spans="1:7">
      <c r="A25" s="57"/>
      <c r="B25" s="226" t="s">
        <v>1753</v>
      </c>
      <c r="C25" s="51">
        <v>255</v>
      </c>
      <c r="D25" s="154"/>
      <c r="E25" s="154"/>
      <c r="F25" s="153"/>
      <c r="G25" s="56"/>
    </row>
    <row r="26" spans="1:7">
      <c r="A26" s="57"/>
      <c r="B26" s="226" t="s">
        <v>2044</v>
      </c>
      <c r="C26" s="51">
        <v>180</v>
      </c>
      <c r="D26" s="154"/>
      <c r="E26" s="154"/>
      <c r="F26" s="153"/>
      <c r="G26" s="56"/>
    </row>
    <row r="27" spans="1:7">
      <c r="A27" s="57"/>
      <c r="B27" s="226" t="s">
        <v>1797</v>
      </c>
      <c r="C27" s="51">
        <v>115</v>
      </c>
      <c r="D27" s="154"/>
      <c r="E27" s="154"/>
      <c r="F27" s="153"/>
      <c r="G27" s="56"/>
    </row>
    <row r="28" spans="1:7">
      <c r="A28" s="57"/>
      <c r="B28" s="226" t="s">
        <v>3149</v>
      </c>
      <c r="C28" s="59">
        <v>100</v>
      </c>
      <c r="D28" s="154"/>
      <c r="E28" s="154"/>
      <c r="F28" s="153"/>
      <c r="G28" s="56"/>
    </row>
    <row r="29" spans="1:7">
      <c r="A29" s="57"/>
      <c r="B29" s="58" t="s">
        <v>2333</v>
      </c>
      <c r="C29" s="51">
        <v>50</v>
      </c>
      <c r="D29" s="52">
        <v>3</v>
      </c>
      <c r="E29" s="52"/>
      <c r="F29" s="153">
        <f>C29*D29</f>
        <v>150</v>
      </c>
      <c r="G29" s="48"/>
    </row>
    <row r="30" spans="1:7">
      <c r="A30" s="57"/>
      <c r="B30" s="58" t="s">
        <v>1116</v>
      </c>
      <c r="C30" s="51">
        <v>500</v>
      </c>
      <c r="D30" s="58" t="s">
        <v>2582</v>
      </c>
      <c r="F30" s="153">
        <v>500</v>
      </c>
      <c r="G30" s="48"/>
    </row>
    <row r="31" spans="1:7">
      <c r="A31" s="57"/>
      <c r="B31" s="58" t="s">
        <v>2270</v>
      </c>
      <c r="C31" s="51">
        <v>40</v>
      </c>
      <c r="D31" s="154">
        <v>2</v>
      </c>
      <c r="E31" s="154"/>
      <c r="F31" s="153">
        <f>C31*D31</f>
        <v>80</v>
      </c>
      <c r="G31" s="48"/>
    </row>
    <row r="32" spans="1:7">
      <c r="A32" s="57"/>
      <c r="B32" s="58" t="s">
        <v>1619</v>
      </c>
      <c r="C32" s="51"/>
      <c r="D32" s="154"/>
      <c r="E32" s="154"/>
      <c r="F32" s="153">
        <f>C32*D32</f>
        <v>0</v>
      </c>
      <c r="G32" s="48"/>
    </row>
    <row r="33" spans="1:256">
      <c r="A33" s="57"/>
      <c r="B33" s="58" t="s">
        <v>2585</v>
      </c>
      <c r="C33" s="51"/>
      <c r="D33" s="154"/>
      <c r="E33" s="154"/>
      <c r="F33" s="153">
        <f>C33*D33</f>
        <v>0</v>
      </c>
      <c r="G33" s="48"/>
    </row>
    <row r="34" spans="1:256" s="74" customFormat="1" ht="16" customHeight="1">
      <c r="A34" s="68"/>
      <c r="B34" s="114" t="s">
        <v>2584</v>
      </c>
      <c r="C34" s="152"/>
      <c r="D34" s="152"/>
      <c r="E34" s="152"/>
      <c r="F34" s="151">
        <f>SUM(F24:F33)</f>
        <v>2380</v>
      </c>
      <c r="G34" s="73"/>
    </row>
    <row r="35" spans="1:256">
      <c r="B35" s="58" t="s">
        <v>2059</v>
      </c>
      <c r="C35" s="58"/>
      <c r="D35" s="58"/>
      <c r="E35" s="225">
        <v>0.1</v>
      </c>
      <c r="F35" s="224">
        <f>F34*E35</f>
        <v>238</v>
      </c>
    </row>
    <row r="36" spans="1:256">
      <c r="B36" s="46" t="s">
        <v>1787</v>
      </c>
      <c r="C36" s="58"/>
      <c r="D36" s="58"/>
      <c r="E36" s="225"/>
      <c r="F36" s="224">
        <f>F34-F35</f>
        <v>2142</v>
      </c>
    </row>
    <row r="37" spans="1:256">
      <c r="B37" s="4"/>
      <c r="C37" s="4"/>
      <c r="D37" s="4"/>
      <c r="E37" s="223"/>
      <c r="F37" s="4"/>
    </row>
    <row r="38" spans="1:256">
      <c r="B38" s="75" t="s">
        <v>2168</v>
      </c>
      <c r="C38" s="76">
        <f>F34/2</f>
        <v>1190</v>
      </c>
      <c r="D38" s="76"/>
      <c r="E38" s="76"/>
    </row>
    <row r="40" spans="1:256">
      <c r="A40" s="805" t="s">
        <v>2261</v>
      </c>
      <c r="B40" s="805"/>
      <c r="C40" s="805"/>
      <c r="D40" s="805"/>
      <c r="E40" s="805"/>
      <c r="F40" s="805"/>
      <c r="G40" s="805"/>
    </row>
    <row r="41" spans="1:256">
      <c r="A41" s="805" t="s">
        <v>2485</v>
      </c>
      <c r="B41" s="805"/>
      <c r="C41" s="805"/>
      <c r="D41" s="805"/>
      <c r="E41" s="805"/>
      <c r="F41" s="805"/>
      <c r="G41" s="805"/>
    </row>
    <row r="42" spans="1:256">
      <c r="A42" s="805" t="s">
        <v>2782</v>
      </c>
      <c r="B42" s="805"/>
      <c r="C42" s="805"/>
      <c r="D42" s="805"/>
      <c r="E42" s="805"/>
      <c r="F42" s="805"/>
      <c r="G42" s="805"/>
      <c r="H42" s="78"/>
      <c r="I42" s="805" t="s">
        <v>2261</v>
      </c>
      <c r="J42" s="805"/>
      <c r="K42" s="805"/>
      <c r="L42" s="805"/>
      <c r="M42" s="805"/>
      <c r="N42" s="805"/>
      <c r="O42" s="805" t="s">
        <v>2261</v>
      </c>
      <c r="P42" s="805"/>
      <c r="Q42" s="805"/>
      <c r="R42" s="805"/>
      <c r="S42" s="805"/>
      <c r="T42" s="805"/>
      <c r="U42" s="805" t="s">
        <v>2261</v>
      </c>
      <c r="V42" s="805"/>
      <c r="W42" s="805"/>
      <c r="X42" s="805"/>
      <c r="Y42" s="805"/>
      <c r="Z42" s="805"/>
      <c r="AA42" s="805" t="s">
        <v>2261</v>
      </c>
      <c r="AB42" s="805"/>
      <c r="AC42" s="805"/>
      <c r="AD42" s="805"/>
      <c r="AE42" s="805"/>
      <c r="AF42" s="805"/>
      <c r="AG42" s="805" t="s">
        <v>2261</v>
      </c>
      <c r="AH42" s="805"/>
      <c r="AI42" s="805"/>
      <c r="AJ42" s="805"/>
      <c r="AK42" s="805"/>
      <c r="AL42" s="805"/>
      <c r="AM42" s="805" t="s">
        <v>2261</v>
      </c>
      <c r="AN42" s="805"/>
      <c r="AO42" s="805"/>
      <c r="AP42" s="805"/>
      <c r="AQ42" s="805"/>
      <c r="AR42" s="805"/>
      <c r="AS42" s="805" t="s">
        <v>2261</v>
      </c>
      <c r="AT42" s="805"/>
      <c r="AU42" s="805"/>
      <c r="AV42" s="805"/>
      <c r="AW42" s="805"/>
      <c r="AX42" s="805"/>
      <c r="AY42" s="805" t="s">
        <v>2261</v>
      </c>
      <c r="AZ42" s="805"/>
      <c r="BA42" s="805"/>
      <c r="BB42" s="805"/>
      <c r="BC42" s="805"/>
      <c r="BD42" s="805"/>
      <c r="BE42" s="805" t="s">
        <v>2261</v>
      </c>
      <c r="BF42" s="805"/>
      <c r="BG42" s="805"/>
      <c r="BH42" s="805"/>
      <c r="BI42" s="805"/>
      <c r="BJ42" s="805"/>
      <c r="BK42" s="805" t="s">
        <v>2261</v>
      </c>
      <c r="BL42" s="805"/>
      <c r="BM42" s="805"/>
      <c r="BN42" s="805"/>
      <c r="BO42" s="805"/>
      <c r="BP42" s="805"/>
      <c r="BQ42" s="805" t="s">
        <v>2261</v>
      </c>
      <c r="BR42" s="805"/>
      <c r="BS42" s="805"/>
      <c r="BT42" s="805"/>
      <c r="BU42" s="805"/>
      <c r="BV42" s="805"/>
      <c r="BW42" s="805" t="s">
        <v>2261</v>
      </c>
      <c r="BX42" s="805"/>
      <c r="BY42" s="805"/>
      <c r="BZ42" s="805"/>
      <c r="CA42" s="805"/>
      <c r="CB42" s="805"/>
      <c r="CC42" s="805" t="s">
        <v>2261</v>
      </c>
      <c r="CD42" s="805"/>
      <c r="CE42" s="805"/>
      <c r="CF42" s="805"/>
      <c r="CG42" s="805"/>
      <c r="CH42" s="805"/>
      <c r="CI42" s="805" t="s">
        <v>2261</v>
      </c>
      <c r="CJ42" s="805"/>
      <c r="CK42" s="805"/>
      <c r="CL42" s="805"/>
      <c r="CM42" s="805"/>
      <c r="CN42" s="805"/>
      <c r="CO42" s="805" t="s">
        <v>2261</v>
      </c>
      <c r="CP42" s="805"/>
      <c r="CQ42" s="805"/>
      <c r="CR42" s="805"/>
      <c r="CS42" s="805"/>
      <c r="CT42" s="805"/>
      <c r="CU42" s="805" t="s">
        <v>2261</v>
      </c>
      <c r="CV42" s="805"/>
      <c r="CW42" s="805"/>
      <c r="CX42" s="805"/>
      <c r="CY42" s="805"/>
      <c r="CZ42" s="805"/>
      <c r="DA42" s="805" t="s">
        <v>2261</v>
      </c>
      <c r="DB42" s="805"/>
      <c r="DC42" s="805"/>
      <c r="DD42" s="805"/>
      <c r="DE42" s="805"/>
      <c r="DF42" s="805"/>
      <c r="DG42" s="805" t="s">
        <v>2261</v>
      </c>
      <c r="DH42" s="805"/>
      <c r="DI42" s="805"/>
      <c r="DJ42" s="805"/>
      <c r="DK42" s="805"/>
      <c r="DL42" s="805"/>
      <c r="DM42" s="805" t="s">
        <v>2261</v>
      </c>
      <c r="DN42" s="805"/>
      <c r="DO42" s="805"/>
      <c r="DP42" s="805"/>
      <c r="DQ42" s="805"/>
      <c r="DR42" s="805"/>
      <c r="DS42" s="805" t="s">
        <v>2261</v>
      </c>
      <c r="DT42" s="805"/>
      <c r="DU42" s="805"/>
      <c r="DV42" s="805"/>
      <c r="DW42" s="805"/>
      <c r="DX42" s="805"/>
      <c r="DY42" s="805" t="s">
        <v>2261</v>
      </c>
      <c r="DZ42" s="805"/>
      <c r="EA42" s="805"/>
      <c r="EB42" s="805"/>
      <c r="EC42" s="805"/>
      <c r="ED42" s="805"/>
      <c r="EE42" s="805" t="s">
        <v>2261</v>
      </c>
      <c r="EF42" s="805"/>
      <c r="EG42" s="805"/>
      <c r="EH42" s="805"/>
      <c r="EI42" s="805"/>
      <c r="EJ42" s="805"/>
      <c r="EK42" s="805" t="s">
        <v>2261</v>
      </c>
      <c r="EL42" s="805"/>
      <c r="EM42" s="805"/>
      <c r="EN42" s="805"/>
      <c r="EO42" s="805"/>
      <c r="EP42" s="805"/>
      <c r="EQ42" s="805" t="s">
        <v>2261</v>
      </c>
      <c r="ER42" s="805"/>
      <c r="ES42" s="805"/>
      <c r="ET42" s="805"/>
      <c r="EU42" s="805"/>
      <c r="EV42" s="805"/>
      <c r="EW42" s="805" t="s">
        <v>2261</v>
      </c>
      <c r="EX42" s="805"/>
      <c r="EY42" s="805"/>
      <c r="EZ42" s="805"/>
      <c r="FA42" s="805"/>
      <c r="FB42" s="805"/>
      <c r="FC42" s="805" t="s">
        <v>2261</v>
      </c>
      <c r="FD42" s="805"/>
      <c r="FE42" s="805"/>
      <c r="FF42" s="805"/>
      <c r="FG42" s="805"/>
      <c r="FH42" s="805"/>
      <c r="FI42" s="805" t="s">
        <v>2261</v>
      </c>
      <c r="FJ42" s="805"/>
      <c r="FK42" s="805"/>
      <c r="FL42" s="805"/>
      <c r="FM42" s="805"/>
      <c r="FN42" s="805"/>
      <c r="FO42" s="805" t="s">
        <v>2261</v>
      </c>
      <c r="FP42" s="805"/>
      <c r="FQ42" s="805"/>
      <c r="FR42" s="805"/>
      <c r="FS42" s="805"/>
      <c r="FT42" s="805"/>
      <c r="FU42" s="805" t="s">
        <v>2261</v>
      </c>
      <c r="FV42" s="805"/>
      <c r="FW42" s="805"/>
      <c r="FX42" s="805"/>
      <c r="FY42" s="805"/>
      <c r="FZ42" s="805"/>
      <c r="GA42" s="805" t="s">
        <v>2261</v>
      </c>
      <c r="GB42" s="805"/>
      <c r="GC42" s="805"/>
      <c r="GD42" s="805"/>
      <c r="GE42" s="805"/>
      <c r="GF42" s="805"/>
      <c r="GG42" s="805" t="s">
        <v>2261</v>
      </c>
      <c r="GH42" s="805"/>
      <c r="GI42" s="805"/>
      <c r="GJ42" s="805"/>
      <c r="GK42" s="805"/>
      <c r="GL42" s="805"/>
      <c r="GM42" s="805" t="s">
        <v>2261</v>
      </c>
      <c r="GN42" s="805"/>
      <c r="GO42" s="805"/>
      <c r="GP42" s="805"/>
      <c r="GQ42" s="805"/>
      <c r="GR42" s="805"/>
      <c r="GS42" s="805" t="s">
        <v>2261</v>
      </c>
      <c r="GT42" s="805"/>
      <c r="GU42" s="805"/>
      <c r="GV42" s="805"/>
      <c r="GW42" s="805"/>
      <c r="GX42" s="805"/>
      <c r="GY42" s="805" t="s">
        <v>2261</v>
      </c>
      <c r="GZ42" s="805"/>
      <c r="HA42" s="805"/>
      <c r="HB42" s="805"/>
      <c r="HC42" s="805"/>
      <c r="HD42" s="805"/>
      <c r="HE42" s="805" t="s">
        <v>2261</v>
      </c>
      <c r="HF42" s="805"/>
      <c r="HG42" s="805"/>
      <c r="HH42" s="805"/>
      <c r="HI42" s="805"/>
      <c r="HJ42" s="805"/>
      <c r="HK42" s="805" t="s">
        <v>2261</v>
      </c>
      <c r="HL42" s="805"/>
      <c r="HM42" s="805"/>
      <c r="HN42" s="805"/>
      <c r="HO42" s="805"/>
      <c r="HP42" s="805"/>
      <c r="HQ42" s="805" t="s">
        <v>2261</v>
      </c>
      <c r="HR42" s="805"/>
      <c r="HS42" s="805"/>
      <c r="HT42" s="805"/>
      <c r="HU42" s="805"/>
      <c r="HV42" s="805"/>
      <c r="HW42" s="805" t="s">
        <v>2261</v>
      </c>
      <c r="HX42" s="805"/>
      <c r="HY42" s="805"/>
      <c r="HZ42" s="805"/>
      <c r="IA42" s="805"/>
      <c r="IB42" s="805"/>
      <c r="IC42" s="805" t="s">
        <v>2261</v>
      </c>
      <c r="ID42" s="805"/>
      <c r="IE42" s="805"/>
      <c r="IF42" s="805"/>
      <c r="IG42" s="805"/>
      <c r="IH42" s="805"/>
      <c r="II42" s="805" t="s">
        <v>2261</v>
      </c>
      <c r="IJ42" s="805"/>
      <c r="IK42" s="805"/>
      <c r="IL42" s="805"/>
      <c r="IM42" s="805"/>
      <c r="IN42" s="805"/>
      <c r="IO42" s="805" t="s">
        <v>2261</v>
      </c>
      <c r="IP42" s="805"/>
      <c r="IQ42" s="805"/>
      <c r="IR42" s="805"/>
    </row>
    <row r="43" spans="1:256">
      <c r="A43" s="78"/>
      <c r="B43" s="78"/>
      <c r="C43" s="78"/>
      <c r="D43" s="78"/>
      <c r="E43" s="78"/>
      <c r="F43" s="78"/>
      <c r="G43" s="78"/>
      <c r="H43" s="78"/>
      <c r="I43" s="805" t="s">
        <v>2019</v>
      </c>
      <c r="J43" s="805"/>
      <c r="K43" s="805"/>
      <c r="L43" s="805"/>
      <c r="M43" s="805"/>
      <c r="N43" s="805"/>
      <c r="O43" s="805" t="s">
        <v>2019</v>
      </c>
      <c r="P43" s="805"/>
      <c r="Q43" s="805"/>
      <c r="R43" s="805"/>
      <c r="S43" s="805"/>
      <c r="T43" s="805"/>
      <c r="U43" s="805" t="s">
        <v>2019</v>
      </c>
      <c r="V43" s="805"/>
      <c r="W43" s="805"/>
      <c r="X43" s="805"/>
      <c r="Y43" s="805"/>
      <c r="Z43" s="805"/>
      <c r="AA43" s="805" t="s">
        <v>2019</v>
      </c>
      <c r="AB43" s="805"/>
      <c r="AC43" s="805"/>
      <c r="AD43" s="805"/>
      <c r="AE43" s="805"/>
      <c r="AF43" s="805"/>
      <c r="AG43" s="805" t="s">
        <v>2019</v>
      </c>
      <c r="AH43" s="805"/>
      <c r="AI43" s="805"/>
      <c r="AJ43" s="805"/>
      <c r="AK43" s="805"/>
      <c r="AL43" s="805"/>
      <c r="AM43" s="805" t="s">
        <v>2019</v>
      </c>
      <c r="AN43" s="805"/>
      <c r="AO43" s="805"/>
      <c r="AP43" s="805"/>
      <c r="AQ43" s="805"/>
      <c r="AR43" s="805"/>
      <c r="AS43" s="805" t="s">
        <v>2019</v>
      </c>
      <c r="AT43" s="805"/>
      <c r="AU43" s="805"/>
      <c r="AV43" s="805"/>
      <c r="AW43" s="805"/>
      <c r="AX43" s="805"/>
      <c r="AY43" s="805" t="s">
        <v>2019</v>
      </c>
      <c r="AZ43" s="805"/>
      <c r="BA43" s="805"/>
      <c r="BB43" s="805"/>
      <c r="BC43" s="805"/>
      <c r="BD43" s="805"/>
      <c r="BE43" s="805" t="s">
        <v>2019</v>
      </c>
      <c r="BF43" s="805"/>
      <c r="BG43" s="805"/>
      <c r="BH43" s="805"/>
      <c r="BI43" s="805"/>
      <c r="BJ43" s="805"/>
      <c r="BK43" s="805" t="s">
        <v>2019</v>
      </c>
      <c r="BL43" s="805"/>
      <c r="BM43" s="805"/>
      <c r="BN43" s="805"/>
      <c r="BO43" s="805"/>
      <c r="BP43" s="805"/>
      <c r="BQ43" s="805" t="s">
        <v>2019</v>
      </c>
      <c r="BR43" s="805"/>
      <c r="BS43" s="805"/>
      <c r="BT43" s="805"/>
      <c r="BU43" s="805"/>
      <c r="BV43" s="805"/>
      <c r="BW43" s="805" t="s">
        <v>2019</v>
      </c>
      <c r="BX43" s="805"/>
      <c r="BY43" s="805"/>
      <c r="BZ43" s="805"/>
      <c r="CA43" s="805"/>
      <c r="CB43" s="805"/>
      <c r="CC43" s="805" t="s">
        <v>2019</v>
      </c>
      <c r="CD43" s="805"/>
      <c r="CE43" s="805"/>
      <c r="CF43" s="805"/>
      <c r="CG43" s="805"/>
      <c r="CH43" s="805"/>
      <c r="CI43" s="805" t="s">
        <v>2019</v>
      </c>
      <c r="CJ43" s="805"/>
      <c r="CK43" s="805"/>
      <c r="CL43" s="805"/>
      <c r="CM43" s="805"/>
      <c r="CN43" s="805"/>
      <c r="CO43" s="805" t="s">
        <v>2019</v>
      </c>
      <c r="CP43" s="805"/>
      <c r="CQ43" s="805"/>
      <c r="CR43" s="805"/>
      <c r="CS43" s="805"/>
      <c r="CT43" s="805"/>
      <c r="CU43" s="805" t="s">
        <v>2019</v>
      </c>
      <c r="CV43" s="805"/>
      <c r="CW43" s="805"/>
      <c r="CX43" s="805"/>
      <c r="CY43" s="805"/>
      <c r="CZ43" s="805"/>
      <c r="DA43" s="805" t="s">
        <v>2019</v>
      </c>
      <c r="DB43" s="805"/>
      <c r="DC43" s="805"/>
      <c r="DD43" s="805"/>
      <c r="DE43" s="805"/>
      <c r="DF43" s="805"/>
      <c r="DG43" s="805" t="s">
        <v>2019</v>
      </c>
      <c r="DH43" s="805"/>
      <c r="DI43" s="805"/>
      <c r="DJ43" s="805"/>
      <c r="DK43" s="805"/>
      <c r="DL43" s="805"/>
      <c r="DM43" s="805" t="s">
        <v>2019</v>
      </c>
      <c r="DN43" s="805"/>
      <c r="DO43" s="805"/>
      <c r="DP43" s="805"/>
      <c r="DQ43" s="805"/>
      <c r="DR43" s="805"/>
      <c r="DS43" s="805" t="s">
        <v>2019</v>
      </c>
      <c r="DT43" s="805"/>
      <c r="DU43" s="805"/>
      <c r="DV43" s="805"/>
      <c r="DW43" s="805"/>
      <c r="DX43" s="805"/>
      <c r="DY43" s="805" t="s">
        <v>2019</v>
      </c>
      <c r="DZ43" s="805"/>
      <c r="EA43" s="805"/>
      <c r="EB43" s="805"/>
      <c r="EC43" s="805"/>
      <c r="ED43" s="805"/>
      <c r="EE43" s="805" t="s">
        <v>2019</v>
      </c>
      <c r="EF43" s="805"/>
      <c r="EG43" s="805"/>
      <c r="EH43" s="805"/>
      <c r="EI43" s="805"/>
      <c r="EJ43" s="805"/>
      <c r="EK43" s="805" t="s">
        <v>2019</v>
      </c>
      <c r="EL43" s="805"/>
      <c r="EM43" s="805"/>
      <c r="EN43" s="805"/>
      <c r="EO43" s="805"/>
      <c r="EP43" s="805"/>
      <c r="EQ43" s="805" t="s">
        <v>2019</v>
      </c>
      <c r="ER43" s="805"/>
      <c r="ES43" s="805"/>
      <c r="ET43" s="805"/>
      <c r="EU43" s="805"/>
      <c r="EV43" s="805"/>
      <c r="EW43" s="805" t="s">
        <v>2019</v>
      </c>
      <c r="EX43" s="805"/>
      <c r="EY43" s="805"/>
      <c r="EZ43" s="805"/>
      <c r="FA43" s="805"/>
      <c r="FB43" s="805"/>
      <c r="FC43" s="805" t="s">
        <v>2019</v>
      </c>
      <c r="FD43" s="805"/>
      <c r="FE43" s="805"/>
      <c r="FF43" s="805"/>
      <c r="FG43" s="805"/>
      <c r="FH43" s="805"/>
      <c r="FI43" s="805" t="s">
        <v>2019</v>
      </c>
      <c r="FJ43" s="805"/>
      <c r="FK43" s="805"/>
      <c r="FL43" s="805"/>
      <c r="FM43" s="805"/>
      <c r="FN43" s="805"/>
      <c r="FO43" s="805" t="s">
        <v>2019</v>
      </c>
      <c r="FP43" s="805"/>
      <c r="FQ43" s="805"/>
      <c r="FR43" s="805"/>
      <c r="FS43" s="805"/>
      <c r="FT43" s="805"/>
      <c r="FU43" s="805" t="s">
        <v>2019</v>
      </c>
      <c r="FV43" s="805"/>
      <c r="FW43" s="805"/>
      <c r="FX43" s="805"/>
      <c r="FY43" s="805"/>
      <c r="FZ43" s="805"/>
      <c r="GA43" s="805" t="s">
        <v>2019</v>
      </c>
      <c r="GB43" s="805"/>
      <c r="GC43" s="805"/>
      <c r="GD43" s="805"/>
      <c r="GE43" s="805"/>
      <c r="GF43" s="805"/>
      <c r="GG43" s="805" t="s">
        <v>2019</v>
      </c>
      <c r="GH43" s="805"/>
      <c r="GI43" s="805"/>
      <c r="GJ43" s="805"/>
      <c r="GK43" s="805"/>
      <c r="GL43" s="805"/>
      <c r="GM43" s="805" t="s">
        <v>2019</v>
      </c>
      <c r="GN43" s="805"/>
      <c r="GO43" s="805"/>
      <c r="GP43" s="805"/>
      <c r="GQ43" s="805"/>
      <c r="GR43" s="805"/>
      <c r="GS43" s="805" t="s">
        <v>2019</v>
      </c>
      <c r="GT43" s="805"/>
      <c r="GU43" s="805"/>
      <c r="GV43" s="805"/>
      <c r="GW43" s="805"/>
      <c r="GX43" s="805"/>
      <c r="GY43" s="805" t="s">
        <v>2019</v>
      </c>
      <c r="GZ43" s="805"/>
      <c r="HA43" s="805"/>
      <c r="HB43" s="805"/>
      <c r="HC43" s="805"/>
      <c r="HD43" s="805"/>
      <c r="HE43" s="805" t="s">
        <v>2019</v>
      </c>
      <c r="HF43" s="805"/>
      <c r="HG43" s="805"/>
      <c r="HH43" s="805"/>
      <c r="HI43" s="805"/>
      <c r="HJ43" s="805"/>
      <c r="HK43" s="805" t="s">
        <v>2019</v>
      </c>
      <c r="HL43" s="805"/>
      <c r="HM43" s="805"/>
      <c r="HN43" s="805"/>
      <c r="HO43" s="805"/>
      <c r="HP43" s="805"/>
      <c r="HQ43" s="805" t="s">
        <v>2019</v>
      </c>
      <c r="HR43" s="805"/>
      <c r="HS43" s="805"/>
      <c r="HT43" s="805"/>
      <c r="HU43" s="805"/>
      <c r="HV43" s="805"/>
      <c r="HW43" s="805" t="s">
        <v>2019</v>
      </c>
      <c r="HX43" s="805"/>
      <c r="HY43" s="805"/>
      <c r="HZ43" s="805"/>
      <c r="IA43" s="805"/>
      <c r="IB43" s="805"/>
      <c r="IC43" s="805" t="s">
        <v>2019</v>
      </c>
      <c r="ID43" s="805"/>
      <c r="IE43" s="805"/>
      <c r="IF43" s="805"/>
      <c r="IG43" s="805"/>
      <c r="IH43" s="805"/>
      <c r="II43" s="805" t="s">
        <v>2019</v>
      </c>
      <c r="IJ43" s="805"/>
      <c r="IK43" s="805"/>
      <c r="IL43" s="805"/>
      <c r="IM43" s="805"/>
      <c r="IN43" s="805"/>
      <c r="IO43" s="805" t="s">
        <v>2856</v>
      </c>
      <c r="IP43" s="805"/>
      <c r="IQ43" s="805"/>
      <c r="IR43" s="805"/>
    </row>
    <row r="44" spans="1:256">
      <c r="B44" s="78"/>
      <c r="C44" s="78"/>
      <c r="D44" s="78"/>
      <c r="E44" s="78"/>
      <c r="F44" s="78"/>
      <c r="G44" s="78"/>
      <c r="H44" s="78"/>
      <c r="I44" s="78"/>
      <c r="J44" s="78"/>
      <c r="K44" s="78"/>
      <c r="L44" s="78"/>
      <c r="M44" s="78"/>
      <c r="N44" s="78"/>
      <c r="O44" s="805" t="s">
        <v>2782</v>
      </c>
      <c r="P44" s="805"/>
      <c r="Q44" s="805"/>
      <c r="R44" s="805"/>
      <c r="S44" s="805"/>
      <c r="T44" s="805"/>
      <c r="U44" s="805" t="s">
        <v>2782</v>
      </c>
      <c r="V44" s="805"/>
      <c r="W44" s="805"/>
      <c r="X44" s="805"/>
      <c r="Y44" s="805"/>
      <c r="Z44" s="805"/>
      <c r="AA44" s="805" t="s">
        <v>2782</v>
      </c>
      <c r="AB44" s="805"/>
      <c r="AC44" s="805"/>
      <c r="AD44" s="805"/>
      <c r="AE44" s="805"/>
      <c r="AF44" s="805"/>
      <c r="AG44" s="805" t="s">
        <v>2782</v>
      </c>
      <c r="AH44" s="805"/>
      <c r="AI44" s="805"/>
      <c r="AJ44" s="805"/>
      <c r="AK44" s="805"/>
      <c r="AL44" s="805"/>
      <c r="AM44" s="805" t="s">
        <v>2782</v>
      </c>
      <c r="AN44" s="805"/>
      <c r="AO44" s="805"/>
      <c r="AP44" s="805"/>
      <c r="AQ44" s="805"/>
      <c r="AR44" s="805"/>
      <c r="AS44" s="805" t="s">
        <v>2782</v>
      </c>
      <c r="AT44" s="805"/>
      <c r="AU44" s="805"/>
      <c r="AV44" s="805"/>
      <c r="AW44" s="805"/>
      <c r="AX44" s="805"/>
      <c r="AY44" s="805" t="s">
        <v>2782</v>
      </c>
      <c r="AZ44" s="805"/>
      <c r="BA44" s="805"/>
      <c r="BB44" s="805"/>
      <c r="BC44" s="805"/>
      <c r="BD44" s="805"/>
      <c r="BE44" s="805" t="s">
        <v>2782</v>
      </c>
      <c r="BF44" s="805"/>
      <c r="BG44" s="805"/>
      <c r="BH44" s="805"/>
      <c r="BI44" s="805"/>
      <c r="BJ44" s="805"/>
      <c r="BK44" s="805" t="s">
        <v>2782</v>
      </c>
      <c r="BL44" s="805"/>
      <c r="BM44" s="805"/>
      <c r="BN44" s="805"/>
      <c r="BO44" s="805"/>
      <c r="BP44" s="805"/>
      <c r="BQ44" s="805" t="s">
        <v>2782</v>
      </c>
      <c r="BR44" s="805"/>
      <c r="BS44" s="805"/>
      <c r="BT44" s="805"/>
      <c r="BU44" s="805"/>
      <c r="BV44" s="805"/>
      <c r="BW44" s="805" t="s">
        <v>2782</v>
      </c>
      <c r="BX44" s="805"/>
      <c r="BY44" s="805"/>
      <c r="BZ44" s="805"/>
      <c r="CA44" s="805"/>
      <c r="CB44" s="805"/>
      <c r="CC44" s="805" t="s">
        <v>2782</v>
      </c>
      <c r="CD44" s="805"/>
      <c r="CE44" s="805"/>
      <c r="CF44" s="805"/>
      <c r="CG44" s="805"/>
      <c r="CH44" s="805"/>
      <c r="CI44" s="805" t="s">
        <v>2782</v>
      </c>
      <c r="CJ44" s="805"/>
      <c r="CK44" s="805"/>
      <c r="CL44" s="805"/>
      <c r="CM44" s="805"/>
      <c r="CN44" s="805"/>
      <c r="CO44" s="805" t="s">
        <v>2782</v>
      </c>
      <c r="CP44" s="805"/>
      <c r="CQ44" s="805"/>
      <c r="CR44" s="805"/>
      <c r="CS44" s="805"/>
      <c r="CT44" s="805"/>
      <c r="CU44" s="805" t="s">
        <v>2782</v>
      </c>
      <c r="CV44" s="805"/>
      <c r="CW44" s="805"/>
      <c r="CX44" s="805"/>
      <c r="CY44" s="805"/>
      <c r="CZ44" s="805"/>
      <c r="DA44" s="805" t="s">
        <v>2782</v>
      </c>
      <c r="DB44" s="805"/>
      <c r="DC44" s="805"/>
      <c r="DD44" s="805"/>
      <c r="DE44" s="805"/>
      <c r="DF44" s="805"/>
      <c r="DG44" s="805" t="s">
        <v>2782</v>
      </c>
      <c r="DH44" s="805"/>
      <c r="DI44" s="805"/>
      <c r="DJ44" s="805"/>
      <c r="DK44" s="805"/>
      <c r="DL44" s="805"/>
      <c r="DM44" s="805" t="s">
        <v>2782</v>
      </c>
      <c r="DN44" s="805"/>
      <c r="DO44" s="805"/>
      <c r="DP44" s="805"/>
      <c r="DQ44" s="805"/>
      <c r="DR44" s="805"/>
      <c r="DS44" s="805" t="s">
        <v>2782</v>
      </c>
      <c r="DT44" s="805"/>
      <c r="DU44" s="805"/>
      <c r="DV44" s="805"/>
      <c r="DW44" s="805"/>
      <c r="DX44" s="805"/>
      <c r="DY44" s="805" t="s">
        <v>2782</v>
      </c>
      <c r="DZ44" s="805"/>
      <c r="EA44" s="805"/>
      <c r="EB44" s="805"/>
      <c r="EC44" s="805"/>
      <c r="ED44" s="805"/>
      <c r="EE44" s="805" t="s">
        <v>2782</v>
      </c>
      <c r="EF44" s="805"/>
      <c r="EG44" s="805"/>
      <c r="EH44" s="805"/>
      <c r="EI44" s="805"/>
      <c r="EJ44" s="805"/>
      <c r="EK44" s="805" t="s">
        <v>2782</v>
      </c>
      <c r="EL44" s="805"/>
      <c r="EM44" s="805"/>
      <c r="EN44" s="805"/>
      <c r="EO44" s="805"/>
      <c r="EP44" s="805"/>
      <c r="EQ44" s="805" t="s">
        <v>2782</v>
      </c>
      <c r="ER44" s="805"/>
      <c r="ES44" s="805"/>
      <c r="ET44" s="805"/>
      <c r="EU44" s="805"/>
      <c r="EV44" s="805"/>
      <c r="EW44" s="805" t="s">
        <v>2782</v>
      </c>
      <c r="EX44" s="805"/>
      <c r="EY44" s="805"/>
      <c r="EZ44" s="805"/>
      <c r="FA44" s="805"/>
      <c r="FB44" s="805"/>
      <c r="FC44" s="805" t="s">
        <v>2782</v>
      </c>
      <c r="FD44" s="805"/>
      <c r="FE44" s="805"/>
      <c r="FF44" s="805"/>
      <c r="FG44" s="805"/>
      <c r="FH44" s="805"/>
      <c r="FI44" s="805" t="s">
        <v>2782</v>
      </c>
      <c r="FJ44" s="805"/>
      <c r="FK44" s="805"/>
      <c r="FL44" s="805"/>
      <c r="FM44" s="805"/>
      <c r="FN44" s="805"/>
      <c r="FO44" s="805" t="s">
        <v>2782</v>
      </c>
      <c r="FP44" s="805"/>
      <c r="FQ44" s="805"/>
      <c r="FR44" s="805"/>
      <c r="FS44" s="805"/>
      <c r="FT44" s="805"/>
      <c r="FU44" s="805" t="s">
        <v>2782</v>
      </c>
      <c r="FV44" s="805"/>
      <c r="FW44" s="805"/>
      <c r="FX44" s="805"/>
      <c r="FY44" s="805"/>
      <c r="FZ44" s="805"/>
      <c r="GA44" s="805" t="s">
        <v>2782</v>
      </c>
      <c r="GB44" s="805"/>
      <c r="GC44" s="805"/>
      <c r="GD44" s="805"/>
      <c r="GE44" s="805"/>
      <c r="GF44" s="805"/>
      <c r="GG44" s="805" t="s">
        <v>2782</v>
      </c>
      <c r="GH44" s="805"/>
      <c r="GI44" s="805"/>
      <c r="GJ44" s="805"/>
      <c r="GK44" s="805"/>
      <c r="GL44" s="805"/>
      <c r="GM44" s="805" t="s">
        <v>2782</v>
      </c>
      <c r="GN44" s="805"/>
      <c r="GO44" s="805"/>
      <c r="GP44" s="805"/>
      <c r="GQ44" s="805"/>
      <c r="GR44" s="805"/>
      <c r="GS44" s="805" t="s">
        <v>2782</v>
      </c>
      <c r="GT44" s="805"/>
      <c r="GU44" s="805"/>
      <c r="GV44" s="805"/>
      <c r="GW44" s="805"/>
      <c r="GX44" s="805"/>
      <c r="GY44" s="805" t="s">
        <v>2782</v>
      </c>
      <c r="GZ44" s="805"/>
      <c r="HA44" s="805"/>
      <c r="HB44" s="805"/>
      <c r="HC44" s="805"/>
      <c r="HD44" s="805"/>
      <c r="HE44" s="805" t="s">
        <v>2782</v>
      </c>
      <c r="HF44" s="805"/>
      <c r="HG44" s="805"/>
      <c r="HH44" s="805"/>
      <c r="HI44" s="805"/>
      <c r="HJ44" s="805"/>
      <c r="HK44" s="805" t="s">
        <v>2782</v>
      </c>
      <c r="HL44" s="805"/>
      <c r="HM44" s="805"/>
      <c r="HN44" s="805"/>
      <c r="HO44" s="805"/>
      <c r="HP44" s="805"/>
      <c r="HQ44" s="805" t="s">
        <v>2782</v>
      </c>
      <c r="HR44" s="805"/>
      <c r="HS44" s="805"/>
      <c r="HT44" s="805"/>
      <c r="HU44" s="805"/>
      <c r="HV44" s="805"/>
      <c r="HW44" s="805" t="s">
        <v>2782</v>
      </c>
      <c r="HX44" s="805"/>
      <c r="HY44" s="805"/>
      <c r="HZ44" s="805"/>
      <c r="IA44" s="805"/>
      <c r="IB44" s="805"/>
      <c r="IC44" s="805" t="s">
        <v>2782</v>
      </c>
      <c r="ID44" s="805"/>
      <c r="IE44" s="805"/>
      <c r="IF44" s="805"/>
      <c r="IG44" s="805"/>
      <c r="IH44" s="805"/>
      <c r="II44" s="805" t="s">
        <v>2782</v>
      </c>
      <c r="IJ44" s="805"/>
      <c r="IK44" s="805"/>
      <c r="IL44" s="805"/>
      <c r="IM44" s="805"/>
      <c r="IN44" s="805"/>
      <c r="IO44" s="805" t="s">
        <v>2782</v>
      </c>
      <c r="IP44" s="805"/>
      <c r="IQ44" s="805"/>
      <c r="IR44" s="805"/>
      <c r="IS44" s="805"/>
      <c r="IT44" s="805"/>
      <c r="IU44" s="805" t="s">
        <v>2782</v>
      </c>
      <c r="IV44" s="805"/>
    </row>
    <row r="45" spans="1:256">
      <c r="A45" s="83"/>
      <c r="B45" s="83"/>
      <c r="C45" s="84"/>
      <c r="D45" s="84"/>
      <c r="E45" s="84"/>
      <c r="F45" s="86"/>
    </row>
    <row r="46" spans="1:256">
      <c r="A46" s="7"/>
    </row>
    <row r="47" spans="1:256">
      <c r="A47" s="7"/>
    </row>
    <row r="48" spans="1:256" s="6" customFormat="1">
      <c r="A48" s="7"/>
    </row>
    <row r="49" spans="2:7" s="6" customFormat="1">
      <c r="B49" s="7"/>
      <c r="C49" s="7"/>
      <c r="D49" s="7"/>
      <c r="E49" s="7"/>
      <c r="F49" s="7"/>
      <c r="G49" s="7"/>
    </row>
    <row r="50" spans="2:7" s="6" customFormat="1">
      <c r="B50" s="7"/>
      <c r="C50" s="7"/>
      <c r="D50" s="7"/>
      <c r="E50" s="7"/>
      <c r="F50" s="7"/>
      <c r="G50" s="7"/>
    </row>
    <row r="51" spans="2:7" s="6" customFormat="1">
      <c r="B51" s="7"/>
      <c r="C51" s="7"/>
      <c r="D51" s="7"/>
      <c r="E51" s="7"/>
      <c r="F51" s="7"/>
      <c r="G51" s="7"/>
    </row>
    <row r="52" spans="2:7" s="6" customFormat="1">
      <c r="B52" s="7"/>
      <c r="C52" s="10"/>
      <c r="D52" s="10"/>
      <c r="E52" s="10"/>
      <c r="F52" s="87"/>
      <c r="G52" s="7"/>
    </row>
    <row r="53" spans="2:7" s="6" customFormat="1">
      <c r="B53" s="7"/>
      <c r="C53" s="7"/>
      <c r="D53" s="7"/>
      <c r="E53" s="7"/>
      <c r="F53" s="7"/>
      <c r="G53" s="7"/>
    </row>
  </sheetData>
  <mergeCells count="128">
    <mergeCell ref="GY42:HD42"/>
    <mergeCell ref="HE42:HJ42"/>
    <mergeCell ref="IO42:IR42"/>
    <mergeCell ref="II42:IN42"/>
    <mergeCell ref="IC42:IH42"/>
    <mergeCell ref="HW42:IB42"/>
    <mergeCell ref="HQ42:HV42"/>
    <mergeCell ref="HK42:HP42"/>
    <mergeCell ref="GS42:GX42"/>
    <mergeCell ref="GM42:GR42"/>
    <mergeCell ref="CI42:CN42"/>
    <mergeCell ref="BW42:CB42"/>
    <mergeCell ref="CO42:CT42"/>
    <mergeCell ref="DM42:DR42"/>
    <mergeCell ref="FC42:FH42"/>
    <mergeCell ref="EW42:FB42"/>
    <mergeCell ref="EE42:EJ42"/>
    <mergeCell ref="EK42:EP42"/>
    <mergeCell ref="GA42:GF42"/>
    <mergeCell ref="GG42:GL42"/>
    <mergeCell ref="CC42:CH42"/>
    <mergeCell ref="FU42:FZ42"/>
    <mergeCell ref="FO42:FT42"/>
    <mergeCell ref="FI42:FN42"/>
    <mergeCell ref="EQ42:EV42"/>
    <mergeCell ref="DY42:ED42"/>
    <mergeCell ref="DS42:DX42"/>
    <mergeCell ref="DG42:DL42"/>
    <mergeCell ref="DA42:DF42"/>
    <mergeCell ref="CU42:CZ42"/>
    <mergeCell ref="BQ42:BV42"/>
    <mergeCell ref="BK42:BP42"/>
    <mergeCell ref="BK43:BP43"/>
    <mergeCell ref="AY42:BD42"/>
    <mergeCell ref="CU43:CZ43"/>
    <mergeCell ref="BE44:BJ44"/>
    <mergeCell ref="O43:T43"/>
    <mergeCell ref="U43:Z43"/>
    <mergeCell ref="AS42:AX42"/>
    <mergeCell ref="O44:T44"/>
    <mergeCell ref="U44:Z44"/>
    <mergeCell ref="AM42:AR42"/>
    <mergeCell ref="AA42:AF42"/>
    <mergeCell ref="O42:T42"/>
    <mergeCell ref="CO44:CT44"/>
    <mergeCell ref="CU44:CZ44"/>
    <mergeCell ref="BW44:CB44"/>
    <mergeCell ref="BQ43:BV43"/>
    <mergeCell ref="BQ44:BV44"/>
    <mergeCell ref="CI44:CN44"/>
    <mergeCell ref="C1:F1"/>
    <mergeCell ref="C19:F19"/>
    <mergeCell ref="A40:G40"/>
    <mergeCell ref="A41:G41"/>
    <mergeCell ref="BK44:BP44"/>
    <mergeCell ref="A42:G42"/>
    <mergeCell ref="I42:N42"/>
    <mergeCell ref="U42:Z42"/>
    <mergeCell ref="BE42:BJ42"/>
    <mergeCell ref="AA44:AF44"/>
    <mergeCell ref="AY44:BD44"/>
    <mergeCell ref="BE43:BJ43"/>
    <mergeCell ref="AS44:AX44"/>
    <mergeCell ref="I43:N43"/>
    <mergeCell ref="AG43:AL43"/>
    <mergeCell ref="AA43:AF43"/>
    <mergeCell ref="AS43:AX43"/>
    <mergeCell ref="AG44:AL44"/>
    <mergeCell ref="AM44:AR44"/>
    <mergeCell ref="AY43:BD43"/>
    <mergeCell ref="AG42:AL42"/>
    <mergeCell ref="AM43:AR43"/>
    <mergeCell ref="DS44:DX44"/>
    <mergeCell ref="CC44:CH44"/>
    <mergeCell ref="CO43:CT43"/>
    <mergeCell ref="BW43:CB43"/>
    <mergeCell ref="DA43:DF43"/>
    <mergeCell ref="DG44:DL44"/>
    <mergeCell ref="DA44:DF44"/>
    <mergeCell ref="CC43:CH43"/>
    <mergeCell ref="DG43:DL43"/>
    <mergeCell ref="DM43:DR43"/>
    <mergeCell ref="DS43:DX43"/>
    <mergeCell ref="DM44:DR44"/>
    <mergeCell ref="CI43:CN43"/>
    <mergeCell ref="HW43:IB43"/>
    <mergeCell ref="HQ43:HV43"/>
    <mergeCell ref="HE44:HJ44"/>
    <mergeCell ref="GS44:GX44"/>
    <mergeCell ref="HE43:HJ43"/>
    <mergeCell ref="GY43:HD43"/>
    <mergeCell ref="EK43:EP43"/>
    <mergeCell ref="HK44:HP44"/>
    <mergeCell ref="IC44:IH44"/>
    <mergeCell ref="HK43:HP43"/>
    <mergeCell ref="GA43:GF43"/>
    <mergeCell ref="GM44:GR44"/>
    <mergeCell ref="FI44:FN44"/>
    <mergeCell ref="GG44:GL44"/>
    <mergeCell ref="FU44:FZ44"/>
    <mergeCell ref="GA44:GF44"/>
    <mergeCell ref="GM43:GR43"/>
    <mergeCell ref="FO43:FT43"/>
    <mergeCell ref="FI43:FN43"/>
    <mergeCell ref="II44:IN44"/>
    <mergeCell ref="HW44:IB44"/>
    <mergeCell ref="HQ44:HV44"/>
    <mergeCell ref="IU44:IV44"/>
    <mergeCell ref="IO43:IR43"/>
    <mergeCell ref="II43:IN43"/>
    <mergeCell ref="IC43:IH43"/>
    <mergeCell ref="DY43:ED43"/>
    <mergeCell ref="EE43:EJ43"/>
    <mergeCell ref="EK44:EP44"/>
    <mergeCell ref="DY44:ED44"/>
    <mergeCell ref="EE44:EJ44"/>
    <mergeCell ref="IO44:IT44"/>
    <mergeCell ref="EQ43:EV43"/>
    <mergeCell ref="GS43:GX43"/>
    <mergeCell ref="EQ44:EV44"/>
    <mergeCell ref="EW44:FB44"/>
    <mergeCell ref="EW43:FB43"/>
    <mergeCell ref="FC44:FH44"/>
    <mergeCell ref="FO44:FT44"/>
    <mergeCell ref="FC43:FH43"/>
    <mergeCell ref="FU43:FZ43"/>
    <mergeCell ref="GG43:GL43"/>
    <mergeCell ref="GY44:HD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topLeftCell="A9" zoomScale="125" zoomScaleNormal="70" zoomScalePageLayoutView="70" workbookViewId="0">
      <selection activeCell="B25" sqref="B25"/>
    </sheetView>
  </sheetViews>
  <sheetFormatPr baseColWidth="10" defaultColWidth="10.7109375" defaultRowHeight="15" x14ac:dyDescent="0"/>
  <cols>
    <col min="1" max="1" width="10.28515625" style="6" customWidth="1"/>
    <col min="2" max="2" width="39.42578125" style="7" customWidth="1"/>
    <col min="3" max="3" width="13.140625" style="7" customWidth="1"/>
    <col min="4" max="5" width="9" style="7" customWidth="1"/>
    <col min="6" max="6" width="19.7109375" style="7" customWidth="1"/>
    <col min="7" max="7" width="8.28515625" style="7" customWidth="1"/>
    <col min="8" max="16384" width="10.7109375" style="7"/>
  </cols>
  <sheetData>
    <row r="1" spans="1:7" ht="105" customHeight="1">
      <c r="C1" s="814" t="s">
        <v>1529</v>
      </c>
      <c r="D1" s="814"/>
      <c r="E1" s="814"/>
      <c r="F1" s="814"/>
    </row>
    <row r="2" spans="1:7">
      <c r="A2" s="8" t="s">
        <v>2334</v>
      </c>
      <c r="F2" s="10"/>
    </row>
    <row r="3" spans="1:7">
      <c r="A3" s="6" t="s">
        <v>1948</v>
      </c>
      <c r="C3" s="11"/>
      <c r="D3" s="11"/>
      <c r="E3" s="11"/>
      <c r="F3" s="92">
        <v>40347</v>
      </c>
    </row>
    <row r="4" spans="1:7">
      <c r="A4" s="6" t="s">
        <v>2517</v>
      </c>
      <c r="C4" s="11"/>
      <c r="D4" s="11"/>
      <c r="E4" s="11"/>
      <c r="F4" s="93" t="s">
        <v>1846</v>
      </c>
    </row>
    <row r="5" spans="1:7">
      <c r="A5" s="6" t="s">
        <v>2850</v>
      </c>
      <c r="C5" s="11"/>
      <c r="D5" s="11"/>
      <c r="E5" s="11"/>
    </row>
    <row r="6" spans="1:7">
      <c r="C6" s="15" t="s">
        <v>1872</v>
      </c>
      <c r="D6" s="16"/>
      <c r="E6" s="16"/>
      <c r="F6" s="18"/>
      <c r="G6" s="4"/>
    </row>
    <row r="7" spans="1:7">
      <c r="C7" s="19" t="s">
        <v>1848</v>
      </c>
      <c r="D7" s="20"/>
      <c r="E7" s="20"/>
      <c r="F7" s="22"/>
      <c r="G7" s="4"/>
    </row>
    <row r="8" spans="1:7">
      <c r="A8" s="6" t="s">
        <v>1876</v>
      </c>
      <c r="C8" s="19" t="s">
        <v>2097</v>
      </c>
      <c r="D8" s="20"/>
      <c r="E8" s="20"/>
      <c r="F8" s="24"/>
      <c r="G8" s="4"/>
    </row>
    <row r="9" spans="1:7">
      <c r="A9" t="s">
        <v>2822</v>
      </c>
      <c r="C9" s="19" t="s">
        <v>2336</v>
      </c>
      <c r="D9" s="20"/>
      <c r="E9" s="20"/>
      <c r="F9" s="24"/>
      <c r="G9" s="4"/>
    </row>
    <row r="10" spans="1:7">
      <c r="A10" s="30" t="s">
        <v>2737</v>
      </c>
      <c r="C10" s="5"/>
      <c r="D10" s="20"/>
      <c r="E10" s="20"/>
      <c r="F10" s="24"/>
      <c r="G10" s="4"/>
    </row>
    <row r="11" spans="1:7">
      <c r="A11" t="s">
        <v>2540</v>
      </c>
      <c r="C11" s="25" t="s">
        <v>2073</v>
      </c>
      <c r="D11" s="4"/>
      <c r="E11" s="4"/>
      <c r="F11" s="24"/>
      <c r="G11" s="4"/>
    </row>
    <row r="12" spans="1:7">
      <c r="A12" t="s">
        <v>2539</v>
      </c>
      <c r="C12" s="25" t="s">
        <v>2000</v>
      </c>
      <c r="D12" s="20"/>
      <c r="E12" s="20"/>
      <c r="F12" s="24"/>
      <c r="G12" s="4"/>
    </row>
    <row r="13" spans="1:7">
      <c r="A13" s="227"/>
      <c r="C13" s="25" t="s">
        <v>2072</v>
      </c>
      <c r="D13" s="4"/>
      <c r="E13" s="4"/>
      <c r="F13" s="24"/>
      <c r="G13" s="4"/>
    </row>
    <row r="14" spans="1:7">
      <c r="A14"/>
      <c r="C14" s="25" t="s">
        <v>2071</v>
      </c>
      <c r="D14" s="4"/>
      <c r="E14" s="4"/>
      <c r="F14" s="28"/>
      <c r="G14" s="4"/>
    </row>
    <row r="15" spans="1:7">
      <c r="A15" s="27" t="s">
        <v>1616</v>
      </c>
      <c r="C15" s="5" t="s">
        <v>2102</v>
      </c>
      <c r="D15" s="4"/>
      <c r="E15" s="4"/>
      <c r="F15" s="24"/>
      <c r="G15" s="4"/>
    </row>
    <row r="16" spans="1:7">
      <c r="A16" t="s">
        <v>1608</v>
      </c>
      <c r="C16" s="215" t="s">
        <v>2059</v>
      </c>
      <c r="D16" s="4"/>
      <c r="E16" s="4"/>
      <c r="F16" s="24"/>
      <c r="G16" s="4"/>
    </row>
    <row r="17" spans="1:7">
      <c r="A17" s="6" t="s">
        <v>2226</v>
      </c>
      <c r="C17" s="3" t="s">
        <v>2232</v>
      </c>
      <c r="D17" s="2"/>
      <c r="E17" s="2"/>
      <c r="F17" s="157"/>
      <c r="G17" s="4"/>
    </row>
    <row r="18" spans="1:7">
      <c r="C18" s="4"/>
      <c r="D18" s="4"/>
      <c r="E18" s="4"/>
      <c r="F18" s="4"/>
      <c r="G18" s="4"/>
    </row>
    <row r="19" spans="1:7">
      <c r="A19" s="6" t="s">
        <v>2705</v>
      </c>
      <c r="C19" s="815" t="s">
        <v>1105</v>
      </c>
      <c r="D19" s="815"/>
      <c r="E19" s="815"/>
      <c r="F19" s="815"/>
    </row>
    <row r="20" spans="1:7">
      <c r="A20" s="27" t="s">
        <v>1906</v>
      </c>
      <c r="C20" s="27" t="s">
        <v>1948</v>
      </c>
      <c r="D20" s="27"/>
      <c r="E20" s="27"/>
    </row>
    <row r="21" spans="1:7">
      <c r="A21" s="156"/>
      <c r="C21" s="27"/>
      <c r="D21" s="27"/>
      <c r="E21" s="27"/>
    </row>
    <row r="22" spans="1:7" s="43" customFormat="1" ht="16" customHeight="1">
      <c r="A22" s="37"/>
      <c r="B22" s="38"/>
      <c r="C22" s="39"/>
      <c r="D22" s="39"/>
      <c r="E22" s="39"/>
      <c r="F22" s="41"/>
      <c r="G22" s="42"/>
    </row>
    <row r="23" spans="1:7">
      <c r="A23" s="155" t="s">
        <v>3410</v>
      </c>
      <c r="B23" s="45" t="s">
        <v>2056</v>
      </c>
      <c r="C23" s="46" t="s">
        <v>2192</v>
      </c>
      <c r="D23" s="45" t="s">
        <v>2191</v>
      </c>
      <c r="E23" s="45" t="s">
        <v>1988</v>
      </c>
      <c r="F23" s="45" t="s">
        <v>1627</v>
      </c>
      <c r="G23" s="48"/>
    </row>
    <row r="24" spans="1:7">
      <c r="A24" s="49">
        <v>40398</v>
      </c>
      <c r="B24" s="58" t="s">
        <v>2395</v>
      </c>
      <c r="C24" s="51">
        <f>SUM(C25:C27)</f>
        <v>685</v>
      </c>
      <c r="D24" s="154">
        <v>3</v>
      </c>
      <c r="E24" s="55"/>
      <c r="F24" s="153">
        <f>(C24*D24)</f>
        <v>2055</v>
      </c>
      <c r="G24" s="56"/>
    </row>
    <row r="25" spans="1:7">
      <c r="A25" s="57"/>
      <c r="B25" s="226" t="s">
        <v>1753</v>
      </c>
      <c r="C25" s="51">
        <v>315</v>
      </c>
      <c r="D25" s="154"/>
      <c r="E25" s="154"/>
      <c r="F25" s="153"/>
      <c r="G25" s="56"/>
    </row>
    <row r="26" spans="1:7">
      <c r="A26" s="57"/>
      <c r="B26" s="226" t="s">
        <v>2044</v>
      </c>
      <c r="C26" s="51">
        <v>225</v>
      </c>
      <c r="D26" s="154"/>
      <c r="E26" s="154"/>
      <c r="F26" s="153"/>
      <c r="G26" s="56"/>
    </row>
    <row r="27" spans="1:7">
      <c r="A27" s="57"/>
      <c r="B27" s="226" t="s">
        <v>1797</v>
      </c>
      <c r="C27" s="51">
        <v>145</v>
      </c>
      <c r="D27" s="154"/>
      <c r="E27" s="154"/>
      <c r="F27" s="153"/>
      <c r="G27" s="56"/>
    </row>
    <row r="28" spans="1:7">
      <c r="A28" s="57"/>
      <c r="B28" s="226" t="s">
        <v>2743</v>
      </c>
      <c r="C28" s="59">
        <v>125</v>
      </c>
      <c r="D28" s="154"/>
      <c r="E28" s="154"/>
      <c r="F28" s="153"/>
      <c r="G28" s="56"/>
    </row>
    <row r="29" spans="1:7">
      <c r="A29" s="57"/>
      <c r="B29" s="58" t="s">
        <v>1796</v>
      </c>
      <c r="C29" s="51">
        <v>50</v>
      </c>
      <c r="D29" s="52">
        <v>3</v>
      </c>
      <c r="E29" s="52"/>
      <c r="F29" s="153">
        <f>C29*D29</f>
        <v>150</v>
      </c>
      <c r="G29" s="48"/>
    </row>
    <row r="30" spans="1:7">
      <c r="A30" s="57"/>
      <c r="B30" s="58" t="s">
        <v>1116</v>
      </c>
      <c r="C30" s="51">
        <v>500</v>
      </c>
      <c r="D30" s="58" t="s">
        <v>2582</v>
      </c>
      <c r="F30" s="153">
        <v>500</v>
      </c>
      <c r="G30" s="48"/>
    </row>
    <row r="31" spans="1:7">
      <c r="A31" s="57"/>
      <c r="B31" s="58" t="s">
        <v>2270</v>
      </c>
      <c r="C31" s="51">
        <v>40</v>
      </c>
      <c r="D31" s="154">
        <v>2</v>
      </c>
      <c r="E31" s="154"/>
      <c r="F31" s="153">
        <f>C31*D31</f>
        <v>80</v>
      </c>
      <c r="G31" s="48"/>
    </row>
    <row r="32" spans="1:7">
      <c r="A32" s="57"/>
      <c r="B32" s="58" t="s">
        <v>1619</v>
      </c>
      <c r="C32" s="51"/>
      <c r="D32" s="154"/>
      <c r="E32" s="154"/>
      <c r="F32" s="153">
        <f>C32*D32</f>
        <v>0</v>
      </c>
      <c r="G32" s="48"/>
    </row>
    <row r="33" spans="1:256">
      <c r="A33" s="57"/>
      <c r="B33" s="58" t="s">
        <v>2585</v>
      </c>
      <c r="C33" s="51"/>
      <c r="D33" s="154"/>
      <c r="E33" s="154"/>
      <c r="F33" s="153">
        <f>C33*D33</f>
        <v>0</v>
      </c>
      <c r="G33" s="48"/>
    </row>
    <row r="34" spans="1:256" s="74" customFormat="1" ht="16" customHeight="1">
      <c r="A34" s="68"/>
      <c r="B34" s="114" t="s">
        <v>2584</v>
      </c>
      <c r="C34" s="152"/>
      <c r="D34" s="152"/>
      <c r="E34" s="152"/>
      <c r="F34" s="151">
        <f>SUM(F24:F33)</f>
        <v>2785</v>
      </c>
      <c r="G34" s="73"/>
    </row>
    <row r="35" spans="1:256">
      <c r="B35" s="58" t="s">
        <v>2059</v>
      </c>
      <c r="C35" s="58"/>
      <c r="D35" s="58"/>
      <c r="E35" s="225">
        <v>0.1</v>
      </c>
      <c r="F35" s="224">
        <f>F34*E35</f>
        <v>278.5</v>
      </c>
    </row>
    <row r="36" spans="1:256">
      <c r="B36" s="46" t="s">
        <v>1787</v>
      </c>
      <c r="C36" s="58"/>
      <c r="D36" s="58"/>
      <c r="E36" s="225"/>
      <c r="F36" s="224">
        <f>F34-F35</f>
        <v>2506.5</v>
      </c>
    </row>
    <row r="37" spans="1:256">
      <c r="B37" s="4"/>
      <c r="C37" s="4"/>
      <c r="D37" s="4"/>
      <c r="E37" s="223"/>
      <c r="F37" s="4"/>
    </row>
    <row r="38" spans="1:256">
      <c r="B38" s="75" t="s">
        <v>2168</v>
      </c>
      <c r="C38" s="76">
        <f>F34/2</f>
        <v>1392.5</v>
      </c>
      <c r="D38" s="76"/>
      <c r="E38" s="76"/>
    </row>
    <row r="40" spans="1:256">
      <c r="A40" s="805" t="s">
        <v>2261</v>
      </c>
      <c r="B40" s="805"/>
      <c r="C40" s="805"/>
      <c r="D40" s="805"/>
      <c r="E40" s="805"/>
      <c r="F40" s="805"/>
      <c r="G40" s="805"/>
    </row>
    <row r="41" spans="1:256">
      <c r="A41" s="805" t="s">
        <v>2485</v>
      </c>
      <c r="B41" s="805"/>
      <c r="C41" s="805"/>
      <c r="D41" s="805"/>
      <c r="E41" s="805"/>
      <c r="F41" s="805"/>
      <c r="G41" s="805"/>
    </row>
    <row r="42" spans="1:256">
      <c r="A42" s="805" t="s">
        <v>2782</v>
      </c>
      <c r="B42" s="805"/>
      <c r="C42" s="805"/>
      <c r="D42" s="805"/>
      <c r="E42" s="805"/>
      <c r="F42" s="805"/>
      <c r="G42" s="805"/>
      <c r="H42" s="78"/>
      <c r="I42" s="805" t="s">
        <v>2261</v>
      </c>
      <c r="J42" s="805"/>
      <c r="K42" s="805"/>
      <c r="L42" s="805"/>
      <c r="M42" s="805"/>
      <c r="N42" s="805"/>
      <c r="O42" s="805" t="s">
        <v>2261</v>
      </c>
      <c r="P42" s="805"/>
      <c r="Q42" s="805"/>
      <c r="R42" s="805"/>
      <c r="S42" s="805"/>
      <c r="T42" s="805"/>
      <c r="U42" s="805" t="s">
        <v>2261</v>
      </c>
      <c r="V42" s="805"/>
      <c r="W42" s="805"/>
      <c r="X42" s="805"/>
      <c r="Y42" s="805"/>
      <c r="Z42" s="805"/>
      <c r="AA42" s="805" t="s">
        <v>2261</v>
      </c>
      <c r="AB42" s="805"/>
      <c r="AC42" s="805"/>
      <c r="AD42" s="805"/>
      <c r="AE42" s="805"/>
      <c r="AF42" s="805"/>
      <c r="AG42" s="805" t="s">
        <v>2261</v>
      </c>
      <c r="AH42" s="805"/>
      <c r="AI42" s="805"/>
      <c r="AJ42" s="805"/>
      <c r="AK42" s="805"/>
      <c r="AL42" s="805"/>
      <c r="AM42" s="805" t="s">
        <v>2261</v>
      </c>
      <c r="AN42" s="805"/>
      <c r="AO42" s="805"/>
      <c r="AP42" s="805"/>
      <c r="AQ42" s="805"/>
      <c r="AR42" s="805"/>
      <c r="AS42" s="805" t="s">
        <v>2261</v>
      </c>
      <c r="AT42" s="805"/>
      <c r="AU42" s="805"/>
      <c r="AV42" s="805"/>
      <c r="AW42" s="805"/>
      <c r="AX42" s="805"/>
      <c r="AY42" s="805" t="s">
        <v>2261</v>
      </c>
      <c r="AZ42" s="805"/>
      <c r="BA42" s="805"/>
      <c r="BB42" s="805"/>
      <c r="BC42" s="805"/>
      <c r="BD42" s="805"/>
      <c r="BE42" s="805" t="s">
        <v>2261</v>
      </c>
      <c r="BF42" s="805"/>
      <c r="BG42" s="805"/>
      <c r="BH42" s="805"/>
      <c r="BI42" s="805"/>
      <c r="BJ42" s="805"/>
      <c r="BK42" s="805" t="s">
        <v>2261</v>
      </c>
      <c r="BL42" s="805"/>
      <c r="BM42" s="805"/>
      <c r="BN42" s="805"/>
      <c r="BO42" s="805"/>
      <c r="BP42" s="805"/>
      <c r="BQ42" s="805" t="s">
        <v>2261</v>
      </c>
      <c r="BR42" s="805"/>
      <c r="BS42" s="805"/>
      <c r="BT42" s="805"/>
      <c r="BU42" s="805"/>
      <c r="BV42" s="805"/>
      <c r="BW42" s="805" t="s">
        <v>2261</v>
      </c>
      <c r="BX42" s="805"/>
      <c r="BY42" s="805"/>
      <c r="BZ42" s="805"/>
      <c r="CA42" s="805"/>
      <c r="CB42" s="805"/>
      <c r="CC42" s="805" t="s">
        <v>2261</v>
      </c>
      <c r="CD42" s="805"/>
      <c r="CE42" s="805"/>
      <c r="CF42" s="805"/>
      <c r="CG42" s="805"/>
      <c r="CH42" s="805"/>
      <c r="CI42" s="805" t="s">
        <v>2261</v>
      </c>
      <c r="CJ42" s="805"/>
      <c r="CK42" s="805"/>
      <c r="CL42" s="805"/>
      <c r="CM42" s="805"/>
      <c r="CN42" s="805"/>
      <c r="CO42" s="805" t="s">
        <v>2261</v>
      </c>
      <c r="CP42" s="805"/>
      <c r="CQ42" s="805"/>
      <c r="CR42" s="805"/>
      <c r="CS42" s="805"/>
      <c r="CT42" s="805"/>
      <c r="CU42" s="805" t="s">
        <v>2261</v>
      </c>
      <c r="CV42" s="805"/>
      <c r="CW42" s="805"/>
      <c r="CX42" s="805"/>
      <c r="CY42" s="805"/>
      <c r="CZ42" s="805"/>
      <c r="DA42" s="805" t="s">
        <v>2261</v>
      </c>
      <c r="DB42" s="805"/>
      <c r="DC42" s="805"/>
      <c r="DD42" s="805"/>
      <c r="DE42" s="805"/>
      <c r="DF42" s="805"/>
      <c r="DG42" s="805" t="s">
        <v>2261</v>
      </c>
      <c r="DH42" s="805"/>
      <c r="DI42" s="805"/>
      <c r="DJ42" s="805"/>
      <c r="DK42" s="805"/>
      <c r="DL42" s="805"/>
      <c r="DM42" s="805" t="s">
        <v>2261</v>
      </c>
      <c r="DN42" s="805"/>
      <c r="DO42" s="805"/>
      <c r="DP42" s="805"/>
      <c r="DQ42" s="805"/>
      <c r="DR42" s="805"/>
      <c r="DS42" s="805" t="s">
        <v>2261</v>
      </c>
      <c r="DT42" s="805"/>
      <c r="DU42" s="805"/>
      <c r="DV42" s="805"/>
      <c r="DW42" s="805"/>
      <c r="DX42" s="805"/>
      <c r="DY42" s="805" t="s">
        <v>2261</v>
      </c>
      <c r="DZ42" s="805"/>
      <c r="EA42" s="805"/>
      <c r="EB42" s="805"/>
      <c r="EC42" s="805"/>
      <c r="ED42" s="805"/>
      <c r="EE42" s="805" t="s">
        <v>2261</v>
      </c>
      <c r="EF42" s="805"/>
      <c r="EG42" s="805"/>
      <c r="EH42" s="805"/>
      <c r="EI42" s="805"/>
      <c r="EJ42" s="805"/>
      <c r="EK42" s="805" t="s">
        <v>2261</v>
      </c>
      <c r="EL42" s="805"/>
      <c r="EM42" s="805"/>
      <c r="EN42" s="805"/>
      <c r="EO42" s="805"/>
      <c r="EP42" s="805"/>
      <c r="EQ42" s="805" t="s">
        <v>2261</v>
      </c>
      <c r="ER42" s="805"/>
      <c r="ES42" s="805"/>
      <c r="ET42" s="805"/>
      <c r="EU42" s="805"/>
      <c r="EV42" s="805"/>
      <c r="EW42" s="805" t="s">
        <v>2261</v>
      </c>
      <c r="EX42" s="805"/>
      <c r="EY42" s="805"/>
      <c r="EZ42" s="805"/>
      <c r="FA42" s="805"/>
      <c r="FB42" s="805"/>
      <c r="FC42" s="805" t="s">
        <v>2261</v>
      </c>
      <c r="FD42" s="805"/>
      <c r="FE42" s="805"/>
      <c r="FF42" s="805"/>
      <c r="FG42" s="805"/>
      <c r="FH42" s="805"/>
      <c r="FI42" s="805" t="s">
        <v>2261</v>
      </c>
      <c r="FJ42" s="805"/>
      <c r="FK42" s="805"/>
      <c r="FL42" s="805"/>
      <c r="FM42" s="805"/>
      <c r="FN42" s="805"/>
      <c r="FO42" s="805" t="s">
        <v>2261</v>
      </c>
      <c r="FP42" s="805"/>
      <c r="FQ42" s="805"/>
      <c r="FR42" s="805"/>
      <c r="FS42" s="805"/>
      <c r="FT42" s="805"/>
      <c r="FU42" s="805" t="s">
        <v>2261</v>
      </c>
      <c r="FV42" s="805"/>
      <c r="FW42" s="805"/>
      <c r="FX42" s="805"/>
      <c r="FY42" s="805"/>
      <c r="FZ42" s="805"/>
      <c r="GA42" s="805" t="s">
        <v>2261</v>
      </c>
      <c r="GB42" s="805"/>
      <c r="GC42" s="805"/>
      <c r="GD42" s="805"/>
      <c r="GE42" s="805"/>
      <c r="GF42" s="805"/>
      <c r="GG42" s="805" t="s">
        <v>2261</v>
      </c>
      <c r="GH42" s="805"/>
      <c r="GI42" s="805"/>
      <c r="GJ42" s="805"/>
      <c r="GK42" s="805"/>
      <c r="GL42" s="805"/>
      <c r="GM42" s="805" t="s">
        <v>2261</v>
      </c>
      <c r="GN42" s="805"/>
      <c r="GO42" s="805"/>
      <c r="GP42" s="805"/>
      <c r="GQ42" s="805"/>
      <c r="GR42" s="805"/>
      <c r="GS42" s="805" t="s">
        <v>2261</v>
      </c>
      <c r="GT42" s="805"/>
      <c r="GU42" s="805"/>
      <c r="GV42" s="805"/>
      <c r="GW42" s="805"/>
      <c r="GX42" s="805"/>
      <c r="GY42" s="805" t="s">
        <v>2261</v>
      </c>
      <c r="GZ42" s="805"/>
      <c r="HA42" s="805"/>
      <c r="HB42" s="805"/>
      <c r="HC42" s="805"/>
      <c r="HD42" s="805"/>
      <c r="HE42" s="805" t="s">
        <v>2261</v>
      </c>
      <c r="HF42" s="805"/>
      <c r="HG42" s="805"/>
      <c r="HH42" s="805"/>
      <c r="HI42" s="805"/>
      <c r="HJ42" s="805"/>
      <c r="HK42" s="805" t="s">
        <v>2261</v>
      </c>
      <c r="HL42" s="805"/>
      <c r="HM42" s="805"/>
      <c r="HN42" s="805"/>
      <c r="HO42" s="805"/>
      <c r="HP42" s="805"/>
      <c r="HQ42" s="805" t="s">
        <v>2261</v>
      </c>
      <c r="HR42" s="805"/>
      <c r="HS42" s="805"/>
      <c r="HT42" s="805"/>
      <c r="HU42" s="805"/>
      <c r="HV42" s="805"/>
      <c r="HW42" s="805" t="s">
        <v>2261</v>
      </c>
      <c r="HX42" s="805"/>
      <c r="HY42" s="805"/>
      <c r="HZ42" s="805"/>
      <c r="IA42" s="805"/>
      <c r="IB42" s="805"/>
      <c r="IC42" s="805" t="s">
        <v>2261</v>
      </c>
      <c r="ID42" s="805"/>
      <c r="IE42" s="805"/>
      <c r="IF42" s="805"/>
      <c r="IG42" s="805"/>
      <c r="IH42" s="805"/>
      <c r="II42" s="805" t="s">
        <v>2261</v>
      </c>
      <c r="IJ42" s="805"/>
      <c r="IK42" s="805"/>
      <c r="IL42" s="805"/>
      <c r="IM42" s="805"/>
      <c r="IN42" s="805"/>
      <c r="IO42" s="805" t="s">
        <v>2261</v>
      </c>
      <c r="IP42" s="805"/>
      <c r="IQ42" s="805"/>
      <c r="IR42" s="805"/>
    </row>
    <row r="43" spans="1:256">
      <c r="A43" s="78"/>
      <c r="B43" s="78"/>
      <c r="C43" s="78"/>
      <c r="D43" s="78"/>
      <c r="E43" s="78"/>
      <c r="F43" s="78"/>
      <c r="G43" s="78"/>
      <c r="H43" s="78"/>
      <c r="I43" s="805" t="s">
        <v>2019</v>
      </c>
      <c r="J43" s="805"/>
      <c r="K43" s="805"/>
      <c r="L43" s="805"/>
      <c r="M43" s="805"/>
      <c r="N43" s="805"/>
      <c r="O43" s="805" t="s">
        <v>2019</v>
      </c>
      <c r="P43" s="805"/>
      <c r="Q43" s="805"/>
      <c r="R43" s="805"/>
      <c r="S43" s="805"/>
      <c r="T43" s="805"/>
      <c r="U43" s="805" t="s">
        <v>2019</v>
      </c>
      <c r="V43" s="805"/>
      <c r="W43" s="805"/>
      <c r="X43" s="805"/>
      <c r="Y43" s="805"/>
      <c r="Z43" s="805"/>
      <c r="AA43" s="805" t="s">
        <v>2019</v>
      </c>
      <c r="AB43" s="805"/>
      <c r="AC43" s="805"/>
      <c r="AD43" s="805"/>
      <c r="AE43" s="805"/>
      <c r="AF43" s="805"/>
      <c r="AG43" s="805" t="s">
        <v>2019</v>
      </c>
      <c r="AH43" s="805"/>
      <c r="AI43" s="805"/>
      <c r="AJ43" s="805"/>
      <c r="AK43" s="805"/>
      <c r="AL43" s="805"/>
      <c r="AM43" s="805" t="s">
        <v>2019</v>
      </c>
      <c r="AN43" s="805"/>
      <c r="AO43" s="805"/>
      <c r="AP43" s="805"/>
      <c r="AQ43" s="805"/>
      <c r="AR43" s="805"/>
      <c r="AS43" s="805" t="s">
        <v>2019</v>
      </c>
      <c r="AT43" s="805"/>
      <c r="AU43" s="805"/>
      <c r="AV43" s="805"/>
      <c r="AW43" s="805"/>
      <c r="AX43" s="805"/>
      <c r="AY43" s="805" t="s">
        <v>2019</v>
      </c>
      <c r="AZ43" s="805"/>
      <c r="BA43" s="805"/>
      <c r="BB43" s="805"/>
      <c r="BC43" s="805"/>
      <c r="BD43" s="805"/>
      <c r="BE43" s="805" t="s">
        <v>2019</v>
      </c>
      <c r="BF43" s="805"/>
      <c r="BG43" s="805"/>
      <c r="BH43" s="805"/>
      <c r="BI43" s="805"/>
      <c r="BJ43" s="805"/>
      <c r="BK43" s="805" t="s">
        <v>2019</v>
      </c>
      <c r="BL43" s="805"/>
      <c r="BM43" s="805"/>
      <c r="BN43" s="805"/>
      <c r="BO43" s="805"/>
      <c r="BP43" s="805"/>
      <c r="BQ43" s="805" t="s">
        <v>2019</v>
      </c>
      <c r="BR43" s="805"/>
      <c r="BS43" s="805"/>
      <c r="BT43" s="805"/>
      <c r="BU43" s="805"/>
      <c r="BV43" s="805"/>
      <c r="BW43" s="805" t="s">
        <v>2019</v>
      </c>
      <c r="BX43" s="805"/>
      <c r="BY43" s="805"/>
      <c r="BZ43" s="805"/>
      <c r="CA43" s="805"/>
      <c r="CB43" s="805"/>
      <c r="CC43" s="805" t="s">
        <v>2019</v>
      </c>
      <c r="CD43" s="805"/>
      <c r="CE43" s="805"/>
      <c r="CF43" s="805"/>
      <c r="CG43" s="805"/>
      <c r="CH43" s="805"/>
      <c r="CI43" s="805" t="s">
        <v>2019</v>
      </c>
      <c r="CJ43" s="805"/>
      <c r="CK43" s="805"/>
      <c r="CL43" s="805"/>
      <c r="CM43" s="805"/>
      <c r="CN43" s="805"/>
      <c r="CO43" s="805" t="s">
        <v>2019</v>
      </c>
      <c r="CP43" s="805"/>
      <c r="CQ43" s="805"/>
      <c r="CR43" s="805"/>
      <c r="CS43" s="805"/>
      <c r="CT43" s="805"/>
      <c r="CU43" s="805" t="s">
        <v>2019</v>
      </c>
      <c r="CV43" s="805"/>
      <c r="CW43" s="805"/>
      <c r="CX43" s="805"/>
      <c r="CY43" s="805"/>
      <c r="CZ43" s="805"/>
      <c r="DA43" s="805" t="s">
        <v>2019</v>
      </c>
      <c r="DB43" s="805"/>
      <c r="DC43" s="805"/>
      <c r="DD43" s="805"/>
      <c r="DE43" s="805"/>
      <c r="DF43" s="805"/>
      <c r="DG43" s="805" t="s">
        <v>2019</v>
      </c>
      <c r="DH43" s="805"/>
      <c r="DI43" s="805"/>
      <c r="DJ43" s="805"/>
      <c r="DK43" s="805"/>
      <c r="DL43" s="805"/>
      <c r="DM43" s="805" t="s">
        <v>2019</v>
      </c>
      <c r="DN43" s="805"/>
      <c r="DO43" s="805"/>
      <c r="DP43" s="805"/>
      <c r="DQ43" s="805"/>
      <c r="DR43" s="805"/>
      <c r="DS43" s="805" t="s">
        <v>2019</v>
      </c>
      <c r="DT43" s="805"/>
      <c r="DU43" s="805"/>
      <c r="DV43" s="805"/>
      <c r="DW43" s="805"/>
      <c r="DX43" s="805"/>
      <c r="DY43" s="805" t="s">
        <v>2019</v>
      </c>
      <c r="DZ43" s="805"/>
      <c r="EA43" s="805"/>
      <c r="EB43" s="805"/>
      <c r="EC43" s="805"/>
      <c r="ED43" s="805"/>
      <c r="EE43" s="805" t="s">
        <v>2019</v>
      </c>
      <c r="EF43" s="805"/>
      <c r="EG43" s="805"/>
      <c r="EH43" s="805"/>
      <c r="EI43" s="805"/>
      <c r="EJ43" s="805"/>
      <c r="EK43" s="805" t="s">
        <v>2019</v>
      </c>
      <c r="EL43" s="805"/>
      <c r="EM43" s="805"/>
      <c r="EN43" s="805"/>
      <c r="EO43" s="805"/>
      <c r="EP43" s="805"/>
      <c r="EQ43" s="805" t="s">
        <v>2019</v>
      </c>
      <c r="ER43" s="805"/>
      <c r="ES43" s="805"/>
      <c r="ET43" s="805"/>
      <c r="EU43" s="805"/>
      <c r="EV43" s="805"/>
      <c r="EW43" s="805" t="s">
        <v>2019</v>
      </c>
      <c r="EX43" s="805"/>
      <c r="EY43" s="805"/>
      <c r="EZ43" s="805"/>
      <c r="FA43" s="805"/>
      <c r="FB43" s="805"/>
      <c r="FC43" s="805" t="s">
        <v>2019</v>
      </c>
      <c r="FD43" s="805"/>
      <c r="FE43" s="805"/>
      <c r="FF43" s="805"/>
      <c r="FG43" s="805"/>
      <c r="FH43" s="805"/>
      <c r="FI43" s="805" t="s">
        <v>2019</v>
      </c>
      <c r="FJ43" s="805"/>
      <c r="FK43" s="805"/>
      <c r="FL43" s="805"/>
      <c r="FM43" s="805"/>
      <c r="FN43" s="805"/>
      <c r="FO43" s="805" t="s">
        <v>2019</v>
      </c>
      <c r="FP43" s="805"/>
      <c r="FQ43" s="805"/>
      <c r="FR43" s="805"/>
      <c r="FS43" s="805"/>
      <c r="FT43" s="805"/>
      <c r="FU43" s="805" t="s">
        <v>2019</v>
      </c>
      <c r="FV43" s="805"/>
      <c r="FW43" s="805"/>
      <c r="FX43" s="805"/>
      <c r="FY43" s="805"/>
      <c r="FZ43" s="805"/>
      <c r="GA43" s="805" t="s">
        <v>2019</v>
      </c>
      <c r="GB43" s="805"/>
      <c r="GC43" s="805"/>
      <c r="GD43" s="805"/>
      <c r="GE43" s="805"/>
      <c r="GF43" s="805"/>
      <c r="GG43" s="805" t="s">
        <v>2019</v>
      </c>
      <c r="GH43" s="805"/>
      <c r="GI43" s="805"/>
      <c r="GJ43" s="805"/>
      <c r="GK43" s="805"/>
      <c r="GL43" s="805"/>
      <c r="GM43" s="805" t="s">
        <v>2019</v>
      </c>
      <c r="GN43" s="805"/>
      <c r="GO43" s="805"/>
      <c r="GP43" s="805"/>
      <c r="GQ43" s="805"/>
      <c r="GR43" s="805"/>
      <c r="GS43" s="805" t="s">
        <v>2019</v>
      </c>
      <c r="GT43" s="805"/>
      <c r="GU43" s="805"/>
      <c r="GV43" s="805"/>
      <c r="GW43" s="805"/>
      <c r="GX43" s="805"/>
      <c r="GY43" s="805" t="s">
        <v>2019</v>
      </c>
      <c r="GZ43" s="805"/>
      <c r="HA43" s="805"/>
      <c r="HB43" s="805"/>
      <c r="HC43" s="805"/>
      <c r="HD43" s="805"/>
      <c r="HE43" s="805" t="s">
        <v>2019</v>
      </c>
      <c r="HF43" s="805"/>
      <c r="HG43" s="805"/>
      <c r="HH43" s="805"/>
      <c r="HI43" s="805"/>
      <c r="HJ43" s="805"/>
      <c r="HK43" s="805" t="s">
        <v>2019</v>
      </c>
      <c r="HL43" s="805"/>
      <c r="HM43" s="805"/>
      <c r="HN43" s="805"/>
      <c r="HO43" s="805"/>
      <c r="HP43" s="805"/>
      <c r="HQ43" s="805" t="s">
        <v>2019</v>
      </c>
      <c r="HR43" s="805"/>
      <c r="HS43" s="805"/>
      <c r="HT43" s="805"/>
      <c r="HU43" s="805"/>
      <c r="HV43" s="805"/>
      <c r="HW43" s="805" t="s">
        <v>2019</v>
      </c>
      <c r="HX43" s="805"/>
      <c r="HY43" s="805"/>
      <c r="HZ43" s="805"/>
      <c r="IA43" s="805"/>
      <c r="IB43" s="805"/>
      <c r="IC43" s="805" t="s">
        <v>2019</v>
      </c>
      <c r="ID43" s="805"/>
      <c r="IE43" s="805"/>
      <c r="IF43" s="805"/>
      <c r="IG43" s="805"/>
      <c r="IH43" s="805"/>
      <c r="II43" s="805" t="s">
        <v>2019</v>
      </c>
      <c r="IJ43" s="805"/>
      <c r="IK43" s="805"/>
      <c r="IL43" s="805"/>
      <c r="IM43" s="805"/>
      <c r="IN43" s="805"/>
      <c r="IO43" s="805" t="s">
        <v>2856</v>
      </c>
      <c r="IP43" s="805"/>
      <c r="IQ43" s="805"/>
      <c r="IR43" s="805"/>
    </row>
    <row r="44" spans="1:256">
      <c r="B44" s="78"/>
      <c r="C44" s="78"/>
      <c r="D44" s="78"/>
      <c r="E44" s="78"/>
      <c r="F44" s="78"/>
      <c r="G44" s="78"/>
      <c r="H44" s="78"/>
      <c r="I44" s="78"/>
      <c r="J44" s="78"/>
      <c r="K44" s="78"/>
      <c r="L44" s="78"/>
      <c r="M44" s="78"/>
      <c r="N44" s="78"/>
      <c r="O44" s="805" t="s">
        <v>2782</v>
      </c>
      <c r="P44" s="805"/>
      <c r="Q44" s="805"/>
      <c r="R44" s="805"/>
      <c r="S44" s="805"/>
      <c r="T44" s="805"/>
      <c r="U44" s="805" t="s">
        <v>2782</v>
      </c>
      <c r="V44" s="805"/>
      <c r="W44" s="805"/>
      <c r="X44" s="805"/>
      <c r="Y44" s="805"/>
      <c r="Z44" s="805"/>
      <c r="AA44" s="805" t="s">
        <v>2782</v>
      </c>
      <c r="AB44" s="805"/>
      <c r="AC44" s="805"/>
      <c r="AD44" s="805"/>
      <c r="AE44" s="805"/>
      <c r="AF44" s="805"/>
      <c r="AG44" s="805" t="s">
        <v>2782</v>
      </c>
      <c r="AH44" s="805"/>
      <c r="AI44" s="805"/>
      <c r="AJ44" s="805"/>
      <c r="AK44" s="805"/>
      <c r="AL44" s="805"/>
      <c r="AM44" s="805" t="s">
        <v>2782</v>
      </c>
      <c r="AN44" s="805"/>
      <c r="AO44" s="805"/>
      <c r="AP44" s="805"/>
      <c r="AQ44" s="805"/>
      <c r="AR44" s="805"/>
      <c r="AS44" s="805" t="s">
        <v>2782</v>
      </c>
      <c r="AT44" s="805"/>
      <c r="AU44" s="805"/>
      <c r="AV44" s="805"/>
      <c r="AW44" s="805"/>
      <c r="AX44" s="805"/>
      <c r="AY44" s="805" t="s">
        <v>2782</v>
      </c>
      <c r="AZ44" s="805"/>
      <c r="BA44" s="805"/>
      <c r="BB44" s="805"/>
      <c r="BC44" s="805"/>
      <c r="BD44" s="805"/>
      <c r="BE44" s="805" t="s">
        <v>2782</v>
      </c>
      <c r="BF44" s="805"/>
      <c r="BG44" s="805"/>
      <c r="BH44" s="805"/>
      <c r="BI44" s="805"/>
      <c r="BJ44" s="805"/>
      <c r="BK44" s="805" t="s">
        <v>2782</v>
      </c>
      <c r="BL44" s="805"/>
      <c r="BM44" s="805"/>
      <c r="BN44" s="805"/>
      <c r="BO44" s="805"/>
      <c r="BP44" s="805"/>
      <c r="BQ44" s="805" t="s">
        <v>2782</v>
      </c>
      <c r="BR44" s="805"/>
      <c r="BS44" s="805"/>
      <c r="BT44" s="805"/>
      <c r="BU44" s="805"/>
      <c r="BV44" s="805"/>
      <c r="BW44" s="805" t="s">
        <v>2782</v>
      </c>
      <c r="BX44" s="805"/>
      <c r="BY44" s="805"/>
      <c r="BZ44" s="805"/>
      <c r="CA44" s="805"/>
      <c r="CB44" s="805"/>
      <c r="CC44" s="805" t="s">
        <v>2782</v>
      </c>
      <c r="CD44" s="805"/>
      <c r="CE44" s="805"/>
      <c r="CF44" s="805"/>
      <c r="CG44" s="805"/>
      <c r="CH44" s="805"/>
      <c r="CI44" s="805" t="s">
        <v>2782</v>
      </c>
      <c r="CJ44" s="805"/>
      <c r="CK44" s="805"/>
      <c r="CL44" s="805"/>
      <c r="CM44" s="805"/>
      <c r="CN44" s="805"/>
      <c r="CO44" s="805" t="s">
        <v>2782</v>
      </c>
      <c r="CP44" s="805"/>
      <c r="CQ44" s="805"/>
      <c r="CR44" s="805"/>
      <c r="CS44" s="805"/>
      <c r="CT44" s="805"/>
      <c r="CU44" s="805" t="s">
        <v>2782</v>
      </c>
      <c r="CV44" s="805"/>
      <c r="CW44" s="805"/>
      <c r="CX44" s="805"/>
      <c r="CY44" s="805"/>
      <c r="CZ44" s="805"/>
      <c r="DA44" s="805" t="s">
        <v>2782</v>
      </c>
      <c r="DB44" s="805"/>
      <c r="DC44" s="805"/>
      <c r="DD44" s="805"/>
      <c r="DE44" s="805"/>
      <c r="DF44" s="805"/>
      <c r="DG44" s="805" t="s">
        <v>2782</v>
      </c>
      <c r="DH44" s="805"/>
      <c r="DI44" s="805"/>
      <c r="DJ44" s="805"/>
      <c r="DK44" s="805"/>
      <c r="DL44" s="805"/>
      <c r="DM44" s="805" t="s">
        <v>2782</v>
      </c>
      <c r="DN44" s="805"/>
      <c r="DO44" s="805"/>
      <c r="DP44" s="805"/>
      <c r="DQ44" s="805"/>
      <c r="DR44" s="805"/>
      <c r="DS44" s="805" t="s">
        <v>2782</v>
      </c>
      <c r="DT44" s="805"/>
      <c r="DU44" s="805"/>
      <c r="DV44" s="805"/>
      <c r="DW44" s="805"/>
      <c r="DX44" s="805"/>
      <c r="DY44" s="805" t="s">
        <v>2782</v>
      </c>
      <c r="DZ44" s="805"/>
      <c r="EA44" s="805"/>
      <c r="EB44" s="805"/>
      <c r="EC44" s="805"/>
      <c r="ED44" s="805"/>
      <c r="EE44" s="805" t="s">
        <v>2782</v>
      </c>
      <c r="EF44" s="805"/>
      <c r="EG44" s="805"/>
      <c r="EH44" s="805"/>
      <c r="EI44" s="805"/>
      <c r="EJ44" s="805"/>
      <c r="EK44" s="805" t="s">
        <v>2782</v>
      </c>
      <c r="EL44" s="805"/>
      <c r="EM44" s="805"/>
      <c r="EN44" s="805"/>
      <c r="EO44" s="805"/>
      <c r="EP44" s="805"/>
      <c r="EQ44" s="805" t="s">
        <v>2782</v>
      </c>
      <c r="ER44" s="805"/>
      <c r="ES44" s="805"/>
      <c r="ET44" s="805"/>
      <c r="EU44" s="805"/>
      <c r="EV44" s="805"/>
      <c r="EW44" s="805" t="s">
        <v>2782</v>
      </c>
      <c r="EX44" s="805"/>
      <c r="EY44" s="805"/>
      <c r="EZ44" s="805"/>
      <c r="FA44" s="805"/>
      <c r="FB44" s="805"/>
      <c r="FC44" s="805" t="s">
        <v>2782</v>
      </c>
      <c r="FD44" s="805"/>
      <c r="FE44" s="805"/>
      <c r="FF44" s="805"/>
      <c r="FG44" s="805"/>
      <c r="FH44" s="805"/>
      <c r="FI44" s="805" t="s">
        <v>2782</v>
      </c>
      <c r="FJ44" s="805"/>
      <c r="FK44" s="805"/>
      <c r="FL44" s="805"/>
      <c r="FM44" s="805"/>
      <c r="FN44" s="805"/>
      <c r="FO44" s="805" t="s">
        <v>2782</v>
      </c>
      <c r="FP44" s="805"/>
      <c r="FQ44" s="805"/>
      <c r="FR44" s="805"/>
      <c r="FS44" s="805"/>
      <c r="FT44" s="805"/>
      <c r="FU44" s="805" t="s">
        <v>2782</v>
      </c>
      <c r="FV44" s="805"/>
      <c r="FW44" s="805"/>
      <c r="FX44" s="805"/>
      <c r="FY44" s="805"/>
      <c r="FZ44" s="805"/>
      <c r="GA44" s="805" t="s">
        <v>2782</v>
      </c>
      <c r="GB44" s="805"/>
      <c r="GC44" s="805"/>
      <c r="GD44" s="805"/>
      <c r="GE44" s="805"/>
      <c r="GF44" s="805"/>
      <c r="GG44" s="805" t="s">
        <v>2782</v>
      </c>
      <c r="GH44" s="805"/>
      <c r="GI44" s="805"/>
      <c r="GJ44" s="805"/>
      <c r="GK44" s="805"/>
      <c r="GL44" s="805"/>
      <c r="GM44" s="805" t="s">
        <v>2782</v>
      </c>
      <c r="GN44" s="805"/>
      <c r="GO44" s="805"/>
      <c r="GP44" s="805"/>
      <c r="GQ44" s="805"/>
      <c r="GR44" s="805"/>
      <c r="GS44" s="805" t="s">
        <v>2782</v>
      </c>
      <c r="GT44" s="805"/>
      <c r="GU44" s="805"/>
      <c r="GV44" s="805"/>
      <c r="GW44" s="805"/>
      <c r="GX44" s="805"/>
      <c r="GY44" s="805" t="s">
        <v>2782</v>
      </c>
      <c r="GZ44" s="805"/>
      <c r="HA44" s="805"/>
      <c r="HB44" s="805"/>
      <c r="HC44" s="805"/>
      <c r="HD44" s="805"/>
      <c r="HE44" s="805" t="s">
        <v>2782</v>
      </c>
      <c r="HF44" s="805"/>
      <c r="HG44" s="805"/>
      <c r="HH44" s="805"/>
      <c r="HI44" s="805"/>
      <c r="HJ44" s="805"/>
      <c r="HK44" s="805" t="s">
        <v>2782</v>
      </c>
      <c r="HL44" s="805"/>
      <c r="HM44" s="805"/>
      <c r="HN44" s="805"/>
      <c r="HO44" s="805"/>
      <c r="HP44" s="805"/>
      <c r="HQ44" s="805" t="s">
        <v>2782</v>
      </c>
      <c r="HR44" s="805"/>
      <c r="HS44" s="805"/>
      <c r="HT44" s="805"/>
      <c r="HU44" s="805"/>
      <c r="HV44" s="805"/>
      <c r="HW44" s="805" t="s">
        <v>2782</v>
      </c>
      <c r="HX44" s="805"/>
      <c r="HY44" s="805"/>
      <c r="HZ44" s="805"/>
      <c r="IA44" s="805"/>
      <c r="IB44" s="805"/>
      <c r="IC44" s="805" t="s">
        <v>2782</v>
      </c>
      <c r="ID44" s="805"/>
      <c r="IE44" s="805"/>
      <c r="IF44" s="805"/>
      <c r="IG44" s="805"/>
      <c r="IH44" s="805"/>
      <c r="II44" s="805" t="s">
        <v>2782</v>
      </c>
      <c r="IJ44" s="805"/>
      <c r="IK44" s="805"/>
      <c r="IL44" s="805"/>
      <c r="IM44" s="805"/>
      <c r="IN44" s="805"/>
      <c r="IO44" s="805" t="s">
        <v>2782</v>
      </c>
      <c r="IP44" s="805"/>
      <c r="IQ44" s="805"/>
      <c r="IR44" s="805"/>
      <c r="IS44" s="805"/>
      <c r="IT44" s="805"/>
      <c r="IU44" s="805" t="s">
        <v>2782</v>
      </c>
      <c r="IV44" s="805"/>
    </row>
    <row r="45" spans="1:256">
      <c r="A45" s="83"/>
      <c r="B45" s="83"/>
      <c r="C45" s="84"/>
      <c r="D45" s="84"/>
      <c r="E45" s="84"/>
      <c r="F45" s="86"/>
    </row>
    <row r="46" spans="1:256">
      <c r="A46" s="7"/>
    </row>
    <row r="47" spans="1:256">
      <c r="A47" s="7"/>
    </row>
    <row r="48" spans="1:256" s="6" customFormat="1">
      <c r="A48" s="7"/>
    </row>
    <row r="49" spans="2:7" s="6" customFormat="1">
      <c r="B49" s="7"/>
      <c r="C49" s="7"/>
      <c r="D49" s="7"/>
      <c r="E49" s="7"/>
      <c r="F49" s="7"/>
      <c r="G49" s="7"/>
    </row>
    <row r="50" spans="2:7" s="6" customFormat="1">
      <c r="B50" s="7"/>
      <c r="C50" s="7"/>
      <c r="D50" s="7"/>
      <c r="E50" s="7"/>
      <c r="F50" s="7"/>
      <c r="G50" s="7"/>
    </row>
    <row r="51" spans="2:7" s="6" customFormat="1">
      <c r="B51" s="7"/>
      <c r="C51" s="7"/>
      <c r="D51" s="7"/>
      <c r="E51" s="7"/>
      <c r="F51" s="7"/>
      <c r="G51" s="7"/>
    </row>
    <row r="52" spans="2:7" s="6" customFormat="1">
      <c r="B52" s="7"/>
      <c r="C52" s="10"/>
      <c r="D52" s="10"/>
      <c r="E52" s="10"/>
      <c r="F52" s="87"/>
      <c r="G52" s="7"/>
    </row>
    <row r="53" spans="2:7" s="6" customFormat="1">
      <c r="B53" s="7"/>
      <c r="C53" s="7"/>
      <c r="D53" s="7"/>
      <c r="E53" s="7"/>
      <c r="F53" s="7"/>
      <c r="G53" s="7"/>
    </row>
  </sheetData>
  <mergeCells count="128">
    <mergeCell ref="GY42:HD42"/>
    <mergeCell ref="HE42:HJ42"/>
    <mergeCell ref="IO42:IR42"/>
    <mergeCell ref="II42:IN42"/>
    <mergeCell ref="IC42:IH42"/>
    <mergeCell ref="HW42:IB42"/>
    <mergeCell ref="HQ42:HV42"/>
    <mergeCell ref="HK42:HP42"/>
    <mergeCell ref="GS42:GX42"/>
    <mergeCell ref="GM42:GR42"/>
    <mergeCell ref="CI42:CN42"/>
    <mergeCell ref="BW42:CB42"/>
    <mergeCell ref="CO42:CT42"/>
    <mergeCell ref="DM42:DR42"/>
    <mergeCell ref="FC42:FH42"/>
    <mergeCell ref="EW42:FB42"/>
    <mergeCell ref="EE42:EJ42"/>
    <mergeCell ref="EK42:EP42"/>
    <mergeCell ref="GA42:GF42"/>
    <mergeCell ref="GG42:GL42"/>
    <mergeCell ref="CC42:CH42"/>
    <mergeCell ref="FU42:FZ42"/>
    <mergeCell ref="FO42:FT42"/>
    <mergeCell ref="FI42:FN42"/>
    <mergeCell ref="EQ42:EV42"/>
    <mergeCell ref="DY42:ED42"/>
    <mergeCell ref="DS42:DX42"/>
    <mergeCell ref="DG42:DL42"/>
    <mergeCell ref="DA42:DF42"/>
    <mergeCell ref="CU42:CZ42"/>
    <mergeCell ref="BQ42:BV42"/>
    <mergeCell ref="BK42:BP42"/>
    <mergeCell ref="BK43:BP43"/>
    <mergeCell ref="AY42:BD42"/>
    <mergeCell ref="CU43:CZ43"/>
    <mergeCell ref="BE44:BJ44"/>
    <mergeCell ref="O43:T43"/>
    <mergeCell ref="U43:Z43"/>
    <mergeCell ref="AS42:AX42"/>
    <mergeCell ref="O44:T44"/>
    <mergeCell ref="U44:Z44"/>
    <mergeCell ref="AM42:AR42"/>
    <mergeCell ref="AA42:AF42"/>
    <mergeCell ref="O42:T42"/>
    <mergeCell ref="CO44:CT44"/>
    <mergeCell ref="CU44:CZ44"/>
    <mergeCell ref="BW44:CB44"/>
    <mergeCell ref="BQ43:BV43"/>
    <mergeCell ref="BQ44:BV44"/>
    <mergeCell ref="CI44:CN44"/>
    <mergeCell ref="C1:F1"/>
    <mergeCell ref="C19:F19"/>
    <mergeCell ref="A40:G40"/>
    <mergeCell ref="A41:G41"/>
    <mergeCell ref="BK44:BP44"/>
    <mergeCell ref="A42:G42"/>
    <mergeCell ref="I42:N42"/>
    <mergeCell ref="U42:Z42"/>
    <mergeCell ref="BE42:BJ42"/>
    <mergeCell ref="AA44:AF44"/>
    <mergeCell ref="AY44:BD44"/>
    <mergeCell ref="BE43:BJ43"/>
    <mergeCell ref="AS44:AX44"/>
    <mergeCell ref="I43:N43"/>
    <mergeCell ref="AG43:AL43"/>
    <mergeCell ref="AA43:AF43"/>
    <mergeCell ref="AS43:AX43"/>
    <mergeCell ref="AG44:AL44"/>
    <mergeCell ref="AM44:AR44"/>
    <mergeCell ref="AY43:BD43"/>
    <mergeCell ref="AG42:AL42"/>
    <mergeCell ref="AM43:AR43"/>
    <mergeCell ref="DS44:DX44"/>
    <mergeCell ref="CC44:CH44"/>
    <mergeCell ref="CO43:CT43"/>
    <mergeCell ref="BW43:CB43"/>
    <mergeCell ref="DA43:DF43"/>
    <mergeCell ref="DG44:DL44"/>
    <mergeCell ref="DA44:DF44"/>
    <mergeCell ref="CC43:CH43"/>
    <mergeCell ref="DG43:DL43"/>
    <mergeCell ref="DM43:DR43"/>
    <mergeCell ref="DS43:DX43"/>
    <mergeCell ref="DM44:DR44"/>
    <mergeCell ref="CI43:CN43"/>
    <mergeCell ref="HW43:IB43"/>
    <mergeCell ref="HQ43:HV43"/>
    <mergeCell ref="HE44:HJ44"/>
    <mergeCell ref="GS44:GX44"/>
    <mergeCell ref="HE43:HJ43"/>
    <mergeCell ref="GY43:HD43"/>
    <mergeCell ref="EK43:EP43"/>
    <mergeCell ref="HK44:HP44"/>
    <mergeCell ref="IC44:IH44"/>
    <mergeCell ref="HK43:HP43"/>
    <mergeCell ref="GA43:GF43"/>
    <mergeCell ref="GM44:GR44"/>
    <mergeCell ref="FI44:FN44"/>
    <mergeCell ref="GG44:GL44"/>
    <mergeCell ref="FU44:FZ44"/>
    <mergeCell ref="GA44:GF44"/>
    <mergeCell ref="GM43:GR43"/>
    <mergeCell ref="FO43:FT43"/>
    <mergeCell ref="FI43:FN43"/>
    <mergeCell ref="II44:IN44"/>
    <mergeCell ref="HW44:IB44"/>
    <mergeCell ref="HQ44:HV44"/>
    <mergeCell ref="IU44:IV44"/>
    <mergeCell ref="IO43:IR43"/>
    <mergeCell ref="II43:IN43"/>
    <mergeCell ref="IC43:IH43"/>
    <mergeCell ref="DY43:ED43"/>
    <mergeCell ref="EE43:EJ43"/>
    <mergeCell ref="EK44:EP44"/>
    <mergeCell ref="DY44:ED44"/>
    <mergeCell ref="EE44:EJ44"/>
    <mergeCell ref="IO44:IT44"/>
    <mergeCell ref="EQ43:EV43"/>
    <mergeCell ref="GS43:GX43"/>
    <mergeCell ref="EQ44:EV44"/>
    <mergeCell ref="EW44:FB44"/>
    <mergeCell ref="EW43:FB43"/>
    <mergeCell ref="FC44:FH44"/>
    <mergeCell ref="FO44:FT44"/>
    <mergeCell ref="FC43:FH43"/>
    <mergeCell ref="FU43:FZ43"/>
    <mergeCell ref="GG43:GL43"/>
    <mergeCell ref="GY44:HD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9"/>
  <sheetViews>
    <sheetView topLeftCell="A19" zoomScale="125" zoomScaleNormal="70" zoomScalePageLayoutView="70" workbookViewId="0">
      <selection activeCell="B25" sqref="B25"/>
    </sheetView>
  </sheetViews>
  <sheetFormatPr baseColWidth="10" defaultColWidth="10.7109375" defaultRowHeight="15" x14ac:dyDescent="0"/>
  <cols>
    <col min="1" max="1" width="10.285156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6" ht="105" customHeight="1">
      <c r="C1" s="814" t="s">
        <v>1529</v>
      </c>
      <c r="D1" s="814"/>
      <c r="E1" s="814"/>
    </row>
    <row r="2" spans="1:6">
      <c r="A2" s="8" t="s">
        <v>2334</v>
      </c>
      <c r="E2" s="10"/>
    </row>
    <row r="3" spans="1:6">
      <c r="A3" s="6" t="s">
        <v>1948</v>
      </c>
      <c r="C3" s="11"/>
      <c r="D3" s="11"/>
      <c r="E3" s="92">
        <v>40339</v>
      </c>
    </row>
    <row r="4" spans="1:6">
      <c r="A4" s="6" t="s">
        <v>2517</v>
      </c>
      <c r="C4" s="11"/>
      <c r="D4" s="11"/>
      <c r="E4" s="93" t="s">
        <v>2355</v>
      </c>
    </row>
    <row r="5" spans="1:6">
      <c r="A5" s="6" t="s">
        <v>2850</v>
      </c>
      <c r="C5" s="11"/>
      <c r="D5" s="11"/>
    </row>
    <row r="6" spans="1:6">
      <c r="C6" s="15" t="s">
        <v>1872</v>
      </c>
      <c r="D6" s="16"/>
      <c r="E6" s="18"/>
      <c r="F6" s="4"/>
    </row>
    <row r="7" spans="1:6">
      <c r="C7" s="19" t="s">
        <v>1543</v>
      </c>
      <c r="D7" s="20"/>
      <c r="E7" s="22"/>
      <c r="F7" s="4"/>
    </row>
    <row r="8" spans="1:6">
      <c r="A8" s="6" t="s">
        <v>1876</v>
      </c>
      <c r="C8" s="19" t="s">
        <v>1663</v>
      </c>
      <c r="D8" s="20"/>
      <c r="E8" s="24"/>
      <c r="F8" s="4"/>
    </row>
    <row r="9" spans="1:6">
      <c r="A9" t="s">
        <v>1780</v>
      </c>
      <c r="C9" s="19" t="s">
        <v>2264</v>
      </c>
      <c r="D9" s="20"/>
      <c r="E9" s="24"/>
      <c r="F9" s="4"/>
    </row>
    <row r="10" spans="1:6">
      <c r="A10" t="s">
        <v>2300</v>
      </c>
      <c r="C10" s="5"/>
      <c r="D10" s="20"/>
      <c r="E10" s="24"/>
      <c r="F10" s="4"/>
    </row>
    <row r="11" spans="1:6">
      <c r="A11" t="s">
        <v>2242</v>
      </c>
      <c r="C11" s="25" t="s">
        <v>2874</v>
      </c>
      <c r="D11" s="4"/>
      <c r="E11" s="24"/>
      <c r="F11" s="4"/>
    </row>
    <row r="12" spans="1:6">
      <c r="A12" t="s">
        <v>2138</v>
      </c>
      <c r="C12" s="25" t="s">
        <v>3435</v>
      </c>
      <c r="D12" s="20"/>
      <c r="E12" s="24"/>
      <c r="F12" s="4"/>
    </row>
    <row r="13" spans="1:6">
      <c r="A13" t="s">
        <v>1745</v>
      </c>
      <c r="C13" s="25" t="s">
        <v>3063</v>
      </c>
      <c r="D13" s="4"/>
      <c r="E13" s="24"/>
      <c r="F13" s="4"/>
    </row>
    <row r="14" spans="1:6">
      <c r="A14" s="37" t="s">
        <v>1620</v>
      </c>
      <c r="C14" s="25" t="s">
        <v>2202</v>
      </c>
      <c r="D14" s="4"/>
      <c r="E14" s="28"/>
      <c r="F14" s="4"/>
    </row>
    <row r="15" spans="1:6">
      <c r="C15" s="5" t="s">
        <v>2119</v>
      </c>
      <c r="D15" s="4"/>
      <c r="E15" s="24"/>
      <c r="F15" s="4"/>
    </row>
    <row r="16" spans="1:6">
      <c r="A16" s="27" t="s">
        <v>2319</v>
      </c>
      <c r="C16" s="5"/>
      <c r="D16" s="4"/>
      <c r="E16" s="24"/>
      <c r="F16" s="4"/>
    </row>
    <row r="17" spans="1:6">
      <c r="A17" s="6" t="s">
        <v>2235</v>
      </c>
      <c r="C17" s="3" t="s">
        <v>1985</v>
      </c>
      <c r="D17" s="2"/>
      <c r="E17" s="157"/>
      <c r="F17" s="4"/>
    </row>
    <row r="18" spans="1:6">
      <c r="C18" s="4"/>
      <c r="D18" s="4"/>
      <c r="E18" s="4"/>
      <c r="F18" s="4"/>
    </row>
    <row r="19" spans="1:6">
      <c r="A19" s="6" t="s">
        <v>2705</v>
      </c>
      <c r="C19" s="815" t="s">
        <v>1105</v>
      </c>
      <c r="D19" s="815"/>
      <c r="E19" s="815"/>
    </row>
    <row r="20" spans="1:6">
      <c r="A20" s="27" t="s">
        <v>2622</v>
      </c>
      <c r="C20" s="27" t="s">
        <v>2545</v>
      </c>
      <c r="D20" s="27"/>
    </row>
    <row r="21" spans="1:6">
      <c r="A21" s="156"/>
      <c r="C21" s="27"/>
      <c r="D21" s="27"/>
    </row>
    <row r="22" spans="1:6" s="43" customFormat="1" ht="16" customHeight="1">
      <c r="A22" s="37"/>
      <c r="B22" s="38"/>
      <c r="C22" s="39"/>
      <c r="D22" s="39"/>
      <c r="E22" s="41"/>
      <c r="F22" s="42"/>
    </row>
    <row r="23" spans="1:6">
      <c r="A23" s="155" t="s">
        <v>2275</v>
      </c>
      <c r="B23" s="45" t="s">
        <v>2177</v>
      </c>
      <c r="C23" s="46" t="s">
        <v>2049</v>
      </c>
      <c r="D23" s="45" t="s">
        <v>2746</v>
      </c>
      <c r="E23" s="45" t="s">
        <v>1890</v>
      </c>
      <c r="F23" s="48"/>
    </row>
    <row r="24" spans="1:6">
      <c r="A24" s="49">
        <v>40440</v>
      </c>
      <c r="B24" s="58" t="s">
        <v>2258</v>
      </c>
      <c r="C24" s="51">
        <v>315</v>
      </c>
      <c r="D24" s="154">
        <v>3</v>
      </c>
      <c r="E24" s="153">
        <f>C24*D24</f>
        <v>945</v>
      </c>
      <c r="F24" s="56"/>
    </row>
    <row r="25" spans="1:6">
      <c r="A25" s="57"/>
      <c r="B25" s="58" t="s">
        <v>2358</v>
      </c>
      <c r="C25" s="51">
        <v>225</v>
      </c>
      <c r="D25" s="154">
        <v>3</v>
      </c>
      <c r="E25" s="153">
        <f>C25*D25</f>
        <v>675</v>
      </c>
      <c r="F25" s="56"/>
    </row>
    <row r="26" spans="1:6">
      <c r="A26" s="57"/>
      <c r="B26" s="58" t="s">
        <v>2289</v>
      </c>
      <c r="C26" s="59" t="s">
        <v>2286</v>
      </c>
      <c r="D26" s="154"/>
      <c r="E26" s="153">
        <v>0</v>
      </c>
      <c r="F26" s="56"/>
    </row>
    <row r="27" spans="1:6">
      <c r="A27" s="57"/>
      <c r="B27" s="58" t="s">
        <v>2333</v>
      </c>
      <c r="C27" s="51">
        <v>70</v>
      </c>
      <c r="D27" s="52">
        <v>5</v>
      </c>
      <c r="E27" s="153">
        <f>C27*D27</f>
        <v>350</v>
      </c>
      <c r="F27" s="48"/>
    </row>
    <row r="28" spans="1:6">
      <c r="A28" s="57"/>
      <c r="B28" s="58" t="s">
        <v>1116</v>
      </c>
      <c r="C28" s="51">
        <v>350</v>
      </c>
      <c r="D28" s="62" t="s">
        <v>2186</v>
      </c>
      <c r="E28" s="153">
        <v>350</v>
      </c>
      <c r="F28" s="48"/>
    </row>
    <row r="29" spans="1:6">
      <c r="A29" s="57"/>
      <c r="B29" s="58" t="s">
        <v>2270</v>
      </c>
      <c r="C29" s="51">
        <v>40</v>
      </c>
      <c r="D29" s="154">
        <v>5</v>
      </c>
      <c r="E29" s="153">
        <f>C29*D29</f>
        <v>200</v>
      </c>
      <c r="F29" s="48"/>
    </row>
    <row r="30" spans="1:6">
      <c r="A30" s="57"/>
      <c r="B30" s="58" t="s">
        <v>1900</v>
      </c>
      <c r="C30" s="51"/>
      <c r="D30" s="154"/>
      <c r="E30" s="153">
        <f>C30*D30</f>
        <v>0</v>
      </c>
      <c r="F30" s="48"/>
    </row>
    <row r="31" spans="1:6">
      <c r="A31" s="57"/>
      <c r="B31" s="58" t="s">
        <v>2585</v>
      </c>
      <c r="C31" s="51"/>
      <c r="D31" s="154"/>
      <c r="E31" s="153">
        <f>C31*D31</f>
        <v>0</v>
      </c>
      <c r="F31" s="48"/>
    </row>
    <row r="32" spans="1:6" s="74" customFormat="1" ht="16" customHeight="1">
      <c r="A32" s="68"/>
      <c r="B32" s="114" t="s">
        <v>2584</v>
      </c>
      <c r="C32" s="152"/>
      <c r="D32" s="152"/>
      <c r="E32" s="151">
        <f>SUM(E24:E31)</f>
        <v>2520</v>
      </c>
      <c r="F32" s="73"/>
    </row>
    <row r="34" spans="1:256">
      <c r="B34" s="75" t="s">
        <v>2388</v>
      </c>
      <c r="C34" s="76">
        <f>E32/2</f>
        <v>1260</v>
      </c>
      <c r="D34" s="76"/>
    </row>
    <row r="36" spans="1:256">
      <c r="A36" s="805" t="s">
        <v>2134</v>
      </c>
      <c r="B36" s="805"/>
      <c r="C36" s="805"/>
      <c r="D36" s="805"/>
      <c r="E36" s="805"/>
      <c r="F36" s="805"/>
    </row>
    <row r="37" spans="1:256">
      <c r="A37" s="805" t="s">
        <v>2569</v>
      </c>
      <c r="B37" s="805"/>
      <c r="C37" s="805"/>
      <c r="D37" s="805"/>
      <c r="E37" s="805"/>
      <c r="F37" s="805"/>
    </row>
    <row r="38" spans="1:256">
      <c r="A38" s="805" t="s">
        <v>2396</v>
      </c>
      <c r="B38" s="805"/>
      <c r="C38" s="805"/>
      <c r="D38" s="805"/>
      <c r="E38" s="805"/>
      <c r="F38" s="805"/>
      <c r="G38" s="78"/>
      <c r="H38" s="805" t="s">
        <v>2134</v>
      </c>
      <c r="I38" s="805"/>
      <c r="J38" s="805"/>
      <c r="K38" s="805"/>
      <c r="L38" s="805"/>
      <c r="M38" s="805"/>
      <c r="N38" s="805" t="s">
        <v>2134</v>
      </c>
      <c r="O38" s="805"/>
      <c r="P38" s="805"/>
      <c r="Q38" s="805"/>
      <c r="R38" s="805"/>
      <c r="S38" s="805"/>
      <c r="T38" s="805" t="s">
        <v>2134</v>
      </c>
      <c r="U38" s="805"/>
      <c r="V38" s="805"/>
      <c r="W38" s="805"/>
      <c r="X38" s="805"/>
      <c r="Y38" s="805"/>
      <c r="Z38" s="805" t="s">
        <v>2134</v>
      </c>
      <c r="AA38" s="805"/>
      <c r="AB38" s="805"/>
      <c r="AC38" s="805"/>
      <c r="AD38" s="805"/>
      <c r="AE38" s="805"/>
      <c r="AF38" s="805" t="s">
        <v>2134</v>
      </c>
      <c r="AG38" s="805"/>
      <c r="AH38" s="805"/>
      <c r="AI38" s="805"/>
      <c r="AJ38" s="805"/>
      <c r="AK38" s="805"/>
      <c r="AL38" s="805" t="s">
        <v>2134</v>
      </c>
      <c r="AM38" s="805"/>
      <c r="AN38" s="805"/>
      <c r="AO38" s="805"/>
      <c r="AP38" s="805"/>
      <c r="AQ38" s="805"/>
      <c r="AR38" s="805" t="s">
        <v>2134</v>
      </c>
      <c r="AS38" s="805"/>
      <c r="AT38" s="805"/>
      <c r="AU38" s="805"/>
      <c r="AV38" s="805"/>
      <c r="AW38" s="805"/>
      <c r="AX38" s="805" t="s">
        <v>2134</v>
      </c>
      <c r="AY38" s="805"/>
      <c r="AZ38" s="805"/>
      <c r="BA38" s="805"/>
      <c r="BB38" s="805"/>
      <c r="BC38" s="805"/>
      <c r="BD38" s="805" t="s">
        <v>2134</v>
      </c>
      <c r="BE38" s="805"/>
      <c r="BF38" s="805"/>
      <c r="BG38" s="805"/>
      <c r="BH38" s="805"/>
      <c r="BI38" s="805"/>
      <c r="BJ38" s="805" t="s">
        <v>2134</v>
      </c>
      <c r="BK38" s="805"/>
      <c r="BL38" s="805"/>
      <c r="BM38" s="805"/>
      <c r="BN38" s="805"/>
      <c r="BO38" s="805"/>
      <c r="BP38" s="805" t="s">
        <v>2134</v>
      </c>
      <c r="BQ38" s="805"/>
      <c r="BR38" s="805"/>
      <c r="BS38" s="805"/>
      <c r="BT38" s="805"/>
      <c r="BU38" s="805"/>
      <c r="BV38" s="805" t="s">
        <v>2134</v>
      </c>
      <c r="BW38" s="805"/>
      <c r="BX38" s="805"/>
      <c r="BY38" s="805"/>
      <c r="BZ38" s="805"/>
      <c r="CA38" s="805"/>
      <c r="CB38" s="805" t="s">
        <v>2134</v>
      </c>
      <c r="CC38" s="805"/>
      <c r="CD38" s="805"/>
      <c r="CE38" s="805"/>
      <c r="CF38" s="805"/>
      <c r="CG38" s="805"/>
      <c r="CH38" s="805" t="s">
        <v>2134</v>
      </c>
      <c r="CI38" s="805"/>
      <c r="CJ38" s="805"/>
      <c r="CK38" s="805"/>
      <c r="CL38" s="805"/>
      <c r="CM38" s="805"/>
      <c r="CN38" s="805" t="s">
        <v>2134</v>
      </c>
      <c r="CO38" s="805"/>
      <c r="CP38" s="805"/>
      <c r="CQ38" s="805"/>
      <c r="CR38" s="805"/>
      <c r="CS38" s="805"/>
      <c r="CT38" s="805" t="s">
        <v>2134</v>
      </c>
      <c r="CU38" s="805"/>
      <c r="CV38" s="805"/>
      <c r="CW38" s="805"/>
      <c r="CX38" s="805"/>
      <c r="CY38" s="805"/>
      <c r="CZ38" s="805" t="s">
        <v>2134</v>
      </c>
      <c r="DA38" s="805"/>
      <c r="DB38" s="805"/>
      <c r="DC38" s="805"/>
      <c r="DD38" s="805"/>
      <c r="DE38" s="805"/>
      <c r="DF38" s="805" t="s">
        <v>2134</v>
      </c>
      <c r="DG38" s="805"/>
      <c r="DH38" s="805"/>
      <c r="DI38" s="805"/>
      <c r="DJ38" s="805"/>
      <c r="DK38" s="805"/>
      <c r="DL38" s="805" t="s">
        <v>2134</v>
      </c>
      <c r="DM38" s="805"/>
      <c r="DN38" s="805"/>
      <c r="DO38" s="805"/>
      <c r="DP38" s="805"/>
      <c r="DQ38" s="805"/>
      <c r="DR38" s="805" t="s">
        <v>2134</v>
      </c>
      <c r="DS38" s="805"/>
      <c r="DT38" s="805"/>
      <c r="DU38" s="805"/>
      <c r="DV38" s="805"/>
      <c r="DW38" s="805"/>
      <c r="DX38" s="805" t="s">
        <v>2134</v>
      </c>
      <c r="DY38" s="805"/>
      <c r="DZ38" s="805"/>
      <c r="EA38" s="805"/>
      <c r="EB38" s="805"/>
      <c r="EC38" s="805"/>
      <c r="ED38" s="805" t="s">
        <v>2134</v>
      </c>
      <c r="EE38" s="805"/>
      <c r="EF38" s="805"/>
      <c r="EG38" s="805"/>
      <c r="EH38" s="805"/>
      <c r="EI38" s="805"/>
      <c r="EJ38" s="805" t="s">
        <v>2134</v>
      </c>
      <c r="EK38" s="805"/>
      <c r="EL38" s="805"/>
      <c r="EM38" s="805"/>
      <c r="EN38" s="805"/>
      <c r="EO38" s="805"/>
      <c r="EP38" s="805" t="s">
        <v>2134</v>
      </c>
      <c r="EQ38" s="805"/>
      <c r="ER38" s="805"/>
      <c r="ES38" s="805"/>
      <c r="ET38" s="805"/>
      <c r="EU38" s="805"/>
      <c r="EV38" s="805" t="s">
        <v>2134</v>
      </c>
      <c r="EW38" s="805"/>
      <c r="EX38" s="805"/>
      <c r="EY38" s="805"/>
      <c r="EZ38" s="805"/>
      <c r="FA38" s="805"/>
      <c r="FB38" s="805" t="s">
        <v>2134</v>
      </c>
      <c r="FC38" s="805"/>
      <c r="FD38" s="805"/>
      <c r="FE38" s="805"/>
      <c r="FF38" s="805"/>
      <c r="FG38" s="805"/>
      <c r="FH38" s="805" t="s">
        <v>2134</v>
      </c>
      <c r="FI38" s="805"/>
      <c r="FJ38" s="805"/>
      <c r="FK38" s="805"/>
      <c r="FL38" s="805"/>
      <c r="FM38" s="805"/>
      <c r="FN38" s="805" t="s">
        <v>2134</v>
      </c>
      <c r="FO38" s="805"/>
      <c r="FP38" s="805"/>
      <c r="FQ38" s="805"/>
      <c r="FR38" s="805"/>
      <c r="FS38" s="805"/>
      <c r="FT38" s="805" t="s">
        <v>2134</v>
      </c>
      <c r="FU38" s="805"/>
      <c r="FV38" s="805"/>
      <c r="FW38" s="805"/>
      <c r="FX38" s="805"/>
      <c r="FY38" s="805"/>
      <c r="FZ38" s="805" t="s">
        <v>2134</v>
      </c>
      <c r="GA38" s="805"/>
      <c r="GB38" s="805"/>
      <c r="GC38" s="805"/>
      <c r="GD38" s="805"/>
      <c r="GE38" s="805"/>
      <c r="GF38" s="805" t="s">
        <v>2134</v>
      </c>
      <c r="GG38" s="805"/>
      <c r="GH38" s="805"/>
      <c r="GI38" s="805"/>
      <c r="GJ38" s="805"/>
      <c r="GK38" s="805"/>
      <c r="GL38" s="805" t="s">
        <v>2134</v>
      </c>
      <c r="GM38" s="805"/>
      <c r="GN38" s="805"/>
      <c r="GO38" s="805"/>
      <c r="GP38" s="805"/>
      <c r="GQ38" s="805"/>
      <c r="GR38" s="805" t="s">
        <v>2134</v>
      </c>
      <c r="GS38" s="805"/>
      <c r="GT38" s="805"/>
      <c r="GU38" s="805"/>
      <c r="GV38" s="805"/>
      <c r="GW38" s="805"/>
      <c r="GX38" s="805" t="s">
        <v>2134</v>
      </c>
      <c r="GY38" s="805"/>
      <c r="GZ38" s="805"/>
      <c r="HA38" s="805"/>
      <c r="HB38" s="805"/>
      <c r="HC38" s="805"/>
      <c r="HD38" s="805" t="s">
        <v>2134</v>
      </c>
      <c r="HE38" s="805"/>
      <c r="HF38" s="805"/>
      <c r="HG38" s="805"/>
      <c r="HH38" s="805"/>
      <c r="HI38" s="805"/>
      <c r="HJ38" s="805" t="s">
        <v>2134</v>
      </c>
      <c r="HK38" s="805"/>
      <c r="HL38" s="805"/>
      <c r="HM38" s="805"/>
      <c r="HN38" s="805"/>
      <c r="HO38" s="805"/>
      <c r="HP38" s="805" t="s">
        <v>2134</v>
      </c>
      <c r="HQ38" s="805"/>
      <c r="HR38" s="805"/>
      <c r="HS38" s="805"/>
      <c r="HT38" s="805"/>
      <c r="HU38" s="805"/>
      <c r="HV38" s="805" t="s">
        <v>2134</v>
      </c>
      <c r="HW38" s="805"/>
      <c r="HX38" s="805"/>
      <c r="HY38" s="805"/>
      <c r="HZ38" s="805"/>
      <c r="IA38" s="805"/>
      <c r="IB38" s="805" t="s">
        <v>2134</v>
      </c>
      <c r="IC38" s="805"/>
      <c r="ID38" s="805"/>
      <c r="IE38" s="805"/>
      <c r="IF38" s="805"/>
      <c r="IG38" s="805"/>
      <c r="IH38" s="805" t="s">
        <v>2134</v>
      </c>
      <c r="II38" s="805"/>
      <c r="IJ38" s="805"/>
      <c r="IK38" s="805"/>
      <c r="IL38" s="805"/>
      <c r="IM38" s="805"/>
      <c r="IN38" s="805" t="s">
        <v>2134</v>
      </c>
      <c r="IO38" s="805"/>
      <c r="IP38" s="805"/>
      <c r="IQ38" s="805"/>
    </row>
    <row r="39" spans="1:256">
      <c r="A39" s="78"/>
      <c r="B39" s="78"/>
      <c r="C39" s="78"/>
      <c r="D39" s="78"/>
      <c r="E39" s="78"/>
      <c r="F39" s="78"/>
      <c r="G39" s="78"/>
      <c r="H39" s="805" t="s">
        <v>2019</v>
      </c>
      <c r="I39" s="805"/>
      <c r="J39" s="805"/>
      <c r="K39" s="805"/>
      <c r="L39" s="805"/>
      <c r="M39" s="805"/>
      <c r="N39" s="805" t="s">
        <v>2019</v>
      </c>
      <c r="O39" s="805"/>
      <c r="P39" s="805"/>
      <c r="Q39" s="805"/>
      <c r="R39" s="805"/>
      <c r="S39" s="805"/>
      <c r="T39" s="805" t="s">
        <v>2019</v>
      </c>
      <c r="U39" s="805"/>
      <c r="V39" s="805"/>
      <c r="W39" s="805"/>
      <c r="X39" s="805"/>
      <c r="Y39" s="805"/>
      <c r="Z39" s="805" t="s">
        <v>2019</v>
      </c>
      <c r="AA39" s="805"/>
      <c r="AB39" s="805"/>
      <c r="AC39" s="805"/>
      <c r="AD39" s="805"/>
      <c r="AE39" s="805"/>
      <c r="AF39" s="805" t="s">
        <v>2019</v>
      </c>
      <c r="AG39" s="805"/>
      <c r="AH39" s="805"/>
      <c r="AI39" s="805"/>
      <c r="AJ39" s="805"/>
      <c r="AK39" s="805"/>
      <c r="AL39" s="805" t="s">
        <v>2019</v>
      </c>
      <c r="AM39" s="805"/>
      <c r="AN39" s="805"/>
      <c r="AO39" s="805"/>
      <c r="AP39" s="805"/>
      <c r="AQ39" s="805"/>
      <c r="AR39" s="805" t="s">
        <v>2019</v>
      </c>
      <c r="AS39" s="805"/>
      <c r="AT39" s="805"/>
      <c r="AU39" s="805"/>
      <c r="AV39" s="805"/>
      <c r="AW39" s="805"/>
      <c r="AX39" s="805" t="s">
        <v>2019</v>
      </c>
      <c r="AY39" s="805"/>
      <c r="AZ39" s="805"/>
      <c r="BA39" s="805"/>
      <c r="BB39" s="805"/>
      <c r="BC39" s="805"/>
      <c r="BD39" s="805" t="s">
        <v>2019</v>
      </c>
      <c r="BE39" s="805"/>
      <c r="BF39" s="805"/>
      <c r="BG39" s="805"/>
      <c r="BH39" s="805"/>
      <c r="BI39" s="805"/>
      <c r="BJ39" s="805" t="s">
        <v>2019</v>
      </c>
      <c r="BK39" s="805"/>
      <c r="BL39" s="805"/>
      <c r="BM39" s="805"/>
      <c r="BN39" s="805"/>
      <c r="BO39" s="805"/>
      <c r="BP39" s="805" t="s">
        <v>2019</v>
      </c>
      <c r="BQ39" s="805"/>
      <c r="BR39" s="805"/>
      <c r="BS39" s="805"/>
      <c r="BT39" s="805"/>
      <c r="BU39" s="805"/>
      <c r="BV39" s="805" t="s">
        <v>2019</v>
      </c>
      <c r="BW39" s="805"/>
      <c r="BX39" s="805"/>
      <c r="BY39" s="805"/>
      <c r="BZ39" s="805"/>
      <c r="CA39" s="805"/>
      <c r="CB39" s="805" t="s">
        <v>2019</v>
      </c>
      <c r="CC39" s="805"/>
      <c r="CD39" s="805"/>
      <c r="CE39" s="805"/>
      <c r="CF39" s="805"/>
      <c r="CG39" s="805"/>
      <c r="CH39" s="805" t="s">
        <v>2019</v>
      </c>
      <c r="CI39" s="805"/>
      <c r="CJ39" s="805"/>
      <c r="CK39" s="805"/>
      <c r="CL39" s="805"/>
      <c r="CM39" s="805"/>
      <c r="CN39" s="805" t="s">
        <v>2019</v>
      </c>
      <c r="CO39" s="805"/>
      <c r="CP39" s="805"/>
      <c r="CQ39" s="805"/>
      <c r="CR39" s="805"/>
      <c r="CS39" s="805"/>
      <c r="CT39" s="805" t="s">
        <v>2019</v>
      </c>
      <c r="CU39" s="805"/>
      <c r="CV39" s="805"/>
      <c r="CW39" s="805"/>
      <c r="CX39" s="805"/>
      <c r="CY39" s="805"/>
      <c r="CZ39" s="805" t="s">
        <v>2019</v>
      </c>
      <c r="DA39" s="805"/>
      <c r="DB39" s="805"/>
      <c r="DC39" s="805"/>
      <c r="DD39" s="805"/>
      <c r="DE39" s="805"/>
      <c r="DF39" s="805" t="s">
        <v>2019</v>
      </c>
      <c r="DG39" s="805"/>
      <c r="DH39" s="805"/>
      <c r="DI39" s="805"/>
      <c r="DJ39" s="805"/>
      <c r="DK39" s="805"/>
      <c r="DL39" s="805" t="s">
        <v>2019</v>
      </c>
      <c r="DM39" s="805"/>
      <c r="DN39" s="805"/>
      <c r="DO39" s="805"/>
      <c r="DP39" s="805"/>
      <c r="DQ39" s="805"/>
      <c r="DR39" s="805" t="s">
        <v>2019</v>
      </c>
      <c r="DS39" s="805"/>
      <c r="DT39" s="805"/>
      <c r="DU39" s="805"/>
      <c r="DV39" s="805"/>
      <c r="DW39" s="805"/>
      <c r="DX39" s="805" t="s">
        <v>2019</v>
      </c>
      <c r="DY39" s="805"/>
      <c r="DZ39" s="805"/>
      <c r="EA39" s="805"/>
      <c r="EB39" s="805"/>
      <c r="EC39" s="805"/>
      <c r="ED39" s="805" t="s">
        <v>2019</v>
      </c>
      <c r="EE39" s="805"/>
      <c r="EF39" s="805"/>
      <c r="EG39" s="805"/>
      <c r="EH39" s="805"/>
      <c r="EI39" s="805"/>
      <c r="EJ39" s="805" t="s">
        <v>2019</v>
      </c>
      <c r="EK39" s="805"/>
      <c r="EL39" s="805"/>
      <c r="EM39" s="805"/>
      <c r="EN39" s="805"/>
      <c r="EO39" s="805"/>
      <c r="EP39" s="805" t="s">
        <v>2019</v>
      </c>
      <c r="EQ39" s="805"/>
      <c r="ER39" s="805"/>
      <c r="ES39" s="805"/>
      <c r="ET39" s="805"/>
      <c r="EU39" s="805"/>
      <c r="EV39" s="805" t="s">
        <v>2019</v>
      </c>
      <c r="EW39" s="805"/>
      <c r="EX39" s="805"/>
      <c r="EY39" s="805"/>
      <c r="EZ39" s="805"/>
      <c r="FA39" s="805"/>
      <c r="FB39" s="805" t="s">
        <v>2019</v>
      </c>
      <c r="FC39" s="805"/>
      <c r="FD39" s="805"/>
      <c r="FE39" s="805"/>
      <c r="FF39" s="805"/>
      <c r="FG39" s="805"/>
      <c r="FH39" s="805" t="s">
        <v>2019</v>
      </c>
      <c r="FI39" s="805"/>
      <c r="FJ39" s="805"/>
      <c r="FK39" s="805"/>
      <c r="FL39" s="805"/>
      <c r="FM39" s="805"/>
      <c r="FN39" s="805" t="s">
        <v>2019</v>
      </c>
      <c r="FO39" s="805"/>
      <c r="FP39" s="805"/>
      <c r="FQ39" s="805"/>
      <c r="FR39" s="805"/>
      <c r="FS39" s="805"/>
      <c r="FT39" s="805" t="s">
        <v>2019</v>
      </c>
      <c r="FU39" s="805"/>
      <c r="FV39" s="805"/>
      <c r="FW39" s="805"/>
      <c r="FX39" s="805"/>
      <c r="FY39" s="805"/>
      <c r="FZ39" s="805" t="s">
        <v>2019</v>
      </c>
      <c r="GA39" s="805"/>
      <c r="GB39" s="805"/>
      <c r="GC39" s="805"/>
      <c r="GD39" s="805"/>
      <c r="GE39" s="805"/>
      <c r="GF39" s="805" t="s">
        <v>2019</v>
      </c>
      <c r="GG39" s="805"/>
      <c r="GH39" s="805"/>
      <c r="GI39" s="805"/>
      <c r="GJ39" s="805"/>
      <c r="GK39" s="805"/>
      <c r="GL39" s="805" t="s">
        <v>2019</v>
      </c>
      <c r="GM39" s="805"/>
      <c r="GN39" s="805"/>
      <c r="GO39" s="805"/>
      <c r="GP39" s="805"/>
      <c r="GQ39" s="805"/>
      <c r="GR39" s="805" t="s">
        <v>2019</v>
      </c>
      <c r="GS39" s="805"/>
      <c r="GT39" s="805"/>
      <c r="GU39" s="805"/>
      <c r="GV39" s="805"/>
      <c r="GW39" s="805"/>
      <c r="GX39" s="805" t="s">
        <v>2019</v>
      </c>
      <c r="GY39" s="805"/>
      <c r="GZ39" s="805"/>
      <c r="HA39" s="805"/>
      <c r="HB39" s="805"/>
      <c r="HC39" s="805"/>
      <c r="HD39" s="805" t="s">
        <v>2019</v>
      </c>
      <c r="HE39" s="805"/>
      <c r="HF39" s="805"/>
      <c r="HG39" s="805"/>
      <c r="HH39" s="805"/>
      <c r="HI39" s="805"/>
      <c r="HJ39" s="805" t="s">
        <v>2019</v>
      </c>
      <c r="HK39" s="805"/>
      <c r="HL39" s="805"/>
      <c r="HM39" s="805"/>
      <c r="HN39" s="805"/>
      <c r="HO39" s="805"/>
      <c r="HP39" s="805" t="s">
        <v>2019</v>
      </c>
      <c r="HQ39" s="805"/>
      <c r="HR39" s="805"/>
      <c r="HS39" s="805"/>
      <c r="HT39" s="805"/>
      <c r="HU39" s="805"/>
      <c r="HV39" s="805" t="s">
        <v>2019</v>
      </c>
      <c r="HW39" s="805"/>
      <c r="HX39" s="805"/>
      <c r="HY39" s="805"/>
      <c r="HZ39" s="805"/>
      <c r="IA39" s="805"/>
      <c r="IB39" s="805" t="s">
        <v>2019</v>
      </c>
      <c r="IC39" s="805"/>
      <c r="ID39" s="805"/>
      <c r="IE39" s="805"/>
      <c r="IF39" s="805"/>
      <c r="IG39" s="805"/>
      <c r="IH39" s="805" t="s">
        <v>2019</v>
      </c>
      <c r="II39" s="805"/>
      <c r="IJ39" s="805"/>
      <c r="IK39" s="805"/>
      <c r="IL39" s="805"/>
      <c r="IM39" s="805"/>
      <c r="IN39" s="805" t="s">
        <v>2019</v>
      </c>
      <c r="IO39" s="805"/>
      <c r="IP39" s="805"/>
      <c r="IQ39" s="805"/>
    </row>
    <row r="40" spans="1:256">
      <c r="B40" s="78"/>
      <c r="C40" s="78"/>
      <c r="D40" s="78"/>
      <c r="E40" s="78"/>
      <c r="F40" s="78"/>
      <c r="G40" s="78"/>
      <c r="H40" s="78"/>
      <c r="I40" s="78"/>
      <c r="J40" s="78"/>
      <c r="K40" s="78"/>
      <c r="L40" s="78"/>
      <c r="M40" s="78"/>
      <c r="N40" s="805" t="s">
        <v>2396</v>
      </c>
      <c r="O40" s="805"/>
      <c r="P40" s="805"/>
      <c r="Q40" s="805"/>
      <c r="R40" s="805"/>
      <c r="S40" s="805"/>
      <c r="T40" s="805" t="s">
        <v>2396</v>
      </c>
      <c r="U40" s="805"/>
      <c r="V40" s="805"/>
      <c r="W40" s="805"/>
      <c r="X40" s="805"/>
      <c r="Y40" s="805"/>
      <c r="Z40" s="805" t="s">
        <v>2396</v>
      </c>
      <c r="AA40" s="805"/>
      <c r="AB40" s="805"/>
      <c r="AC40" s="805"/>
      <c r="AD40" s="805"/>
      <c r="AE40" s="805"/>
      <c r="AF40" s="805" t="s">
        <v>2396</v>
      </c>
      <c r="AG40" s="805"/>
      <c r="AH40" s="805"/>
      <c r="AI40" s="805"/>
      <c r="AJ40" s="805"/>
      <c r="AK40" s="805"/>
      <c r="AL40" s="805" t="s">
        <v>2396</v>
      </c>
      <c r="AM40" s="805"/>
      <c r="AN40" s="805"/>
      <c r="AO40" s="805"/>
      <c r="AP40" s="805"/>
      <c r="AQ40" s="805"/>
      <c r="AR40" s="805" t="s">
        <v>2396</v>
      </c>
      <c r="AS40" s="805"/>
      <c r="AT40" s="805"/>
      <c r="AU40" s="805"/>
      <c r="AV40" s="805"/>
      <c r="AW40" s="805"/>
      <c r="AX40" s="805" t="s">
        <v>2396</v>
      </c>
      <c r="AY40" s="805"/>
      <c r="AZ40" s="805"/>
      <c r="BA40" s="805"/>
      <c r="BB40" s="805"/>
      <c r="BC40" s="805"/>
      <c r="BD40" s="805" t="s">
        <v>2396</v>
      </c>
      <c r="BE40" s="805"/>
      <c r="BF40" s="805"/>
      <c r="BG40" s="805"/>
      <c r="BH40" s="805"/>
      <c r="BI40" s="805"/>
      <c r="BJ40" s="805" t="s">
        <v>2396</v>
      </c>
      <c r="BK40" s="805"/>
      <c r="BL40" s="805"/>
      <c r="BM40" s="805"/>
      <c r="BN40" s="805"/>
      <c r="BO40" s="805"/>
      <c r="BP40" s="805" t="s">
        <v>2396</v>
      </c>
      <c r="BQ40" s="805"/>
      <c r="BR40" s="805"/>
      <c r="BS40" s="805"/>
      <c r="BT40" s="805"/>
      <c r="BU40" s="805"/>
      <c r="BV40" s="805" t="s">
        <v>2396</v>
      </c>
      <c r="BW40" s="805"/>
      <c r="BX40" s="805"/>
      <c r="BY40" s="805"/>
      <c r="BZ40" s="805"/>
      <c r="CA40" s="805"/>
      <c r="CB40" s="805" t="s">
        <v>2396</v>
      </c>
      <c r="CC40" s="805"/>
      <c r="CD40" s="805"/>
      <c r="CE40" s="805"/>
      <c r="CF40" s="805"/>
      <c r="CG40" s="805"/>
      <c r="CH40" s="805" t="s">
        <v>2396</v>
      </c>
      <c r="CI40" s="805"/>
      <c r="CJ40" s="805"/>
      <c r="CK40" s="805"/>
      <c r="CL40" s="805"/>
      <c r="CM40" s="805"/>
      <c r="CN40" s="805" t="s">
        <v>2396</v>
      </c>
      <c r="CO40" s="805"/>
      <c r="CP40" s="805"/>
      <c r="CQ40" s="805"/>
      <c r="CR40" s="805"/>
      <c r="CS40" s="805"/>
      <c r="CT40" s="805" t="s">
        <v>2396</v>
      </c>
      <c r="CU40" s="805"/>
      <c r="CV40" s="805"/>
      <c r="CW40" s="805"/>
      <c r="CX40" s="805"/>
      <c r="CY40" s="805"/>
      <c r="CZ40" s="805" t="s">
        <v>2396</v>
      </c>
      <c r="DA40" s="805"/>
      <c r="DB40" s="805"/>
      <c r="DC40" s="805"/>
      <c r="DD40" s="805"/>
      <c r="DE40" s="805"/>
      <c r="DF40" s="805" t="s">
        <v>2396</v>
      </c>
      <c r="DG40" s="805"/>
      <c r="DH40" s="805"/>
      <c r="DI40" s="805"/>
      <c r="DJ40" s="805"/>
      <c r="DK40" s="805"/>
      <c r="DL40" s="805" t="s">
        <v>2396</v>
      </c>
      <c r="DM40" s="805"/>
      <c r="DN40" s="805"/>
      <c r="DO40" s="805"/>
      <c r="DP40" s="805"/>
      <c r="DQ40" s="805"/>
      <c r="DR40" s="805" t="s">
        <v>2396</v>
      </c>
      <c r="DS40" s="805"/>
      <c r="DT40" s="805"/>
      <c r="DU40" s="805"/>
      <c r="DV40" s="805"/>
      <c r="DW40" s="805"/>
      <c r="DX40" s="805" t="s">
        <v>2396</v>
      </c>
      <c r="DY40" s="805"/>
      <c r="DZ40" s="805"/>
      <c r="EA40" s="805"/>
      <c r="EB40" s="805"/>
      <c r="EC40" s="805"/>
      <c r="ED40" s="805" t="s">
        <v>2396</v>
      </c>
      <c r="EE40" s="805"/>
      <c r="EF40" s="805"/>
      <c r="EG40" s="805"/>
      <c r="EH40" s="805"/>
      <c r="EI40" s="805"/>
      <c r="EJ40" s="805" t="s">
        <v>2396</v>
      </c>
      <c r="EK40" s="805"/>
      <c r="EL40" s="805"/>
      <c r="EM40" s="805"/>
      <c r="EN40" s="805"/>
      <c r="EO40" s="805"/>
      <c r="EP40" s="805" t="s">
        <v>2396</v>
      </c>
      <c r="EQ40" s="805"/>
      <c r="ER40" s="805"/>
      <c r="ES40" s="805"/>
      <c r="ET40" s="805"/>
      <c r="EU40" s="805"/>
      <c r="EV40" s="805" t="s">
        <v>2396</v>
      </c>
      <c r="EW40" s="805"/>
      <c r="EX40" s="805"/>
      <c r="EY40" s="805"/>
      <c r="EZ40" s="805"/>
      <c r="FA40" s="805"/>
      <c r="FB40" s="805" t="s">
        <v>2396</v>
      </c>
      <c r="FC40" s="805"/>
      <c r="FD40" s="805"/>
      <c r="FE40" s="805"/>
      <c r="FF40" s="805"/>
      <c r="FG40" s="805"/>
      <c r="FH40" s="805" t="s">
        <v>2396</v>
      </c>
      <c r="FI40" s="805"/>
      <c r="FJ40" s="805"/>
      <c r="FK40" s="805"/>
      <c r="FL40" s="805"/>
      <c r="FM40" s="805"/>
      <c r="FN40" s="805" t="s">
        <v>2396</v>
      </c>
      <c r="FO40" s="805"/>
      <c r="FP40" s="805"/>
      <c r="FQ40" s="805"/>
      <c r="FR40" s="805"/>
      <c r="FS40" s="805"/>
      <c r="FT40" s="805" t="s">
        <v>2396</v>
      </c>
      <c r="FU40" s="805"/>
      <c r="FV40" s="805"/>
      <c r="FW40" s="805"/>
      <c r="FX40" s="805"/>
      <c r="FY40" s="805"/>
      <c r="FZ40" s="805" t="s">
        <v>2396</v>
      </c>
      <c r="GA40" s="805"/>
      <c r="GB40" s="805"/>
      <c r="GC40" s="805"/>
      <c r="GD40" s="805"/>
      <c r="GE40" s="805"/>
      <c r="GF40" s="805" t="s">
        <v>2396</v>
      </c>
      <c r="GG40" s="805"/>
      <c r="GH40" s="805"/>
      <c r="GI40" s="805"/>
      <c r="GJ40" s="805"/>
      <c r="GK40" s="805"/>
      <c r="GL40" s="805" t="s">
        <v>2396</v>
      </c>
      <c r="GM40" s="805"/>
      <c r="GN40" s="805"/>
      <c r="GO40" s="805"/>
      <c r="GP40" s="805"/>
      <c r="GQ40" s="805"/>
      <c r="GR40" s="805" t="s">
        <v>2396</v>
      </c>
      <c r="GS40" s="805"/>
      <c r="GT40" s="805"/>
      <c r="GU40" s="805"/>
      <c r="GV40" s="805"/>
      <c r="GW40" s="805"/>
      <c r="GX40" s="805" t="s">
        <v>2396</v>
      </c>
      <c r="GY40" s="805"/>
      <c r="GZ40" s="805"/>
      <c r="HA40" s="805"/>
      <c r="HB40" s="805"/>
      <c r="HC40" s="805"/>
      <c r="HD40" s="805" t="s">
        <v>2396</v>
      </c>
      <c r="HE40" s="805"/>
      <c r="HF40" s="805"/>
      <c r="HG40" s="805"/>
      <c r="HH40" s="805"/>
      <c r="HI40" s="805"/>
      <c r="HJ40" s="805" t="s">
        <v>2396</v>
      </c>
      <c r="HK40" s="805"/>
      <c r="HL40" s="805"/>
      <c r="HM40" s="805"/>
      <c r="HN40" s="805"/>
      <c r="HO40" s="805"/>
      <c r="HP40" s="805" t="s">
        <v>2396</v>
      </c>
      <c r="HQ40" s="805"/>
      <c r="HR40" s="805"/>
      <c r="HS40" s="805"/>
      <c r="HT40" s="805"/>
      <c r="HU40" s="805"/>
      <c r="HV40" s="805" t="s">
        <v>2396</v>
      </c>
      <c r="HW40" s="805"/>
      <c r="HX40" s="805"/>
      <c r="HY40" s="805"/>
      <c r="HZ40" s="805"/>
      <c r="IA40" s="805"/>
      <c r="IB40" s="805" t="s">
        <v>2396</v>
      </c>
      <c r="IC40" s="805"/>
      <c r="ID40" s="805"/>
      <c r="IE40" s="805"/>
      <c r="IF40" s="805"/>
      <c r="IG40" s="805"/>
      <c r="IH40" s="805" t="s">
        <v>2396</v>
      </c>
      <c r="II40" s="805"/>
      <c r="IJ40" s="805"/>
      <c r="IK40" s="805"/>
      <c r="IL40" s="805"/>
      <c r="IM40" s="805"/>
      <c r="IN40" s="805" t="s">
        <v>2396</v>
      </c>
      <c r="IO40" s="805"/>
      <c r="IP40" s="805"/>
      <c r="IQ40" s="805"/>
      <c r="IR40" s="805"/>
      <c r="IS40" s="805"/>
      <c r="IT40" s="805" t="s">
        <v>2396</v>
      </c>
      <c r="IU40" s="805"/>
      <c r="IV40" s="805"/>
    </row>
    <row r="41" spans="1:256">
      <c r="A41" s="83"/>
      <c r="B41" s="83"/>
      <c r="C41" s="84"/>
      <c r="D41" s="84"/>
      <c r="E41" s="86"/>
    </row>
    <row r="42" spans="1:256">
      <c r="A42" s="7"/>
    </row>
    <row r="43" spans="1:256">
      <c r="A43" s="7"/>
    </row>
    <row r="44" spans="1:256" s="6" customFormat="1">
      <c r="A44" s="7"/>
    </row>
    <row r="45" spans="1:256" s="6" customFormat="1">
      <c r="B45" s="7"/>
      <c r="C45" s="7"/>
      <c r="D45" s="7"/>
      <c r="E45" s="7"/>
      <c r="F45" s="7"/>
    </row>
    <row r="46" spans="1:256" s="6" customFormat="1">
      <c r="B46" s="7"/>
      <c r="C46" s="7"/>
      <c r="D46" s="7"/>
      <c r="E46" s="7"/>
      <c r="F46" s="7"/>
    </row>
    <row r="47" spans="1:256" s="6" customFormat="1">
      <c r="B47" s="7"/>
      <c r="C47" s="7"/>
      <c r="D47" s="7"/>
      <c r="E47" s="7"/>
      <c r="F47" s="7"/>
    </row>
    <row r="48" spans="1:256" s="6" customFormat="1">
      <c r="B48" s="7"/>
      <c r="C48" s="10"/>
      <c r="D48" s="10"/>
      <c r="E48" s="87"/>
      <c r="F48" s="7"/>
    </row>
    <row r="49" spans="2:6" s="6" customFormat="1">
      <c r="B49" s="7"/>
      <c r="C49" s="7"/>
      <c r="D49" s="7"/>
      <c r="E49" s="7"/>
      <c r="F49" s="7"/>
    </row>
  </sheetData>
  <mergeCells count="128">
    <mergeCell ref="GX38:HC38"/>
    <mergeCell ref="HD38:HI38"/>
    <mergeCell ref="IN38:IQ38"/>
    <mergeCell ref="IH38:IM38"/>
    <mergeCell ref="IB38:IG38"/>
    <mergeCell ref="HV38:IA38"/>
    <mergeCell ref="HP38:HU38"/>
    <mergeCell ref="HJ38:HO38"/>
    <mergeCell ref="GR38:GW38"/>
    <mergeCell ref="GL38:GQ38"/>
    <mergeCell ref="CH38:CM38"/>
    <mergeCell ref="BV38:CA38"/>
    <mergeCell ref="CN38:CS38"/>
    <mergeCell ref="DL38:DQ38"/>
    <mergeCell ref="FB38:FG38"/>
    <mergeCell ref="EV38:FA38"/>
    <mergeCell ref="ED38:EI38"/>
    <mergeCell ref="EJ38:EO38"/>
    <mergeCell ref="FZ38:GE38"/>
    <mergeCell ref="GF38:GK38"/>
    <mergeCell ref="CB38:CG38"/>
    <mergeCell ref="FT38:FY38"/>
    <mergeCell ref="FN38:FS38"/>
    <mergeCell ref="FH38:FM38"/>
    <mergeCell ref="EP38:EU38"/>
    <mergeCell ref="DX38:EC38"/>
    <mergeCell ref="DR38:DW38"/>
    <mergeCell ref="DF38:DK38"/>
    <mergeCell ref="CZ38:DE38"/>
    <mergeCell ref="CT38:CY38"/>
    <mergeCell ref="BP38:BU38"/>
    <mergeCell ref="BJ38:BO38"/>
    <mergeCell ref="BJ39:BO39"/>
    <mergeCell ref="AX38:BC38"/>
    <mergeCell ref="CT39:CY39"/>
    <mergeCell ref="BD40:BI40"/>
    <mergeCell ref="N39:S39"/>
    <mergeCell ref="T39:Y39"/>
    <mergeCell ref="AR38:AW38"/>
    <mergeCell ref="N40:S40"/>
    <mergeCell ref="T40:Y40"/>
    <mergeCell ref="AL38:AQ38"/>
    <mergeCell ref="Z38:AE38"/>
    <mergeCell ref="N38:S38"/>
    <mergeCell ref="CN40:CS40"/>
    <mergeCell ref="CT40:CY40"/>
    <mergeCell ref="BV40:CA40"/>
    <mergeCell ref="BP39:BU39"/>
    <mergeCell ref="BP40:BU40"/>
    <mergeCell ref="CH40:CM40"/>
    <mergeCell ref="C1:E1"/>
    <mergeCell ref="C19:E19"/>
    <mergeCell ref="A36:F36"/>
    <mergeCell ref="A37:F37"/>
    <mergeCell ref="BJ40:BO40"/>
    <mergeCell ref="A38:F38"/>
    <mergeCell ref="H38:M38"/>
    <mergeCell ref="T38:Y38"/>
    <mergeCell ref="BD38:BI38"/>
    <mergeCell ref="Z40:AE40"/>
    <mergeCell ref="AX40:BC40"/>
    <mergeCell ref="BD39:BI39"/>
    <mergeCell ref="AR40:AW40"/>
    <mergeCell ref="H39:M39"/>
    <mergeCell ref="AF39:AK39"/>
    <mergeCell ref="Z39:AE39"/>
    <mergeCell ref="AR39:AW39"/>
    <mergeCell ref="AF40:AK40"/>
    <mergeCell ref="AL40:AQ40"/>
    <mergeCell ref="AX39:BC39"/>
    <mergeCell ref="AF38:AK38"/>
    <mergeCell ref="AL39:AQ39"/>
    <mergeCell ref="DR40:DW40"/>
    <mergeCell ref="CB40:CG40"/>
    <mergeCell ref="CN39:CS39"/>
    <mergeCell ref="BV39:CA39"/>
    <mergeCell ref="CZ39:DE39"/>
    <mergeCell ref="DF40:DK40"/>
    <mergeCell ref="CZ40:DE40"/>
    <mergeCell ref="CB39:CG39"/>
    <mergeCell ref="DF39:DK39"/>
    <mergeCell ref="DL39:DQ39"/>
    <mergeCell ref="DR39:DW39"/>
    <mergeCell ref="DL40:DQ40"/>
    <mergeCell ref="CH39:CM39"/>
    <mergeCell ref="HV39:IA39"/>
    <mergeCell ref="HP39:HU39"/>
    <mergeCell ref="HD40:HI40"/>
    <mergeCell ref="GR40:GW40"/>
    <mergeCell ref="HD39:HI39"/>
    <mergeCell ref="GX39:HC39"/>
    <mergeCell ref="EJ39:EO39"/>
    <mergeCell ref="HJ40:HO40"/>
    <mergeCell ref="IB40:IG40"/>
    <mergeCell ref="HJ39:HO39"/>
    <mergeCell ref="FZ39:GE39"/>
    <mergeCell ref="GL40:GQ40"/>
    <mergeCell ref="FH40:FM40"/>
    <mergeCell ref="GF40:GK40"/>
    <mergeCell ref="FT40:FY40"/>
    <mergeCell ref="FZ40:GE40"/>
    <mergeCell ref="GL39:GQ39"/>
    <mergeCell ref="FN39:FS39"/>
    <mergeCell ref="FH39:FM39"/>
    <mergeCell ref="IH40:IM40"/>
    <mergeCell ref="HV40:IA40"/>
    <mergeCell ref="HP40:HU40"/>
    <mergeCell ref="IT40:IV40"/>
    <mergeCell ref="IN39:IQ39"/>
    <mergeCell ref="IH39:IM39"/>
    <mergeCell ref="IB39:IG39"/>
    <mergeCell ref="DX39:EC39"/>
    <mergeCell ref="ED39:EI39"/>
    <mergeCell ref="EJ40:EO40"/>
    <mergeCell ref="DX40:EC40"/>
    <mergeCell ref="ED40:EI40"/>
    <mergeCell ref="IN40:IS40"/>
    <mergeCell ref="EP39:EU39"/>
    <mergeCell ref="GR39:GW39"/>
    <mergeCell ref="EP40:EU40"/>
    <mergeCell ref="EV40:FA40"/>
    <mergeCell ref="EV39:FA39"/>
    <mergeCell ref="FB40:FG40"/>
    <mergeCell ref="FN40:FS40"/>
    <mergeCell ref="FB39:FG39"/>
    <mergeCell ref="FT39:FY39"/>
    <mergeCell ref="GF39:GK39"/>
    <mergeCell ref="GX40:HC40"/>
  </mergeCells>
  <phoneticPr fontId="43" type="noConversion"/>
  <hyperlinks>
    <hyperlink ref="A14"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9"/>
  <sheetViews>
    <sheetView topLeftCell="A6" zoomScale="125" zoomScaleNormal="70" zoomScalePageLayoutView="70" workbookViewId="0">
      <selection activeCell="B25" sqref="B25"/>
    </sheetView>
  </sheetViews>
  <sheetFormatPr baseColWidth="10" defaultColWidth="10.7109375" defaultRowHeight="15" x14ac:dyDescent="0"/>
  <cols>
    <col min="1" max="1" width="10.285156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6" ht="105" customHeight="1">
      <c r="C1" s="814" t="s">
        <v>1529</v>
      </c>
      <c r="D1" s="814"/>
      <c r="E1" s="814"/>
    </row>
    <row r="2" spans="1:6">
      <c r="A2" s="8" t="s">
        <v>2334</v>
      </c>
      <c r="E2" s="10"/>
    </row>
    <row r="3" spans="1:6">
      <c r="A3" s="6" t="s">
        <v>1948</v>
      </c>
      <c r="C3" s="11"/>
      <c r="D3" s="11"/>
      <c r="E3" s="92">
        <v>40339</v>
      </c>
    </row>
    <row r="4" spans="1:6">
      <c r="A4" s="6" t="s">
        <v>2517</v>
      </c>
      <c r="C4" s="11"/>
      <c r="D4" s="11"/>
      <c r="E4" s="93" t="s">
        <v>2355</v>
      </c>
    </row>
    <row r="5" spans="1:6">
      <c r="A5" s="6" t="s">
        <v>2850</v>
      </c>
      <c r="C5" s="11"/>
      <c r="D5" s="11"/>
    </row>
    <row r="6" spans="1:6">
      <c r="C6" s="15" t="s">
        <v>1872</v>
      </c>
      <c r="D6" s="16"/>
      <c r="E6" s="18"/>
      <c r="F6" s="4"/>
    </row>
    <row r="7" spans="1:6">
      <c r="C7" s="19" t="s">
        <v>1874</v>
      </c>
      <c r="D7" s="20"/>
      <c r="E7" s="22"/>
      <c r="F7" s="4"/>
    </row>
    <row r="8" spans="1:6">
      <c r="A8" s="6" t="s">
        <v>1876</v>
      </c>
      <c r="C8" s="19" t="s">
        <v>1663</v>
      </c>
      <c r="D8" s="20"/>
      <c r="E8" s="24"/>
      <c r="F8" s="4"/>
    </row>
    <row r="9" spans="1:6">
      <c r="A9" t="s">
        <v>1780</v>
      </c>
      <c r="C9" s="19" t="s">
        <v>2666</v>
      </c>
      <c r="D9" s="20"/>
      <c r="E9" s="24"/>
      <c r="F9" s="4"/>
    </row>
    <row r="10" spans="1:6">
      <c r="A10" t="s">
        <v>2300</v>
      </c>
      <c r="C10" s="5"/>
      <c r="D10" s="20"/>
      <c r="E10" s="24"/>
      <c r="F10" s="4"/>
    </row>
    <row r="11" spans="1:6">
      <c r="A11" t="s">
        <v>2242</v>
      </c>
      <c r="C11" s="25" t="s">
        <v>2073</v>
      </c>
      <c r="D11" s="4"/>
      <c r="E11" s="24"/>
      <c r="F11" s="4"/>
    </row>
    <row r="12" spans="1:6">
      <c r="A12" t="s">
        <v>2138</v>
      </c>
      <c r="C12" s="25" t="s">
        <v>2000</v>
      </c>
      <c r="D12" s="20"/>
      <c r="E12" s="24"/>
      <c r="F12" s="4"/>
    </row>
    <row r="13" spans="1:6">
      <c r="A13" t="s">
        <v>1745</v>
      </c>
      <c r="C13" s="25" t="s">
        <v>2072</v>
      </c>
      <c r="D13" s="4"/>
      <c r="E13" s="24"/>
      <c r="F13" s="4"/>
    </row>
    <row r="14" spans="1:6">
      <c r="A14" s="37" t="s">
        <v>1620</v>
      </c>
      <c r="C14" s="25" t="s">
        <v>2071</v>
      </c>
      <c r="D14" s="4"/>
      <c r="E14" s="28"/>
      <c r="F14" s="4"/>
    </row>
    <row r="15" spans="1:6">
      <c r="C15" s="5" t="s">
        <v>2102</v>
      </c>
      <c r="D15" s="4"/>
      <c r="E15" s="24"/>
      <c r="F15" s="4"/>
    </row>
    <row r="16" spans="1:6">
      <c r="A16" s="27" t="s">
        <v>1616</v>
      </c>
      <c r="C16" s="5"/>
      <c r="D16" s="4"/>
      <c r="E16" s="24"/>
      <c r="F16" s="4"/>
    </row>
    <row r="17" spans="1:6">
      <c r="A17" s="6" t="s">
        <v>2235</v>
      </c>
      <c r="C17" s="3" t="s">
        <v>2283</v>
      </c>
      <c r="D17" s="2"/>
      <c r="E17" s="157"/>
      <c r="F17" s="4"/>
    </row>
    <row r="18" spans="1:6">
      <c r="C18" s="4"/>
      <c r="D18" s="4"/>
      <c r="E18" s="4"/>
      <c r="F18" s="4"/>
    </row>
    <row r="19" spans="1:6">
      <c r="A19" s="6" t="s">
        <v>2705</v>
      </c>
      <c r="C19" s="815" t="s">
        <v>1105</v>
      </c>
      <c r="D19" s="815"/>
      <c r="E19" s="815"/>
    </row>
    <row r="20" spans="1:6">
      <c r="A20" s="27" t="s">
        <v>1906</v>
      </c>
      <c r="C20" s="27" t="s">
        <v>1948</v>
      </c>
      <c r="D20" s="27"/>
    </row>
    <row r="21" spans="1:6">
      <c r="A21" s="156"/>
      <c r="C21" s="27"/>
      <c r="D21" s="27"/>
    </row>
    <row r="22" spans="1:6" s="43" customFormat="1" ht="16" customHeight="1">
      <c r="A22" s="37"/>
      <c r="B22" s="38"/>
      <c r="C22" s="39"/>
      <c r="D22" s="39"/>
      <c r="E22" s="41"/>
      <c r="F22" s="42"/>
    </row>
    <row r="23" spans="1:6">
      <c r="A23" s="155" t="s">
        <v>3410</v>
      </c>
      <c r="B23" s="45" t="s">
        <v>2056</v>
      </c>
      <c r="C23" s="46" t="s">
        <v>2192</v>
      </c>
      <c r="D23" s="45" t="s">
        <v>2191</v>
      </c>
      <c r="E23" s="45" t="s">
        <v>1627</v>
      </c>
      <c r="F23" s="48"/>
    </row>
    <row r="24" spans="1:6">
      <c r="A24" s="49">
        <v>40439</v>
      </c>
      <c r="B24" s="58" t="s">
        <v>2258</v>
      </c>
      <c r="C24" s="51">
        <v>295</v>
      </c>
      <c r="D24" s="154">
        <v>3</v>
      </c>
      <c r="E24" s="153">
        <f>C24*D24</f>
        <v>885</v>
      </c>
      <c r="F24" s="56"/>
    </row>
    <row r="25" spans="1:6">
      <c r="A25" s="57"/>
      <c r="B25" s="58" t="s">
        <v>2044</v>
      </c>
      <c r="C25" s="51">
        <v>195</v>
      </c>
      <c r="D25" s="154">
        <v>3</v>
      </c>
      <c r="E25" s="153">
        <f>C25*D25</f>
        <v>585</v>
      </c>
      <c r="F25" s="56"/>
    </row>
    <row r="26" spans="1:6">
      <c r="A26" s="57"/>
      <c r="B26" s="58" t="s">
        <v>1797</v>
      </c>
      <c r="C26" s="59" t="s">
        <v>1849</v>
      </c>
      <c r="D26" s="154"/>
      <c r="E26" s="153">
        <v>0</v>
      </c>
      <c r="F26" s="56"/>
    </row>
    <row r="27" spans="1:6">
      <c r="A27" s="57"/>
      <c r="B27" s="58" t="s">
        <v>1796</v>
      </c>
      <c r="C27" s="51">
        <v>50</v>
      </c>
      <c r="D27" s="52">
        <v>3.5</v>
      </c>
      <c r="E27" s="153">
        <f>C27*D27</f>
        <v>175</v>
      </c>
      <c r="F27" s="48"/>
    </row>
    <row r="28" spans="1:6">
      <c r="A28" s="57"/>
      <c r="B28" s="58" t="s">
        <v>972</v>
      </c>
      <c r="C28" s="51">
        <v>350</v>
      </c>
      <c r="D28" s="62" t="s">
        <v>2582</v>
      </c>
      <c r="E28" s="153">
        <v>350</v>
      </c>
      <c r="F28" s="48"/>
    </row>
    <row r="29" spans="1:6">
      <c r="A29" s="57"/>
      <c r="B29" s="58" t="s">
        <v>2270</v>
      </c>
      <c r="C29" s="51">
        <v>40</v>
      </c>
      <c r="D29" s="154">
        <v>5</v>
      </c>
      <c r="E29" s="153">
        <f>C29*D29</f>
        <v>200</v>
      </c>
      <c r="F29" s="48"/>
    </row>
    <row r="30" spans="1:6">
      <c r="A30" s="57"/>
      <c r="B30" s="58" t="s">
        <v>1619</v>
      </c>
      <c r="C30" s="51"/>
      <c r="D30" s="154"/>
      <c r="E30" s="153">
        <f>C30*D30</f>
        <v>0</v>
      </c>
      <c r="F30" s="48"/>
    </row>
    <row r="31" spans="1:6">
      <c r="A31" s="57"/>
      <c r="B31" s="58" t="s">
        <v>1554</v>
      </c>
      <c r="C31" s="51"/>
      <c r="D31" s="154"/>
      <c r="E31" s="153">
        <f>C31*D31</f>
        <v>0</v>
      </c>
      <c r="F31" s="48"/>
    </row>
    <row r="32" spans="1:6" s="74" customFormat="1" ht="16" customHeight="1">
      <c r="A32" s="68"/>
      <c r="B32" s="114" t="s">
        <v>2389</v>
      </c>
      <c r="C32" s="152"/>
      <c r="D32" s="152"/>
      <c r="E32" s="151">
        <f>SUM(E24:E31)</f>
        <v>2195</v>
      </c>
      <c r="F32" s="73"/>
    </row>
    <row r="34" spans="1:256">
      <c r="B34" s="75" t="s">
        <v>2388</v>
      </c>
      <c r="C34" s="76">
        <f>E32/2</f>
        <v>1097.5</v>
      </c>
      <c r="D34" s="76"/>
    </row>
    <row r="36" spans="1:256">
      <c r="A36" s="805" t="s">
        <v>2134</v>
      </c>
      <c r="B36" s="805"/>
      <c r="C36" s="805"/>
      <c r="D36" s="805"/>
      <c r="E36" s="805"/>
      <c r="F36" s="805"/>
    </row>
    <row r="37" spans="1:256">
      <c r="A37" s="805" t="s">
        <v>2569</v>
      </c>
      <c r="B37" s="805"/>
      <c r="C37" s="805"/>
      <c r="D37" s="805"/>
      <c r="E37" s="805"/>
      <c r="F37" s="805"/>
    </row>
    <row r="38" spans="1:256">
      <c r="A38" s="805" t="s">
        <v>2396</v>
      </c>
      <c r="B38" s="805"/>
      <c r="C38" s="805"/>
      <c r="D38" s="805"/>
      <c r="E38" s="805"/>
      <c r="F38" s="805"/>
      <c r="G38" s="78"/>
      <c r="H38" s="805" t="s">
        <v>2134</v>
      </c>
      <c r="I38" s="805"/>
      <c r="J38" s="805"/>
      <c r="K38" s="805"/>
      <c r="L38" s="805"/>
      <c r="M38" s="805"/>
      <c r="N38" s="805" t="s">
        <v>2134</v>
      </c>
      <c r="O38" s="805"/>
      <c r="P38" s="805"/>
      <c r="Q38" s="805"/>
      <c r="R38" s="805"/>
      <c r="S38" s="805"/>
      <c r="T38" s="805" t="s">
        <v>2134</v>
      </c>
      <c r="U38" s="805"/>
      <c r="V38" s="805"/>
      <c r="W38" s="805"/>
      <c r="X38" s="805"/>
      <c r="Y38" s="805"/>
      <c r="Z38" s="805" t="s">
        <v>2134</v>
      </c>
      <c r="AA38" s="805"/>
      <c r="AB38" s="805"/>
      <c r="AC38" s="805"/>
      <c r="AD38" s="805"/>
      <c r="AE38" s="805"/>
      <c r="AF38" s="805" t="s">
        <v>2134</v>
      </c>
      <c r="AG38" s="805"/>
      <c r="AH38" s="805"/>
      <c r="AI38" s="805"/>
      <c r="AJ38" s="805"/>
      <c r="AK38" s="805"/>
      <c r="AL38" s="805" t="s">
        <v>2134</v>
      </c>
      <c r="AM38" s="805"/>
      <c r="AN38" s="805"/>
      <c r="AO38" s="805"/>
      <c r="AP38" s="805"/>
      <c r="AQ38" s="805"/>
      <c r="AR38" s="805" t="s">
        <v>2134</v>
      </c>
      <c r="AS38" s="805"/>
      <c r="AT38" s="805"/>
      <c r="AU38" s="805"/>
      <c r="AV38" s="805"/>
      <c r="AW38" s="805"/>
      <c r="AX38" s="805" t="s">
        <v>2134</v>
      </c>
      <c r="AY38" s="805"/>
      <c r="AZ38" s="805"/>
      <c r="BA38" s="805"/>
      <c r="BB38" s="805"/>
      <c r="BC38" s="805"/>
      <c r="BD38" s="805" t="s">
        <v>2134</v>
      </c>
      <c r="BE38" s="805"/>
      <c r="BF38" s="805"/>
      <c r="BG38" s="805"/>
      <c r="BH38" s="805"/>
      <c r="BI38" s="805"/>
      <c r="BJ38" s="805" t="s">
        <v>2134</v>
      </c>
      <c r="BK38" s="805"/>
      <c r="BL38" s="805"/>
      <c r="BM38" s="805"/>
      <c r="BN38" s="805"/>
      <c r="BO38" s="805"/>
      <c r="BP38" s="805" t="s">
        <v>2134</v>
      </c>
      <c r="BQ38" s="805"/>
      <c r="BR38" s="805"/>
      <c r="BS38" s="805"/>
      <c r="BT38" s="805"/>
      <c r="BU38" s="805"/>
      <c r="BV38" s="805" t="s">
        <v>2134</v>
      </c>
      <c r="BW38" s="805"/>
      <c r="BX38" s="805"/>
      <c r="BY38" s="805"/>
      <c r="BZ38" s="805"/>
      <c r="CA38" s="805"/>
      <c r="CB38" s="805" t="s">
        <v>2134</v>
      </c>
      <c r="CC38" s="805"/>
      <c r="CD38" s="805"/>
      <c r="CE38" s="805"/>
      <c r="CF38" s="805"/>
      <c r="CG38" s="805"/>
      <c r="CH38" s="805" t="s">
        <v>2134</v>
      </c>
      <c r="CI38" s="805"/>
      <c r="CJ38" s="805"/>
      <c r="CK38" s="805"/>
      <c r="CL38" s="805"/>
      <c r="CM38" s="805"/>
      <c r="CN38" s="805" t="s">
        <v>2134</v>
      </c>
      <c r="CO38" s="805"/>
      <c r="CP38" s="805"/>
      <c r="CQ38" s="805"/>
      <c r="CR38" s="805"/>
      <c r="CS38" s="805"/>
      <c r="CT38" s="805" t="s">
        <v>2134</v>
      </c>
      <c r="CU38" s="805"/>
      <c r="CV38" s="805"/>
      <c r="CW38" s="805"/>
      <c r="CX38" s="805"/>
      <c r="CY38" s="805"/>
      <c r="CZ38" s="805" t="s">
        <v>2134</v>
      </c>
      <c r="DA38" s="805"/>
      <c r="DB38" s="805"/>
      <c r="DC38" s="805"/>
      <c r="DD38" s="805"/>
      <c r="DE38" s="805"/>
      <c r="DF38" s="805" t="s">
        <v>2134</v>
      </c>
      <c r="DG38" s="805"/>
      <c r="DH38" s="805"/>
      <c r="DI38" s="805"/>
      <c r="DJ38" s="805"/>
      <c r="DK38" s="805"/>
      <c r="DL38" s="805" t="s">
        <v>2134</v>
      </c>
      <c r="DM38" s="805"/>
      <c r="DN38" s="805"/>
      <c r="DO38" s="805"/>
      <c r="DP38" s="805"/>
      <c r="DQ38" s="805"/>
      <c r="DR38" s="805" t="s">
        <v>2134</v>
      </c>
      <c r="DS38" s="805"/>
      <c r="DT38" s="805"/>
      <c r="DU38" s="805"/>
      <c r="DV38" s="805"/>
      <c r="DW38" s="805"/>
      <c r="DX38" s="805" t="s">
        <v>2134</v>
      </c>
      <c r="DY38" s="805"/>
      <c r="DZ38" s="805"/>
      <c r="EA38" s="805"/>
      <c r="EB38" s="805"/>
      <c r="EC38" s="805"/>
      <c r="ED38" s="805" t="s">
        <v>2134</v>
      </c>
      <c r="EE38" s="805"/>
      <c r="EF38" s="805"/>
      <c r="EG38" s="805"/>
      <c r="EH38" s="805"/>
      <c r="EI38" s="805"/>
      <c r="EJ38" s="805" t="s">
        <v>2134</v>
      </c>
      <c r="EK38" s="805"/>
      <c r="EL38" s="805"/>
      <c r="EM38" s="805"/>
      <c r="EN38" s="805"/>
      <c r="EO38" s="805"/>
      <c r="EP38" s="805" t="s">
        <v>2134</v>
      </c>
      <c r="EQ38" s="805"/>
      <c r="ER38" s="805"/>
      <c r="ES38" s="805"/>
      <c r="ET38" s="805"/>
      <c r="EU38" s="805"/>
      <c r="EV38" s="805" t="s">
        <v>2134</v>
      </c>
      <c r="EW38" s="805"/>
      <c r="EX38" s="805"/>
      <c r="EY38" s="805"/>
      <c r="EZ38" s="805"/>
      <c r="FA38" s="805"/>
      <c r="FB38" s="805" t="s">
        <v>2134</v>
      </c>
      <c r="FC38" s="805"/>
      <c r="FD38" s="805"/>
      <c r="FE38" s="805"/>
      <c r="FF38" s="805"/>
      <c r="FG38" s="805"/>
      <c r="FH38" s="805" t="s">
        <v>2134</v>
      </c>
      <c r="FI38" s="805"/>
      <c r="FJ38" s="805"/>
      <c r="FK38" s="805"/>
      <c r="FL38" s="805"/>
      <c r="FM38" s="805"/>
      <c r="FN38" s="805" t="s">
        <v>2134</v>
      </c>
      <c r="FO38" s="805"/>
      <c r="FP38" s="805"/>
      <c r="FQ38" s="805"/>
      <c r="FR38" s="805"/>
      <c r="FS38" s="805"/>
      <c r="FT38" s="805" t="s">
        <v>2134</v>
      </c>
      <c r="FU38" s="805"/>
      <c r="FV38" s="805"/>
      <c r="FW38" s="805"/>
      <c r="FX38" s="805"/>
      <c r="FY38" s="805"/>
      <c r="FZ38" s="805" t="s">
        <v>2134</v>
      </c>
      <c r="GA38" s="805"/>
      <c r="GB38" s="805"/>
      <c r="GC38" s="805"/>
      <c r="GD38" s="805"/>
      <c r="GE38" s="805"/>
      <c r="GF38" s="805" t="s">
        <v>2134</v>
      </c>
      <c r="GG38" s="805"/>
      <c r="GH38" s="805"/>
      <c r="GI38" s="805"/>
      <c r="GJ38" s="805"/>
      <c r="GK38" s="805"/>
      <c r="GL38" s="805" t="s">
        <v>2134</v>
      </c>
      <c r="GM38" s="805"/>
      <c r="GN38" s="805"/>
      <c r="GO38" s="805"/>
      <c r="GP38" s="805"/>
      <c r="GQ38" s="805"/>
      <c r="GR38" s="805" t="s">
        <v>2134</v>
      </c>
      <c r="GS38" s="805"/>
      <c r="GT38" s="805"/>
      <c r="GU38" s="805"/>
      <c r="GV38" s="805"/>
      <c r="GW38" s="805"/>
      <c r="GX38" s="805" t="s">
        <v>2134</v>
      </c>
      <c r="GY38" s="805"/>
      <c r="GZ38" s="805"/>
      <c r="HA38" s="805"/>
      <c r="HB38" s="805"/>
      <c r="HC38" s="805"/>
      <c r="HD38" s="805" t="s">
        <v>2134</v>
      </c>
      <c r="HE38" s="805"/>
      <c r="HF38" s="805"/>
      <c r="HG38" s="805"/>
      <c r="HH38" s="805"/>
      <c r="HI38" s="805"/>
      <c r="HJ38" s="805" t="s">
        <v>2134</v>
      </c>
      <c r="HK38" s="805"/>
      <c r="HL38" s="805"/>
      <c r="HM38" s="805"/>
      <c r="HN38" s="805"/>
      <c r="HO38" s="805"/>
      <c r="HP38" s="805" t="s">
        <v>2134</v>
      </c>
      <c r="HQ38" s="805"/>
      <c r="HR38" s="805"/>
      <c r="HS38" s="805"/>
      <c r="HT38" s="805"/>
      <c r="HU38" s="805"/>
      <c r="HV38" s="805" t="s">
        <v>2134</v>
      </c>
      <c r="HW38" s="805"/>
      <c r="HX38" s="805"/>
      <c r="HY38" s="805"/>
      <c r="HZ38" s="805"/>
      <c r="IA38" s="805"/>
      <c r="IB38" s="805" t="s">
        <v>2134</v>
      </c>
      <c r="IC38" s="805"/>
      <c r="ID38" s="805"/>
      <c r="IE38" s="805"/>
      <c r="IF38" s="805"/>
      <c r="IG38" s="805"/>
      <c r="IH38" s="805" t="s">
        <v>2134</v>
      </c>
      <c r="II38" s="805"/>
      <c r="IJ38" s="805"/>
      <c r="IK38" s="805"/>
      <c r="IL38" s="805"/>
      <c r="IM38" s="805"/>
      <c r="IN38" s="805" t="s">
        <v>2134</v>
      </c>
      <c r="IO38" s="805"/>
      <c r="IP38" s="805"/>
      <c r="IQ38" s="805"/>
    </row>
    <row r="39" spans="1:256">
      <c r="A39" s="78"/>
      <c r="B39" s="78"/>
      <c r="C39" s="78"/>
      <c r="D39" s="78"/>
      <c r="E39" s="78"/>
      <c r="F39" s="78"/>
      <c r="G39" s="78"/>
      <c r="H39" s="805" t="s">
        <v>2019</v>
      </c>
      <c r="I39" s="805"/>
      <c r="J39" s="805"/>
      <c r="K39" s="805"/>
      <c r="L39" s="805"/>
      <c r="M39" s="805"/>
      <c r="N39" s="805" t="s">
        <v>2019</v>
      </c>
      <c r="O39" s="805"/>
      <c r="P39" s="805"/>
      <c r="Q39" s="805"/>
      <c r="R39" s="805"/>
      <c r="S39" s="805"/>
      <c r="T39" s="805" t="s">
        <v>2019</v>
      </c>
      <c r="U39" s="805"/>
      <c r="V39" s="805"/>
      <c r="W39" s="805"/>
      <c r="X39" s="805"/>
      <c r="Y39" s="805"/>
      <c r="Z39" s="805" t="s">
        <v>2019</v>
      </c>
      <c r="AA39" s="805"/>
      <c r="AB39" s="805"/>
      <c r="AC39" s="805"/>
      <c r="AD39" s="805"/>
      <c r="AE39" s="805"/>
      <c r="AF39" s="805" t="s">
        <v>2019</v>
      </c>
      <c r="AG39" s="805"/>
      <c r="AH39" s="805"/>
      <c r="AI39" s="805"/>
      <c r="AJ39" s="805"/>
      <c r="AK39" s="805"/>
      <c r="AL39" s="805" t="s">
        <v>2019</v>
      </c>
      <c r="AM39" s="805"/>
      <c r="AN39" s="805"/>
      <c r="AO39" s="805"/>
      <c r="AP39" s="805"/>
      <c r="AQ39" s="805"/>
      <c r="AR39" s="805" t="s">
        <v>2019</v>
      </c>
      <c r="AS39" s="805"/>
      <c r="AT39" s="805"/>
      <c r="AU39" s="805"/>
      <c r="AV39" s="805"/>
      <c r="AW39" s="805"/>
      <c r="AX39" s="805" t="s">
        <v>2019</v>
      </c>
      <c r="AY39" s="805"/>
      <c r="AZ39" s="805"/>
      <c r="BA39" s="805"/>
      <c r="BB39" s="805"/>
      <c r="BC39" s="805"/>
      <c r="BD39" s="805" t="s">
        <v>2019</v>
      </c>
      <c r="BE39" s="805"/>
      <c r="BF39" s="805"/>
      <c r="BG39" s="805"/>
      <c r="BH39" s="805"/>
      <c r="BI39" s="805"/>
      <c r="BJ39" s="805" t="s">
        <v>2019</v>
      </c>
      <c r="BK39" s="805"/>
      <c r="BL39" s="805"/>
      <c r="BM39" s="805"/>
      <c r="BN39" s="805"/>
      <c r="BO39" s="805"/>
      <c r="BP39" s="805" t="s">
        <v>2019</v>
      </c>
      <c r="BQ39" s="805"/>
      <c r="BR39" s="805"/>
      <c r="BS39" s="805"/>
      <c r="BT39" s="805"/>
      <c r="BU39" s="805"/>
      <c r="BV39" s="805" t="s">
        <v>2019</v>
      </c>
      <c r="BW39" s="805"/>
      <c r="BX39" s="805"/>
      <c r="BY39" s="805"/>
      <c r="BZ39" s="805"/>
      <c r="CA39" s="805"/>
      <c r="CB39" s="805" t="s">
        <v>2019</v>
      </c>
      <c r="CC39" s="805"/>
      <c r="CD39" s="805"/>
      <c r="CE39" s="805"/>
      <c r="CF39" s="805"/>
      <c r="CG39" s="805"/>
      <c r="CH39" s="805" t="s">
        <v>2019</v>
      </c>
      <c r="CI39" s="805"/>
      <c r="CJ39" s="805"/>
      <c r="CK39" s="805"/>
      <c r="CL39" s="805"/>
      <c r="CM39" s="805"/>
      <c r="CN39" s="805" t="s">
        <v>2019</v>
      </c>
      <c r="CO39" s="805"/>
      <c r="CP39" s="805"/>
      <c r="CQ39" s="805"/>
      <c r="CR39" s="805"/>
      <c r="CS39" s="805"/>
      <c r="CT39" s="805" t="s">
        <v>2019</v>
      </c>
      <c r="CU39" s="805"/>
      <c r="CV39" s="805"/>
      <c r="CW39" s="805"/>
      <c r="CX39" s="805"/>
      <c r="CY39" s="805"/>
      <c r="CZ39" s="805" t="s">
        <v>2019</v>
      </c>
      <c r="DA39" s="805"/>
      <c r="DB39" s="805"/>
      <c r="DC39" s="805"/>
      <c r="DD39" s="805"/>
      <c r="DE39" s="805"/>
      <c r="DF39" s="805" t="s">
        <v>2019</v>
      </c>
      <c r="DG39" s="805"/>
      <c r="DH39" s="805"/>
      <c r="DI39" s="805"/>
      <c r="DJ39" s="805"/>
      <c r="DK39" s="805"/>
      <c r="DL39" s="805" t="s">
        <v>2019</v>
      </c>
      <c r="DM39" s="805"/>
      <c r="DN39" s="805"/>
      <c r="DO39" s="805"/>
      <c r="DP39" s="805"/>
      <c r="DQ39" s="805"/>
      <c r="DR39" s="805" t="s">
        <v>2019</v>
      </c>
      <c r="DS39" s="805"/>
      <c r="DT39" s="805"/>
      <c r="DU39" s="805"/>
      <c r="DV39" s="805"/>
      <c r="DW39" s="805"/>
      <c r="DX39" s="805" t="s">
        <v>2019</v>
      </c>
      <c r="DY39" s="805"/>
      <c r="DZ39" s="805"/>
      <c r="EA39" s="805"/>
      <c r="EB39" s="805"/>
      <c r="EC39" s="805"/>
      <c r="ED39" s="805" t="s">
        <v>2019</v>
      </c>
      <c r="EE39" s="805"/>
      <c r="EF39" s="805"/>
      <c r="EG39" s="805"/>
      <c r="EH39" s="805"/>
      <c r="EI39" s="805"/>
      <c r="EJ39" s="805" t="s">
        <v>2019</v>
      </c>
      <c r="EK39" s="805"/>
      <c r="EL39" s="805"/>
      <c r="EM39" s="805"/>
      <c r="EN39" s="805"/>
      <c r="EO39" s="805"/>
      <c r="EP39" s="805" t="s">
        <v>2019</v>
      </c>
      <c r="EQ39" s="805"/>
      <c r="ER39" s="805"/>
      <c r="ES39" s="805"/>
      <c r="ET39" s="805"/>
      <c r="EU39" s="805"/>
      <c r="EV39" s="805" t="s">
        <v>2019</v>
      </c>
      <c r="EW39" s="805"/>
      <c r="EX39" s="805"/>
      <c r="EY39" s="805"/>
      <c r="EZ39" s="805"/>
      <c r="FA39" s="805"/>
      <c r="FB39" s="805" t="s">
        <v>2019</v>
      </c>
      <c r="FC39" s="805"/>
      <c r="FD39" s="805"/>
      <c r="FE39" s="805"/>
      <c r="FF39" s="805"/>
      <c r="FG39" s="805"/>
      <c r="FH39" s="805" t="s">
        <v>2019</v>
      </c>
      <c r="FI39" s="805"/>
      <c r="FJ39" s="805"/>
      <c r="FK39" s="805"/>
      <c r="FL39" s="805"/>
      <c r="FM39" s="805"/>
      <c r="FN39" s="805" t="s">
        <v>2019</v>
      </c>
      <c r="FO39" s="805"/>
      <c r="FP39" s="805"/>
      <c r="FQ39" s="805"/>
      <c r="FR39" s="805"/>
      <c r="FS39" s="805"/>
      <c r="FT39" s="805" t="s">
        <v>2019</v>
      </c>
      <c r="FU39" s="805"/>
      <c r="FV39" s="805"/>
      <c r="FW39" s="805"/>
      <c r="FX39" s="805"/>
      <c r="FY39" s="805"/>
      <c r="FZ39" s="805" t="s">
        <v>2019</v>
      </c>
      <c r="GA39" s="805"/>
      <c r="GB39" s="805"/>
      <c r="GC39" s="805"/>
      <c r="GD39" s="805"/>
      <c r="GE39" s="805"/>
      <c r="GF39" s="805" t="s">
        <v>2019</v>
      </c>
      <c r="GG39" s="805"/>
      <c r="GH39" s="805"/>
      <c r="GI39" s="805"/>
      <c r="GJ39" s="805"/>
      <c r="GK39" s="805"/>
      <c r="GL39" s="805" t="s">
        <v>2019</v>
      </c>
      <c r="GM39" s="805"/>
      <c r="GN39" s="805"/>
      <c r="GO39" s="805"/>
      <c r="GP39" s="805"/>
      <c r="GQ39" s="805"/>
      <c r="GR39" s="805" t="s">
        <v>2019</v>
      </c>
      <c r="GS39" s="805"/>
      <c r="GT39" s="805"/>
      <c r="GU39" s="805"/>
      <c r="GV39" s="805"/>
      <c r="GW39" s="805"/>
      <c r="GX39" s="805" t="s">
        <v>2019</v>
      </c>
      <c r="GY39" s="805"/>
      <c r="GZ39" s="805"/>
      <c r="HA39" s="805"/>
      <c r="HB39" s="805"/>
      <c r="HC39" s="805"/>
      <c r="HD39" s="805" t="s">
        <v>2019</v>
      </c>
      <c r="HE39" s="805"/>
      <c r="HF39" s="805"/>
      <c r="HG39" s="805"/>
      <c r="HH39" s="805"/>
      <c r="HI39" s="805"/>
      <c r="HJ39" s="805" t="s">
        <v>2019</v>
      </c>
      <c r="HK39" s="805"/>
      <c r="HL39" s="805"/>
      <c r="HM39" s="805"/>
      <c r="HN39" s="805"/>
      <c r="HO39" s="805"/>
      <c r="HP39" s="805" t="s">
        <v>2019</v>
      </c>
      <c r="HQ39" s="805"/>
      <c r="HR39" s="805"/>
      <c r="HS39" s="805"/>
      <c r="HT39" s="805"/>
      <c r="HU39" s="805"/>
      <c r="HV39" s="805" t="s">
        <v>2019</v>
      </c>
      <c r="HW39" s="805"/>
      <c r="HX39" s="805"/>
      <c r="HY39" s="805"/>
      <c r="HZ39" s="805"/>
      <c r="IA39" s="805"/>
      <c r="IB39" s="805" t="s">
        <v>2019</v>
      </c>
      <c r="IC39" s="805"/>
      <c r="ID39" s="805"/>
      <c r="IE39" s="805"/>
      <c r="IF39" s="805"/>
      <c r="IG39" s="805"/>
      <c r="IH39" s="805" t="s">
        <v>2019</v>
      </c>
      <c r="II39" s="805"/>
      <c r="IJ39" s="805"/>
      <c r="IK39" s="805"/>
      <c r="IL39" s="805"/>
      <c r="IM39" s="805"/>
      <c r="IN39" s="805" t="s">
        <v>2019</v>
      </c>
      <c r="IO39" s="805"/>
      <c r="IP39" s="805"/>
      <c r="IQ39" s="805"/>
    </row>
    <row r="40" spans="1:256">
      <c r="B40" s="78"/>
      <c r="C40" s="78"/>
      <c r="D40" s="78"/>
      <c r="E40" s="78"/>
      <c r="F40" s="78"/>
      <c r="G40" s="78"/>
      <c r="H40" s="78"/>
      <c r="I40" s="78"/>
      <c r="J40" s="78"/>
      <c r="K40" s="78"/>
      <c r="L40" s="78"/>
      <c r="M40" s="78"/>
      <c r="N40" s="805" t="s">
        <v>2396</v>
      </c>
      <c r="O40" s="805"/>
      <c r="P40" s="805"/>
      <c r="Q40" s="805"/>
      <c r="R40" s="805"/>
      <c r="S40" s="805"/>
      <c r="T40" s="805" t="s">
        <v>2396</v>
      </c>
      <c r="U40" s="805"/>
      <c r="V40" s="805"/>
      <c r="W40" s="805"/>
      <c r="X40" s="805"/>
      <c r="Y40" s="805"/>
      <c r="Z40" s="805" t="s">
        <v>2396</v>
      </c>
      <c r="AA40" s="805"/>
      <c r="AB40" s="805"/>
      <c r="AC40" s="805"/>
      <c r="AD40" s="805"/>
      <c r="AE40" s="805"/>
      <c r="AF40" s="805" t="s">
        <v>2396</v>
      </c>
      <c r="AG40" s="805"/>
      <c r="AH40" s="805"/>
      <c r="AI40" s="805"/>
      <c r="AJ40" s="805"/>
      <c r="AK40" s="805"/>
      <c r="AL40" s="805" t="s">
        <v>2396</v>
      </c>
      <c r="AM40" s="805"/>
      <c r="AN40" s="805"/>
      <c r="AO40" s="805"/>
      <c r="AP40" s="805"/>
      <c r="AQ40" s="805"/>
      <c r="AR40" s="805" t="s">
        <v>2396</v>
      </c>
      <c r="AS40" s="805"/>
      <c r="AT40" s="805"/>
      <c r="AU40" s="805"/>
      <c r="AV40" s="805"/>
      <c r="AW40" s="805"/>
      <c r="AX40" s="805" t="s">
        <v>2396</v>
      </c>
      <c r="AY40" s="805"/>
      <c r="AZ40" s="805"/>
      <c r="BA40" s="805"/>
      <c r="BB40" s="805"/>
      <c r="BC40" s="805"/>
      <c r="BD40" s="805" t="s">
        <v>2396</v>
      </c>
      <c r="BE40" s="805"/>
      <c r="BF40" s="805"/>
      <c r="BG40" s="805"/>
      <c r="BH40" s="805"/>
      <c r="BI40" s="805"/>
      <c r="BJ40" s="805" t="s">
        <v>2396</v>
      </c>
      <c r="BK40" s="805"/>
      <c r="BL40" s="805"/>
      <c r="BM40" s="805"/>
      <c r="BN40" s="805"/>
      <c r="BO40" s="805"/>
      <c r="BP40" s="805" t="s">
        <v>2396</v>
      </c>
      <c r="BQ40" s="805"/>
      <c r="BR40" s="805"/>
      <c r="BS40" s="805"/>
      <c r="BT40" s="805"/>
      <c r="BU40" s="805"/>
      <c r="BV40" s="805" t="s">
        <v>2396</v>
      </c>
      <c r="BW40" s="805"/>
      <c r="BX40" s="805"/>
      <c r="BY40" s="805"/>
      <c r="BZ40" s="805"/>
      <c r="CA40" s="805"/>
      <c r="CB40" s="805" t="s">
        <v>2396</v>
      </c>
      <c r="CC40" s="805"/>
      <c r="CD40" s="805"/>
      <c r="CE40" s="805"/>
      <c r="CF40" s="805"/>
      <c r="CG40" s="805"/>
      <c r="CH40" s="805" t="s">
        <v>2396</v>
      </c>
      <c r="CI40" s="805"/>
      <c r="CJ40" s="805"/>
      <c r="CK40" s="805"/>
      <c r="CL40" s="805"/>
      <c r="CM40" s="805"/>
      <c r="CN40" s="805" t="s">
        <v>2396</v>
      </c>
      <c r="CO40" s="805"/>
      <c r="CP40" s="805"/>
      <c r="CQ40" s="805"/>
      <c r="CR40" s="805"/>
      <c r="CS40" s="805"/>
      <c r="CT40" s="805" t="s">
        <v>2396</v>
      </c>
      <c r="CU40" s="805"/>
      <c r="CV40" s="805"/>
      <c r="CW40" s="805"/>
      <c r="CX40" s="805"/>
      <c r="CY40" s="805"/>
      <c r="CZ40" s="805" t="s">
        <v>2396</v>
      </c>
      <c r="DA40" s="805"/>
      <c r="DB40" s="805"/>
      <c r="DC40" s="805"/>
      <c r="DD40" s="805"/>
      <c r="DE40" s="805"/>
      <c r="DF40" s="805" t="s">
        <v>2396</v>
      </c>
      <c r="DG40" s="805"/>
      <c r="DH40" s="805"/>
      <c r="DI40" s="805"/>
      <c r="DJ40" s="805"/>
      <c r="DK40" s="805"/>
      <c r="DL40" s="805" t="s">
        <v>2396</v>
      </c>
      <c r="DM40" s="805"/>
      <c r="DN40" s="805"/>
      <c r="DO40" s="805"/>
      <c r="DP40" s="805"/>
      <c r="DQ40" s="805"/>
      <c r="DR40" s="805" t="s">
        <v>2396</v>
      </c>
      <c r="DS40" s="805"/>
      <c r="DT40" s="805"/>
      <c r="DU40" s="805"/>
      <c r="DV40" s="805"/>
      <c r="DW40" s="805"/>
      <c r="DX40" s="805" t="s">
        <v>2396</v>
      </c>
      <c r="DY40" s="805"/>
      <c r="DZ40" s="805"/>
      <c r="EA40" s="805"/>
      <c r="EB40" s="805"/>
      <c r="EC40" s="805"/>
      <c r="ED40" s="805" t="s">
        <v>2396</v>
      </c>
      <c r="EE40" s="805"/>
      <c r="EF40" s="805"/>
      <c r="EG40" s="805"/>
      <c r="EH40" s="805"/>
      <c r="EI40" s="805"/>
      <c r="EJ40" s="805" t="s">
        <v>2396</v>
      </c>
      <c r="EK40" s="805"/>
      <c r="EL40" s="805"/>
      <c r="EM40" s="805"/>
      <c r="EN40" s="805"/>
      <c r="EO40" s="805"/>
      <c r="EP40" s="805" t="s">
        <v>2396</v>
      </c>
      <c r="EQ40" s="805"/>
      <c r="ER40" s="805"/>
      <c r="ES40" s="805"/>
      <c r="ET40" s="805"/>
      <c r="EU40" s="805"/>
      <c r="EV40" s="805" t="s">
        <v>2396</v>
      </c>
      <c r="EW40" s="805"/>
      <c r="EX40" s="805"/>
      <c r="EY40" s="805"/>
      <c r="EZ40" s="805"/>
      <c r="FA40" s="805"/>
      <c r="FB40" s="805" t="s">
        <v>2396</v>
      </c>
      <c r="FC40" s="805"/>
      <c r="FD40" s="805"/>
      <c r="FE40" s="805"/>
      <c r="FF40" s="805"/>
      <c r="FG40" s="805"/>
      <c r="FH40" s="805" t="s">
        <v>2396</v>
      </c>
      <c r="FI40" s="805"/>
      <c r="FJ40" s="805"/>
      <c r="FK40" s="805"/>
      <c r="FL40" s="805"/>
      <c r="FM40" s="805"/>
      <c r="FN40" s="805" t="s">
        <v>2396</v>
      </c>
      <c r="FO40" s="805"/>
      <c r="FP40" s="805"/>
      <c r="FQ40" s="805"/>
      <c r="FR40" s="805"/>
      <c r="FS40" s="805"/>
      <c r="FT40" s="805" t="s">
        <v>2396</v>
      </c>
      <c r="FU40" s="805"/>
      <c r="FV40" s="805"/>
      <c r="FW40" s="805"/>
      <c r="FX40" s="805"/>
      <c r="FY40" s="805"/>
      <c r="FZ40" s="805" t="s">
        <v>2396</v>
      </c>
      <c r="GA40" s="805"/>
      <c r="GB40" s="805"/>
      <c r="GC40" s="805"/>
      <c r="GD40" s="805"/>
      <c r="GE40" s="805"/>
      <c r="GF40" s="805" t="s">
        <v>2396</v>
      </c>
      <c r="GG40" s="805"/>
      <c r="GH40" s="805"/>
      <c r="GI40" s="805"/>
      <c r="GJ40" s="805"/>
      <c r="GK40" s="805"/>
      <c r="GL40" s="805" t="s">
        <v>2396</v>
      </c>
      <c r="GM40" s="805"/>
      <c r="GN40" s="805"/>
      <c r="GO40" s="805"/>
      <c r="GP40" s="805"/>
      <c r="GQ40" s="805"/>
      <c r="GR40" s="805" t="s">
        <v>2396</v>
      </c>
      <c r="GS40" s="805"/>
      <c r="GT40" s="805"/>
      <c r="GU40" s="805"/>
      <c r="GV40" s="805"/>
      <c r="GW40" s="805"/>
      <c r="GX40" s="805" t="s">
        <v>2396</v>
      </c>
      <c r="GY40" s="805"/>
      <c r="GZ40" s="805"/>
      <c r="HA40" s="805"/>
      <c r="HB40" s="805"/>
      <c r="HC40" s="805"/>
      <c r="HD40" s="805" t="s">
        <v>2396</v>
      </c>
      <c r="HE40" s="805"/>
      <c r="HF40" s="805"/>
      <c r="HG40" s="805"/>
      <c r="HH40" s="805"/>
      <c r="HI40" s="805"/>
      <c r="HJ40" s="805" t="s">
        <v>2396</v>
      </c>
      <c r="HK40" s="805"/>
      <c r="HL40" s="805"/>
      <c r="HM40" s="805"/>
      <c r="HN40" s="805"/>
      <c r="HO40" s="805"/>
      <c r="HP40" s="805" t="s">
        <v>2396</v>
      </c>
      <c r="HQ40" s="805"/>
      <c r="HR40" s="805"/>
      <c r="HS40" s="805"/>
      <c r="HT40" s="805"/>
      <c r="HU40" s="805"/>
      <c r="HV40" s="805" t="s">
        <v>2396</v>
      </c>
      <c r="HW40" s="805"/>
      <c r="HX40" s="805"/>
      <c r="HY40" s="805"/>
      <c r="HZ40" s="805"/>
      <c r="IA40" s="805"/>
      <c r="IB40" s="805" t="s">
        <v>2396</v>
      </c>
      <c r="IC40" s="805"/>
      <c r="ID40" s="805"/>
      <c r="IE40" s="805"/>
      <c r="IF40" s="805"/>
      <c r="IG40" s="805"/>
      <c r="IH40" s="805" t="s">
        <v>2396</v>
      </c>
      <c r="II40" s="805"/>
      <c r="IJ40" s="805"/>
      <c r="IK40" s="805"/>
      <c r="IL40" s="805"/>
      <c r="IM40" s="805"/>
      <c r="IN40" s="805" t="s">
        <v>2396</v>
      </c>
      <c r="IO40" s="805"/>
      <c r="IP40" s="805"/>
      <c r="IQ40" s="805"/>
      <c r="IR40" s="805"/>
      <c r="IS40" s="805"/>
      <c r="IT40" s="805" t="s">
        <v>2396</v>
      </c>
      <c r="IU40" s="805"/>
      <c r="IV40" s="805"/>
    </row>
    <row r="41" spans="1:256">
      <c r="A41" s="83"/>
      <c r="B41" s="83"/>
      <c r="C41" s="84"/>
      <c r="D41" s="84"/>
      <c r="E41" s="86"/>
    </row>
    <row r="42" spans="1:256">
      <c r="A42" s="7"/>
    </row>
    <row r="43" spans="1:256">
      <c r="A43" s="7"/>
    </row>
    <row r="44" spans="1:256" s="6" customFormat="1">
      <c r="A44" s="7"/>
    </row>
    <row r="45" spans="1:256" s="6" customFormat="1">
      <c r="B45" s="7"/>
      <c r="C45" s="7"/>
      <c r="D45" s="7"/>
      <c r="E45" s="7"/>
      <c r="F45" s="7"/>
    </row>
    <row r="46" spans="1:256" s="6" customFormat="1">
      <c r="B46" s="7"/>
      <c r="C46" s="7"/>
      <c r="D46" s="7"/>
      <c r="E46" s="7"/>
      <c r="F46" s="7"/>
    </row>
    <row r="47" spans="1:256" s="6" customFormat="1">
      <c r="B47" s="7"/>
      <c r="C47" s="7"/>
      <c r="D47" s="7"/>
      <c r="E47" s="7"/>
      <c r="F47" s="7"/>
    </row>
    <row r="48" spans="1:256" s="6" customFormat="1">
      <c r="B48" s="7"/>
      <c r="C48" s="10"/>
      <c r="D48" s="10"/>
      <c r="E48" s="87"/>
      <c r="F48" s="7"/>
    </row>
    <row r="49" spans="2:6" s="6" customFormat="1">
      <c r="B49" s="7"/>
      <c r="C49" s="7"/>
      <c r="D49" s="7"/>
      <c r="E49" s="7"/>
      <c r="F49" s="7"/>
    </row>
  </sheetData>
  <mergeCells count="128">
    <mergeCell ref="GX38:HC38"/>
    <mergeCell ref="HD38:HI38"/>
    <mergeCell ref="IN38:IQ38"/>
    <mergeCell ref="IH38:IM38"/>
    <mergeCell ref="IB38:IG38"/>
    <mergeCell ref="HV38:IA38"/>
    <mergeCell ref="HP38:HU38"/>
    <mergeCell ref="HJ38:HO38"/>
    <mergeCell ref="GR38:GW38"/>
    <mergeCell ref="GL38:GQ38"/>
    <mergeCell ref="CH38:CM38"/>
    <mergeCell ref="BV38:CA38"/>
    <mergeCell ref="CN38:CS38"/>
    <mergeCell ref="DL38:DQ38"/>
    <mergeCell ref="FB38:FG38"/>
    <mergeCell ref="EV38:FA38"/>
    <mergeCell ref="ED38:EI38"/>
    <mergeCell ref="EJ38:EO38"/>
    <mergeCell ref="FZ38:GE38"/>
    <mergeCell ref="GF38:GK38"/>
    <mergeCell ref="CB38:CG38"/>
    <mergeCell ref="FT38:FY38"/>
    <mergeCell ref="FN38:FS38"/>
    <mergeCell ref="FH38:FM38"/>
    <mergeCell ref="EP38:EU38"/>
    <mergeCell ref="DX38:EC38"/>
    <mergeCell ref="DR38:DW38"/>
    <mergeCell ref="DF38:DK38"/>
    <mergeCell ref="CZ38:DE38"/>
    <mergeCell ref="CT38:CY38"/>
    <mergeCell ref="BP38:BU38"/>
    <mergeCell ref="BJ38:BO38"/>
    <mergeCell ref="BJ39:BO39"/>
    <mergeCell ref="AX38:BC38"/>
    <mergeCell ref="CT39:CY39"/>
    <mergeCell ref="BD40:BI40"/>
    <mergeCell ref="N39:S39"/>
    <mergeCell ref="T39:Y39"/>
    <mergeCell ref="AR38:AW38"/>
    <mergeCell ref="N40:S40"/>
    <mergeCell ref="T40:Y40"/>
    <mergeCell ref="AL38:AQ38"/>
    <mergeCell ref="Z38:AE38"/>
    <mergeCell ref="N38:S38"/>
    <mergeCell ref="CN40:CS40"/>
    <mergeCell ref="CT40:CY40"/>
    <mergeCell ref="BV40:CA40"/>
    <mergeCell ref="BP39:BU39"/>
    <mergeCell ref="BP40:BU40"/>
    <mergeCell ref="CH40:CM40"/>
    <mergeCell ref="C1:E1"/>
    <mergeCell ref="C19:E19"/>
    <mergeCell ref="A36:F36"/>
    <mergeCell ref="A37:F37"/>
    <mergeCell ref="BJ40:BO40"/>
    <mergeCell ref="A38:F38"/>
    <mergeCell ref="H38:M38"/>
    <mergeCell ref="T38:Y38"/>
    <mergeCell ref="BD38:BI38"/>
    <mergeCell ref="Z40:AE40"/>
    <mergeCell ref="AX40:BC40"/>
    <mergeCell ref="BD39:BI39"/>
    <mergeCell ref="AR40:AW40"/>
    <mergeCell ref="H39:M39"/>
    <mergeCell ref="AF39:AK39"/>
    <mergeCell ref="Z39:AE39"/>
    <mergeCell ref="AR39:AW39"/>
    <mergeCell ref="AF40:AK40"/>
    <mergeCell ref="AL40:AQ40"/>
    <mergeCell ref="AX39:BC39"/>
    <mergeCell ref="AF38:AK38"/>
    <mergeCell ref="AL39:AQ39"/>
    <mergeCell ref="DR40:DW40"/>
    <mergeCell ref="CB40:CG40"/>
    <mergeCell ref="CN39:CS39"/>
    <mergeCell ref="BV39:CA39"/>
    <mergeCell ref="CZ39:DE39"/>
    <mergeCell ref="DF40:DK40"/>
    <mergeCell ref="CZ40:DE40"/>
    <mergeCell ref="CB39:CG39"/>
    <mergeCell ref="DF39:DK39"/>
    <mergeCell ref="DL39:DQ39"/>
    <mergeCell ref="DR39:DW39"/>
    <mergeCell ref="DL40:DQ40"/>
    <mergeCell ref="CH39:CM39"/>
    <mergeCell ref="HV39:IA39"/>
    <mergeCell ref="HP39:HU39"/>
    <mergeCell ref="HD40:HI40"/>
    <mergeCell ref="GR40:GW40"/>
    <mergeCell ref="HD39:HI39"/>
    <mergeCell ref="GX39:HC39"/>
    <mergeCell ref="EJ39:EO39"/>
    <mergeCell ref="HJ40:HO40"/>
    <mergeCell ref="IB40:IG40"/>
    <mergeCell ref="HJ39:HO39"/>
    <mergeCell ref="FZ39:GE39"/>
    <mergeCell ref="GL40:GQ40"/>
    <mergeCell ref="FH40:FM40"/>
    <mergeCell ref="GF40:GK40"/>
    <mergeCell ref="FT40:FY40"/>
    <mergeCell ref="FZ40:GE40"/>
    <mergeCell ref="GL39:GQ39"/>
    <mergeCell ref="FN39:FS39"/>
    <mergeCell ref="FH39:FM39"/>
    <mergeCell ref="IH40:IM40"/>
    <mergeCell ref="HV40:IA40"/>
    <mergeCell ref="HP40:HU40"/>
    <mergeCell ref="IT40:IV40"/>
    <mergeCell ref="IN39:IQ39"/>
    <mergeCell ref="IH39:IM39"/>
    <mergeCell ref="IB39:IG39"/>
    <mergeCell ref="DX39:EC39"/>
    <mergeCell ref="ED39:EI39"/>
    <mergeCell ref="EJ40:EO40"/>
    <mergeCell ref="DX40:EC40"/>
    <mergeCell ref="ED40:EI40"/>
    <mergeCell ref="IN40:IS40"/>
    <mergeCell ref="EP39:EU39"/>
    <mergeCell ref="GR39:GW39"/>
    <mergeCell ref="EP40:EU40"/>
    <mergeCell ref="EV40:FA40"/>
    <mergeCell ref="EV39:FA39"/>
    <mergeCell ref="FB40:FG40"/>
    <mergeCell ref="FN40:FS40"/>
    <mergeCell ref="FB39:FG39"/>
    <mergeCell ref="FT39:FY39"/>
    <mergeCell ref="GF39:GK39"/>
    <mergeCell ref="GX40:HC40"/>
  </mergeCells>
  <phoneticPr fontId="43" type="noConversion"/>
  <hyperlinks>
    <hyperlink ref="A14"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topLeftCell="A6" zoomScale="125" workbookViewId="0">
      <selection activeCell="B25" sqref="B25"/>
    </sheetView>
  </sheetViews>
  <sheetFormatPr baseColWidth="10" defaultColWidth="10.7109375" defaultRowHeight="15" x14ac:dyDescent="0"/>
  <cols>
    <col min="1" max="1" width="9.57031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6" ht="105" customHeight="1">
      <c r="E1" s="229" t="s">
        <v>2552</v>
      </c>
    </row>
    <row r="2" spans="1:6">
      <c r="A2" s="8" t="s">
        <v>2334</v>
      </c>
      <c r="E2" s="10"/>
    </row>
    <row r="3" spans="1:6">
      <c r="A3" s="6" t="s">
        <v>1948</v>
      </c>
      <c r="C3" s="11"/>
      <c r="D3" s="11"/>
      <c r="E3" s="92">
        <v>40324</v>
      </c>
    </row>
    <row r="4" spans="1:6">
      <c r="A4" s="6" t="s">
        <v>2517</v>
      </c>
      <c r="C4" s="11"/>
      <c r="D4" s="11"/>
      <c r="E4" s="93" t="s">
        <v>2178</v>
      </c>
    </row>
    <row r="5" spans="1:6">
      <c r="A5" s="6" t="s">
        <v>2850</v>
      </c>
      <c r="C5" s="11"/>
      <c r="D5" s="11"/>
    </row>
    <row r="6" spans="1:6">
      <c r="C6" s="15" t="s">
        <v>1872</v>
      </c>
      <c r="D6" s="16"/>
      <c r="E6" s="18"/>
      <c r="F6" s="4"/>
    </row>
    <row r="7" spans="1:6">
      <c r="C7" s="19" t="s">
        <v>2273</v>
      </c>
      <c r="D7" s="20"/>
      <c r="E7" s="22"/>
      <c r="F7" s="4"/>
    </row>
    <row r="8" spans="1:6">
      <c r="A8" s="6" t="s">
        <v>1876</v>
      </c>
      <c r="C8" s="19" t="s">
        <v>2157</v>
      </c>
      <c r="D8" s="20"/>
      <c r="E8" s="24"/>
      <c r="F8" s="4"/>
    </row>
    <row r="9" spans="1:6">
      <c r="A9" s="6" t="s">
        <v>1658</v>
      </c>
      <c r="C9" s="19" t="s">
        <v>2448</v>
      </c>
      <c r="D9" s="20"/>
      <c r="E9" s="24"/>
      <c r="F9" s="4"/>
    </row>
    <row r="10" spans="1:6">
      <c r="A10" s="6" t="s">
        <v>1657</v>
      </c>
      <c r="C10" s="5"/>
      <c r="D10" s="20"/>
      <c r="E10" s="24"/>
      <c r="F10" s="4"/>
    </row>
    <row r="11" spans="1:6">
      <c r="A11" t="s">
        <v>2807</v>
      </c>
      <c r="C11" s="25" t="s">
        <v>2073</v>
      </c>
      <c r="D11" s="4"/>
      <c r="E11" s="24"/>
      <c r="F11" s="4"/>
    </row>
    <row r="12" spans="1:6">
      <c r="A12" t="s">
        <v>1630</v>
      </c>
      <c r="C12" s="25" t="s">
        <v>1987</v>
      </c>
      <c r="D12" s="20"/>
      <c r="E12" s="24"/>
      <c r="F12" s="4"/>
    </row>
    <row r="13" spans="1:6">
      <c r="A13"/>
      <c r="C13" s="25" t="s">
        <v>1637</v>
      </c>
      <c r="D13" s="4"/>
      <c r="E13" s="24"/>
      <c r="F13" s="4"/>
    </row>
    <row r="14" spans="1:6">
      <c r="A14" s="27"/>
      <c r="C14" s="25" t="s">
        <v>1481</v>
      </c>
      <c r="D14" s="4"/>
      <c r="E14" s="28"/>
      <c r="F14" s="4"/>
    </row>
    <row r="15" spans="1:6">
      <c r="A15" s="27" t="s">
        <v>1939</v>
      </c>
      <c r="C15" s="5" t="s">
        <v>1674</v>
      </c>
      <c r="D15" s="4"/>
      <c r="E15" s="24"/>
      <c r="F15" s="4"/>
    </row>
    <row r="16" spans="1:6">
      <c r="A16" s="6" t="s">
        <v>2055</v>
      </c>
      <c r="C16" s="5"/>
      <c r="D16" s="4"/>
      <c r="E16" s="24"/>
      <c r="F16" s="4"/>
    </row>
    <row r="17" spans="1:6">
      <c r="C17" s="3" t="s">
        <v>2054</v>
      </c>
      <c r="D17" s="2"/>
      <c r="E17" s="157"/>
      <c r="F17" s="4"/>
    </row>
    <row r="18" spans="1:6">
      <c r="C18" s="4"/>
      <c r="D18" s="4"/>
      <c r="E18" s="4"/>
      <c r="F18" s="4"/>
    </row>
    <row r="19" spans="1:6">
      <c r="A19" s="6" t="s">
        <v>2705</v>
      </c>
      <c r="C19" s="815" t="s">
        <v>1105</v>
      </c>
      <c r="D19" s="815"/>
      <c r="E19" s="815"/>
    </row>
    <row r="20" spans="1:6">
      <c r="A20" s="27" t="s">
        <v>1906</v>
      </c>
      <c r="C20" s="27" t="s">
        <v>1948</v>
      </c>
      <c r="D20" s="27"/>
    </row>
    <row r="21" spans="1:6">
      <c r="A21" s="156"/>
      <c r="C21" s="27"/>
      <c r="D21" s="27"/>
    </row>
    <row r="22" spans="1:6" s="43" customFormat="1" ht="16" customHeight="1">
      <c r="A22" s="37"/>
      <c r="B22" s="38"/>
      <c r="C22" s="39"/>
      <c r="D22" s="39"/>
      <c r="E22" s="41"/>
      <c r="F22" s="42"/>
    </row>
    <row r="23" spans="1:6">
      <c r="A23" s="155" t="s">
        <v>3410</v>
      </c>
      <c r="B23" s="45" t="s">
        <v>2056</v>
      </c>
      <c r="C23" s="46" t="s">
        <v>2192</v>
      </c>
      <c r="D23" s="45" t="s">
        <v>2191</v>
      </c>
      <c r="E23" s="45" t="s">
        <v>1627</v>
      </c>
      <c r="F23" s="48"/>
    </row>
    <row r="24" spans="1:6">
      <c r="A24" s="49">
        <v>40345</v>
      </c>
      <c r="B24" s="58" t="s">
        <v>2258</v>
      </c>
      <c r="C24" s="51"/>
      <c r="D24" s="154"/>
      <c r="E24" s="153">
        <f>C24*D24</f>
        <v>0</v>
      </c>
      <c r="F24" s="56"/>
    </row>
    <row r="25" spans="1:6">
      <c r="A25" s="57"/>
      <c r="B25" s="58" t="s">
        <v>2044</v>
      </c>
      <c r="C25" s="51">
        <v>110</v>
      </c>
      <c r="D25" s="154">
        <v>3</v>
      </c>
      <c r="E25" s="153">
        <f>C25*D25</f>
        <v>330</v>
      </c>
      <c r="F25" s="56"/>
    </row>
    <row r="26" spans="1:6">
      <c r="A26" s="57"/>
      <c r="B26" s="58" t="s">
        <v>1797</v>
      </c>
      <c r="C26" s="59"/>
      <c r="D26" s="154"/>
      <c r="E26" s="153">
        <f>C26*D26</f>
        <v>0</v>
      </c>
      <c r="F26" s="56"/>
    </row>
    <row r="27" spans="1:6">
      <c r="A27" s="57"/>
      <c r="B27" s="58" t="s">
        <v>1936</v>
      </c>
      <c r="C27" s="59"/>
      <c r="D27" s="154"/>
      <c r="E27" s="153">
        <f>C27*D27</f>
        <v>0</v>
      </c>
      <c r="F27" s="56"/>
    </row>
    <row r="28" spans="1:6">
      <c r="A28" s="57"/>
      <c r="B28" s="58" t="s">
        <v>2219</v>
      </c>
      <c r="C28" s="59"/>
      <c r="D28" s="154"/>
      <c r="E28" s="153"/>
      <c r="F28" s="56"/>
    </row>
    <row r="29" spans="1:6">
      <c r="A29" s="57"/>
      <c r="B29" s="58" t="s">
        <v>1796</v>
      </c>
      <c r="C29" s="51">
        <v>50</v>
      </c>
      <c r="D29" s="154">
        <v>2</v>
      </c>
      <c r="E29" s="228" t="s">
        <v>2295</v>
      </c>
      <c r="F29" s="48"/>
    </row>
    <row r="30" spans="1:6">
      <c r="A30" s="57"/>
      <c r="B30" s="58" t="s">
        <v>972</v>
      </c>
      <c r="C30" s="51"/>
      <c r="E30" s="153">
        <f>C30*D30</f>
        <v>0</v>
      </c>
      <c r="F30" s="48"/>
    </row>
    <row r="31" spans="1:6">
      <c r="A31" s="57"/>
      <c r="B31" s="58" t="s">
        <v>1106</v>
      </c>
      <c r="C31" s="51">
        <v>250</v>
      </c>
      <c r="D31" s="62" t="s">
        <v>2582</v>
      </c>
      <c r="E31" s="153">
        <v>250</v>
      </c>
      <c r="F31" s="48"/>
    </row>
    <row r="32" spans="1:6">
      <c r="A32" s="57"/>
      <c r="B32" s="58" t="s">
        <v>2270</v>
      </c>
      <c r="C32" s="51"/>
      <c r="D32" s="154"/>
      <c r="E32" s="153">
        <f>C32*D32</f>
        <v>0</v>
      </c>
      <c r="F32" s="48"/>
    </row>
    <row r="33" spans="1:256">
      <c r="A33" s="57"/>
      <c r="B33" s="58" t="s">
        <v>1619</v>
      </c>
      <c r="C33" s="51"/>
      <c r="D33" s="154"/>
      <c r="E33" s="153">
        <f>C33*D33</f>
        <v>0</v>
      </c>
      <c r="F33" s="48"/>
    </row>
    <row r="34" spans="1:256">
      <c r="A34" s="57"/>
      <c r="B34" s="58" t="s">
        <v>1554</v>
      </c>
      <c r="C34" s="51"/>
      <c r="D34" s="154"/>
      <c r="E34" s="153">
        <f>C34*D34</f>
        <v>0</v>
      </c>
      <c r="F34" s="48"/>
    </row>
    <row r="35" spans="1:256">
      <c r="A35" s="57"/>
      <c r="B35" s="58" t="s">
        <v>1102</v>
      </c>
      <c r="C35" s="51"/>
      <c r="D35" s="154"/>
      <c r="E35" s="153"/>
      <c r="F35" s="48"/>
    </row>
    <row r="36" spans="1:256" s="74" customFormat="1" ht="16" customHeight="1">
      <c r="A36" s="68"/>
      <c r="B36" s="114" t="s">
        <v>2389</v>
      </c>
      <c r="C36" s="152"/>
      <c r="D36" s="152"/>
      <c r="E36" s="151">
        <f>SUM(E24:E34)</f>
        <v>580</v>
      </c>
      <c r="F36" s="73"/>
    </row>
    <row r="39" spans="1:256">
      <c r="B39" s="75" t="s">
        <v>2168</v>
      </c>
      <c r="C39" s="76">
        <f>E36/2</f>
        <v>290</v>
      </c>
      <c r="D39" s="76"/>
    </row>
    <row r="41" spans="1:256">
      <c r="A41" s="805" t="s">
        <v>2261</v>
      </c>
      <c r="B41" s="805"/>
      <c r="C41" s="805"/>
      <c r="D41" s="805"/>
      <c r="E41" s="805"/>
      <c r="F41" s="805"/>
    </row>
    <row r="42" spans="1:256">
      <c r="A42" s="805" t="s">
        <v>2485</v>
      </c>
      <c r="B42" s="805"/>
      <c r="C42" s="805"/>
      <c r="D42" s="805"/>
      <c r="E42" s="805"/>
      <c r="F42" s="805"/>
    </row>
    <row r="43" spans="1:256">
      <c r="A43" s="805" t="s">
        <v>2782</v>
      </c>
      <c r="B43" s="805"/>
      <c r="C43" s="805"/>
      <c r="D43" s="805"/>
      <c r="E43" s="805"/>
      <c r="F43" s="805"/>
      <c r="G43" s="78"/>
      <c r="H43" s="805" t="s">
        <v>2261</v>
      </c>
      <c r="I43" s="805"/>
      <c r="J43" s="805"/>
      <c r="K43" s="805"/>
      <c r="L43" s="805"/>
      <c r="M43" s="805"/>
      <c r="N43" s="805" t="s">
        <v>2261</v>
      </c>
      <c r="O43" s="805"/>
      <c r="P43" s="805"/>
      <c r="Q43" s="805"/>
      <c r="R43" s="805"/>
      <c r="S43" s="805"/>
      <c r="T43" s="805" t="s">
        <v>2261</v>
      </c>
      <c r="U43" s="805"/>
      <c r="V43" s="805"/>
      <c r="W43" s="805"/>
      <c r="X43" s="805"/>
      <c r="Y43" s="805"/>
      <c r="Z43" s="805" t="s">
        <v>2261</v>
      </c>
      <c r="AA43" s="805"/>
      <c r="AB43" s="805"/>
      <c r="AC43" s="805"/>
      <c r="AD43" s="805"/>
      <c r="AE43" s="805"/>
      <c r="AF43" s="805" t="s">
        <v>2261</v>
      </c>
      <c r="AG43" s="805"/>
      <c r="AH43" s="805"/>
      <c r="AI43" s="805"/>
      <c r="AJ43" s="805"/>
      <c r="AK43" s="805"/>
      <c r="AL43" s="805" t="s">
        <v>2261</v>
      </c>
      <c r="AM43" s="805"/>
      <c r="AN43" s="805"/>
      <c r="AO43" s="805"/>
      <c r="AP43" s="805"/>
      <c r="AQ43" s="805"/>
      <c r="AR43" s="805" t="s">
        <v>2261</v>
      </c>
      <c r="AS43" s="805"/>
      <c r="AT43" s="805"/>
      <c r="AU43" s="805"/>
      <c r="AV43" s="805"/>
      <c r="AW43" s="805"/>
      <c r="AX43" s="805" t="s">
        <v>2261</v>
      </c>
      <c r="AY43" s="805"/>
      <c r="AZ43" s="805"/>
      <c r="BA43" s="805"/>
      <c r="BB43" s="805"/>
      <c r="BC43" s="805"/>
      <c r="BD43" s="805" t="s">
        <v>2261</v>
      </c>
      <c r="BE43" s="805"/>
      <c r="BF43" s="805"/>
      <c r="BG43" s="805"/>
      <c r="BH43" s="805"/>
      <c r="BI43" s="805"/>
      <c r="BJ43" s="805" t="s">
        <v>2261</v>
      </c>
      <c r="BK43" s="805"/>
      <c r="BL43" s="805"/>
      <c r="BM43" s="805"/>
      <c r="BN43" s="805"/>
      <c r="BO43" s="805"/>
      <c r="BP43" s="805" t="s">
        <v>2261</v>
      </c>
      <c r="BQ43" s="805"/>
      <c r="BR43" s="805"/>
      <c r="BS43" s="805"/>
      <c r="BT43" s="805"/>
      <c r="BU43" s="805"/>
      <c r="BV43" s="805" t="s">
        <v>2261</v>
      </c>
      <c r="BW43" s="805"/>
      <c r="BX43" s="805"/>
      <c r="BY43" s="805"/>
      <c r="BZ43" s="805"/>
      <c r="CA43" s="805"/>
      <c r="CB43" s="805" t="s">
        <v>2261</v>
      </c>
      <c r="CC43" s="805"/>
      <c r="CD43" s="805"/>
      <c r="CE43" s="805"/>
      <c r="CF43" s="805"/>
      <c r="CG43" s="805"/>
      <c r="CH43" s="805" t="s">
        <v>2261</v>
      </c>
      <c r="CI43" s="805"/>
      <c r="CJ43" s="805"/>
      <c r="CK43" s="805"/>
      <c r="CL43" s="805"/>
      <c r="CM43" s="805"/>
      <c r="CN43" s="805" t="s">
        <v>2261</v>
      </c>
      <c r="CO43" s="805"/>
      <c r="CP43" s="805"/>
      <c r="CQ43" s="805"/>
      <c r="CR43" s="805"/>
      <c r="CS43" s="805"/>
      <c r="CT43" s="805" t="s">
        <v>2261</v>
      </c>
      <c r="CU43" s="805"/>
      <c r="CV43" s="805"/>
      <c r="CW43" s="805"/>
      <c r="CX43" s="805"/>
      <c r="CY43" s="805"/>
      <c r="CZ43" s="805" t="s">
        <v>2261</v>
      </c>
      <c r="DA43" s="805"/>
      <c r="DB43" s="805"/>
      <c r="DC43" s="805"/>
      <c r="DD43" s="805"/>
      <c r="DE43" s="805"/>
      <c r="DF43" s="805" t="s">
        <v>2261</v>
      </c>
      <c r="DG43" s="805"/>
      <c r="DH43" s="805"/>
      <c r="DI43" s="805"/>
      <c r="DJ43" s="805"/>
      <c r="DK43" s="805"/>
      <c r="DL43" s="805" t="s">
        <v>2261</v>
      </c>
      <c r="DM43" s="805"/>
      <c r="DN43" s="805"/>
      <c r="DO43" s="805"/>
      <c r="DP43" s="805"/>
      <c r="DQ43" s="805"/>
      <c r="DR43" s="805" t="s">
        <v>2261</v>
      </c>
      <c r="DS43" s="805"/>
      <c r="DT43" s="805"/>
      <c r="DU43" s="805"/>
      <c r="DV43" s="805"/>
      <c r="DW43" s="805"/>
      <c r="DX43" s="805" t="s">
        <v>2261</v>
      </c>
      <c r="DY43" s="805"/>
      <c r="DZ43" s="805"/>
      <c r="EA43" s="805"/>
      <c r="EB43" s="805"/>
      <c r="EC43" s="805"/>
      <c r="ED43" s="805" t="s">
        <v>2261</v>
      </c>
      <c r="EE43" s="805"/>
      <c r="EF43" s="805"/>
      <c r="EG43" s="805"/>
      <c r="EH43" s="805"/>
      <c r="EI43" s="805"/>
      <c r="EJ43" s="805" t="s">
        <v>2261</v>
      </c>
      <c r="EK43" s="805"/>
      <c r="EL43" s="805"/>
      <c r="EM43" s="805"/>
      <c r="EN43" s="805"/>
      <c r="EO43" s="805"/>
      <c r="EP43" s="805" t="s">
        <v>2261</v>
      </c>
      <c r="EQ43" s="805"/>
      <c r="ER43" s="805"/>
      <c r="ES43" s="805"/>
      <c r="ET43" s="805"/>
      <c r="EU43" s="805"/>
      <c r="EV43" s="805" t="s">
        <v>2261</v>
      </c>
      <c r="EW43" s="805"/>
      <c r="EX43" s="805"/>
      <c r="EY43" s="805"/>
      <c r="EZ43" s="805"/>
      <c r="FA43" s="805"/>
      <c r="FB43" s="805" t="s">
        <v>2261</v>
      </c>
      <c r="FC43" s="805"/>
      <c r="FD43" s="805"/>
      <c r="FE43" s="805"/>
      <c r="FF43" s="805"/>
      <c r="FG43" s="805"/>
      <c r="FH43" s="805" t="s">
        <v>2261</v>
      </c>
      <c r="FI43" s="805"/>
      <c r="FJ43" s="805"/>
      <c r="FK43" s="805"/>
      <c r="FL43" s="805"/>
      <c r="FM43" s="805"/>
      <c r="FN43" s="805" t="s">
        <v>2261</v>
      </c>
      <c r="FO43" s="805"/>
      <c r="FP43" s="805"/>
      <c r="FQ43" s="805"/>
      <c r="FR43" s="805"/>
      <c r="FS43" s="805"/>
      <c r="FT43" s="805" t="s">
        <v>2261</v>
      </c>
      <c r="FU43" s="805"/>
      <c r="FV43" s="805"/>
      <c r="FW43" s="805"/>
      <c r="FX43" s="805"/>
      <c r="FY43" s="805"/>
      <c r="FZ43" s="805" t="s">
        <v>2261</v>
      </c>
      <c r="GA43" s="805"/>
      <c r="GB43" s="805"/>
      <c r="GC43" s="805"/>
      <c r="GD43" s="805"/>
      <c r="GE43" s="805"/>
      <c r="GF43" s="805" t="s">
        <v>2261</v>
      </c>
      <c r="GG43" s="805"/>
      <c r="GH43" s="805"/>
      <c r="GI43" s="805"/>
      <c r="GJ43" s="805"/>
      <c r="GK43" s="805"/>
      <c r="GL43" s="805" t="s">
        <v>2261</v>
      </c>
      <c r="GM43" s="805"/>
      <c r="GN43" s="805"/>
      <c r="GO43" s="805"/>
      <c r="GP43" s="805"/>
      <c r="GQ43" s="805"/>
      <c r="GR43" s="805" t="s">
        <v>2261</v>
      </c>
      <c r="GS43" s="805"/>
      <c r="GT43" s="805"/>
      <c r="GU43" s="805"/>
      <c r="GV43" s="805"/>
      <c r="GW43" s="805"/>
      <c r="GX43" s="805" t="s">
        <v>2261</v>
      </c>
      <c r="GY43" s="805"/>
      <c r="GZ43" s="805"/>
      <c r="HA43" s="805"/>
      <c r="HB43" s="805"/>
      <c r="HC43" s="805"/>
      <c r="HD43" s="805" t="s">
        <v>2261</v>
      </c>
      <c r="HE43" s="805"/>
      <c r="HF43" s="805"/>
      <c r="HG43" s="805"/>
      <c r="HH43" s="805"/>
      <c r="HI43" s="805"/>
      <c r="HJ43" s="805" t="s">
        <v>2261</v>
      </c>
      <c r="HK43" s="805"/>
      <c r="HL43" s="805"/>
      <c r="HM43" s="805"/>
      <c r="HN43" s="805"/>
      <c r="HO43" s="805"/>
      <c r="HP43" s="805" t="s">
        <v>2261</v>
      </c>
      <c r="HQ43" s="805"/>
      <c r="HR43" s="805"/>
      <c r="HS43" s="805"/>
      <c r="HT43" s="805"/>
      <c r="HU43" s="805"/>
      <c r="HV43" s="805" t="s">
        <v>2261</v>
      </c>
      <c r="HW43" s="805"/>
      <c r="HX43" s="805"/>
      <c r="HY43" s="805"/>
      <c r="HZ43" s="805"/>
      <c r="IA43" s="805"/>
      <c r="IB43" s="805" t="s">
        <v>2261</v>
      </c>
      <c r="IC43" s="805"/>
      <c r="ID43" s="805"/>
      <c r="IE43" s="805"/>
      <c r="IF43" s="805"/>
      <c r="IG43" s="805"/>
      <c r="IH43" s="805" t="s">
        <v>2261</v>
      </c>
      <c r="II43" s="805"/>
      <c r="IJ43" s="805"/>
      <c r="IK43" s="805"/>
      <c r="IL43" s="805"/>
      <c r="IM43" s="805"/>
      <c r="IN43" s="805" t="s">
        <v>2261</v>
      </c>
      <c r="IO43" s="805"/>
      <c r="IP43" s="805"/>
      <c r="IQ43" s="805"/>
    </row>
    <row r="44" spans="1:256">
      <c r="A44" s="78"/>
      <c r="B44" s="78"/>
      <c r="C44" s="78"/>
      <c r="D44" s="78"/>
      <c r="E44" s="78"/>
      <c r="F44" s="78"/>
      <c r="G44" s="78"/>
      <c r="H44" s="805" t="s">
        <v>2019</v>
      </c>
      <c r="I44" s="805"/>
      <c r="J44" s="805"/>
      <c r="K44" s="805"/>
      <c r="L44" s="805"/>
      <c r="M44" s="805"/>
      <c r="N44" s="805" t="s">
        <v>2019</v>
      </c>
      <c r="O44" s="805"/>
      <c r="P44" s="805"/>
      <c r="Q44" s="805"/>
      <c r="R44" s="805"/>
      <c r="S44" s="805"/>
      <c r="T44" s="805" t="s">
        <v>2019</v>
      </c>
      <c r="U44" s="805"/>
      <c r="V44" s="805"/>
      <c r="W44" s="805"/>
      <c r="X44" s="805"/>
      <c r="Y44" s="805"/>
      <c r="Z44" s="805" t="s">
        <v>2019</v>
      </c>
      <c r="AA44" s="805"/>
      <c r="AB44" s="805"/>
      <c r="AC44" s="805"/>
      <c r="AD44" s="805"/>
      <c r="AE44" s="805"/>
      <c r="AF44" s="805" t="s">
        <v>2019</v>
      </c>
      <c r="AG44" s="805"/>
      <c r="AH44" s="805"/>
      <c r="AI44" s="805"/>
      <c r="AJ44" s="805"/>
      <c r="AK44" s="805"/>
      <c r="AL44" s="805" t="s">
        <v>2019</v>
      </c>
      <c r="AM44" s="805"/>
      <c r="AN44" s="805"/>
      <c r="AO44" s="805"/>
      <c r="AP44" s="805"/>
      <c r="AQ44" s="805"/>
      <c r="AR44" s="805" t="s">
        <v>2019</v>
      </c>
      <c r="AS44" s="805"/>
      <c r="AT44" s="805"/>
      <c r="AU44" s="805"/>
      <c r="AV44" s="805"/>
      <c r="AW44" s="805"/>
      <c r="AX44" s="805" t="s">
        <v>2019</v>
      </c>
      <c r="AY44" s="805"/>
      <c r="AZ44" s="805"/>
      <c r="BA44" s="805"/>
      <c r="BB44" s="805"/>
      <c r="BC44" s="805"/>
      <c r="BD44" s="805" t="s">
        <v>2019</v>
      </c>
      <c r="BE44" s="805"/>
      <c r="BF44" s="805"/>
      <c r="BG44" s="805"/>
      <c r="BH44" s="805"/>
      <c r="BI44" s="805"/>
      <c r="BJ44" s="805" t="s">
        <v>2019</v>
      </c>
      <c r="BK44" s="805"/>
      <c r="BL44" s="805"/>
      <c r="BM44" s="805"/>
      <c r="BN44" s="805"/>
      <c r="BO44" s="805"/>
      <c r="BP44" s="805" t="s">
        <v>2019</v>
      </c>
      <c r="BQ44" s="805"/>
      <c r="BR44" s="805"/>
      <c r="BS44" s="805"/>
      <c r="BT44" s="805"/>
      <c r="BU44" s="805"/>
      <c r="BV44" s="805" t="s">
        <v>2019</v>
      </c>
      <c r="BW44" s="805"/>
      <c r="BX44" s="805"/>
      <c r="BY44" s="805"/>
      <c r="BZ44" s="805"/>
      <c r="CA44" s="805"/>
      <c r="CB44" s="805" t="s">
        <v>2019</v>
      </c>
      <c r="CC44" s="805"/>
      <c r="CD44" s="805"/>
      <c r="CE44" s="805"/>
      <c r="CF44" s="805"/>
      <c r="CG44" s="805"/>
      <c r="CH44" s="805" t="s">
        <v>2019</v>
      </c>
      <c r="CI44" s="805"/>
      <c r="CJ44" s="805"/>
      <c r="CK44" s="805"/>
      <c r="CL44" s="805"/>
      <c r="CM44" s="805"/>
      <c r="CN44" s="805" t="s">
        <v>2019</v>
      </c>
      <c r="CO44" s="805"/>
      <c r="CP44" s="805"/>
      <c r="CQ44" s="805"/>
      <c r="CR44" s="805"/>
      <c r="CS44" s="805"/>
      <c r="CT44" s="805" t="s">
        <v>2019</v>
      </c>
      <c r="CU44" s="805"/>
      <c r="CV44" s="805"/>
      <c r="CW44" s="805"/>
      <c r="CX44" s="805"/>
      <c r="CY44" s="805"/>
      <c r="CZ44" s="805" t="s">
        <v>2019</v>
      </c>
      <c r="DA44" s="805"/>
      <c r="DB44" s="805"/>
      <c r="DC44" s="805"/>
      <c r="DD44" s="805"/>
      <c r="DE44" s="805"/>
      <c r="DF44" s="805" t="s">
        <v>2019</v>
      </c>
      <c r="DG44" s="805"/>
      <c r="DH44" s="805"/>
      <c r="DI44" s="805"/>
      <c r="DJ44" s="805"/>
      <c r="DK44" s="805"/>
      <c r="DL44" s="805" t="s">
        <v>2019</v>
      </c>
      <c r="DM44" s="805"/>
      <c r="DN44" s="805"/>
      <c r="DO44" s="805"/>
      <c r="DP44" s="805"/>
      <c r="DQ44" s="805"/>
      <c r="DR44" s="805" t="s">
        <v>2019</v>
      </c>
      <c r="DS44" s="805"/>
      <c r="DT44" s="805"/>
      <c r="DU44" s="805"/>
      <c r="DV44" s="805"/>
      <c r="DW44" s="805"/>
      <c r="DX44" s="805" t="s">
        <v>2019</v>
      </c>
      <c r="DY44" s="805"/>
      <c r="DZ44" s="805"/>
      <c r="EA44" s="805"/>
      <c r="EB44" s="805"/>
      <c r="EC44" s="805"/>
      <c r="ED44" s="805" t="s">
        <v>2019</v>
      </c>
      <c r="EE44" s="805"/>
      <c r="EF44" s="805"/>
      <c r="EG44" s="805"/>
      <c r="EH44" s="805"/>
      <c r="EI44" s="805"/>
      <c r="EJ44" s="805" t="s">
        <v>2019</v>
      </c>
      <c r="EK44" s="805"/>
      <c r="EL44" s="805"/>
      <c r="EM44" s="805"/>
      <c r="EN44" s="805"/>
      <c r="EO44" s="805"/>
      <c r="EP44" s="805" t="s">
        <v>2019</v>
      </c>
      <c r="EQ44" s="805"/>
      <c r="ER44" s="805"/>
      <c r="ES44" s="805"/>
      <c r="ET44" s="805"/>
      <c r="EU44" s="805"/>
      <c r="EV44" s="805" t="s">
        <v>2019</v>
      </c>
      <c r="EW44" s="805"/>
      <c r="EX44" s="805"/>
      <c r="EY44" s="805"/>
      <c r="EZ44" s="805"/>
      <c r="FA44" s="805"/>
      <c r="FB44" s="805" t="s">
        <v>2019</v>
      </c>
      <c r="FC44" s="805"/>
      <c r="FD44" s="805"/>
      <c r="FE44" s="805"/>
      <c r="FF44" s="805"/>
      <c r="FG44" s="805"/>
      <c r="FH44" s="805" t="s">
        <v>2019</v>
      </c>
      <c r="FI44" s="805"/>
      <c r="FJ44" s="805"/>
      <c r="FK44" s="805"/>
      <c r="FL44" s="805"/>
      <c r="FM44" s="805"/>
      <c r="FN44" s="805" t="s">
        <v>2019</v>
      </c>
      <c r="FO44" s="805"/>
      <c r="FP44" s="805"/>
      <c r="FQ44" s="805"/>
      <c r="FR44" s="805"/>
      <c r="FS44" s="805"/>
      <c r="FT44" s="805" t="s">
        <v>2019</v>
      </c>
      <c r="FU44" s="805"/>
      <c r="FV44" s="805"/>
      <c r="FW44" s="805"/>
      <c r="FX44" s="805"/>
      <c r="FY44" s="805"/>
      <c r="FZ44" s="805" t="s">
        <v>2019</v>
      </c>
      <c r="GA44" s="805"/>
      <c r="GB44" s="805"/>
      <c r="GC44" s="805"/>
      <c r="GD44" s="805"/>
      <c r="GE44" s="805"/>
      <c r="GF44" s="805" t="s">
        <v>2019</v>
      </c>
      <c r="GG44" s="805"/>
      <c r="GH44" s="805"/>
      <c r="GI44" s="805"/>
      <c r="GJ44" s="805"/>
      <c r="GK44" s="805"/>
      <c r="GL44" s="805" t="s">
        <v>2019</v>
      </c>
      <c r="GM44" s="805"/>
      <c r="GN44" s="805"/>
      <c r="GO44" s="805"/>
      <c r="GP44" s="805"/>
      <c r="GQ44" s="805"/>
      <c r="GR44" s="805" t="s">
        <v>2019</v>
      </c>
      <c r="GS44" s="805"/>
      <c r="GT44" s="805"/>
      <c r="GU44" s="805"/>
      <c r="GV44" s="805"/>
      <c r="GW44" s="805"/>
      <c r="GX44" s="805" t="s">
        <v>2019</v>
      </c>
      <c r="GY44" s="805"/>
      <c r="GZ44" s="805"/>
      <c r="HA44" s="805"/>
      <c r="HB44" s="805"/>
      <c r="HC44" s="805"/>
      <c r="HD44" s="805" t="s">
        <v>2019</v>
      </c>
      <c r="HE44" s="805"/>
      <c r="HF44" s="805"/>
      <c r="HG44" s="805"/>
      <c r="HH44" s="805"/>
      <c r="HI44" s="805"/>
      <c r="HJ44" s="805" t="s">
        <v>2019</v>
      </c>
      <c r="HK44" s="805"/>
      <c r="HL44" s="805"/>
      <c r="HM44" s="805"/>
      <c r="HN44" s="805"/>
      <c r="HO44" s="805"/>
      <c r="HP44" s="805" t="s">
        <v>2019</v>
      </c>
      <c r="HQ44" s="805"/>
      <c r="HR44" s="805"/>
      <c r="HS44" s="805"/>
      <c r="HT44" s="805"/>
      <c r="HU44" s="805"/>
      <c r="HV44" s="805" t="s">
        <v>2019</v>
      </c>
      <c r="HW44" s="805"/>
      <c r="HX44" s="805"/>
      <c r="HY44" s="805"/>
      <c r="HZ44" s="805"/>
      <c r="IA44" s="805"/>
      <c r="IB44" s="805" t="s">
        <v>2019</v>
      </c>
      <c r="IC44" s="805"/>
      <c r="ID44" s="805"/>
      <c r="IE44" s="805"/>
      <c r="IF44" s="805"/>
      <c r="IG44" s="805"/>
      <c r="IH44" s="805" t="s">
        <v>2019</v>
      </c>
      <c r="II44" s="805"/>
      <c r="IJ44" s="805"/>
      <c r="IK44" s="805"/>
      <c r="IL44" s="805"/>
      <c r="IM44" s="805"/>
      <c r="IN44" s="805" t="s">
        <v>2856</v>
      </c>
      <c r="IO44" s="805"/>
      <c r="IP44" s="805"/>
      <c r="IQ44" s="805"/>
    </row>
    <row r="45" spans="1:256">
      <c r="B45" s="78"/>
      <c r="C45" s="78"/>
      <c r="D45" s="78"/>
      <c r="E45" s="78"/>
      <c r="F45" s="78"/>
      <c r="G45" s="78"/>
      <c r="H45" s="78"/>
      <c r="I45" s="78"/>
      <c r="J45" s="78"/>
      <c r="K45" s="78"/>
      <c r="L45" s="78"/>
      <c r="M45" s="78"/>
      <c r="N45" s="805" t="s">
        <v>2782</v>
      </c>
      <c r="O45" s="805"/>
      <c r="P45" s="805"/>
      <c r="Q45" s="805"/>
      <c r="R45" s="805"/>
      <c r="S45" s="805"/>
      <c r="T45" s="805" t="s">
        <v>2782</v>
      </c>
      <c r="U45" s="805"/>
      <c r="V45" s="805"/>
      <c r="W45" s="805"/>
      <c r="X45" s="805"/>
      <c r="Y45" s="805"/>
      <c r="Z45" s="805" t="s">
        <v>2782</v>
      </c>
      <c r="AA45" s="805"/>
      <c r="AB45" s="805"/>
      <c r="AC45" s="805"/>
      <c r="AD45" s="805"/>
      <c r="AE45" s="805"/>
      <c r="AF45" s="805" t="s">
        <v>2782</v>
      </c>
      <c r="AG45" s="805"/>
      <c r="AH45" s="805"/>
      <c r="AI45" s="805"/>
      <c r="AJ45" s="805"/>
      <c r="AK45" s="805"/>
      <c r="AL45" s="805" t="s">
        <v>2782</v>
      </c>
      <c r="AM45" s="805"/>
      <c r="AN45" s="805"/>
      <c r="AO45" s="805"/>
      <c r="AP45" s="805"/>
      <c r="AQ45" s="805"/>
      <c r="AR45" s="805" t="s">
        <v>2782</v>
      </c>
      <c r="AS45" s="805"/>
      <c r="AT45" s="805"/>
      <c r="AU45" s="805"/>
      <c r="AV45" s="805"/>
      <c r="AW45" s="805"/>
      <c r="AX45" s="805" t="s">
        <v>2782</v>
      </c>
      <c r="AY45" s="805"/>
      <c r="AZ45" s="805"/>
      <c r="BA45" s="805"/>
      <c r="BB45" s="805"/>
      <c r="BC45" s="805"/>
      <c r="BD45" s="805" t="s">
        <v>2782</v>
      </c>
      <c r="BE45" s="805"/>
      <c r="BF45" s="805"/>
      <c r="BG45" s="805"/>
      <c r="BH45" s="805"/>
      <c r="BI45" s="805"/>
      <c r="BJ45" s="805" t="s">
        <v>2782</v>
      </c>
      <c r="BK45" s="805"/>
      <c r="BL45" s="805"/>
      <c r="BM45" s="805"/>
      <c r="BN45" s="805"/>
      <c r="BO45" s="805"/>
      <c r="BP45" s="805" t="s">
        <v>2782</v>
      </c>
      <c r="BQ45" s="805"/>
      <c r="BR45" s="805"/>
      <c r="BS45" s="805"/>
      <c r="BT45" s="805"/>
      <c r="BU45" s="805"/>
      <c r="BV45" s="805" t="s">
        <v>2782</v>
      </c>
      <c r="BW45" s="805"/>
      <c r="BX45" s="805"/>
      <c r="BY45" s="805"/>
      <c r="BZ45" s="805"/>
      <c r="CA45" s="805"/>
      <c r="CB45" s="805" t="s">
        <v>2782</v>
      </c>
      <c r="CC45" s="805"/>
      <c r="CD45" s="805"/>
      <c r="CE45" s="805"/>
      <c r="CF45" s="805"/>
      <c r="CG45" s="805"/>
      <c r="CH45" s="805" t="s">
        <v>2782</v>
      </c>
      <c r="CI45" s="805"/>
      <c r="CJ45" s="805"/>
      <c r="CK45" s="805"/>
      <c r="CL45" s="805"/>
      <c r="CM45" s="805"/>
      <c r="CN45" s="805" t="s">
        <v>2782</v>
      </c>
      <c r="CO45" s="805"/>
      <c r="CP45" s="805"/>
      <c r="CQ45" s="805"/>
      <c r="CR45" s="805"/>
      <c r="CS45" s="805"/>
      <c r="CT45" s="805" t="s">
        <v>2782</v>
      </c>
      <c r="CU45" s="805"/>
      <c r="CV45" s="805"/>
      <c r="CW45" s="805"/>
      <c r="CX45" s="805"/>
      <c r="CY45" s="805"/>
      <c r="CZ45" s="805" t="s">
        <v>2782</v>
      </c>
      <c r="DA45" s="805"/>
      <c r="DB45" s="805"/>
      <c r="DC45" s="805"/>
      <c r="DD45" s="805"/>
      <c r="DE45" s="805"/>
      <c r="DF45" s="805" t="s">
        <v>2782</v>
      </c>
      <c r="DG45" s="805"/>
      <c r="DH45" s="805"/>
      <c r="DI45" s="805"/>
      <c r="DJ45" s="805"/>
      <c r="DK45" s="805"/>
      <c r="DL45" s="805" t="s">
        <v>2782</v>
      </c>
      <c r="DM45" s="805"/>
      <c r="DN45" s="805"/>
      <c r="DO45" s="805"/>
      <c r="DP45" s="805"/>
      <c r="DQ45" s="805"/>
      <c r="DR45" s="805" t="s">
        <v>2782</v>
      </c>
      <c r="DS45" s="805"/>
      <c r="DT45" s="805"/>
      <c r="DU45" s="805"/>
      <c r="DV45" s="805"/>
      <c r="DW45" s="805"/>
      <c r="DX45" s="805" t="s">
        <v>2782</v>
      </c>
      <c r="DY45" s="805"/>
      <c r="DZ45" s="805"/>
      <c r="EA45" s="805"/>
      <c r="EB45" s="805"/>
      <c r="EC45" s="805"/>
      <c r="ED45" s="805" t="s">
        <v>2782</v>
      </c>
      <c r="EE45" s="805"/>
      <c r="EF45" s="805"/>
      <c r="EG45" s="805"/>
      <c r="EH45" s="805"/>
      <c r="EI45" s="805"/>
      <c r="EJ45" s="805" t="s">
        <v>2782</v>
      </c>
      <c r="EK45" s="805"/>
      <c r="EL45" s="805"/>
      <c r="EM45" s="805"/>
      <c r="EN45" s="805"/>
      <c r="EO45" s="805"/>
      <c r="EP45" s="805" t="s">
        <v>2782</v>
      </c>
      <c r="EQ45" s="805"/>
      <c r="ER45" s="805"/>
      <c r="ES45" s="805"/>
      <c r="ET45" s="805"/>
      <c r="EU45" s="805"/>
      <c r="EV45" s="805" t="s">
        <v>2782</v>
      </c>
      <c r="EW45" s="805"/>
      <c r="EX45" s="805"/>
      <c r="EY45" s="805"/>
      <c r="EZ45" s="805"/>
      <c r="FA45" s="805"/>
      <c r="FB45" s="805" t="s">
        <v>2782</v>
      </c>
      <c r="FC45" s="805"/>
      <c r="FD45" s="805"/>
      <c r="FE45" s="805"/>
      <c r="FF45" s="805"/>
      <c r="FG45" s="805"/>
      <c r="FH45" s="805" t="s">
        <v>2782</v>
      </c>
      <c r="FI45" s="805"/>
      <c r="FJ45" s="805"/>
      <c r="FK45" s="805"/>
      <c r="FL45" s="805"/>
      <c r="FM45" s="805"/>
      <c r="FN45" s="805" t="s">
        <v>2782</v>
      </c>
      <c r="FO45" s="805"/>
      <c r="FP45" s="805"/>
      <c r="FQ45" s="805"/>
      <c r="FR45" s="805"/>
      <c r="FS45" s="805"/>
      <c r="FT45" s="805" t="s">
        <v>2782</v>
      </c>
      <c r="FU45" s="805"/>
      <c r="FV45" s="805"/>
      <c r="FW45" s="805"/>
      <c r="FX45" s="805"/>
      <c r="FY45" s="805"/>
      <c r="FZ45" s="805" t="s">
        <v>2782</v>
      </c>
      <c r="GA45" s="805"/>
      <c r="GB45" s="805"/>
      <c r="GC45" s="805"/>
      <c r="GD45" s="805"/>
      <c r="GE45" s="805"/>
      <c r="GF45" s="805" t="s">
        <v>2782</v>
      </c>
      <c r="GG45" s="805"/>
      <c r="GH45" s="805"/>
      <c r="GI45" s="805"/>
      <c r="GJ45" s="805"/>
      <c r="GK45" s="805"/>
      <c r="GL45" s="805" t="s">
        <v>2782</v>
      </c>
      <c r="GM45" s="805"/>
      <c r="GN45" s="805"/>
      <c r="GO45" s="805"/>
      <c r="GP45" s="805"/>
      <c r="GQ45" s="805"/>
      <c r="GR45" s="805" t="s">
        <v>2782</v>
      </c>
      <c r="GS45" s="805"/>
      <c r="GT45" s="805"/>
      <c r="GU45" s="805"/>
      <c r="GV45" s="805"/>
      <c r="GW45" s="805"/>
      <c r="GX45" s="805" t="s">
        <v>2782</v>
      </c>
      <c r="GY45" s="805"/>
      <c r="GZ45" s="805"/>
      <c r="HA45" s="805"/>
      <c r="HB45" s="805"/>
      <c r="HC45" s="805"/>
      <c r="HD45" s="805" t="s">
        <v>2782</v>
      </c>
      <c r="HE45" s="805"/>
      <c r="HF45" s="805"/>
      <c r="HG45" s="805"/>
      <c r="HH45" s="805"/>
      <c r="HI45" s="805"/>
      <c r="HJ45" s="805" t="s">
        <v>2782</v>
      </c>
      <c r="HK45" s="805"/>
      <c r="HL45" s="805"/>
      <c r="HM45" s="805"/>
      <c r="HN45" s="805"/>
      <c r="HO45" s="805"/>
      <c r="HP45" s="805" t="s">
        <v>2782</v>
      </c>
      <c r="HQ45" s="805"/>
      <c r="HR45" s="805"/>
      <c r="HS45" s="805"/>
      <c r="HT45" s="805"/>
      <c r="HU45" s="805"/>
      <c r="HV45" s="805" t="s">
        <v>2782</v>
      </c>
      <c r="HW45" s="805"/>
      <c r="HX45" s="805"/>
      <c r="HY45" s="805"/>
      <c r="HZ45" s="805"/>
      <c r="IA45" s="805"/>
      <c r="IB45" s="805" t="s">
        <v>2782</v>
      </c>
      <c r="IC45" s="805"/>
      <c r="ID45" s="805"/>
      <c r="IE45" s="805"/>
      <c r="IF45" s="805"/>
      <c r="IG45" s="805"/>
      <c r="IH45" s="805" t="s">
        <v>2782</v>
      </c>
      <c r="II45" s="805"/>
      <c r="IJ45" s="805"/>
      <c r="IK45" s="805"/>
      <c r="IL45" s="805"/>
      <c r="IM45" s="805"/>
      <c r="IN45" s="805" t="s">
        <v>2782</v>
      </c>
      <c r="IO45" s="805"/>
      <c r="IP45" s="805"/>
      <c r="IQ45" s="805"/>
      <c r="IR45" s="805"/>
      <c r="IS45" s="805"/>
      <c r="IT45" s="805" t="s">
        <v>2782</v>
      </c>
      <c r="IU45" s="805"/>
      <c r="IV45" s="805"/>
    </row>
    <row r="46" spans="1:256">
      <c r="A46" s="83"/>
      <c r="B46" s="83"/>
      <c r="C46" s="84"/>
      <c r="D46" s="84"/>
      <c r="E46" s="86"/>
    </row>
    <row r="47" spans="1:256">
      <c r="A47" s="7"/>
    </row>
    <row r="48" spans="1:256">
      <c r="A48" s="7"/>
    </row>
    <row r="49" spans="1:6" s="6" customFormat="1">
      <c r="A49" s="7"/>
    </row>
    <row r="50" spans="1:6" s="6" customFormat="1">
      <c r="B50" s="7"/>
      <c r="C50" s="7"/>
      <c r="D50" s="7"/>
      <c r="E50" s="7"/>
      <c r="F50" s="7"/>
    </row>
    <row r="51" spans="1:6" s="6" customFormat="1">
      <c r="B51" s="7"/>
      <c r="C51" s="7"/>
      <c r="D51" s="7"/>
      <c r="E51" s="7"/>
      <c r="F51" s="7"/>
    </row>
    <row r="52" spans="1:6" s="6" customFormat="1">
      <c r="B52" s="7"/>
      <c r="C52" s="7"/>
      <c r="D52" s="7"/>
      <c r="E52" s="7"/>
      <c r="F52" s="7"/>
    </row>
    <row r="53" spans="1:6" s="6" customFormat="1">
      <c r="B53" s="7"/>
      <c r="C53" s="10"/>
      <c r="D53" s="10"/>
      <c r="E53" s="87"/>
      <c r="F53" s="7"/>
    </row>
    <row r="54" spans="1:6" s="6" customFormat="1">
      <c r="B54" s="7"/>
      <c r="C54" s="7"/>
      <c r="D54" s="7"/>
      <c r="E54" s="7"/>
      <c r="F54" s="7"/>
    </row>
  </sheetData>
  <mergeCells count="127">
    <mergeCell ref="FN45:FS45"/>
    <mergeCell ref="FB45:FG45"/>
    <mergeCell ref="N45:S45"/>
    <mergeCell ref="T45:Y45"/>
    <mergeCell ref="Z45:AE45"/>
    <mergeCell ref="AF45:AK45"/>
    <mergeCell ref="FN44:FS44"/>
    <mergeCell ref="BJ45:BO45"/>
    <mergeCell ref="CB45:CG45"/>
    <mergeCell ref="DX45:EC45"/>
    <mergeCell ref="DL45:DQ45"/>
    <mergeCell ref="CN45:CS45"/>
    <mergeCell ref="DF45:DK45"/>
    <mergeCell ref="CZ45:DE45"/>
    <mergeCell ref="FH45:FM45"/>
    <mergeCell ref="EJ45:EO45"/>
    <mergeCell ref="CH44:CM44"/>
    <mergeCell ref="CT44:CY44"/>
    <mergeCell ref="CZ44:DE44"/>
    <mergeCell ref="AF44:AK44"/>
    <mergeCell ref="FH44:FM44"/>
    <mergeCell ref="FB44:FG44"/>
    <mergeCell ref="AX44:BC44"/>
    <mergeCell ref="EP45:EU45"/>
    <mergeCell ref="EV45:FA45"/>
    <mergeCell ref="AL45:AQ45"/>
    <mergeCell ref="AR45:AW45"/>
    <mergeCell ref="ED45:EI45"/>
    <mergeCell ref="AX45:BC45"/>
    <mergeCell ref="BD45:BI45"/>
    <mergeCell ref="BP45:BU45"/>
    <mergeCell ref="CB43:CG43"/>
    <mergeCell ref="DL43:DQ43"/>
    <mergeCell ref="DX43:EC43"/>
    <mergeCell ref="DF43:DK43"/>
    <mergeCell ref="BV45:CA45"/>
    <mergeCell ref="CT45:CY45"/>
    <mergeCell ref="CH45:CM45"/>
    <mergeCell ref="DR44:DW44"/>
    <mergeCell ref="DL44:DQ44"/>
    <mergeCell ref="CB44:CG44"/>
    <mergeCell ref="CT43:CY43"/>
    <mergeCell ref="CZ43:DE43"/>
    <mergeCell ref="DR45:DW45"/>
    <mergeCell ref="DX44:EC44"/>
    <mergeCell ref="BJ43:BO43"/>
    <mergeCell ref="CN44:CS44"/>
    <mergeCell ref="CN43:CS43"/>
    <mergeCell ref="DR43:DW43"/>
    <mergeCell ref="EJ44:EO44"/>
    <mergeCell ref="EJ43:EO43"/>
    <mergeCell ref="ED44:EI44"/>
    <mergeCell ref="ED43:EI43"/>
    <mergeCell ref="EV43:FA43"/>
    <mergeCell ref="DF44:DK44"/>
    <mergeCell ref="FN43:FS43"/>
    <mergeCell ref="FH43:FM43"/>
    <mergeCell ref="EV44:FA44"/>
    <mergeCell ref="EP43:EU43"/>
    <mergeCell ref="FB43:FG43"/>
    <mergeCell ref="GF45:GK45"/>
    <mergeCell ref="FZ45:GE45"/>
    <mergeCell ref="FT45:FY45"/>
    <mergeCell ref="FZ44:GE44"/>
    <mergeCell ref="GL43:GQ43"/>
    <mergeCell ref="FT44:FY44"/>
    <mergeCell ref="FZ43:GE43"/>
    <mergeCell ref="IN43:IQ43"/>
    <mergeCell ref="HV44:IA44"/>
    <mergeCell ref="IH43:IM43"/>
    <mergeCell ref="IN44:IQ44"/>
    <mergeCell ref="IH44:IM44"/>
    <mergeCell ref="IB43:IG43"/>
    <mergeCell ref="HV43:IA43"/>
    <mergeCell ref="HP43:HU43"/>
    <mergeCell ref="HJ43:HO43"/>
    <mergeCell ref="HD43:HI43"/>
    <mergeCell ref="HP44:HU44"/>
    <mergeCell ref="HJ44:HO44"/>
    <mergeCell ref="AX43:BC43"/>
    <mergeCell ref="BD43:BI43"/>
    <mergeCell ref="BP43:BU43"/>
    <mergeCell ref="HV45:IA45"/>
    <mergeCell ref="IT45:IV45"/>
    <mergeCell ref="IB45:IG45"/>
    <mergeCell ref="IH45:IM45"/>
    <mergeCell ref="IN45:IS45"/>
    <mergeCell ref="GX44:HC44"/>
    <mergeCell ref="IB44:IG44"/>
    <mergeCell ref="HJ45:HO45"/>
    <mergeCell ref="HP45:HU45"/>
    <mergeCell ref="GL45:GQ45"/>
    <mergeCell ref="GR45:GW45"/>
    <mergeCell ref="GX45:HC45"/>
    <mergeCell ref="HD45:HI45"/>
    <mergeCell ref="FT43:FY43"/>
    <mergeCell ref="GF43:GK43"/>
    <mergeCell ref="GX43:HC43"/>
    <mergeCell ref="HD44:HI44"/>
    <mergeCell ref="GR43:GW43"/>
    <mergeCell ref="GR44:GW44"/>
    <mergeCell ref="GF44:GK44"/>
    <mergeCell ref="GL44:GQ44"/>
    <mergeCell ref="AR44:AW44"/>
    <mergeCell ref="BV44:CA44"/>
    <mergeCell ref="EP44:EU44"/>
    <mergeCell ref="C19:E19"/>
    <mergeCell ref="A41:F41"/>
    <mergeCell ref="A42:F42"/>
    <mergeCell ref="A43:F43"/>
    <mergeCell ref="CH43:CM43"/>
    <mergeCell ref="H44:M44"/>
    <mergeCell ref="H43:M43"/>
    <mergeCell ref="N44:S44"/>
    <mergeCell ref="T44:Y44"/>
    <mergeCell ref="N43:S43"/>
    <mergeCell ref="Z44:AE44"/>
    <mergeCell ref="AL44:AQ44"/>
    <mergeCell ref="BD44:BI44"/>
    <mergeCell ref="BJ44:BO44"/>
    <mergeCell ref="BV43:CA43"/>
    <mergeCell ref="BP44:BU44"/>
    <mergeCell ref="T43:Y43"/>
    <mergeCell ref="Z43:AE43"/>
    <mergeCell ref="AF43:AK43"/>
    <mergeCell ref="AR43:AW43"/>
    <mergeCell ref="AL43:AQ43"/>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zoomScale="125" workbookViewId="0">
      <selection activeCell="B25" sqref="B25"/>
    </sheetView>
  </sheetViews>
  <sheetFormatPr baseColWidth="10" defaultColWidth="10.7109375" defaultRowHeight="15" x14ac:dyDescent="0"/>
  <cols>
    <col min="1" max="1" width="9.57031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6" ht="105" customHeight="1">
      <c r="E1" s="229" t="s">
        <v>1769</v>
      </c>
    </row>
    <row r="2" spans="1:6">
      <c r="A2" s="8" t="s">
        <v>2043</v>
      </c>
      <c r="E2" s="10"/>
    </row>
    <row r="3" spans="1:6">
      <c r="A3" s="6" t="s">
        <v>1788</v>
      </c>
      <c r="C3" s="11"/>
      <c r="D3" s="11"/>
      <c r="E3" s="92">
        <v>40320</v>
      </c>
    </row>
    <row r="4" spans="1:6">
      <c r="A4" s="6" t="s">
        <v>1931</v>
      </c>
      <c r="C4" s="11"/>
      <c r="D4" s="11"/>
      <c r="E4" s="93" t="s">
        <v>1230</v>
      </c>
    </row>
    <row r="5" spans="1:6">
      <c r="A5" s="6" t="s">
        <v>2079</v>
      </c>
      <c r="C5" s="11"/>
      <c r="D5" s="11"/>
    </row>
    <row r="6" spans="1:6">
      <c r="C6" s="15" t="s">
        <v>2090</v>
      </c>
      <c r="D6" s="16"/>
      <c r="E6" s="18"/>
      <c r="F6" s="4"/>
    </row>
    <row r="7" spans="1:6">
      <c r="C7" s="19" t="s">
        <v>2068</v>
      </c>
      <c r="D7" s="20"/>
      <c r="E7" s="22"/>
      <c r="F7" s="4"/>
    </row>
    <row r="8" spans="1:6">
      <c r="A8" s="6" t="s">
        <v>2018</v>
      </c>
      <c r="C8" s="19" t="s">
        <v>1882</v>
      </c>
      <c r="D8" s="20"/>
      <c r="E8" s="24"/>
      <c r="F8" s="4"/>
    </row>
    <row r="9" spans="1:6">
      <c r="C9" s="19" t="s">
        <v>1798</v>
      </c>
      <c r="D9" s="20"/>
      <c r="E9" s="24"/>
      <c r="F9" s="4"/>
    </row>
    <row r="10" spans="1:6">
      <c r="A10"/>
      <c r="C10" s="5"/>
      <c r="D10" s="20"/>
      <c r="E10" s="24"/>
      <c r="F10" s="4"/>
    </row>
    <row r="11" spans="1:6">
      <c r="A11"/>
      <c r="C11" s="25" t="s">
        <v>2073</v>
      </c>
      <c r="D11" s="4"/>
      <c r="E11" s="24"/>
      <c r="F11" s="4"/>
    </row>
    <row r="12" spans="1:6">
      <c r="A12"/>
      <c r="C12" s="25" t="s">
        <v>2000</v>
      </c>
      <c r="D12" s="20"/>
      <c r="E12" s="24"/>
      <c r="F12" s="4"/>
    </row>
    <row r="13" spans="1:6">
      <c r="A13"/>
      <c r="C13" s="25" t="s">
        <v>2072</v>
      </c>
      <c r="D13" s="4"/>
      <c r="E13" s="24"/>
      <c r="F13" s="4"/>
    </row>
    <row r="14" spans="1:6">
      <c r="A14" s="27"/>
      <c r="C14" s="25" t="s">
        <v>2071</v>
      </c>
      <c r="D14" s="4"/>
      <c r="E14" s="28"/>
      <c r="F14" s="4"/>
    </row>
    <row r="15" spans="1:6">
      <c r="A15" s="27" t="s">
        <v>1616</v>
      </c>
      <c r="C15" s="5" t="s">
        <v>2102</v>
      </c>
      <c r="D15" s="4"/>
      <c r="E15" s="24"/>
      <c r="F15" s="4"/>
    </row>
    <row r="16" spans="1:6">
      <c r="C16" s="5"/>
      <c r="D16" s="4"/>
      <c r="E16" s="24"/>
      <c r="F16" s="4"/>
    </row>
    <row r="17" spans="1:6">
      <c r="C17" s="3" t="s">
        <v>2232</v>
      </c>
      <c r="D17" s="2"/>
      <c r="E17" s="157"/>
      <c r="F17" s="4"/>
    </row>
    <row r="18" spans="1:6">
      <c r="C18" s="4"/>
      <c r="D18" s="4"/>
      <c r="E18" s="4"/>
      <c r="F18" s="4"/>
    </row>
    <row r="19" spans="1:6">
      <c r="A19" s="6" t="s">
        <v>2705</v>
      </c>
      <c r="C19" s="815" t="s">
        <v>1105</v>
      </c>
      <c r="D19" s="815"/>
      <c r="E19" s="815"/>
    </row>
    <row r="20" spans="1:6">
      <c r="A20" s="27" t="s">
        <v>1906</v>
      </c>
      <c r="C20" s="27" t="s">
        <v>1948</v>
      </c>
      <c r="D20" s="27"/>
    </row>
    <row r="21" spans="1:6">
      <c r="A21" s="156"/>
      <c r="C21" s="27"/>
      <c r="D21" s="27"/>
    </row>
    <row r="22" spans="1:6" s="43" customFormat="1" ht="16" customHeight="1">
      <c r="A22" s="37"/>
      <c r="B22" s="38"/>
      <c r="C22" s="39"/>
      <c r="D22" s="39"/>
      <c r="E22" s="41"/>
      <c r="F22" s="42"/>
    </row>
    <row r="23" spans="1:6">
      <c r="A23" s="155" t="s">
        <v>3410</v>
      </c>
      <c r="B23" s="45" t="s">
        <v>2056</v>
      </c>
      <c r="C23" s="46" t="s">
        <v>2192</v>
      </c>
      <c r="D23" s="45" t="s">
        <v>2191</v>
      </c>
      <c r="E23" s="45" t="s">
        <v>1627</v>
      </c>
      <c r="F23" s="48"/>
    </row>
    <row r="24" spans="1:6">
      <c r="A24" s="49">
        <v>40432</v>
      </c>
      <c r="B24" s="58" t="s">
        <v>2258</v>
      </c>
      <c r="C24" s="51">
        <v>315</v>
      </c>
      <c r="D24" s="154">
        <v>2</v>
      </c>
      <c r="E24" s="153">
        <f>C24*D24</f>
        <v>630</v>
      </c>
      <c r="F24" s="56"/>
    </row>
    <row r="25" spans="1:6">
      <c r="A25" s="57"/>
      <c r="B25" s="58" t="s">
        <v>2044</v>
      </c>
      <c r="C25" s="51"/>
      <c r="D25" s="154"/>
      <c r="E25" s="153">
        <f>C25*D25</f>
        <v>0</v>
      </c>
      <c r="F25" s="56"/>
    </row>
    <row r="26" spans="1:6">
      <c r="A26" s="57"/>
      <c r="B26" s="58" t="s">
        <v>1797</v>
      </c>
      <c r="C26" s="59"/>
      <c r="D26" s="154"/>
      <c r="E26" s="153">
        <f>C26*D26</f>
        <v>0</v>
      </c>
      <c r="F26" s="56"/>
    </row>
    <row r="27" spans="1:6">
      <c r="A27" s="57"/>
      <c r="B27" s="58" t="s">
        <v>1936</v>
      </c>
      <c r="C27" s="59"/>
      <c r="D27" s="154"/>
      <c r="E27" s="153">
        <f>C27*D27</f>
        <v>0</v>
      </c>
      <c r="F27" s="56"/>
    </row>
    <row r="28" spans="1:6">
      <c r="A28" s="57"/>
      <c r="B28" s="58" t="s">
        <v>2219</v>
      </c>
      <c r="C28" s="59"/>
      <c r="D28" s="154"/>
      <c r="E28" s="153"/>
      <c r="F28" s="56"/>
    </row>
    <row r="29" spans="1:6">
      <c r="A29" s="57"/>
      <c r="B29" s="58" t="s">
        <v>2333</v>
      </c>
      <c r="C29" s="51">
        <v>50</v>
      </c>
      <c r="D29" s="154">
        <v>4</v>
      </c>
      <c r="E29" s="153">
        <f>C29*D29</f>
        <v>200</v>
      </c>
      <c r="F29" s="48"/>
    </row>
    <row r="30" spans="1:6">
      <c r="A30" s="57"/>
      <c r="B30" s="58" t="s">
        <v>972</v>
      </c>
      <c r="C30" s="51"/>
      <c r="E30" s="153">
        <f>C30*D30</f>
        <v>0</v>
      </c>
      <c r="F30" s="48"/>
    </row>
    <row r="31" spans="1:6">
      <c r="A31" s="57"/>
      <c r="B31" s="58" t="s">
        <v>1836</v>
      </c>
      <c r="C31" s="51">
        <v>250</v>
      </c>
      <c r="D31" s="62" t="s">
        <v>2186</v>
      </c>
      <c r="E31" s="153">
        <v>250</v>
      </c>
      <c r="F31" s="48"/>
    </row>
    <row r="32" spans="1:6">
      <c r="A32" s="57"/>
      <c r="B32" s="58" t="s">
        <v>2270</v>
      </c>
      <c r="C32" s="51">
        <v>40</v>
      </c>
      <c r="D32" s="154">
        <v>3</v>
      </c>
      <c r="E32" s="153">
        <f>C32*D32</f>
        <v>120</v>
      </c>
      <c r="F32" s="48"/>
    </row>
    <row r="33" spans="1:256">
      <c r="A33" s="57"/>
      <c r="B33" s="58" t="s">
        <v>1900</v>
      </c>
      <c r="C33" s="51"/>
      <c r="D33" s="154"/>
      <c r="E33" s="153">
        <f>C33*D33</f>
        <v>0</v>
      </c>
      <c r="F33" s="48"/>
    </row>
    <row r="34" spans="1:256">
      <c r="A34" s="57"/>
      <c r="B34" s="58" t="s">
        <v>2585</v>
      </c>
      <c r="C34" s="51"/>
      <c r="D34" s="154"/>
      <c r="E34" s="153">
        <f>C34*D34</f>
        <v>0</v>
      </c>
      <c r="F34" s="48"/>
    </row>
    <row r="35" spans="1:256">
      <c r="A35" s="57"/>
      <c r="B35" s="58" t="s">
        <v>1891</v>
      </c>
      <c r="C35" s="51"/>
      <c r="D35" s="154"/>
      <c r="E35" s="153"/>
      <c r="F35" s="48"/>
    </row>
    <row r="36" spans="1:256" s="74" customFormat="1" ht="16" customHeight="1">
      <c r="A36" s="68"/>
      <c r="B36" s="114" t="s">
        <v>2584</v>
      </c>
      <c r="C36" s="152"/>
      <c r="D36" s="152"/>
      <c r="E36" s="151">
        <f>SUM(E24:E34)</f>
        <v>1200</v>
      </c>
      <c r="F36" s="73"/>
    </row>
    <row r="39" spans="1:256">
      <c r="B39" s="75" t="s">
        <v>2388</v>
      </c>
      <c r="C39" s="76">
        <f>E36/2</f>
        <v>600</v>
      </c>
      <c r="D39" s="76"/>
    </row>
    <row r="41" spans="1:256">
      <c r="A41" s="805" t="s">
        <v>2134</v>
      </c>
      <c r="B41" s="805"/>
      <c r="C41" s="805"/>
      <c r="D41" s="805"/>
      <c r="E41" s="805"/>
      <c r="F41" s="805"/>
    </row>
    <row r="42" spans="1:256">
      <c r="A42" s="805" t="s">
        <v>2569</v>
      </c>
      <c r="B42" s="805"/>
      <c r="C42" s="805"/>
      <c r="D42" s="805"/>
      <c r="E42" s="805"/>
      <c r="F42" s="805"/>
    </row>
    <row r="43" spans="1:256">
      <c r="A43" s="805" t="s">
        <v>2396</v>
      </c>
      <c r="B43" s="805"/>
      <c r="C43" s="805"/>
      <c r="D43" s="805"/>
      <c r="E43" s="805"/>
      <c r="F43" s="805"/>
      <c r="G43" s="78"/>
      <c r="H43" s="805" t="s">
        <v>2134</v>
      </c>
      <c r="I43" s="805"/>
      <c r="J43" s="805"/>
      <c r="K43" s="805"/>
      <c r="L43" s="805"/>
      <c r="M43" s="805"/>
      <c r="N43" s="805" t="s">
        <v>2134</v>
      </c>
      <c r="O43" s="805"/>
      <c r="P43" s="805"/>
      <c r="Q43" s="805"/>
      <c r="R43" s="805"/>
      <c r="S43" s="805"/>
      <c r="T43" s="805" t="s">
        <v>2134</v>
      </c>
      <c r="U43" s="805"/>
      <c r="V43" s="805"/>
      <c r="W43" s="805"/>
      <c r="X43" s="805"/>
      <c r="Y43" s="805"/>
      <c r="Z43" s="805" t="s">
        <v>2134</v>
      </c>
      <c r="AA43" s="805"/>
      <c r="AB43" s="805"/>
      <c r="AC43" s="805"/>
      <c r="AD43" s="805"/>
      <c r="AE43" s="805"/>
      <c r="AF43" s="805" t="s">
        <v>2134</v>
      </c>
      <c r="AG43" s="805"/>
      <c r="AH43" s="805"/>
      <c r="AI43" s="805"/>
      <c r="AJ43" s="805"/>
      <c r="AK43" s="805"/>
      <c r="AL43" s="805" t="s">
        <v>2134</v>
      </c>
      <c r="AM43" s="805"/>
      <c r="AN43" s="805"/>
      <c r="AO43" s="805"/>
      <c r="AP43" s="805"/>
      <c r="AQ43" s="805"/>
      <c r="AR43" s="805" t="s">
        <v>2134</v>
      </c>
      <c r="AS43" s="805"/>
      <c r="AT43" s="805"/>
      <c r="AU43" s="805"/>
      <c r="AV43" s="805"/>
      <c r="AW43" s="805"/>
      <c r="AX43" s="805" t="s">
        <v>2134</v>
      </c>
      <c r="AY43" s="805"/>
      <c r="AZ43" s="805"/>
      <c r="BA43" s="805"/>
      <c r="BB43" s="805"/>
      <c r="BC43" s="805"/>
      <c r="BD43" s="805" t="s">
        <v>2134</v>
      </c>
      <c r="BE43" s="805"/>
      <c r="BF43" s="805"/>
      <c r="BG43" s="805"/>
      <c r="BH43" s="805"/>
      <c r="BI43" s="805"/>
      <c r="BJ43" s="805" t="s">
        <v>2134</v>
      </c>
      <c r="BK43" s="805"/>
      <c r="BL43" s="805"/>
      <c r="BM43" s="805"/>
      <c r="BN43" s="805"/>
      <c r="BO43" s="805"/>
      <c r="BP43" s="805" t="s">
        <v>2134</v>
      </c>
      <c r="BQ43" s="805"/>
      <c r="BR43" s="805"/>
      <c r="BS43" s="805"/>
      <c r="BT43" s="805"/>
      <c r="BU43" s="805"/>
      <c r="BV43" s="805" t="s">
        <v>2134</v>
      </c>
      <c r="BW43" s="805"/>
      <c r="BX43" s="805"/>
      <c r="BY43" s="805"/>
      <c r="BZ43" s="805"/>
      <c r="CA43" s="805"/>
      <c r="CB43" s="805" t="s">
        <v>2134</v>
      </c>
      <c r="CC43" s="805"/>
      <c r="CD43" s="805"/>
      <c r="CE43" s="805"/>
      <c r="CF43" s="805"/>
      <c r="CG43" s="805"/>
      <c r="CH43" s="805" t="s">
        <v>2134</v>
      </c>
      <c r="CI43" s="805"/>
      <c r="CJ43" s="805"/>
      <c r="CK43" s="805"/>
      <c r="CL43" s="805"/>
      <c r="CM43" s="805"/>
      <c r="CN43" s="805" t="s">
        <v>2134</v>
      </c>
      <c r="CO43" s="805"/>
      <c r="CP43" s="805"/>
      <c r="CQ43" s="805"/>
      <c r="CR43" s="805"/>
      <c r="CS43" s="805"/>
      <c r="CT43" s="805" t="s">
        <v>2134</v>
      </c>
      <c r="CU43" s="805"/>
      <c r="CV43" s="805"/>
      <c r="CW43" s="805"/>
      <c r="CX43" s="805"/>
      <c r="CY43" s="805"/>
      <c r="CZ43" s="805" t="s">
        <v>2134</v>
      </c>
      <c r="DA43" s="805"/>
      <c r="DB43" s="805"/>
      <c r="DC43" s="805"/>
      <c r="DD43" s="805"/>
      <c r="DE43" s="805"/>
      <c r="DF43" s="805" t="s">
        <v>2134</v>
      </c>
      <c r="DG43" s="805"/>
      <c r="DH43" s="805"/>
      <c r="DI43" s="805"/>
      <c r="DJ43" s="805"/>
      <c r="DK43" s="805"/>
      <c r="DL43" s="805" t="s">
        <v>2134</v>
      </c>
      <c r="DM43" s="805"/>
      <c r="DN43" s="805"/>
      <c r="DO43" s="805"/>
      <c r="DP43" s="805"/>
      <c r="DQ43" s="805"/>
      <c r="DR43" s="805" t="s">
        <v>2134</v>
      </c>
      <c r="DS43" s="805"/>
      <c r="DT43" s="805"/>
      <c r="DU43" s="805"/>
      <c r="DV43" s="805"/>
      <c r="DW43" s="805"/>
      <c r="DX43" s="805" t="s">
        <v>2134</v>
      </c>
      <c r="DY43" s="805"/>
      <c r="DZ43" s="805"/>
      <c r="EA43" s="805"/>
      <c r="EB43" s="805"/>
      <c r="EC43" s="805"/>
      <c r="ED43" s="805" t="s">
        <v>2134</v>
      </c>
      <c r="EE43" s="805"/>
      <c r="EF43" s="805"/>
      <c r="EG43" s="805"/>
      <c r="EH43" s="805"/>
      <c r="EI43" s="805"/>
      <c r="EJ43" s="805" t="s">
        <v>2134</v>
      </c>
      <c r="EK43" s="805"/>
      <c r="EL43" s="805"/>
      <c r="EM43" s="805"/>
      <c r="EN43" s="805"/>
      <c r="EO43" s="805"/>
      <c r="EP43" s="805" t="s">
        <v>2134</v>
      </c>
      <c r="EQ43" s="805"/>
      <c r="ER43" s="805"/>
      <c r="ES43" s="805"/>
      <c r="ET43" s="805"/>
      <c r="EU43" s="805"/>
      <c r="EV43" s="805" t="s">
        <v>2134</v>
      </c>
      <c r="EW43" s="805"/>
      <c r="EX43" s="805"/>
      <c r="EY43" s="805"/>
      <c r="EZ43" s="805"/>
      <c r="FA43" s="805"/>
      <c r="FB43" s="805" t="s">
        <v>2134</v>
      </c>
      <c r="FC43" s="805"/>
      <c r="FD43" s="805"/>
      <c r="FE43" s="805"/>
      <c r="FF43" s="805"/>
      <c r="FG43" s="805"/>
      <c r="FH43" s="805" t="s">
        <v>2134</v>
      </c>
      <c r="FI43" s="805"/>
      <c r="FJ43" s="805"/>
      <c r="FK43" s="805"/>
      <c r="FL43" s="805"/>
      <c r="FM43" s="805"/>
      <c r="FN43" s="805" t="s">
        <v>2134</v>
      </c>
      <c r="FO43" s="805"/>
      <c r="FP43" s="805"/>
      <c r="FQ43" s="805"/>
      <c r="FR43" s="805"/>
      <c r="FS43" s="805"/>
      <c r="FT43" s="805" t="s">
        <v>2134</v>
      </c>
      <c r="FU43" s="805"/>
      <c r="FV43" s="805"/>
      <c r="FW43" s="805"/>
      <c r="FX43" s="805"/>
      <c r="FY43" s="805"/>
      <c r="FZ43" s="805" t="s">
        <v>2134</v>
      </c>
      <c r="GA43" s="805"/>
      <c r="GB43" s="805"/>
      <c r="GC43" s="805"/>
      <c r="GD43" s="805"/>
      <c r="GE43" s="805"/>
      <c r="GF43" s="805" t="s">
        <v>2134</v>
      </c>
      <c r="GG43" s="805"/>
      <c r="GH43" s="805"/>
      <c r="GI43" s="805"/>
      <c r="GJ43" s="805"/>
      <c r="GK43" s="805"/>
      <c r="GL43" s="805" t="s">
        <v>2134</v>
      </c>
      <c r="GM43" s="805"/>
      <c r="GN43" s="805"/>
      <c r="GO43" s="805"/>
      <c r="GP43" s="805"/>
      <c r="GQ43" s="805"/>
      <c r="GR43" s="805" t="s">
        <v>2134</v>
      </c>
      <c r="GS43" s="805"/>
      <c r="GT43" s="805"/>
      <c r="GU43" s="805"/>
      <c r="GV43" s="805"/>
      <c r="GW43" s="805"/>
      <c r="GX43" s="805" t="s">
        <v>2134</v>
      </c>
      <c r="GY43" s="805"/>
      <c r="GZ43" s="805"/>
      <c r="HA43" s="805"/>
      <c r="HB43" s="805"/>
      <c r="HC43" s="805"/>
      <c r="HD43" s="805" t="s">
        <v>2134</v>
      </c>
      <c r="HE43" s="805"/>
      <c r="HF43" s="805"/>
      <c r="HG43" s="805"/>
      <c r="HH43" s="805"/>
      <c r="HI43" s="805"/>
      <c r="HJ43" s="805" t="s">
        <v>2134</v>
      </c>
      <c r="HK43" s="805"/>
      <c r="HL43" s="805"/>
      <c r="HM43" s="805"/>
      <c r="HN43" s="805"/>
      <c r="HO43" s="805"/>
      <c r="HP43" s="805" t="s">
        <v>2134</v>
      </c>
      <c r="HQ43" s="805"/>
      <c r="HR43" s="805"/>
      <c r="HS43" s="805"/>
      <c r="HT43" s="805"/>
      <c r="HU43" s="805"/>
      <c r="HV43" s="805" t="s">
        <v>2134</v>
      </c>
      <c r="HW43" s="805"/>
      <c r="HX43" s="805"/>
      <c r="HY43" s="805"/>
      <c r="HZ43" s="805"/>
      <c r="IA43" s="805"/>
      <c r="IB43" s="805" t="s">
        <v>2134</v>
      </c>
      <c r="IC43" s="805"/>
      <c r="ID43" s="805"/>
      <c r="IE43" s="805"/>
      <c r="IF43" s="805"/>
      <c r="IG43" s="805"/>
      <c r="IH43" s="805" t="s">
        <v>2134</v>
      </c>
      <c r="II43" s="805"/>
      <c r="IJ43" s="805"/>
      <c r="IK43" s="805"/>
      <c r="IL43" s="805"/>
      <c r="IM43" s="805"/>
      <c r="IN43" s="805" t="s">
        <v>2134</v>
      </c>
      <c r="IO43" s="805"/>
      <c r="IP43" s="805"/>
      <c r="IQ43" s="805"/>
    </row>
    <row r="44" spans="1:256">
      <c r="A44" s="78"/>
      <c r="B44" s="78"/>
      <c r="C44" s="78"/>
      <c r="D44" s="78"/>
      <c r="E44" s="78"/>
      <c r="F44" s="78"/>
      <c r="G44" s="78"/>
      <c r="H44" s="805" t="s">
        <v>2019</v>
      </c>
      <c r="I44" s="805"/>
      <c r="J44" s="805"/>
      <c r="K44" s="805"/>
      <c r="L44" s="805"/>
      <c r="M44" s="805"/>
      <c r="N44" s="805" t="s">
        <v>2019</v>
      </c>
      <c r="O44" s="805"/>
      <c r="P44" s="805"/>
      <c r="Q44" s="805"/>
      <c r="R44" s="805"/>
      <c r="S44" s="805"/>
      <c r="T44" s="805" t="s">
        <v>2019</v>
      </c>
      <c r="U44" s="805"/>
      <c r="V44" s="805"/>
      <c r="W44" s="805"/>
      <c r="X44" s="805"/>
      <c r="Y44" s="805"/>
      <c r="Z44" s="805" t="s">
        <v>2019</v>
      </c>
      <c r="AA44" s="805"/>
      <c r="AB44" s="805"/>
      <c r="AC44" s="805"/>
      <c r="AD44" s="805"/>
      <c r="AE44" s="805"/>
      <c r="AF44" s="805" t="s">
        <v>2019</v>
      </c>
      <c r="AG44" s="805"/>
      <c r="AH44" s="805"/>
      <c r="AI44" s="805"/>
      <c r="AJ44" s="805"/>
      <c r="AK44" s="805"/>
      <c r="AL44" s="805" t="s">
        <v>2019</v>
      </c>
      <c r="AM44" s="805"/>
      <c r="AN44" s="805"/>
      <c r="AO44" s="805"/>
      <c r="AP44" s="805"/>
      <c r="AQ44" s="805"/>
      <c r="AR44" s="805" t="s">
        <v>2019</v>
      </c>
      <c r="AS44" s="805"/>
      <c r="AT44" s="805"/>
      <c r="AU44" s="805"/>
      <c r="AV44" s="805"/>
      <c r="AW44" s="805"/>
      <c r="AX44" s="805" t="s">
        <v>2019</v>
      </c>
      <c r="AY44" s="805"/>
      <c r="AZ44" s="805"/>
      <c r="BA44" s="805"/>
      <c r="BB44" s="805"/>
      <c r="BC44" s="805"/>
      <c r="BD44" s="805" t="s">
        <v>2019</v>
      </c>
      <c r="BE44" s="805"/>
      <c r="BF44" s="805"/>
      <c r="BG44" s="805"/>
      <c r="BH44" s="805"/>
      <c r="BI44" s="805"/>
      <c r="BJ44" s="805" t="s">
        <v>2019</v>
      </c>
      <c r="BK44" s="805"/>
      <c r="BL44" s="805"/>
      <c r="BM44" s="805"/>
      <c r="BN44" s="805"/>
      <c r="BO44" s="805"/>
      <c r="BP44" s="805" t="s">
        <v>2019</v>
      </c>
      <c r="BQ44" s="805"/>
      <c r="BR44" s="805"/>
      <c r="BS44" s="805"/>
      <c r="BT44" s="805"/>
      <c r="BU44" s="805"/>
      <c r="BV44" s="805" t="s">
        <v>2019</v>
      </c>
      <c r="BW44" s="805"/>
      <c r="BX44" s="805"/>
      <c r="BY44" s="805"/>
      <c r="BZ44" s="805"/>
      <c r="CA44" s="805"/>
      <c r="CB44" s="805" t="s">
        <v>2019</v>
      </c>
      <c r="CC44" s="805"/>
      <c r="CD44" s="805"/>
      <c r="CE44" s="805"/>
      <c r="CF44" s="805"/>
      <c r="CG44" s="805"/>
      <c r="CH44" s="805" t="s">
        <v>2019</v>
      </c>
      <c r="CI44" s="805"/>
      <c r="CJ44" s="805"/>
      <c r="CK44" s="805"/>
      <c r="CL44" s="805"/>
      <c r="CM44" s="805"/>
      <c r="CN44" s="805" t="s">
        <v>2019</v>
      </c>
      <c r="CO44" s="805"/>
      <c r="CP44" s="805"/>
      <c r="CQ44" s="805"/>
      <c r="CR44" s="805"/>
      <c r="CS44" s="805"/>
      <c r="CT44" s="805" t="s">
        <v>2019</v>
      </c>
      <c r="CU44" s="805"/>
      <c r="CV44" s="805"/>
      <c r="CW44" s="805"/>
      <c r="CX44" s="805"/>
      <c r="CY44" s="805"/>
      <c r="CZ44" s="805" t="s">
        <v>2019</v>
      </c>
      <c r="DA44" s="805"/>
      <c r="DB44" s="805"/>
      <c r="DC44" s="805"/>
      <c r="DD44" s="805"/>
      <c r="DE44" s="805"/>
      <c r="DF44" s="805" t="s">
        <v>2019</v>
      </c>
      <c r="DG44" s="805"/>
      <c r="DH44" s="805"/>
      <c r="DI44" s="805"/>
      <c r="DJ44" s="805"/>
      <c r="DK44" s="805"/>
      <c r="DL44" s="805" t="s">
        <v>2019</v>
      </c>
      <c r="DM44" s="805"/>
      <c r="DN44" s="805"/>
      <c r="DO44" s="805"/>
      <c r="DP44" s="805"/>
      <c r="DQ44" s="805"/>
      <c r="DR44" s="805" t="s">
        <v>2019</v>
      </c>
      <c r="DS44" s="805"/>
      <c r="DT44" s="805"/>
      <c r="DU44" s="805"/>
      <c r="DV44" s="805"/>
      <c r="DW44" s="805"/>
      <c r="DX44" s="805" t="s">
        <v>2019</v>
      </c>
      <c r="DY44" s="805"/>
      <c r="DZ44" s="805"/>
      <c r="EA44" s="805"/>
      <c r="EB44" s="805"/>
      <c r="EC44" s="805"/>
      <c r="ED44" s="805" t="s">
        <v>2019</v>
      </c>
      <c r="EE44" s="805"/>
      <c r="EF44" s="805"/>
      <c r="EG44" s="805"/>
      <c r="EH44" s="805"/>
      <c r="EI44" s="805"/>
      <c r="EJ44" s="805" t="s">
        <v>2019</v>
      </c>
      <c r="EK44" s="805"/>
      <c r="EL44" s="805"/>
      <c r="EM44" s="805"/>
      <c r="EN44" s="805"/>
      <c r="EO44" s="805"/>
      <c r="EP44" s="805" t="s">
        <v>2019</v>
      </c>
      <c r="EQ44" s="805"/>
      <c r="ER44" s="805"/>
      <c r="ES44" s="805"/>
      <c r="ET44" s="805"/>
      <c r="EU44" s="805"/>
      <c r="EV44" s="805" t="s">
        <v>2019</v>
      </c>
      <c r="EW44" s="805"/>
      <c r="EX44" s="805"/>
      <c r="EY44" s="805"/>
      <c r="EZ44" s="805"/>
      <c r="FA44" s="805"/>
      <c r="FB44" s="805" t="s">
        <v>2019</v>
      </c>
      <c r="FC44" s="805"/>
      <c r="FD44" s="805"/>
      <c r="FE44" s="805"/>
      <c r="FF44" s="805"/>
      <c r="FG44" s="805"/>
      <c r="FH44" s="805" t="s">
        <v>2019</v>
      </c>
      <c r="FI44" s="805"/>
      <c r="FJ44" s="805"/>
      <c r="FK44" s="805"/>
      <c r="FL44" s="805"/>
      <c r="FM44" s="805"/>
      <c r="FN44" s="805" t="s">
        <v>2019</v>
      </c>
      <c r="FO44" s="805"/>
      <c r="FP44" s="805"/>
      <c r="FQ44" s="805"/>
      <c r="FR44" s="805"/>
      <c r="FS44" s="805"/>
      <c r="FT44" s="805" t="s">
        <v>2019</v>
      </c>
      <c r="FU44" s="805"/>
      <c r="FV44" s="805"/>
      <c r="FW44" s="805"/>
      <c r="FX44" s="805"/>
      <c r="FY44" s="805"/>
      <c r="FZ44" s="805" t="s">
        <v>2019</v>
      </c>
      <c r="GA44" s="805"/>
      <c r="GB44" s="805"/>
      <c r="GC44" s="805"/>
      <c r="GD44" s="805"/>
      <c r="GE44" s="805"/>
      <c r="GF44" s="805" t="s">
        <v>2019</v>
      </c>
      <c r="GG44" s="805"/>
      <c r="GH44" s="805"/>
      <c r="GI44" s="805"/>
      <c r="GJ44" s="805"/>
      <c r="GK44" s="805"/>
      <c r="GL44" s="805" t="s">
        <v>2019</v>
      </c>
      <c r="GM44" s="805"/>
      <c r="GN44" s="805"/>
      <c r="GO44" s="805"/>
      <c r="GP44" s="805"/>
      <c r="GQ44" s="805"/>
      <c r="GR44" s="805" t="s">
        <v>2019</v>
      </c>
      <c r="GS44" s="805"/>
      <c r="GT44" s="805"/>
      <c r="GU44" s="805"/>
      <c r="GV44" s="805"/>
      <c r="GW44" s="805"/>
      <c r="GX44" s="805" t="s">
        <v>2019</v>
      </c>
      <c r="GY44" s="805"/>
      <c r="GZ44" s="805"/>
      <c r="HA44" s="805"/>
      <c r="HB44" s="805"/>
      <c r="HC44" s="805"/>
      <c r="HD44" s="805" t="s">
        <v>2019</v>
      </c>
      <c r="HE44" s="805"/>
      <c r="HF44" s="805"/>
      <c r="HG44" s="805"/>
      <c r="HH44" s="805"/>
      <c r="HI44" s="805"/>
      <c r="HJ44" s="805" t="s">
        <v>2019</v>
      </c>
      <c r="HK44" s="805"/>
      <c r="HL44" s="805"/>
      <c r="HM44" s="805"/>
      <c r="HN44" s="805"/>
      <c r="HO44" s="805"/>
      <c r="HP44" s="805" t="s">
        <v>2019</v>
      </c>
      <c r="HQ44" s="805"/>
      <c r="HR44" s="805"/>
      <c r="HS44" s="805"/>
      <c r="HT44" s="805"/>
      <c r="HU44" s="805"/>
      <c r="HV44" s="805" t="s">
        <v>2019</v>
      </c>
      <c r="HW44" s="805"/>
      <c r="HX44" s="805"/>
      <c r="HY44" s="805"/>
      <c r="HZ44" s="805"/>
      <c r="IA44" s="805"/>
      <c r="IB44" s="805" t="s">
        <v>2019</v>
      </c>
      <c r="IC44" s="805"/>
      <c r="ID44" s="805"/>
      <c r="IE44" s="805"/>
      <c r="IF44" s="805"/>
      <c r="IG44" s="805"/>
      <c r="IH44" s="805" t="s">
        <v>2019</v>
      </c>
      <c r="II44" s="805"/>
      <c r="IJ44" s="805"/>
      <c r="IK44" s="805"/>
      <c r="IL44" s="805"/>
      <c r="IM44" s="805"/>
      <c r="IN44" s="805" t="s">
        <v>2019</v>
      </c>
      <c r="IO44" s="805"/>
      <c r="IP44" s="805"/>
      <c r="IQ44" s="805"/>
    </row>
    <row r="45" spans="1:256">
      <c r="B45" s="78"/>
      <c r="C45" s="78"/>
      <c r="D45" s="78"/>
      <c r="E45" s="78"/>
      <c r="F45" s="78"/>
      <c r="G45" s="78"/>
      <c r="H45" s="78"/>
      <c r="I45" s="78"/>
      <c r="J45" s="78"/>
      <c r="K45" s="78"/>
      <c r="L45" s="78"/>
      <c r="M45" s="78"/>
      <c r="N45" s="805" t="s">
        <v>2396</v>
      </c>
      <c r="O45" s="805"/>
      <c r="P45" s="805"/>
      <c r="Q45" s="805"/>
      <c r="R45" s="805"/>
      <c r="S45" s="805"/>
      <c r="T45" s="805" t="s">
        <v>2396</v>
      </c>
      <c r="U45" s="805"/>
      <c r="V45" s="805"/>
      <c r="W45" s="805"/>
      <c r="X45" s="805"/>
      <c r="Y45" s="805"/>
      <c r="Z45" s="805" t="s">
        <v>2396</v>
      </c>
      <c r="AA45" s="805"/>
      <c r="AB45" s="805"/>
      <c r="AC45" s="805"/>
      <c r="AD45" s="805"/>
      <c r="AE45" s="805"/>
      <c r="AF45" s="805" t="s">
        <v>2396</v>
      </c>
      <c r="AG45" s="805"/>
      <c r="AH45" s="805"/>
      <c r="AI45" s="805"/>
      <c r="AJ45" s="805"/>
      <c r="AK45" s="805"/>
      <c r="AL45" s="805" t="s">
        <v>2396</v>
      </c>
      <c r="AM45" s="805"/>
      <c r="AN45" s="805"/>
      <c r="AO45" s="805"/>
      <c r="AP45" s="805"/>
      <c r="AQ45" s="805"/>
      <c r="AR45" s="805" t="s">
        <v>2396</v>
      </c>
      <c r="AS45" s="805"/>
      <c r="AT45" s="805"/>
      <c r="AU45" s="805"/>
      <c r="AV45" s="805"/>
      <c r="AW45" s="805"/>
      <c r="AX45" s="805" t="s">
        <v>2396</v>
      </c>
      <c r="AY45" s="805"/>
      <c r="AZ45" s="805"/>
      <c r="BA45" s="805"/>
      <c r="BB45" s="805"/>
      <c r="BC45" s="805"/>
      <c r="BD45" s="805" t="s">
        <v>2396</v>
      </c>
      <c r="BE45" s="805"/>
      <c r="BF45" s="805"/>
      <c r="BG45" s="805"/>
      <c r="BH45" s="805"/>
      <c r="BI45" s="805"/>
      <c r="BJ45" s="805" t="s">
        <v>2396</v>
      </c>
      <c r="BK45" s="805"/>
      <c r="BL45" s="805"/>
      <c r="BM45" s="805"/>
      <c r="BN45" s="805"/>
      <c r="BO45" s="805"/>
      <c r="BP45" s="805" t="s">
        <v>2396</v>
      </c>
      <c r="BQ45" s="805"/>
      <c r="BR45" s="805"/>
      <c r="BS45" s="805"/>
      <c r="BT45" s="805"/>
      <c r="BU45" s="805"/>
      <c r="BV45" s="805" t="s">
        <v>2396</v>
      </c>
      <c r="BW45" s="805"/>
      <c r="BX45" s="805"/>
      <c r="BY45" s="805"/>
      <c r="BZ45" s="805"/>
      <c r="CA45" s="805"/>
      <c r="CB45" s="805" t="s">
        <v>2396</v>
      </c>
      <c r="CC45" s="805"/>
      <c r="CD45" s="805"/>
      <c r="CE45" s="805"/>
      <c r="CF45" s="805"/>
      <c r="CG45" s="805"/>
      <c r="CH45" s="805" t="s">
        <v>2396</v>
      </c>
      <c r="CI45" s="805"/>
      <c r="CJ45" s="805"/>
      <c r="CK45" s="805"/>
      <c r="CL45" s="805"/>
      <c r="CM45" s="805"/>
      <c r="CN45" s="805" t="s">
        <v>2396</v>
      </c>
      <c r="CO45" s="805"/>
      <c r="CP45" s="805"/>
      <c r="CQ45" s="805"/>
      <c r="CR45" s="805"/>
      <c r="CS45" s="805"/>
      <c r="CT45" s="805" t="s">
        <v>2396</v>
      </c>
      <c r="CU45" s="805"/>
      <c r="CV45" s="805"/>
      <c r="CW45" s="805"/>
      <c r="CX45" s="805"/>
      <c r="CY45" s="805"/>
      <c r="CZ45" s="805" t="s">
        <v>2396</v>
      </c>
      <c r="DA45" s="805"/>
      <c r="DB45" s="805"/>
      <c r="DC45" s="805"/>
      <c r="DD45" s="805"/>
      <c r="DE45" s="805"/>
      <c r="DF45" s="805" t="s">
        <v>2396</v>
      </c>
      <c r="DG45" s="805"/>
      <c r="DH45" s="805"/>
      <c r="DI45" s="805"/>
      <c r="DJ45" s="805"/>
      <c r="DK45" s="805"/>
      <c r="DL45" s="805" t="s">
        <v>2396</v>
      </c>
      <c r="DM45" s="805"/>
      <c r="DN45" s="805"/>
      <c r="DO45" s="805"/>
      <c r="DP45" s="805"/>
      <c r="DQ45" s="805"/>
      <c r="DR45" s="805" t="s">
        <v>2396</v>
      </c>
      <c r="DS45" s="805"/>
      <c r="DT45" s="805"/>
      <c r="DU45" s="805"/>
      <c r="DV45" s="805"/>
      <c r="DW45" s="805"/>
      <c r="DX45" s="805" t="s">
        <v>2396</v>
      </c>
      <c r="DY45" s="805"/>
      <c r="DZ45" s="805"/>
      <c r="EA45" s="805"/>
      <c r="EB45" s="805"/>
      <c r="EC45" s="805"/>
      <c r="ED45" s="805" t="s">
        <v>2396</v>
      </c>
      <c r="EE45" s="805"/>
      <c r="EF45" s="805"/>
      <c r="EG45" s="805"/>
      <c r="EH45" s="805"/>
      <c r="EI45" s="805"/>
      <c r="EJ45" s="805" t="s">
        <v>2396</v>
      </c>
      <c r="EK45" s="805"/>
      <c r="EL45" s="805"/>
      <c r="EM45" s="805"/>
      <c r="EN45" s="805"/>
      <c r="EO45" s="805"/>
      <c r="EP45" s="805" t="s">
        <v>2396</v>
      </c>
      <c r="EQ45" s="805"/>
      <c r="ER45" s="805"/>
      <c r="ES45" s="805"/>
      <c r="ET45" s="805"/>
      <c r="EU45" s="805"/>
      <c r="EV45" s="805" t="s">
        <v>2396</v>
      </c>
      <c r="EW45" s="805"/>
      <c r="EX45" s="805"/>
      <c r="EY45" s="805"/>
      <c r="EZ45" s="805"/>
      <c r="FA45" s="805"/>
      <c r="FB45" s="805" t="s">
        <v>2396</v>
      </c>
      <c r="FC45" s="805"/>
      <c r="FD45" s="805"/>
      <c r="FE45" s="805"/>
      <c r="FF45" s="805"/>
      <c r="FG45" s="805"/>
      <c r="FH45" s="805" t="s">
        <v>2396</v>
      </c>
      <c r="FI45" s="805"/>
      <c r="FJ45" s="805"/>
      <c r="FK45" s="805"/>
      <c r="FL45" s="805"/>
      <c r="FM45" s="805"/>
      <c r="FN45" s="805" t="s">
        <v>2396</v>
      </c>
      <c r="FO45" s="805"/>
      <c r="FP45" s="805"/>
      <c r="FQ45" s="805"/>
      <c r="FR45" s="805"/>
      <c r="FS45" s="805"/>
      <c r="FT45" s="805" t="s">
        <v>2396</v>
      </c>
      <c r="FU45" s="805"/>
      <c r="FV45" s="805"/>
      <c r="FW45" s="805"/>
      <c r="FX45" s="805"/>
      <c r="FY45" s="805"/>
      <c r="FZ45" s="805" t="s">
        <v>2396</v>
      </c>
      <c r="GA45" s="805"/>
      <c r="GB45" s="805"/>
      <c r="GC45" s="805"/>
      <c r="GD45" s="805"/>
      <c r="GE45" s="805"/>
      <c r="GF45" s="805" t="s">
        <v>2396</v>
      </c>
      <c r="GG45" s="805"/>
      <c r="GH45" s="805"/>
      <c r="GI45" s="805"/>
      <c r="GJ45" s="805"/>
      <c r="GK45" s="805"/>
      <c r="GL45" s="805" t="s">
        <v>2396</v>
      </c>
      <c r="GM45" s="805"/>
      <c r="GN45" s="805"/>
      <c r="GO45" s="805"/>
      <c r="GP45" s="805"/>
      <c r="GQ45" s="805"/>
      <c r="GR45" s="805" t="s">
        <v>2396</v>
      </c>
      <c r="GS45" s="805"/>
      <c r="GT45" s="805"/>
      <c r="GU45" s="805"/>
      <c r="GV45" s="805"/>
      <c r="GW45" s="805"/>
      <c r="GX45" s="805" t="s">
        <v>2396</v>
      </c>
      <c r="GY45" s="805"/>
      <c r="GZ45" s="805"/>
      <c r="HA45" s="805"/>
      <c r="HB45" s="805"/>
      <c r="HC45" s="805"/>
      <c r="HD45" s="805" t="s">
        <v>2396</v>
      </c>
      <c r="HE45" s="805"/>
      <c r="HF45" s="805"/>
      <c r="HG45" s="805"/>
      <c r="HH45" s="805"/>
      <c r="HI45" s="805"/>
      <c r="HJ45" s="805" t="s">
        <v>2396</v>
      </c>
      <c r="HK45" s="805"/>
      <c r="HL45" s="805"/>
      <c r="HM45" s="805"/>
      <c r="HN45" s="805"/>
      <c r="HO45" s="805"/>
      <c r="HP45" s="805" t="s">
        <v>2396</v>
      </c>
      <c r="HQ45" s="805"/>
      <c r="HR45" s="805"/>
      <c r="HS45" s="805"/>
      <c r="HT45" s="805"/>
      <c r="HU45" s="805"/>
      <c r="HV45" s="805" t="s">
        <v>2396</v>
      </c>
      <c r="HW45" s="805"/>
      <c r="HX45" s="805"/>
      <c r="HY45" s="805"/>
      <c r="HZ45" s="805"/>
      <c r="IA45" s="805"/>
      <c r="IB45" s="805" t="s">
        <v>2396</v>
      </c>
      <c r="IC45" s="805"/>
      <c r="ID45" s="805"/>
      <c r="IE45" s="805"/>
      <c r="IF45" s="805"/>
      <c r="IG45" s="805"/>
      <c r="IH45" s="805" t="s">
        <v>2396</v>
      </c>
      <c r="II45" s="805"/>
      <c r="IJ45" s="805"/>
      <c r="IK45" s="805"/>
      <c r="IL45" s="805"/>
      <c r="IM45" s="805"/>
      <c r="IN45" s="805" t="s">
        <v>2396</v>
      </c>
      <c r="IO45" s="805"/>
      <c r="IP45" s="805"/>
      <c r="IQ45" s="805"/>
      <c r="IR45" s="805"/>
      <c r="IS45" s="805"/>
      <c r="IT45" s="805" t="s">
        <v>2396</v>
      </c>
      <c r="IU45" s="805"/>
      <c r="IV45" s="805"/>
    </row>
    <row r="46" spans="1:256">
      <c r="A46" s="83"/>
      <c r="B46" s="83"/>
      <c r="C46" s="84"/>
      <c r="D46" s="84"/>
      <c r="E46" s="86"/>
    </row>
    <row r="47" spans="1:256">
      <c r="A47" s="7"/>
    </row>
    <row r="48" spans="1:256">
      <c r="A48" s="7"/>
    </row>
    <row r="49" spans="1:6" s="6" customFormat="1">
      <c r="A49" s="7"/>
    </row>
    <row r="50" spans="1:6" s="6" customFormat="1">
      <c r="B50" s="7"/>
      <c r="C50" s="7"/>
      <c r="D50" s="7"/>
      <c r="E50" s="7"/>
      <c r="F50" s="7"/>
    </row>
    <row r="51" spans="1:6" s="6" customFormat="1">
      <c r="B51" s="7"/>
      <c r="C51" s="7"/>
      <c r="D51" s="7"/>
      <c r="E51" s="7"/>
      <c r="F51" s="7"/>
    </row>
    <row r="52" spans="1:6" s="6" customFormat="1">
      <c r="B52" s="7"/>
      <c r="C52" s="7"/>
      <c r="D52" s="7"/>
      <c r="E52" s="7"/>
      <c r="F52" s="7"/>
    </row>
    <row r="53" spans="1:6" s="6" customFormat="1">
      <c r="B53" s="7"/>
      <c r="C53" s="10"/>
      <c r="D53" s="10"/>
      <c r="E53" s="87"/>
      <c r="F53" s="7"/>
    </row>
    <row r="54" spans="1:6" s="6" customFormat="1">
      <c r="B54" s="7"/>
      <c r="C54" s="7"/>
      <c r="D54" s="7"/>
      <c r="E54" s="7"/>
      <c r="F54" s="7"/>
    </row>
  </sheetData>
  <mergeCells count="127">
    <mergeCell ref="FN45:FS45"/>
    <mergeCell ref="FB45:FG45"/>
    <mergeCell ref="N45:S45"/>
    <mergeCell ref="T45:Y45"/>
    <mergeCell ref="Z45:AE45"/>
    <mergeCell ref="AF45:AK45"/>
    <mergeCell ref="FN44:FS44"/>
    <mergeCell ref="BJ45:BO45"/>
    <mergeCell ref="CB45:CG45"/>
    <mergeCell ref="DX45:EC45"/>
    <mergeCell ref="DL45:DQ45"/>
    <mergeCell ref="CN45:CS45"/>
    <mergeCell ref="DF45:DK45"/>
    <mergeCell ref="CZ45:DE45"/>
    <mergeCell ref="FH45:FM45"/>
    <mergeCell ref="EJ45:EO45"/>
    <mergeCell ref="CH44:CM44"/>
    <mergeCell ref="CT44:CY44"/>
    <mergeCell ref="CZ44:DE44"/>
    <mergeCell ref="AF44:AK44"/>
    <mergeCell ref="FH44:FM44"/>
    <mergeCell ref="FB44:FG44"/>
    <mergeCell ref="AX44:BC44"/>
    <mergeCell ref="EP45:EU45"/>
    <mergeCell ref="EV45:FA45"/>
    <mergeCell ref="AL45:AQ45"/>
    <mergeCell ref="AR45:AW45"/>
    <mergeCell ref="ED45:EI45"/>
    <mergeCell ref="AX45:BC45"/>
    <mergeCell ref="BD45:BI45"/>
    <mergeCell ref="BP45:BU45"/>
    <mergeCell ref="CB43:CG43"/>
    <mergeCell ref="DL43:DQ43"/>
    <mergeCell ref="DX43:EC43"/>
    <mergeCell ref="DF43:DK43"/>
    <mergeCell ref="BV45:CA45"/>
    <mergeCell ref="CT45:CY45"/>
    <mergeCell ref="CH45:CM45"/>
    <mergeCell ref="DR44:DW44"/>
    <mergeCell ref="DL44:DQ44"/>
    <mergeCell ref="CB44:CG44"/>
    <mergeCell ref="CT43:CY43"/>
    <mergeCell ref="CZ43:DE43"/>
    <mergeCell ref="DR45:DW45"/>
    <mergeCell ref="DX44:EC44"/>
    <mergeCell ref="BJ43:BO43"/>
    <mergeCell ref="CN44:CS44"/>
    <mergeCell ref="CN43:CS43"/>
    <mergeCell ref="DR43:DW43"/>
    <mergeCell ref="EJ44:EO44"/>
    <mergeCell ref="EJ43:EO43"/>
    <mergeCell ref="ED44:EI44"/>
    <mergeCell ref="ED43:EI43"/>
    <mergeCell ref="EV43:FA43"/>
    <mergeCell ref="DF44:DK44"/>
    <mergeCell ref="FN43:FS43"/>
    <mergeCell ref="FH43:FM43"/>
    <mergeCell ref="EV44:FA44"/>
    <mergeCell ref="EP43:EU43"/>
    <mergeCell ref="FB43:FG43"/>
    <mergeCell ref="GF45:GK45"/>
    <mergeCell ref="FZ45:GE45"/>
    <mergeCell ref="FT45:FY45"/>
    <mergeCell ref="FZ44:GE44"/>
    <mergeCell ref="GL43:GQ43"/>
    <mergeCell ref="FT44:FY44"/>
    <mergeCell ref="FZ43:GE43"/>
    <mergeCell ref="IN43:IQ43"/>
    <mergeCell ref="HV44:IA44"/>
    <mergeCell ref="IH43:IM43"/>
    <mergeCell ref="IN44:IQ44"/>
    <mergeCell ref="IH44:IM44"/>
    <mergeCell ref="IB43:IG43"/>
    <mergeCell ref="HV43:IA43"/>
    <mergeCell ref="HP43:HU43"/>
    <mergeCell ref="HJ43:HO43"/>
    <mergeCell ref="HD43:HI43"/>
    <mergeCell ref="HP44:HU44"/>
    <mergeCell ref="HJ44:HO44"/>
    <mergeCell ref="AX43:BC43"/>
    <mergeCell ref="BD43:BI43"/>
    <mergeCell ref="BP43:BU43"/>
    <mergeCell ref="HV45:IA45"/>
    <mergeCell ref="IT45:IV45"/>
    <mergeCell ref="IB45:IG45"/>
    <mergeCell ref="IH45:IM45"/>
    <mergeCell ref="IN45:IS45"/>
    <mergeCell ref="GX44:HC44"/>
    <mergeCell ref="IB44:IG44"/>
    <mergeCell ref="HJ45:HO45"/>
    <mergeCell ref="HP45:HU45"/>
    <mergeCell ref="GL45:GQ45"/>
    <mergeCell ref="GR45:GW45"/>
    <mergeCell ref="GX45:HC45"/>
    <mergeCell ref="HD45:HI45"/>
    <mergeCell ref="FT43:FY43"/>
    <mergeCell ref="GF43:GK43"/>
    <mergeCell ref="GX43:HC43"/>
    <mergeCell ref="HD44:HI44"/>
    <mergeCell ref="GR43:GW43"/>
    <mergeCell ref="GR44:GW44"/>
    <mergeCell ref="GF44:GK44"/>
    <mergeCell ref="GL44:GQ44"/>
    <mergeCell ref="AR44:AW44"/>
    <mergeCell ref="BV44:CA44"/>
    <mergeCell ref="EP44:EU44"/>
    <mergeCell ref="C19:E19"/>
    <mergeCell ref="A41:F41"/>
    <mergeCell ref="A42:F42"/>
    <mergeCell ref="A43:F43"/>
    <mergeCell ref="CH43:CM43"/>
    <mergeCell ref="H44:M44"/>
    <mergeCell ref="H43:M43"/>
    <mergeCell ref="N44:S44"/>
    <mergeCell ref="T44:Y44"/>
    <mergeCell ref="N43:S43"/>
    <mergeCell ref="Z44:AE44"/>
    <mergeCell ref="AL44:AQ44"/>
    <mergeCell ref="BD44:BI44"/>
    <mergeCell ref="BJ44:BO44"/>
    <mergeCell ref="BV43:CA43"/>
    <mergeCell ref="BP44:BU44"/>
    <mergeCell ref="T43:Y43"/>
    <mergeCell ref="Z43:AE43"/>
    <mergeCell ref="AF43:AK43"/>
    <mergeCell ref="AR43:AW43"/>
    <mergeCell ref="AL43:AQ43"/>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zoomScale="125" workbookViewId="0">
      <selection activeCell="B25" sqref="B25"/>
    </sheetView>
  </sheetViews>
  <sheetFormatPr baseColWidth="10" defaultColWidth="10.7109375" defaultRowHeight="15" x14ac:dyDescent="0"/>
  <cols>
    <col min="1" max="1" width="9.57031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6" ht="105" customHeight="1">
      <c r="E1" s="229" t="s">
        <v>2552</v>
      </c>
    </row>
    <row r="2" spans="1:6">
      <c r="A2" s="8" t="s">
        <v>2334</v>
      </c>
      <c r="E2" s="10"/>
    </row>
    <row r="3" spans="1:6">
      <c r="A3" s="6" t="s">
        <v>1948</v>
      </c>
      <c r="C3" s="11"/>
      <c r="D3" s="11"/>
      <c r="E3" s="92">
        <v>40310</v>
      </c>
    </row>
    <row r="4" spans="1:6">
      <c r="A4" s="6" t="s">
        <v>2517</v>
      </c>
      <c r="C4" s="11"/>
      <c r="D4" s="11"/>
      <c r="E4" s="93" t="s">
        <v>2161</v>
      </c>
    </row>
    <row r="5" spans="1:6">
      <c r="A5" s="6" t="s">
        <v>2850</v>
      </c>
      <c r="C5" s="11"/>
      <c r="D5" s="11"/>
    </row>
    <row r="6" spans="1:6">
      <c r="C6" s="15" t="s">
        <v>1872</v>
      </c>
      <c r="D6" s="16"/>
      <c r="E6" s="18"/>
      <c r="F6" s="4"/>
    </row>
    <row r="7" spans="1:6">
      <c r="C7" s="19" t="s">
        <v>2365</v>
      </c>
      <c r="D7" s="20"/>
      <c r="E7" s="22"/>
      <c r="F7" s="4"/>
    </row>
    <row r="8" spans="1:6">
      <c r="A8" s="6" t="s">
        <v>1876</v>
      </c>
      <c r="C8" s="19" t="s">
        <v>1997</v>
      </c>
      <c r="D8" s="20"/>
      <c r="E8" s="24"/>
      <c r="F8" s="4"/>
    </row>
    <row r="9" spans="1:6">
      <c r="A9" s="6" t="s">
        <v>2113</v>
      </c>
      <c r="C9" s="19" t="s">
        <v>2112</v>
      </c>
      <c r="D9" s="20"/>
      <c r="E9" s="24"/>
      <c r="F9" s="4"/>
    </row>
    <row r="10" spans="1:6">
      <c r="A10" t="s">
        <v>2509</v>
      </c>
      <c r="C10" s="5"/>
      <c r="D10" s="20"/>
      <c r="E10" s="24"/>
      <c r="F10" s="4"/>
    </row>
    <row r="11" spans="1:6">
      <c r="A11" t="s">
        <v>1727</v>
      </c>
      <c r="C11" s="25" t="s">
        <v>2073</v>
      </c>
      <c r="D11" s="4"/>
      <c r="E11" s="24"/>
      <c r="F11" s="4"/>
    </row>
    <row r="12" spans="1:6">
      <c r="A12" t="s">
        <v>1301</v>
      </c>
      <c r="C12" s="25" t="s">
        <v>2000</v>
      </c>
      <c r="D12" s="20"/>
      <c r="E12" s="24"/>
      <c r="F12" s="4"/>
    </row>
    <row r="13" spans="1:6">
      <c r="A13"/>
      <c r="C13" s="25" t="s">
        <v>2072</v>
      </c>
      <c r="D13" s="4"/>
      <c r="E13" s="24"/>
      <c r="F13" s="4"/>
    </row>
    <row r="14" spans="1:6">
      <c r="A14" s="27"/>
      <c r="C14" s="25" t="s">
        <v>2071</v>
      </c>
      <c r="D14" s="4"/>
      <c r="E14" s="28"/>
      <c r="F14" s="4"/>
    </row>
    <row r="15" spans="1:6">
      <c r="A15" s="27" t="s">
        <v>1616</v>
      </c>
      <c r="C15" s="5" t="s">
        <v>2102</v>
      </c>
      <c r="D15" s="4"/>
      <c r="E15" s="24"/>
      <c r="F15" s="4"/>
    </row>
    <row r="16" spans="1:6">
      <c r="C16" s="5" t="s">
        <v>1300</v>
      </c>
      <c r="D16" s="4"/>
      <c r="E16" s="24"/>
      <c r="F16" s="4"/>
    </row>
    <row r="17" spans="1:6">
      <c r="C17" s="3" t="s">
        <v>2909</v>
      </c>
      <c r="D17" s="2"/>
      <c r="E17" s="157"/>
      <c r="F17" s="4"/>
    </row>
    <row r="18" spans="1:6">
      <c r="C18" s="4"/>
      <c r="D18" s="4"/>
      <c r="E18" s="4"/>
      <c r="F18" s="4"/>
    </row>
    <row r="19" spans="1:6">
      <c r="A19" s="6" t="s">
        <v>2705</v>
      </c>
      <c r="C19" s="815" t="s">
        <v>1105</v>
      </c>
      <c r="D19" s="815"/>
      <c r="E19" s="815"/>
    </row>
    <row r="20" spans="1:6">
      <c r="A20" s="27" t="s">
        <v>1906</v>
      </c>
      <c r="C20" s="27" t="s">
        <v>1948</v>
      </c>
      <c r="D20" s="27"/>
    </row>
    <row r="21" spans="1:6">
      <c r="A21" s="156"/>
      <c r="C21" s="27"/>
      <c r="D21" s="27"/>
    </row>
    <row r="22" spans="1:6" s="43" customFormat="1" ht="16" customHeight="1">
      <c r="A22" s="37"/>
      <c r="B22" s="38"/>
      <c r="C22" s="39"/>
      <c r="D22" s="39"/>
      <c r="E22" s="41"/>
      <c r="F22" s="42"/>
    </row>
    <row r="23" spans="1:6">
      <c r="A23" s="155" t="s">
        <v>3410</v>
      </c>
      <c r="B23" s="45" t="s">
        <v>2056</v>
      </c>
      <c r="C23" s="46" t="s">
        <v>2192</v>
      </c>
      <c r="D23" s="45" t="s">
        <v>2191</v>
      </c>
      <c r="E23" s="45" t="s">
        <v>1627</v>
      </c>
      <c r="F23" s="48"/>
    </row>
    <row r="24" spans="1:6">
      <c r="A24" s="49">
        <v>40432</v>
      </c>
      <c r="B24" s="58" t="s">
        <v>2258</v>
      </c>
      <c r="C24" s="51">
        <v>225</v>
      </c>
      <c r="D24" s="154">
        <v>2.5</v>
      </c>
      <c r="E24" s="153">
        <f>C24*D24</f>
        <v>562.5</v>
      </c>
      <c r="F24" s="56"/>
    </row>
    <row r="25" spans="1:6">
      <c r="A25" s="57"/>
      <c r="B25" s="58" t="s">
        <v>2044</v>
      </c>
      <c r="C25" s="51"/>
      <c r="D25" s="154"/>
      <c r="E25" s="153">
        <f>C25*D25</f>
        <v>0</v>
      </c>
      <c r="F25" s="56"/>
    </row>
    <row r="26" spans="1:6">
      <c r="A26" s="57"/>
      <c r="B26" s="58" t="s">
        <v>1797</v>
      </c>
      <c r="C26" s="59"/>
      <c r="D26" s="154"/>
      <c r="E26" s="153">
        <f>C26*D26</f>
        <v>0</v>
      </c>
      <c r="F26" s="56"/>
    </row>
    <row r="27" spans="1:6">
      <c r="A27" s="57"/>
      <c r="B27" s="58" t="s">
        <v>1936</v>
      </c>
      <c r="C27" s="59"/>
      <c r="D27" s="154"/>
      <c r="E27" s="153">
        <f>C27*D27</f>
        <v>0</v>
      </c>
      <c r="F27" s="56"/>
    </row>
    <row r="28" spans="1:6">
      <c r="A28" s="57"/>
      <c r="B28" s="58" t="s">
        <v>2219</v>
      </c>
      <c r="C28" s="59"/>
      <c r="D28" s="154"/>
      <c r="E28" s="153"/>
      <c r="F28" s="56"/>
    </row>
    <row r="29" spans="1:6">
      <c r="A29" s="57"/>
      <c r="B29" s="58" t="s">
        <v>1796</v>
      </c>
      <c r="C29" s="51">
        <v>50</v>
      </c>
      <c r="D29" s="154">
        <v>2</v>
      </c>
      <c r="E29" s="153">
        <f>C29*D29</f>
        <v>100</v>
      </c>
      <c r="F29" s="48"/>
    </row>
    <row r="30" spans="1:6">
      <c r="A30" s="57"/>
      <c r="B30" s="58" t="s">
        <v>1116</v>
      </c>
      <c r="C30" s="51"/>
      <c r="E30" s="153">
        <f>C30*D30</f>
        <v>0</v>
      </c>
      <c r="F30" s="48"/>
    </row>
    <row r="31" spans="1:6">
      <c r="A31" s="57"/>
      <c r="B31" s="58" t="s">
        <v>2078</v>
      </c>
      <c r="C31" s="51">
        <v>250</v>
      </c>
      <c r="D31" s="62" t="s">
        <v>2091</v>
      </c>
      <c r="E31" s="153">
        <v>250</v>
      </c>
      <c r="F31" s="48"/>
    </row>
    <row r="32" spans="1:6">
      <c r="A32" s="57"/>
      <c r="B32" s="58" t="s">
        <v>2270</v>
      </c>
      <c r="C32" s="51"/>
      <c r="D32" s="154"/>
      <c r="E32" s="153">
        <f>C32*D32</f>
        <v>0</v>
      </c>
      <c r="F32" s="48"/>
    </row>
    <row r="33" spans="1:256">
      <c r="A33" s="57"/>
      <c r="B33" s="58" t="s">
        <v>2429</v>
      </c>
      <c r="C33" s="51"/>
      <c r="D33" s="154"/>
      <c r="E33" s="153">
        <f>C33*D33</f>
        <v>0</v>
      </c>
      <c r="F33" s="48"/>
    </row>
    <row r="34" spans="1:256">
      <c r="A34" s="57"/>
      <c r="B34" s="58" t="s">
        <v>2585</v>
      </c>
      <c r="C34" s="51"/>
      <c r="D34" s="154"/>
      <c r="E34" s="153">
        <f>C34*D34</f>
        <v>0</v>
      </c>
      <c r="F34" s="48"/>
    </row>
    <row r="35" spans="1:256" s="74" customFormat="1" ht="16" customHeight="1">
      <c r="A35" s="68"/>
      <c r="B35" s="114" t="s">
        <v>2584</v>
      </c>
      <c r="C35" s="152"/>
      <c r="D35" s="152"/>
      <c r="E35" s="151">
        <f>SUM(E24:E34)</f>
        <v>912.5</v>
      </c>
      <c r="F35" s="73"/>
    </row>
    <row r="38" spans="1:256">
      <c r="B38" s="75" t="s">
        <v>2388</v>
      </c>
      <c r="C38" s="76">
        <f>E35/2</f>
        <v>456.25</v>
      </c>
      <c r="D38" s="76"/>
    </row>
    <row r="40" spans="1:256">
      <c r="A40" s="805" t="s">
        <v>2134</v>
      </c>
      <c r="B40" s="805"/>
      <c r="C40" s="805"/>
      <c r="D40" s="805"/>
      <c r="E40" s="805"/>
      <c r="F40" s="805"/>
    </row>
    <row r="41" spans="1:256">
      <c r="A41" s="805" t="s">
        <v>2569</v>
      </c>
      <c r="B41" s="805"/>
      <c r="C41" s="805"/>
      <c r="D41" s="805"/>
      <c r="E41" s="805"/>
      <c r="F41" s="805"/>
    </row>
    <row r="42" spans="1:256">
      <c r="A42" s="805" t="s">
        <v>2396</v>
      </c>
      <c r="B42" s="805"/>
      <c r="C42" s="805"/>
      <c r="D42" s="805"/>
      <c r="E42" s="805"/>
      <c r="F42" s="805"/>
      <c r="G42" s="78"/>
      <c r="H42" s="805" t="s">
        <v>2134</v>
      </c>
      <c r="I42" s="805"/>
      <c r="J42" s="805"/>
      <c r="K42" s="805"/>
      <c r="L42" s="805"/>
      <c r="M42" s="805"/>
      <c r="N42" s="805" t="s">
        <v>2134</v>
      </c>
      <c r="O42" s="805"/>
      <c r="P42" s="805"/>
      <c r="Q42" s="805"/>
      <c r="R42" s="805"/>
      <c r="S42" s="805"/>
      <c r="T42" s="805" t="s">
        <v>2134</v>
      </c>
      <c r="U42" s="805"/>
      <c r="V42" s="805"/>
      <c r="W42" s="805"/>
      <c r="X42" s="805"/>
      <c r="Y42" s="805"/>
      <c r="Z42" s="805" t="s">
        <v>2134</v>
      </c>
      <c r="AA42" s="805"/>
      <c r="AB42" s="805"/>
      <c r="AC42" s="805"/>
      <c r="AD42" s="805"/>
      <c r="AE42" s="805"/>
      <c r="AF42" s="805" t="s">
        <v>2134</v>
      </c>
      <c r="AG42" s="805"/>
      <c r="AH42" s="805"/>
      <c r="AI42" s="805"/>
      <c r="AJ42" s="805"/>
      <c r="AK42" s="805"/>
      <c r="AL42" s="805" t="s">
        <v>2134</v>
      </c>
      <c r="AM42" s="805"/>
      <c r="AN42" s="805"/>
      <c r="AO42" s="805"/>
      <c r="AP42" s="805"/>
      <c r="AQ42" s="805"/>
      <c r="AR42" s="805" t="s">
        <v>2134</v>
      </c>
      <c r="AS42" s="805"/>
      <c r="AT42" s="805"/>
      <c r="AU42" s="805"/>
      <c r="AV42" s="805"/>
      <c r="AW42" s="805"/>
      <c r="AX42" s="805" t="s">
        <v>2134</v>
      </c>
      <c r="AY42" s="805"/>
      <c r="AZ42" s="805"/>
      <c r="BA42" s="805"/>
      <c r="BB42" s="805"/>
      <c r="BC42" s="805"/>
      <c r="BD42" s="805" t="s">
        <v>2134</v>
      </c>
      <c r="BE42" s="805"/>
      <c r="BF42" s="805"/>
      <c r="BG42" s="805"/>
      <c r="BH42" s="805"/>
      <c r="BI42" s="805"/>
      <c r="BJ42" s="805" t="s">
        <v>2134</v>
      </c>
      <c r="BK42" s="805"/>
      <c r="BL42" s="805"/>
      <c r="BM42" s="805"/>
      <c r="BN42" s="805"/>
      <c r="BO42" s="805"/>
      <c r="BP42" s="805" t="s">
        <v>2134</v>
      </c>
      <c r="BQ42" s="805"/>
      <c r="BR42" s="805"/>
      <c r="BS42" s="805"/>
      <c r="BT42" s="805"/>
      <c r="BU42" s="805"/>
      <c r="BV42" s="805" t="s">
        <v>2134</v>
      </c>
      <c r="BW42" s="805"/>
      <c r="BX42" s="805"/>
      <c r="BY42" s="805"/>
      <c r="BZ42" s="805"/>
      <c r="CA42" s="805"/>
      <c r="CB42" s="805" t="s">
        <v>2134</v>
      </c>
      <c r="CC42" s="805"/>
      <c r="CD42" s="805"/>
      <c r="CE42" s="805"/>
      <c r="CF42" s="805"/>
      <c r="CG42" s="805"/>
      <c r="CH42" s="805" t="s">
        <v>2134</v>
      </c>
      <c r="CI42" s="805"/>
      <c r="CJ42" s="805"/>
      <c r="CK42" s="805"/>
      <c r="CL42" s="805"/>
      <c r="CM42" s="805"/>
      <c r="CN42" s="805" t="s">
        <v>2134</v>
      </c>
      <c r="CO42" s="805"/>
      <c r="CP42" s="805"/>
      <c r="CQ42" s="805"/>
      <c r="CR42" s="805"/>
      <c r="CS42" s="805"/>
      <c r="CT42" s="805" t="s">
        <v>2134</v>
      </c>
      <c r="CU42" s="805"/>
      <c r="CV42" s="805"/>
      <c r="CW42" s="805"/>
      <c r="CX42" s="805"/>
      <c r="CY42" s="805"/>
      <c r="CZ42" s="805" t="s">
        <v>2134</v>
      </c>
      <c r="DA42" s="805"/>
      <c r="DB42" s="805"/>
      <c r="DC42" s="805"/>
      <c r="DD42" s="805"/>
      <c r="DE42" s="805"/>
      <c r="DF42" s="805" t="s">
        <v>2134</v>
      </c>
      <c r="DG42" s="805"/>
      <c r="DH42" s="805"/>
      <c r="DI42" s="805"/>
      <c r="DJ42" s="805"/>
      <c r="DK42" s="805"/>
      <c r="DL42" s="805" t="s">
        <v>2134</v>
      </c>
      <c r="DM42" s="805"/>
      <c r="DN42" s="805"/>
      <c r="DO42" s="805"/>
      <c r="DP42" s="805"/>
      <c r="DQ42" s="805"/>
      <c r="DR42" s="805" t="s">
        <v>2134</v>
      </c>
      <c r="DS42" s="805"/>
      <c r="DT42" s="805"/>
      <c r="DU42" s="805"/>
      <c r="DV42" s="805"/>
      <c r="DW42" s="805"/>
      <c r="DX42" s="805" t="s">
        <v>2134</v>
      </c>
      <c r="DY42" s="805"/>
      <c r="DZ42" s="805"/>
      <c r="EA42" s="805"/>
      <c r="EB42" s="805"/>
      <c r="EC42" s="805"/>
      <c r="ED42" s="805" t="s">
        <v>2134</v>
      </c>
      <c r="EE42" s="805"/>
      <c r="EF42" s="805"/>
      <c r="EG42" s="805"/>
      <c r="EH42" s="805"/>
      <c r="EI42" s="805"/>
      <c r="EJ42" s="805" t="s">
        <v>2134</v>
      </c>
      <c r="EK42" s="805"/>
      <c r="EL42" s="805"/>
      <c r="EM42" s="805"/>
      <c r="EN42" s="805"/>
      <c r="EO42" s="805"/>
      <c r="EP42" s="805" t="s">
        <v>2134</v>
      </c>
      <c r="EQ42" s="805"/>
      <c r="ER42" s="805"/>
      <c r="ES42" s="805"/>
      <c r="ET42" s="805"/>
      <c r="EU42" s="805"/>
      <c r="EV42" s="805" t="s">
        <v>2134</v>
      </c>
      <c r="EW42" s="805"/>
      <c r="EX42" s="805"/>
      <c r="EY42" s="805"/>
      <c r="EZ42" s="805"/>
      <c r="FA42" s="805"/>
      <c r="FB42" s="805" t="s">
        <v>2134</v>
      </c>
      <c r="FC42" s="805"/>
      <c r="FD42" s="805"/>
      <c r="FE42" s="805"/>
      <c r="FF42" s="805"/>
      <c r="FG42" s="805"/>
      <c r="FH42" s="805" t="s">
        <v>2134</v>
      </c>
      <c r="FI42" s="805"/>
      <c r="FJ42" s="805"/>
      <c r="FK42" s="805"/>
      <c r="FL42" s="805"/>
      <c r="FM42" s="805"/>
      <c r="FN42" s="805" t="s">
        <v>2134</v>
      </c>
      <c r="FO42" s="805"/>
      <c r="FP42" s="805"/>
      <c r="FQ42" s="805"/>
      <c r="FR42" s="805"/>
      <c r="FS42" s="805"/>
      <c r="FT42" s="805" t="s">
        <v>2134</v>
      </c>
      <c r="FU42" s="805"/>
      <c r="FV42" s="805"/>
      <c r="FW42" s="805"/>
      <c r="FX42" s="805"/>
      <c r="FY42" s="805"/>
      <c r="FZ42" s="805" t="s">
        <v>2134</v>
      </c>
      <c r="GA42" s="805"/>
      <c r="GB42" s="805"/>
      <c r="GC42" s="805"/>
      <c r="GD42" s="805"/>
      <c r="GE42" s="805"/>
      <c r="GF42" s="805" t="s">
        <v>2134</v>
      </c>
      <c r="GG42" s="805"/>
      <c r="GH42" s="805"/>
      <c r="GI42" s="805"/>
      <c r="GJ42" s="805"/>
      <c r="GK42" s="805"/>
      <c r="GL42" s="805" t="s">
        <v>2134</v>
      </c>
      <c r="GM42" s="805"/>
      <c r="GN42" s="805"/>
      <c r="GO42" s="805"/>
      <c r="GP42" s="805"/>
      <c r="GQ42" s="805"/>
      <c r="GR42" s="805" t="s">
        <v>2134</v>
      </c>
      <c r="GS42" s="805"/>
      <c r="GT42" s="805"/>
      <c r="GU42" s="805"/>
      <c r="GV42" s="805"/>
      <c r="GW42" s="805"/>
      <c r="GX42" s="805" t="s">
        <v>2134</v>
      </c>
      <c r="GY42" s="805"/>
      <c r="GZ42" s="805"/>
      <c r="HA42" s="805"/>
      <c r="HB42" s="805"/>
      <c r="HC42" s="805"/>
      <c r="HD42" s="805" t="s">
        <v>2134</v>
      </c>
      <c r="HE42" s="805"/>
      <c r="HF42" s="805"/>
      <c r="HG42" s="805"/>
      <c r="HH42" s="805"/>
      <c r="HI42" s="805"/>
      <c r="HJ42" s="805" t="s">
        <v>2134</v>
      </c>
      <c r="HK42" s="805"/>
      <c r="HL42" s="805"/>
      <c r="HM42" s="805"/>
      <c r="HN42" s="805"/>
      <c r="HO42" s="805"/>
      <c r="HP42" s="805" t="s">
        <v>2134</v>
      </c>
      <c r="HQ42" s="805"/>
      <c r="HR42" s="805"/>
      <c r="HS42" s="805"/>
      <c r="HT42" s="805"/>
      <c r="HU42" s="805"/>
      <c r="HV42" s="805" t="s">
        <v>2134</v>
      </c>
      <c r="HW42" s="805"/>
      <c r="HX42" s="805"/>
      <c r="HY42" s="805"/>
      <c r="HZ42" s="805"/>
      <c r="IA42" s="805"/>
      <c r="IB42" s="805" t="s">
        <v>2134</v>
      </c>
      <c r="IC42" s="805"/>
      <c r="ID42" s="805"/>
      <c r="IE42" s="805"/>
      <c r="IF42" s="805"/>
      <c r="IG42" s="805"/>
      <c r="IH42" s="805" t="s">
        <v>2134</v>
      </c>
      <c r="II42" s="805"/>
      <c r="IJ42" s="805"/>
      <c r="IK42" s="805"/>
      <c r="IL42" s="805"/>
      <c r="IM42" s="805"/>
      <c r="IN42" s="805" t="s">
        <v>2134</v>
      </c>
      <c r="IO42" s="805"/>
      <c r="IP42" s="805"/>
      <c r="IQ42" s="805"/>
    </row>
    <row r="43" spans="1:256">
      <c r="A43" s="78"/>
      <c r="B43" s="78"/>
      <c r="C43" s="78"/>
      <c r="D43" s="78"/>
      <c r="E43" s="78"/>
      <c r="F43" s="78"/>
      <c r="G43" s="78"/>
      <c r="H43" s="805" t="s">
        <v>2019</v>
      </c>
      <c r="I43" s="805"/>
      <c r="J43" s="805"/>
      <c r="K43" s="805"/>
      <c r="L43" s="805"/>
      <c r="M43" s="805"/>
      <c r="N43" s="805" t="s">
        <v>2019</v>
      </c>
      <c r="O43" s="805"/>
      <c r="P43" s="805"/>
      <c r="Q43" s="805"/>
      <c r="R43" s="805"/>
      <c r="S43" s="805"/>
      <c r="T43" s="805" t="s">
        <v>2019</v>
      </c>
      <c r="U43" s="805"/>
      <c r="V43" s="805"/>
      <c r="W43" s="805"/>
      <c r="X43" s="805"/>
      <c r="Y43" s="805"/>
      <c r="Z43" s="805" t="s">
        <v>2019</v>
      </c>
      <c r="AA43" s="805"/>
      <c r="AB43" s="805"/>
      <c r="AC43" s="805"/>
      <c r="AD43" s="805"/>
      <c r="AE43" s="805"/>
      <c r="AF43" s="805" t="s">
        <v>2019</v>
      </c>
      <c r="AG43" s="805"/>
      <c r="AH43" s="805"/>
      <c r="AI43" s="805"/>
      <c r="AJ43" s="805"/>
      <c r="AK43" s="805"/>
      <c r="AL43" s="805" t="s">
        <v>2019</v>
      </c>
      <c r="AM43" s="805"/>
      <c r="AN43" s="805"/>
      <c r="AO43" s="805"/>
      <c r="AP43" s="805"/>
      <c r="AQ43" s="805"/>
      <c r="AR43" s="805" t="s">
        <v>2019</v>
      </c>
      <c r="AS43" s="805"/>
      <c r="AT43" s="805"/>
      <c r="AU43" s="805"/>
      <c r="AV43" s="805"/>
      <c r="AW43" s="805"/>
      <c r="AX43" s="805" t="s">
        <v>2019</v>
      </c>
      <c r="AY43" s="805"/>
      <c r="AZ43" s="805"/>
      <c r="BA43" s="805"/>
      <c r="BB43" s="805"/>
      <c r="BC43" s="805"/>
      <c r="BD43" s="805" t="s">
        <v>2019</v>
      </c>
      <c r="BE43" s="805"/>
      <c r="BF43" s="805"/>
      <c r="BG43" s="805"/>
      <c r="BH43" s="805"/>
      <c r="BI43" s="805"/>
      <c r="BJ43" s="805" t="s">
        <v>2019</v>
      </c>
      <c r="BK43" s="805"/>
      <c r="BL43" s="805"/>
      <c r="BM43" s="805"/>
      <c r="BN43" s="805"/>
      <c r="BO43" s="805"/>
      <c r="BP43" s="805" t="s">
        <v>2019</v>
      </c>
      <c r="BQ43" s="805"/>
      <c r="BR43" s="805"/>
      <c r="BS43" s="805"/>
      <c r="BT43" s="805"/>
      <c r="BU43" s="805"/>
      <c r="BV43" s="805" t="s">
        <v>2019</v>
      </c>
      <c r="BW43" s="805"/>
      <c r="BX43" s="805"/>
      <c r="BY43" s="805"/>
      <c r="BZ43" s="805"/>
      <c r="CA43" s="805"/>
      <c r="CB43" s="805" t="s">
        <v>2019</v>
      </c>
      <c r="CC43" s="805"/>
      <c r="CD43" s="805"/>
      <c r="CE43" s="805"/>
      <c r="CF43" s="805"/>
      <c r="CG43" s="805"/>
      <c r="CH43" s="805" t="s">
        <v>2019</v>
      </c>
      <c r="CI43" s="805"/>
      <c r="CJ43" s="805"/>
      <c r="CK43" s="805"/>
      <c r="CL43" s="805"/>
      <c r="CM43" s="805"/>
      <c r="CN43" s="805" t="s">
        <v>2019</v>
      </c>
      <c r="CO43" s="805"/>
      <c r="CP43" s="805"/>
      <c r="CQ43" s="805"/>
      <c r="CR43" s="805"/>
      <c r="CS43" s="805"/>
      <c r="CT43" s="805" t="s">
        <v>2019</v>
      </c>
      <c r="CU43" s="805"/>
      <c r="CV43" s="805"/>
      <c r="CW43" s="805"/>
      <c r="CX43" s="805"/>
      <c r="CY43" s="805"/>
      <c r="CZ43" s="805" t="s">
        <v>2019</v>
      </c>
      <c r="DA43" s="805"/>
      <c r="DB43" s="805"/>
      <c r="DC43" s="805"/>
      <c r="DD43" s="805"/>
      <c r="DE43" s="805"/>
      <c r="DF43" s="805" t="s">
        <v>2019</v>
      </c>
      <c r="DG43" s="805"/>
      <c r="DH43" s="805"/>
      <c r="DI43" s="805"/>
      <c r="DJ43" s="805"/>
      <c r="DK43" s="805"/>
      <c r="DL43" s="805" t="s">
        <v>2019</v>
      </c>
      <c r="DM43" s="805"/>
      <c r="DN43" s="805"/>
      <c r="DO43" s="805"/>
      <c r="DP43" s="805"/>
      <c r="DQ43" s="805"/>
      <c r="DR43" s="805" t="s">
        <v>2019</v>
      </c>
      <c r="DS43" s="805"/>
      <c r="DT43" s="805"/>
      <c r="DU43" s="805"/>
      <c r="DV43" s="805"/>
      <c r="DW43" s="805"/>
      <c r="DX43" s="805" t="s">
        <v>2019</v>
      </c>
      <c r="DY43" s="805"/>
      <c r="DZ43" s="805"/>
      <c r="EA43" s="805"/>
      <c r="EB43" s="805"/>
      <c r="EC43" s="805"/>
      <c r="ED43" s="805" t="s">
        <v>2019</v>
      </c>
      <c r="EE43" s="805"/>
      <c r="EF43" s="805"/>
      <c r="EG43" s="805"/>
      <c r="EH43" s="805"/>
      <c r="EI43" s="805"/>
      <c r="EJ43" s="805" t="s">
        <v>2019</v>
      </c>
      <c r="EK43" s="805"/>
      <c r="EL43" s="805"/>
      <c r="EM43" s="805"/>
      <c r="EN43" s="805"/>
      <c r="EO43" s="805"/>
      <c r="EP43" s="805" t="s">
        <v>2019</v>
      </c>
      <c r="EQ43" s="805"/>
      <c r="ER43" s="805"/>
      <c r="ES43" s="805"/>
      <c r="ET43" s="805"/>
      <c r="EU43" s="805"/>
      <c r="EV43" s="805" t="s">
        <v>2019</v>
      </c>
      <c r="EW43" s="805"/>
      <c r="EX43" s="805"/>
      <c r="EY43" s="805"/>
      <c r="EZ43" s="805"/>
      <c r="FA43" s="805"/>
      <c r="FB43" s="805" t="s">
        <v>2019</v>
      </c>
      <c r="FC43" s="805"/>
      <c r="FD43" s="805"/>
      <c r="FE43" s="805"/>
      <c r="FF43" s="805"/>
      <c r="FG43" s="805"/>
      <c r="FH43" s="805" t="s">
        <v>2019</v>
      </c>
      <c r="FI43" s="805"/>
      <c r="FJ43" s="805"/>
      <c r="FK43" s="805"/>
      <c r="FL43" s="805"/>
      <c r="FM43" s="805"/>
      <c r="FN43" s="805" t="s">
        <v>2019</v>
      </c>
      <c r="FO43" s="805"/>
      <c r="FP43" s="805"/>
      <c r="FQ43" s="805"/>
      <c r="FR43" s="805"/>
      <c r="FS43" s="805"/>
      <c r="FT43" s="805" t="s">
        <v>2019</v>
      </c>
      <c r="FU43" s="805"/>
      <c r="FV43" s="805"/>
      <c r="FW43" s="805"/>
      <c r="FX43" s="805"/>
      <c r="FY43" s="805"/>
      <c r="FZ43" s="805" t="s">
        <v>2019</v>
      </c>
      <c r="GA43" s="805"/>
      <c r="GB43" s="805"/>
      <c r="GC43" s="805"/>
      <c r="GD43" s="805"/>
      <c r="GE43" s="805"/>
      <c r="GF43" s="805" t="s">
        <v>2019</v>
      </c>
      <c r="GG43" s="805"/>
      <c r="GH43" s="805"/>
      <c r="GI43" s="805"/>
      <c r="GJ43" s="805"/>
      <c r="GK43" s="805"/>
      <c r="GL43" s="805" t="s">
        <v>2019</v>
      </c>
      <c r="GM43" s="805"/>
      <c r="GN43" s="805"/>
      <c r="GO43" s="805"/>
      <c r="GP43" s="805"/>
      <c r="GQ43" s="805"/>
      <c r="GR43" s="805" t="s">
        <v>2019</v>
      </c>
      <c r="GS43" s="805"/>
      <c r="GT43" s="805"/>
      <c r="GU43" s="805"/>
      <c r="GV43" s="805"/>
      <c r="GW43" s="805"/>
      <c r="GX43" s="805" t="s">
        <v>2019</v>
      </c>
      <c r="GY43" s="805"/>
      <c r="GZ43" s="805"/>
      <c r="HA43" s="805"/>
      <c r="HB43" s="805"/>
      <c r="HC43" s="805"/>
      <c r="HD43" s="805" t="s">
        <v>2019</v>
      </c>
      <c r="HE43" s="805"/>
      <c r="HF43" s="805"/>
      <c r="HG43" s="805"/>
      <c r="HH43" s="805"/>
      <c r="HI43" s="805"/>
      <c r="HJ43" s="805" t="s">
        <v>2019</v>
      </c>
      <c r="HK43" s="805"/>
      <c r="HL43" s="805"/>
      <c r="HM43" s="805"/>
      <c r="HN43" s="805"/>
      <c r="HO43" s="805"/>
      <c r="HP43" s="805" t="s">
        <v>2019</v>
      </c>
      <c r="HQ43" s="805"/>
      <c r="HR43" s="805"/>
      <c r="HS43" s="805"/>
      <c r="HT43" s="805"/>
      <c r="HU43" s="805"/>
      <c r="HV43" s="805" t="s">
        <v>2019</v>
      </c>
      <c r="HW43" s="805"/>
      <c r="HX43" s="805"/>
      <c r="HY43" s="805"/>
      <c r="HZ43" s="805"/>
      <c r="IA43" s="805"/>
      <c r="IB43" s="805" t="s">
        <v>2019</v>
      </c>
      <c r="IC43" s="805"/>
      <c r="ID43" s="805"/>
      <c r="IE43" s="805"/>
      <c r="IF43" s="805"/>
      <c r="IG43" s="805"/>
      <c r="IH43" s="805" t="s">
        <v>2019</v>
      </c>
      <c r="II43" s="805"/>
      <c r="IJ43" s="805"/>
      <c r="IK43" s="805"/>
      <c r="IL43" s="805"/>
      <c r="IM43" s="805"/>
      <c r="IN43" s="805" t="s">
        <v>2019</v>
      </c>
      <c r="IO43" s="805"/>
      <c r="IP43" s="805"/>
      <c r="IQ43" s="805"/>
    </row>
    <row r="44" spans="1:256">
      <c r="B44" s="78"/>
      <c r="C44" s="78"/>
      <c r="D44" s="78"/>
      <c r="E44" s="78"/>
      <c r="F44" s="78"/>
      <c r="G44" s="78"/>
      <c r="H44" s="78"/>
      <c r="I44" s="78"/>
      <c r="J44" s="78"/>
      <c r="K44" s="78"/>
      <c r="L44" s="78"/>
      <c r="M44" s="78"/>
      <c r="N44" s="805" t="s">
        <v>2396</v>
      </c>
      <c r="O44" s="805"/>
      <c r="P44" s="805"/>
      <c r="Q44" s="805"/>
      <c r="R44" s="805"/>
      <c r="S44" s="805"/>
      <c r="T44" s="805" t="s">
        <v>2396</v>
      </c>
      <c r="U44" s="805"/>
      <c r="V44" s="805"/>
      <c r="W44" s="805"/>
      <c r="X44" s="805"/>
      <c r="Y44" s="805"/>
      <c r="Z44" s="805" t="s">
        <v>2396</v>
      </c>
      <c r="AA44" s="805"/>
      <c r="AB44" s="805"/>
      <c r="AC44" s="805"/>
      <c r="AD44" s="805"/>
      <c r="AE44" s="805"/>
      <c r="AF44" s="805" t="s">
        <v>2396</v>
      </c>
      <c r="AG44" s="805"/>
      <c r="AH44" s="805"/>
      <c r="AI44" s="805"/>
      <c r="AJ44" s="805"/>
      <c r="AK44" s="805"/>
      <c r="AL44" s="805" t="s">
        <v>2396</v>
      </c>
      <c r="AM44" s="805"/>
      <c r="AN44" s="805"/>
      <c r="AO44" s="805"/>
      <c r="AP44" s="805"/>
      <c r="AQ44" s="805"/>
      <c r="AR44" s="805" t="s">
        <v>2396</v>
      </c>
      <c r="AS44" s="805"/>
      <c r="AT44" s="805"/>
      <c r="AU44" s="805"/>
      <c r="AV44" s="805"/>
      <c r="AW44" s="805"/>
      <c r="AX44" s="805" t="s">
        <v>2396</v>
      </c>
      <c r="AY44" s="805"/>
      <c r="AZ44" s="805"/>
      <c r="BA44" s="805"/>
      <c r="BB44" s="805"/>
      <c r="BC44" s="805"/>
      <c r="BD44" s="805" t="s">
        <v>2396</v>
      </c>
      <c r="BE44" s="805"/>
      <c r="BF44" s="805"/>
      <c r="BG44" s="805"/>
      <c r="BH44" s="805"/>
      <c r="BI44" s="805"/>
      <c r="BJ44" s="805" t="s">
        <v>2396</v>
      </c>
      <c r="BK44" s="805"/>
      <c r="BL44" s="805"/>
      <c r="BM44" s="805"/>
      <c r="BN44" s="805"/>
      <c r="BO44" s="805"/>
      <c r="BP44" s="805" t="s">
        <v>2396</v>
      </c>
      <c r="BQ44" s="805"/>
      <c r="BR44" s="805"/>
      <c r="BS44" s="805"/>
      <c r="BT44" s="805"/>
      <c r="BU44" s="805"/>
      <c r="BV44" s="805" t="s">
        <v>2396</v>
      </c>
      <c r="BW44" s="805"/>
      <c r="BX44" s="805"/>
      <c r="BY44" s="805"/>
      <c r="BZ44" s="805"/>
      <c r="CA44" s="805"/>
      <c r="CB44" s="805" t="s">
        <v>2396</v>
      </c>
      <c r="CC44" s="805"/>
      <c r="CD44" s="805"/>
      <c r="CE44" s="805"/>
      <c r="CF44" s="805"/>
      <c r="CG44" s="805"/>
      <c r="CH44" s="805" t="s">
        <v>2396</v>
      </c>
      <c r="CI44" s="805"/>
      <c r="CJ44" s="805"/>
      <c r="CK44" s="805"/>
      <c r="CL44" s="805"/>
      <c r="CM44" s="805"/>
      <c r="CN44" s="805" t="s">
        <v>2396</v>
      </c>
      <c r="CO44" s="805"/>
      <c r="CP44" s="805"/>
      <c r="CQ44" s="805"/>
      <c r="CR44" s="805"/>
      <c r="CS44" s="805"/>
      <c r="CT44" s="805" t="s">
        <v>2396</v>
      </c>
      <c r="CU44" s="805"/>
      <c r="CV44" s="805"/>
      <c r="CW44" s="805"/>
      <c r="CX44" s="805"/>
      <c r="CY44" s="805"/>
      <c r="CZ44" s="805" t="s">
        <v>2396</v>
      </c>
      <c r="DA44" s="805"/>
      <c r="DB44" s="805"/>
      <c r="DC44" s="805"/>
      <c r="DD44" s="805"/>
      <c r="DE44" s="805"/>
      <c r="DF44" s="805" t="s">
        <v>2396</v>
      </c>
      <c r="DG44" s="805"/>
      <c r="DH44" s="805"/>
      <c r="DI44" s="805"/>
      <c r="DJ44" s="805"/>
      <c r="DK44" s="805"/>
      <c r="DL44" s="805" t="s">
        <v>2396</v>
      </c>
      <c r="DM44" s="805"/>
      <c r="DN44" s="805"/>
      <c r="DO44" s="805"/>
      <c r="DP44" s="805"/>
      <c r="DQ44" s="805"/>
      <c r="DR44" s="805" t="s">
        <v>2396</v>
      </c>
      <c r="DS44" s="805"/>
      <c r="DT44" s="805"/>
      <c r="DU44" s="805"/>
      <c r="DV44" s="805"/>
      <c r="DW44" s="805"/>
      <c r="DX44" s="805" t="s">
        <v>2396</v>
      </c>
      <c r="DY44" s="805"/>
      <c r="DZ44" s="805"/>
      <c r="EA44" s="805"/>
      <c r="EB44" s="805"/>
      <c r="EC44" s="805"/>
      <c r="ED44" s="805" t="s">
        <v>2396</v>
      </c>
      <c r="EE44" s="805"/>
      <c r="EF44" s="805"/>
      <c r="EG44" s="805"/>
      <c r="EH44" s="805"/>
      <c r="EI44" s="805"/>
      <c r="EJ44" s="805" t="s">
        <v>2396</v>
      </c>
      <c r="EK44" s="805"/>
      <c r="EL44" s="805"/>
      <c r="EM44" s="805"/>
      <c r="EN44" s="805"/>
      <c r="EO44" s="805"/>
      <c r="EP44" s="805" t="s">
        <v>2396</v>
      </c>
      <c r="EQ44" s="805"/>
      <c r="ER44" s="805"/>
      <c r="ES44" s="805"/>
      <c r="ET44" s="805"/>
      <c r="EU44" s="805"/>
      <c r="EV44" s="805" t="s">
        <v>2396</v>
      </c>
      <c r="EW44" s="805"/>
      <c r="EX44" s="805"/>
      <c r="EY44" s="805"/>
      <c r="EZ44" s="805"/>
      <c r="FA44" s="805"/>
      <c r="FB44" s="805" t="s">
        <v>2396</v>
      </c>
      <c r="FC44" s="805"/>
      <c r="FD44" s="805"/>
      <c r="FE44" s="805"/>
      <c r="FF44" s="805"/>
      <c r="FG44" s="805"/>
      <c r="FH44" s="805" t="s">
        <v>2396</v>
      </c>
      <c r="FI44" s="805"/>
      <c r="FJ44" s="805"/>
      <c r="FK44" s="805"/>
      <c r="FL44" s="805"/>
      <c r="FM44" s="805"/>
      <c r="FN44" s="805" t="s">
        <v>2396</v>
      </c>
      <c r="FO44" s="805"/>
      <c r="FP44" s="805"/>
      <c r="FQ44" s="805"/>
      <c r="FR44" s="805"/>
      <c r="FS44" s="805"/>
      <c r="FT44" s="805" t="s">
        <v>2396</v>
      </c>
      <c r="FU44" s="805"/>
      <c r="FV44" s="805"/>
      <c r="FW44" s="805"/>
      <c r="FX44" s="805"/>
      <c r="FY44" s="805"/>
      <c r="FZ44" s="805" t="s">
        <v>2396</v>
      </c>
      <c r="GA44" s="805"/>
      <c r="GB44" s="805"/>
      <c r="GC44" s="805"/>
      <c r="GD44" s="805"/>
      <c r="GE44" s="805"/>
      <c r="GF44" s="805" t="s">
        <v>2396</v>
      </c>
      <c r="GG44" s="805"/>
      <c r="GH44" s="805"/>
      <c r="GI44" s="805"/>
      <c r="GJ44" s="805"/>
      <c r="GK44" s="805"/>
      <c r="GL44" s="805" t="s">
        <v>2396</v>
      </c>
      <c r="GM44" s="805"/>
      <c r="GN44" s="805"/>
      <c r="GO44" s="805"/>
      <c r="GP44" s="805"/>
      <c r="GQ44" s="805"/>
      <c r="GR44" s="805" t="s">
        <v>2396</v>
      </c>
      <c r="GS44" s="805"/>
      <c r="GT44" s="805"/>
      <c r="GU44" s="805"/>
      <c r="GV44" s="805"/>
      <c r="GW44" s="805"/>
      <c r="GX44" s="805" t="s">
        <v>2396</v>
      </c>
      <c r="GY44" s="805"/>
      <c r="GZ44" s="805"/>
      <c r="HA44" s="805"/>
      <c r="HB44" s="805"/>
      <c r="HC44" s="805"/>
      <c r="HD44" s="805" t="s">
        <v>2396</v>
      </c>
      <c r="HE44" s="805"/>
      <c r="HF44" s="805"/>
      <c r="HG44" s="805"/>
      <c r="HH44" s="805"/>
      <c r="HI44" s="805"/>
      <c r="HJ44" s="805" t="s">
        <v>2396</v>
      </c>
      <c r="HK44" s="805"/>
      <c r="HL44" s="805"/>
      <c r="HM44" s="805"/>
      <c r="HN44" s="805"/>
      <c r="HO44" s="805"/>
      <c r="HP44" s="805" t="s">
        <v>2396</v>
      </c>
      <c r="HQ44" s="805"/>
      <c r="HR44" s="805"/>
      <c r="HS44" s="805"/>
      <c r="HT44" s="805"/>
      <c r="HU44" s="805"/>
      <c r="HV44" s="805" t="s">
        <v>2396</v>
      </c>
      <c r="HW44" s="805"/>
      <c r="HX44" s="805"/>
      <c r="HY44" s="805"/>
      <c r="HZ44" s="805"/>
      <c r="IA44" s="805"/>
      <c r="IB44" s="805" t="s">
        <v>2396</v>
      </c>
      <c r="IC44" s="805"/>
      <c r="ID44" s="805"/>
      <c r="IE44" s="805"/>
      <c r="IF44" s="805"/>
      <c r="IG44" s="805"/>
      <c r="IH44" s="805" t="s">
        <v>2396</v>
      </c>
      <c r="II44" s="805"/>
      <c r="IJ44" s="805"/>
      <c r="IK44" s="805"/>
      <c r="IL44" s="805"/>
      <c r="IM44" s="805"/>
      <c r="IN44" s="805" t="s">
        <v>2396</v>
      </c>
      <c r="IO44" s="805"/>
      <c r="IP44" s="805"/>
      <c r="IQ44" s="805"/>
      <c r="IR44" s="805"/>
      <c r="IS44" s="805"/>
      <c r="IT44" s="805" t="s">
        <v>2396</v>
      </c>
      <c r="IU44" s="805"/>
      <c r="IV44" s="805"/>
    </row>
    <row r="45" spans="1:256">
      <c r="A45" s="83"/>
      <c r="B45" s="83"/>
      <c r="C45" s="84"/>
      <c r="D45" s="84"/>
      <c r="E45" s="86"/>
    </row>
    <row r="46" spans="1:256">
      <c r="A46" s="7"/>
    </row>
    <row r="47" spans="1:256">
      <c r="A47" s="7"/>
    </row>
    <row r="48" spans="1:256" s="6" customFormat="1">
      <c r="A48" s="7"/>
    </row>
    <row r="49" spans="2:6" s="6" customFormat="1">
      <c r="B49" s="7"/>
      <c r="C49" s="7"/>
      <c r="D49" s="7"/>
      <c r="E49" s="7"/>
      <c r="F49" s="7"/>
    </row>
    <row r="50" spans="2:6" s="6" customFormat="1">
      <c r="B50" s="7"/>
      <c r="C50" s="7"/>
      <c r="D50" s="7"/>
      <c r="E50" s="7"/>
      <c r="F50" s="7"/>
    </row>
    <row r="51" spans="2:6" s="6" customFormat="1">
      <c r="B51" s="7"/>
      <c r="C51" s="7"/>
      <c r="D51" s="7"/>
      <c r="E51" s="7"/>
      <c r="F51" s="7"/>
    </row>
    <row r="52" spans="2:6" s="6" customFormat="1">
      <c r="B52" s="7"/>
      <c r="C52" s="10"/>
      <c r="D52" s="10"/>
      <c r="E52" s="87"/>
      <c r="F52" s="7"/>
    </row>
    <row r="53" spans="2:6" s="6" customFormat="1">
      <c r="B53" s="7"/>
      <c r="C53" s="7"/>
      <c r="D53" s="7"/>
      <c r="E53" s="7"/>
      <c r="F53" s="7"/>
    </row>
  </sheetData>
  <mergeCells count="127">
    <mergeCell ref="CZ43:DE43"/>
    <mergeCell ref="CT43:CY43"/>
    <mergeCell ref="CZ42:DE42"/>
    <mergeCell ref="FT43:FY43"/>
    <mergeCell ref="GF43:GK43"/>
    <mergeCell ref="FN42:FS42"/>
    <mergeCell ref="FZ42:GE42"/>
    <mergeCell ref="FN43:FS43"/>
    <mergeCell ref="FZ43:GE43"/>
    <mergeCell ref="GF42:GK42"/>
    <mergeCell ref="EV42:FA42"/>
    <mergeCell ref="FH42:FM42"/>
    <mergeCell ref="FT42:FY42"/>
    <mergeCell ref="ED43:EI43"/>
    <mergeCell ref="FB43:FG43"/>
    <mergeCell ref="FH43:FM43"/>
    <mergeCell ref="EP43:EU43"/>
    <mergeCell ref="DR43:DW43"/>
    <mergeCell ref="DL42:DQ42"/>
    <mergeCell ref="HJ42:HO42"/>
    <mergeCell ref="IN43:IQ43"/>
    <mergeCell ref="IH43:IM43"/>
    <mergeCell ref="GL43:GQ43"/>
    <mergeCell ref="GR43:GW43"/>
    <mergeCell ref="IB43:IG43"/>
    <mergeCell ref="HV43:IA43"/>
    <mergeCell ref="HJ43:HO43"/>
    <mergeCell ref="HP43:HU43"/>
    <mergeCell ref="HD43:HI43"/>
    <mergeCell ref="IN42:IQ42"/>
    <mergeCell ref="IH42:IM42"/>
    <mergeCell ref="IB42:IG42"/>
    <mergeCell ref="GX43:HC43"/>
    <mergeCell ref="GR42:GW42"/>
    <mergeCell ref="GL42:GQ42"/>
    <mergeCell ref="HV42:IA42"/>
    <mergeCell ref="BJ43:BO43"/>
    <mergeCell ref="AR44:AW44"/>
    <mergeCell ref="AX44:BC44"/>
    <mergeCell ref="BD44:BI44"/>
    <mergeCell ref="CB44:CG44"/>
    <mergeCell ref="HP42:HU42"/>
    <mergeCell ref="GX42:HC42"/>
    <mergeCell ref="HD42:HI42"/>
    <mergeCell ref="BV43:CA43"/>
    <mergeCell ref="CB42:CG42"/>
    <mergeCell ref="CN42:CS42"/>
    <mergeCell ref="CH43:CM43"/>
    <mergeCell ref="CN43:CS43"/>
    <mergeCell ref="FB42:FG42"/>
    <mergeCell ref="EV43:FA43"/>
    <mergeCell ref="DX42:EC42"/>
    <mergeCell ref="DR42:DW42"/>
    <mergeCell ref="EJ43:EO43"/>
    <mergeCell ref="DX43:EC43"/>
    <mergeCell ref="ED42:EI42"/>
    <mergeCell ref="EP42:EU42"/>
    <mergeCell ref="EJ42:EO42"/>
    <mergeCell ref="BP44:BU44"/>
    <mergeCell ref="CT44:CY44"/>
    <mergeCell ref="C19:E19"/>
    <mergeCell ref="A40:F40"/>
    <mergeCell ref="A41:F41"/>
    <mergeCell ref="A42:F42"/>
    <mergeCell ref="CB43:CG43"/>
    <mergeCell ref="BD42:BI42"/>
    <mergeCell ref="AR43:AW43"/>
    <mergeCell ref="CT42:CY42"/>
    <mergeCell ref="DL43:DQ43"/>
    <mergeCell ref="N42:S42"/>
    <mergeCell ref="BD43:BI43"/>
    <mergeCell ref="BP42:BU42"/>
    <mergeCell ref="BP43:BU43"/>
    <mergeCell ref="DF42:DK42"/>
    <mergeCell ref="T43:Y43"/>
    <mergeCell ref="Z43:AE43"/>
    <mergeCell ref="AL43:AQ43"/>
    <mergeCell ref="AL42:AQ42"/>
    <mergeCell ref="T42:Y42"/>
    <mergeCell ref="AX43:BC43"/>
    <mergeCell ref="AX42:BC42"/>
    <mergeCell ref="BJ42:BO42"/>
    <mergeCell ref="CH42:CM42"/>
    <mergeCell ref="DF43:DK43"/>
    <mergeCell ref="H43:M43"/>
    <mergeCell ref="BV42:CA42"/>
    <mergeCell ref="AF42:AK42"/>
    <mergeCell ref="N43:S43"/>
    <mergeCell ref="AF43:AK43"/>
    <mergeCell ref="H42:M42"/>
    <mergeCell ref="EJ44:EO44"/>
    <mergeCell ref="ED44:EI44"/>
    <mergeCell ref="DX44:EC44"/>
    <mergeCell ref="DR44:DW44"/>
    <mergeCell ref="AR42:AW42"/>
    <mergeCell ref="Z42:AE42"/>
    <mergeCell ref="DL44:DQ44"/>
    <mergeCell ref="BV44:CA44"/>
    <mergeCell ref="CN44:CS44"/>
    <mergeCell ref="AL44:AQ44"/>
    <mergeCell ref="N44:S44"/>
    <mergeCell ref="DF44:DK44"/>
    <mergeCell ref="CH44:CM44"/>
    <mergeCell ref="CZ44:DE44"/>
    <mergeCell ref="T44:Y44"/>
    <mergeCell ref="Z44:AE44"/>
    <mergeCell ref="AF44:AK44"/>
    <mergeCell ref="BJ44:BO44"/>
    <mergeCell ref="IT44:IV44"/>
    <mergeCell ref="GX44:HC44"/>
    <mergeCell ref="HD44:HI44"/>
    <mergeCell ref="IN44:IS44"/>
    <mergeCell ref="HV44:IA44"/>
    <mergeCell ref="IH44:IM44"/>
    <mergeCell ref="IB44:IG44"/>
    <mergeCell ref="HJ44:HO44"/>
    <mergeCell ref="HP44:HU44"/>
    <mergeCell ref="GR44:GW44"/>
    <mergeCell ref="FH44:FM44"/>
    <mergeCell ref="FT44:FY44"/>
    <mergeCell ref="FN44:FS44"/>
    <mergeCell ref="FZ44:GE44"/>
    <mergeCell ref="GF44:GK44"/>
    <mergeCell ref="GL44:GQ44"/>
    <mergeCell ref="FB44:FG44"/>
    <mergeCell ref="EP44:EU44"/>
    <mergeCell ref="EV44:FA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3"/>
  <sheetViews>
    <sheetView zoomScale="125" workbookViewId="0">
      <selection activeCell="B25" sqref="B25"/>
    </sheetView>
  </sheetViews>
  <sheetFormatPr baseColWidth="10" defaultColWidth="10.7109375" defaultRowHeight="15" x14ac:dyDescent="0"/>
  <cols>
    <col min="1" max="1" width="9.57031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6" ht="105" customHeight="1">
      <c r="E1" s="229" t="s">
        <v>2552</v>
      </c>
    </row>
    <row r="2" spans="1:6">
      <c r="A2" s="8" t="s">
        <v>2334</v>
      </c>
      <c r="E2" s="10"/>
    </row>
    <row r="3" spans="1:6">
      <c r="A3" s="6" t="s">
        <v>1948</v>
      </c>
      <c r="C3" s="11"/>
      <c r="D3" s="11"/>
      <c r="E3" s="92">
        <v>40310</v>
      </c>
    </row>
    <row r="4" spans="1:6">
      <c r="A4" s="6" t="s">
        <v>2517</v>
      </c>
      <c r="C4" s="11"/>
      <c r="D4" s="11"/>
      <c r="E4" s="93" t="s">
        <v>1839</v>
      </c>
    </row>
    <row r="5" spans="1:6">
      <c r="A5" s="6" t="s">
        <v>2850</v>
      </c>
      <c r="C5" s="11"/>
      <c r="D5" s="11"/>
    </row>
    <row r="6" spans="1:6">
      <c r="C6" s="15" t="s">
        <v>1872</v>
      </c>
      <c r="D6" s="16"/>
      <c r="E6" s="18"/>
      <c r="F6" s="4"/>
    </row>
    <row r="7" spans="1:6">
      <c r="C7" s="19" t="s">
        <v>1552</v>
      </c>
      <c r="D7" s="20"/>
      <c r="E7" s="22"/>
      <c r="F7" s="4"/>
    </row>
    <row r="8" spans="1:6">
      <c r="A8" s="6" t="s">
        <v>1876</v>
      </c>
      <c r="C8" s="19" t="s">
        <v>1919</v>
      </c>
      <c r="D8" s="20"/>
      <c r="E8" s="24"/>
      <c r="F8" s="4"/>
    </row>
    <row r="9" spans="1:6">
      <c r="A9" t="s">
        <v>2755</v>
      </c>
      <c r="C9" s="19" t="s">
        <v>2135</v>
      </c>
      <c r="D9" s="20"/>
      <c r="E9" s="24"/>
      <c r="F9" s="4"/>
    </row>
    <row r="10" spans="1:6">
      <c r="A10" t="s">
        <v>2796</v>
      </c>
      <c r="C10" s="5"/>
      <c r="D10" s="20"/>
      <c r="E10" s="24"/>
      <c r="F10" s="4"/>
    </row>
    <row r="11" spans="1:6">
      <c r="A11" t="s">
        <v>2089</v>
      </c>
      <c r="C11" s="25" t="s">
        <v>2073</v>
      </c>
      <c r="D11" s="4"/>
      <c r="E11" s="24"/>
      <c r="F11" s="4"/>
    </row>
    <row r="12" spans="1:6">
      <c r="A12" t="s">
        <v>1938</v>
      </c>
      <c r="C12" s="25" t="s">
        <v>2000</v>
      </c>
      <c r="D12" s="20"/>
      <c r="E12" s="24"/>
      <c r="F12" s="4"/>
    </row>
    <row r="13" spans="1:6">
      <c r="A13"/>
      <c r="C13" s="25" t="s">
        <v>2072</v>
      </c>
      <c r="D13" s="4"/>
      <c r="E13" s="24"/>
      <c r="F13" s="4"/>
    </row>
    <row r="14" spans="1:6">
      <c r="A14" s="27"/>
      <c r="C14" s="25" t="s">
        <v>2071</v>
      </c>
      <c r="D14" s="4"/>
      <c r="E14" s="28"/>
      <c r="F14" s="4"/>
    </row>
    <row r="15" spans="1:6">
      <c r="A15" s="27" t="s">
        <v>1616</v>
      </c>
      <c r="C15" s="5" t="s">
        <v>2102</v>
      </c>
      <c r="D15" s="4"/>
      <c r="E15" s="24"/>
      <c r="F15" s="4"/>
    </row>
    <row r="16" spans="1:6">
      <c r="A16" s="6" t="s">
        <v>1720</v>
      </c>
      <c r="C16" s="5" t="s">
        <v>1300</v>
      </c>
      <c r="D16" s="4"/>
      <c r="E16" s="24"/>
      <c r="F16" s="4"/>
    </row>
    <row r="17" spans="1:6">
      <c r="C17" s="3" t="s">
        <v>2909</v>
      </c>
      <c r="D17" s="2"/>
      <c r="E17" s="157"/>
      <c r="F17" s="4"/>
    </row>
    <row r="18" spans="1:6">
      <c r="C18" s="4"/>
      <c r="D18" s="4"/>
      <c r="E18" s="4"/>
      <c r="F18" s="4"/>
    </row>
    <row r="19" spans="1:6">
      <c r="A19" s="6" t="s">
        <v>2705</v>
      </c>
      <c r="C19" s="815" t="s">
        <v>1105</v>
      </c>
      <c r="D19" s="815"/>
      <c r="E19" s="815"/>
    </row>
    <row r="20" spans="1:6">
      <c r="A20" s="27" t="s">
        <v>1906</v>
      </c>
      <c r="C20" s="27" t="s">
        <v>1948</v>
      </c>
      <c r="D20" s="27"/>
    </row>
    <row r="21" spans="1:6">
      <c r="A21" s="156"/>
      <c r="C21" s="27"/>
      <c r="D21" s="27"/>
    </row>
    <row r="22" spans="1:6" s="43" customFormat="1" ht="16" customHeight="1">
      <c r="A22" s="37"/>
      <c r="B22" s="38"/>
      <c r="C22" s="39"/>
      <c r="D22" s="39"/>
      <c r="E22" s="41"/>
      <c r="F22" s="42"/>
    </row>
    <row r="23" spans="1:6">
      <c r="A23" s="155" t="s">
        <v>3410</v>
      </c>
      <c r="B23" s="45" t="s">
        <v>2056</v>
      </c>
      <c r="C23" s="46" t="s">
        <v>2192</v>
      </c>
      <c r="D23" s="45" t="s">
        <v>2191</v>
      </c>
      <c r="E23" s="45" t="s">
        <v>1627</v>
      </c>
      <c r="F23" s="48"/>
    </row>
    <row r="24" spans="1:6">
      <c r="A24" s="49">
        <v>40432</v>
      </c>
      <c r="B24" s="58" t="s">
        <v>2258</v>
      </c>
      <c r="C24" s="51">
        <v>205</v>
      </c>
      <c r="D24" s="154">
        <v>4</v>
      </c>
      <c r="E24" s="153">
        <f>C24*D24</f>
        <v>820</v>
      </c>
      <c r="F24" s="56"/>
    </row>
    <row r="25" spans="1:6">
      <c r="A25" s="57"/>
      <c r="B25" s="58" t="s">
        <v>2044</v>
      </c>
      <c r="C25" s="51">
        <v>150</v>
      </c>
      <c r="D25" s="154">
        <v>4</v>
      </c>
      <c r="E25" s="153">
        <f>C25*D25</f>
        <v>600</v>
      </c>
      <c r="F25" s="56"/>
    </row>
    <row r="26" spans="1:6">
      <c r="A26" s="57"/>
      <c r="B26" s="58" t="s">
        <v>1797</v>
      </c>
      <c r="C26" s="59"/>
      <c r="D26" s="154"/>
      <c r="E26" s="153">
        <f>C26*D26</f>
        <v>0</v>
      </c>
      <c r="F26" s="56"/>
    </row>
    <row r="27" spans="1:6">
      <c r="A27" s="57"/>
      <c r="B27" s="58" t="s">
        <v>1936</v>
      </c>
      <c r="C27" s="59"/>
      <c r="D27" s="154"/>
      <c r="E27" s="153">
        <f>C27*D27</f>
        <v>0</v>
      </c>
      <c r="F27" s="56"/>
    </row>
    <row r="28" spans="1:6">
      <c r="A28" s="57"/>
      <c r="B28" s="58" t="s">
        <v>994</v>
      </c>
      <c r="C28" s="59"/>
      <c r="D28" s="154"/>
      <c r="E28" s="153"/>
      <c r="F28" s="56"/>
    </row>
    <row r="29" spans="1:6">
      <c r="A29" s="57"/>
      <c r="B29" s="58" t="s">
        <v>2435</v>
      </c>
      <c r="C29" s="51">
        <v>50</v>
      </c>
      <c r="D29" s="154">
        <v>4</v>
      </c>
      <c r="E29" s="153">
        <f>C29*D29</f>
        <v>200</v>
      </c>
      <c r="F29" s="48"/>
    </row>
    <row r="30" spans="1:6">
      <c r="A30" s="57"/>
      <c r="B30" s="58" t="s">
        <v>1863</v>
      </c>
      <c r="C30" s="51"/>
      <c r="E30" s="153">
        <f>C30*D30</f>
        <v>0</v>
      </c>
      <c r="F30" s="48"/>
    </row>
    <row r="31" spans="1:6">
      <c r="A31" s="57"/>
      <c r="B31" s="58" t="s">
        <v>1702</v>
      </c>
      <c r="C31" s="51">
        <v>250</v>
      </c>
      <c r="D31" s="62" t="s">
        <v>2582</v>
      </c>
      <c r="E31" s="153">
        <v>250</v>
      </c>
      <c r="F31" s="48"/>
    </row>
    <row r="32" spans="1:6">
      <c r="A32" s="57"/>
      <c r="B32" s="58" t="s">
        <v>2270</v>
      </c>
      <c r="C32" s="51"/>
      <c r="D32" s="154"/>
      <c r="E32" s="153">
        <f>C32*D32</f>
        <v>0</v>
      </c>
      <c r="F32" s="48"/>
    </row>
    <row r="33" spans="1:256">
      <c r="A33" s="57"/>
      <c r="B33" s="58" t="s">
        <v>1619</v>
      </c>
      <c r="C33" s="51"/>
      <c r="D33" s="154"/>
      <c r="E33" s="153">
        <f>C33*D33</f>
        <v>0</v>
      </c>
      <c r="F33" s="48"/>
    </row>
    <row r="34" spans="1:256">
      <c r="A34" s="57"/>
      <c r="B34" s="58" t="s">
        <v>2585</v>
      </c>
      <c r="C34" s="51"/>
      <c r="D34" s="154"/>
      <c r="E34" s="153">
        <f>C34*D34</f>
        <v>0</v>
      </c>
      <c r="F34" s="48"/>
    </row>
    <row r="35" spans="1:256" s="74" customFormat="1" ht="16" customHeight="1">
      <c r="A35" s="68"/>
      <c r="B35" s="114" t="s">
        <v>2584</v>
      </c>
      <c r="C35" s="152"/>
      <c r="D35" s="152"/>
      <c r="E35" s="151">
        <f>SUM(E24:E34)</f>
        <v>1870</v>
      </c>
      <c r="F35" s="73"/>
    </row>
    <row r="38" spans="1:256">
      <c r="B38" s="75" t="s">
        <v>2388</v>
      </c>
      <c r="C38" s="76">
        <f>E35/2</f>
        <v>935</v>
      </c>
      <c r="D38" s="76"/>
    </row>
    <row r="40" spans="1:256">
      <c r="A40" s="805" t="s">
        <v>2134</v>
      </c>
      <c r="B40" s="805"/>
      <c r="C40" s="805"/>
      <c r="D40" s="805"/>
      <c r="E40" s="805"/>
      <c r="F40" s="805"/>
    </row>
    <row r="41" spans="1:256">
      <c r="A41" s="805" t="s">
        <v>2569</v>
      </c>
      <c r="B41" s="805"/>
      <c r="C41" s="805"/>
      <c r="D41" s="805"/>
      <c r="E41" s="805"/>
      <c r="F41" s="805"/>
    </row>
    <row r="42" spans="1:256">
      <c r="A42" s="805" t="s">
        <v>2396</v>
      </c>
      <c r="B42" s="805"/>
      <c r="C42" s="805"/>
      <c r="D42" s="805"/>
      <c r="E42" s="805"/>
      <c r="F42" s="805"/>
      <c r="G42" s="78"/>
      <c r="H42" s="805" t="s">
        <v>2134</v>
      </c>
      <c r="I42" s="805"/>
      <c r="J42" s="805"/>
      <c r="K42" s="805"/>
      <c r="L42" s="805"/>
      <c r="M42" s="805"/>
      <c r="N42" s="805" t="s">
        <v>2134</v>
      </c>
      <c r="O42" s="805"/>
      <c r="P42" s="805"/>
      <c r="Q42" s="805"/>
      <c r="R42" s="805"/>
      <c r="S42" s="805"/>
      <c r="T42" s="805" t="s">
        <v>2134</v>
      </c>
      <c r="U42" s="805"/>
      <c r="V42" s="805"/>
      <c r="W42" s="805"/>
      <c r="X42" s="805"/>
      <c r="Y42" s="805"/>
      <c r="Z42" s="805" t="s">
        <v>2134</v>
      </c>
      <c r="AA42" s="805"/>
      <c r="AB42" s="805"/>
      <c r="AC42" s="805"/>
      <c r="AD42" s="805"/>
      <c r="AE42" s="805"/>
      <c r="AF42" s="805" t="s">
        <v>2134</v>
      </c>
      <c r="AG42" s="805"/>
      <c r="AH42" s="805"/>
      <c r="AI42" s="805"/>
      <c r="AJ42" s="805"/>
      <c r="AK42" s="805"/>
      <c r="AL42" s="805" t="s">
        <v>2134</v>
      </c>
      <c r="AM42" s="805"/>
      <c r="AN42" s="805"/>
      <c r="AO42" s="805"/>
      <c r="AP42" s="805"/>
      <c r="AQ42" s="805"/>
      <c r="AR42" s="805" t="s">
        <v>2134</v>
      </c>
      <c r="AS42" s="805"/>
      <c r="AT42" s="805"/>
      <c r="AU42" s="805"/>
      <c r="AV42" s="805"/>
      <c r="AW42" s="805"/>
      <c r="AX42" s="805" t="s">
        <v>2134</v>
      </c>
      <c r="AY42" s="805"/>
      <c r="AZ42" s="805"/>
      <c r="BA42" s="805"/>
      <c r="BB42" s="805"/>
      <c r="BC42" s="805"/>
      <c r="BD42" s="805" t="s">
        <v>2134</v>
      </c>
      <c r="BE42" s="805"/>
      <c r="BF42" s="805"/>
      <c r="BG42" s="805"/>
      <c r="BH42" s="805"/>
      <c r="BI42" s="805"/>
      <c r="BJ42" s="805" t="s">
        <v>2134</v>
      </c>
      <c r="BK42" s="805"/>
      <c r="BL42" s="805"/>
      <c r="BM42" s="805"/>
      <c r="BN42" s="805"/>
      <c r="BO42" s="805"/>
      <c r="BP42" s="805" t="s">
        <v>2134</v>
      </c>
      <c r="BQ42" s="805"/>
      <c r="BR42" s="805"/>
      <c r="BS42" s="805"/>
      <c r="BT42" s="805"/>
      <c r="BU42" s="805"/>
      <c r="BV42" s="805" t="s">
        <v>2134</v>
      </c>
      <c r="BW42" s="805"/>
      <c r="BX42" s="805"/>
      <c r="BY42" s="805"/>
      <c r="BZ42" s="805"/>
      <c r="CA42" s="805"/>
      <c r="CB42" s="805" t="s">
        <v>2134</v>
      </c>
      <c r="CC42" s="805"/>
      <c r="CD42" s="805"/>
      <c r="CE42" s="805"/>
      <c r="CF42" s="805"/>
      <c r="CG42" s="805"/>
      <c r="CH42" s="805" t="s">
        <v>2134</v>
      </c>
      <c r="CI42" s="805"/>
      <c r="CJ42" s="805"/>
      <c r="CK42" s="805"/>
      <c r="CL42" s="805"/>
      <c r="CM42" s="805"/>
      <c r="CN42" s="805" t="s">
        <v>2134</v>
      </c>
      <c r="CO42" s="805"/>
      <c r="CP42" s="805"/>
      <c r="CQ42" s="805"/>
      <c r="CR42" s="805"/>
      <c r="CS42" s="805"/>
      <c r="CT42" s="805" t="s">
        <v>2134</v>
      </c>
      <c r="CU42" s="805"/>
      <c r="CV42" s="805"/>
      <c r="CW42" s="805"/>
      <c r="CX42" s="805"/>
      <c r="CY42" s="805"/>
      <c r="CZ42" s="805" t="s">
        <v>2134</v>
      </c>
      <c r="DA42" s="805"/>
      <c r="DB42" s="805"/>
      <c r="DC42" s="805"/>
      <c r="DD42" s="805"/>
      <c r="DE42" s="805"/>
      <c r="DF42" s="805" t="s">
        <v>2134</v>
      </c>
      <c r="DG42" s="805"/>
      <c r="DH42" s="805"/>
      <c r="DI42" s="805"/>
      <c r="DJ42" s="805"/>
      <c r="DK42" s="805"/>
      <c r="DL42" s="805" t="s">
        <v>2134</v>
      </c>
      <c r="DM42" s="805"/>
      <c r="DN42" s="805"/>
      <c r="DO42" s="805"/>
      <c r="DP42" s="805"/>
      <c r="DQ42" s="805"/>
      <c r="DR42" s="805" t="s">
        <v>2134</v>
      </c>
      <c r="DS42" s="805"/>
      <c r="DT42" s="805"/>
      <c r="DU42" s="805"/>
      <c r="DV42" s="805"/>
      <c r="DW42" s="805"/>
      <c r="DX42" s="805" t="s">
        <v>2134</v>
      </c>
      <c r="DY42" s="805"/>
      <c r="DZ42" s="805"/>
      <c r="EA42" s="805"/>
      <c r="EB42" s="805"/>
      <c r="EC42" s="805"/>
      <c r="ED42" s="805" t="s">
        <v>2134</v>
      </c>
      <c r="EE42" s="805"/>
      <c r="EF42" s="805"/>
      <c r="EG42" s="805"/>
      <c r="EH42" s="805"/>
      <c r="EI42" s="805"/>
      <c r="EJ42" s="805" t="s">
        <v>2134</v>
      </c>
      <c r="EK42" s="805"/>
      <c r="EL42" s="805"/>
      <c r="EM42" s="805"/>
      <c r="EN42" s="805"/>
      <c r="EO42" s="805"/>
      <c r="EP42" s="805" t="s">
        <v>2134</v>
      </c>
      <c r="EQ42" s="805"/>
      <c r="ER42" s="805"/>
      <c r="ES42" s="805"/>
      <c r="ET42" s="805"/>
      <c r="EU42" s="805"/>
      <c r="EV42" s="805" t="s">
        <v>2134</v>
      </c>
      <c r="EW42" s="805"/>
      <c r="EX42" s="805"/>
      <c r="EY42" s="805"/>
      <c r="EZ42" s="805"/>
      <c r="FA42" s="805"/>
      <c r="FB42" s="805" t="s">
        <v>2134</v>
      </c>
      <c r="FC42" s="805"/>
      <c r="FD42" s="805"/>
      <c r="FE42" s="805"/>
      <c r="FF42" s="805"/>
      <c r="FG42" s="805"/>
      <c r="FH42" s="805" t="s">
        <v>2134</v>
      </c>
      <c r="FI42" s="805"/>
      <c r="FJ42" s="805"/>
      <c r="FK42" s="805"/>
      <c r="FL42" s="805"/>
      <c r="FM42" s="805"/>
      <c r="FN42" s="805" t="s">
        <v>2134</v>
      </c>
      <c r="FO42" s="805"/>
      <c r="FP42" s="805"/>
      <c r="FQ42" s="805"/>
      <c r="FR42" s="805"/>
      <c r="FS42" s="805"/>
      <c r="FT42" s="805" t="s">
        <v>2134</v>
      </c>
      <c r="FU42" s="805"/>
      <c r="FV42" s="805"/>
      <c r="FW42" s="805"/>
      <c r="FX42" s="805"/>
      <c r="FY42" s="805"/>
      <c r="FZ42" s="805" t="s">
        <v>2134</v>
      </c>
      <c r="GA42" s="805"/>
      <c r="GB42" s="805"/>
      <c r="GC42" s="805"/>
      <c r="GD42" s="805"/>
      <c r="GE42" s="805"/>
      <c r="GF42" s="805" t="s">
        <v>2134</v>
      </c>
      <c r="GG42" s="805"/>
      <c r="GH42" s="805"/>
      <c r="GI42" s="805"/>
      <c r="GJ42" s="805"/>
      <c r="GK42" s="805"/>
      <c r="GL42" s="805" t="s">
        <v>2134</v>
      </c>
      <c r="GM42" s="805"/>
      <c r="GN42" s="805"/>
      <c r="GO42" s="805"/>
      <c r="GP42" s="805"/>
      <c r="GQ42" s="805"/>
      <c r="GR42" s="805" t="s">
        <v>2134</v>
      </c>
      <c r="GS42" s="805"/>
      <c r="GT42" s="805"/>
      <c r="GU42" s="805"/>
      <c r="GV42" s="805"/>
      <c r="GW42" s="805"/>
      <c r="GX42" s="805" t="s">
        <v>2134</v>
      </c>
      <c r="GY42" s="805"/>
      <c r="GZ42" s="805"/>
      <c r="HA42" s="805"/>
      <c r="HB42" s="805"/>
      <c r="HC42" s="805"/>
      <c r="HD42" s="805" t="s">
        <v>2134</v>
      </c>
      <c r="HE42" s="805"/>
      <c r="HF42" s="805"/>
      <c r="HG42" s="805"/>
      <c r="HH42" s="805"/>
      <c r="HI42" s="805"/>
      <c r="HJ42" s="805" t="s">
        <v>2134</v>
      </c>
      <c r="HK42" s="805"/>
      <c r="HL42" s="805"/>
      <c r="HM42" s="805"/>
      <c r="HN42" s="805"/>
      <c r="HO42" s="805"/>
      <c r="HP42" s="805" t="s">
        <v>2134</v>
      </c>
      <c r="HQ42" s="805"/>
      <c r="HR42" s="805"/>
      <c r="HS42" s="805"/>
      <c r="HT42" s="805"/>
      <c r="HU42" s="805"/>
      <c r="HV42" s="805" t="s">
        <v>2134</v>
      </c>
      <c r="HW42" s="805"/>
      <c r="HX42" s="805"/>
      <c r="HY42" s="805"/>
      <c r="HZ42" s="805"/>
      <c r="IA42" s="805"/>
      <c r="IB42" s="805" t="s">
        <v>2134</v>
      </c>
      <c r="IC42" s="805"/>
      <c r="ID42" s="805"/>
      <c r="IE42" s="805"/>
      <c r="IF42" s="805"/>
      <c r="IG42" s="805"/>
      <c r="IH42" s="805" t="s">
        <v>2134</v>
      </c>
      <c r="II42" s="805"/>
      <c r="IJ42" s="805"/>
      <c r="IK42" s="805"/>
      <c r="IL42" s="805"/>
      <c r="IM42" s="805"/>
      <c r="IN42" s="805" t="s">
        <v>2134</v>
      </c>
      <c r="IO42" s="805"/>
      <c r="IP42" s="805"/>
      <c r="IQ42" s="805"/>
    </row>
    <row r="43" spans="1:256">
      <c r="A43" s="78"/>
      <c r="B43" s="78"/>
      <c r="C43" s="78"/>
      <c r="D43" s="78"/>
      <c r="E43" s="78"/>
      <c r="F43" s="78"/>
      <c r="G43" s="78"/>
      <c r="H43" s="805" t="s">
        <v>2019</v>
      </c>
      <c r="I43" s="805"/>
      <c r="J43" s="805"/>
      <c r="K43" s="805"/>
      <c r="L43" s="805"/>
      <c r="M43" s="805"/>
      <c r="N43" s="805" t="s">
        <v>2019</v>
      </c>
      <c r="O43" s="805"/>
      <c r="P43" s="805"/>
      <c r="Q43" s="805"/>
      <c r="R43" s="805"/>
      <c r="S43" s="805"/>
      <c r="T43" s="805" t="s">
        <v>2019</v>
      </c>
      <c r="U43" s="805"/>
      <c r="V43" s="805"/>
      <c r="W43" s="805"/>
      <c r="X43" s="805"/>
      <c r="Y43" s="805"/>
      <c r="Z43" s="805" t="s">
        <v>2019</v>
      </c>
      <c r="AA43" s="805"/>
      <c r="AB43" s="805"/>
      <c r="AC43" s="805"/>
      <c r="AD43" s="805"/>
      <c r="AE43" s="805"/>
      <c r="AF43" s="805" t="s">
        <v>2019</v>
      </c>
      <c r="AG43" s="805"/>
      <c r="AH43" s="805"/>
      <c r="AI43" s="805"/>
      <c r="AJ43" s="805"/>
      <c r="AK43" s="805"/>
      <c r="AL43" s="805" t="s">
        <v>2019</v>
      </c>
      <c r="AM43" s="805"/>
      <c r="AN43" s="805"/>
      <c r="AO43" s="805"/>
      <c r="AP43" s="805"/>
      <c r="AQ43" s="805"/>
      <c r="AR43" s="805" t="s">
        <v>2019</v>
      </c>
      <c r="AS43" s="805"/>
      <c r="AT43" s="805"/>
      <c r="AU43" s="805"/>
      <c r="AV43" s="805"/>
      <c r="AW43" s="805"/>
      <c r="AX43" s="805" t="s">
        <v>2019</v>
      </c>
      <c r="AY43" s="805"/>
      <c r="AZ43" s="805"/>
      <c r="BA43" s="805"/>
      <c r="BB43" s="805"/>
      <c r="BC43" s="805"/>
      <c r="BD43" s="805" t="s">
        <v>2019</v>
      </c>
      <c r="BE43" s="805"/>
      <c r="BF43" s="805"/>
      <c r="BG43" s="805"/>
      <c r="BH43" s="805"/>
      <c r="BI43" s="805"/>
      <c r="BJ43" s="805" t="s">
        <v>2019</v>
      </c>
      <c r="BK43" s="805"/>
      <c r="BL43" s="805"/>
      <c r="BM43" s="805"/>
      <c r="BN43" s="805"/>
      <c r="BO43" s="805"/>
      <c r="BP43" s="805" t="s">
        <v>2019</v>
      </c>
      <c r="BQ43" s="805"/>
      <c r="BR43" s="805"/>
      <c r="BS43" s="805"/>
      <c r="BT43" s="805"/>
      <c r="BU43" s="805"/>
      <c r="BV43" s="805" t="s">
        <v>2019</v>
      </c>
      <c r="BW43" s="805"/>
      <c r="BX43" s="805"/>
      <c r="BY43" s="805"/>
      <c r="BZ43" s="805"/>
      <c r="CA43" s="805"/>
      <c r="CB43" s="805" t="s">
        <v>2019</v>
      </c>
      <c r="CC43" s="805"/>
      <c r="CD43" s="805"/>
      <c r="CE43" s="805"/>
      <c r="CF43" s="805"/>
      <c r="CG43" s="805"/>
      <c r="CH43" s="805" t="s">
        <v>2019</v>
      </c>
      <c r="CI43" s="805"/>
      <c r="CJ43" s="805"/>
      <c r="CK43" s="805"/>
      <c r="CL43" s="805"/>
      <c r="CM43" s="805"/>
      <c r="CN43" s="805" t="s">
        <v>2019</v>
      </c>
      <c r="CO43" s="805"/>
      <c r="CP43" s="805"/>
      <c r="CQ43" s="805"/>
      <c r="CR43" s="805"/>
      <c r="CS43" s="805"/>
      <c r="CT43" s="805" t="s">
        <v>2019</v>
      </c>
      <c r="CU43" s="805"/>
      <c r="CV43" s="805"/>
      <c r="CW43" s="805"/>
      <c r="CX43" s="805"/>
      <c r="CY43" s="805"/>
      <c r="CZ43" s="805" t="s">
        <v>2019</v>
      </c>
      <c r="DA43" s="805"/>
      <c r="DB43" s="805"/>
      <c r="DC43" s="805"/>
      <c r="DD43" s="805"/>
      <c r="DE43" s="805"/>
      <c r="DF43" s="805" t="s">
        <v>2019</v>
      </c>
      <c r="DG43" s="805"/>
      <c r="DH43" s="805"/>
      <c r="DI43" s="805"/>
      <c r="DJ43" s="805"/>
      <c r="DK43" s="805"/>
      <c r="DL43" s="805" t="s">
        <v>2019</v>
      </c>
      <c r="DM43" s="805"/>
      <c r="DN43" s="805"/>
      <c r="DO43" s="805"/>
      <c r="DP43" s="805"/>
      <c r="DQ43" s="805"/>
      <c r="DR43" s="805" t="s">
        <v>2019</v>
      </c>
      <c r="DS43" s="805"/>
      <c r="DT43" s="805"/>
      <c r="DU43" s="805"/>
      <c r="DV43" s="805"/>
      <c r="DW43" s="805"/>
      <c r="DX43" s="805" t="s">
        <v>2019</v>
      </c>
      <c r="DY43" s="805"/>
      <c r="DZ43" s="805"/>
      <c r="EA43" s="805"/>
      <c r="EB43" s="805"/>
      <c r="EC43" s="805"/>
      <c r="ED43" s="805" t="s">
        <v>2019</v>
      </c>
      <c r="EE43" s="805"/>
      <c r="EF43" s="805"/>
      <c r="EG43" s="805"/>
      <c r="EH43" s="805"/>
      <c r="EI43" s="805"/>
      <c r="EJ43" s="805" t="s">
        <v>2019</v>
      </c>
      <c r="EK43" s="805"/>
      <c r="EL43" s="805"/>
      <c r="EM43" s="805"/>
      <c r="EN43" s="805"/>
      <c r="EO43" s="805"/>
      <c r="EP43" s="805" t="s">
        <v>2019</v>
      </c>
      <c r="EQ43" s="805"/>
      <c r="ER43" s="805"/>
      <c r="ES43" s="805"/>
      <c r="ET43" s="805"/>
      <c r="EU43" s="805"/>
      <c r="EV43" s="805" t="s">
        <v>2019</v>
      </c>
      <c r="EW43" s="805"/>
      <c r="EX43" s="805"/>
      <c r="EY43" s="805"/>
      <c r="EZ43" s="805"/>
      <c r="FA43" s="805"/>
      <c r="FB43" s="805" t="s">
        <v>2019</v>
      </c>
      <c r="FC43" s="805"/>
      <c r="FD43" s="805"/>
      <c r="FE43" s="805"/>
      <c r="FF43" s="805"/>
      <c r="FG43" s="805"/>
      <c r="FH43" s="805" t="s">
        <v>2019</v>
      </c>
      <c r="FI43" s="805"/>
      <c r="FJ43" s="805"/>
      <c r="FK43" s="805"/>
      <c r="FL43" s="805"/>
      <c r="FM43" s="805"/>
      <c r="FN43" s="805" t="s">
        <v>2019</v>
      </c>
      <c r="FO43" s="805"/>
      <c r="FP43" s="805"/>
      <c r="FQ43" s="805"/>
      <c r="FR43" s="805"/>
      <c r="FS43" s="805"/>
      <c r="FT43" s="805" t="s">
        <v>2019</v>
      </c>
      <c r="FU43" s="805"/>
      <c r="FV43" s="805"/>
      <c r="FW43" s="805"/>
      <c r="FX43" s="805"/>
      <c r="FY43" s="805"/>
      <c r="FZ43" s="805" t="s">
        <v>2019</v>
      </c>
      <c r="GA43" s="805"/>
      <c r="GB43" s="805"/>
      <c r="GC43" s="805"/>
      <c r="GD43" s="805"/>
      <c r="GE43" s="805"/>
      <c r="GF43" s="805" t="s">
        <v>2019</v>
      </c>
      <c r="GG43" s="805"/>
      <c r="GH43" s="805"/>
      <c r="GI43" s="805"/>
      <c r="GJ43" s="805"/>
      <c r="GK43" s="805"/>
      <c r="GL43" s="805" t="s">
        <v>2019</v>
      </c>
      <c r="GM43" s="805"/>
      <c r="GN43" s="805"/>
      <c r="GO43" s="805"/>
      <c r="GP43" s="805"/>
      <c r="GQ43" s="805"/>
      <c r="GR43" s="805" t="s">
        <v>2019</v>
      </c>
      <c r="GS43" s="805"/>
      <c r="GT43" s="805"/>
      <c r="GU43" s="805"/>
      <c r="GV43" s="805"/>
      <c r="GW43" s="805"/>
      <c r="GX43" s="805" t="s">
        <v>2019</v>
      </c>
      <c r="GY43" s="805"/>
      <c r="GZ43" s="805"/>
      <c r="HA43" s="805"/>
      <c r="HB43" s="805"/>
      <c r="HC43" s="805"/>
      <c r="HD43" s="805" t="s">
        <v>2019</v>
      </c>
      <c r="HE43" s="805"/>
      <c r="HF43" s="805"/>
      <c r="HG43" s="805"/>
      <c r="HH43" s="805"/>
      <c r="HI43" s="805"/>
      <c r="HJ43" s="805" t="s">
        <v>2019</v>
      </c>
      <c r="HK43" s="805"/>
      <c r="HL43" s="805"/>
      <c r="HM43" s="805"/>
      <c r="HN43" s="805"/>
      <c r="HO43" s="805"/>
      <c r="HP43" s="805" t="s">
        <v>2019</v>
      </c>
      <c r="HQ43" s="805"/>
      <c r="HR43" s="805"/>
      <c r="HS43" s="805"/>
      <c r="HT43" s="805"/>
      <c r="HU43" s="805"/>
      <c r="HV43" s="805" t="s">
        <v>2019</v>
      </c>
      <c r="HW43" s="805"/>
      <c r="HX43" s="805"/>
      <c r="HY43" s="805"/>
      <c r="HZ43" s="805"/>
      <c r="IA43" s="805"/>
      <c r="IB43" s="805" t="s">
        <v>2019</v>
      </c>
      <c r="IC43" s="805"/>
      <c r="ID43" s="805"/>
      <c r="IE43" s="805"/>
      <c r="IF43" s="805"/>
      <c r="IG43" s="805"/>
      <c r="IH43" s="805" t="s">
        <v>2019</v>
      </c>
      <c r="II43" s="805"/>
      <c r="IJ43" s="805"/>
      <c r="IK43" s="805"/>
      <c r="IL43" s="805"/>
      <c r="IM43" s="805"/>
      <c r="IN43" s="805" t="s">
        <v>2019</v>
      </c>
      <c r="IO43" s="805"/>
      <c r="IP43" s="805"/>
      <c r="IQ43" s="805"/>
    </row>
    <row r="44" spans="1:256">
      <c r="B44" s="78"/>
      <c r="C44" s="78"/>
      <c r="D44" s="78"/>
      <c r="E44" s="78"/>
      <c r="F44" s="78"/>
      <c r="G44" s="78"/>
      <c r="H44" s="78"/>
      <c r="I44" s="78"/>
      <c r="J44" s="78"/>
      <c r="K44" s="78"/>
      <c r="L44" s="78"/>
      <c r="M44" s="78"/>
      <c r="N44" s="805" t="s">
        <v>2396</v>
      </c>
      <c r="O44" s="805"/>
      <c r="P44" s="805"/>
      <c r="Q44" s="805"/>
      <c r="R44" s="805"/>
      <c r="S44" s="805"/>
      <c r="T44" s="805" t="s">
        <v>2396</v>
      </c>
      <c r="U44" s="805"/>
      <c r="V44" s="805"/>
      <c r="W44" s="805"/>
      <c r="X44" s="805"/>
      <c r="Y44" s="805"/>
      <c r="Z44" s="805" t="s">
        <v>2396</v>
      </c>
      <c r="AA44" s="805"/>
      <c r="AB44" s="805"/>
      <c r="AC44" s="805"/>
      <c r="AD44" s="805"/>
      <c r="AE44" s="805"/>
      <c r="AF44" s="805" t="s">
        <v>2396</v>
      </c>
      <c r="AG44" s="805"/>
      <c r="AH44" s="805"/>
      <c r="AI44" s="805"/>
      <c r="AJ44" s="805"/>
      <c r="AK44" s="805"/>
      <c r="AL44" s="805" t="s">
        <v>2396</v>
      </c>
      <c r="AM44" s="805"/>
      <c r="AN44" s="805"/>
      <c r="AO44" s="805"/>
      <c r="AP44" s="805"/>
      <c r="AQ44" s="805"/>
      <c r="AR44" s="805" t="s">
        <v>2396</v>
      </c>
      <c r="AS44" s="805"/>
      <c r="AT44" s="805"/>
      <c r="AU44" s="805"/>
      <c r="AV44" s="805"/>
      <c r="AW44" s="805"/>
      <c r="AX44" s="805" t="s">
        <v>2396</v>
      </c>
      <c r="AY44" s="805"/>
      <c r="AZ44" s="805"/>
      <c r="BA44" s="805"/>
      <c r="BB44" s="805"/>
      <c r="BC44" s="805"/>
      <c r="BD44" s="805" t="s">
        <v>2396</v>
      </c>
      <c r="BE44" s="805"/>
      <c r="BF44" s="805"/>
      <c r="BG44" s="805"/>
      <c r="BH44" s="805"/>
      <c r="BI44" s="805"/>
      <c r="BJ44" s="805" t="s">
        <v>2396</v>
      </c>
      <c r="BK44" s="805"/>
      <c r="BL44" s="805"/>
      <c r="BM44" s="805"/>
      <c r="BN44" s="805"/>
      <c r="BO44" s="805"/>
      <c r="BP44" s="805" t="s">
        <v>2396</v>
      </c>
      <c r="BQ44" s="805"/>
      <c r="BR44" s="805"/>
      <c r="BS44" s="805"/>
      <c r="BT44" s="805"/>
      <c r="BU44" s="805"/>
      <c r="BV44" s="805" t="s">
        <v>2396</v>
      </c>
      <c r="BW44" s="805"/>
      <c r="BX44" s="805"/>
      <c r="BY44" s="805"/>
      <c r="BZ44" s="805"/>
      <c r="CA44" s="805"/>
      <c r="CB44" s="805" t="s">
        <v>2396</v>
      </c>
      <c r="CC44" s="805"/>
      <c r="CD44" s="805"/>
      <c r="CE44" s="805"/>
      <c r="CF44" s="805"/>
      <c r="CG44" s="805"/>
      <c r="CH44" s="805" t="s">
        <v>2396</v>
      </c>
      <c r="CI44" s="805"/>
      <c r="CJ44" s="805"/>
      <c r="CK44" s="805"/>
      <c r="CL44" s="805"/>
      <c r="CM44" s="805"/>
      <c r="CN44" s="805" t="s">
        <v>2396</v>
      </c>
      <c r="CO44" s="805"/>
      <c r="CP44" s="805"/>
      <c r="CQ44" s="805"/>
      <c r="CR44" s="805"/>
      <c r="CS44" s="805"/>
      <c r="CT44" s="805" t="s">
        <v>2396</v>
      </c>
      <c r="CU44" s="805"/>
      <c r="CV44" s="805"/>
      <c r="CW44" s="805"/>
      <c r="CX44" s="805"/>
      <c r="CY44" s="805"/>
      <c r="CZ44" s="805" t="s">
        <v>2396</v>
      </c>
      <c r="DA44" s="805"/>
      <c r="DB44" s="805"/>
      <c r="DC44" s="805"/>
      <c r="DD44" s="805"/>
      <c r="DE44" s="805"/>
      <c r="DF44" s="805" t="s">
        <v>2396</v>
      </c>
      <c r="DG44" s="805"/>
      <c r="DH44" s="805"/>
      <c r="DI44" s="805"/>
      <c r="DJ44" s="805"/>
      <c r="DK44" s="805"/>
      <c r="DL44" s="805" t="s">
        <v>2396</v>
      </c>
      <c r="DM44" s="805"/>
      <c r="DN44" s="805"/>
      <c r="DO44" s="805"/>
      <c r="DP44" s="805"/>
      <c r="DQ44" s="805"/>
      <c r="DR44" s="805" t="s">
        <v>2396</v>
      </c>
      <c r="DS44" s="805"/>
      <c r="DT44" s="805"/>
      <c r="DU44" s="805"/>
      <c r="DV44" s="805"/>
      <c r="DW44" s="805"/>
      <c r="DX44" s="805" t="s">
        <v>2396</v>
      </c>
      <c r="DY44" s="805"/>
      <c r="DZ44" s="805"/>
      <c r="EA44" s="805"/>
      <c r="EB44" s="805"/>
      <c r="EC44" s="805"/>
      <c r="ED44" s="805" t="s">
        <v>2396</v>
      </c>
      <c r="EE44" s="805"/>
      <c r="EF44" s="805"/>
      <c r="EG44" s="805"/>
      <c r="EH44" s="805"/>
      <c r="EI44" s="805"/>
      <c r="EJ44" s="805" t="s">
        <v>2396</v>
      </c>
      <c r="EK44" s="805"/>
      <c r="EL44" s="805"/>
      <c r="EM44" s="805"/>
      <c r="EN44" s="805"/>
      <c r="EO44" s="805"/>
      <c r="EP44" s="805" t="s">
        <v>2396</v>
      </c>
      <c r="EQ44" s="805"/>
      <c r="ER44" s="805"/>
      <c r="ES44" s="805"/>
      <c r="ET44" s="805"/>
      <c r="EU44" s="805"/>
      <c r="EV44" s="805" t="s">
        <v>2396</v>
      </c>
      <c r="EW44" s="805"/>
      <c r="EX44" s="805"/>
      <c r="EY44" s="805"/>
      <c r="EZ44" s="805"/>
      <c r="FA44" s="805"/>
      <c r="FB44" s="805" t="s">
        <v>2396</v>
      </c>
      <c r="FC44" s="805"/>
      <c r="FD44" s="805"/>
      <c r="FE44" s="805"/>
      <c r="FF44" s="805"/>
      <c r="FG44" s="805"/>
      <c r="FH44" s="805" t="s">
        <v>2396</v>
      </c>
      <c r="FI44" s="805"/>
      <c r="FJ44" s="805"/>
      <c r="FK44" s="805"/>
      <c r="FL44" s="805"/>
      <c r="FM44" s="805"/>
      <c r="FN44" s="805" t="s">
        <v>2396</v>
      </c>
      <c r="FO44" s="805"/>
      <c r="FP44" s="805"/>
      <c r="FQ44" s="805"/>
      <c r="FR44" s="805"/>
      <c r="FS44" s="805"/>
      <c r="FT44" s="805" t="s">
        <v>2396</v>
      </c>
      <c r="FU44" s="805"/>
      <c r="FV44" s="805"/>
      <c r="FW44" s="805"/>
      <c r="FX44" s="805"/>
      <c r="FY44" s="805"/>
      <c r="FZ44" s="805" t="s">
        <v>2396</v>
      </c>
      <c r="GA44" s="805"/>
      <c r="GB44" s="805"/>
      <c r="GC44" s="805"/>
      <c r="GD44" s="805"/>
      <c r="GE44" s="805"/>
      <c r="GF44" s="805" t="s">
        <v>2396</v>
      </c>
      <c r="GG44" s="805"/>
      <c r="GH44" s="805"/>
      <c r="GI44" s="805"/>
      <c r="GJ44" s="805"/>
      <c r="GK44" s="805"/>
      <c r="GL44" s="805" t="s">
        <v>2396</v>
      </c>
      <c r="GM44" s="805"/>
      <c r="GN44" s="805"/>
      <c r="GO44" s="805"/>
      <c r="GP44" s="805"/>
      <c r="GQ44" s="805"/>
      <c r="GR44" s="805" t="s">
        <v>2396</v>
      </c>
      <c r="GS44" s="805"/>
      <c r="GT44" s="805"/>
      <c r="GU44" s="805"/>
      <c r="GV44" s="805"/>
      <c r="GW44" s="805"/>
      <c r="GX44" s="805" t="s">
        <v>2396</v>
      </c>
      <c r="GY44" s="805"/>
      <c r="GZ44" s="805"/>
      <c r="HA44" s="805"/>
      <c r="HB44" s="805"/>
      <c r="HC44" s="805"/>
      <c r="HD44" s="805" t="s">
        <v>2396</v>
      </c>
      <c r="HE44" s="805"/>
      <c r="HF44" s="805"/>
      <c r="HG44" s="805"/>
      <c r="HH44" s="805"/>
      <c r="HI44" s="805"/>
      <c r="HJ44" s="805" t="s">
        <v>2396</v>
      </c>
      <c r="HK44" s="805"/>
      <c r="HL44" s="805"/>
      <c r="HM44" s="805"/>
      <c r="HN44" s="805"/>
      <c r="HO44" s="805"/>
      <c r="HP44" s="805" t="s">
        <v>2396</v>
      </c>
      <c r="HQ44" s="805"/>
      <c r="HR44" s="805"/>
      <c r="HS44" s="805"/>
      <c r="HT44" s="805"/>
      <c r="HU44" s="805"/>
      <c r="HV44" s="805" t="s">
        <v>2396</v>
      </c>
      <c r="HW44" s="805"/>
      <c r="HX44" s="805"/>
      <c r="HY44" s="805"/>
      <c r="HZ44" s="805"/>
      <c r="IA44" s="805"/>
      <c r="IB44" s="805" t="s">
        <v>2396</v>
      </c>
      <c r="IC44" s="805"/>
      <c r="ID44" s="805"/>
      <c r="IE44" s="805"/>
      <c r="IF44" s="805"/>
      <c r="IG44" s="805"/>
      <c r="IH44" s="805" t="s">
        <v>2396</v>
      </c>
      <c r="II44" s="805"/>
      <c r="IJ44" s="805"/>
      <c r="IK44" s="805"/>
      <c r="IL44" s="805"/>
      <c r="IM44" s="805"/>
      <c r="IN44" s="805" t="s">
        <v>2396</v>
      </c>
      <c r="IO44" s="805"/>
      <c r="IP44" s="805"/>
      <c r="IQ44" s="805"/>
      <c r="IR44" s="805"/>
      <c r="IS44" s="805"/>
      <c r="IT44" s="805" t="s">
        <v>2396</v>
      </c>
      <c r="IU44" s="805"/>
      <c r="IV44" s="805"/>
    </row>
    <row r="45" spans="1:256">
      <c r="A45" s="83"/>
      <c r="B45" s="83"/>
      <c r="C45" s="84"/>
      <c r="D45" s="84"/>
      <c r="E45" s="86"/>
    </row>
    <row r="46" spans="1:256">
      <c r="A46" s="7"/>
    </row>
    <row r="47" spans="1:256">
      <c r="A47" s="7"/>
    </row>
    <row r="48" spans="1:256" s="6" customFormat="1">
      <c r="A48" s="7"/>
    </row>
    <row r="49" spans="2:6" s="6" customFormat="1">
      <c r="B49" s="7"/>
      <c r="C49" s="7"/>
      <c r="D49" s="7"/>
      <c r="E49" s="7"/>
      <c r="F49" s="7"/>
    </row>
    <row r="50" spans="2:6" s="6" customFormat="1">
      <c r="B50" s="7"/>
      <c r="C50" s="7"/>
      <c r="D50" s="7"/>
      <c r="E50" s="7"/>
      <c r="F50" s="7"/>
    </row>
    <row r="51" spans="2:6" s="6" customFormat="1">
      <c r="B51" s="7"/>
      <c r="C51" s="7"/>
      <c r="D51" s="7"/>
      <c r="E51" s="7"/>
      <c r="F51" s="7"/>
    </row>
    <row r="52" spans="2:6" s="6" customFormat="1">
      <c r="B52" s="7"/>
      <c r="C52" s="10"/>
      <c r="D52" s="10"/>
      <c r="E52" s="87"/>
      <c r="F52" s="7"/>
    </row>
    <row r="53" spans="2:6" s="6" customFormat="1">
      <c r="B53" s="7"/>
      <c r="C53" s="7"/>
      <c r="D53" s="7"/>
      <c r="E53" s="7"/>
      <c r="F53" s="7"/>
    </row>
  </sheetData>
  <mergeCells count="127">
    <mergeCell ref="CZ43:DE43"/>
    <mergeCell ref="CT43:CY43"/>
    <mergeCell ref="CZ42:DE42"/>
    <mergeCell ref="FT43:FY43"/>
    <mergeCell ref="GF43:GK43"/>
    <mergeCell ref="FN42:FS42"/>
    <mergeCell ref="FZ42:GE42"/>
    <mergeCell ref="FN43:FS43"/>
    <mergeCell ref="FZ43:GE43"/>
    <mergeCell ref="GF42:GK42"/>
    <mergeCell ref="EV42:FA42"/>
    <mergeCell ref="FH42:FM42"/>
    <mergeCell ref="FT42:FY42"/>
    <mergeCell ref="ED43:EI43"/>
    <mergeCell ref="FB43:FG43"/>
    <mergeCell ref="FH43:FM43"/>
    <mergeCell ref="EP43:EU43"/>
    <mergeCell ref="DR43:DW43"/>
    <mergeCell ref="DL42:DQ42"/>
    <mergeCell ref="HJ42:HO42"/>
    <mergeCell ref="IN43:IQ43"/>
    <mergeCell ref="IH43:IM43"/>
    <mergeCell ref="GL43:GQ43"/>
    <mergeCell ref="GR43:GW43"/>
    <mergeCell ref="IB43:IG43"/>
    <mergeCell ref="HV43:IA43"/>
    <mergeCell ref="HJ43:HO43"/>
    <mergeCell ref="HP43:HU43"/>
    <mergeCell ref="HD43:HI43"/>
    <mergeCell ref="IN42:IQ42"/>
    <mergeCell ref="IH42:IM42"/>
    <mergeCell ref="IB42:IG42"/>
    <mergeCell ref="GX43:HC43"/>
    <mergeCell ref="GR42:GW42"/>
    <mergeCell ref="GL42:GQ42"/>
    <mergeCell ref="HV42:IA42"/>
    <mergeCell ref="BJ43:BO43"/>
    <mergeCell ref="AR44:AW44"/>
    <mergeCell ref="AX44:BC44"/>
    <mergeCell ref="BD44:BI44"/>
    <mergeCell ref="CB44:CG44"/>
    <mergeCell ref="HP42:HU42"/>
    <mergeCell ref="GX42:HC42"/>
    <mergeCell ref="HD42:HI42"/>
    <mergeCell ref="BV43:CA43"/>
    <mergeCell ref="CB42:CG42"/>
    <mergeCell ref="CN42:CS42"/>
    <mergeCell ref="CH43:CM43"/>
    <mergeCell ref="CN43:CS43"/>
    <mergeCell ref="FB42:FG42"/>
    <mergeCell ref="EV43:FA43"/>
    <mergeCell ref="DX42:EC42"/>
    <mergeCell ref="DR42:DW42"/>
    <mergeCell ref="EJ43:EO43"/>
    <mergeCell ref="DX43:EC43"/>
    <mergeCell ref="ED42:EI42"/>
    <mergeCell ref="EP42:EU42"/>
    <mergeCell ref="EJ42:EO42"/>
    <mergeCell ref="BP44:BU44"/>
    <mergeCell ref="CT44:CY44"/>
    <mergeCell ref="C19:E19"/>
    <mergeCell ref="A40:F40"/>
    <mergeCell ref="A41:F41"/>
    <mergeCell ref="A42:F42"/>
    <mergeCell ref="CB43:CG43"/>
    <mergeCell ref="BD42:BI42"/>
    <mergeCell ref="AR43:AW43"/>
    <mergeCell ref="CT42:CY42"/>
    <mergeCell ref="DL43:DQ43"/>
    <mergeCell ref="N42:S42"/>
    <mergeCell ref="BD43:BI43"/>
    <mergeCell ref="BP42:BU42"/>
    <mergeCell ref="BP43:BU43"/>
    <mergeCell ref="DF42:DK42"/>
    <mergeCell ref="T43:Y43"/>
    <mergeCell ref="Z43:AE43"/>
    <mergeCell ref="AL43:AQ43"/>
    <mergeCell ref="AL42:AQ42"/>
    <mergeCell ref="T42:Y42"/>
    <mergeCell ref="AX43:BC43"/>
    <mergeCell ref="AX42:BC42"/>
    <mergeCell ref="BJ42:BO42"/>
    <mergeCell ref="CH42:CM42"/>
    <mergeCell ref="DF43:DK43"/>
    <mergeCell ref="H43:M43"/>
    <mergeCell ref="BV42:CA42"/>
    <mergeCell ref="AF42:AK42"/>
    <mergeCell ref="N43:S43"/>
    <mergeCell ref="AF43:AK43"/>
    <mergeCell ref="H42:M42"/>
    <mergeCell ref="EJ44:EO44"/>
    <mergeCell ref="ED44:EI44"/>
    <mergeCell ref="DX44:EC44"/>
    <mergeCell ref="DR44:DW44"/>
    <mergeCell ref="AR42:AW42"/>
    <mergeCell ref="Z42:AE42"/>
    <mergeCell ref="DL44:DQ44"/>
    <mergeCell ref="BV44:CA44"/>
    <mergeCell ref="CN44:CS44"/>
    <mergeCell ref="AL44:AQ44"/>
    <mergeCell ref="N44:S44"/>
    <mergeCell ref="DF44:DK44"/>
    <mergeCell ref="CH44:CM44"/>
    <mergeCell ref="CZ44:DE44"/>
    <mergeCell ref="T44:Y44"/>
    <mergeCell ref="Z44:AE44"/>
    <mergeCell ref="AF44:AK44"/>
    <mergeCell ref="BJ44:BO44"/>
    <mergeCell ref="IT44:IV44"/>
    <mergeCell ref="GX44:HC44"/>
    <mergeCell ref="HD44:HI44"/>
    <mergeCell ref="IN44:IS44"/>
    <mergeCell ref="HV44:IA44"/>
    <mergeCell ref="IH44:IM44"/>
    <mergeCell ref="IB44:IG44"/>
    <mergeCell ref="HJ44:HO44"/>
    <mergeCell ref="HP44:HU44"/>
    <mergeCell ref="GR44:GW44"/>
    <mergeCell ref="FH44:FM44"/>
    <mergeCell ref="FT44:FY44"/>
    <mergeCell ref="FN44:FS44"/>
    <mergeCell ref="FZ44:GE44"/>
    <mergeCell ref="GF44:GK44"/>
    <mergeCell ref="GL44:GQ44"/>
    <mergeCell ref="FB44:FG44"/>
    <mergeCell ref="EP44:EU44"/>
    <mergeCell ref="EV44:FA44"/>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2"/>
  <sheetViews>
    <sheetView topLeftCell="A11" zoomScale="125" workbookViewId="0">
      <selection activeCell="B25" sqref="B25"/>
    </sheetView>
  </sheetViews>
  <sheetFormatPr baseColWidth="10" defaultColWidth="10.7109375" defaultRowHeight="15" x14ac:dyDescent="0"/>
  <cols>
    <col min="1" max="1" width="9.57031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6" ht="105" customHeight="1">
      <c r="E1" s="229" t="s">
        <v>2552</v>
      </c>
    </row>
    <row r="2" spans="1:6">
      <c r="A2" s="8" t="s">
        <v>2334</v>
      </c>
      <c r="E2" s="10"/>
    </row>
    <row r="3" spans="1:6">
      <c r="A3" s="6" t="s">
        <v>1948</v>
      </c>
      <c r="C3" s="11"/>
      <c r="D3" s="11"/>
      <c r="E3" s="92">
        <v>40309</v>
      </c>
    </row>
    <row r="4" spans="1:6">
      <c r="A4" s="6" t="s">
        <v>2517</v>
      </c>
      <c r="C4" s="11"/>
      <c r="D4" s="11"/>
      <c r="E4" s="93" t="s">
        <v>2194</v>
      </c>
    </row>
    <row r="5" spans="1:6">
      <c r="A5" s="6" t="s">
        <v>2850</v>
      </c>
      <c r="C5" s="11"/>
      <c r="D5" s="11"/>
    </row>
    <row r="6" spans="1:6">
      <c r="C6" s="15" t="s">
        <v>1872</v>
      </c>
      <c r="D6" s="16"/>
      <c r="E6" s="18"/>
      <c r="F6" s="4"/>
    </row>
    <row r="7" spans="1:6">
      <c r="C7" s="19" t="s">
        <v>2365</v>
      </c>
      <c r="D7" s="20"/>
      <c r="E7" s="22"/>
      <c r="F7" s="4"/>
    </row>
    <row r="8" spans="1:6">
      <c r="A8" s="6" t="s">
        <v>1876</v>
      </c>
      <c r="C8" s="19" t="s">
        <v>1997</v>
      </c>
      <c r="D8" s="20"/>
      <c r="E8" s="24"/>
      <c r="F8" s="4"/>
    </row>
    <row r="9" spans="1:6">
      <c r="A9" s="6" t="s">
        <v>2017</v>
      </c>
      <c r="C9" s="19" t="s">
        <v>2112</v>
      </c>
      <c r="D9" s="20"/>
      <c r="E9" s="24"/>
      <c r="F9" s="4"/>
    </row>
    <row r="10" spans="1:6">
      <c r="A10" s="6" t="s">
        <v>2123</v>
      </c>
      <c r="C10" s="5"/>
      <c r="D10" s="20"/>
      <c r="E10" s="24"/>
      <c r="F10" s="4"/>
    </row>
    <row r="11" spans="1:6">
      <c r="A11" s="6" t="s">
        <v>3125</v>
      </c>
      <c r="C11" s="25" t="s">
        <v>2073</v>
      </c>
      <c r="D11" s="4"/>
      <c r="E11" s="24"/>
      <c r="F11" s="4"/>
    </row>
    <row r="12" spans="1:6">
      <c r="A12" s="6" t="s">
        <v>3530</v>
      </c>
      <c r="C12" s="25" t="s">
        <v>2000</v>
      </c>
      <c r="D12" s="20"/>
      <c r="E12" s="24"/>
      <c r="F12" s="4"/>
    </row>
    <row r="13" spans="1:6">
      <c r="A13"/>
      <c r="C13" s="25" t="s">
        <v>2072</v>
      </c>
      <c r="D13" s="4"/>
      <c r="E13" s="24"/>
      <c r="F13" s="4"/>
    </row>
    <row r="14" spans="1:6">
      <c r="A14" s="27"/>
      <c r="C14" s="25" t="s">
        <v>2071</v>
      </c>
      <c r="D14" s="4"/>
      <c r="E14" s="28"/>
      <c r="F14" s="4"/>
    </row>
    <row r="15" spans="1:6">
      <c r="A15" s="27" t="s">
        <v>1616</v>
      </c>
      <c r="C15" s="5" t="s">
        <v>2102</v>
      </c>
      <c r="D15" s="4"/>
      <c r="E15" s="24"/>
      <c r="F15" s="4"/>
    </row>
    <row r="16" spans="1:6">
      <c r="A16" s="6" t="s">
        <v>2764</v>
      </c>
      <c r="C16" s="5"/>
      <c r="D16" s="4"/>
      <c r="E16" s="24"/>
      <c r="F16" s="4"/>
    </row>
    <row r="17" spans="1:6">
      <c r="C17" s="3" t="s">
        <v>2715</v>
      </c>
      <c r="D17" s="2"/>
      <c r="E17" s="157"/>
      <c r="F17" s="4"/>
    </row>
    <row r="18" spans="1:6">
      <c r="C18" s="4"/>
      <c r="D18" s="4"/>
      <c r="E18" s="4"/>
      <c r="F18" s="4"/>
    </row>
    <row r="19" spans="1:6">
      <c r="A19" s="6" t="s">
        <v>2705</v>
      </c>
      <c r="C19" s="815" t="s">
        <v>1105</v>
      </c>
      <c r="D19" s="815"/>
      <c r="E19" s="815"/>
    </row>
    <row r="20" spans="1:6">
      <c r="A20" s="27" t="s">
        <v>1906</v>
      </c>
      <c r="C20" s="27" t="s">
        <v>1948</v>
      </c>
      <c r="D20" s="27"/>
    </row>
    <row r="21" spans="1:6">
      <c r="A21" s="156"/>
      <c r="C21" s="27"/>
      <c r="D21" s="27"/>
    </row>
    <row r="22" spans="1:6" s="43" customFormat="1" ht="16" customHeight="1">
      <c r="A22" s="37"/>
      <c r="B22" s="38"/>
      <c r="C22" s="39"/>
      <c r="D22" s="39"/>
      <c r="E22" s="41"/>
      <c r="F22" s="42"/>
    </row>
    <row r="23" spans="1:6">
      <c r="A23" s="155" t="s">
        <v>3410</v>
      </c>
      <c r="B23" s="45" t="s">
        <v>2056</v>
      </c>
      <c r="C23" s="46" t="s">
        <v>2192</v>
      </c>
      <c r="D23" s="45" t="s">
        <v>2191</v>
      </c>
      <c r="E23" s="45" t="s">
        <v>1627</v>
      </c>
      <c r="F23" s="48"/>
    </row>
    <row r="24" spans="1:6">
      <c r="A24" s="49" t="s">
        <v>2736</v>
      </c>
      <c r="B24" s="58" t="s">
        <v>2258</v>
      </c>
      <c r="C24" s="51">
        <v>295</v>
      </c>
      <c r="D24" s="154">
        <v>2.5</v>
      </c>
      <c r="E24" s="153">
        <f t="shared" ref="E24:E29" si="0">C24*D24</f>
        <v>737.5</v>
      </c>
      <c r="F24" s="56"/>
    </row>
    <row r="25" spans="1:6">
      <c r="A25" s="57"/>
      <c r="B25" s="58" t="s">
        <v>2044</v>
      </c>
      <c r="C25" s="51"/>
      <c r="D25" s="154"/>
      <c r="E25" s="153">
        <f t="shared" si="0"/>
        <v>0</v>
      </c>
      <c r="F25" s="56"/>
    </row>
    <row r="26" spans="1:6">
      <c r="A26" s="57"/>
      <c r="B26" s="58" t="s">
        <v>1797</v>
      </c>
      <c r="C26" s="59"/>
      <c r="D26" s="154"/>
      <c r="E26" s="153">
        <f t="shared" si="0"/>
        <v>0</v>
      </c>
      <c r="F26" s="56"/>
    </row>
    <row r="27" spans="1:6">
      <c r="A27" s="57"/>
      <c r="B27" s="58" t="s">
        <v>1936</v>
      </c>
      <c r="C27" s="59"/>
      <c r="D27" s="154"/>
      <c r="E27" s="153">
        <f t="shared" si="0"/>
        <v>0</v>
      </c>
      <c r="F27" s="56"/>
    </row>
    <row r="28" spans="1:6">
      <c r="A28" s="57"/>
      <c r="B28" s="58" t="s">
        <v>1796</v>
      </c>
      <c r="C28" s="51">
        <v>50</v>
      </c>
      <c r="D28" s="154">
        <v>2</v>
      </c>
      <c r="E28" s="153">
        <f t="shared" si="0"/>
        <v>100</v>
      </c>
      <c r="F28" s="48"/>
    </row>
    <row r="29" spans="1:6">
      <c r="A29" s="57"/>
      <c r="B29" s="58" t="s">
        <v>972</v>
      </c>
      <c r="C29" s="51"/>
      <c r="E29" s="153">
        <f t="shared" si="0"/>
        <v>0</v>
      </c>
      <c r="F29" s="48"/>
    </row>
    <row r="30" spans="1:6">
      <c r="A30" s="57"/>
      <c r="B30" s="58" t="s">
        <v>1106</v>
      </c>
      <c r="C30" s="51">
        <v>250</v>
      </c>
      <c r="D30" s="62" t="s">
        <v>2582</v>
      </c>
      <c r="E30" s="153">
        <v>250</v>
      </c>
      <c r="F30" s="48"/>
    </row>
    <row r="31" spans="1:6">
      <c r="A31" s="57"/>
      <c r="B31" s="58" t="s">
        <v>2270</v>
      </c>
      <c r="C31" s="51"/>
      <c r="D31" s="154"/>
      <c r="E31" s="153">
        <f>C31*D31</f>
        <v>0</v>
      </c>
      <c r="F31" s="48"/>
    </row>
    <row r="32" spans="1:6">
      <c r="A32" s="57"/>
      <c r="B32" s="58" t="s">
        <v>1619</v>
      </c>
      <c r="C32" s="51"/>
      <c r="D32" s="154"/>
      <c r="E32" s="153">
        <f>C32*D32</f>
        <v>0</v>
      </c>
      <c r="F32" s="48"/>
    </row>
    <row r="33" spans="1:256">
      <c r="A33" s="57"/>
      <c r="B33" s="58" t="s">
        <v>1554</v>
      </c>
      <c r="C33" s="51"/>
      <c r="D33" s="154"/>
      <c r="E33" s="153">
        <f>C33*D33</f>
        <v>0</v>
      </c>
      <c r="F33" s="48"/>
    </row>
    <row r="34" spans="1:256" s="74" customFormat="1" ht="16" customHeight="1">
      <c r="A34" s="68"/>
      <c r="B34" s="114" t="s">
        <v>2389</v>
      </c>
      <c r="C34" s="152"/>
      <c r="D34" s="152"/>
      <c r="E34" s="151">
        <f>SUM(E24:E33)</f>
        <v>1087.5</v>
      </c>
      <c r="F34" s="73"/>
    </row>
    <row r="37" spans="1:256">
      <c r="B37" s="75" t="s">
        <v>2388</v>
      </c>
      <c r="C37" s="76">
        <f>E34/2</f>
        <v>543.75</v>
      </c>
      <c r="D37" s="76"/>
    </row>
    <row r="39" spans="1:256">
      <c r="A39" s="805" t="s">
        <v>2261</v>
      </c>
      <c r="B39" s="805"/>
      <c r="C39" s="805"/>
      <c r="D39" s="805"/>
      <c r="E39" s="805"/>
      <c r="F39" s="805"/>
    </row>
    <row r="40" spans="1:256">
      <c r="A40" s="805" t="s">
        <v>2485</v>
      </c>
      <c r="B40" s="805"/>
      <c r="C40" s="805"/>
      <c r="D40" s="805"/>
      <c r="E40" s="805"/>
      <c r="F40" s="805"/>
    </row>
    <row r="41" spans="1:256">
      <c r="A41" s="805" t="s">
        <v>2396</v>
      </c>
      <c r="B41" s="805"/>
      <c r="C41" s="805"/>
      <c r="D41" s="805"/>
      <c r="E41" s="805"/>
      <c r="F41" s="805"/>
      <c r="G41" s="78"/>
      <c r="H41" s="805" t="s">
        <v>2134</v>
      </c>
      <c r="I41" s="805"/>
      <c r="J41" s="805"/>
      <c r="K41" s="805"/>
      <c r="L41" s="805"/>
      <c r="M41" s="805"/>
      <c r="N41" s="805" t="s">
        <v>2134</v>
      </c>
      <c r="O41" s="805"/>
      <c r="P41" s="805"/>
      <c r="Q41" s="805"/>
      <c r="R41" s="805"/>
      <c r="S41" s="805"/>
      <c r="T41" s="805" t="s">
        <v>2134</v>
      </c>
      <c r="U41" s="805"/>
      <c r="V41" s="805"/>
      <c r="W41" s="805"/>
      <c r="X41" s="805"/>
      <c r="Y41" s="805"/>
      <c r="Z41" s="805" t="s">
        <v>2134</v>
      </c>
      <c r="AA41" s="805"/>
      <c r="AB41" s="805"/>
      <c r="AC41" s="805"/>
      <c r="AD41" s="805"/>
      <c r="AE41" s="805"/>
      <c r="AF41" s="805" t="s">
        <v>2134</v>
      </c>
      <c r="AG41" s="805"/>
      <c r="AH41" s="805"/>
      <c r="AI41" s="805"/>
      <c r="AJ41" s="805"/>
      <c r="AK41" s="805"/>
      <c r="AL41" s="805" t="s">
        <v>2134</v>
      </c>
      <c r="AM41" s="805"/>
      <c r="AN41" s="805"/>
      <c r="AO41" s="805"/>
      <c r="AP41" s="805"/>
      <c r="AQ41" s="805"/>
      <c r="AR41" s="805" t="s">
        <v>2134</v>
      </c>
      <c r="AS41" s="805"/>
      <c r="AT41" s="805"/>
      <c r="AU41" s="805"/>
      <c r="AV41" s="805"/>
      <c r="AW41" s="805"/>
      <c r="AX41" s="805" t="s">
        <v>2134</v>
      </c>
      <c r="AY41" s="805"/>
      <c r="AZ41" s="805"/>
      <c r="BA41" s="805"/>
      <c r="BB41" s="805"/>
      <c r="BC41" s="805"/>
      <c r="BD41" s="805" t="s">
        <v>2134</v>
      </c>
      <c r="BE41" s="805"/>
      <c r="BF41" s="805"/>
      <c r="BG41" s="805"/>
      <c r="BH41" s="805"/>
      <c r="BI41" s="805"/>
      <c r="BJ41" s="805" t="s">
        <v>2134</v>
      </c>
      <c r="BK41" s="805"/>
      <c r="BL41" s="805"/>
      <c r="BM41" s="805"/>
      <c r="BN41" s="805"/>
      <c r="BO41" s="805"/>
      <c r="BP41" s="805" t="s">
        <v>2134</v>
      </c>
      <c r="BQ41" s="805"/>
      <c r="BR41" s="805"/>
      <c r="BS41" s="805"/>
      <c r="BT41" s="805"/>
      <c r="BU41" s="805"/>
      <c r="BV41" s="805" t="s">
        <v>2134</v>
      </c>
      <c r="BW41" s="805"/>
      <c r="BX41" s="805"/>
      <c r="BY41" s="805"/>
      <c r="BZ41" s="805"/>
      <c r="CA41" s="805"/>
      <c r="CB41" s="805" t="s">
        <v>2134</v>
      </c>
      <c r="CC41" s="805"/>
      <c r="CD41" s="805"/>
      <c r="CE41" s="805"/>
      <c r="CF41" s="805"/>
      <c r="CG41" s="805"/>
      <c r="CH41" s="805" t="s">
        <v>2134</v>
      </c>
      <c r="CI41" s="805"/>
      <c r="CJ41" s="805"/>
      <c r="CK41" s="805"/>
      <c r="CL41" s="805"/>
      <c r="CM41" s="805"/>
      <c r="CN41" s="805" t="s">
        <v>2134</v>
      </c>
      <c r="CO41" s="805"/>
      <c r="CP41" s="805"/>
      <c r="CQ41" s="805"/>
      <c r="CR41" s="805"/>
      <c r="CS41" s="805"/>
      <c r="CT41" s="805" t="s">
        <v>2134</v>
      </c>
      <c r="CU41" s="805"/>
      <c r="CV41" s="805"/>
      <c r="CW41" s="805"/>
      <c r="CX41" s="805"/>
      <c r="CY41" s="805"/>
      <c r="CZ41" s="805" t="s">
        <v>2134</v>
      </c>
      <c r="DA41" s="805"/>
      <c r="DB41" s="805"/>
      <c r="DC41" s="805"/>
      <c r="DD41" s="805"/>
      <c r="DE41" s="805"/>
      <c r="DF41" s="805" t="s">
        <v>2134</v>
      </c>
      <c r="DG41" s="805"/>
      <c r="DH41" s="805"/>
      <c r="DI41" s="805"/>
      <c r="DJ41" s="805"/>
      <c r="DK41" s="805"/>
      <c r="DL41" s="805" t="s">
        <v>2134</v>
      </c>
      <c r="DM41" s="805"/>
      <c r="DN41" s="805"/>
      <c r="DO41" s="805"/>
      <c r="DP41" s="805"/>
      <c r="DQ41" s="805"/>
      <c r="DR41" s="805" t="s">
        <v>2134</v>
      </c>
      <c r="DS41" s="805"/>
      <c r="DT41" s="805"/>
      <c r="DU41" s="805"/>
      <c r="DV41" s="805"/>
      <c r="DW41" s="805"/>
      <c r="DX41" s="805" t="s">
        <v>2134</v>
      </c>
      <c r="DY41" s="805"/>
      <c r="DZ41" s="805"/>
      <c r="EA41" s="805"/>
      <c r="EB41" s="805"/>
      <c r="EC41" s="805"/>
      <c r="ED41" s="805" t="s">
        <v>2134</v>
      </c>
      <c r="EE41" s="805"/>
      <c r="EF41" s="805"/>
      <c r="EG41" s="805"/>
      <c r="EH41" s="805"/>
      <c r="EI41" s="805"/>
      <c r="EJ41" s="805" t="s">
        <v>2134</v>
      </c>
      <c r="EK41" s="805"/>
      <c r="EL41" s="805"/>
      <c r="EM41" s="805"/>
      <c r="EN41" s="805"/>
      <c r="EO41" s="805"/>
      <c r="EP41" s="805" t="s">
        <v>2134</v>
      </c>
      <c r="EQ41" s="805"/>
      <c r="ER41" s="805"/>
      <c r="ES41" s="805"/>
      <c r="ET41" s="805"/>
      <c r="EU41" s="805"/>
      <c r="EV41" s="805" t="s">
        <v>2134</v>
      </c>
      <c r="EW41" s="805"/>
      <c r="EX41" s="805"/>
      <c r="EY41" s="805"/>
      <c r="EZ41" s="805"/>
      <c r="FA41" s="805"/>
      <c r="FB41" s="805" t="s">
        <v>2134</v>
      </c>
      <c r="FC41" s="805"/>
      <c r="FD41" s="805"/>
      <c r="FE41" s="805"/>
      <c r="FF41" s="805"/>
      <c r="FG41" s="805"/>
      <c r="FH41" s="805" t="s">
        <v>2134</v>
      </c>
      <c r="FI41" s="805"/>
      <c r="FJ41" s="805"/>
      <c r="FK41" s="805"/>
      <c r="FL41" s="805"/>
      <c r="FM41" s="805"/>
      <c r="FN41" s="805" t="s">
        <v>2134</v>
      </c>
      <c r="FO41" s="805"/>
      <c r="FP41" s="805"/>
      <c r="FQ41" s="805"/>
      <c r="FR41" s="805"/>
      <c r="FS41" s="805"/>
      <c r="FT41" s="805" t="s">
        <v>2134</v>
      </c>
      <c r="FU41" s="805"/>
      <c r="FV41" s="805"/>
      <c r="FW41" s="805"/>
      <c r="FX41" s="805"/>
      <c r="FY41" s="805"/>
      <c r="FZ41" s="805" t="s">
        <v>2134</v>
      </c>
      <c r="GA41" s="805"/>
      <c r="GB41" s="805"/>
      <c r="GC41" s="805"/>
      <c r="GD41" s="805"/>
      <c r="GE41" s="805"/>
      <c r="GF41" s="805" t="s">
        <v>2134</v>
      </c>
      <c r="GG41" s="805"/>
      <c r="GH41" s="805"/>
      <c r="GI41" s="805"/>
      <c r="GJ41" s="805"/>
      <c r="GK41" s="805"/>
      <c r="GL41" s="805" t="s">
        <v>2134</v>
      </c>
      <c r="GM41" s="805"/>
      <c r="GN41" s="805"/>
      <c r="GO41" s="805"/>
      <c r="GP41" s="805"/>
      <c r="GQ41" s="805"/>
      <c r="GR41" s="805" t="s">
        <v>2134</v>
      </c>
      <c r="GS41" s="805"/>
      <c r="GT41" s="805"/>
      <c r="GU41" s="805"/>
      <c r="GV41" s="805"/>
      <c r="GW41" s="805"/>
      <c r="GX41" s="805" t="s">
        <v>2134</v>
      </c>
      <c r="GY41" s="805"/>
      <c r="GZ41" s="805"/>
      <c r="HA41" s="805"/>
      <c r="HB41" s="805"/>
      <c r="HC41" s="805"/>
      <c r="HD41" s="805" t="s">
        <v>2134</v>
      </c>
      <c r="HE41" s="805"/>
      <c r="HF41" s="805"/>
      <c r="HG41" s="805"/>
      <c r="HH41" s="805"/>
      <c r="HI41" s="805"/>
      <c r="HJ41" s="805" t="s">
        <v>2134</v>
      </c>
      <c r="HK41" s="805"/>
      <c r="HL41" s="805"/>
      <c r="HM41" s="805"/>
      <c r="HN41" s="805"/>
      <c r="HO41" s="805"/>
      <c r="HP41" s="805" t="s">
        <v>2134</v>
      </c>
      <c r="HQ41" s="805"/>
      <c r="HR41" s="805"/>
      <c r="HS41" s="805"/>
      <c r="HT41" s="805"/>
      <c r="HU41" s="805"/>
      <c r="HV41" s="805" t="s">
        <v>2134</v>
      </c>
      <c r="HW41" s="805"/>
      <c r="HX41" s="805"/>
      <c r="HY41" s="805"/>
      <c r="HZ41" s="805"/>
      <c r="IA41" s="805"/>
      <c r="IB41" s="805" t="s">
        <v>2134</v>
      </c>
      <c r="IC41" s="805"/>
      <c r="ID41" s="805"/>
      <c r="IE41" s="805"/>
      <c r="IF41" s="805"/>
      <c r="IG41" s="805"/>
      <c r="IH41" s="805" t="s">
        <v>2134</v>
      </c>
      <c r="II41" s="805"/>
      <c r="IJ41" s="805"/>
      <c r="IK41" s="805"/>
      <c r="IL41" s="805"/>
      <c r="IM41" s="805"/>
      <c r="IN41" s="805" t="s">
        <v>2134</v>
      </c>
      <c r="IO41" s="805"/>
      <c r="IP41" s="805"/>
      <c r="IQ41" s="805"/>
    </row>
    <row r="42" spans="1:256">
      <c r="A42" s="78"/>
      <c r="B42" s="78"/>
      <c r="C42" s="78"/>
      <c r="D42" s="78"/>
      <c r="E42" s="78"/>
      <c r="F42" s="78"/>
      <c r="G42" s="78"/>
      <c r="H42" s="805" t="s">
        <v>2019</v>
      </c>
      <c r="I42" s="805"/>
      <c r="J42" s="805"/>
      <c r="K42" s="805"/>
      <c r="L42" s="805"/>
      <c r="M42" s="805"/>
      <c r="N42" s="805" t="s">
        <v>2019</v>
      </c>
      <c r="O42" s="805"/>
      <c r="P42" s="805"/>
      <c r="Q42" s="805"/>
      <c r="R42" s="805"/>
      <c r="S42" s="805"/>
      <c r="T42" s="805" t="s">
        <v>2019</v>
      </c>
      <c r="U42" s="805"/>
      <c r="V42" s="805"/>
      <c r="W42" s="805"/>
      <c r="X42" s="805"/>
      <c r="Y42" s="805"/>
      <c r="Z42" s="805" t="s">
        <v>2019</v>
      </c>
      <c r="AA42" s="805"/>
      <c r="AB42" s="805"/>
      <c r="AC42" s="805"/>
      <c r="AD42" s="805"/>
      <c r="AE42" s="805"/>
      <c r="AF42" s="805" t="s">
        <v>2019</v>
      </c>
      <c r="AG42" s="805"/>
      <c r="AH42" s="805"/>
      <c r="AI42" s="805"/>
      <c r="AJ42" s="805"/>
      <c r="AK42" s="805"/>
      <c r="AL42" s="805" t="s">
        <v>2019</v>
      </c>
      <c r="AM42" s="805"/>
      <c r="AN42" s="805"/>
      <c r="AO42" s="805"/>
      <c r="AP42" s="805"/>
      <c r="AQ42" s="805"/>
      <c r="AR42" s="805" t="s">
        <v>2019</v>
      </c>
      <c r="AS42" s="805"/>
      <c r="AT42" s="805"/>
      <c r="AU42" s="805"/>
      <c r="AV42" s="805"/>
      <c r="AW42" s="805"/>
      <c r="AX42" s="805" t="s">
        <v>2019</v>
      </c>
      <c r="AY42" s="805"/>
      <c r="AZ42" s="805"/>
      <c r="BA42" s="805"/>
      <c r="BB42" s="805"/>
      <c r="BC42" s="805"/>
      <c r="BD42" s="805" t="s">
        <v>2019</v>
      </c>
      <c r="BE42" s="805"/>
      <c r="BF42" s="805"/>
      <c r="BG42" s="805"/>
      <c r="BH42" s="805"/>
      <c r="BI42" s="805"/>
      <c r="BJ42" s="805" t="s">
        <v>2019</v>
      </c>
      <c r="BK42" s="805"/>
      <c r="BL42" s="805"/>
      <c r="BM42" s="805"/>
      <c r="BN42" s="805"/>
      <c r="BO42" s="805"/>
      <c r="BP42" s="805" t="s">
        <v>2019</v>
      </c>
      <c r="BQ42" s="805"/>
      <c r="BR42" s="805"/>
      <c r="BS42" s="805"/>
      <c r="BT42" s="805"/>
      <c r="BU42" s="805"/>
      <c r="BV42" s="805" t="s">
        <v>2019</v>
      </c>
      <c r="BW42" s="805"/>
      <c r="BX42" s="805"/>
      <c r="BY42" s="805"/>
      <c r="BZ42" s="805"/>
      <c r="CA42" s="805"/>
      <c r="CB42" s="805" t="s">
        <v>2019</v>
      </c>
      <c r="CC42" s="805"/>
      <c r="CD42" s="805"/>
      <c r="CE42" s="805"/>
      <c r="CF42" s="805"/>
      <c r="CG42" s="805"/>
      <c r="CH42" s="805" t="s">
        <v>2019</v>
      </c>
      <c r="CI42" s="805"/>
      <c r="CJ42" s="805"/>
      <c r="CK42" s="805"/>
      <c r="CL42" s="805"/>
      <c r="CM42" s="805"/>
      <c r="CN42" s="805" t="s">
        <v>2019</v>
      </c>
      <c r="CO42" s="805"/>
      <c r="CP42" s="805"/>
      <c r="CQ42" s="805"/>
      <c r="CR42" s="805"/>
      <c r="CS42" s="805"/>
      <c r="CT42" s="805" t="s">
        <v>2019</v>
      </c>
      <c r="CU42" s="805"/>
      <c r="CV42" s="805"/>
      <c r="CW42" s="805"/>
      <c r="CX42" s="805"/>
      <c r="CY42" s="805"/>
      <c r="CZ42" s="805" t="s">
        <v>2019</v>
      </c>
      <c r="DA42" s="805"/>
      <c r="DB42" s="805"/>
      <c r="DC42" s="805"/>
      <c r="DD42" s="805"/>
      <c r="DE42" s="805"/>
      <c r="DF42" s="805" t="s">
        <v>2019</v>
      </c>
      <c r="DG42" s="805"/>
      <c r="DH42" s="805"/>
      <c r="DI42" s="805"/>
      <c r="DJ42" s="805"/>
      <c r="DK42" s="805"/>
      <c r="DL42" s="805" t="s">
        <v>2019</v>
      </c>
      <c r="DM42" s="805"/>
      <c r="DN42" s="805"/>
      <c r="DO42" s="805"/>
      <c r="DP42" s="805"/>
      <c r="DQ42" s="805"/>
      <c r="DR42" s="805" t="s">
        <v>2019</v>
      </c>
      <c r="DS42" s="805"/>
      <c r="DT42" s="805"/>
      <c r="DU42" s="805"/>
      <c r="DV42" s="805"/>
      <c r="DW42" s="805"/>
      <c r="DX42" s="805" t="s">
        <v>2019</v>
      </c>
      <c r="DY42" s="805"/>
      <c r="DZ42" s="805"/>
      <c r="EA42" s="805"/>
      <c r="EB42" s="805"/>
      <c r="EC42" s="805"/>
      <c r="ED42" s="805" t="s">
        <v>2019</v>
      </c>
      <c r="EE42" s="805"/>
      <c r="EF42" s="805"/>
      <c r="EG42" s="805"/>
      <c r="EH42" s="805"/>
      <c r="EI42" s="805"/>
      <c r="EJ42" s="805" t="s">
        <v>2019</v>
      </c>
      <c r="EK42" s="805"/>
      <c r="EL42" s="805"/>
      <c r="EM42" s="805"/>
      <c r="EN42" s="805"/>
      <c r="EO42" s="805"/>
      <c r="EP42" s="805" t="s">
        <v>2019</v>
      </c>
      <c r="EQ42" s="805"/>
      <c r="ER42" s="805"/>
      <c r="ES42" s="805"/>
      <c r="ET42" s="805"/>
      <c r="EU42" s="805"/>
      <c r="EV42" s="805" t="s">
        <v>2019</v>
      </c>
      <c r="EW42" s="805"/>
      <c r="EX42" s="805"/>
      <c r="EY42" s="805"/>
      <c r="EZ42" s="805"/>
      <c r="FA42" s="805"/>
      <c r="FB42" s="805" t="s">
        <v>2019</v>
      </c>
      <c r="FC42" s="805"/>
      <c r="FD42" s="805"/>
      <c r="FE42" s="805"/>
      <c r="FF42" s="805"/>
      <c r="FG42" s="805"/>
      <c r="FH42" s="805" t="s">
        <v>2019</v>
      </c>
      <c r="FI42" s="805"/>
      <c r="FJ42" s="805"/>
      <c r="FK42" s="805"/>
      <c r="FL42" s="805"/>
      <c r="FM42" s="805"/>
      <c r="FN42" s="805" t="s">
        <v>2019</v>
      </c>
      <c r="FO42" s="805"/>
      <c r="FP42" s="805"/>
      <c r="FQ42" s="805"/>
      <c r="FR42" s="805"/>
      <c r="FS42" s="805"/>
      <c r="FT42" s="805" t="s">
        <v>2019</v>
      </c>
      <c r="FU42" s="805"/>
      <c r="FV42" s="805"/>
      <c r="FW42" s="805"/>
      <c r="FX42" s="805"/>
      <c r="FY42" s="805"/>
      <c r="FZ42" s="805" t="s">
        <v>2019</v>
      </c>
      <c r="GA42" s="805"/>
      <c r="GB42" s="805"/>
      <c r="GC42" s="805"/>
      <c r="GD42" s="805"/>
      <c r="GE42" s="805"/>
      <c r="GF42" s="805" t="s">
        <v>2019</v>
      </c>
      <c r="GG42" s="805"/>
      <c r="GH42" s="805"/>
      <c r="GI42" s="805"/>
      <c r="GJ42" s="805"/>
      <c r="GK42" s="805"/>
      <c r="GL42" s="805" t="s">
        <v>2019</v>
      </c>
      <c r="GM42" s="805"/>
      <c r="GN42" s="805"/>
      <c r="GO42" s="805"/>
      <c r="GP42" s="805"/>
      <c r="GQ42" s="805"/>
      <c r="GR42" s="805" t="s">
        <v>2019</v>
      </c>
      <c r="GS42" s="805"/>
      <c r="GT42" s="805"/>
      <c r="GU42" s="805"/>
      <c r="GV42" s="805"/>
      <c r="GW42" s="805"/>
      <c r="GX42" s="805" t="s">
        <v>2019</v>
      </c>
      <c r="GY42" s="805"/>
      <c r="GZ42" s="805"/>
      <c r="HA42" s="805"/>
      <c r="HB42" s="805"/>
      <c r="HC42" s="805"/>
      <c r="HD42" s="805" t="s">
        <v>2019</v>
      </c>
      <c r="HE42" s="805"/>
      <c r="HF42" s="805"/>
      <c r="HG42" s="805"/>
      <c r="HH42" s="805"/>
      <c r="HI42" s="805"/>
      <c r="HJ42" s="805" t="s">
        <v>2019</v>
      </c>
      <c r="HK42" s="805"/>
      <c r="HL42" s="805"/>
      <c r="HM42" s="805"/>
      <c r="HN42" s="805"/>
      <c r="HO42" s="805"/>
      <c r="HP42" s="805" t="s">
        <v>2019</v>
      </c>
      <c r="HQ42" s="805"/>
      <c r="HR42" s="805"/>
      <c r="HS42" s="805"/>
      <c r="HT42" s="805"/>
      <c r="HU42" s="805"/>
      <c r="HV42" s="805" t="s">
        <v>2019</v>
      </c>
      <c r="HW42" s="805"/>
      <c r="HX42" s="805"/>
      <c r="HY42" s="805"/>
      <c r="HZ42" s="805"/>
      <c r="IA42" s="805"/>
      <c r="IB42" s="805" t="s">
        <v>2019</v>
      </c>
      <c r="IC42" s="805"/>
      <c r="ID42" s="805"/>
      <c r="IE42" s="805"/>
      <c r="IF42" s="805"/>
      <c r="IG42" s="805"/>
      <c r="IH42" s="805" t="s">
        <v>2019</v>
      </c>
      <c r="II42" s="805"/>
      <c r="IJ42" s="805"/>
      <c r="IK42" s="805"/>
      <c r="IL42" s="805"/>
      <c r="IM42" s="805"/>
      <c r="IN42" s="805" t="s">
        <v>2019</v>
      </c>
      <c r="IO42" s="805"/>
      <c r="IP42" s="805"/>
      <c r="IQ42" s="805"/>
    </row>
    <row r="43" spans="1:256">
      <c r="B43" s="78"/>
      <c r="C43" s="78"/>
      <c r="D43" s="78"/>
      <c r="E43" s="78"/>
      <c r="F43" s="78"/>
      <c r="G43" s="78"/>
      <c r="H43" s="78"/>
      <c r="I43" s="78"/>
      <c r="J43" s="78"/>
      <c r="K43" s="78"/>
      <c r="L43" s="78"/>
      <c r="M43" s="78"/>
      <c r="N43" s="805" t="s">
        <v>2396</v>
      </c>
      <c r="O43" s="805"/>
      <c r="P43" s="805"/>
      <c r="Q43" s="805"/>
      <c r="R43" s="805"/>
      <c r="S43" s="805"/>
      <c r="T43" s="805" t="s">
        <v>2396</v>
      </c>
      <c r="U43" s="805"/>
      <c r="V43" s="805"/>
      <c r="W43" s="805"/>
      <c r="X43" s="805"/>
      <c r="Y43" s="805"/>
      <c r="Z43" s="805" t="s">
        <v>2396</v>
      </c>
      <c r="AA43" s="805"/>
      <c r="AB43" s="805"/>
      <c r="AC43" s="805"/>
      <c r="AD43" s="805"/>
      <c r="AE43" s="805"/>
      <c r="AF43" s="805" t="s">
        <v>2396</v>
      </c>
      <c r="AG43" s="805"/>
      <c r="AH43" s="805"/>
      <c r="AI43" s="805"/>
      <c r="AJ43" s="805"/>
      <c r="AK43" s="805"/>
      <c r="AL43" s="805" t="s">
        <v>2396</v>
      </c>
      <c r="AM43" s="805"/>
      <c r="AN43" s="805"/>
      <c r="AO43" s="805"/>
      <c r="AP43" s="805"/>
      <c r="AQ43" s="805"/>
      <c r="AR43" s="805" t="s">
        <v>2396</v>
      </c>
      <c r="AS43" s="805"/>
      <c r="AT43" s="805"/>
      <c r="AU43" s="805"/>
      <c r="AV43" s="805"/>
      <c r="AW43" s="805"/>
      <c r="AX43" s="805" t="s">
        <v>2396</v>
      </c>
      <c r="AY43" s="805"/>
      <c r="AZ43" s="805"/>
      <c r="BA43" s="805"/>
      <c r="BB43" s="805"/>
      <c r="BC43" s="805"/>
      <c r="BD43" s="805" t="s">
        <v>2396</v>
      </c>
      <c r="BE43" s="805"/>
      <c r="BF43" s="805"/>
      <c r="BG43" s="805"/>
      <c r="BH43" s="805"/>
      <c r="BI43" s="805"/>
      <c r="BJ43" s="805" t="s">
        <v>2396</v>
      </c>
      <c r="BK43" s="805"/>
      <c r="BL43" s="805"/>
      <c r="BM43" s="805"/>
      <c r="BN43" s="805"/>
      <c r="BO43" s="805"/>
      <c r="BP43" s="805" t="s">
        <v>2396</v>
      </c>
      <c r="BQ43" s="805"/>
      <c r="BR43" s="805"/>
      <c r="BS43" s="805"/>
      <c r="BT43" s="805"/>
      <c r="BU43" s="805"/>
      <c r="BV43" s="805" t="s">
        <v>2396</v>
      </c>
      <c r="BW43" s="805"/>
      <c r="BX43" s="805"/>
      <c r="BY43" s="805"/>
      <c r="BZ43" s="805"/>
      <c r="CA43" s="805"/>
      <c r="CB43" s="805" t="s">
        <v>2396</v>
      </c>
      <c r="CC43" s="805"/>
      <c r="CD43" s="805"/>
      <c r="CE43" s="805"/>
      <c r="CF43" s="805"/>
      <c r="CG43" s="805"/>
      <c r="CH43" s="805" t="s">
        <v>2396</v>
      </c>
      <c r="CI43" s="805"/>
      <c r="CJ43" s="805"/>
      <c r="CK43" s="805"/>
      <c r="CL43" s="805"/>
      <c r="CM43" s="805"/>
      <c r="CN43" s="805" t="s">
        <v>2396</v>
      </c>
      <c r="CO43" s="805"/>
      <c r="CP43" s="805"/>
      <c r="CQ43" s="805"/>
      <c r="CR43" s="805"/>
      <c r="CS43" s="805"/>
      <c r="CT43" s="805" t="s">
        <v>2396</v>
      </c>
      <c r="CU43" s="805"/>
      <c r="CV43" s="805"/>
      <c r="CW43" s="805"/>
      <c r="CX43" s="805"/>
      <c r="CY43" s="805"/>
      <c r="CZ43" s="805" t="s">
        <v>2396</v>
      </c>
      <c r="DA43" s="805"/>
      <c r="DB43" s="805"/>
      <c r="DC43" s="805"/>
      <c r="DD43" s="805"/>
      <c r="DE43" s="805"/>
      <c r="DF43" s="805" t="s">
        <v>2396</v>
      </c>
      <c r="DG43" s="805"/>
      <c r="DH43" s="805"/>
      <c r="DI43" s="805"/>
      <c r="DJ43" s="805"/>
      <c r="DK43" s="805"/>
      <c r="DL43" s="805" t="s">
        <v>2396</v>
      </c>
      <c r="DM43" s="805"/>
      <c r="DN43" s="805"/>
      <c r="DO43" s="805"/>
      <c r="DP43" s="805"/>
      <c r="DQ43" s="805"/>
      <c r="DR43" s="805" t="s">
        <v>2396</v>
      </c>
      <c r="DS43" s="805"/>
      <c r="DT43" s="805"/>
      <c r="DU43" s="805"/>
      <c r="DV43" s="805"/>
      <c r="DW43" s="805"/>
      <c r="DX43" s="805" t="s">
        <v>2396</v>
      </c>
      <c r="DY43" s="805"/>
      <c r="DZ43" s="805"/>
      <c r="EA43" s="805"/>
      <c r="EB43" s="805"/>
      <c r="EC43" s="805"/>
      <c r="ED43" s="805" t="s">
        <v>2396</v>
      </c>
      <c r="EE43" s="805"/>
      <c r="EF43" s="805"/>
      <c r="EG43" s="805"/>
      <c r="EH43" s="805"/>
      <c r="EI43" s="805"/>
      <c r="EJ43" s="805" t="s">
        <v>2396</v>
      </c>
      <c r="EK43" s="805"/>
      <c r="EL43" s="805"/>
      <c r="EM43" s="805"/>
      <c r="EN43" s="805"/>
      <c r="EO43" s="805"/>
      <c r="EP43" s="805" t="s">
        <v>2396</v>
      </c>
      <c r="EQ43" s="805"/>
      <c r="ER43" s="805"/>
      <c r="ES43" s="805"/>
      <c r="ET43" s="805"/>
      <c r="EU43" s="805"/>
      <c r="EV43" s="805" t="s">
        <v>2396</v>
      </c>
      <c r="EW43" s="805"/>
      <c r="EX43" s="805"/>
      <c r="EY43" s="805"/>
      <c r="EZ43" s="805"/>
      <c r="FA43" s="805"/>
      <c r="FB43" s="805" t="s">
        <v>2396</v>
      </c>
      <c r="FC43" s="805"/>
      <c r="FD43" s="805"/>
      <c r="FE43" s="805"/>
      <c r="FF43" s="805"/>
      <c r="FG43" s="805"/>
      <c r="FH43" s="805" t="s">
        <v>2396</v>
      </c>
      <c r="FI43" s="805"/>
      <c r="FJ43" s="805"/>
      <c r="FK43" s="805"/>
      <c r="FL43" s="805"/>
      <c r="FM43" s="805"/>
      <c r="FN43" s="805" t="s">
        <v>2396</v>
      </c>
      <c r="FO43" s="805"/>
      <c r="FP43" s="805"/>
      <c r="FQ43" s="805"/>
      <c r="FR43" s="805"/>
      <c r="FS43" s="805"/>
      <c r="FT43" s="805" t="s">
        <v>2396</v>
      </c>
      <c r="FU43" s="805"/>
      <c r="FV43" s="805"/>
      <c r="FW43" s="805"/>
      <c r="FX43" s="805"/>
      <c r="FY43" s="805"/>
      <c r="FZ43" s="805" t="s">
        <v>2396</v>
      </c>
      <c r="GA43" s="805"/>
      <c r="GB43" s="805"/>
      <c r="GC43" s="805"/>
      <c r="GD43" s="805"/>
      <c r="GE43" s="805"/>
      <c r="GF43" s="805" t="s">
        <v>2396</v>
      </c>
      <c r="GG43" s="805"/>
      <c r="GH43" s="805"/>
      <c r="GI43" s="805"/>
      <c r="GJ43" s="805"/>
      <c r="GK43" s="805"/>
      <c r="GL43" s="805" t="s">
        <v>2396</v>
      </c>
      <c r="GM43" s="805"/>
      <c r="GN43" s="805"/>
      <c r="GO43" s="805"/>
      <c r="GP43" s="805"/>
      <c r="GQ43" s="805"/>
      <c r="GR43" s="805" t="s">
        <v>2396</v>
      </c>
      <c r="GS43" s="805"/>
      <c r="GT43" s="805"/>
      <c r="GU43" s="805"/>
      <c r="GV43" s="805"/>
      <c r="GW43" s="805"/>
      <c r="GX43" s="805" t="s">
        <v>2396</v>
      </c>
      <c r="GY43" s="805"/>
      <c r="GZ43" s="805"/>
      <c r="HA43" s="805"/>
      <c r="HB43" s="805"/>
      <c r="HC43" s="805"/>
      <c r="HD43" s="805" t="s">
        <v>2396</v>
      </c>
      <c r="HE43" s="805"/>
      <c r="HF43" s="805"/>
      <c r="HG43" s="805"/>
      <c r="HH43" s="805"/>
      <c r="HI43" s="805"/>
      <c r="HJ43" s="805" t="s">
        <v>2396</v>
      </c>
      <c r="HK43" s="805"/>
      <c r="HL43" s="805"/>
      <c r="HM43" s="805"/>
      <c r="HN43" s="805"/>
      <c r="HO43" s="805"/>
      <c r="HP43" s="805" t="s">
        <v>2396</v>
      </c>
      <c r="HQ43" s="805"/>
      <c r="HR43" s="805"/>
      <c r="HS43" s="805"/>
      <c r="HT43" s="805"/>
      <c r="HU43" s="805"/>
      <c r="HV43" s="805" t="s">
        <v>2396</v>
      </c>
      <c r="HW43" s="805"/>
      <c r="HX43" s="805"/>
      <c r="HY43" s="805"/>
      <c r="HZ43" s="805"/>
      <c r="IA43" s="805"/>
      <c r="IB43" s="805" t="s">
        <v>2396</v>
      </c>
      <c r="IC43" s="805"/>
      <c r="ID43" s="805"/>
      <c r="IE43" s="805"/>
      <c r="IF43" s="805"/>
      <c r="IG43" s="805"/>
      <c r="IH43" s="805" t="s">
        <v>2396</v>
      </c>
      <c r="II43" s="805"/>
      <c r="IJ43" s="805"/>
      <c r="IK43" s="805"/>
      <c r="IL43" s="805"/>
      <c r="IM43" s="805"/>
      <c r="IN43" s="805" t="s">
        <v>2396</v>
      </c>
      <c r="IO43" s="805"/>
      <c r="IP43" s="805"/>
      <c r="IQ43" s="805"/>
      <c r="IR43" s="805"/>
      <c r="IS43" s="805"/>
      <c r="IT43" s="805" t="s">
        <v>2396</v>
      </c>
      <c r="IU43" s="805"/>
      <c r="IV43" s="805"/>
    </row>
    <row r="44" spans="1:256">
      <c r="A44" s="83"/>
      <c r="B44" s="83"/>
      <c r="C44" s="84"/>
      <c r="D44" s="84"/>
      <c r="E44" s="86"/>
    </row>
    <row r="45" spans="1:256">
      <c r="A45" s="7"/>
    </row>
    <row r="46" spans="1:256">
      <c r="A46" s="7"/>
    </row>
    <row r="47" spans="1:256" s="6" customFormat="1">
      <c r="A47" s="7"/>
    </row>
    <row r="48" spans="1:256" s="6" customFormat="1">
      <c r="B48" s="7"/>
      <c r="C48" s="7"/>
      <c r="D48" s="7"/>
      <c r="E48" s="7"/>
      <c r="F48" s="7"/>
    </row>
    <row r="49" spans="2:6" s="6" customFormat="1">
      <c r="B49" s="7"/>
      <c r="C49" s="7"/>
      <c r="D49" s="7"/>
      <c r="E49" s="7"/>
      <c r="F49" s="7"/>
    </row>
    <row r="50" spans="2:6" s="6" customFormat="1">
      <c r="B50" s="7"/>
      <c r="C50" s="7"/>
      <c r="D50" s="7"/>
      <c r="E50" s="7"/>
      <c r="F50" s="7"/>
    </row>
    <row r="51" spans="2:6" s="6" customFormat="1">
      <c r="B51" s="7"/>
      <c r="C51" s="10"/>
      <c r="D51" s="10"/>
      <c r="E51" s="87"/>
      <c r="F51" s="7"/>
    </row>
    <row r="52" spans="2:6" s="6" customFormat="1">
      <c r="B52" s="7"/>
      <c r="C52" s="7"/>
      <c r="D52" s="7"/>
      <c r="E52" s="7"/>
      <c r="F52" s="7"/>
    </row>
  </sheetData>
  <mergeCells count="127">
    <mergeCell ref="FN43:FS43"/>
    <mergeCell ref="FB43:FG43"/>
    <mergeCell ref="N43:S43"/>
    <mergeCell ref="T43:Y43"/>
    <mergeCell ref="Z43:AE43"/>
    <mergeCell ref="AF43:AK43"/>
    <mergeCell ref="FN42:FS42"/>
    <mergeCell ref="BJ43:BO43"/>
    <mergeCell ref="CB43:CG43"/>
    <mergeCell ref="DX43:EC43"/>
    <mergeCell ref="DL43:DQ43"/>
    <mergeCell ref="CN43:CS43"/>
    <mergeCell ref="DF43:DK43"/>
    <mergeCell ref="CZ43:DE43"/>
    <mergeCell ref="FH43:FM43"/>
    <mergeCell ref="EJ43:EO43"/>
    <mergeCell ref="CH42:CM42"/>
    <mergeCell ref="CT42:CY42"/>
    <mergeCell ref="CZ42:DE42"/>
    <mergeCell ref="AF42:AK42"/>
    <mergeCell ref="FH42:FM42"/>
    <mergeCell ref="FB42:FG42"/>
    <mergeCell ref="AX42:BC42"/>
    <mergeCell ref="EP43:EU43"/>
    <mergeCell ref="EV43:FA43"/>
    <mergeCell ref="AL43:AQ43"/>
    <mergeCell ref="AR43:AW43"/>
    <mergeCell ref="ED43:EI43"/>
    <mergeCell ref="AX43:BC43"/>
    <mergeCell ref="BD43:BI43"/>
    <mergeCell ref="BP43:BU43"/>
    <mergeCell ref="CB41:CG41"/>
    <mergeCell ref="DL41:DQ41"/>
    <mergeCell ref="DX41:EC41"/>
    <mergeCell ref="DF41:DK41"/>
    <mergeCell ref="BV43:CA43"/>
    <mergeCell ref="CT43:CY43"/>
    <mergeCell ref="CH43:CM43"/>
    <mergeCell ref="DR42:DW42"/>
    <mergeCell ref="DL42:DQ42"/>
    <mergeCell ref="CB42:CG42"/>
    <mergeCell ref="CT41:CY41"/>
    <mergeCell ref="CZ41:DE41"/>
    <mergeCell ref="DR43:DW43"/>
    <mergeCell ref="DX42:EC42"/>
    <mergeCell ref="BJ41:BO41"/>
    <mergeCell ref="CN42:CS42"/>
    <mergeCell ref="CN41:CS41"/>
    <mergeCell ref="DR41:DW41"/>
    <mergeCell ref="EJ42:EO42"/>
    <mergeCell ref="EJ41:EO41"/>
    <mergeCell ref="ED42:EI42"/>
    <mergeCell ref="ED41:EI41"/>
    <mergeCell ref="EV41:FA41"/>
    <mergeCell ref="DF42:DK42"/>
    <mergeCell ref="FN41:FS41"/>
    <mergeCell ref="FH41:FM41"/>
    <mergeCell ref="EV42:FA42"/>
    <mergeCell ref="EP41:EU41"/>
    <mergeCell ref="FB41:FG41"/>
    <mergeCell ref="GF43:GK43"/>
    <mergeCell ref="FZ43:GE43"/>
    <mergeCell ref="FT43:FY43"/>
    <mergeCell ref="FZ42:GE42"/>
    <mergeCell ref="GL41:GQ41"/>
    <mergeCell ref="FT42:FY42"/>
    <mergeCell ref="FZ41:GE41"/>
    <mergeCell ref="IN41:IQ41"/>
    <mergeCell ref="HV42:IA42"/>
    <mergeCell ref="IH41:IM41"/>
    <mergeCell ref="IN42:IQ42"/>
    <mergeCell ref="IH42:IM42"/>
    <mergeCell ref="IB41:IG41"/>
    <mergeCell ref="HV41:IA41"/>
    <mergeCell ref="HP41:HU41"/>
    <mergeCell ref="HJ41:HO41"/>
    <mergeCell ref="HD41:HI41"/>
    <mergeCell ref="HP42:HU42"/>
    <mergeCell ref="HJ42:HO42"/>
    <mergeCell ref="AX41:BC41"/>
    <mergeCell ref="BD41:BI41"/>
    <mergeCell ref="BP41:BU41"/>
    <mergeCell ref="HV43:IA43"/>
    <mergeCell ref="IT43:IV43"/>
    <mergeCell ref="IB43:IG43"/>
    <mergeCell ref="IH43:IM43"/>
    <mergeCell ref="IN43:IS43"/>
    <mergeCell ref="GX42:HC42"/>
    <mergeCell ref="IB42:IG42"/>
    <mergeCell ref="HJ43:HO43"/>
    <mergeCell ref="HP43:HU43"/>
    <mergeCell ref="GL43:GQ43"/>
    <mergeCell ref="GR43:GW43"/>
    <mergeCell ref="GX43:HC43"/>
    <mergeCell ref="HD43:HI43"/>
    <mergeCell ref="FT41:FY41"/>
    <mergeCell ref="GF41:GK41"/>
    <mergeCell ref="GX41:HC41"/>
    <mergeCell ref="HD42:HI42"/>
    <mergeCell ref="GR41:GW41"/>
    <mergeCell ref="GR42:GW42"/>
    <mergeCell ref="GF42:GK42"/>
    <mergeCell ref="GL42:GQ42"/>
    <mergeCell ref="AR42:AW42"/>
    <mergeCell ref="BV42:CA42"/>
    <mergeCell ref="EP42:EU42"/>
    <mergeCell ref="C19:E19"/>
    <mergeCell ref="A39:F39"/>
    <mergeCell ref="A40:F40"/>
    <mergeCell ref="A41:F41"/>
    <mergeCell ref="CH41:CM41"/>
    <mergeCell ref="H42:M42"/>
    <mergeCell ref="H41:M41"/>
    <mergeCell ref="N42:S42"/>
    <mergeCell ref="T42:Y42"/>
    <mergeCell ref="N41:S41"/>
    <mergeCell ref="Z42:AE42"/>
    <mergeCell ref="AL42:AQ42"/>
    <mergeCell ref="BD42:BI42"/>
    <mergeCell ref="BJ42:BO42"/>
    <mergeCell ref="BV41:CA41"/>
    <mergeCell ref="BP42:BU42"/>
    <mergeCell ref="T41:Y41"/>
    <mergeCell ref="Z41:AE41"/>
    <mergeCell ref="AF41:AK41"/>
    <mergeCell ref="AR41:AW41"/>
    <mergeCell ref="AL41:AQ41"/>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2"/>
  <sheetViews>
    <sheetView topLeftCell="A8" zoomScale="125" workbookViewId="0">
      <selection activeCell="B25" sqref="B25"/>
    </sheetView>
  </sheetViews>
  <sheetFormatPr baseColWidth="10" defaultColWidth="10.7109375" defaultRowHeight="15" x14ac:dyDescent="0"/>
  <cols>
    <col min="1" max="1" width="9.57031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6" ht="105" customHeight="1">
      <c r="E1" s="229" t="s">
        <v>2552</v>
      </c>
    </row>
    <row r="2" spans="1:6">
      <c r="A2" s="8" t="s">
        <v>2334</v>
      </c>
      <c r="E2" s="10"/>
    </row>
    <row r="3" spans="1:6">
      <c r="A3" s="6" t="s">
        <v>1948</v>
      </c>
      <c r="C3" s="11"/>
      <c r="D3" s="11"/>
      <c r="E3" s="92">
        <v>40309</v>
      </c>
    </row>
    <row r="4" spans="1:6">
      <c r="A4" s="6" t="s">
        <v>2517</v>
      </c>
      <c r="C4" s="11"/>
      <c r="D4" s="11"/>
      <c r="E4" s="91"/>
    </row>
    <row r="5" spans="1:6">
      <c r="A5" s="6" t="s">
        <v>2850</v>
      </c>
      <c r="C5" s="11"/>
      <c r="D5" s="11"/>
      <c r="E5" s="93" t="s">
        <v>2797</v>
      </c>
    </row>
    <row r="6" spans="1:6">
      <c r="C6" s="94"/>
      <c r="D6" s="94"/>
      <c r="E6" s="230"/>
      <c r="F6" s="4"/>
    </row>
    <row r="7" spans="1:6">
      <c r="C7" s="15" t="s">
        <v>1872</v>
      </c>
      <c r="D7" s="16"/>
      <c r="E7" s="18"/>
      <c r="F7" s="4"/>
    </row>
    <row r="8" spans="1:6">
      <c r="A8" s="6" t="s">
        <v>1876</v>
      </c>
      <c r="C8" s="19" t="s">
        <v>2124</v>
      </c>
      <c r="D8" s="20"/>
      <c r="E8" s="22"/>
      <c r="F8" s="4"/>
    </row>
    <row r="9" spans="1:6">
      <c r="A9" t="s">
        <v>3201</v>
      </c>
      <c r="C9" s="19" t="s">
        <v>2328</v>
      </c>
      <c r="D9" s="20"/>
      <c r="E9" s="24"/>
      <c r="F9" s="4"/>
    </row>
    <row r="10" spans="1:6">
      <c r="A10" t="s">
        <v>1843</v>
      </c>
      <c r="C10" s="19" t="s">
        <v>1842</v>
      </c>
      <c r="D10" s="20"/>
      <c r="E10" s="24"/>
      <c r="F10" s="4"/>
    </row>
    <row r="11" spans="1:6">
      <c r="A11" t="s">
        <v>1509</v>
      </c>
      <c r="C11" s="5"/>
      <c r="D11" s="20"/>
      <c r="E11" s="24"/>
      <c r="F11" s="4"/>
    </row>
    <row r="12" spans="1:6">
      <c r="A12"/>
      <c r="C12" s="25" t="s">
        <v>2073</v>
      </c>
      <c r="D12" s="4"/>
      <c r="E12" s="24"/>
      <c r="F12" s="4"/>
    </row>
    <row r="13" spans="1:6">
      <c r="A13"/>
      <c r="C13" s="25" t="s">
        <v>2000</v>
      </c>
      <c r="D13" s="20"/>
      <c r="E13" s="24"/>
      <c r="F13" s="4"/>
    </row>
    <row r="14" spans="1:6">
      <c r="A14" s="27"/>
      <c r="C14" s="25" t="s">
        <v>2072</v>
      </c>
      <c r="D14" s="4"/>
      <c r="E14" s="24"/>
      <c r="F14" s="4"/>
    </row>
    <row r="15" spans="1:6">
      <c r="A15" s="27" t="s">
        <v>1616</v>
      </c>
      <c r="C15" s="25" t="s">
        <v>2071</v>
      </c>
      <c r="D15" s="4"/>
      <c r="E15" s="28"/>
      <c r="F15" s="4"/>
    </row>
    <row r="16" spans="1:6">
      <c r="A16" t="s">
        <v>1884</v>
      </c>
      <c r="C16" s="5" t="s">
        <v>2102</v>
      </c>
      <c r="D16" s="4"/>
      <c r="E16" s="24"/>
      <c r="F16" s="4"/>
    </row>
    <row r="17" spans="1:6">
      <c r="C17" s="3" t="s">
        <v>2715</v>
      </c>
      <c r="D17" s="2"/>
      <c r="E17" s="157"/>
      <c r="F17" s="4"/>
    </row>
    <row r="18" spans="1:6">
      <c r="C18" s="4"/>
      <c r="D18" s="4"/>
      <c r="E18" s="4"/>
      <c r="F18" s="4"/>
    </row>
    <row r="19" spans="1:6">
      <c r="A19" s="27" t="s">
        <v>2705</v>
      </c>
      <c r="C19" s="815" t="s">
        <v>1105</v>
      </c>
      <c r="D19" s="815"/>
      <c r="E19" s="815"/>
    </row>
    <row r="20" spans="1:6">
      <c r="A20" s="27" t="s">
        <v>1906</v>
      </c>
      <c r="C20" s="27" t="s">
        <v>1948</v>
      </c>
      <c r="D20" s="27"/>
    </row>
    <row r="21" spans="1:6">
      <c r="A21" s="156"/>
      <c r="C21" s="27"/>
      <c r="D21" s="27"/>
    </row>
    <row r="22" spans="1:6" s="43" customFormat="1" ht="16" customHeight="1">
      <c r="A22" s="37"/>
      <c r="B22" s="38"/>
      <c r="C22" s="39"/>
      <c r="D22" s="39"/>
      <c r="E22" s="41"/>
      <c r="F22" s="42"/>
    </row>
    <row r="23" spans="1:6">
      <c r="A23" s="155" t="s">
        <v>3410</v>
      </c>
      <c r="B23" s="45" t="s">
        <v>2056</v>
      </c>
      <c r="C23" s="46" t="s">
        <v>2192</v>
      </c>
      <c r="D23" s="45" t="s">
        <v>2191</v>
      </c>
      <c r="E23" s="45" t="s">
        <v>1627</v>
      </c>
      <c r="F23" s="48"/>
    </row>
    <row r="24" spans="1:6">
      <c r="A24" s="49">
        <v>40437</v>
      </c>
      <c r="B24" s="58" t="s">
        <v>2258</v>
      </c>
      <c r="C24" s="51">
        <v>295</v>
      </c>
      <c r="D24" s="154">
        <v>3.5</v>
      </c>
      <c r="E24" s="153">
        <f>C24*D24</f>
        <v>1032.5</v>
      </c>
      <c r="F24" s="56"/>
    </row>
    <row r="25" spans="1:6">
      <c r="A25" s="57"/>
      <c r="B25" s="58" t="s">
        <v>2044</v>
      </c>
      <c r="C25" s="51">
        <v>195</v>
      </c>
      <c r="D25" s="154">
        <v>3.5</v>
      </c>
      <c r="E25" s="153">
        <f>C25*D25</f>
        <v>682.5</v>
      </c>
      <c r="F25" s="56"/>
    </row>
    <row r="26" spans="1:6">
      <c r="A26" s="57"/>
      <c r="B26" s="58" t="s">
        <v>1797</v>
      </c>
      <c r="C26" s="59"/>
      <c r="D26" s="154"/>
      <c r="E26" s="153">
        <f>C26*D26</f>
        <v>0</v>
      </c>
      <c r="F26" s="56"/>
    </row>
    <row r="27" spans="1:6">
      <c r="A27" s="57"/>
      <c r="B27" s="58" t="s">
        <v>1936</v>
      </c>
      <c r="C27" s="59"/>
      <c r="D27" s="154"/>
      <c r="E27" s="153">
        <f>C27*D27</f>
        <v>0</v>
      </c>
      <c r="F27" s="56"/>
    </row>
    <row r="28" spans="1:6">
      <c r="A28" s="57"/>
      <c r="B28" s="58" t="s">
        <v>1796</v>
      </c>
      <c r="C28" s="51">
        <v>50</v>
      </c>
      <c r="D28" s="154">
        <v>2.5</v>
      </c>
      <c r="E28" s="153">
        <f>C28*D28</f>
        <v>125</v>
      </c>
      <c r="F28" s="48"/>
    </row>
    <row r="29" spans="1:6">
      <c r="A29" s="57"/>
      <c r="B29" s="58" t="s">
        <v>972</v>
      </c>
      <c r="C29" s="51">
        <v>500</v>
      </c>
      <c r="D29" s="62" t="s">
        <v>2582</v>
      </c>
      <c r="E29" s="153">
        <v>500</v>
      </c>
      <c r="F29" s="48"/>
    </row>
    <row r="30" spans="1:6">
      <c r="A30" s="57"/>
      <c r="B30" s="58" t="s">
        <v>1106</v>
      </c>
      <c r="C30" s="51"/>
      <c r="D30" s="62"/>
      <c r="E30" s="153">
        <f>C30*D30</f>
        <v>0</v>
      </c>
      <c r="F30" s="48"/>
    </row>
    <row r="31" spans="1:6">
      <c r="A31" s="57"/>
      <c r="B31" s="58" t="s">
        <v>2270</v>
      </c>
      <c r="C31" s="51">
        <v>30</v>
      </c>
      <c r="D31" s="154">
        <v>2</v>
      </c>
      <c r="E31" s="153">
        <f>C31*D31</f>
        <v>60</v>
      </c>
      <c r="F31" s="48"/>
    </row>
    <row r="32" spans="1:6">
      <c r="A32" s="57"/>
      <c r="B32" s="58" t="s">
        <v>1619</v>
      </c>
      <c r="C32" s="51"/>
      <c r="D32" s="154"/>
      <c r="E32" s="153">
        <f>C32*D32</f>
        <v>0</v>
      </c>
      <c r="F32" s="48"/>
    </row>
    <row r="33" spans="1:256">
      <c r="A33" s="57"/>
      <c r="B33" s="58" t="s">
        <v>1554</v>
      </c>
      <c r="C33" s="51"/>
      <c r="D33" s="154"/>
      <c r="E33" s="153">
        <f>C33*D33</f>
        <v>0</v>
      </c>
      <c r="F33" s="48"/>
    </row>
    <row r="34" spans="1:256" s="74" customFormat="1" ht="16" customHeight="1">
      <c r="A34" s="68"/>
      <c r="B34" s="114" t="s">
        <v>2389</v>
      </c>
      <c r="C34" s="152"/>
      <c r="D34" s="152"/>
      <c r="E34" s="151">
        <f>SUM(E24:E33)</f>
        <v>2400</v>
      </c>
      <c r="F34" s="73"/>
    </row>
    <row r="37" spans="1:256">
      <c r="B37" s="75" t="s">
        <v>2388</v>
      </c>
      <c r="C37" s="76">
        <f>E34/2</f>
        <v>1200</v>
      </c>
      <c r="D37" s="76"/>
    </row>
    <row r="39" spans="1:256">
      <c r="A39" s="805" t="s">
        <v>2134</v>
      </c>
      <c r="B39" s="805"/>
      <c r="C39" s="805"/>
      <c r="D39" s="805"/>
      <c r="E39" s="805"/>
      <c r="F39" s="805"/>
    </row>
    <row r="40" spans="1:256">
      <c r="A40" s="805" t="s">
        <v>2569</v>
      </c>
      <c r="B40" s="805"/>
      <c r="C40" s="805"/>
      <c r="D40" s="805"/>
      <c r="E40" s="805"/>
      <c r="F40" s="805"/>
    </row>
    <row r="41" spans="1:256">
      <c r="A41" s="805" t="s">
        <v>2396</v>
      </c>
      <c r="B41" s="805"/>
      <c r="C41" s="805"/>
      <c r="D41" s="805"/>
      <c r="E41" s="805"/>
      <c r="F41" s="805"/>
      <c r="G41" s="78"/>
      <c r="H41" s="805" t="s">
        <v>2134</v>
      </c>
      <c r="I41" s="805"/>
      <c r="J41" s="805"/>
      <c r="K41" s="805"/>
      <c r="L41" s="805"/>
      <c r="M41" s="805"/>
      <c r="N41" s="805" t="s">
        <v>2134</v>
      </c>
      <c r="O41" s="805"/>
      <c r="P41" s="805"/>
      <c r="Q41" s="805"/>
      <c r="R41" s="805"/>
      <c r="S41" s="805"/>
      <c r="T41" s="805" t="s">
        <v>2134</v>
      </c>
      <c r="U41" s="805"/>
      <c r="V41" s="805"/>
      <c r="W41" s="805"/>
      <c r="X41" s="805"/>
      <c r="Y41" s="805"/>
      <c r="Z41" s="805" t="s">
        <v>2134</v>
      </c>
      <c r="AA41" s="805"/>
      <c r="AB41" s="805"/>
      <c r="AC41" s="805"/>
      <c r="AD41" s="805"/>
      <c r="AE41" s="805"/>
      <c r="AF41" s="805" t="s">
        <v>2134</v>
      </c>
      <c r="AG41" s="805"/>
      <c r="AH41" s="805"/>
      <c r="AI41" s="805"/>
      <c r="AJ41" s="805"/>
      <c r="AK41" s="805"/>
      <c r="AL41" s="805" t="s">
        <v>2134</v>
      </c>
      <c r="AM41" s="805"/>
      <c r="AN41" s="805"/>
      <c r="AO41" s="805"/>
      <c r="AP41" s="805"/>
      <c r="AQ41" s="805"/>
      <c r="AR41" s="805" t="s">
        <v>2134</v>
      </c>
      <c r="AS41" s="805"/>
      <c r="AT41" s="805"/>
      <c r="AU41" s="805"/>
      <c r="AV41" s="805"/>
      <c r="AW41" s="805"/>
      <c r="AX41" s="805" t="s">
        <v>2134</v>
      </c>
      <c r="AY41" s="805"/>
      <c r="AZ41" s="805"/>
      <c r="BA41" s="805"/>
      <c r="BB41" s="805"/>
      <c r="BC41" s="805"/>
      <c r="BD41" s="805" t="s">
        <v>2134</v>
      </c>
      <c r="BE41" s="805"/>
      <c r="BF41" s="805"/>
      <c r="BG41" s="805"/>
      <c r="BH41" s="805"/>
      <c r="BI41" s="805"/>
      <c r="BJ41" s="805" t="s">
        <v>2134</v>
      </c>
      <c r="BK41" s="805"/>
      <c r="BL41" s="805"/>
      <c r="BM41" s="805"/>
      <c r="BN41" s="805"/>
      <c r="BO41" s="805"/>
      <c r="BP41" s="805" t="s">
        <v>2134</v>
      </c>
      <c r="BQ41" s="805"/>
      <c r="BR41" s="805"/>
      <c r="BS41" s="805"/>
      <c r="BT41" s="805"/>
      <c r="BU41" s="805"/>
      <c r="BV41" s="805" t="s">
        <v>2134</v>
      </c>
      <c r="BW41" s="805"/>
      <c r="BX41" s="805"/>
      <c r="BY41" s="805"/>
      <c r="BZ41" s="805"/>
      <c r="CA41" s="805"/>
      <c r="CB41" s="805" t="s">
        <v>2134</v>
      </c>
      <c r="CC41" s="805"/>
      <c r="CD41" s="805"/>
      <c r="CE41" s="805"/>
      <c r="CF41" s="805"/>
      <c r="CG41" s="805"/>
      <c r="CH41" s="805" t="s">
        <v>2134</v>
      </c>
      <c r="CI41" s="805"/>
      <c r="CJ41" s="805"/>
      <c r="CK41" s="805"/>
      <c r="CL41" s="805"/>
      <c r="CM41" s="805"/>
      <c r="CN41" s="805" t="s">
        <v>2134</v>
      </c>
      <c r="CO41" s="805"/>
      <c r="CP41" s="805"/>
      <c r="CQ41" s="805"/>
      <c r="CR41" s="805"/>
      <c r="CS41" s="805"/>
      <c r="CT41" s="805" t="s">
        <v>2134</v>
      </c>
      <c r="CU41" s="805"/>
      <c r="CV41" s="805"/>
      <c r="CW41" s="805"/>
      <c r="CX41" s="805"/>
      <c r="CY41" s="805"/>
      <c r="CZ41" s="805" t="s">
        <v>2134</v>
      </c>
      <c r="DA41" s="805"/>
      <c r="DB41" s="805"/>
      <c r="DC41" s="805"/>
      <c r="DD41" s="805"/>
      <c r="DE41" s="805"/>
      <c r="DF41" s="805" t="s">
        <v>2134</v>
      </c>
      <c r="DG41" s="805"/>
      <c r="DH41" s="805"/>
      <c r="DI41" s="805"/>
      <c r="DJ41" s="805"/>
      <c r="DK41" s="805"/>
      <c r="DL41" s="805" t="s">
        <v>2134</v>
      </c>
      <c r="DM41" s="805"/>
      <c r="DN41" s="805"/>
      <c r="DO41" s="805"/>
      <c r="DP41" s="805"/>
      <c r="DQ41" s="805"/>
      <c r="DR41" s="805" t="s">
        <v>2134</v>
      </c>
      <c r="DS41" s="805"/>
      <c r="DT41" s="805"/>
      <c r="DU41" s="805"/>
      <c r="DV41" s="805"/>
      <c r="DW41" s="805"/>
      <c r="DX41" s="805" t="s">
        <v>2134</v>
      </c>
      <c r="DY41" s="805"/>
      <c r="DZ41" s="805"/>
      <c r="EA41" s="805"/>
      <c r="EB41" s="805"/>
      <c r="EC41" s="805"/>
      <c r="ED41" s="805" t="s">
        <v>2134</v>
      </c>
      <c r="EE41" s="805"/>
      <c r="EF41" s="805"/>
      <c r="EG41" s="805"/>
      <c r="EH41" s="805"/>
      <c r="EI41" s="805"/>
      <c r="EJ41" s="805" t="s">
        <v>2134</v>
      </c>
      <c r="EK41" s="805"/>
      <c r="EL41" s="805"/>
      <c r="EM41" s="805"/>
      <c r="EN41" s="805"/>
      <c r="EO41" s="805"/>
      <c r="EP41" s="805" t="s">
        <v>2134</v>
      </c>
      <c r="EQ41" s="805"/>
      <c r="ER41" s="805"/>
      <c r="ES41" s="805"/>
      <c r="ET41" s="805"/>
      <c r="EU41" s="805"/>
      <c r="EV41" s="805" t="s">
        <v>2134</v>
      </c>
      <c r="EW41" s="805"/>
      <c r="EX41" s="805"/>
      <c r="EY41" s="805"/>
      <c r="EZ41" s="805"/>
      <c r="FA41" s="805"/>
      <c r="FB41" s="805" t="s">
        <v>2134</v>
      </c>
      <c r="FC41" s="805"/>
      <c r="FD41" s="805"/>
      <c r="FE41" s="805"/>
      <c r="FF41" s="805"/>
      <c r="FG41" s="805"/>
      <c r="FH41" s="805" t="s">
        <v>2134</v>
      </c>
      <c r="FI41" s="805"/>
      <c r="FJ41" s="805"/>
      <c r="FK41" s="805"/>
      <c r="FL41" s="805"/>
      <c r="FM41" s="805"/>
      <c r="FN41" s="805" t="s">
        <v>2134</v>
      </c>
      <c r="FO41" s="805"/>
      <c r="FP41" s="805"/>
      <c r="FQ41" s="805"/>
      <c r="FR41" s="805"/>
      <c r="FS41" s="805"/>
      <c r="FT41" s="805" t="s">
        <v>2134</v>
      </c>
      <c r="FU41" s="805"/>
      <c r="FV41" s="805"/>
      <c r="FW41" s="805"/>
      <c r="FX41" s="805"/>
      <c r="FY41" s="805"/>
      <c r="FZ41" s="805" t="s">
        <v>2134</v>
      </c>
      <c r="GA41" s="805"/>
      <c r="GB41" s="805"/>
      <c r="GC41" s="805"/>
      <c r="GD41" s="805"/>
      <c r="GE41" s="805"/>
      <c r="GF41" s="805" t="s">
        <v>2134</v>
      </c>
      <c r="GG41" s="805"/>
      <c r="GH41" s="805"/>
      <c r="GI41" s="805"/>
      <c r="GJ41" s="805"/>
      <c r="GK41" s="805"/>
      <c r="GL41" s="805" t="s">
        <v>2134</v>
      </c>
      <c r="GM41" s="805"/>
      <c r="GN41" s="805"/>
      <c r="GO41" s="805"/>
      <c r="GP41" s="805"/>
      <c r="GQ41" s="805"/>
      <c r="GR41" s="805" t="s">
        <v>2134</v>
      </c>
      <c r="GS41" s="805"/>
      <c r="GT41" s="805"/>
      <c r="GU41" s="805"/>
      <c r="GV41" s="805"/>
      <c r="GW41" s="805"/>
      <c r="GX41" s="805" t="s">
        <v>2134</v>
      </c>
      <c r="GY41" s="805"/>
      <c r="GZ41" s="805"/>
      <c r="HA41" s="805"/>
      <c r="HB41" s="805"/>
      <c r="HC41" s="805"/>
      <c r="HD41" s="805" t="s">
        <v>2134</v>
      </c>
      <c r="HE41" s="805"/>
      <c r="HF41" s="805"/>
      <c r="HG41" s="805"/>
      <c r="HH41" s="805"/>
      <c r="HI41" s="805"/>
      <c r="HJ41" s="805" t="s">
        <v>2134</v>
      </c>
      <c r="HK41" s="805"/>
      <c r="HL41" s="805"/>
      <c r="HM41" s="805"/>
      <c r="HN41" s="805"/>
      <c r="HO41" s="805"/>
      <c r="HP41" s="805" t="s">
        <v>2134</v>
      </c>
      <c r="HQ41" s="805"/>
      <c r="HR41" s="805"/>
      <c r="HS41" s="805"/>
      <c r="HT41" s="805"/>
      <c r="HU41" s="805"/>
      <c r="HV41" s="805" t="s">
        <v>2134</v>
      </c>
      <c r="HW41" s="805"/>
      <c r="HX41" s="805"/>
      <c r="HY41" s="805"/>
      <c r="HZ41" s="805"/>
      <c r="IA41" s="805"/>
      <c r="IB41" s="805" t="s">
        <v>2134</v>
      </c>
      <c r="IC41" s="805"/>
      <c r="ID41" s="805"/>
      <c r="IE41" s="805"/>
      <c r="IF41" s="805"/>
      <c r="IG41" s="805"/>
      <c r="IH41" s="805" t="s">
        <v>2134</v>
      </c>
      <c r="II41" s="805"/>
      <c r="IJ41" s="805"/>
      <c r="IK41" s="805"/>
      <c r="IL41" s="805"/>
      <c r="IM41" s="805"/>
      <c r="IN41" s="805" t="s">
        <v>2134</v>
      </c>
      <c r="IO41" s="805"/>
      <c r="IP41" s="805"/>
      <c r="IQ41" s="805"/>
    </row>
    <row r="42" spans="1:256">
      <c r="A42" s="78"/>
      <c r="B42" s="78"/>
      <c r="C42" s="78"/>
      <c r="D42" s="78"/>
      <c r="E42" s="78"/>
      <c r="F42" s="78"/>
      <c r="G42" s="78"/>
      <c r="H42" s="805" t="s">
        <v>2019</v>
      </c>
      <c r="I42" s="805"/>
      <c r="J42" s="805"/>
      <c r="K42" s="805"/>
      <c r="L42" s="805"/>
      <c r="M42" s="805"/>
      <c r="N42" s="805" t="s">
        <v>2019</v>
      </c>
      <c r="O42" s="805"/>
      <c r="P42" s="805"/>
      <c r="Q42" s="805"/>
      <c r="R42" s="805"/>
      <c r="S42" s="805"/>
      <c r="T42" s="805" t="s">
        <v>2019</v>
      </c>
      <c r="U42" s="805"/>
      <c r="V42" s="805"/>
      <c r="W42" s="805"/>
      <c r="X42" s="805"/>
      <c r="Y42" s="805"/>
      <c r="Z42" s="805" t="s">
        <v>2019</v>
      </c>
      <c r="AA42" s="805"/>
      <c r="AB42" s="805"/>
      <c r="AC42" s="805"/>
      <c r="AD42" s="805"/>
      <c r="AE42" s="805"/>
      <c r="AF42" s="805" t="s">
        <v>2019</v>
      </c>
      <c r="AG42" s="805"/>
      <c r="AH42" s="805"/>
      <c r="AI42" s="805"/>
      <c r="AJ42" s="805"/>
      <c r="AK42" s="805"/>
      <c r="AL42" s="805" t="s">
        <v>2019</v>
      </c>
      <c r="AM42" s="805"/>
      <c r="AN42" s="805"/>
      <c r="AO42" s="805"/>
      <c r="AP42" s="805"/>
      <c r="AQ42" s="805"/>
      <c r="AR42" s="805" t="s">
        <v>2019</v>
      </c>
      <c r="AS42" s="805"/>
      <c r="AT42" s="805"/>
      <c r="AU42" s="805"/>
      <c r="AV42" s="805"/>
      <c r="AW42" s="805"/>
      <c r="AX42" s="805" t="s">
        <v>2019</v>
      </c>
      <c r="AY42" s="805"/>
      <c r="AZ42" s="805"/>
      <c r="BA42" s="805"/>
      <c r="BB42" s="805"/>
      <c r="BC42" s="805"/>
      <c r="BD42" s="805" t="s">
        <v>2019</v>
      </c>
      <c r="BE42" s="805"/>
      <c r="BF42" s="805"/>
      <c r="BG42" s="805"/>
      <c r="BH42" s="805"/>
      <c r="BI42" s="805"/>
      <c r="BJ42" s="805" t="s">
        <v>2019</v>
      </c>
      <c r="BK42" s="805"/>
      <c r="BL42" s="805"/>
      <c r="BM42" s="805"/>
      <c r="BN42" s="805"/>
      <c r="BO42" s="805"/>
      <c r="BP42" s="805" t="s">
        <v>2019</v>
      </c>
      <c r="BQ42" s="805"/>
      <c r="BR42" s="805"/>
      <c r="BS42" s="805"/>
      <c r="BT42" s="805"/>
      <c r="BU42" s="805"/>
      <c r="BV42" s="805" t="s">
        <v>2019</v>
      </c>
      <c r="BW42" s="805"/>
      <c r="BX42" s="805"/>
      <c r="BY42" s="805"/>
      <c r="BZ42" s="805"/>
      <c r="CA42" s="805"/>
      <c r="CB42" s="805" t="s">
        <v>2019</v>
      </c>
      <c r="CC42" s="805"/>
      <c r="CD42" s="805"/>
      <c r="CE42" s="805"/>
      <c r="CF42" s="805"/>
      <c r="CG42" s="805"/>
      <c r="CH42" s="805" t="s">
        <v>2019</v>
      </c>
      <c r="CI42" s="805"/>
      <c r="CJ42" s="805"/>
      <c r="CK42" s="805"/>
      <c r="CL42" s="805"/>
      <c r="CM42" s="805"/>
      <c r="CN42" s="805" t="s">
        <v>2019</v>
      </c>
      <c r="CO42" s="805"/>
      <c r="CP42" s="805"/>
      <c r="CQ42" s="805"/>
      <c r="CR42" s="805"/>
      <c r="CS42" s="805"/>
      <c r="CT42" s="805" t="s">
        <v>2019</v>
      </c>
      <c r="CU42" s="805"/>
      <c r="CV42" s="805"/>
      <c r="CW42" s="805"/>
      <c r="CX42" s="805"/>
      <c r="CY42" s="805"/>
      <c r="CZ42" s="805" t="s">
        <v>2019</v>
      </c>
      <c r="DA42" s="805"/>
      <c r="DB42" s="805"/>
      <c r="DC42" s="805"/>
      <c r="DD42" s="805"/>
      <c r="DE42" s="805"/>
      <c r="DF42" s="805" t="s">
        <v>2019</v>
      </c>
      <c r="DG42" s="805"/>
      <c r="DH42" s="805"/>
      <c r="DI42" s="805"/>
      <c r="DJ42" s="805"/>
      <c r="DK42" s="805"/>
      <c r="DL42" s="805" t="s">
        <v>2019</v>
      </c>
      <c r="DM42" s="805"/>
      <c r="DN42" s="805"/>
      <c r="DO42" s="805"/>
      <c r="DP42" s="805"/>
      <c r="DQ42" s="805"/>
      <c r="DR42" s="805" t="s">
        <v>2019</v>
      </c>
      <c r="DS42" s="805"/>
      <c r="DT42" s="805"/>
      <c r="DU42" s="805"/>
      <c r="DV42" s="805"/>
      <c r="DW42" s="805"/>
      <c r="DX42" s="805" t="s">
        <v>2019</v>
      </c>
      <c r="DY42" s="805"/>
      <c r="DZ42" s="805"/>
      <c r="EA42" s="805"/>
      <c r="EB42" s="805"/>
      <c r="EC42" s="805"/>
      <c r="ED42" s="805" t="s">
        <v>2019</v>
      </c>
      <c r="EE42" s="805"/>
      <c r="EF42" s="805"/>
      <c r="EG42" s="805"/>
      <c r="EH42" s="805"/>
      <c r="EI42" s="805"/>
      <c r="EJ42" s="805" t="s">
        <v>2019</v>
      </c>
      <c r="EK42" s="805"/>
      <c r="EL42" s="805"/>
      <c r="EM42" s="805"/>
      <c r="EN42" s="805"/>
      <c r="EO42" s="805"/>
      <c r="EP42" s="805" t="s">
        <v>2019</v>
      </c>
      <c r="EQ42" s="805"/>
      <c r="ER42" s="805"/>
      <c r="ES42" s="805"/>
      <c r="ET42" s="805"/>
      <c r="EU42" s="805"/>
      <c r="EV42" s="805" t="s">
        <v>2019</v>
      </c>
      <c r="EW42" s="805"/>
      <c r="EX42" s="805"/>
      <c r="EY42" s="805"/>
      <c r="EZ42" s="805"/>
      <c r="FA42" s="805"/>
      <c r="FB42" s="805" t="s">
        <v>2019</v>
      </c>
      <c r="FC42" s="805"/>
      <c r="FD42" s="805"/>
      <c r="FE42" s="805"/>
      <c r="FF42" s="805"/>
      <c r="FG42" s="805"/>
      <c r="FH42" s="805" t="s">
        <v>2019</v>
      </c>
      <c r="FI42" s="805"/>
      <c r="FJ42" s="805"/>
      <c r="FK42" s="805"/>
      <c r="FL42" s="805"/>
      <c r="FM42" s="805"/>
      <c r="FN42" s="805" t="s">
        <v>2019</v>
      </c>
      <c r="FO42" s="805"/>
      <c r="FP42" s="805"/>
      <c r="FQ42" s="805"/>
      <c r="FR42" s="805"/>
      <c r="FS42" s="805"/>
      <c r="FT42" s="805" t="s">
        <v>2019</v>
      </c>
      <c r="FU42" s="805"/>
      <c r="FV42" s="805"/>
      <c r="FW42" s="805"/>
      <c r="FX42" s="805"/>
      <c r="FY42" s="805"/>
      <c r="FZ42" s="805" t="s">
        <v>2019</v>
      </c>
      <c r="GA42" s="805"/>
      <c r="GB42" s="805"/>
      <c r="GC42" s="805"/>
      <c r="GD42" s="805"/>
      <c r="GE42" s="805"/>
      <c r="GF42" s="805" t="s">
        <v>2019</v>
      </c>
      <c r="GG42" s="805"/>
      <c r="GH42" s="805"/>
      <c r="GI42" s="805"/>
      <c r="GJ42" s="805"/>
      <c r="GK42" s="805"/>
      <c r="GL42" s="805" t="s">
        <v>2019</v>
      </c>
      <c r="GM42" s="805"/>
      <c r="GN42" s="805"/>
      <c r="GO42" s="805"/>
      <c r="GP42" s="805"/>
      <c r="GQ42" s="805"/>
      <c r="GR42" s="805" t="s">
        <v>2019</v>
      </c>
      <c r="GS42" s="805"/>
      <c r="GT42" s="805"/>
      <c r="GU42" s="805"/>
      <c r="GV42" s="805"/>
      <c r="GW42" s="805"/>
      <c r="GX42" s="805" t="s">
        <v>2019</v>
      </c>
      <c r="GY42" s="805"/>
      <c r="GZ42" s="805"/>
      <c r="HA42" s="805"/>
      <c r="HB42" s="805"/>
      <c r="HC42" s="805"/>
      <c r="HD42" s="805" t="s">
        <v>2019</v>
      </c>
      <c r="HE42" s="805"/>
      <c r="HF42" s="805"/>
      <c r="HG42" s="805"/>
      <c r="HH42" s="805"/>
      <c r="HI42" s="805"/>
      <c r="HJ42" s="805" t="s">
        <v>2019</v>
      </c>
      <c r="HK42" s="805"/>
      <c r="HL42" s="805"/>
      <c r="HM42" s="805"/>
      <c r="HN42" s="805"/>
      <c r="HO42" s="805"/>
      <c r="HP42" s="805" t="s">
        <v>2019</v>
      </c>
      <c r="HQ42" s="805"/>
      <c r="HR42" s="805"/>
      <c r="HS42" s="805"/>
      <c r="HT42" s="805"/>
      <c r="HU42" s="805"/>
      <c r="HV42" s="805" t="s">
        <v>2019</v>
      </c>
      <c r="HW42" s="805"/>
      <c r="HX42" s="805"/>
      <c r="HY42" s="805"/>
      <c r="HZ42" s="805"/>
      <c r="IA42" s="805"/>
      <c r="IB42" s="805" t="s">
        <v>2019</v>
      </c>
      <c r="IC42" s="805"/>
      <c r="ID42" s="805"/>
      <c r="IE42" s="805"/>
      <c r="IF42" s="805"/>
      <c r="IG42" s="805"/>
      <c r="IH42" s="805" t="s">
        <v>2019</v>
      </c>
      <c r="II42" s="805"/>
      <c r="IJ42" s="805"/>
      <c r="IK42" s="805"/>
      <c r="IL42" s="805"/>
      <c r="IM42" s="805"/>
      <c r="IN42" s="805" t="s">
        <v>2019</v>
      </c>
      <c r="IO42" s="805"/>
      <c r="IP42" s="805"/>
      <c r="IQ42" s="805"/>
    </row>
    <row r="43" spans="1:256">
      <c r="B43" s="78"/>
      <c r="C43" s="78"/>
      <c r="D43" s="78"/>
      <c r="E43" s="78"/>
      <c r="F43" s="78"/>
      <c r="G43" s="78"/>
      <c r="H43" s="78"/>
      <c r="I43" s="78"/>
      <c r="J43" s="78"/>
      <c r="K43" s="78"/>
      <c r="L43" s="78"/>
      <c r="M43" s="78"/>
      <c r="N43" s="805" t="s">
        <v>2396</v>
      </c>
      <c r="O43" s="805"/>
      <c r="P43" s="805"/>
      <c r="Q43" s="805"/>
      <c r="R43" s="805"/>
      <c r="S43" s="805"/>
      <c r="T43" s="805" t="s">
        <v>2396</v>
      </c>
      <c r="U43" s="805"/>
      <c r="V43" s="805"/>
      <c r="W43" s="805"/>
      <c r="X43" s="805"/>
      <c r="Y43" s="805"/>
      <c r="Z43" s="805" t="s">
        <v>2396</v>
      </c>
      <c r="AA43" s="805"/>
      <c r="AB43" s="805"/>
      <c r="AC43" s="805"/>
      <c r="AD43" s="805"/>
      <c r="AE43" s="805"/>
      <c r="AF43" s="805" t="s">
        <v>2396</v>
      </c>
      <c r="AG43" s="805"/>
      <c r="AH43" s="805"/>
      <c r="AI43" s="805"/>
      <c r="AJ43" s="805"/>
      <c r="AK43" s="805"/>
      <c r="AL43" s="805" t="s">
        <v>2396</v>
      </c>
      <c r="AM43" s="805"/>
      <c r="AN43" s="805"/>
      <c r="AO43" s="805"/>
      <c r="AP43" s="805"/>
      <c r="AQ43" s="805"/>
      <c r="AR43" s="805" t="s">
        <v>2396</v>
      </c>
      <c r="AS43" s="805"/>
      <c r="AT43" s="805"/>
      <c r="AU43" s="805"/>
      <c r="AV43" s="805"/>
      <c r="AW43" s="805"/>
      <c r="AX43" s="805" t="s">
        <v>2396</v>
      </c>
      <c r="AY43" s="805"/>
      <c r="AZ43" s="805"/>
      <c r="BA43" s="805"/>
      <c r="BB43" s="805"/>
      <c r="BC43" s="805"/>
      <c r="BD43" s="805" t="s">
        <v>2396</v>
      </c>
      <c r="BE43" s="805"/>
      <c r="BF43" s="805"/>
      <c r="BG43" s="805"/>
      <c r="BH43" s="805"/>
      <c r="BI43" s="805"/>
      <c r="BJ43" s="805" t="s">
        <v>2396</v>
      </c>
      <c r="BK43" s="805"/>
      <c r="BL43" s="805"/>
      <c r="BM43" s="805"/>
      <c r="BN43" s="805"/>
      <c r="BO43" s="805"/>
      <c r="BP43" s="805" t="s">
        <v>2396</v>
      </c>
      <c r="BQ43" s="805"/>
      <c r="BR43" s="805"/>
      <c r="BS43" s="805"/>
      <c r="BT43" s="805"/>
      <c r="BU43" s="805"/>
      <c r="BV43" s="805" t="s">
        <v>2396</v>
      </c>
      <c r="BW43" s="805"/>
      <c r="BX43" s="805"/>
      <c r="BY43" s="805"/>
      <c r="BZ43" s="805"/>
      <c r="CA43" s="805"/>
      <c r="CB43" s="805" t="s">
        <v>2396</v>
      </c>
      <c r="CC43" s="805"/>
      <c r="CD43" s="805"/>
      <c r="CE43" s="805"/>
      <c r="CF43" s="805"/>
      <c r="CG43" s="805"/>
      <c r="CH43" s="805" t="s">
        <v>2396</v>
      </c>
      <c r="CI43" s="805"/>
      <c r="CJ43" s="805"/>
      <c r="CK43" s="805"/>
      <c r="CL43" s="805"/>
      <c r="CM43" s="805"/>
      <c r="CN43" s="805" t="s">
        <v>2396</v>
      </c>
      <c r="CO43" s="805"/>
      <c r="CP43" s="805"/>
      <c r="CQ43" s="805"/>
      <c r="CR43" s="805"/>
      <c r="CS43" s="805"/>
      <c r="CT43" s="805" t="s">
        <v>2396</v>
      </c>
      <c r="CU43" s="805"/>
      <c r="CV43" s="805"/>
      <c r="CW43" s="805"/>
      <c r="CX43" s="805"/>
      <c r="CY43" s="805"/>
      <c r="CZ43" s="805" t="s">
        <v>2396</v>
      </c>
      <c r="DA43" s="805"/>
      <c r="DB43" s="805"/>
      <c r="DC43" s="805"/>
      <c r="DD43" s="805"/>
      <c r="DE43" s="805"/>
      <c r="DF43" s="805" t="s">
        <v>2396</v>
      </c>
      <c r="DG43" s="805"/>
      <c r="DH43" s="805"/>
      <c r="DI43" s="805"/>
      <c r="DJ43" s="805"/>
      <c r="DK43" s="805"/>
      <c r="DL43" s="805" t="s">
        <v>2396</v>
      </c>
      <c r="DM43" s="805"/>
      <c r="DN43" s="805"/>
      <c r="DO43" s="805"/>
      <c r="DP43" s="805"/>
      <c r="DQ43" s="805"/>
      <c r="DR43" s="805" t="s">
        <v>2396</v>
      </c>
      <c r="DS43" s="805"/>
      <c r="DT43" s="805"/>
      <c r="DU43" s="805"/>
      <c r="DV43" s="805"/>
      <c r="DW43" s="805"/>
      <c r="DX43" s="805" t="s">
        <v>2396</v>
      </c>
      <c r="DY43" s="805"/>
      <c r="DZ43" s="805"/>
      <c r="EA43" s="805"/>
      <c r="EB43" s="805"/>
      <c r="EC43" s="805"/>
      <c r="ED43" s="805" t="s">
        <v>2396</v>
      </c>
      <c r="EE43" s="805"/>
      <c r="EF43" s="805"/>
      <c r="EG43" s="805"/>
      <c r="EH43" s="805"/>
      <c r="EI43" s="805"/>
      <c r="EJ43" s="805" t="s">
        <v>2396</v>
      </c>
      <c r="EK43" s="805"/>
      <c r="EL43" s="805"/>
      <c r="EM43" s="805"/>
      <c r="EN43" s="805"/>
      <c r="EO43" s="805"/>
      <c r="EP43" s="805" t="s">
        <v>2396</v>
      </c>
      <c r="EQ43" s="805"/>
      <c r="ER43" s="805"/>
      <c r="ES43" s="805"/>
      <c r="ET43" s="805"/>
      <c r="EU43" s="805"/>
      <c r="EV43" s="805" t="s">
        <v>2396</v>
      </c>
      <c r="EW43" s="805"/>
      <c r="EX43" s="805"/>
      <c r="EY43" s="805"/>
      <c r="EZ43" s="805"/>
      <c r="FA43" s="805"/>
      <c r="FB43" s="805" t="s">
        <v>2396</v>
      </c>
      <c r="FC43" s="805"/>
      <c r="FD43" s="805"/>
      <c r="FE43" s="805"/>
      <c r="FF43" s="805"/>
      <c r="FG43" s="805"/>
      <c r="FH43" s="805" t="s">
        <v>2396</v>
      </c>
      <c r="FI43" s="805"/>
      <c r="FJ43" s="805"/>
      <c r="FK43" s="805"/>
      <c r="FL43" s="805"/>
      <c r="FM43" s="805"/>
      <c r="FN43" s="805" t="s">
        <v>2396</v>
      </c>
      <c r="FO43" s="805"/>
      <c r="FP43" s="805"/>
      <c r="FQ43" s="805"/>
      <c r="FR43" s="805"/>
      <c r="FS43" s="805"/>
      <c r="FT43" s="805" t="s">
        <v>2396</v>
      </c>
      <c r="FU43" s="805"/>
      <c r="FV43" s="805"/>
      <c r="FW43" s="805"/>
      <c r="FX43" s="805"/>
      <c r="FY43" s="805"/>
      <c r="FZ43" s="805" t="s">
        <v>2396</v>
      </c>
      <c r="GA43" s="805"/>
      <c r="GB43" s="805"/>
      <c r="GC43" s="805"/>
      <c r="GD43" s="805"/>
      <c r="GE43" s="805"/>
      <c r="GF43" s="805" t="s">
        <v>2396</v>
      </c>
      <c r="GG43" s="805"/>
      <c r="GH43" s="805"/>
      <c r="GI43" s="805"/>
      <c r="GJ43" s="805"/>
      <c r="GK43" s="805"/>
      <c r="GL43" s="805" t="s">
        <v>2396</v>
      </c>
      <c r="GM43" s="805"/>
      <c r="GN43" s="805"/>
      <c r="GO43" s="805"/>
      <c r="GP43" s="805"/>
      <c r="GQ43" s="805"/>
      <c r="GR43" s="805" t="s">
        <v>2396</v>
      </c>
      <c r="GS43" s="805"/>
      <c r="GT43" s="805"/>
      <c r="GU43" s="805"/>
      <c r="GV43" s="805"/>
      <c r="GW43" s="805"/>
      <c r="GX43" s="805" t="s">
        <v>2396</v>
      </c>
      <c r="GY43" s="805"/>
      <c r="GZ43" s="805"/>
      <c r="HA43" s="805"/>
      <c r="HB43" s="805"/>
      <c r="HC43" s="805"/>
      <c r="HD43" s="805" t="s">
        <v>2396</v>
      </c>
      <c r="HE43" s="805"/>
      <c r="HF43" s="805"/>
      <c r="HG43" s="805"/>
      <c r="HH43" s="805"/>
      <c r="HI43" s="805"/>
      <c r="HJ43" s="805" t="s">
        <v>2396</v>
      </c>
      <c r="HK43" s="805"/>
      <c r="HL43" s="805"/>
      <c r="HM43" s="805"/>
      <c r="HN43" s="805"/>
      <c r="HO43" s="805"/>
      <c r="HP43" s="805" t="s">
        <v>2396</v>
      </c>
      <c r="HQ43" s="805"/>
      <c r="HR43" s="805"/>
      <c r="HS43" s="805"/>
      <c r="HT43" s="805"/>
      <c r="HU43" s="805"/>
      <c r="HV43" s="805" t="s">
        <v>2396</v>
      </c>
      <c r="HW43" s="805"/>
      <c r="HX43" s="805"/>
      <c r="HY43" s="805"/>
      <c r="HZ43" s="805"/>
      <c r="IA43" s="805"/>
      <c r="IB43" s="805" t="s">
        <v>2396</v>
      </c>
      <c r="IC43" s="805"/>
      <c r="ID43" s="805"/>
      <c r="IE43" s="805"/>
      <c r="IF43" s="805"/>
      <c r="IG43" s="805"/>
      <c r="IH43" s="805" t="s">
        <v>2396</v>
      </c>
      <c r="II43" s="805"/>
      <c r="IJ43" s="805"/>
      <c r="IK43" s="805"/>
      <c r="IL43" s="805"/>
      <c r="IM43" s="805"/>
      <c r="IN43" s="805" t="s">
        <v>2396</v>
      </c>
      <c r="IO43" s="805"/>
      <c r="IP43" s="805"/>
      <c r="IQ43" s="805"/>
      <c r="IR43" s="805"/>
      <c r="IS43" s="805"/>
      <c r="IT43" s="805" t="s">
        <v>2396</v>
      </c>
      <c r="IU43" s="805"/>
      <c r="IV43" s="805"/>
    </row>
    <row r="44" spans="1:256">
      <c r="A44" s="83"/>
      <c r="B44" s="83"/>
      <c r="C44" s="84"/>
      <c r="D44" s="84"/>
      <c r="E44" s="86"/>
    </row>
    <row r="45" spans="1:256">
      <c r="A45" s="7"/>
    </row>
    <row r="46" spans="1:256">
      <c r="A46" s="7"/>
    </row>
    <row r="47" spans="1:256" s="6" customFormat="1">
      <c r="A47" s="7"/>
    </row>
    <row r="48" spans="1:256" s="6" customFormat="1">
      <c r="B48" s="7"/>
      <c r="C48" s="7"/>
      <c r="D48" s="7"/>
      <c r="E48" s="7"/>
      <c r="F48" s="7"/>
    </row>
    <row r="49" spans="2:6" s="6" customFormat="1">
      <c r="B49" s="7"/>
      <c r="C49" s="7"/>
      <c r="D49" s="7"/>
      <c r="E49" s="7"/>
      <c r="F49" s="7"/>
    </row>
    <row r="50" spans="2:6" s="6" customFormat="1">
      <c r="B50" s="7"/>
      <c r="C50" s="7"/>
      <c r="D50" s="7"/>
      <c r="E50" s="7"/>
      <c r="F50" s="7"/>
    </row>
    <row r="51" spans="2:6" s="6" customFormat="1">
      <c r="B51" s="7"/>
      <c r="C51" s="10"/>
      <c r="D51" s="10"/>
      <c r="E51" s="87"/>
      <c r="F51" s="7"/>
    </row>
    <row r="52" spans="2:6" s="6" customFormat="1">
      <c r="B52" s="7"/>
      <c r="C52" s="7"/>
      <c r="D52" s="7"/>
      <c r="E52" s="7"/>
      <c r="F52" s="7"/>
    </row>
  </sheetData>
  <mergeCells count="127">
    <mergeCell ref="FN43:FS43"/>
    <mergeCell ref="FB43:FG43"/>
    <mergeCell ref="N43:S43"/>
    <mergeCell ref="T43:Y43"/>
    <mergeCell ref="Z43:AE43"/>
    <mergeCell ref="AF43:AK43"/>
    <mergeCell ref="FN42:FS42"/>
    <mergeCell ref="BJ43:BO43"/>
    <mergeCell ref="CB43:CG43"/>
    <mergeCell ref="DX43:EC43"/>
    <mergeCell ref="DL43:DQ43"/>
    <mergeCell ref="CN43:CS43"/>
    <mergeCell ref="DF43:DK43"/>
    <mergeCell ref="CZ43:DE43"/>
    <mergeCell ref="FH43:FM43"/>
    <mergeCell ref="EJ43:EO43"/>
    <mergeCell ref="CH42:CM42"/>
    <mergeCell ref="CT42:CY42"/>
    <mergeCell ref="CZ42:DE42"/>
    <mergeCell ref="AF42:AK42"/>
    <mergeCell ref="FH42:FM42"/>
    <mergeCell ref="FB42:FG42"/>
    <mergeCell ref="AX42:BC42"/>
    <mergeCell ref="EP43:EU43"/>
    <mergeCell ref="EV43:FA43"/>
    <mergeCell ref="AL43:AQ43"/>
    <mergeCell ref="AR43:AW43"/>
    <mergeCell ref="ED43:EI43"/>
    <mergeCell ref="AX43:BC43"/>
    <mergeCell ref="BD43:BI43"/>
    <mergeCell ref="BP43:BU43"/>
    <mergeCell ref="CB41:CG41"/>
    <mergeCell ref="DL41:DQ41"/>
    <mergeCell ref="DX41:EC41"/>
    <mergeCell ref="DF41:DK41"/>
    <mergeCell ref="BV43:CA43"/>
    <mergeCell ref="CT43:CY43"/>
    <mergeCell ref="CH43:CM43"/>
    <mergeCell ref="DR42:DW42"/>
    <mergeCell ref="DL42:DQ42"/>
    <mergeCell ref="CB42:CG42"/>
    <mergeCell ref="CT41:CY41"/>
    <mergeCell ref="CZ41:DE41"/>
    <mergeCell ref="DR43:DW43"/>
    <mergeCell ref="DX42:EC42"/>
    <mergeCell ref="BJ41:BO41"/>
    <mergeCell ref="CN42:CS42"/>
    <mergeCell ref="CN41:CS41"/>
    <mergeCell ref="DR41:DW41"/>
    <mergeCell ref="EJ42:EO42"/>
    <mergeCell ref="EJ41:EO41"/>
    <mergeCell ref="ED42:EI42"/>
    <mergeCell ref="ED41:EI41"/>
    <mergeCell ref="EV41:FA41"/>
    <mergeCell ref="DF42:DK42"/>
    <mergeCell ref="FN41:FS41"/>
    <mergeCell ref="FH41:FM41"/>
    <mergeCell ref="EV42:FA42"/>
    <mergeCell ref="EP41:EU41"/>
    <mergeCell ref="FB41:FG41"/>
    <mergeCell ref="GF43:GK43"/>
    <mergeCell ref="FZ43:GE43"/>
    <mergeCell ref="FT43:FY43"/>
    <mergeCell ref="FZ42:GE42"/>
    <mergeCell ref="GL41:GQ41"/>
    <mergeCell ref="FT42:FY42"/>
    <mergeCell ref="FZ41:GE41"/>
    <mergeCell ref="IN41:IQ41"/>
    <mergeCell ref="HV42:IA42"/>
    <mergeCell ref="IH41:IM41"/>
    <mergeCell ref="IN42:IQ42"/>
    <mergeCell ref="IH42:IM42"/>
    <mergeCell ref="IB41:IG41"/>
    <mergeCell ref="HV41:IA41"/>
    <mergeCell ref="HP41:HU41"/>
    <mergeCell ref="HJ41:HO41"/>
    <mergeCell ref="HD41:HI41"/>
    <mergeCell ref="HP42:HU42"/>
    <mergeCell ref="HJ42:HO42"/>
    <mergeCell ref="AX41:BC41"/>
    <mergeCell ref="BD41:BI41"/>
    <mergeCell ref="BP41:BU41"/>
    <mergeCell ref="HV43:IA43"/>
    <mergeCell ref="IT43:IV43"/>
    <mergeCell ref="IB43:IG43"/>
    <mergeCell ref="IH43:IM43"/>
    <mergeCell ref="IN43:IS43"/>
    <mergeCell ref="GX42:HC42"/>
    <mergeCell ref="IB42:IG42"/>
    <mergeCell ref="HJ43:HO43"/>
    <mergeCell ref="HP43:HU43"/>
    <mergeCell ref="GL43:GQ43"/>
    <mergeCell ref="GR43:GW43"/>
    <mergeCell ref="GX43:HC43"/>
    <mergeCell ref="HD43:HI43"/>
    <mergeCell ref="FT41:FY41"/>
    <mergeCell ref="GF41:GK41"/>
    <mergeCell ref="GX41:HC41"/>
    <mergeCell ref="HD42:HI42"/>
    <mergeCell ref="GR41:GW41"/>
    <mergeCell ref="GR42:GW42"/>
    <mergeCell ref="GF42:GK42"/>
    <mergeCell ref="GL42:GQ42"/>
    <mergeCell ref="AR42:AW42"/>
    <mergeCell ref="BV42:CA42"/>
    <mergeCell ref="EP42:EU42"/>
    <mergeCell ref="C19:E19"/>
    <mergeCell ref="A39:F39"/>
    <mergeCell ref="A40:F40"/>
    <mergeCell ref="A41:F41"/>
    <mergeCell ref="CH41:CM41"/>
    <mergeCell ref="H42:M42"/>
    <mergeCell ref="H41:M41"/>
    <mergeCell ref="N42:S42"/>
    <mergeCell ref="T42:Y42"/>
    <mergeCell ref="N41:S41"/>
    <mergeCell ref="Z42:AE42"/>
    <mergeCell ref="AL42:AQ42"/>
    <mergeCell ref="BD42:BI42"/>
    <mergeCell ref="BJ42:BO42"/>
    <mergeCell ref="BV41:CA41"/>
    <mergeCell ref="BP42:BU42"/>
    <mergeCell ref="T41:Y41"/>
    <mergeCell ref="Z41:AE41"/>
    <mergeCell ref="AF41:AK41"/>
    <mergeCell ref="AR41:AW41"/>
    <mergeCell ref="AL41:AQ41"/>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9"/>
  <sheetViews>
    <sheetView topLeftCell="A7" zoomScale="125" workbookViewId="0">
      <selection activeCell="B25" sqref="B25"/>
    </sheetView>
  </sheetViews>
  <sheetFormatPr baseColWidth="10" defaultColWidth="10.7109375" defaultRowHeight="15" x14ac:dyDescent="0"/>
  <cols>
    <col min="1" max="1" width="9.57031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5" ht="105" customHeight="1">
      <c r="E1" s="229" t="s">
        <v>2552</v>
      </c>
    </row>
    <row r="2" spans="1:5">
      <c r="A2" s="8" t="s">
        <v>2334</v>
      </c>
      <c r="E2" s="10"/>
    </row>
    <row r="3" spans="1:5">
      <c r="A3" s="6" t="s">
        <v>1948</v>
      </c>
      <c r="C3" s="11"/>
      <c r="D3" s="11"/>
      <c r="E3" s="92">
        <v>40306</v>
      </c>
    </row>
    <row r="4" spans="1:5">
      <c r="A4" s="6" t="s">
        <v>2517</v>
      </c>
      <c r="C4" s="11"/>
      <c r="D4" s="11"/>
      <c r="E4" s="91"/>
    </row>
    <row r="5" spans="1:5">
      <c r="A5" s="6" t="s">
        <v>2850</v>
      </c>
      <c r="C5" s="11"/>
      <c r="D5" s="11"/>
      <c r="E5" s="93" t="s">
        <v>1673</v>
      </c>
    </row>
    <row r="6" spans="1:5">
      <c r="C6" s="11"/>
      <c r="D6" s="11"/>
      <c r="E6" s="91"/>
    </row>
    <row r="8" spans="1:5">
      <c r="A8" s="6" t="s">
        <v>1876</v>
      </c>
      <c r="C8" s="15" t="s">
        <v>1872</v>
      </c>
      <c r="D8" s="16"/>
      <c r="E8" s="18"/>
    </row>
    <row r="9" spans="1:5">
      <c r="A9" s="156" t="s">
        <v>1653</v>
      </c>
      <c r="C9" s="232"/>
      <c r="D9" s="20"/>
      <c r="E9" s="22"/>
    </row>
    <row r="10" spans="1:5">
      <c r="A10" t="s">
        <v>2156</v>
      </c>
      <c r="C10" s="19" t="s">
        <v>2955</v>
      </c>
      <c r="D10" s="20"/>
      <c r="E10" s="22"/>
    </row>
    <row r="11" spans="1:5">
      <c r="A11" t="s">
        <v>2088</v>
      </c>
      <c r="C11" s="19" t="s">
        <v>2446</v>
      </c>
      <c r="D11" s="20"/>
      <c r="E11" s="22"/>
    </row>
    <row r="12" spans="1:5">
      <c r="C12" s="19" t="s">
        <v>1885</v>
      </c>
      <c r="D12" s="20"/>
      <c r="E12" s="22"/>
    </row>
    <row r="13" spans="1:5">
      <c r="A13"/>
      <c r="C13" s="5"/>
      <c r="D13" s="4"/>
      <c r="E13" s="22"/>
    </row>
    <row r="14" spans="1:5">
      <c r="A14" s="27"/>
      <c r="C14" s="5" t="s">
        <v>1770</v>
      </c>
      <c r="D14" s="20"/>
      <c r="E14" s="22"/>
    </row>
    <row r="15" spans="1:5">
      <c r="A15" s="27" t="s">
        <v>1616</v>
      </c>
      <c r="C15" s="3" t="s">
        <v>1300</v>
      </c>
      <c r="D15" s="2"/>
      <c r="E15" s="231"/>
    </row>
    <row r="16" spans="1:5">
      <c r="A16" t="s">
        <v>2180</v>
      </c>
    </row>
    <row r="19" spans="1:6">
      <c r="A19" s="27" t="s">
        <v>2705</v>
      </c>
      <c r="C19" s="815" t="s">
        <v>1105</v>
      </c>
      <c r="D19" s="815"/>
      <c r="E19" s="815"/>
    </row>
    <row r="20" spans="1:6">
      <c r="A20" s="27" t="s">
        <v>1906</v>
      </c>
      <c r="C20" s="27" t="s">
        <v>1948</v>
      </c>
      <c r="D20" s="27"/>
    </row>
    <row r="21" spans="1:6">
      <c r="A21" s="156"/>
      <c r="C21" s="27"/>
      <c r="D21" s="27"/>
    </row>
    <row r="22" spans="1:6" s="43" customFormat="1" ht="16" customHeight="1">
      <c r="A22" s="37"/>
      <c r="B22" s="38"/>
      <c r="C22" s="39"/>
      <c r="D22" s="39"/>
      <c r="E22" s="41"/>
      <c r="F22" s="42"/>
    </row>
    <row r="23" spans="1:6">
      <c r="A23" s="155" t="s">
        <v>3410</v>
      </c>
      <c r="B23" s="45" t="s">
        <v>2056</v>
      </c>
      <c r="C23" s="46" t="s">
        <v>2192</v>
      </c>
      <c r="D23" s="45" t="s">
        <v>2191</v>
      </c>
      <c r="E23" s="45" t="s">
        <v>1627</v>
      </c>
      <c r="F23" s="48"/>
    </row>
    <row r="24" spans="1:6">
      <c r="A24" s="49">
        <v>40489</v>
      </c>
      <c r="B24" s="58" t="s">
        <v>2258</v>
      </c>
      <c r="C24" s="51">
        <v>255</v>
      </c>
      <c r="D24" s="154">
        <v>5</v>
      </c>
      <c r="E24" s="153">
        <f>C24*D24</f>
        <v>1275</v>
      </c>
      <c r="F24" s="56"/>
    </row>
    <row r="25" spans="1:6">
      <c r="A25" s="57"/>
      <c r="B25" s="58" t="s">
        <v>2044</v>
      </c>
      <c r="C25" s="51">
        <v>180</v>
      </c>
      <c r="D25" s="154">
        <v>5</v>
      </c>
      <c r="E25" s="153">
        <f>C25*D25</f>
        <v>900</v>
      </c>
      <c r="F25" s="56"/>
    </row>
    <row r="26" spans="1:6">
      <c r="A26" s="57"/>
      <c r="B26" s="58" t="s">
        <v>1797</v>
      </c>
      <c r="C26" s="59"/>
      <c r="D26" s="154"/>
      <c r="E26" s="153">
        <f>C26*D26</f>
        <v>0</v>
      </c>
      <c r="F26" s="56"/>
    </row>
    <row r="27" spans="1:6">
      <c r="A27" s="57"/>
      <c r="B27" s="58" t="s">
        <v>3011</v>
      </c>
      <c r="C27" s="59"/>
      <c r="D27" s="154"/>
      <c r="E27" s="153">
        <f>C27*D27</f>
        <v>0</v>
      </c>
      <c r="F27" s="56"/>
    </row>
    <row r="28" spans="1:6">
      <c r="A28" s="57"/>
      <c r="B28" s="58" t="s">
        <v>2342</v>
      </c>
      <c r="C28" s="51"/>
      <c r="D28" s="154"/>
      <c r="E28" s="153">
        <f>C28*D28</f>
        <v>0</v>
      </c>
      <c r="F28" s="48"/>
    </row>
    <row r="29" spans="1:6">
      <c r="A29" s="57"/>
      <c r="B29" s="58" t="s">
        <v>972</v>
      </c>
      <c r="C29" s="51">
        <v>500</v>
      </c>
      <c r="D29" s="62" t="s">
        <v>2582</v>
      </c>
      <c r="E29" s="153">
        <v>500</v>
      </c>
      <c r="F29" s="48"/>
    </row>
    <row r="30" spans="1:6">
      <c r="A30" s="57"/>
      <c r="B30" s="58" t="s">
        <v>1796</v>
      </c>
      <c r="C30" s="51">
        <v>50</v>
      </c>
      <c r="D30" s="154">
        <v>3</v>
      </c>
      <c r="E30" s="153">
        <f>C30*D30</f>
        <v>150</v>
      </c>
      <c r="F30" s="48"/>
    </row>
    <row r="31" spans="1:6" s="74" customFormat="1" ht="16" customHeight="1">
      <c r="A31" s="68"/>
      <c r="B31" s="114" t="s">
        <v>2389</v>
      </c>
      <c r="C31" s="152"/>
      <c r="D31" s="152"/>
      <c r="E31" s="151">
        <f>SUM(E24:E30)</f>
        <v>2825</v>
      </c>
      <c r="F31" s="73"/>
    </row>
    <row r="34" spans="1:256">
      <c r="B34" s="75" t="s">
        <v>2168</v>
      </c>
      <c r="C34" s="76">
        <f>E31/2</f>
        <v>1412.5</v>
      </c>
      <c r="D34" s="76"/>
    </row>
    <row r="36" spans="1:256">
      <c r="A36" s="805" t="s">
        <v>2134</v>
      </c>
      <c r="B36" s="805"/>
      <c r="C36" s="805"/>
      <c r="D36" s="805"/>
      <c r="E36" s="805"/>
      <c r="F36" s="805"/>
    </row>
    <row r="37" spans="1:256">
      <c r="A37" s="805" t="s">
        <v>2569</v>
      </c>
      <c r="B37" s="805"/>
      <c r="C37" s="805"/>
      <c r="D37" s="805"/>
      <c r="E37" s="805"/>
      <c r="F37" s="805"/>
    </row>
    <row r="38" spans="1:256">
      <c r="A38" s="805" t="s">
        <v>2396</v>
      </c>
      <c r="B38" s="805"/>
      <c r="C38" s="805"/>
      <c r="D38" s="805"/>
      <c r="E38" s="805"/>
      <c r="F38" s="805"/>
      <c r="G38" s="78"/>
      <c r="H38" s="805" t="s">
        <v>2134</v>
      </c>
      <c r="I38" s="805"/>
      <c r="J38" s="805"/>
      <c r="K38" s="805"/>
      <c r="L38" s="805"/>
      <c r="M38" s="805"/>
      <c r="N38" s="805" t="s">
        <v>2134</v>
      </c>
      <c r="O38" s="805"/>
      <c r="P38" s="805"/>
      <c r="Q38" s="805"/>
      <c r="R38" s="805"/>
      <c r="S38" s="805"/>
      <c r="T38" s="805" t="s">
        <v>2134</v>
      </c>
      <c r="U38" s="805"/>
      <c r="V38" s="805"/>
      <c r="W38" s="805"/>
      <c r="X38" s="805"/>
      <c r="Y38" s="805"/>
      <c r="Z38" s="805" t="s">
        <v>2134</v>
      </c>
      <c r="AA38" s="805"/>
      <c r="AB38" s="805"/>
      <c r="AC38" s="805"/>
      <c r="AD38" s="805"/>
      <c r="AE38" s="805"/>
      <c r="AF38" s="805" t="s">
        <v>2134</v>
      </c>
      <c r="AG38" s="805"/>
      <c r="AH38" s="805"/>
      <c r="AI38" s="805"/>
      <c r="AJ38" s="805"/>
      <c r="AK38" s="805"/>
      <c r="AL38" s="805" t="s">
        <v>2134</v>
      </c>
      <c r="AM38" s="805"/>
      <c r="AN38" s="805"/>
      <c r="AO38" s="805"/>
      <c r="AP38" s="805"/>
      <c r="AQ38" s="805"/>
      <c r="AR38" s="805" t="s">
        <v>2134</v>
      </c>
      <c r="AS38" s="805"/>
      <c r="AT38" s="805"/>
      <c r="AU38" s="805"/>
      <c r="AV38" s="805"/>
      <c r="AW38" s="805"/>
      <c r="AX38" s="805" t="s">
        <v>2134</v>
      </c>
      <c r="AY38" s="805"/>
      <c r="AZ38" s="805"/>
      <c r="BA38" s="805"/>
      <c r="BB38" s="805"/>
      <c r="BC38" s="805"/>
      <c r="BD38" s="805" t="s">
        <v>2134</v>
      </c>
      <c r="BE38" s="805"/>
      <c r="BF38" s="805"/>
      <c r="BG38" s="805"/>
      <c r="BH38" s="805"/>
      <c r="BI38" s="805"/>
      <c r="BJ38" s="805" t="s">
        <v>2134</v>
      </c>
      <c r="BK38" s="805"/>
      <c r="BL38" s="805"/>
      <c r="BM38" s="805"/>
      <c r="BN38" s="805"/>
      <c r="BO38" s="805"/>
      <c r="BP38" s="805" t="s">
        <v>2134</v>
      </c>
      <c r="BQ38" s="805"/>
      <c r="BR38" s="805"/>
      <c r="BS38" s="805"/>
      <c r="BT38" s="805"/>
      <c r="BU38" s="805"/>
      <c r="BV38" s="805" t="s">
        <v>2134</v>
      </c>
      <c r="BW38" s="805"/>
      <c r="BX38" s="805"/>
      <c r="BY38" s="805"/>
      <c r="BZ38" s="805"/>
      <c r="CA38" s="805"/>
      <c r="CB38" s="805" t="s">
        <v>2134</v>
      </c>
      <c r="CC38" s="805"/>
      <c r="CD38" s="805"/>
      <c r="CE38" s="805"/>
      <c r="CF38" s="805"/>
      <c r="CG38" s="805"/>
      <c r="CH38" s="805" t="s">
        <v>2134</v>
      </c>
      <c r="CI38" s="805"/>
      <c r="CJ38" s="805"/>
      <c r="CK38" s="805"/>
      <c r="CL38" s="805"/>
      <c r="CM38" s="805"/>
      <c r="CN38" s="805" t="s">
        <v>2134</v>
      </c>
      <c r="CO38" s="805"/>
      <c r="CP38" s="805"/>
      <c r="CQ38" s="805"/>
      <c r="CR38" s="805"/>
      <c r="CS38" s="805"/>
      <c r="CT38" s="805" t="s">
        <v>2134</v>
      </c>
      <c r="CU38" s="805"/>
      <c r="CV38" s="805"/>
      <c r="CW38" s="805"/>
      <c r="CX38" s="805"/>
      <c r="CY38" s="805"/>
      <c r="CZ38" s="805" t="s">
        <v>2134</v>
      </c>
      <c r="DA38" s="805"/>
      <c r="DB38" s="805"/>
      <c r="DC38" s="805"/>
      <c r="DD38" s="805"/>
      <c r="DE38" s="805"/>
      <c r="DF38" s="805" t="s">
        <v>2134</v>
      </c>
      <c r="DG38" s="805"/>
      <c r="DH38" s="805"/>
      <c r="DI38" s="805"/>
      <c r="DJ38" s="805"/>
      <c r="DK38" s="805"/>
      <c r="DL38" s="805" t="s">
        <v>2134</v>
      </c>
      <c r="DM38" s="805"/>
      <c r="DN38" s="805"/>
      <c r="DO38" s="805"/>
      <c r="DP38" s="805"/>
      <c r="DQ38" s="805"/>
      <c r="DR38" s="805" t="s">
        <v>2134</v>
      </c>
      <c r="DS38" s="805"/>
      <c r="DT38" s="805"/>
      <c r="DU38" s="805"/>
      <c r="DV38" s="805"/>
      <c r="DW38" s="805"/>
      <c r="DX38" s="805" t="s">
        <v>2134</v>
      </c>
      <c r="DY38" s="805"/>
      <c r="DZ38" s="805"/>
      <c r="EA38" s="805"/>
      <c r="EB38" s="805"/>
      <c r="EC38" s="805"/>
      <c r="ED38" s="805" t="s">
        <v>2134</v>
      </c>
      <c r="EE38" s="805"/>
      <c r="EF38" s="805"/>
      <c r="EG38" s="805"/>
      <c r="EH38" s="805"/>
      <c r="EI38" s="805"/>
      <c r="EJ38" s="805" t="s">
        <v>2134</v>
      </c>
      <c r="EK38" s="805"/>
      <c r="EL38" s="805"/>
      <c r="EM38" s="805"/>
      <c r="EN38" s="805"/>
      <c r="EO38" s="805"/>
      <c r="EP38" s="805" t="s">
        <v>2134</v>
      </c>
      <c r="EQ38" s="805"/>
      <c r="ER38" s="805"/>
      <c r="ES38" s="805"/>
      <c r="ET38" s="805"/>
      <c r="EU38" s="805"/>
      <c r="EV38" s="805" t="s">
        <v>2134</v>
      </c>
      <c r="EW38" s="805"/>
      <c r="EX38" s="805"/>
      <c r="EY38" s="805"/>
      <c r="EZ38" s="805"/>
      <c r="FA38" s="805"/>
      <c r="FB38" s="805" t="s">
        <v>2134</v>
      </c>
      <c r="FC38" s="805"/>
      <c r="FD38" s="805"/>
      <c r="FE38" s="805"/>
      <c r="FF38" s="805"/>
      <c r="FG38" s="805"/>
      <c r="FH38" s="805" t="s">
        <v>2134</v>
      </c>
      <c r="FI38" s="805"/>
      <c r="FJ38" s="805"/>
      <c r="FK38" s="805"/>
      <c r="FL38" s="805"/>
      <c r="FM38" s="805"/>
      <c r="FN38" s="805" t="s">
        <v>2134</v>
      </c>
      <c r="FO38" s="805"/>
      <c r="FP38" s="805"/>
      <c r="FQ38" s="805"/>
      <c r="FR38" s="805"/>
      <c r="FS38" s="805"/>
      <c r="FT38" s="805" t="s">
        <v>2134</v>
      </c>
      <c r="FU38" s="805"/>
      <c r="FV38" s="805"/>
      <c r="FW38" s="805"/>
      <c r="FX38" s="805"/>
      <c r="FY38" s="805"/>
      <c r="FZ38" s="805" t="s">
        <v>2134</v>
      </c>
      <c r="GA38" s="805"/>
      <c r="GB38" s="805"/>
      <c r="GC38" s="805"/>
      <c r="GD38" s="805"/>
      <c r="GE38" s="805"/>
      <c r="GF38" s="805" t="s">
        <v>2134</v>
      </c>
      <c r="GG38" s="805"/>
      <c r="GH38" s="805"/>
      <c r="GI38" s="805"/>
      <c r="GJ38" s="805"/>
      <c r="GK38" s="805"/>
      <c r="GL38" s="805" t="s">
        <v>2134</v>
      </c>
      <c r="GM38" s="805"/>
      <c r="GN38" s="805"/>
      <c r="GO38" s="805"/>
      <c r="GP38" s="805"/>
      <c r="GQ38" s="805"/>
      <c r="GR38" s="805" t="s">
        <v>2134</v>
      </c>
      <c r="GS38" s="805"/>
      <c r="GT38" s="805"/>
      <c r="GU38" s="805"/>
      <c r="GV38" s="805"/>
      <c r="GW38" s="805"/>
      <c r="GX38" s="805" t="s">
        <v>2134</v>
      </c>
      <c r="GY38" s="805"/>
      <c r="GZ38" s="805"/>
      <c r="HA38" s="805"/>
      <c r="HB38" s="805"/>
      <c r="HC38" s="805"/>
      <c r="HD38" s="805" t="s">
        <v>2134</v>
      </c>
      <c r="HE38" s="805"/>
      <c r="HF38" s="805"/>
      <c r="HG38" s="805"/>
      <c r="HH38" s="805"/>
      <c r="HI38" s="805"/>
      <c r="HJ38" s="805" t="s">
        <v>2134</v>
      </c>
      <c r="HK38" s="805"/>
      <c r="HL38" s="805"/>
      <c r="HM38" s="805"/>
      <c r="HN38" s="805"/>
      <c r="HO38" s="805"/>
      <c r="HP38" s="805" t="s">
        <v>2134</v>
      </c>
      <c r="HQ38" s="805"/>
      <c r="HR38" s="805"/>
      <c r="HS38" s="805"/>
      <c r="HT38" s="805"/>
      <c r="HU38" s="805"/>
      <c r="HV38" s="805" t="s">
        <v>2134</v>
      </c>
      <c r="HW38" s="805"/>
      <c r="HX38" s="805"/>
      <c r="HY38" s="805"/>
      <c r="HZ38" s="805"/>
      <c r="IA38" s="805"/>
      <c r="IB38" s="805" t="s">
        <v>2134</v>
      </c>
      <c r="IC38" s="805"/>
      <c r="ID38" s="805"/>
      <c r="IE38" s="805"/>
      <c r="IF38" s="805"/>
      <c r="IG38" s="805"/>
      <c r="IH38" s="805" t="s">
        <v>2134</v>
      </c>
      <c r="II38" s="805"/>
      <c r="IJ38" s="805"/>
      <c r="IK38" s="805"/>
      <c r="IL38" s="805"/>
      <c r="IM38" s="805"/>
      <c r="IN38" s="805" t="s">
        <v>2134</v>
      </c>
      <c r="IO38" s="805"/>
      <c r="IP38" s="805"/>
      <c r="IQ38" s="805"/>
    </row>
    <row r="39" spans="1:256">
      <c r="A39" s="78"/>
      <c r="B39" s="78"/>
      <c r="C39" s="78"/>
      <c r="D39" s="78"/>
      <c r="E39" s="78"/>
      <c r="F39" s="78"/>
      <c r="G39" s="78"/>
      <c r="H39" s="805" t="s">
        <v>2019</v>
      </c>
      <c r="I39" s="805"/>
      <c r="J39" s="805"/>
      <c r="K39" s="805"/>
      <c r="L39" s="805"/>
      <c r="M39" s="805"/>
      <c r="N39" s="805" t="s">
        <v>2019</v>
      </c>
      <c r="O39" s="805"/>
      <c r="P39" s="805"/>
      <c r="Q39" s="805"/>
      <c r="R39" s="805"/>
      <c r="S39" s="805"/>
      <c r="T39" s="805" t="s">
        <v>2019</v>
      </c>
      <c r="U39" s="805"/>
      <c r="V39" s="805"/>
      <c r="W39" s="805"/>
      <c r="X39" s="805"/>
      <c r="Y39" s="805"/>
      <c r="Z39" s="805" t="s">
        <v>2019</v>
      </c>
      <c r="AA39" s="805"/>
      <c r="AB39" s="805"/>
      <c r="AC39" s="805"/>
      <c r="AD39" s="805"/>
      <c r="AE39" s="805"/>
      <c r="AF39" s="805" t="s">
        <v>2019</v>
      </c>
      <c r="AG39" s="805"/>
      <c r="AH39" s="805"/>
      <c r="AI39" s="805"/>
      <c r="AJ39" s="805"/>
      <c r="AK39" s="805"/>
      <c r="AL39" s="805" t="s">
        <v>2019</v>
      </c>
      <c r="AM39" s="805"/>
      <c r="AN39" s="805"/>
      <c r="AO39" s="805"/>
      <c r="AP39" s="805"/>
      <c r="AQ39" s="805"/>
      <c r="AR39" s="805" t="s">
        <v>2019</v>
      </c>
      <c r="AS39" s="805"/>
      <c r="AT39" s="805"/>
      <c r="AU39" s="805"/>
      <c r="AV39" s="805"/>
      <c r="AW39" s="805"/>
      <c r="AX39" s="805" t="s">
        <v>2019</v>
      </c>
      <c r="AY39" s="805"/>
      <c r="AZ39" s="805"/>
      <c r="BA39" s="805"/>
      <c r="BB39" s="805"/>
      <c r="BC39" s="805"/>
      <c r="BD39" s="805" t="s">
        <v>2019</v>
      </c>
      <c r="BE39" s="805"/>
      <c r="BF39" s="805"/>
      <c r="BG39" s="805"/>
      <c r="BH39" s="805"/>
      <c r="BI39" s="805"/>
      <c r="BJ39" s="805" t="s">
        <v>2019</v>
      </c>
      <c r="BK39" s="805"/>
      <c r="BL39" s="805"/>
      <c r="BM39" s="805"/>
      <c r="BN39" s="805"/>
      <c r="BO39" s="805"/>
      <c r="BP39" s="805" t="s">
        <v>2019</v>
      </c>
      <c r="BQ39" s="805"/>
      <c r="BR39" s="805"/>
      <c r="BS39" s="805"/>
      <c r="BT39" s="805"/>
      <c r="BU39" s="805"/>
      <c r="BV39" s="805" t="s">
        <v>2019</v>
      </c>
      <c r="BW39" s="805"/>
      <c r="BX39" s="805"/>
      <c r="BY39" s="805"/>
      <c r="BZ39" s="805"/>
      <c r="CA39" s="805"/>
      <c r="CB39" s="805" t="s">
        <v>2019</v>
      </c>
      <c r="CC39" s="805"/>
      <c r="CD39" s="805"/>
      <c r="CE39" s="805"/>
      <c r="CF39" s="805"/>
      <c r="CG39" s="805"/>
      <c r="CH39" s="805" t="s">
        <v>2019</v>
      </c>
      <c r="CI39" s="805"/>
      <c r="CJ39" s="805"/>
      <c r="CK39" s="805"/>
      <c r="CL39" s="805"/>
      <c r="CM39" s="805"/>
      <c r="CN39" s="805" t="s">
        <v>2019</v>
      </c>
      <c r="CO39" s="805"/>
      <c r="CP39" s="805"/>
      <c r="CQ39" s="805"/>
      <c r="CR39" s="805"/>
      <c r="CS39" s="805"/>
      <c r="CT39" s="805" t="s">
        <v>2019</v>
      </c>
      <c r="CU39" s="805"/>
      <c r="CV39" s="805"/>
      <c r="CW39" s="805"/>
      <c r="CX39" s="805"/>
      <c r="CY39" s="805"/>
      <c r="CZ39" s="805" t="s">
        <v>2019</v>
      </c>
      <c r="DA39" s="805"/>
      <c r="DB39" s="805"/>
      <c r="DC39" s="805"/>
      <c r="DD39" s="805"/>
      <c r="DE39" s="805"/>
      <c r="DF39" s="805" t="s">
        <v>2019</v>
      </c>
      <c r="DG39" s="805"/>
      <c r="DH39" s="805"/>
      <c r="DI39" s="805"/>
      <c r="DJ39" s="805"/>
      <c r="DK39" s="805"/>
      <c r="DL39" s="805" t="s">
        <v>2019</v>
      </c>
      <c r="DM39" s="805"/>
      <c r="DN39" s="805"/>
      <c r="DO39" s="805"/>
      <c r="DP39" s="805"/>
      <c r="DQ39" s="805"/>
      <c r="DR39" s="805" t="s">
        <v>2019</v>
      </c>
      <c r="DS39" s="805"/>
      <c r="DT39" s="805"/>
      <c r="DU39" s="805"/>
      <c r="DV39" s="805"/>
      <c r="DW39" s="805"/>
      <c r="DX39" s="805" t="s">
        <v>2019</v>
      </c>
      <c r="DY39" s="805"/>
      <c r="DZ39" s="805"/>
      <c r="EA39" s="805"/>
      <c r="EB39" s="805"/>
      <c r="EC39" s="805"/>
      <c r="ED39" s="805" t="s">
        <v>2019</v>
      </c>
      <c r="EE39" s="805"/>
      <c r="EF39" s="805"/>
      <c r="EG39" s="805"/>
      <c r="EH39" s="805"/>
      <c r="EI39" s="805"/>
      <c r="EJ39" s="805" t="s">
        <v>2019</v>
      </c>
      <c r="EK39" s="805"/>
      <c r="EL39" s="805"/>
      <c r="EM39" s="805"/>
      <c r="EN39" s="805"/>
      <c r="EO39" s="805"/>
      <c r="EP39" s="805" t="s">
        <v>2019</v>
      </c>
      <c r="EQ39" s="805"/>
      <c r="ER39" s="805"/>
      <c r="ES39" s="805"/>
      <c r="ET39" s="805"/>
      <c r="EU39" s="805"/>
      <c r="EV39" s="805" t="s">
        <v>2019</v>
      </c>
      <c r="EW39" s="805"/>
      <c r="EX39" s="805"/>
      <c r="EY39" s="805"/>
      <c r="EZ39" s="805"/>
      <c r="FA39" s="805"/>
      <c r="FB39" s="805" t="s">
        <v>2019</v>
      </c>
      <c r="FC39" s="805"/>
      <c r="FD39" s="805"/>
      <c r="FE39" s="805"/>
      <c r="FF39" s="805"/>
      <c r="FG39" s="805"/>
      <c r="FH39" s="805" t="s">
        <v>2019</v>
      </c>
      <c r="FI39" s="805"/>
      <c r="FJ39" s="805"/>
      <c r="FK39" s="805"/>
      <c r="FL39" s="805"/>
      <c r="FM39" s="805"/>
      <c r="FN39" s="805" t="s">
        <v>2019</v>
      </c>
      <c r="FO39" s="805"/>
      <c r="FP39" s="805"/>
      <c r="FQ39" s="805"/>
      <c r="FR39" s="805"/>
      <c r="FS39" s="805"/>
      <c r="FT39" s="805" t="s">
        <v>2019</v>
      </c>
      <c r="FU39" s="805"/>
      <c r="FV39" s="805"/>
      <c r="FW39" s="805"/>
      <c r="FX39" s="805"/>
      <c r="FY39" s="805"/>
      <c r="FZ39" s="805" t="s">
        <v>2019</v>
      </c>
      <c r="GA39" s="805"/>
      <c r="GB39" s="805"/>
      <c r="GC39" s="805"/>
      <c r="GD39" s="805"/>
      <c r="GE39" s="805"/>
      <c r="GF39" s="805" t="s">
        <v>2019</v>
      </c>
      <c r="GG39" s="805"/>
      <c r="GH39" s="805"/>
      <c r="GI39" s="805"/>
      <c r="GJ39" s="805"/>
      <c r="GK39" s="805"/>
      <c r="GL39" s="805" t="s">
        <v>2019</v>
      </c>
      <c r="GM39" s="805"/>
      <c r="GN39" s="805"/>
      <c r="GO39" s="805"/>
      <c r="GP39" s="805"/>
      <c r="GQ39" s="805"/>
      <c r="GR39" s="805" t="s">
        <v>2019</v>
      </c>
      <c r="GS39" s="805"/>
      <c r="GT39" s="805"/>
      <c r="GU39" s="805"/>
      <c r="GV39" s="805"/>
      <c r="GW39" s="805"/>
      <c r="GX39" s="805" t="s">
        <v>2019</v>
      </c>
      <c r="GY39" s="805"/>
      <c r="GZ39" s="805"/>
      <c r="HA39" s="805"/>
      <c r="HB39" s="805"/>
      <c r="HC39" s="805"/>
      <c r="HD39" s="805" t="s">
        <v>2019</v>
      </c>
      <c r="HE39" s="805"/>
      <c r="HF39" s="805"/>
      <c r="HG39" s="805"/>
      <c r="HH39" s="805"/>
      <c r="HI39" s="805"/>
      <c r="HJ39" s="805" t="s">
        <v>2019</v>
      </c>
      <c r="HK39" s="805"/>
      <c r="HL39" s="805"/>
      <c r="HM39" s="805"/>
      <c r="HN39" s="805"/>
      <c r="HO39" s="805"/>
      <c r="HP39" s="805" t="s">
        <v>2019</v>
      </c>
      <c r="HQ39" s="805"/>
      <c r="HR39" s="805"/>
      <c r="HS39" s="805"/>
      <c r="HT39" s="805"/>
      <c r="HU39" s="805"/>
      <c r="HV39" s="805" t="s">
        <v>2019</v>
      </c>
      <c r="HW39" s="805"/>
      <c r="HX39" s="805"/>
      <c r="HY39" s="805"/>
      <c r="HZ39" s="805"/>
      <c r="IA39" s="805"/>
      <c r="IB39" s="805" t="s">
        <v>2019</v>
      </c>
      <c r="IC39" s="805"/>
      <c r="ID39" s="805"/>
      <c r="IE39" s="805"/>
      <c r="IF39" s="805"/>
      <c r="IG39" s="805"/>
      <c r="IH39" s="805" t="s">
        <v>2019</v>
      </c>
      <c r="II39" s="805"/>
      <c r="IJ39" s="805"/>
      <c r="IK39" s="805"/>
      <c r="IL39" s="805"/>
      <c r="IM39" s="805"/>
      <c r="IN39" s="805" t="s">
        <v>2019</v>
      </c>
      <c r="IO39" s="805"/>
      <c r="IP39" s="805"/>
      <c r="IQ39" s="805"/>
    </row>
    <row r="40" spans="1:256">
      <c r="B40" s="78"/>
      <c r="C40" s="78"/>
      <c r="D40" s="78"/>
      <c r="E40" s="78"/>
      <c r="F40" s="78"/>
      <c r="G40" s="78"/>
      <c r="H40" s="78"/>
      <c r="I40" s="78"/>
      <c r="J40" s="78"/>
      <c r="K40" s="78"/>
      <c r="L40" s="78"/>
      <c r="M40" s="78"/>
      <c r="N40" s="805" t="s">
        <v>2396</v>
      </c>
      <c r="O40" s="805"/>
      <c r="P40" s="805"/>
      <c r="Q40" s="805"/>
      <c r="R40" s="805"/>
      <c r="S40" s="805"/>
      <c r="T40" s="805" t="s">
        <v>2396</v>
      </c>
      <c r="U40" s="805"/>
      <c r="V40" s="805"/>
      <c r="W40" s="805"/>
      <c r="X40" s="805"/>
      <c r="Y40" s="805"/>
      <c r="Z40" s="805" t="s">
        <v>2396</v>
      </c>
      <c r="AA40" s="805"/>
      <c r="AB40" s="805"/>
      <c r="AC40" s="805"/>
      <c r="AD40" s="805"/>
      <c r="AE40" s="805"/>
      <c r="AF40" s="805" t="s">
        <v>2396</v>
      </c>
      <c r="AG40" s="805"/>
      <c r="AH40" s="805"/>
      <c r="AI40" s="805"/>
      <c r="AJ40" s="805"/>
      <c r="AK40" s="805"/>
      <c r="AL40" s="805" t="s">
        <v>2396</v>
      </c>
      <c r="AM40" s="805"/>
      <c r="AN40" s="805"/>
      <c r="AO40" s="805"/>
      <c r="AP40" s="805"/>
      <c r="AQ40" s="805"/>
      <c r="AR40" s="805" t="s">
        <v>2396</v>
      </c>
      <c r="AS40" s="805"/>
      <c r="AT40" s="805"/>
      <c r="AU40" s="805"/>
      <c r="AV40" s="805"/>
      <c r="AW40" s="805"/>
      <c r="AX40" s="805" t="s">
        <v>2396</v>
      </c>
      <c r="AY40" s="805"/>
      <c r="AZ40" s="805"/>
      <c r="BA40" s="805"/>
      <c r="BB40" s="805"/>
      <c r="BC40" s="805"/>
      <c r="BD40" s="805" t="s">
        <v>2396</v>
      </c>
      <c r="BE40" s="805"/>
      <c r="BF40" s="805"/>
      <c r="BG40" s="805"/>
      <c r="BH40" s="805"/>
      <c r="BI40" s="805"/>
      <c r="BJ40" s="805" t="s">
        <v>2396</v>
      </c>
      <c r="BK40" s="805"/>
      <c r="BL40" s="805"/>
      <c r="BM40" s="805"/>
      <c r="BN40" s="805"/>
      <c r="BO40" s="805"/>
      <c r="BP40" s="805" t="s">
        <v>2396</v>
      </c>
      <c r="BQ40" s="805"/>
      <c r="BR40" s="805"/>
      <c r="BS40" s="805"/>
      <c r="BT40" s="805"/>
      <c r="BU40" s="805"/>
      <c r="BV40" s="805" t="s">
        <v>2396</v>
      </c>
      <c r="BW40" s="805"/>
      <c r="BX40" s="805"/>
      <c r="BY40" s="805"/>
      <c r="BZ40" s="805"/>
      <c r="CA40" s="805"/>
      <c r="CB40" s="805" t="s">
        <v>2396</v>
      </c>
      <c r="CC40" s="805"/>
      <c r="CD40" s="805"/>
      <c r="CE40" s="805"/>
      <c r="CF40" s="805"/>
      <c r="CG40" s="805"/>
      <c r="CH40" s="805" t="s">
        <v>2396</v>
      </c>
      <c r="CI40" s="805"/>
      <c r="CJ40" s="805"/>
      <c r="CK40" s="805"/>
      <c r="CL40" s="805"/>
      <c r="CM40" s="805"/>
      <c r="CN40" s="805" t="s">
        <v>2396</v>
      </c>
      <c r="CO40" s="805"/>
      <c r="CP40" s="805"/>
      <c r="CQ40" s="805"/>
      <c r="CR40" s="805"/>
      <c r="CS40" s="805"/>
      <c r="CT40" s="805" t="s">
        <v>2396</v>
      </c>
      <c r="CU40" s="805"/>
      <c r="CV40" s="805"/>
      <c r="CW40" s="805"/>
      <c r="CX40" s="805"/>
      <c r="CY40" s="805"/>
      <c r="CZ40" s="805" t="s">
        <v>2396</v>
      </c>
      <c r="DA40" s="805"/>
      <c r="DB40" s="805"/>
      <c r="DC40" s="805"/>
      <c r="DD40" s="805"/>
      <c r="DE40" s="805"/>
      <c r="DF40" s="805" t="s">
        <v>2396</v>
      </c>
      <c r="DG40" s="805"/>
      <c r="DH40" s="805"/>
      <c r="DI40" s="805"/>
      <c r="DJ40" s="805"/>
      <c r="DK40" s="805"/>
      <c r="DL40" s="805" t="s">
        <v>2396</v>
      </c>
      <c r="DM40" s="805"/>
      <c r="DN40" s="805"/>
      <c r="DO40" s="805"/>
      <c r="DP40" s="805"/>
      <c r="DQ40" s="805"/>
      <c r="DR40" s="805" t="s">
        <v>2396</v>
      </c>
      <c r="DS40" s="805"/>
      <c r="DT40" s="805"/>
      <c r="DU40" s="805"/>
      <c r="DV40" s="805"/>
      <c r="DW40" s="805"/>
      <c r="DX40" s="805" t="s">
        <v>2396</v>
      </c>
      <c r="DY40" s="805"/>
      <c r="DZ40" s="805"/>
      <c r="EA40" s="805"/>
      <c r="EB40" s="805"/>
      <c r="EC40" s="805"/>
      <c r="ED40" s="805" t="s">
        <v>2396</v>
      </c>
      <c r="EE40" s="805"/>
      <c r="EF40" s="805"/>
      <c r="EG40" s="805"/>
      <c r="EH40" s="805"/>
      <c r="EI40" s="805"/>
      <c r="EJ40" s="805" t="s">
        <v>2396</v>
      </c>
      <c r="EK40" s="805"/>
      <c r="EL40" s="805"/>
      <c r="EM40" s="805"/>
      <c r="EN40" s="805"/>
      <c r="EO40" s="805"/>
      <c r="EP40" s="805" t="s">
        <v>2396</v>
      </c>
      <c r="EQ40" s="805"/>
      <c r="ER40" s="805"/>
      <c r="ES40" s="805"/>
      <c r="ET40" s="805"/>
      <c r="EU40" s="805"/>
      <c r="EV40" s="805" t="s">
        <v>2396</v>
      </c>
      <c r="EW40" s="805"/>
      <c r="EX40" s="805"/>
      <c r="EY40" s="805"/>
      <c r="EZ40" s="805"/>
      <c r="FA40" s="805"/>
      <c r="FB40" s="805" t="s">
        <v>2396</v>
      </c>
      <c r="FC40" s="805"/>
      <c r="FD40" s="805"/>
      <c r="FE40" s="805"/>
      <c r="FF40" s="805"/>
      <c r="FG40" s="805"/>
      <c r="FH40" s="805" t="s">
        <v>2396</v>
      </c>
      <c r="FI40" s="805"/>
      <c r="FJ40" s="805"/>
      <c r="FK40" s="805"/>
      <c r="FL40" s="805"/>
      <c r="FM40" s="805"/>
      <c r="FN40" s="805" t="s">
        <v>2396</v>
      </c>
      <c r="FO40" s="805"/>
      <c r="FP40" s="805"/>
      <c r="FQ40" s="805"/>
      <c r="FR40" s="805"/>
      <c r="FS40" s="805"/>
      <c r="FT40" s="805" t="s">
        <v>2396</v>
      </c>
      <c r="FU40" s="805"/>
      <c r="FV40" s="805"/>
      <c r="FW40" s="805"/>
      <c r="FX40" s="805"/>
      <c r="FY40" s="805"/>
      <c r="FZ40" s="805" t="s">
        <v>2396</v>
      </c>
      <c r="GA40" s="805"/>
      <c r="GB40" s="805"/>
      <c r="GC40" s="805"/>
      <c r="GD40" s="805"/>
      <c r="GE40" s="805"/>
      <c r="GF40" s="805" t="s">
        <v>2396</v>
      </c>
      <c r="GG40" s="805"/>
      <c r="GH40" s="805"/>
      <c r="GI40" s="805"/>
      <c r="GJ40" s="805"/>
      <c r="GK40" s="805"/>
      <c r="GL40" s="805" t="s">
        <v>2396</v>
      </c>
      <c r="GM40" s="805"/>
      <c r="GN40" s="805"/>
      <c r="GO40" s="805"/>
      <c r="GP40" s="805"/>
      <c r="GQ40" s="805"/>
      <c r="GR40" s="805" t="s">
        <v>2396</v>
      </c>
      <c r="GS40" s="805"/>
      <c r="GT40" s="805"/>
      <c r="GU40" s="805"/>
      <c r="GV40" s="805"/>
      <c r="GW40" s="805"/>
      <c r="GX40" s="805" t="s">
        <v>2396</v>
      </c>
      <c r="GY40" s="805"/>
      <c r="GZ40" s="805"/>
      <c r="HA40" s="805"/>
      <c r="HB40" s="805"/>
      <c r="HC40" s="805"/>
      <c r="HD40" s="805" t="s">
        <v>2396</v>
      </c>
      <c r="HE40" s="805"/>
      <c r="HF40" s="805"/>
      <c r="HG40" s="805"/>
      <c r="HH40" s="805"/>
      <c r="HI40" s="805"/>
      <c r="HJ40" s="805" t="s">
        <v>2396</v>
      </c>
      <c r="HK40" s="805"/>
      <c r="HL40" s="805"/>
      <c r="HM40" s="805"/>
      <c r="HN40" s="805"/>
      <c r="HO40" s="805"/>
      <c r="HP40" s="805" t="s">
        <v>2396</v>
      </c>
      <c r="HQ40" s="805"/>
      <c r="HR40" s="805"/>
      <c r="HS40" s="805"/>
      <c r="HT40" s="805"/>
      <c r="HU40" s="805"/>
      <c r="HV40" s="805" t="s">
        <v>2396</v>
      </c>
      <c r="HW40" s="805"/>
      <c r="HX40" s="805"/>
      <c r="HY40" s="805"/>
      <c r="HZ40" s="805"/>
      <c r="IA40" s="805"/>
      <c r="IB40" s="805" t="s">
        <v>2396</v>
      </c>
      <c r="IC40" s="805"/>
      <c r="ID40" s="805"/>
      <c r="IE40" s="805"/>
      <c r="IF40" s="805"/>
      <c r="IG40" s="805"/>
      <c r="IH40" s="805" t="s">
        <v>2396</v>
      </c>
      <c r="II40" s="805"/>
      <c r="IJ40" s="805"/>
      <c r="IK40" s="805"/>
      <c r="IL40" s="805"/>
      <c r="IM40" s="805"/>
      <c r="IN40" s="805" t="s">
        <v>2396</v>
      </c>
      <c r="IO40" s="805"/>
      <c r="IP40" s="805"/>
      <c r="IQ40" s="805"/>
      <c r="IR40" s="805"/>
      <c r="IS40" s="805"/>
      <c r="IT40" s="805" t="s">
        <v>2396</v>
      </c>
      <c r="IU40" s="805"/>
      <c r="IV40" s="805"/>
    </row>
    <row r="41" spans="1:256">
      <c r="A41" s="83"/>
      <c r="B41" s="83"/>
      <c r="C41" s="84"/>
      <c r="D41" s="84"/>
      <c r="E41" s="86"/>
    </row>
    <row r="42" spans="1:256">
      <c r="A42" s="7"/>
    </row>
    <row r="43" spans="1:256">
      <c r="A43" s="7"/>
    </row>
    <row r="44" spans="1:256" s="6" customFormat="1">
      <c r="A44" s="7"/>
    </row>
    <row r="45" spans="1:256" s="6" customFormat="1">
      <c r="B45" s="7"/>
      <c r="C45" s="7"/>
      <c r="D45" s="7"/>
      <c r="E45" s="7"/>
      <c r="F45" s="7"/>
    </row>
    <row r="46" spans="1:256" s="6" customFormat="1">
      <c r="B46" s="7"/>
      <c r="C46" s="7"/>
      <c r="D46" s="7"/>
      <c r="E46" s="7"/>
      <c r="F46" s="7"/>
    </row>
    <row r="47" spans="1:256" s="6" customFormat="1">
      <c r="B47" s="7"/>
      <c r="C47" s="7"/>
      <c r="D47" s="7"/>
      <c r="E47" s="7"/>
      <c r="F47" s="7"/>
    </row>
    <row r="48" spans="1:256" s="6" customFormat="1">
      <c r="B48" s="7"/>
      <c r="C48" s="10"/>
      <c r="D48" s="10"/>
      <c r="E48" s="87"/>
      <c r="F48" s="7"/>
    </row>
    <row r="49" spans="2:6" s="6" customFormat="1">
      <c r="B49" s="7"/>
      <c r="C49" s="7"/>
      <c r="D49" s="7"/>
      <c r="E49" s="7"/>
      <c r="F49" s="7"/>
    </row>
  </sheetData>
  <mergeCells count="127">
    <mergeCell ref="FN40:FS40"/>
    <mergeCell ref="FB40:FG40"/>
    <mergeCell ref="N40:S40"/>
    <mergeCell ref="T40:Y40"/>
    <mergeCell ref="Z40:AE40"/>
    <mergeCell ref="AF40:AK40"/>
    <mergeCell ref="FN39:FS39"/>
    <mergeCell ref="BJ40:BO40"/>
    <mergeCell ref="CB40:CG40"/>
    <mergeCell ref="DX40:EC40"/>
    <mergeCell ref="DL40:DQ40"/>
    <mergeCell ref="CN40:CS40"/>
    <mergeCell ref="DF40:DK40"/>
    <mergeCell ref="CZ40:DE40"/>
    <mergeCell ref="FH40:FM40"/>
    <mergeCell ref="EJ40:EO40"/>
    <mergeCell ref="CH39:CM39"/>
    <mergeCell ref="CT39:CY39"/>
    <mergeCell ref="CZ39:DE39"/>
    <mergeCell ref="AF39:AK39"/>
    <mergeCell ref="FH39:FM39"/>
    <mergeCell ref="FB39:FG39"/>
    <mergeCell ref="AX39:BC39"/>
    <mergeCell ref="EP40:EU40"/>
    <mergeCell ref="EV40:FA40"/>
    <mergeCell ref="AL40:AQ40"/>
    <mergeCell ref="AR40:AW40"/>
    <mergeCell ref="ED40:EI40"/>
    <mergeCell ref="AX40:BC40"/>
    <mergeCell ref="BD40:BI40"/>
    <mergeCell ref="BP40:BU40"/>
    <mergeCell ref="CB38:CG38"/>
    <mergeCell ref="DL38:DQ38"/>
    <mergeCell ref="DX38:EC38"/>
    <mergeCell ref="DF38:DK38"/>
    <mergeCell ref="BV40:CA40"/>
    <mergeCell ref="CT40:CY40"/>
    <mergeCell ref="CH40:CM40"/>
    <mergeCell ref="DR39:DW39"/>
    <mergeCell ref="DL39:DQ39"/>
    <mergeCell ref="CB39:CG39"/>
    <mergeCell ref="CT38:CY38"/>
    <mergeCell ref="CZ38:DE38"/>
    <mergeCell ref="DR40:DW40"/>
    <mergeCell ref="DX39:EC39"/>
    <mergeCell ref="BJ38:BO38"/>
    <mergeCell ref="CN39:CS39"/>
    <mergeCell ref="CN38:CS38"/>
    <mergeCell ref="DR38:DW38"/>
    <mergeCell ref="EJ39:EO39"/>
    <mergeCell ref="EJ38:EO38"/>
    <mergeCell ref="ED39:EI39"/>
    <mergeCell ref="ED38:EI38"/>
    <mergeCell ref="EV38:FA38"/>
    <mergeCell ref="DF39:DK39"/>
    <mergeCell ref="FN38:FS38"/>
    <mergeCell ref="FH38:FM38"/>
    <mergeCell ref="EV39:FA39"/>
    <mergeCell ref="EP38:EU38"/>
    <mergeCell ref="FB38:FG38"/>
    <mergeCell ref="GF40:GK40"/>
    <mergeCell ref="FZ40:GE40"/>
    <mergeCell ref="FT40:FY40"/>
    <mergeCell ref="FZ39:GE39"/>
    <mergeCell ref="GL38:GQ38"/>
    <mergeCell ref="FT39:FY39"/>
    <mergeCell ref="FZ38:GE38"/>
    <mergeCell ref="IN38:IQ38"/>
    <mergeCell ref="HV39:IA39"/>
    <mergeCell ref="IH38:IM38"/>
    <mergeCell ref="IN39:IQ39"/>
    <mergeCell ref="IH39:IM39"/>
    <mergeCell ref="IB38:IG38"/>
    <mergeCell ref="HV38:IA38"/>
    <mergeCell ref="HP38:HU38"/>
    <mergeCell ref="HJ38:HO38"/>
    <mergeCell ref="HD38:HI38"/>
    <mergeCell ref="HP39:HU39"/>
    <mergeCell ref="HJ39:HO39"/>
    <mergeCell ref="AX38:BC38"/>
    <mergeCell ref="BD38:BI38"/>
    <mergeCell ref="BP38:BU38"/>
    <mergeCell ref="HV40:IA40"/>
    <mergeCell ref="IT40:IV40"/>
    <mergeCell ref="IB40:IG40"/>
    <mergeCell ref="IH40:IM40"/>
    <mergeCell ref="IN40:IS40"/>
    <mergeCell ref="GX39:HC39"/>
    <mergeCell ref="IB39:IG39"/>
    <mergeCell ref="HJ40:HO40"/>
    <mergeCell ref="HP40:HU40"/>
    <mergeCell ref="GL40:GQ40"/>
    <mergeCell ref="GR40:GW40"/>
    <mergeCell ref="GX40:HC40"/>
    <mergeCell ref="HD40:HI40"/>
    <mergeCell ref="FT38:FY38"/>
    <mergeCell ref="GF38:GK38"/>
    <mergeCell ref="GX38:HC38"/>
    <mergeCell ref="HD39:HI39"/>
    <mergeCell ref="GR38:GW38"/>
    <mergeCell ref="GR39:GW39"/>
    <mergeCell ref="GF39:GK39"/>
    <mergeCell ref="GL39:GQ39"/>
    <mergeCell ref="AR39:AW39"/>
    <mergeCell ref="BV39:CA39"/>
    <mergeCell ref="EP39:EU39"/>
    <mergeCell ref="C19:E19"/>
    <mergeCell ref="A36:F36"/>
    <mergeCell ref="A37:F37"/>
    <mergeCell ref="A38:F38"/>
    <mergeCell ref="CH38:CM38"/>
    <mergeCell ref="H39:M39"/>
    <mergeCell ref="H38:M38"/>
    <mergeCell ref="N39:S39"/>
    <mergeCell ref="T39:Y39"/>
    <mergeCell ref="N38:S38"/>
    <mergeCell ref="Z39:AE39"/>
    <mergeCell ref="AL39:AQ39"/>
    <mergeCell ref="BD39:BI39"/>
    <mergeCell ref="BJ39:BO39"/>
    <mergeCell ref="BV38:CA38"/>
    <mergeCell ref="BP39:BU39"/>
    <mergeCell ref="T38:Y38"/>
    <mergeCell ref="Z38:AE38"/>
    <mergeCell ref="AF38:AK38"/>
    <mergeCell ref="AR38:AW38"/>
    <mergeCell ref="AL38:AQ3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9"/>
  <sheetViews>
    <sheetView topLeftCell="A7" zoomScale="125" workbookViewId="0">
      <selection activeCell="B25" sqref="B25"/>
    </sheetView>
  </sheetViews>
  <sheetFormatPr baseColWidth="10" defaultColWidth="10.7109375" defaultRowHeight="15" x14ac:dyDescent="0"/>
  <cols>
    <col min="1" max="1" width="9.57031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5" ht="105" customHeight="1">
      <c r="E1" s="229" t="s">
        <v>1976</v>
      </c>
    </row>
    <row r="2" spans="1:5">
      <c r="A2" s="8" t="s">
        <v>2021</v>
      </c>
      <c r="E2" s="10"/>
    </row>
    <row r="3" spans="1:5">
      <c r="A3" s="6" t="s">
        <v>1830</v>
      </c>
      <c r="C3" s="11"/>
      <c r="D3" s="11"/>
      <c r="E3" s="92">
        <v>40306</v>
      </c>
    </row>
    <row r="4" spans="1:5">
      <c r="A4" s="6" t="s">
        <v>1986</v>
      </c>
      <c r="C4" s="11"/>
      <c r="D4" s="11"/>
      <c r="E4" s="91"/>
    </row>
    <row r="5" spans="1:5">
      <c r="A5" s="6" t="s">
        <v>2083</v>
      </c>
      <c r="C5" s="11"/>
      <c r="D5" s="11"/>
      <c r="E5" s="93" t="s">
        <v>2706</v>
      </c>
    </row>
    <row r="6" spans="1:5">
      <c r="C6" s="11"/>
      <c r="D6" s="11"/>
      <c r="E6" s="91"/>
    </row>
    <row r="8" spans="1:5">
      <c r="A8" s="6" t="s">
        <v>2658</v>
      </c>
      <c r="C8" s="15" t="s">
        <v>2297</v>
      </c>
      <c r="D8" s="16"/>
      <c r="E8" s="18"/>
    </row>
    <row r="9" spans="1:5">
      <c r="A9" s="156" t="s">
        <v>2296</v>
      </c>
      <c r="C9" s="232"/>
      <c r="D9" s="20"/>
      <c r="E9" s="22"/>
    </row>
    <row r="10" spans="1:5">
      <c r="A10" t="s">
        <v>2156</v>
      </c>
      <c r="C10" s="19" t="s">
        <v>2725</v>
      </c>
      <c r="D10" s="20"/>
      <c r="E10" s="22"/>
    </row>
    <row r="11" spans="1:5">
      <c r="A11" t="s">
        <v>2088</v>
      </c>
      <c r="C11" s="19" t="s">
        <v>2724</v>
      </c>
      <c r="D11" s="20"/>
      <c r="E11" s="22"/>
    </row>
    <row r="12" spans="1:5">
      <c r="A12" s="156"/>
      <c r="C12" s="19" t="s">
        <v>1691</v>
      </c>
      <c r="D12" s="20"/>
      <c r="E12" s="22"/>
    </row>
    <row r="13" spans="1:5">
      <c r="A13"/>
      <c r="C13" s="5"/>
      <c r="D13" s="4"/>
      <c r="E13" s="22"/>
    </row>
    <row r="14" spans="1:5">
      <c r="A14" s="27"/>
      <c r="C14" s="5" t="s">
        <v>2973</v>
      </c>
      <c r="D14" s="20"/>
      <c r="E14" s="22"/>
    </row>
    <row r="15" spans="1:5">
      <c r="A15" s="27" t="s">
        <v>2984</v>
      </c>
      <c r="C15" s="3" t="s">
        <v>2140</v>
      </c>
      <c r="D15" s="2"/>
      <c r="E15" s="231"/>
    </row>
    <row r="16" spans="1:5">
      <c r="A16" t="s">
        <v>1703</v>
      </c>
    </row>
    <row r="19" spans="1:6">
      <c r="A19" s="27" t="s">
        <v>2705</v>
      </c>
      <c r="C19" s="815" t="s">
        <v>1105</v>
      </c>
      <c r="D19" s="815"/>
      <c r="E19" s="815"/>
    </row>
    <row r="20" spans="1:6">
      <c r="A20" s="27" t="s">
        <v>1596</v>
      </c>
      <c r="C20" s="27" t="s">
        <v>1595</v>
      </c>
      <c r="D20" s="27"/>
    </row>
    <row r="21" spans="1:6">
      <c r="A21" s="156"/>
      <c r="C21" s="27"/>
      <c r="D21" s="27"/>
    </row>
    <row r="22" spans="1:6" s="43" customFormat="1" ht="16" customHeight="1">
      <c r="A22" s="37"/>
      <c r="B22" s="38"/>
      <c r="C22" s="39"/>
      <c r="D22" s="39"/>
      <c r="E22" s="41"/>
      <c r="F22" s="42"/>
    </row>
    <row r="23" spans="1:6">
      <c r="A23" s="155" t="s">
        <v>1340</v>
      </c>
      <c r="B23" s="45" t="s">
        <v>2623</v>
      </c>
      <c r="C23" s="46" t="s">
        <v>2131</v>
      </c>
      <c r="D23" s="45" t="s">
        <v>2418</v>
      </c>
      <c r="E23" s="45" t="s">
        <v>2246</v>
      </c>
      <c r="F23" s="48"/>
    </row>
    <row r="24" spans="1:6">
      <c r="A24" s="49">
        <v>40489</v>
      </c>
      <c r="B24" s="58" t="s">
        <v>2258</v>
      </c>
      <c r="C24" s="51">
        <v>315</v>
      </c>
      <c r="D24" s="154">
        <v>5</v>
      </c>
      <c r="E24" s="153">
        <f>C24*D24</f>
        <v>1575</v>
      </c>
      <c r="F24" s="56"/>
    </row>
    <row r="25" spans="1:6">
      <c r="A25" s="57"/>
      <c r="B25" s="58" t="s">
        <v>1546</v>
      </c>
      <c r="C25" s="51">
        <v>225</v>
      </c>
      <c r="D25" s="154">
        <v>5</v>
      </c>
      <c r="E25" s="153">
        <f>C25*D25</f>
        <v>1125</v>
      </c>
      <c r="F25" s="56"/>
    </row>
    <row r="26" spans="1:6">
      <c r="A26" s="57"/>
      <c r="B26" s="58" t="s">
        <v>1797</v>
      </c>
      <c r="C26" s="59"/>
      <c r="D26" s="154"/>
      <c r="E26" s="153">
        <f>C26*D26</f>
        <v>0</v>
      </c>
      <c r="F26" s="56"/>
    </row>
    <row r="27" spans="1:6">
      <c r="A27" s="57"/>
      <c r="B27" s="58" t="s">
        <v>1936</v>
      </c>
      <c r="C27" s="59"/>
      <c r="D27" s="154"/>
      <c r="E27" s="153">
        <f>C27*D27</f>
        <v>0</v>
      </c>
      <c r="F27" s="56"/>
    </row>
    <row r="28" spans="1:6">
      <c r="A28" s="57"/>
      <c r="B28" s="58" t="s">
        <v>2342</v>
      </c>
      <c r="C28" s="51"/>
      <c r="D28" s="154"/>
      <c r="E28" s="153">
        <f>C28*D28</f>
        <v>0</v>
      </c>
      <c r="F28" s="48"/>
    </row>
    <row r="29" spans="1:6">
      <c r="A29" s="57"/>
      <c r="B29" s="58" t="s">
        <v>972</v>
      </c>
      <c r="C29" s="51">
        <v>500</v>
      </c>
      <c r="D29" s="62" t="s">
        <v>1545</v>
      </c>
      <c r="E29" s="153">
        <v>500</v>
      </c>
      <c r="F29" s="48"/>
    </row>
    <row r="30" spans="1:6">
      <c r="A30" s="57"/>
      <c r="B30" s="58" t="s">
        <v>1796</v>
      </c>
      <c r="C30" s="51">
        <v>50</v>
      </c>
      <c r="D30" s="154">
        <v>3</v>
      </c>
      <c r="E30" s="153">
        <f>C30*D30</f>
        <v>150</v>
      </c>
      <c r="F30" s="48"/>
    </row>
    <row r="31" spans="1:6" s="74" customFormat="1" ht="16" customHeight="1">
      <c r="A31" s="68"/>
      <c r="B31" s="114" t="s">
        <v>2584</v>
      </c>
      <c r="C31" s="152"/>
      <c r="D31" s="152"/>
      <c r="E31" s="151">
        <f>SUM(E24:E30)</f>
        <v>3350</v>
      </c>
      <c r="F31" s="73"/>
    </row>
    <row r="34" spans="1:256">
      <c r="B34" s="75" t="s">
        <v>2168</v>
      </c>
      <c r="C34" s="76">
        <f>E31/2</f>
        <v>1675</v>
      </c>
      <c r="D34" s="76"/>
    </row>
    <row r="36" spans="1:256">
      <c r="A36" s="805" t="s">
        <v>2134</v>
      </c>
      <c r="B36" s="805"/>
      <c r="C36" s="805"/>
      <c r="D36" s="805"/>
      <c r="E36" s="805"/>
      <c r="F36" s="805"/>
    </row>
    <row r="37" spans="1:256">
      <c r="A37" s="805" t="s">
        <v>2569</v>
      </c>
      <c r="B37" s="805"/>
      <c r="C37" s="805"/>
      <c r="D37" s="805"/>
      <c r="E37" s="805"/>
      <c r="F37" s="805"/>
    </row>
    <row r="38" spans="1:256">
      <c r="A38" s="805" t="s">
        <v>2396</v>
      </c>
      <c r="B38" s="805"/>
      <c r="C38" s="805"/>
      <c r="D38" s="805"/>
      <c r="E38" s="805"/>
      <c r="F38" s="805"/>
      <c r="G38" s="78"/>
      <c r="H38" s="805" t="s">
        <v>2134</v>
      </c>
      <c r="I38" s="805"/>
      <c r="J38" s="805"/>
      <c r="K38" s="805"/>
      <c r="L38" s="805"/>
      <c r="M38" s="805"/>
      <c r="N38" s="805" t="s">
        <v>2134</v>
      </c>
      <c r="O38" s="805"/>
      <c r="P38" s="805"/>
      <c r="Q38" s="805"/>
      <c r="R38" s="805"/>
      <c r="S38" s="805"/>
      <c r="T38" s="805" t="s">
        <v>2134</v>
      </c>
      <c r="U38" s="805"/>
      <c r="V38" s="805"/>
      <c r="W38" s="805"/>
      <c r="X38" s="805"/>
      <c r="Y38" s="805"/>
      <c r="Z38" s="805" t="s">
        <v>2134</v>
      </c>
      <c r="AA38" s="805"/>
      <c r="AB38" s="805"/>
      <c r="AC38" s="805"/>
      <c r="AD38" s="805"/>
      <c r="AE38" s="805"/>
      <c r="AF38" s="805" t="s">
        <v>2134</v>
      </c>
      <c r="AG38" s="805"/>
      <c r="AH38" s="805"/>
      <c r="AI38" s="805"/>
      <c r="AJ38" s="805"/>
      <c r="AK38" s="805"/>
      <c r="AL38" s="805" t="s">
        <v>2134</v>
      </c>
      <c r="AM38" s="805"/>
      <c r="AN38" s="805"/>
      <c r="AO38" s="805"/>
      <c r="AP38" s="805"/>
      <c r="AQ38" s="805"/>
      <c r="AR38" s="805" t="s">
        <v>2134</v>
      </c>
      <c r="AS38" s="805"/>
      <c r="AT38" s="805"/>
      <c r="AU38" s="805"/>
      <c r="AV38" s="805"/>
      <c r="AW38" s="805"/>
      <c r="AX38" s="805" t="s">
        <v>2134</v>
      </c>
      <c r="AY38" s="805"/>
      <c r="AZ38" s="805"/>
      <c r="BA38" s="805"/>
      <c r="BB38" s="805"/>
      <c r="BC38" s="805"/>
      <c r="BD38" s="805" t="s">
        <v>2134</v>
      </c>
      <c r="BE38" s="805"/>
      <c r="BF38" s="805"/>
      <c r="BG38" s="805"/>
      <c r="BH38" s="805"/>
      <c r="BI38" s="805"/>
      <c r="BJ38" s="805" t="s">
        <v>2134</v>
      </c>
      <c r="BK38" s="805"/>
      <c r="BL38" s="805"/>
      <c r="BM38" s="805"/>
      <c r="BN38" s="805"/>
      <c r="BO38" s="805"/>
      <c r="BP38" s="805" t="s">
        <v>2134</v>
      </c>
      <c r="BQ38" s="805"/>
      <c r="BR38" s="805"/>
      <c r="BS38" s="805"/>
      <c r="BT38" s="805"/>
      <c r="BU38" s="805"/>
      <c r="BV38" s="805" t="s">
        <v>2134</v>
      </c>
      <c r="BW38" s="805"/>
      <c r="BX38" s="805"/>
      <c r="BY38" s="805"/>
      <c r="BZ38" s="805"/>
      <c r="CA38" s="805"/>
      <c r="CB38" s="805" t="s">
        <v>2134</v>
      </c>
      <c r="CC38" s="805"/>
      <c r="CD38" s="805"/>
      <c r="CE38" s="805"/>
      <c r="CF38" s="805"/>
      <c r="CG38" s="805"/>
      <c r="CH38" s="805" t="s">
        <v>2134</v>
      </c>
      <c r="CI38" s="805"/>
      <c r="CJ38" s="805"/>
      <c r="CK38" s="805"/>
      <c r="CL38" s="805"/>
      <c r="CM38" s="805"/>
      <c r="CN38" s="805" t="s">
        <v>2134</v>
      </c>
      <c r="CO38" s="805"/>
      <c r="CP38" s="805"/>
      <c r="CQ38" s="805"/>
      <c r="CR38" s="805"/>
      <c r="CS38" s="805"/>
      <c r="CT38" s="805" t="s">
        <v>2134</v>
      </c>
      <c r="CU38" s="805"/>
      <c r="CV38" s="805"/>
      <c r="CW38" s="805"/>
      <c r="CX38" s="805"/>
      <c r="CY38" s="805"/>
      <c r="CZ38" s="805" t="s">
        <v>2134</v>
      </c>
      <c r="DA38" s="805"/>
      <c r="DB38" s="805"/>
      <c r="DC38" s="805"/>
      <c r="DD38" s="805"/>
      <c r="DE38" s="805"/>
      <c r="DF38" s="805" t="s">
        <v>2134</v>
      </c>
      <c r="DG38" s="805"/>
      <c r="DH38" s="805"/>
      <c r="DI38" s="805"/>
      <c r="DJ38" s="805"/>
      <c r="DK38" s="805"/>
      <c r="DL38" s="805" t="s">
        <v>2134</v>
      </c>
      <c r="DM38" s="805"/>
      <c r="DN38" s="805"/>
      <c r="DO38" s="805"/>
      <c r="DP38" s="805"/>
      <c r="DQ38" s="805"/>
      <c r="DR38" s="805" t="s">
        <v>2134</v>
      </c>
      <c r="DS38" s="805"/>
      <c r="DT38" s="805"/>
      <c r="DU38" s="805"/>
      <c r="DV38" s="805"/>
      <c r="DW38" s="805"/>
      <c r="DX38" s="805" t="s">
        <v>2134</v>
      </c>
      <c r="DY38" s="805"/>
      <c r="DZ38" s="805"/>
      <c r="EA38" s="805"/>
      <c r="EB38" s="805"/>
      <c r="EC38" s="805"/>
      <c r="ED38" s="805" t="s">
        <v>2134</v>
      </c>
      <c r="EE38" s="805"/>
      <c r="EF38" s="805"/>
      <c r="EG38" s="805"/>
      <c r="EH38" s="805"/>
      <c r="EI38" s="805"/>
      <c r="EJ38" s="805" t="s">
        <v>2134</v>
      </c>
      <c r="EK38" s="805"/>
      <c r="EL38" s="805"/>
      <c r="EM38" s="805"/>
      <c r="EN38" s="805"/>
      <c r="EO38" s="805"/>
      <c r="EP38" s="805" t="s">
        <v>2134</v>
      </c>
      <c r="EQ38" s="805"/>
      <c r="ER38" s="805"/>
      <c r="ES38" s="805"/>
      <c r="ET38" s="805"/>
      <c r="EU38" s="805"/>
      <c r="EV38" s="805" t="s">
        <v>2134</v>
      </c>
      <c r="EW38" s="805"/>
      <c r="EX38" s="805"/>
      <c r="EY38" s="805"/>
      <c r="EZ38" s="805"/>
      <c r="FA38" s="805"/>
      <c r="FB38" s="805" t="s">
        <v>2134</v>
      </c>
      <c r="FC38" s="805"/>
      <c r="FD38" s="805"/>
      <c r="FE38" s="805"/>
      <c r="FF38" s="805"/>
      <c r="FG38" s="805"/>
      <c r="FH38" s="805" t="s">
        <v>2134</v>
      </c>
      <c r="FI38" s="805"/>
      <c r="FJ38" s="805"/>
      <c r="FK38" s="805"/>
      <c r="FL38" s="805"/>
      <c r="FM38" s="805"/>
      <c r="FN38" s="805" t="s">
        <v>2134</v>
      </c>
      <c r="FO38" s="805"/>
      <c r="FP38" s="805"/>
      <c r="FQ38" s="805"/>
      <c r="FR38" s="805"/>
      <c r="FS38" s="805"/>
      <c r="FT38" s="805" t="s">
        <v>2134</v>
      </c>
      <c r="FU38" s="805"/>
      <c r="FV38" s="805"/>
      <c r="FW38" s="805"/>
      <c r="FX38" s="805"/>
      <c r="FY38" s="805"/>
      <c r="FZ38" s="805" t="s">
        <v>2134</v>
      </c>
      <c r="GA38" s="805"/>
      <c r="GB38" s="805"/>
      <c r="GC38" s="805"/>
      <c r="GD38" s="805"/>
      <c r="GE38" s="805"/>
      <c r="GF38" s="805" t="s">
        <v>2134</v>
      </c>
      <c r="GG38" s="805"/>
      <c r="GH38" s="805"/>
      <c r="GI38" s="805"/>
      <c r="GJ38" s="805"/>
      <c r="GK38" s="805"/>
      <c r="GL38" s="805" t="s">
        <v>2134</v>
      </c>
      <c r="GM38" s="805"/>
      <c r="GN38" s="805"/>
      <c r="GO38" s="805"/>
      <c r="GP38" s="805"/>
      <c r="GQ38" s="805"/>
      <c r="GR38" s="805" t="s">
        <v>2134</v>
      </c>
      <c r="GS38" s="805"/>
      <c r="GT38" s="805"/>
      <c r="GU38" s="805"/>
      <c r="GV38" s="805"/>
      <c r="GW38" s="805"/>
      <c r="GX38" s="805" t="s">
        <v>2134</v>
      </c>
      <c r="GY38" s="805"/>
      <c r="GZ38" s="805"/>
      <c r="HA38" s="805"/>
      <c r="HB38" s="805"/>
      <c r="HC38" s="805"/>
      <c r="HD38" s="805" t="s">
        <v>2134</v>
      </c>
      <c r="HE38" s="805"/>
      <c r="HF38" s="805"/>
      <c r="HG38" s="805"/>
      <c r="HH38" s="805"/>
      <c r="HI38" s="805"/>
      <c r="HJ38" s="805" t="s">
        <v>2134</v>
      </c>
      <c r="HK38" s="805"/>
      <c r="HL38" s="805"/>
      <c r="HM38" s="805"/>
      <c r="HN38" s="805"/>
      <c r="HO38" s="805"/>
      <c r="HP38" s="805" t="s">
        <v>2134</v>
      </c>
      <c r="HQ38" s="805"/>
      <c r="HR38" s="805"/>
      <c r="HS38" s="805"/>
      <c r="HT38" s="805"/>
      <c r="HU38" s="805"/>
      <c r="HV38" s="805" t="s">
        <v>2134</v>
      </c>
      <c r="HW38" s="805"/>
      <c r="HX38" s="805"/>
      <c r="HY38" s="805"/>
      <c r="HZ38" s="805"/>
      <c r="IA38" s="805"/>
      <c r="IB38" s="805" t="s">
        <v>2134</v>
      </c>
      <c r="IC38" s="805"/>
      <c r="ID38" s="805"/>
      <c r="IE38" s="805"/>
      <c r="IF38" s="805"/>
      <c r="IG38" s="805"/>
      <c r="IH38" s="805" t="s">
        <v>2134</v>
      </c>
      <c r="II38" s="805"/>
      <c r="IJ38" s="805"/>
      <c r="IK38" s="805"/>
      <c r="IL38" s="805"/>
      <c r="IM38" s="805"/>
      <c r="IN38" s="805" t="s">
        <v>2261</v>
      </c>
      <c r="IO38" s="805"/>
      <c r="IP38" s="805"/>
      <c r="IQ38" s="805"/>
    </row>
    <row r="39" spans="1:256">
      <c r="A39" s="78"/>
      <c r="B39" s="78"/>
      <c r="C39" s="78"/>
      <c r="D39" s="78"/>
      <c r="E39" s="78"/>
      <c r="F39" s="78"/>
      <c r="G39" s="78"/>
      <c r="H39" s="805" t="s">
        <v>2856</v>
      </c>
      <c r="I39" s="805"/>
      <c r="J39" s="805"/>
      <c r="K39" s="805"/>
      <c r="L39" s="805"/>
      <c r="M39" s="805"/>
      <c r="N39" s="805" t="s">
        <v>2856</v>
      </c>
      <c r="O39" s="805"/>
      <c r="P39" s="805"/>
      <c r="Q39" s="805"/>
      <c r="R39" s="805"/>
      <c r="S39" s="805"/>
      <c r="T39" s="805" t="s">
        <v>2856</v>
      </c>
      <c r="U39" s="805"/>
      <c r="V39" s="805"/>
      <c r="W39" s="805"/>
      <c r="X39" s="805"/>
      <c r="Y39" s="805"/>
      <c r="Z39" s="805" t="s">
        <v>2856</v>
      </c>
      <c r="AA39" s="805"/>
      <c r="AB39" s="805"/>
      <c r="AC39" s="805"/>
      <c r="AD39" s="805"/>
      <c r="AE39" s="805"/>
      <c r="AF39" s="805" t="s">
        <v>2856</v>
      </c>
      <c r="AG39" s="805"/>
      <c r="AH39" s="805"/>
      <c r="AI39" s="805"/>
      <c r="AJ39" s="805"/>
      <c r="AK39" s="805"/>
      <c r="AL39" s="805" t="s">
        <v>2856</v>
      </c>
      <c r="AM39" s="805"/>
      <c r="AN39" s="805"/>
      <c r="AO39" s="805"/>
      <c r="AP39" s="805"/>
      <c r="AQ39" s="805"/>
      <c r="AR39" s="805" t="s">
        <v>2856</v>
      </c>
      <c r="AS39" s="805"/>
      <c r="AT39" s="805"/>
      <c r="AU39" s="805"/>
      <c r="AV39" s="805"/>
      <c r="AW39" s="805"/>
      <c r="AX39" s="805" t="s">
        <v>2856</v>
      </c>
      <c r="AY39" s="805"/>
      <c r="AZ39" s="805"/>
      <c r="BA39" s="805"/>
      <c r="BB39" s="805"/>
      <c r="BC39" s="805"/>
      <c r="BD39" s="805" t="s">
        <v>2856</v>
      </c>
      <c r="BE39" s="805"/>
      <c r="BF39" s="805"/>
      <c r="BG39" s="805"/>
      <c r="BH39" s="805"/>
      <c r="BI39" s="805"/>
      <c r="BJ39" s="805" t="s">
        <v>2856</v>
      </c>
      <c r="BK39" s="805"/>
      <c r="BL39" s="805"/>
      <c r="BM39" s="805"/>
      <c r="BN39" s="805"/>
      <c r="BO39" s="805"/>
      <c r="BP39" s="805" t="s">
        <v>2856</v>
      </c>
      <c r="BQ39" s="805"/>
      <c r="BR39" s="805"/>
      <c r="BS39" s="805"/>
      <c r="BT39" s="805"/>
      <c r="BU39" s="805"/>
      <c r="BV39" s="805" t="s">
        <v>2856</v>
      </c>
      <c r="BW39" s="805"/>
      <c r="BX39" s="805"/>
      <c r="BY39" s="805"/>
      <c r="BZ39" s="805"/>
      <c r="CA39" s="805"/>
      <c r="CB39" s="805" t="s">
        <v>2856</v>
      </c>
      <c r="CC39" s="805"/>
      <c r="CD39" s="805"/>
      <c r="CE39" s="805"/>
      <c r="CF39" s="805"/>
      <c r="CG39" s="805"/>
      <c r="CH39" s="805" t="s">
        <v>2856</v>
      </c>
      <c r="CI39" s="805"/>
      <c r="CJ39" s="805"/>
      <c r="CK39" s="805"/>
      <c r="CL39" s="805"/>
      <c r="CM39" s="805"/>
      <c r="CN39" s="805" t="s">
        <v>2856</v>
      </c>
      <c r="CO39" s="805"/>
      <c r="CP39" s="805"/>
      <c r="CQ39" s="805"/>
      <c r="CR39" s="805"/>
      <c r="CS39" s="805"/>
      <c r="CT39" s="805" t="s">
        <v>2856</v>
      </c>
      <c r="CU39" s="805"/>
      <c r="CV39" s="805"/>
      <c r="CW39" s="805"/>
      <c r="CX39" s="805"/>
      <c r="CY39" s="805"/>
      <c r="CZ39" s="805" t="s">
        <v>2856</v>
      </c>
      <c r="DA39" s="805"/>
      <c r="DB39" s="805"/>
      <c r="DC39" s="805"/>
      <c r="DD39" s="805"/>
      <c r="DE39" s="805"/>
      <c r="DF39" s="805" t="s">
        <v>2856</v>
      </c>
      <c r="DG39" s="805"/>
      <c r="DH39" s="805"/>
      <c r="DI39" s="805"/>
      <c r="DJ39" s="805"/>
      <c r="DK39" s="805"/>
      <c r="DL39" s="805" t="s">
        <v>2856</v>
      </c>
      <c r="DM39" s="805"/>
      <c r="DN39" s="805"/>
      <c r="DO39" s="805"/>
      <c r="DP39" s="805"/>
      <c r="DQ39" s="805"/>
      <c r="DR39" s="805" t="s">
        <v>2856</v>
      </c>
      <c r="DS39" s="805"/>
      <c r="DT39" s="805"/>
      <c r="DU39" s="805"/>
      <c r="DV39" s="805"/>
      <c r="DW39" s="805"/>
      <c r="DX39" s="805" t="s">
        <v>2856</v>
      </c>
      <c r="DY39" s="805"/>
      <c r="DZ39" s="805"/>
      <c r="EA39" s="805"/>
      <c r="EB39" s="805"/>
      <c r="EC39" s="805"/>
      <c r="ED39" s="805" t="s">
        <v>2856</v>
      </c>
      <c r="EE39" s="805"/>
      <c r="EF39" s="805"/>
      <c r="EG39" s="805"/>
      <c r="EH39" s="805"/>
      <c r="EI39" s="805"/>
      <c r="EJ39" s="805" t="s">
        <v>2856</v>
      </c>
      <c r="EK39" s="805"/>
      <c r="EL39" s="805"/>
      <c r="EM39" s="805"/>
      <c r="EN39" s="805"/>
      <c r="EO39" s="805"/>
      <c r="EP39" s="805" t="s">
        <v>2856</v>
      </c>
      <c r="EQ39" s="805"/>
      <c r="ER39" s="805"/>
      <c r="ES39" s="805"/>
      <c r="ET39" s="805"/>
      <c r="EU39" s="805"/>
      <c r="EV39" s="805" t="s">
        <v>2856</v>
      </c>
      <c r="EW39" s="805"/>
      <c r="EX39" s="805"/>
      <c r="EY39" s="805"/>
      <c r="EZ39" s="805"/>
      <c r="FA39" s="805"/>
      <c r="FB39" s="805" t="s">
        <v>2856</v>
      </c>
      <c r="FC39" s="805"/>
      <c r="FD39" s="805"/>
      <c r="FE39" s="805"/>
      <c r="FF39" s="805"/>
      <c r="FG39" s="805"/>
      <c r="FH39" s="805" t="s">
        <v>2856</v>
      </c>
      <c r="FI39" s="805"/>
      <c r="FJ39" s="805"/>
      <c r="FK39" s="805"/>
      <c r="FL39" s="805"/>
      <c r="FM39" s="805"/>
      <c r="FN39" s="805" t="s">
        <v>2856</v>
      </c>
      <c r="FO39" s="805"/>
      <c r="FP39" s="805"/>
      <c r="FQ39" s="805"/>
      <c r="FR39" s="805"/>
      <c r="FS39" s="805"/>
      <c r="FT39" s="805" t="s">
        <v>2856</v>
      </c>
      <c r="FU39" s="805"/>
      <c r="FV39" s="805"/>
      <c r="FW39" s="805"/>
      <c r="FX39" s="805"/>
      <c r="FY39" s="805"/>
      <c r="FZ39" s="805" t="s">
        <v>2856</v>
      </c>
      <c r="GA39" s="805"/>
      <c r="GB39" s="805"/>
      <c r="GC39" s="805"/>
      <c r="GD39" s="805"/>
      <c r="GE39" s="805"/>
      <c r="GF39" s="805" t="s">
        <v>2856</v>
      </c>
      <c r="GG39" s="805"/>
      <c r="GH39" s="805"/>
      <c r="GI39" s="805"/>
      <c r="GJ39" s="805"/>
      <c r="GK39" s="805"/>
      <c r="GL39" s="805" t="s">
        <v>2856</v>
      </c>
      <c r="GM39" s="805"/>
      <c r="GN39" s="805"/>
      <c r="GO39" s="805"/>
      <c r="GP39" s="805"/>
      <c r="GQ39" s="805"/>
      <c r="GR39" s="805" t="s">
        <v>2856</v>
      </c>
      <c r="GS39" s="805"/>
      <c r="GT39" s="805"/>
      <c r="GU39" s="805"/>
      <c r="GV39" s="805"/>
      <c r="GW39" s="805"/>
      <c r="GX39" s="805" t="s">
        <v>2856</v>
      </c>
      <c r="GY39" s="805"/>
      <c r="GZ39" s="805"/>
      <c r="HA39" s="805"/>
      <c r="HB39" s="805"/>
      <c r="HC39" s="805"/>
      <c r="HD39" s="805" t="s">
        <v>2856</v>
      </c>
      <c r="HE39" s="805"/>
      <c r="HF39" s="805"/>
      <c r="HG39" s="805"/>
      <c r="HH39" s="805"/>
      <c r="HI39" s="805"/>
      <c r="HJ39" s="805" t="s">
        <v>2856</v>
      </c>
      <c r="HK39" s="805"/>
      <c r="HL39" s="805"/>
      <c r="HM39" s="805"/>
      <c r="HN39" s="805"/>
      <c r="HO39" s="805"/>
      <c r="HP39" s="805" t="s">
        <v>2856</v>
      </c>
      <c r="HQ39" s="805"/>
      <c r="HR39" s="805"/>
      <c r="HS39" s="805"/>
      <c r="HT39" s="805"/>
      <c r="HU39" s="805"/>
      <c r="HV39" s="805" t="s">
        <v>2856</v>
      </c>
      <c r="HW39" s="805"/>
      <c r="HX39" s="805"/>
      <c r="HY39" s="805"/>
      <c r="HZ39" s="805"/>
      <c r="IA39" s="805"/>
      <c r="IB39" s="805" t="s">
        <v>2856</v>
      </c>
      <c r="IC39" s="805"/>
      <c r="ID39" s="805"/>
      <c r="IE39" s="805"/>
      <c r="IF39" s="805"/>
      <c r="IG39" s="805"/>
      <c r="IH39" s="805" t="s">
        <v>2856</v>
      </c>
      <c r="II39" s="805"/>
      <c r="IJ39" s="805"/>
      <c r="IK39" s="805"/>
      <c r="IL39" s="805"/>
      <c r="IM39" s="805"/>
      <c r="IN39" s="805" t="s">
        <v>2856</v>
      </c>
      <c r="IO39" s="805"/>
      <c r="IP39" s="805"/>
      <c r="IQ39" s="805"/>
    </row>
    <row r="40" spans="1:256">
      <c r="B40" s="78"/>
      <c r="C40" s="78"/>
      <c r="D40" s="78"/>
      <c r="E40" s="78"/>
      <c r="F40" s="78"/>
      <c r="G40" s="78"/>
      <c r="H40" s="78"/>
      <c r="I40" s="78"/>
      <c r="J40" s="78"/>
      <c r="K40" s="78"/>
      <c r="L40" s="78"/>
      <c r="M40" s="78"/>
      <c r="N40" s="805" t="s">
        <v>2396</v>
      </c>
      <c r="O40" s="805"/>
      <c r="P40" s="805"/>
      <c r="Q40" s="805"/>
      <c r="R40" s="805"/>
      <c r="S40" s="805"/>
      <c r="T40" s="805" t="s">
        <v>2396</v>
      </c>
      <c r="U40" s="805"/>
      <c r="V40" s="805"/>
      <c r="W40" s="805"/>
      <c r="X40" s="805"/>
      <c r="Y40" s="805"/>
      <c r="Z40" s="805" t="s">
        <v>2396</v>
      </c>
      <c r="AA40" s="805"/>
      <c r="AB40" s="805"/>
      <c r="AC40" s="805"/>
      <c r="AD40" s="805"/>
      <c r="AE40" s="805"/>
      <c r="AF40" s="805" t="s">
        <v>2396</v>
      </c>
      <c r="AG40" s="805"/>
      <c r="AH40" s="805"/>
      <c r="AI40" s="805"/>
      <c r="AJ40" s="805"/>
      <c r="AK40" s="805"/>
      <c r="AL40" s="805" t="s">
        <v>2396</v>
      </c>
      <c r="AM40" s="805"/>
      <c r="AN40" s="805"/>
      <c r="AO40" s="805"/>
      <c r="AP40" s="805"/>
      <c r="AQ40" s="805"/>
      <c r="AR40" s="805" t="s">
        <v>2396</v>
      </c>
      <c r="AS40" s="805"/>
      <c r="AT40" s="805"/>
      <c r="AU40" s="805"/>
      <c r="AV40" s="805"/>
      <c r="AW40" s="805"/>
      <c r="AX40" s="805" t="s">
        <v>2396</v>
      </c>
      <c r="AY40" s="805"/>
      <c r="AZ40" s="805"/>
      <c r="BA40" s="805"/>
      <c r="BB40" s="805"/>
      <c r="BC40" s="805"/>
      <c r="BD40" s="805" t="s">
        <v>2396</v>
      </c>
      <c r="BE40" s="805"/>
      <c r="BF40" s="805"/>
      <c r="BG40" s="805"/>
      <c r="BH40" s="805"/>
      <c r="BI40" s="805"/>
      <c r="BJ40" s="805" t="s">
        <v>2396</v>
      </c>
      <c r="BK40" s="805"/>
      <c r="BL40" s="805"/>
      <c r="BM40" s="805"/>
      <c r="BN40" s="805"/>
      <c r="BO40" s="805"/>
      <c r="BP40" s="805" t="s">
        <v>2396</v>
      </c>
      <c r="BQ40" s="805"/>
      <c r="BR40" s="805"/>
      <c r="BS40" s="805"/>
      <c r="BT40" s="805"/>
      <c r="BU40" s="805"/>
      <c r="BV40" s="805" t="s">
        <v>2396</v>
      </c>
      <c r="BW40" s="805"/>
      <c r="BX40" s="805"/>
      <c r="BY40" s="805"/>
      <c r="BZ40" s="805"/>
      <c r="CA40" s="805"/>
      <c r="CB40" s="805" t="s">
        <v>2396</v>
      </c>
      <c r="CC40" s="805"/>
      <c r="CD40" s="805"/>
      <c r="CE40" s="805"/>
      <c r="CF40" s="805"/>
      <c r="CG40" s="805"/>
      <c r="CH40" s="805" t="s">
        <v>2396</v>
      </c>
      <c r="CI40" s="805"/>
      <c r="CJ40" s="805"/>
      <c r="CK40" s="805"/>
      <c r="CL40" s="805"/>
      <c r="CM40" s="805"/>
      <c r="CN40" s="805" t="s">
        <v>2396</v>
      </c>
      <c r="CO40" s="805"/>
      <c r="CP40" s="805"/>
      <c r="CQ40" s="805"/>
      <c r="CR40" s="805"/>
      <c r="CS40" s="805"/>
      <c r="CT40" s="805" t="s">
        <v>2396</v>
      </c>
      <c r="CU40" s="805"/>
      <c r="CV40" s="805"/>
      <c r="CW40" s="805"/>
      <c r="CX40" s="805"/>
      <c r="CY40" s="805"/>
      <c r="CZ40" s="805" t="s">
        <v>2396</v>
      </c>
      <c r="DA40" s="805"/>
      <c r="DB40" s="805"/>
      <c r="DC40" s="805"/>
      <c r="DD40" s="805"/>
      <c r="DE40" s="805"/>
      <c r="DF40" s="805" t="s">
        <v>2396</v>
      </c>
      <c r="DG40" s="805"/>
      <c r="DH40" s="805"/>
      <c r="DI40" s="805"/>
      <c r="DJ40" s="805"/>
      <c r="DK40" s="805"/>
      <c r="DL40" s="805" t="s">
        <v>2396</v>
      </c>
      <c r="DM40" s="805"/>
      <c r="DN40" s="805"/>
      <c r="DO40" s="805"/>
      <c r="DP40" s="805"/>
      <c r="DQ40" s="805"/>
      <c r="DR40" s="805" t="s">
        <v>2396</v>
      </c>
      <c r="DS40" s="805"/>
      <c r="DT40" s="805"/>
      <c r="DU40" s="805"/>
      <c r="DV40" s="805"/>
      <c r="DW40" s="805"/>
      <c r="DX40" s="805" t="s">
        <v>2396</v>
      </c>
      <c r="DY40" s="805"/>
      <c r="DZ40" s="805"/>
      <c r="EA40" s="805"/>
      <c r="EB40" s="805"/>
      <c r="EC40" s="805"/>
      <c r="ED40" s="805" t="s">
        <v>2396</v>
      </c>
      <c r="EE40" s="805"/>
      <c r="EF40" s="805"/>
      <c r="EG40" s="805"/>
      <c r="EH40" s="805"/>
      <c r="EI40" s="805"/>
      <c r="EJ40" s="805" t="s">
        <v>2396</v>
      </c>
      <c r="EK40" s="805"/>
      <c r="EL40" s="805"/>
      <c r="EM40" s="805"/>
      <c r="EN40" s="805"/>
      <c r="EO40" s="805"/>
      <c r="EP40" s="805" t="s">
        <v>2396</v>
      </c>
      <c r="EQ40" s="805"/>
      <c r="ER40" s="805"/>
      <c r="ES40" s="805"/>
      <c r="ET40" s="805"/>
      <c r="EU40" s="805"/>
      <c r="EV40" s="805" t="s">
        <v>2396</v>
      </c>
      <c r="EW40" s="805"/>
      <c r="EX40" s="805"/>
      <c r="EY40" s="805"/>
      <c r="EZ40" s="805"/>
      <c r="FA40" s="805"/>
      <c r="FB40" s="805" t="s">
        <v>2396</v>
      </c>
      <c r="FC40" s="805"/>
      <c r="FD40" s="805"/>
      <c r="FE40" s="805"/>
      <c r="FF40" s="805"/>
      <c r="FG40" s="805"/>
      <c r="FH40" s="805" t="s">
        <v>2396</v>
      </c>
      <c r="FI40" s="805"/>
      <c r="FJ40" s="805"/>
      <c r="FK40" s="805"/>
      <c r="FL40" s="805"/>
      <c r="FM40" s="805"/>
      <c r="FN40" s="805" t="s">
        <v>2396</v>
      </c>
      <c r="FO40" s="805"/>
      <c r="FP40" s="805"/>
      <c r="FQ40" s="805"/>
      <c r="FR40" s="805"/>
      <c r="FS40" s="805"/>
      <c r="FT40" s="805" t="s">
        <v>2396</v>
      </c>
      <c r="FU40" s="805"/>
      <c r="FV40" s="805"/>
      <c r="FW40" s="805"/>
      <c r="FX40" s="805"/>
      <c r="FY40" s="805"/>
      <c r="FZ40" s="805" t="s">
        <v>2396</v>
      </c>
      <c r="GA40" s="805"/>
      <c r="GB40" s="805"/>
      <c r="GC40" s="805"/>
      <c r="GD40" s="805"/>
      <c r="GE40" s="805"/>
      <c r="GF40" s="805" t="s">
        <v>2396</v>
      </c>
      <c r="GG40" s="805"/>
      <c r="GH40" s="805"/>
      <c r="GI40" s="805"/>
      <c r="GJ40" s="805"/>
      <c r="GK40" s="805"/>
      <c r="GL40" s="805" t="s">
        <v>2396</v>
      </c>
      <c r="GM40" s="805"/>
      <c r="GN40" s="805"/>
      <c r="GO40" s="805"/>
      <c r="GP40" s="805"/>
      <c r="GQ40" s="805"/>
      <c r="GR40" s="805" t="s">
        <v>2396</v>
      </c>
      <c r="GS40" s="805"/>
      <c r="GT40" s="805"/>
      <c r="GU40" s="805"/>
      <c r="GV40" s="805"/>
      <c r="GW40" s="805"/>
      <c r="GX40" s="805" t="s">
        <v>2396</v>
      </c>
      <c r="GY40" s="805"/>
      <c r="GZ40" s="805"/>
      <c r="HA40" s="805"/>
      <c r="HB40" s="805"/>
      <c r="HC40" s="805"/>
      <c r="HD40" s="805" t="s">
        <v>2396</v>
      </c>
      <c r="HE40" s="805"/>
      <c r="HF40" s="805"/>
      <c r="HG40" s="805"/>
      <c r="HH40" s="805"/>
      <c r="HI40" s="805"/>
      <c r="HJ40" s="805" t="s">
        <v>2396</v>
      </c>
      <c r="HK40" s="805"/>
      <c r="HL40" s="805"/>
      <c r="HM40" s="805"/>
      <c r="HN40" s="805"/>
      <c r="HO40" s="805"/>
      <c r="HP40" s="805" t="s">
        <v>2396</v>
      </c>
      <c r="HQ40" s="805"/>
      <c r="HR40" s="805"/>
      <c r="HS40" s="805"/>
      <c r="HT40" s="805"/>
      <c r="HU40" s="805"/>
      <c r="HV40" s="805" t="s">
        <v>2396</v>
      </c>
      <c r="HW40" s="805"/>
      <c r="HX40" s="805"/>
      <c r="HY40" s="805"/>
      <c r="HZ40" s="805"/>
      <c r="IA40" s="805"/>
      <c r="IB40" s="805" t="s">
        <v>2396</v>
      </c>
      <c r="IC40" s="805"/>
      <c r="ID40" s="805"/>
      <c r="IE40" s="805"/>
      <c r="IF40" s="805"/>
      <c r="IG40" s="805"/>
      <c r="IH40" s="805" t="s">
        <v>2396</v>
      </c>
      <c r="II40" s="805"/>
      <c r="IJ40" s="805"/>
      <c r="IK40" s="805"/>
      <c r="IL40" s="805"/>
      <c r="IM40" s="805"/>
      <c r="IN40" s="805" t="s">
        <v>2396</v>
      </c>
      <c r="IO40" s="805"/>
      <c r="IP40" s="805"/>
      <c r="IQ40" s="805"/>
      <c r="IR40" s="805"/>
      <c r="IS40" s="805"/>
      <c r="IT40" s="805" t="s">
        <v>2396</v>
      </c>
      <c r="IU40" s="805"/>
      <c r="IV40" s="805"/>
    </row>
    <row r="41" spans="1:256">
      <c r="A41" s="83"/>
      <c r="B41" s="83"/>
      <c r="C41" s="84"/>
      <c r="D41" s="84"/>
      <c r="E41" s="86"/>
    </row>
    <row r="42" spans="1:256">
      <c r="A42" s="7"/>
    </row>
    <row r="43" spans="1:256">
      <c r="A43" s="7"/>
    </row>
    <row r="44" spans="1:256" s="6" customFormat="1">
      <c r="A44" s="7"/>
    </row>
    <row r="45" spans="1:256" s="6" customFormat="1">
      <c r="B45" s="7"/>
      <c r="C45" s="7"/>
      <c r="D45" s="7"/>
      <c r="E45" s="7"/>
      <c r="F45" s="7"/>
    </row>
    <row r="46" spans="1:256" s="6" customFormat="1">
      <c r="B46" s="7"/>
      <c r="C46" s="7"/>
      <c r="D46" s="7"/>
      <c r="E46" s="7"/>
      <c r="F46" s="7"/>
    </row>
    <row r="47" spans="1:256" s="6" customFormat="1">
      <c r="B47" s="7"/>
      <c r="C47" s="7"/>
      <c r="D47" s="7"/>
      <c r="E47" s="7"/>
      <c r="F47" s="7"/>
    </row>
    <row r="48" spans="1:256" s="6" customFormat="1">
      <c r="B48" s="7"/>
      <c r="C48" s="10"/>
      <c r="D48" s="10"/>
      <c r="E48" s="87"/>
      <c r="F48" s="7"/>
    </row>
    <row r="49" spans="2:6" s="6" customFormat="1">
      <c r="B49" s="7"/>
      <c r="C49" s="7"/>
      <c r="D49" s="7"/>
      <c r="E49" s="7"/>
      <c r="F49" s="7"/>
    </row>
  </sheetData>
  <mergeCells count="127">
    <mergeCell ref="FN40:FS40"/>
    <mergeCell ref="FB40:FG40"/>
    <mergeCell ref="N40:S40"/>
    <mergeCell ref="T40:Y40"/>
    <mergeCell ref="Z40:AE40"/>
    <mergeCell ref="AF40:AK40"/>
    <mergeCell ref="FN39:FS39"/>
    <mergeCell ref="BJ40:BO40"/>
    <mergeCell ref="CB40:CG40"/>
    <mergeCell ref="DX40:EC40"/>
    <mergeCell ref="DL40:DQ40"/>
    <mergeCell ref="CN40:CS40"/>
    <mergeCell ref="DF40:DK40"/>
    <mergeCell ref="CZ40:DE40"/>
    <mergeCell ref="FH40:FM40"/>
    <mergeCell ref="EJ40:EO40"/>
    <mergeCell ref="CH39:CM39"/>
    <mergeCell ref="CT39:CY39"/>
    <mergeCell ref="CZ39:DE39"/>
    <mergeCell ref="AF39:AK39"/>
    <mergeCell ref="FH39:FM39"/>
    <mergeCell ref="FB39:FG39"/>
    <mergeCell ref="AX39:BC39"/>
    <mergeCell ref="EP40:EU40"/>
    <mergeCell ref="EV40:FA40"/>
    <mergeCell ref="AL40:AQ40"/>
    <mergeCell ref="AR40:AW40"/>
    <mergeCell ref="ED40:EI40"/>
    <mergeCell ref="AX40:BC40"/>
    <mergeCell ref="BD40:BI40"/>
    <mergeCell ref="BP40:BU40"/>
    <mergeCell ref="CB38:CG38"/>
    <mergeCell ref="DL38:DQ38"/>
    <mergeCell ref="DX38:EC38"/>
    <mergeCell ref="DF38:DK38"/>
    <mergeCell ref="BV40:CA40"/>
    <mergeCell ref="CT40:CY40"/>
    <mergeCell ref="CH40:CM40"/>
    <mergeCell ref="DR39:DW39"/>
    <mergeCell ref="DL39:DQ39"/>
    <mergeCell ref="CB39:CG39"/>
    <mergeCell ref="CT38:CY38"/>
    <mergeCell ref="CZ38:DE38"/>
    <mergeCell ref="DR40:DW40"/>
    <mergeCell ref="DX39:EC39"/>
    <mergeCell ref="BJ38:BO38"/>
    <mergeCell ref="CN39:CS39"/>
    <mergeCell ref="CN38:CS38"/>
    <mergeCell ref="DR38:DW38"/>
    <mergeCell ref="EJ39:EO39"/>
    <mergeCell ref="EJ38:EO38"/>
    <mergeCell ref="ED39:EI39"/>
    <mergeCell ref="ED38:EI38"/>
    <mergeCell ref="EV38:FA38"/>
    <mergeCell ref="DF39:DK39"/>
    <mergeCell ref="FN38:FS38"/>
    <mergeCell ref="FH38:FM38"/>
    <mergeCell ref="EV39:FA39"/>
    <mergeCell ref="EP38:EU38"/>
    <mergeCell ref="FB38:FG38"/>
    <mergeCell ref="GF40:GK40"/>
    <mergeCell ref="FZ40:GE40"/>
    <mergeCell ref="FT40:FY40"/>
    <mergeCell ref="FZ39:GE39"/>
    <mergeCell ref="GL38:GQ38"/>
    <mergeCell ref="FT39:FY39"/>
    <mergeCell ref="FZ38:GE38"/>
    <mergeCell ref="IN38:IQ38"/>
    <mergeCell ref="HV39:IA39"/>
    <mergeCell ref="IH38:IM38"/>
    <mergeCell ref="IN39:IQ39"/>
    <mergeCell ref="IH39:IM39"/>
    <mergeCell ref="IB38:IG38"/>
    <mergeCell ref="HV38:IA38"/>
    <mergeCell ref="HP38:HU38"/>
    <mergeCell ref="HJ38:HO38"/>
    <mergeCell ref="HD38:HI38"/>
    <mergeCell ref="HP39:HU39"/>
    <mergeCell ref="HJ39:HO39"/>
    <mergeCell ref="AX38:BC38"/>
    <mergeCell ref="BD38:BI38"/>
    <mergeCell ref="BP38:BU38"/>
    <mergeCell ref="HV40:IA40"/>
    <mergeCell ref="IT40:IV40"/>
    <mergeCell ref="IB40:IG40"/>
    <mergeCell ref="IH40:IM40"/>
    <mergeCell ref="IN40:IS40"/>
    <mergeCell ref="GX39:HC39"/>
    <mergeCell ref="IB39:IG39"/>
    <mergeCell ref="HJ40:HO40"/>
    <mergeCell ref="HP40:HU40"/>
    <mergeCell ref="GL40:GQ40"/>
    <mergeCell ref="GR40:GW40"/>
    <mergeCell ref="GX40:HC40"/>
    <mergeCell ref="HD40:HI40"/>
    <mergeCell ref="FT38:FY38"/>
    <mergeCell ref="GF38:GK38"/>
    <mergeCell ref="GX38:HC38"/>
    <mergeCell ref="HD39:HI39"/>
    <mergeCell ref="GR38:GW38"/>
    <mergeCell ref="GR39:GW39"/>
    <mergeCell ref="GF39:GK39"/>
    <mergeCell ref="GL39:GQ39"/>
    <mergeCell ref="AR39:AW39"/>
    <mergeCell ref="BV39:CA39"/>
    <mergeCell ref="EP39:EU39"/>
    <mergeCell ref="C19:E19"/>
    <mergeCell ref="A36:F36"/>
    <mergeCell ref="A37:F37"/>
    <mergeCell ref="A38:F38"/>
    <mergeCell ref="CH38:CM38"/>
    <mergeCell ref="H39:M39"/>
    <mergeCell ref="H38:M38"/>
    <mergeCell ref="N39:S39"/>
    <mergeCell ref="T39:Y39"/>
    <mergeCell ref="N38:S38"/>
    <mergeCell ref="Z39:AE39"/>
    <mergeCell ref="AL39:AQ39"/>
    <mergeCell ref="BD39:BI39"/>
    <mergeCell ref="BJ39:BO39"/>
    <mergeCell ref="BV38:CA38"/>
    <mergeCell ref="BP39:BU39"/>
    <mergeCell ref="T38:Y38"/>
    <mergeCell ref="Z38:AE38"/>
    <mergeCell ref="AF38:AK38"/>
    <mergeCell ref="AR38:AW38"/>
    <mergeCell ref="AL38:AQ3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8"/>
  <sheetViews>
    <sheetView zoomScale="125" workbookViewId="0">
      <selection activeCell="B25" sqref="B25"/>
    </sheetView>
  </sheetViews>
  <sheetFormatPr baseColWidth="10" defaultColWidth="10.7109375" defaultRowHeight="15" x14ac:dyDescent="0"/>
  <cols>
    <col min="1" max="1" width="9.5703125" style="6" customWidth="1"/>
    <col min="2" max="2" width="39.42578125" style="7" customWidth="1"/>
    <col min="3" max="3" width="13.140625" style="7" customWidth="1"/>
    <col min="4" max="4" width="9" style="7" customWidth="1"/>
    <col min="5" max="5" width="19" style="7" customWidth="1"/>
    <col min="6" max="6" width="8.28515625" style="7" customWidth="1"/>
    <col min="7" max="16384" width="10.7109375" style="7"/>
  </cols>
  <sheetData>
    <row r="1" spans="1:5" ht="105" customHeight="1"/>
    <row r="2" spans="1:5">
      <c r="A2" s="8" t="s">
        <v>3073</v>
      </c>
      <c r="E2" s="10"/>
    </row>
    <row r="3" spans="1:5">
      <c r="A3" s="6" t="s">
        <v>1866</v>
      </c>
      <c r="C3" s="11"/>
      <c r="D3" s="11"/>
      <c r="E3" s="92" t="s">
        <v>2127</v>
      </c>
    </row>
    <row r="4" spans="1:5">
      <c r="A4" s="6" t="s">
        <v>2145</v>
      </c>
      <c r="C4" s="11"/>
      <c r="D4" s="11"/>
      <c r="E4" s="91"/>
    </row>
    <row r="5" spans="1:5">
      <c r="A5" s="6" t="s">
        <v>2026</v>
      </c>
      <c r="C5" s="11"/>
      <c r="D5" s="11"/>
      <c r="E5" s="93" t="s">
        <v>2129</v>
      </c>
    </row>
    <row r="6" spans="1:5">
      <c r="C6" s="11"/>
      <c r="D6" s="11"/>
      <c r="E6" s="91"/>
    </row>
    <row r="8" spans="1:5">
      <c r="A8" s="6" t="s">
        <v>1609</v>
      </c>
      <c r="C8" s="15" t="s">
        <v>1733</v>
      </c>
      <c r="D8" s="16"/>
      <c r="E8" s="18"/>
    </row>
    <row r="9" spans="1:5">
      <c r="A9" t="s">
        <v>2737</v>
      </c>
      <c r="C9" s="25" t="s">
        <v>2874</v>
      </c>
      <c r="D9" s="20"/>
      <c r="E9" s="22"/>
    </row>
    <row r="10" spans="1:5">
      <c r="A10" t="s">
        <v>1738</v>
      </c>
      <c r="C10" s="25" t="s">
        <v>3435</v>
      </c>
      <c r="D10" s="20"/>
      <c r="E10" s="22"/>
    </row>
    <row r="11" spans="1:5">
      <c r="A11" s="235" t="s">
        <v>2473</v>
      </c>
      <c r="C11" s="25" t="s">
        <v>3063</v>
      </c>
      <c r="D11" s="20"/>
      <c r="E11" s="22"/>
    </row>
    <row r="12" spans="1:5">
      <c r="A12" t="s">
        <v>1283</v>
      </c>
      <c r="C12" s="25" t="s">
        <v>2202</v>
      </c>
      <c r="D12" s="20"/>
      <c r="E12" s="22"/>
    </row>
    <row r="13" spans="1:5">
      <c r="A13"/>
      <c r="C13" s="5" t="s">
        <v>2119</v>
      </c>
      <c r="D13" s="4"/>
      <c r="E13" s="22"/>
    </row>
    <row r="14" spans="1:5">
      <c r="A14" s="27"/>
      <c r="C14" s="25"/>
      <c r="D14" s="20"/>
      <c r="E14" s="22"/>
    </row>
    <row r="15" spans="1:5">
      <c r="A15" s="27" t="s">
        <v>2319</v>
      </c>
      <c r="C15" s="3"/>
      <c r="D15" s="2"/>
      <c r="E15" s="231"/>
    </row>
    <row r="16" spans="1:5">
      <c r="A16" t="s">
        <v>1164</v>
      </c>
    </row>
    <row r="18" spans="1:8">
      <c r="A18" s="27" t="s">
        <v>2705</v>
      </c>
    </row>
    <row r="19" spans="1:8">
      <c r="A19" s="27" t="s">
        <v>2622</v>
      </c>
      <c r="C19" s="27" t="s">
        <v>2545</v>
      </c>
      <c r="D19" s="27"/>
    </row>
    <row r="20" spans="1:8">
      <c r="A20" s="156"/>
      <c r="C20" s="27"/>
      <c r="D20" s="27"/>
    </row>
    <row r="21" spans="1:8">
      <c r="A21" s="156"/>
      <c r="C21" s="27"/>
      <c r="D21" s="27"/>
    </row>
    <row r="22" spans="1:8" s="43" customFormat="1" ht="16" customHeight="1">
      <c r="A22" s="37"/>
      <c r="B22" s="38"/>
      <c r="C22" s="39"/>
      <c r="D22" s="39"/>
      <c r="E22" s="41"/>
      <c r="F22" s="42"/>
    </row>
    <row r="23" spans="1:8">
      <c r="A23" s="155" t="s">
        <v>2275</v>
      </c>
      <c r="B23" s="45" t="s">
        <v>2177</v>
      </c>
      <c r="C23" s="46" t="s">
        <v>2049</v>
      </c>
      <c r="D23" s="45" t="s">
        <v>2746</v>
      </c>
      <c r="E23" s="45" t="s">
        <v>1890</v>
      </c>
      <c r="F23" s="48"/>
    </row>
    <row r="24" spans="1:8">
      <c r="A24" s="49">
        <v>40285</v>
      </c>
      <c r="B24" s="58" t="s">
        <v>2358</v>
      </c>
      <c r="C24" s="51">
        <v>175</v>
      </c>
      <c r="D24" s="154">
        <v>4</v>
      </c>
      <c r="E24" s="153">
        <f>(C24*D24)*0.9</f>
        <v>630</v>
      </c>
      <c r="F24" s="234"/>
      <c r="G24" s="87"/>
      <c r="H24" s="87"/>
    </row>
    <row r="25" spans="1:8">
      <c r="A25" s="57"/>
      <c r="B25" s="58" t="s">
        <v>2248</v>
      </c>
      <c r="C25" s="51"/>
      <c r="D25" s="154"/>
      <c r="E25" s="153">
        <f>(C25*D25)*0.9</f>
        <v>0</v>
      </c>
      <c r="F25" s="234"/>
      <c r="G25" s="87"/>
      <c r="H25" s="87"/>
    </row>
    <row r="26" spans="1:8">
      <c r="A26" s="57"/>
      <c r="B26" s="58" t="s">
        <v>1438</v>
      </c>
      <c r="C26" s="51"/>
      <c r="D26" s="154"/>
      <c r="E26" s="153">
        <f>C26*D26</f>
        <v>0</v>
      </c>
      <c r="F26" s="56"/>
    </row>
    <row r="27" spans="1:8">
      <c r="A27" s="57"/>
      <c r="B27" s="58" t="s">
        <v>1705</v>
      </c>
      <c r="C27" s="51"/>
      <c r="D27" s="154"/>
      <c r="E27" s="153">
        <f>C27*D27</f>
        <v>0</v>
      </c>
      <c r="F27" s="56"/>
    </row>
    <row r="28" spans="1:8">
      <c r="A28" s="57"/>
      <c r="B28" s="58" t="s">
        <v>2205</v>
      </c>
      <c r="C28" s="51">
        <v>50</v>
      </c>
      <c r="D28" s="233">
        <v>2</v>
      </c>
      <c r="E28" s="153">
        <f>C28*D28</f>
        <v>100</v>
      </c>
      <c r="F28" s="48"/>
    </row>
    <row r="29" spans="1:8">
      <c r="A29" s="57"/>
      <c r="B29" s="58" t="s">
        <v>2228</v>
      </c>
      <c r="C29" s="51"/>
      <c r="D29" s="58"/>
      <c r="E29" s="153"/>
      <c r="F29" s="48"/>
    </row>
    <row r="30" spans="1:8" s="74" customFormat="1" ht="16" customHeight="1">
      <c r="A30" s="68"/>
      <c r="B30" s="114" t="s">
        <v>2584</v>
      </c>
      <c r="C30" s="152"/>
      <c r="D30" s="152"/>
      <c r="E30" s="151">
        <f>SUM(E24:E29)</f>
        <v>730</v>
      </c>
      <c r="F30" s="73"/>
    </row>
    <row r="33" spans="1:256">
      <c r="B33" s="75" t="s">
        <v>1681</v>
      </c>
      <c r="C33" s="76">
        <f>E30/2</f>
        <v>365</v>
      </c>
      <c r="D33" s="76"/>
    </row>
    <row r="35" spans="1:256">
      <c r="A35" s="7"/>
    </row>
    <row r="36" spans="1:256">
      <c r="A36" s="7"/>
    </row>
    <row r="37" spans="1:256">
      <c r="A37" s="78"/>
      <c r="B37" s="805" t="s">
        <v>2134</v>
      </c>
      <c r="C37" s="805"/>
      <c r="D37" s="805"/>
      <c r="E37" s="805"/>
      <c r="F37" s="805"/>
      <c r="G37" s="805" t="s">
        <v>2134</v>
      </c>
      <c r="H37" s="805"/>
      <c r="I37" s="805"/>
      <c r="J37" s="805"/>
      <c r="K37" s="805"/>
      <c r="L37" s="805"/>
      <c r="M37" s="805" t="s">
        <v>2134</v>
      </c>
      <c r="N37" s="805"/>
      <c r="O37" s="805"/>
      <c r="P37" s="805"/>
      <c r="Q37" s="805"/>
      <c r="R37" s="805"/>
      <c r="S37" s="805" t="s">
        <v>2134</v>
      </c>
      <c r="T37" s="805"/>
      <c r="U37" s="805"/>
      <c r="V37" s="805"/>
      <c r="W37" s="805"/>
      <c r="X37" s="805"/>
      <c r="Y37" s="805" t="s">
        <v>2134</v>
      </c>
      <c r="Z37" s="805"/>
      <c r="AA37" s="805"/>
      <c r="AB37" s="805"/>
      <c r="AC37" s="805"/>
      <c r="AD37" s="805"/>
      <c r="AE37" s="805" t="s">
        <v>2134</v>
      </c>
      <c r="AF37" s="805"/>
      <c r="AG37" s="805"/>
      <c r="AH37" s="805"/>
      <c r="AI37" s="805"/>
      <c r="AJ37" s="805"/>
      <c r="AK37" s="805" t="s">
        <v>2134</v>
      </c>
      <c r="AL37" s="805"/>
      <c r="AM37" s="805"/>
      <c r="AN37" s="805"/>
      <c r="AO37" s="805"/>
      <c r="AP37" s="805"/>
      <c r="AQ37" s="805" t="s">
        <v>2134</v>
      </c>
      <c r="AR37" s="805"/>
      <c r="AS37" s="805"/>
      <c r="AT37" s="805"/>
      <c r="AU37" s="805"/>
      <c r="AV37" s="805"/>
      <c r="AW37" s="805" t="s">
        <v>2134</v>
      </c>
      <c r="AX37" s="805"/>
      <c r="AY37" s="805"/>
      <c r="AZ37" s="805"/>
      <c r="BA37" s="805"/>
      <c r="BB37" s="805"/>
      <c r="BC37" s="805" t="s">
        <v>2134</v>
      </c>
      <c r="BD37" s="805"/>
      <c r="BE37" s="805"/>
      <c r="BF37" s="805"/>
      <c r="BG37" s="805"/>
      <c r="BH37" s="805"/>
      <c r="BI37" s="805" t="s">
        <v>2134</v>
      </c>
      <c r="BJ37" s="805"/>
      <c r="BK37" s="805"/>
      <c r="BL37" s="805"/>
      <c r="BM37" s="805"/>
      <c r="BN37" s="805"/>
      <c r="BO37" s="805" t="s">
        <v>2134</v>
      </c>
      <c r="BP37" s="805"/>
      <c r="BQ37" s="805"/>
      <c r="BR37" s="805"/>
      <c r="BS37" s="805"/>
      <c r="BT37" s="805"/>
      <c r="BU37" s="805" t="s">
        <v>2134</v>
      </c>
      <c r="BV37" s="805"/>
      <c r="BW37" s="805"/>
      <c r="BX37" s="805"/>
      <c r="BY37" s="805"/>
      <c r="BZ37" s="805"/>
      <c r="CA37" s="805" t="s">
        <v>2134</v>
      </c>
      <c r="CB37" s="805"/>
      <c r="CC37" s="805"/>
      <c r="CD37" s="805"/>
      <c r="CE37" s="805"/>
      <c r="CF37" s="805"/>
      <c r="CG37" s="805" t="s">
        <v>2134</v>
      </c>
      <c r="CH37" s="805"/>
      <c r="CI37" s="805"/>
      <c r="CJ37" s="805"/>
      <c r="CK37" s="805"/>
      <c r="CL37" s="805"/>
      <c r="CM37" s="805" t="s">
        <v>2134</v>
      </c>
      <c r="CN37" s="805"/>
      <c r="CO37" s="805"/>
      <c r="CP37" s="805"/>
      <c r="CQ37" s="805"/>
      <c r="CR37" s="805"/>
      <c r="CS37" s="805" t="s">
        <v>2134</v>
      </c>
      <c r="CT37" s="805"/>
      <c r="CU37" s="805"/>
      <c r="CV37" s="805"/>
      <c r="CW37" s="805"/>
      <c r="CX37" s="805"/>
      <c r="CY37" s="805" t="s">
        <v>2134</v>
      </c>
      <c r="CZ37" s="805"/>
      <c r="DA37" s="805"/>
      <c r="DB37" s="805"/>
      <c r="DC37" s="805"/>
      <c r="DD37" s="805"/>
      <c r="DE37" s="805" t="s">
        <v>2134</v>
      </c>
      <c r="DF37" s="805"/>
      <c r="DG37" s="805"/>
      <c r="DH37" s="805"/>
      <c r="DI37" s="805"/>
      <c r="DJ37" s="805"/>
      <c r="DK37" s="805" t="s">
        <v>2134</v>
      </c>
      <c r="DL37" s="805"/>
      <c r="DM37" s="805"/>
      <c r="DN37" s="805"/>
      <c r="DO37" s="805"/>
      <c r="DP37" s="805"/>
      <c r="DQ37" s="805" t="s">
        <v>2134</v>
      </c>
      <c r="DR37" s="805"/>
      <c r="DS37" s="805"/>
      <c r="DT37" s="805"/>
      <c r="DU37" s="805"/>
      <c r="DV37" s="805"/>
      <c r="DW37" s="805" t="s">
        <v>2134</v>
      </c>
      <c r="DX37" s="805"/>
      <c r="DY37" s="805"/>
      <c r="DZ37" s="805"/>
      <c r="EA37" s="805"/>
      <c r="EB37" s="805"/>
      <c r="EC37" s="805" t="s">
        <v>2134</v>
      </c>
      <c r="ED37" s="805"/>
      <c r="EE37" s="805"/>
      <c r="EF37" s="805"/>
      <c r="EG37" s="805"/>
      <c r="EH37" s="805"/>
      <c r="EI37" s="805" t="s">
        <v>2134</v>
      </c>
      <c r="EJ37" s="805"/>
      <c r="EK37" s="805"/>
      <c r="EL37" s="805"/>
      <c r="EM37" s="805"/>
      <c r="EN37" s="805"/>
      <c r="EO37" s="805" t="s">
        <v>2134</v>
      </c>
      <c r="EP37" s="805"/>
      <c r="EQ37" s="805"/>
      <c r="ER37" s="805"/>
      <c r="ES37" s="805"/>
      <c r="ET37" s="805"/>
      <c r="EU37" s="805" t="s">
        <v>2134</v>
      </c>
      <c r="EV37" s="805"/>
      <c r="EW37" s="805"/>
      <c r="EX37" s="805"/>
      <c r="EY37" s="805"/>
      <c r="EZ37" s="805"/>
      <c r="FA37" s="805" t="s">
        <v>2134</v>
      </c>
      <c r="FB37" s="805"/>
      <c r="FC37" s="805"/>
      <c r="FD37" s="805"/>
      <c r="FE37" s="805"/>
      <c r="FF37" s="805"/>
      <c r="FG37" s="805" t="s">
        <v>2134</v>
      </c>
      <c r="FH37" s="805"/>
      <c r="FI37" s="805"/>
      <c r="FJ37" s="805"/>
      <c r="FK37" s="805"/>
      <c r="FL37" s="805"/>
      <c r="FM37" s="805" t="s">
        <v>2134</v>
      </c>
      <c r="FN37" s="805"/>
      <c r="FO37" s="805"/>
      <c r="FP37" s="805"/>
      <c r="FQ37" s="805"/>
      <c r="FR37" s="805"/>
      <c r="FS37" s="805" t="s">
        <v>2134</v>
      </c>
      <c r="FT37" s="805"/>
      <c r="FU37" s="805"/>
      <c r="FV37" s="805"/>
      <c r="FW37" s="805"/>
      <c r="FX37" s="805"/>
      <c r="FY37" s="805" t="s">
        <v>2134</v>
      </c>
      <c r="FZ37" s="805"/>
      <c r="GA37" s="805"/>
      <c r="GB37" s="805"/>
      <c r="GC37" s="805"/>
      <c r="GD37" s="805"/>
      <c r="GE37" s="805" t="s">
        <v>2134</v>
      </c>
      <c r="GF37" s="805"/>
      <c r="GG37" s="805"/>
      <c r="GH37" s="805"/>
      <c r="GI37" s="805"/>
      <c r="GJ37" s="805"/>
      <c r="GK37" s="805" t="s">
        <v>2134</v>
      </c>
      <c r="GL37" s="805"/>
      <c r="GM37" s="805"/>
      <c r="GN37" s="805"/>
      <c r="GO37" s="805"/>
      <c r="GP37" s="805"/>
      <c r="GQ37" s="805" t="s">
        <v>2134</v>
      </c>
      <c r="GR37" s="805"/>
      <c r="GS37" s="805"/>
      <c r="GT37" s="805"/>
      <c r="GU37" s="805"/>
      <c r="GV37" s="805"/>
      <c r="GW37" s="805" t="s">
        <v>2134</v>
      </c>
      <c r="GX37" s="805"/>
      <c r="GY37" s="805"/>
      <c r="GZ37" s="805"/>
      <c r="HA37" s="805"/>
      <c r="HB37" s="805"/>
      <c r="HC37" s="805" t="s">
        <v>2134</v>
      </c>
      <c r="HD37" s="805"/>
      <c r="HE37" s="805"/>
      <c r="HF37" s="805"/>
      <c r="HG37" s="805"/>
      <c r="HH37" s="805"/>
      <c r="HI37" s="805" t="s">
        <v>2134</v>
      </c>
      <c r="HJ37" s="805"/>
      <c r="HK37" s="805"/>
      <c r="HL37" s="805"/>
      <c r="HM37" s="805"/>
      <c r="HN37" s="805"/>
      <c r="HO37" s="805" t="s">
        <v>2134</v>
      </c>
      <c r="HP37" s="805"/>
      <c r="HQ37" s="805"/>
      <c r="HR37" s="805"/>
      <c r="HS37" s="805"/>
      <c r="HT37" s="805"/>
      <c r="HU37" s="805" t="s">
        <v>2134</v>
      </c>
      <c r="HV37" s="805"/>
      <c r="HW37" s="805"/>
      <c r="HX37" s="805"/>
      <c r="HY37" s="805"/>
      <c r="HZ37" s="805"/>
      <c r="IA37" s="805" t="s">
        <v>2134</v>
      </c>
      <c r="IB37" s="805"/>
      <c r="IC37" s="805"/>
      <c r="ID37" s="805"/>
      <c r="IE37" s="805"/>
      <c r="IF37" s="805"/>
      <c r="IG37" s="805" t="s">
        <v>2134</v>
      </c>
      <c r="IH37" s="805"/>
      <c r="II37" s="805"/>
      <c r="IJ37" s="805"/>
    </row>
    <row r="38" spans="1:256">
      <c r="A38" s="805" t="s">
        <v>2569</v>
      </c>
      <c r="B38" s="805"/>
      <c r="C38" s="805"/>
      <c r="D38" s="805"/>
      <c r="E38" s="805"/>
      <c r="F38" s="805"/>
      <c r="G38" s="78"/>
      <c r="H38" s="805" t="s">
        <v>2019</v>
      </c>
      <c r="I38" s="805"/>
      <c r="J38" s="805"/>
      <c r="K38" s="805"/>
      <c r="L38" s="805"/>
      <c r="M38" s="805"/>
      <c r="N38" s="805" t="s">
        <v>2019</v>
      </c>
      <c r="O38" s="805"/>
      <c r="P38" s="805"/>
      <c r="Q38" s="805"/>
      <c r="R38" s="805"/>
      <c r="S38" s="805"/>
      <c r="T38" s="805" t="s">
        <v>2019</v>
      </c>
      <c r="U38" s="805"/>
      <c r="V38" s="805"/>
      <c r="W38" s="805"/>
      <c r="X38" s="805"/>
      <c r="Y38" s="805"/>
      <c r="Z38" s="805" t="s">
        <v>2019</v>
      </c>
      <c r="AA38" s="805"/>
      <c r="AB38" s="805"/>
      <c r="AC38" s="805"/>
      <c r="AD38" s="805"/>
      <c r="AE38" s="805"/>
      <c r="AF38" s="805" t="s">
        <v>2019</v>
      </c>
      <c r="AG38" s="805"/>
      <c r="AH38" s="805"/>
      <c r="AI38" s="805"/>
      <c r="AJ38" s="805"/>
      <c r="AK38" s="805"/>
      <c r="AL38" s="805" t="s">
        <v>2019</v>
      </c>
      <c r="AM38" s="805"/>
      <c r="AN38" s="805"/>
      <c r="AO38" s="805"/>
      <c r="AP38" s="805"/>
      <c r="AQ38" s="805"/>
      <c r="AR38" s="805" t="s">
        <v>2019</v>
      </c>
      <c r="AS38" s="805"/>
      <c r="AT38" s="805"/>
      <c r="AU38" s="805"/>
      <c r="AV38" s="805"/>
      <c r="AW38" s="805"/>
      <c r="AX38" s="805" t="s">
        <v>2019</v>
      </c>
      <c r="AY38" s="805"/>
      <c r="AZ38" s="805"/>
      <c r="BA38" s="805"/>
      <c r="BB38" s="805"/>
      <c r="BC38" s="805"/>
      <c r="BD38" s="805" t="s">
        <v>2019</v>
      </c>
      <c r="BE38" s="805"/>
      <c r="BF38" s="805"/>
      <c r="BG38" s="805"/>
      <c r="BH38" s="805"/>
      <c r="BI38" s="805"/>
      <c r="BJ38" s="805" t="s">
        <v>2019</v>
      </c>
      <c r="BK38" s="805"/>
      <c r="BL38" s="805"/>
      <c r="BM38" s="805"/>
      <c r="BN38" s="805"/>
      <c r="BO38" s="805"/>
      <c r="BP38" s="805" t="s">
        <v>2019</v>
      </c>
      <c r="BQ38" s="805"/>
      <c r="BR38" s="805"/>
      <c r="BS38" s="805"/>
      <c r="BT38" s="805"/>
      <c r="BU38" s="805"/>
      <c r="BV38" s="805" t="s">
        <v>2019</v>
      </c>
      <c r="BW38" s="805"/>
      <c r="BX38" s="805"/>
      <c r="BY38" s="805"/>
      <c r="BZ38" s="805"/>
      <c r="CA38" s="805"/>
      <c r="CB38" s="805" t="s">
        <v>2019</v>
      </c>
      <c r="CC38" s="805"/>
      <c r="CD38" s="805"/>
      <c r="CE38" s="805"/>
      <c r="CF38" s="805"/>
      <c r="CG38" s="805"/>
      <c r="CH38" s="805" t="s">
        <v>2019</v>
      </c>
      <c r="CI38" s="805"/>
      <c r="CJ38" s="805"/>
      <c r="CK38" s="805"/>
      <c r="CL38" s="805"/>
      <c r="CM38" s="805"/>
      <c r="CN38" s="805" t="s">
        <v>2019</v>
      </c>
      <c r="CO38" s="805"/>
      <c r="CP38" s="805"/>
      <c r="CQ38" s="805"/>
      <c r="CR38" s="805"/>
      <c r="CS38" s="805"/>
      <c r="CT38" s="805" t="s">
        <v>2019</v>
      </c>
      <c r="CU38" s="805"/>
      <c r="CV38" s="805"/>
      <c r="CW38" s="805"/>
      <c r="CX38" s="805"/>
      <c r="CY38" s="805"/>
      <c r="CZ38" s="805" t="s">
        <v>2019</v>
      </c>
      <c r="DA38" s="805"/>
      <c r="DB38" s="805"/>
      <c r="DC38" s="805"/>
      <c r="DD38" s="805"/>
      <c r="DE38" s="805"/>
      <c r="DF38" s="805" t="s">
        <v>2019</v>
      </c>
      <c r="DG38" s="805"/>
      <c r="DH38" s="805"/>
      <c r="DI38" s="805"/>
      <c r="DJ38" s="805"/>
      <c r="DK38" s="805"/>
      <c r="DL38" s="805" t="s">
        <v>2019</v>
      </c>
      <c r="DM38" s="805"/>
      <c r="DN38" s="805"/>
      <c r="DO38" s="805"/>
      <c r="DP38" s="805"/>
      <c r="DQ38" s="805"/>
      <c r="DR38" s="805" t="s">
        <v>2019</v>
      </c>
      <c r="DS38" s="805"/>
      <c r="DT38" s="805"/>
      <c r="DU38" s="805"/>
      <c r="DV38" s="805"/>
      <c r="DW38" s="805"/>
      <c r="DX38" s="805" t="s">
        <v>2019</v>
      </c>
      <c r="DY38" s="805"/>
      <c r="DZ38" s="805"/>
      <c r="EA38" s="805"/>
      <c r="EB38" s="805"/>
      <c r="EC38" s="805"/>
      <c r="ED38" s="805" t="s">
        <v>2019</v>
      </c>
      <c r="EE38" s="805"/>
      <c r="EF38" s="805"/>
      <c r="EG38" s="805"/>
      <c r="EH38" s="805"/>
      <c r="EI38" s="805"/>
      <c r="EJ38" s="805" t="s">
        <v>2019</v>
      </c>
      <c r="EK38" s="805"/>
      <c r="EL38" s="805"/>
      <c r="EM38" s="805"/>
      <c r="EN38" s="805"/>
      <c r="EO38" s="805"/>
      <c r="EP38" s="805" t="s">
        <v>2019</v>
      </c>
      <c r="EQ38" s="805"/>
      <c r="ER38" s="805"/>
      <c r="ES38" s="805"/>
      <c r="ET38" s="805"/>
      <c r="EU38" s="805"/>
      <c r="EV38" s="805" t="s">
        <v>2019</v>
      </c>
      <c r="EW38" s="805"/>
      <c r="EX38" s="805"/>
      <c r="EY38" s="805"/>
      <c r="EZ38" s="805"/>
      <c r="FA38" s="805"/>
      <c r="FB38" s="805" t="s">
        <v>2019</v>
      </c>
      <c r="FC38" s="805"/>
      <c r="FD38" s="805"/>
      <c r="FE38" s="805"/>
      <c r="FF38" s="805"/>
      <c r="FG38" s="805"/>
      <c r="FH38" s="805" t="s">
        <v>2019</v>
      </c>
      <c r="FI38" s="805"/>
      <c r="FJ38" s="805"/>
      <c r="FK38" s="805"/>
      <c r="FL38" s="805"/>
      <c r="FM38" s="805"/>
      <c r="FN38" s="805" t="s">
        <v>2019</v>
      </c>
      <c r="FO38" s="805"/>
      <c r="FP38" s="805"/>
      <c r="FQ38" s="805"/>
      <c r="FR38" s="805"/>
      <c r="FS38" s="805"/>
      <c r="FT38" s="805" t="s">
        <v>2019</v>
      </c>
      <c r="FU38" s="805"/>
      <c r="FV38" s="805"/>
      <c r="FW38" s="805"/>
      <c r="FX38" s="805"/>
      <c r="FY38" s="805"/>
      <c r="FZ38" s="805" t="s">
        <v>2019</v>
      </c>
      <c r="GA38" s="805"/>
      <c r="GB38" s="805"/>
      <c r="GC38" s="805"/>
      <c r="GD38" s="805"/>
      <c r="GE38" s="805"/>
      <c r="GF38" s="805" t="s">
        <v>2019</v>
      </c>
      <c r="GG38" s="805"/>
      <c r="GH38" s="805"/>
      <c r="GI38" s="805"/>
      <c r="GJ38" s="805"/>
      <c r="GK38" s="805"/>
      <c r="GL38" s="805" t="s">
        <v>2019</v>
      </c>
      <c r="GM38" s="805"/>
      <c r="GN38" s="805"/>
      <c r="GO38" s="805"/>
      <c r="GP38" s="805"/>
      <c r="GQ38" s="805"/>
      <c r="GR38" s="805" t="s">
        <v>2019</v>
      </c>
      <c r="GS38" s="805"/>
      <c r="GT38" s="805"/>
      <c r="GU38" s="805"/>
      <c r="GV38" s="805"/>
      <c r="GW38" s="805"/>
      <c r="GX38" s="805" t="s">
        <v>2019</v>
      </c>
      <c r="GY38" s="805"/>
      <c r="GZ38" s="805"/>
      <c r="HA38" s="805"/>
      <c r="HB38" s="805"/>
      <c r="HC38" s="805"/>
      <c r="HD38" s="805" t="s">
        <v>2019</v>
      </c>
      <c r="HE38" s="805"/>
      <c r="HF38" s="805"/>
      <c r="HG38" s="805"/>
      <c r="HH38" s="805"/>
      <c r="HI38" s="805"/>
      <c r="HJ38" s="805" t="s">
        <v>2019</v>
      </c>
      <c r="HK38" s="805"/>
      <c r="HL38" s="805"/>
      <c r="HM38" s="805"/>
      <c r="HN38" s="805"/>
      <c r="HO38" s="805"/>
      <c r="HP38" s="805" t="s">
        <v>2019</v>
      </c>
      <c r="HQ38" s="805"/>
      <c r="HR38" s="805"/>
      <c r="HS38" s="805"/>
      <c r="HT38" s="805"/>
      <c r="HU38" s="805"/>
      <c r="HV38" s="805" t="s">
        <v>2019</v>
      </c>
      <c r="HW38" s="805"/>
      <c r="HX38" s="805"/>
      <c r="HY38" s="805"/>
      <c r="HZ38" s="805"/>
      <c r="IA38" s="805"/>
      <c r="IB38" s="805" t="s">
        <v>2019</v>
      </c>
      <c r="IC38" s="805"/>
      <c r="ID38" s="805"/>
      <c r="IE38" s="805"/>
      <c r="IF38" s="805"/>
      <c r="IG38" s="805"/>
      <c r="IH38" s="805" t="s">
        <v>2019</v>
      </c>
      <c r="II38" s="805"/>
      <c r="IJ38" s="805"/>
      <c r="IK38" s="805"/>
      <c r="IL38" s="805"/>
      <c r="IM38" s="805"/>
      <c r="IN38" s="805" t="s">
        <v>2019</v>
      </c>
      <c r="IO38" s="805"/>
      <c r="IP38" s="805"/>
      <c r="IQ38" s="805"/>
    </row>
    <row r="39" spans="1:256">
      <c r="A39" s="805" t="s">
        <v>2396</v>
      </c>
      <c r="B39" s="805"/>
      <c r="C39" s="805"/>
      <c r="D39" s="805"/>
      <c r="E39" s="805"/>
      <c r="F39" s="805"/>
      <c r="G39" s="78"/>
      <c r="H39" s="78"/>
      <c r="I39" s="78"/>
      <c r="J39" s="78"/>
      <c r="K39" s="78"/>
      <c r="L39" s="78"/>
      <c r="M39" s="78"/>
      <c r="N39" s="805" t="s">
        <v>2396</v>
      </c>
      <c r="O39" s="805"/>
      <c r="P39" s="805"/>
      <c r="Q39" s="805"/>
      <c r="R39" s="805"/>
      <c r="S39" s="805"/>
      <c r="T39" s="805" t="s">
        <v>2396</v>
      </c>
      <c r="U39" s="805"/>
      <c r="V39" s="805"/>
      <c r="W39" s="805"/>
      <c r="X39" s="805"/>
      <c r="Y39" s="805"/>
      <c r="Z39" s="805" t="s">
        <v>2396</v>
      </c>
      <c r="AA39" s="805"/>
      <c r="AB39" s="805"/>
      <c r="AC39" s="805"/>
      <c r="AD39" s="805"/>
      <c r="AE39" s="805"/>
      <c r="AF39" s="805" t="s">
        <v>2396</v>
      </c>
      <c r="AG39" s="805"/>
      <c r="AH39" s="805"/>
      <c r="AI39" s="805"/>
      <c r="AJ39" s="805"/>
      <c r="AK39" s="805"/>
      <c r="AL39" s="805" t="s">
        <v>2396</v>
      </c>
      <c r="AM39" s="805"/>
      <c r="AN39" s="805"/>
      <c r="AO39" s="805"/>
      <c r="AP39" s="805"/>
      <c r="AQ39" s="805"/>
      <c r="AR39" s="805" t="s">
        <v>2396</v>
      </c>
      <c r="AS39" s="805"/>
      <c r="AT39" s="805"/>
      <c r="AU39" s="805"/>
      <c r="AV39" s="805"/>
      <c r="AW39" s="805"/>
      <c r="AX39" s="805" t="s">
        <v>2396</v>
      </c>
      <c r="AY39" s="805"/>
      <c r="AZ39" s="805"/>
      <c r="BA39" s="805"/>
      <c r="BB39" s="805"/>
      <c r="BC39" s="805"/>
      <c r="BD39" s="805" t="s">
        <v>2396</v>
      </c>
      <c r="BE39" s="805"/>
      <c r="BF39" s="805"/>
      <c r="BG39" s="805"/>
      <c r="BH39" s="805"/>
      <c r="BI39" s="805"/>
      <c r="BJ39" s="805" t="s">
        <v>2396</v>
      </c>
      <c r="BK39" s="805"/>
      <c r="BL39" s="805"/>
      <c r="BM39" s="805"/>
      <c r="BN39" s="805"/>
      <c r="BO39" s="805"/>
      <c r="BP39" s="805" t="s">
        <v>2396</v>
      </c>
      <c r="BQ39" s="805"/>
      <c r="BR39" s="805"/>
      <c r="BS39" s="805"/>
      <c r="BT39" s="805"/>
      <c r="BU39" s="805"/>
      <c r="BV39" s="805" t="s">
        <v>2396</v>
      </c>
      <c r="BW39" s="805"/>
      <c r="BX39" s="805"/>
      <c r="BY39" s="805"/>
      <c r="BZ39" s="805"/>
      <c r="CA39" s="805"/>
      <c r="CB39" s="805" t="s">
        <v>2396</v>
      </c>
      <c r="CC39" s="805"/>
      <c r="CD39" s="805"/>
      <c r="CE39" s="805"/>
      <c r="CF39" s="805"/>
      <c r="CG39" s="805"/>
      <c r="CH39" s="805" t="s">
        <v>2396</v>
      </c>
      <c r="CI39" s="805"/>
      <c r="CJ39" s="805"/>
      <c r="CK39" s="805"/>
      <c r="CL39" s="805"/>
      <c r="CM39" s="805"/>
      <c r="CN39" s="805" t="s">
        <v>2396</v>
      </c>
      <c r="CO39" s="805"/>
      <c r="CP39" s="805"/>
      <c r="CQ39" s="805"/>
      <c r="CR39" s="805"/>
      <c r="CS39" s="805"/>
      <c r="CT39" s="805" t="s">
        <v>2396</v>
      </c>
      <c r="CU39" s="805"/>
      <c r="CV39" s="805"/>
      <c r="CW39" s="805"/>
      <c r="CX39" s="805"/>
      <c r="CY39" s="805"/>
      <c r="CZ39" s="805" t="s">
        <v>2396</v>
      </c>
      <c r="DA39" s="805"/>
      <c r="DB39" s="805"/>
      <c r="DC39" s="805"/>
      <c r="DD39" s="805"/>
      <c r="DE39" s="805"/>
      <c r="DF39" s="805" t="s">
        <v>2396</v>
      </c>
      <c r="DG39" s="805"/>
      <c r="DH39" s="805"/>
      <c r="DI39" s="805"/>
      <c r="DJ39" s="805"/>
      <c r="DK39" s="805"/>
      <c r="DL39" s="805" t="s">
        <v>2396</v>
      </c>
      <c r="DM39" s="805"/>
      <c r="DN39" s="805"/>
      <c r="DO39" s="805"/>
      <c r="DP39" s="805"/>
      <c r="DQ39" s="805"/>
      <c r="DR39" s="805" t="s">
        <v>2396</v>
      </c>
      <c r="DS39" s="805"/>
      <c r="DT39" s="805"/>
      <c r="DU39" s="805"/>
      <c r="DV39" s="805"/>
      <c r="DW39" s="805"/>
      <c r="DX39" s="805" t="s">
        <v>2396</v>
      </c>
      <c r="DY39" s="805"/>
      <c r="DZ39" s="805"/>
      <c r="EA39" s="805"/>
      <c r="EB39" s="805"/>
      <c r="EC39" s="805"/>
      <c r="ED39" s="805" t="s">
        <v>2396</v>
      </c>
      <c r="EE39" s="805"/>
      <c r="EF39" s="805"/>
      <c r="EG39" s="805"/>
      <c r="EH39" s="805"/>
      <c r="EI39" s="805"/>
      <c r="EJ39" s="805" t="s">
        <v>2396</v>
      </c>
      <c r="EK39" s="805"/>
      <c r="EL39" s="805"/>
      <c r="EM39" s="805"/>
      <c r="EN39" s="805"/>
      <c r="EO39" s="805"/>
      <c r="EP39" s="805" t="s">
        <v>2396</v>
      </c>
      <c r="EQ39" s="805"/>
      <c r="ER39" s="805"/>
      <c r="ES39" s="805"/>
      <c r="ET39" s="805"/>
      <c r="EU39" s="805"/>
      <c r="EV39" s="805" t="s">
        <v>2396</v>
      </c>
      <c r="EW39" s="805"/>
      <c r="EX39" s="805"/>
      <c r="EY39" s="805"/>
      <c r="EZ39" s="805"/>
      <c r="FA39" s="805"/>
      <c r="FB39" s="805" t="s">
        <v>2396</v>
      </c>
      <c r="FC39" s="805"/>
      <c r="FD39" s="805"/>
      <c r="FE39" s="805"/>
      <c r="FF39" s="805"/>
      <c r="FG39" s="805"/>
      <c r="FH39" s="805" t="s">
        <v>2396</v>
      </c>
      <c r="FI39" s="805"/>
      <c r="FJ39" s="805"/>
      <c r="FK39" s="805"/>
      <c r="FL39" s="805"/>
      <c r="FM39" s="805"/>
      <c r="FN39" s="805" t="s">
        <v>2396</v>
      </c>
      <c r="FO39" s="805"/>
      <c r="FP39" s="805"/>
      <c r="FQ39" s="805"/>
      <c r="FR39" s="805"/>
      <c r="FS39" s="805"/>
      <c r="FT39" s="805" t="s">
        <v>2396</v>
      </c>
      <c r="FU39" s="805"/>
      <c r="FV39" s="805"/>
      <c r="FW39" s="805"/>
      <c r="FX39" s="805"/>
      <c r="FY39" s="805"/>
      <c r="FZ39" s="805" t="s">
        <v>2396</v>
      </c>
      <c r="GA39" s="805"/>
      <c r="GB39" s="805"/>
      <c r="GC39" s="805"/>
      <c r="GD39" s="805"/>
      <c r="GE39" s="805"/>
      <c r="GF39" s="805" t="s">
        <v>2396</v>
      </c>
      <c r="GG39" s="805"/>
      <c r="GH39" s="805"/>
      <c r="GI39" s="805"/>
      <c r="GJ39" s="805"/>
      <c r="GK39" s="805"/>
      <c r="GL39" s="805" t="s">
        <v>2396</v>
      </c>
      <c r="GM39" s="805"/>
      <c r="GN39" s="805"/>
      <c r="GO39" s="805"/>
      <c r="GP39" s="805"/>
      <c r="GQ39" s="805"/>
      <c r="GR39" s="805" t="s">
        <v>2396</v>
      </c>
      <c r="GS39" s="805"/>
      <c r="GT39" s="805"/>
      <c r="GU39" s="805"/>
      <c r="GV39" s="805"/>
      <c r="GW39" s="805"/>
      <c r="GX39" s="805" t="s">
        <v>2396</v>
      </c>
      <c r="GY39" s="805"/>
      <c r="GZ39" s="805"/>
      <c r="HA39" s="805"/>
      <c r="HB39" s="805"/>
      <c r="HC39" s="805"/>
      <c r="HD39" s="805" t="s">
        <v>2396</v>
      </c>
      <c r="HE39" s="805"/>
      <c r="HF39" s="805"/>
      <c r="HG39" s="805"/>
      <c r="HH39" s="805"/>
      <c r="HI39" s="805"/>
      <c r="HJ39" s="805" t="s">
        <v>2396</v>
      </c>
      <c r="HK39" s="805"/>
      <c r="HL39" s="805"/>
      <c r="HM39" s="805"/>
      <c r="HN39" s="805"/>
      <c r="HO39" s="805"/>
      <c r="HP39" s="805" t="s">
        <v>2396</v>
      </c>
      <c r="HQ39" s="805"/>
      <c r="HR39" s="805"/>
      <c r="HS39" s="805"/>
      <c r="HT39" s="805"/>
      <c r="HU39" s="805"/>
      <c r="HV39" s="805" t="s">
        <v>2396</v>
      </c>
      <c r="HW39" s="805"/>
      <c r="HX39" s="805"/>
      <c r="HY39" s="805"/>
      <c r="HZ39" s="805"/>
      <c r="IA39" s="805"/>
      <c r="IB39" s="805" t="s">
        <v>2396</v>
      </c>
      <c r="IC39" s="805"/>
      <c r="ID39" s="805"/>
      <c r="IE39" s="805"/>
      <c r="IF39" s="805"/>
      <c r="IG39" s="805"/>
      <c r="IH39" s="805" t="s">
        <v>2396</v>
      </c>
      <c r="II39" s="805"/>
      <c r="IJ39" s="805"/>
      <c r="IK39" s="805"/>
      <c r="IL39" s="805"/>
      <c r="IM39" s="805"/>
      <c r="IN39" s="805" t="s">
        <v>2396</v>
      </c>
      <c r="IO39" s="805"/>
      <c r="IP39" s="805"/>
      <c r="IQ39" s="805"/>
      <c r="IR39" s="805"/>
      <c r="IS39" s="805"/>
      <c r="IT39" s="805" t="s">
        <v>2396</v>
      </c>
      <c r="IU39" s="805"/>
      <c r="IV39" s="805"/>
    </row>
    <row r="40" spans="1:256">
      <c r="A40" s="83"/>
      <c r="B40" s="83"/>
      <c r="C40" s="84"/>
      <c r="D40" s="84"/>
      <c r="E40" s="86"/>
    </row>
    <row r="41" spans="1:256">
      <c r="A41" s="7"/>
    </row>
    <row r="42" spans="1:256">
      <c r="A42" s="7"/>
    </row>
    <row r="43" spans="1:256" s="6" customFormat="1">
      <c r="A43" s="7"/>
    </row>
    <row r="44" spans="1:256" s="6" customFormat="1">
      <c r="B44" s="7"/>
      <c r="C44" s="7"/>
      <c r="D44" s="7"/>
      <c r="E44" s="7"/>
      <c r="F44" s="7"/>
    </row>
    <row r="45" spans="1:256" s="6" customFormat="1">
      <c r="B45" s="7"/>
      <c r="C45" s="7"/>
      <c r="D45" s="7"/>
      <c r="E45" s="7"/>
      <c r="F45" s="7"/>
    </row>
    <row r="46" spans="1:256" s="6" customFormat="1">
      <c r="B46" s="7"/>
      <c r="C46" s="7"/>
      <c r="D46" s="7"/>
      <c r="E46" s="7"/>
      <c r="F46" s="7"/>
    </row>
    <row r="47" spans="1:256" s="6" customFormat="1">
      <c r="B47" s="7"/>
      <c r="C47" s="10"/>
      <c r="D47" s="10"/>
      <c r="E47" s="87"/>
      <c r="F47" s="7"/>
    </row>
    <row r="48" spans="1:256" s="6" customFormat="1">
      <c r="B48" s="7"/>
      <c r="C48" s="7"/>
      <c r="D48" s="7"/>
      <c r="E48" s="7"/>
      <c r="F48" s="7"/>
    </row>
  </sheetData>
  <mergeCells count="125">
    <mergeCell ref="EV39:FA39"/>
    <mergeCell ref="FH38:FM38"/>
    <mergeCell ref="ED38:EI38"/>
    <mergeCell ref="FH39:FM39"/>
    <mergeCell ref="FB39:FG39"/>
    <mergeCell ref="EP39:EU39"/>
    <mergeCell ref="BD38:BI38"/>
    <mergeCell ref="IT39:IV39"/>
    <mergeCell ref="GR39:GW39"/>
    <mergeCell ref="GX39:HC39"/>
    <mergeCell ref="IB39:IG39"/>
    <mergeCell ref="HJ39:HO39"/>
    <mergeCell ref="IH39:IM39"/>
    <mergeCell ref="CZ38:DE38"/>
    <mergeCell ref="DL38:DQ38"/>
    <mergeCell ref="EJ38:EO38"/>
    <mergeCell ref="ED39:EI39"/>
    <mergeCell ref="EJ39:EO39"/>
    <mergeCell ref="IN39:IS39"/>
    <mergeCell ref="HP39:HU39"/>
    <mergeCell ref="FT39:FY39"/>
    <mergeCell ref="HD39:HI39"/>
    <mergeCell ref="EP38:EU38"/>
    <mergeCell ref="IN38:IQ38"/>
    <mergeCell ref="GR38:GW38"/>
    <mergeCell ref="GQ37:GV37"/>
    <mergeCell ref="HV38:IA38"/>
    <mergeCell ref="IB38:IG38"/>
    <mergeCell ref="HV39:IA39"/>
    <mergeCell ref="CH38:CM38"/>
    <mergeCell ref="IH38:IM38"/>
    <mergeCell ref="HP38:HU38"/>
    <mergeCell ref="HJ38:HO38"/>
    <mergeCell ref="CT38:CY38"/>
    <mergeCell ref="DF38:DK38"/>
    <mergeCell ref="FN39:FS39"/>
    <mergeCell ref="GL38:GQ38"/>
    <mergeCell ref="FZ38:GE38"/>
    <mergeCell ref="GL39:GQ39"/>
    <mergeCell ref="FZ39:GE39"/>
    <mergeCell ref="CZ39:DE39"/>
    <mergeCell ref="DR39:DW39"/>
    <mergeCell ref="DX39:EC39"/>
    <mergeCell ref="DF39:DK39"/>
    <mergeCell ref="DL39:DQ39"/>
    <mergeCell ref="GX38:HC38"/>
    <mergeCell ref="HD38:HI38"/>
    <mergeCell ref="GF39:GK39"/>
    <mergeCell ref="DE37:DJ37"/>
    <mergeCell ref="EV38:FA38"/>
    <mergeCell ref="EI37:EN37"/>
    <mergeCell ref="FA37:FF37"/>
    <mergeCell ref="FS37:FX37"/>
    <mergeCell ref="FM37:FR37"/>
    <mergeCell ref="GE37:GJ37"/>
    <mergeCell ref="DW37:EB37"/>
    <mergeCell ref="DK37:DP37"/>
    <mergeCell ref="DQ37:DV37"/>
    <mergeCell ref="EU37:EZ37"/>
    <mergeCell ref="DR38:DW38"/>
    <mergeCell ref="FN38:FS38"/>
    <mergeCell ref="DX38:EC38"/>
    <mergeCell ref="FB38:FG38"/>
    <mergeCell ref="HI37:HN37"/>
    <mergeCell ref="GW37:HB37"/>
    <mergeCell ref="HC37:HH37"/>
    <mergeCell ref="GK37:GP37"/>
    <mergeCell ref="T39:Y39"/>
    <mergeCell ref="H38:M38"/>
    <mergeCell ref="FG37:FL37"/>
    <mergeCell ref="FT38:FY38"/>
    <mergeCell ref="GF38:GK38"/>
    <mergeCell ref="N38:S38"/>
    <mergeCell ref="Z38:AE38"/>
    <mergeCell ref="AL38:AQ38"/>
    <mergeCell ref="CY37:DD37"/>
    <mergeCell ref="AR39:AW39"/>
    <mergeCell ref="AX39:BC39"/>
    <mergeCell ref="BJ39:BO39"/>
    <mergeCell ref="CN39:CS39"/>
    <mergeCell ref="CT39:CY39"/>
    <mergeCell ref="BP39:BU39"/>
    <mergeCell ref="CB39:CG39"/>
    <mergeCell ref="BO37:BT37"/>
    <mergeCell ref="BI37:BN37"/>
    <mergeCell ref="AW37:BB37"/>
    <mergeCell ref="BC37:BH37"/>
    <mergeCell ref="IG37:IJ37"/>
    <mergeCell ref="HO37:HT37"/>
    <mergeCell ref="HU37:HZ37"/>
    <mergeCell ref="IA37:IF37"/>
    <mergeCell ref="FY37:GD37"/>
    <mergeCell ref="N39:S39"/>
    <mergeCell ref="A38:F38"/>
    <mergeCell ref="EO37:ET37"/>
    <mergeCell ref="EC37:EH37"/>
    <mergeCell ref="B37:F37"/>
    <mergeCell ref="Z39:AE39"/>
    <mergeCell ref="Y37:AD37"/>
    <mergeCell ref="AQ37:AV37"/>
    <mergeCell ref="AF39:AK39"/>
    <mergeCell ref="A39:F39"/>
    <mergeCell ref="AL39:AQ39"/>
    <mergeCell ref="AF38:AK38"/>
    <mergeCell ref="AK37:AP37"/>
    <mergeCell ref="AR38:AW38"/>
    <mergeCell ref="G37:L37"/>
    <mergeCell ref="M37:R37"/>
    <mergeCell ref="S37:X37"/>
    <mergeCell ref="AE37:AJ37"/>
    <mergeCell ref="T38:Y38"/>
    <mergeCell ref="BV39:CA39"/>
    <mergeCell ref="CH39:CM39"/>
    <mergeCell ref="AX38:BC38"/>
    <mergeCell ref="BD39:BI39"/>
    <mergeCell ref="BJ38:BO38"/>
    <mergeCell ref="BV38:CA38"/>
    <mergeCell ref="CN38:CS38"/>
    <mergeCell ref="CA37:CF37"/>
    <mergeCell ref="CG37:CL37"/>
    <mergeCell ref="CM37:CR37"/>
    <mergeCell ref="CS37:CX37"/>
    <mergeCell ref="CB38:CG38"/>
    <mergeCell ref="BP38:BU38"/>
    <mergeCell ref="BU37:BZ37"/>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8"/>
  <sheetViews>
    <sheetView topLeftCell="A16" zoomScale="125" workbookViewId="0">
      <selection activeCell="B25" sqref="B25"/>
    </sheetView>
  </sheetViews>
  <sheetFormatPr baseColWidth="10" defaultColWidth="10.7109375" defaultRowHeight="15" x14ac:dyDescent="0"/>
  <cols>
    <col min="1" max="1" width="9.5703125" style="6" customWidth="1"/>
    <col min="2" max="2" width="39.42578125" style="7" customWidth="1"/>
    <col min="3" max="3" width="13.140625" style="7" customWidth="1"/>
    <col min="4" max="5" width="9" style="7" customWidth="1"/>
    <col min="6" max="6" width="19" style="7" customWidth="1"/>
    <col min="7" max="7" width="8.28515625" style="7" customWidth="1"/>
    <col min="8" max="16384" width="10.7109375" style="7"/>
  </cols>
  <sheetData>
    <row r="1" spans="1:6" ht="105" customHeight="1">
      <c r="C1" s="819" t="s">
        <v>2552</v>
      </c>
      <c r="D1" s="819"/>
      <c r="E1" s="819"/>
      <c r="F1" s="819"/>
    </row>
    <row r="2" spans="1:6">
      <c r="A2" s="8" t="s">
        <v>2334</v>
      </c>
      <c r="F2" s="10"/>
    </row>
    <row r="3" spans="1:6">
      <c r="A3" s="6" t="s">
        <v>2165</v>
      </c>
      <c r="C3" s="11"/>
      <c r="D3" s="11"/>
      <c r="E3" s="11"/>
      <c r="F3" s="92" t="s">
        <v>2038</v>
      </c>
    </row>
    <row r="4" spans="1:6">
      <c r="A4" s="6" t="s">
        <v>2517</v>
      </c>
      <c r="C4" s="11"/>
      <c r="D4" s="11"/>
      <c r="E4" s="11"/>
      <c r="F4" s="91"/>
    </row>
    <row r="5" spans="1:6">
      <c r="A5" s="6" t="s">
        <v>2036</v>
      </c>
      <c r="C5" s="11"/>
      <c r="D5" s="11"/>
      <c r="E5" s="11"/>
      <c r="F5" s="93" t="s">
        <v>2035</v>
      </c>
    </row>
    <row r="6" spans="1:6">
      <c r="C6" s="11"/>
      <c r="D6" s="11"/>
      <c r="E6" s="11"/>
      <c r="F6" s="91"/>
    </row>
    <row r="8" spans="1:6">
      <c r="A8" s="6" t="s">
        <v>1609</v>
      </c>
      <c r="C8" s="15" t="s">
        <v>1701</v>
      </c>
      <c r="D8" s="16"/>
      <c r="E8" s="16"/>
      <c r="F8" s="18"/>
    </row>
    <row r="9" spans="1:6">
      <c r="A9" s="156" t="s">
        <v>1495</v>
      </c>
      <c r="C9" s="25" t="s">
        <v>2073</v>
      </c>
      <c r="D9" s="20"/>
      <c r="E9" s="20"/>
      <c r="F9" s="22"/>
    </row>
    <row r="10" spans="1:6">
      <c r="A10" t="s">
        <v>2167</v>
      </c>
      <c r="C10" s="25" t="s">
        <v>2000</v>
      </c>
      <c r="D10" s="20"/>
      <c r="E10" s="20"/>
      <c r="F10" s="22"/>
    </row>
    <row r="11" spans="1:6">
      <c r="A11" s="37" t="s">
        <v>1525</v>
      </c>
      <c r="C11" s="25" t="s">
        <v>2072</v>
      </c>
      <c r="D11" s="20"/>
      <c r="E11" s="20"/>
      <c r="F11" s="22"/>
    </row>
    <row r="12" spans="1:6">
      <c r="A12"/>
      <c r="C12" s="25" t="s">
        <v>2071</v>
      </c>
      <c r="D12" s="20"/>
      <c r="E12" s="20"/>
      <c r="F12" s="22"/>
    </row>
    <row r="13" spans="1:6">
      <c r="A13"/>
      <c r="C13" s="5" t="s">
        <v>2102</v>
      </c>
      <c r="D13" s="4"/>
      <c r="E13" s="4"/>
      <c r="F13" s="22"/>
    </row>
    <row r="14" spans="1:6">
      <c r="A14" s="27"/>
      <c r="C14" s="25" t="s">
        <v>1492</v>
      </c>
      <c r="D14" s="20"/>
      <c r="E14" s="20"/>
      <c r="F14" s="22"/>
    </row>
    <row r="15" spans="1:6">
      <c r="A15" s="27" t="s">
        <v>1616</v>
      </c>
      <c r="C15" s="3"/>
      <c r="D15" s="2"/>
      <c r="E15" s="2"/>
      <c r="F15" s="231"/>
    </row>
    <row r="16" spans="1:6">
      <c r="A16" t="s">
        <v>845</v>
      </c>
    </row>
    <row r="18" spans="1:9">
      <c r="A18" s="27" t="s">
        <v>2705</v>
      </c>
      <c r="C18" s="815" t="s">
        <v>1105</v>
      </c>
      <c r="D18" s="815"/>
      <c r="E18" s="815"/>
      <c r="F18" s="815"/>
    </row>
    <row r="19" spans="1:9">
      <c r="A19" s="27" t="s">
        <v>1906</v>
      </c>
      <c r="C19" s="27" t="s">
        <v>1948</v>
      </c>
      <c r="D19" s="27"/>
      <c r="E19" s="27"/>
    </row>
    <row r="20" spans="1:9">
      <c r="A20" s="156"/>
      <c r="C20" s="27"/>
      <c r="D20" s="27"/>
      <c r="E20" s="27"/>
    </row>
    <row r="21" spans="1:9">
      <c r="A21" s="156"/>
      <c r="C21" s="27"/>
      <c r="D21" s="27"/>
      <c r="E21" s="27"/>
    </row>
    <row r="22" spans="1:9" s="43" customFormat="1" ht="16" customHeight="1">
      <c r="A22" s="37"/>
      <c r="B22" s="38"/>
      <c r="C22" s="39"/>
      <c r="D22" s="39"/>
      <c r="E22" s="39"/>
      <c r="F22" s="41"/>
      <c r="G22" s="42"/>
    </row>
    <row r="23" spans="1:9">
      <c r="A23" s="155" t="s">
        <v>3410</v>
      </c>
      <c r="B23" s="45" t="s">
        <v>2056</v>
      </c>
      <c r="C23" s="46" t="s">
        <v>2192</v>
      </c>
      <c r="D23" s="45" t="s">
        <v>2191</v>
      </c>
      <c r="E23" s="45" t="s">
        <v>2458</v>
      </c>
      <c r="F23" s="45" t="s">
        <v>1627</v>
      </c>
      <c r="G23" s="48"/>
    </row>
    <row r="24" spans="1:9">
      <c r="A24" s="49"/>
      <c r="B24" s="58" t="s">
        <v>844</v>
      </c>
      <c r="C24" s="51">
        <v>85</v>
      </c>
      <c r="D24" s="154">
        <v>7.5</v>
      </c>
      <c r="E24" s="236">
        <v>0.1</v>
      </c>
      <c r="F24" s="153">
        <f>(C24*D24)*0.9</f>
        <v>573.75</v>
      </c>
      <c r="G24" s="234"/>
      <c r="H24" s="87"/>
      <c r="I24" s="87"/>
    </row>
    <row r="25" spans="1:9">
      <c r="A25" s="57"/>
      <c r="B25" s="58" t="s">
        <v>1753</v>
      </c>
      <c r="C25" s="51">
        <v>205</v>
      </c>
      <c r="D25" s="154">
        <v>15</v>
      </c>
      <c r="E25" s="236">
        <v>0.1</v>
      </c>
      <c r="F25" s="153">
        <f>(C25*D25)*0.9</f>
        <v>2767.5</v>
      </c>
      <c r="G25" s="234"/>
      <c r="H25" s="87"/>
      <c r="I25" s="87"/>
    </row>
    <row r="26" spans="1:9">
      <c r="A26" s="57"/>
      <c r="B26" s="58" t="s">
        <v>2390</v>
      </c>
      <c r="C26" s="51">
        <v>0</v>
      </c>
      <c r="D26" s="154">
        <v>15</v>
      </c>
      <c r="E26" s="236"/>
      <c r="F26" s="153">
        <f>C26*D26</f>
        <v>0</v>
      </c>
      <c r="G26" s="56"/>
    </row>
    <row r="27" spans="1:9">
      <c r="A27" s="57"/>
      <c r="B27" s="58" t="s">
        <v>2344</v>
      </c>
      <c r="C27" s="51">
        <v>0</v>
      </c>
      <c r="D27" s="154">
        <v>15</v>
      </c>
      <c r="E27" s="236"/>
      <c r="F27" s="153">
        <f>C27*D27</f>
        <v>0</v>
      </c>
      <c r="G27" s="56"/>
    </row>
    <row r="28" spans="1:9">
      <c r="A28" s="57"/>
      <c r="B28" s="58" t="s">
        <v>2014</v>
      </c>
      <c r="C28" s="51">
        <v>50</v>
      </c>
      <c r="D28" s="233">
        <v>3</v>
      </c>
      <c r="E28" s="233"/>
      <c r="F28" s="153">
        <f>C28*D28</f>
        <v>150</v>
      </c>
      <c r="G28" s="48"/>
    </row>
    <row r="29" spans="1:9">
      <c r="A29" s="57"/>
      <c r="B29" s="58" t="s">
        <v>1749</v>
      </c>
      <c r="C29" s="51">
        <v>200</v>
      </c>
      <c r="D29" s="58"/>
      <c r="F29" s="153">
        <v>200</v>
      </c>
      <c r="G29" s="48"/>
    </row>
    <row r="30" spans="1:9" s="74" customFormat="1" ht="16" customHeight="1">
      <c r="A30" s="68"/>
      <c r="B30" s="114" t="s">
        <v>2389</v>
      </c>
      <c r="C30" s="152"/>
      <c r="D30" s="152"/>
      <c r="E30" s="152"/>
      <c r="F30" s="151">
        <f>SUM(F24:F29)</f>
        <v>3691.25</v>
      </c>
      <c r="G30" s="73"/>
    </row>
    <row r="33" spans="1:256">
      <c r="B33" s="75" t="s">
        <v>1681</v>
      </c>
      <c r="C33" s="76">
        <f>F30/2</f>
        <v>1845.625</v>
      </c>
      <c r="D33" s="76"/>
      <c r="E33" s="76"/>
    </row>
    <row r="35" spans="1:256">
      <c r="A35" s="805" t="s">
        <v>2261</v>
      </c>
      <c r="B35" s="805"/>
      <c r="C35" s="805"/>
      <c r="D35" s="805"/>
      <c r="E35" s="805"/>
      <c r="F35" s="805"/>
      <c r="G35" s="805"/>
    </row>
    <row r="36" spans="1:256">
      <c r="A36" s="805" t="s">
        <v>2485</v>
      </c>
      <c r="B36" s="805"/>
      <c r="C36" s="805"/>
      <c r="D36" s="805"/>
      <c r="E36" s="805"/>
      <c r="F36" s="805"/>
      <c r="G36" s="805"/>
    </row>
    <row r="37" spans="1:256">
      <c r="A37" s="805" t="s">
        <v>2782</v>
      </c>
      <c r="B37" s="805"/>
      <c r="C37" s="805"/>
      <c r="D37" s="805"/>
      <c r="E37" s="805"/>
      <c r="F37" s="805"/>
      <c r="G37" s="805"/>
      <c r="H37" s="78"/>
      <c r="I37" s="805" t="s">
        <v>2261</v>
      </c>
      <c r="J37" s="805"/>
      <c r="K37" s="805"/>
      <c r="L37" s="805"/>
      <c r="M37" s="805"/>
      <c r="N37" s="805"/>
      <c r="O37" s="805" t="s">
        <v>2261</v>
      </c>
      <c r="P37" s="805"/>
      <c r="Q37" s="805"/>
      <c r="R37" s="805"/>
      <c r="S37" s="805"/>
      <c r="T37" s="805"/>
      <c r="U37" s="805" t="s">
        <v>2261</v>
      </c>
      <c r="V37" s="805"/>
      <c r="W37" s="805"/>
      <c r="X37" s="805"/>
      <c r="Y37" s="805"/>
      <c r="Z37" s="805"/>
      <c r="AA37" s="805" t="s">
        <v>2261</v>
      </c>
      <c r="AB37" s="805"/>
      <c r="AC37" s="805"/>
      <c r="AD37" s="805"/>
      <c r="AE37" s="805"/>
      <c r="AF37" s="805"/>
      <c r="AG37" s="805" t="s">
        <v>2261</v>
      </c>
      <c r="AH37" s="805"/>
      <c r="AI37" s="805"/>
      <c r="AJ37" s="805"/>
      <c r="AK37" s="805"/>
      <c r="AL37" s="805"/>
      <c r="AM37" s="805" t="s">
        <v>2261</v>
      </c>
      <c r="AN37" s="805"/>
      <c r="AO37" s="805"/>
      <c r="AP37" s="805"/>
      <c r="AQ37" s="805"/>
      <c r="AR37" s="805"/>
      <c r="AS37" s="805" t="s">
        <v>2261</v>
      </c>
      <c r="AT37" s="805"/>
      <c r="AU37" s="805"/>
      <c r="AV37" s="805"/>
      <c r="AW37" s="805"/>
      <c r="AX37" s="805"/>
      <c r="AY37" s="805" t="s">
        <v>2261</v>
      </c>
      <c r="AZ37" s="805"/>
      <c r="BA37" s="805"/>
      <c r="BB37" s="805"/>
      <c r="BC37" s="805"/>
      <c r="BD37" s="805"/>
      <c r="BE37" s="805" t="s">
        <v>2261</v>
      </c>
      <c r="BF37" s="805"/>
      <c r="BG37" s="805"/>
      <c r="BH37" s="805"/>
      <c r="BI37" s="805"/>
      <c r="BJ37" s="805"/>
      <c r="BK37" s="805" t="s">
        <v>2261</v>
      </c>
      <c r="BL37" s="805"/>
      <c r="BM37" s="805"/>
      <c r="BN37" s="805"/>
      <c r="BO37" s="805"/>
      <c r="BP37" s="805"/>
      <c r="BQ37" s="805" t="s">
        <v>2261</v>
      </c>
      <c r="BR37" s="805"/>
      <c r="BS37" s="805"/>
      <c r="BT37" s="805"/>
      <c r="BU37" s="805"/>
      <c r="BV37" s="805"/>
      <c r="BW37" s="805" t="s">
        <v>2261</v>
      </c>
      <c r="BX37" s="805"/>
      <c r="BY37" s="805"/>
      <c r="BZ37" s="805"/>
      <c r="CA37" s="805"/>
      <c r="CB37" s="805"/>
      <c r="CC37" s="805" t="s">
        <v>2261</v>
      </c>
      <c r="CD37" s="805"/>
      <c r="CE37" s="805"/>
      <c r="CF37" s="805"/>
      <c r="CG37" s="805"/>
      <c r="CH37" s="805"/>
      <c r="CI37" s="805" t="s">
        <v>2261</v>
      </c>
      <c r="CJ37" s="805"/>
      <c r="CK37" s="805"/>
      <c r="CL37" s="805"/>
      <c r="CM37" s="805"/>
      <c r="CN37" s="805"/>
      <c r="CO37" s="805" t="s">
        <v>2261</v>
      </c>
      <c r="CP37" s="805"/>
      <c r="CQ37" s="805"/>
      <c r="CR37" s="805"/>
      <c r="CS37" s="805"/>
      <c r="CT37" s="805"/>
      <c r="CU37" s="805" t="s">
        <v>2261</v>
      </c>
      <c r="CV37" s="805"/>
      <c r="CW37" s="805"/>
      <c r="CX37" s="805"/>
      <c r="CY37" s="805"/>
      <c r="CZ37" s="805"/>
      <c r="DA37" s="805" t="s">
        <v>2261</v>
      </c>
      <c r="DB37" s="805"/>
      <c r="DC37" s="805"/>
      <c r="DD37" s="805"/>
      <c r="DE37" s="805"/>
      <c r="DF37" s="805"/>
      <c r="DG37" s="805" t="s">
        <v>2261</v>
      </c>
      <c r="DH37" s="805"/>
      <c r="DI37" s="805"/>
      <c r="DJ37" s="805"/>
      <c r="DK37" s="805"/>
      <c r="DL37" s="805"/>
      <c r="DM37" s="805" t="s">
        <v>2261</v>
      </c>
      <c r="DN37" s="805"/>
      <c r="DO37" s="805"/>
      <c r="DP37" s="805"/>
      <c r="DQ37" s="805"/>
      <c r="DR37" s="805"/>
      <c r="DS37" s="805" t="s">
        <v>2261</v>
      </c>
      <c r="DT37" s="805"/>
      <c r="DU37" s="805"/>
      <c r="DV37" s="805"/>
      <c r="DW37" s="805"/>
      <c r="DX37" s="805"/>
      <c r="DY37" s="805" t="s">
        <v>2261</v>
      </c>
      <c r="DZ37" s="805"/>
      <c r="EA37" s="805"/>
      <c r="EB37" s="805"/>
      <c r="EC37" s="805"/>
      <c r="ED37" s="805"/>
      <c r="EE37" s="805" t="s">
        <v>2261</v>
      </c>
      <c r="EF37" s="805"/>
      <c r="EG37" s="805"/>
      <c r="EH37" s="805"/>
      <c r="EI37" s="805"/>
      <c r="EJ37" s="805"/>
      <c r="EK37" s="805" t="s">
        <v>2261</v>
      </c>
      <c r="EL37" s="805"/>
      <c r="EM37" s="805"/>
      <c r="EN37" s="805"/>
      <c r="EO37" s="805"/>
      <c r="EP37" s="805"/>
      <c r="EQ37" s="805" t="s">
        <v>2261</v>
      </c>
      <c r="ER37" s="805"/>
      <c r="ES37" s="805"/>
      <c r="ET37" s="805"/>
      <c r="EU37" s="805"/>
      <c r="EV37" s="805"/>
      <c r="EW37" s="805" t="s">
        <v>2261</v>
      </c>
      <c r="EX37" s="805"/>
      <c r="EY37" s="805"/>
      <c r="EZ37" s="805"/>
      <c r="FA37" s="805"/>
      <c r="FB37" s="805"/>
      <c r="FC37" s="805" t="s">
        <v>2261</v>
      </c>
      <c r="FD37" s="805"/>
      <c r="FE37" s="805"/>
      <c r="FF37" s="805"/>
      <c r="FG37" s="805"/>
      <c r="FH37" s="805"/>
      <c r="FI37" s="805" t="s">
        <v>2261</v>
      </c>
      <c r="FJ37" s="805"/>
      <c r="FK37" s="805"/>
      <c r="FL37" s="805"/>
      <c r="FM37" s="805"/>
      <c r="FN37" s="805"/>
      <c r="FO37" s="805" t="s">
        <v>2261</v>
      </c>
      <c r="FP37" s="805"/>
      <c r="FQ37" s="805"/>
      <c r="FR37" s="805"/>
      <c r="FS37" s="805"/>
      <c r="FT37" s="805"/>
      <c r="FU37" s="805" t="s">
        <v>2261</v>
      </c>
      <c r="FV37" s="805"/>
      <c r="FW37" s="805"/>
      <c r="FX37" s="805"/>
      <c r="FY37" s="805"/>
      <c r="FZ37" s="805"/>
      <c r="GA37" s="805" t="s">
        <v>2261</v>
      </c>
      <c r="GB37" s="805"/>
      <c r="GC37" s="805"/>
      <c r="GD37" s="805"/>
      <c r="GE37" s="805"/>
      <c r="GF37" s="805"/>
      <c r="GG37" s="805" t="s">
        <v>2261</v>
      </c>
      <c r="GH37" s="805"/>
      <c r="GI37" s="805"/>
      <c r="GJ37" s="805"/>
      <c r="GK37" s="805"/>
      <c r="GL37" s="805"/>
      <c r="GM37" s="805" t="s">
        <v>2261</v>
      </c>
      <c r="GN37" s="805"/>
      <c r="GO37" s="805"/>
      <c r="GP37" s="805"/>
      <c r="GQ37" s="805"/>
      <c r="GR37" s="805"/>
      <c r="GS37" s="805" t="s">
        <v>2261</v>
      </c>
      <c r="GT37" s="805"/>
      <c r="GU37" s="805"/>
      <c r="GV37" s="805"/>
      <c r="GW37" s="805"/>
      <c r="GX37" s="805"/>
      <c r="GY37" s="805" t="s">
        <v>2261</v>
      </c>
      <c r="GZ37" s="805"/>
      <c r="HA37" s="805"/>
      <c r="HB37" s="805"/>
      <c r="HC37" s="805"/>
      <c r="HD37" s="805"/>
      <c r="HE37" s="805" t="s">
        <v>2261</v>
      </c>
      <c r="HF37" s="805"/>
      <c r="HG37" s="805"/>
      <c r="HH37" s="805"/>
      <c r="HI37" s="805"/>
      <c r="HJ37" s="805"/>
      <c r="HK37" s="805" t="s">
        <v>2261</v>
      </c>
      <c r="HL37" s="805"/>
      <c r="HM37" s="805"/>
      <c r="HN37" s="805"/>
      <c r="HO37" s="805"/>
      <c r="HP37" s="805"/>
      <c r="HQ37" s="805" t="s">
        <v>2261</v>
      </c>
      <c r="HR37" s="805"/>
      <c r="HS37" s="805"/>
      <c r="HT37" s="805"/>
      <c r="HU37" s="805"/>
      <c r="HV37" s="805"/>
      <c r="HW37" s="805" t="s">
        <v>2261</v>
      </c>
      <c r="HX37" s="805"/>
      <c r="HY37" s="805"/>
      <c r="HZ37" s="805"/>
      <c r="IA37" s="805"/>
      <c r="IB37" s="805"/>
      <c r="IC37" s="805" t="s">
        <v>2261</v>
      </c>
      <c r="ID37" s="805"/>
      <c r="IE37" s="805"/>
      <c r="IF37" s="805"/>
      <c r="IG37" s="805"/>
      <c r="IH37" s="805"/>
      <c r="II37" s="805" t="s">
        <v>2261</v>
      </c>
      <c r="IJ37" s="805"/>
      <c r="IK37" s="805"/>
      <c r="IL37" s="805"/>
      <c r="IM37" s="805"/>
      <c r="IN37" s="805"/>
      <c r="IO37" s="805" t="s">
        <v>2261</v>
      </c>
      <c r="IP37" s="805"/>
      <c r="IQ37" s="805"/>
      <c r="IR37" s="805"/>
    </row>
    <row r="38" spans="1:256">
      <c r="A38" s="78"/>
      <c r="B38" s="78"/>
      <c r="C38" s="78"/>
      <c r="D38" s="78"/>
      <c r="E38" s="78"/>
      <c r="F38" s="78"/>
      <c r="G38" s="78"/>
      <c r="H38" s="78"/>
      <c r="I38" s="805" t="s">
        <v>2856</v>
      </c>
      <c r="J38" s="805"/>
      <c r="K38" s="805"/>
      <c r="L38" s="805"/>
      <c r="M38" s="805"/>
      <c r="N38" s="805"/>
      <c r="O38" s="805" t="s">
        <v>2856</v>
      </c>
      <c r="P38" s="805"/>
      <c r="Q38" s="805"/>
      <c r="R38" s="805"/>
      <c r="S38" s="805"/>
      <c r="T38" s="805"/>
      <c r="U38" s="805" t="s">
        <v>2856</v>
      </c>
      <c r="V38" s="805"/>
      <c r="W38" s="805"/>
      <c r="X38" s="805"/>
      <c r="Y38" s="805"/>
      <c r="Z38" s="805"/>
      <c r="AA38" s="805" t="s">
        <v>2856</v>
      </c>
      <c r="AB38" s="805"/>
      <c r="AC38" s="805"/>
      <c r="AD38" s="805"/>
      <c r="AE38" s="805"/>
      <c r="AF38" s="805"/>
      <c r="AG38" s="805" t="s">
        <v>2856</v>
      </c>
      <c r="AH38" s="805"/>
      <c r="AI38" s="805"/>
      <c r="AJ38" s="805"/>
      <c r="AK38" s="805"/>
      <c r="AL38" s="805"/>
      <c r="AM38" s="805" t="s">
        <v>2856</v>
      </c>
      <c r="AN38" s="805"/>
      <c r="AO38" s="805"/>
      <c r="AP38" s="805"/>
      <c r="AQ38" s="805"/>
      <c r="AR38" s="805"/>
      <c r="AS38" s="805" t="s">
        <v>2856</v>
      </c>
      <c r="AT38" s="805"/>
      <c r="AU38" s="805"/>
      <c r="AV38" s="805"/>
      <c r="AW38" s="805"/>
      <c r="AX38" s="805"/>
      <c r="AY38" s="805" t="s">
        <v>2856</v>
      </c>
      <c r="AZ38" s="805"/>
      <c r="BA38" s="805"/>
      <c r="BB38" s="805"/>
      <c r="BC38" s="805"/>
      <c r="BD38" s="805"/>
      <c r="BE38" s="805" t="s">
        <v>2856</v>
      </c>
      <c r="BF38" s="805"/>
      <c r="BG38" s="805"/>
      <c r="BH38" s="805"/>
      <c r="BI38" s="805"/>
      <c r="BJ38" s="805"/>
      <c r="BK38" s="805" t="s">
        <v>2856</v>
      </c>
      <c r="BL38" s="805"/>
      <c r="BM38" s="805"/>
      <c r="BN38" s="805"/>
      <c r="BO38" s="805"/>
      <c r="BP38" s="805"/>
      <c r="BQ38" s="805" t="s">
        <v>2856</v>
      </c>
      <c r="BR38" s="805"/>
      <c r="BS38" s="805"/>
      <c r="BT38" s="805"/>
      <c r="BU38" s="805"/>
      <c r="BV38" s="805"/>
      <c r="BW38" s="805" t="s">
        <v>2856</v>
      </c>
      <c r="BX38" s="805"/>
      <c r="BY38" s="805"/>
      <c r="BZ38" s="805"/>
      <c r="CA38" s="805"/>
      <c r="CB38" s="805"/>
      <c r="CC38" s="805" t="s">
        <v>2856</v>
      </c>
      <c r="CD38" s="805"/>
      <c r="CE38" s="805"/>
      <c r="CF38" s="805"/>
      <c r="CG38" s="805"/>
      <c r="CH38" s="805"/>
      <c r="CI38" s="805" t="s">
        <v>2856</v>
      </c>
      <c r="CJ38" s="805"/>
      <c r="CK38" s="805"/>
      <c r="CL38" s="805"/>
      <c r="CM38" s="805"/>
      <c r="CN38" s="805"/>
      <c r="CO38" s="805" t="s">
        <v>2856</v>
      </c>
      <c r="CP38" s="805"/>
      <c r="CQ38" s="805"/>
      <c r="CR38" s="805"/>
      <c r="CS38" s="805"/>
      <c r="CT38" s="805"/>
      <c r="CU38" s="805" t="s">
        <v>2856</v>
      </c>
      <c r="CV38" s="805"/>
      <c r="CW38" s="805"/>
      <c r="CX38" s="805"/>
      <c r="CY38" s="805"/>
      <c r="CZ38" s="805"/>
      <c r="DA38" s="805" t="s">
        <v>2856</v>
      </c>
      <c r="DB38" s="805"/>
      <c r="DC38" s="805"/>
      <c r="DD38" s="805"/>
      <c r="DE38" s="805"/>
      <c r="DF38" s="805"/>
      <c r="DG38" s="805" t="s">
        <v>2856</v>
      </c>
      <c r="DH38" s="805"/>
      <c r="DI38" s="805"/>
      <c r="DJ38" s="805"/>
      <c r="DK38" s="805"/>
      <c r="DL38" s="805"/>
      <c r="DM38" s="805" t="s">
        <v>2856</v>
      </c>
      <c r="DN38" s="805"/>
      <c r="DO38" s="805"/>
      <c r="DP38" s="805"/>
      <c r="DQ38" s="805"/>
      <c r="DR38" s="805"/>
      <c r="DS38" s="805" t="s">
        <v>2856</v>
      </c>
      <c r="DT38" s="805"/>
      <c r="DU38" s="805"/>
      <c r="DV38" s="805"/>
      <c r="DW38" s="805"/>
      <c r="DX38" s="805"/>
      <c r="DY38" s="805" t="s">
        <v>2856</v>
      </c>
      <c r="DZ38" s="805"/>
      <c r="EA38" s="805"/>
      <c r="EB38" s="805"/>
      <c r="EC38" s="805"/>
      <c r="ED38" s="805"/>
      <c r="EE38" s="805" t="s">
        <v>2856</v>
      </c>
      <c r="EF38" s="805"/>
      <c r="EG38" s="805"/>
      <c r="EH38" s="805"/>
      <c r="EI38" s="805"/>
      <c r="EJ38" s="805"/>
      <c r="EK38" s="805" t="s">
        <v>2856</v>
      </c>
      <c r="EL38" s="805"/>
      <c r="EM38" s="805"/>
      <c r="EN38" s="805"/>
      <c r="EO38" s="805"/>
      <c r="EP38" s="805"/>
      <c r="EQ38" s="805" t="s">
        <v>2856</v>
      </c>
      <c r="ER38" s="805"/>
      <c r="ES38" s="805"/>
      <c r="ET38" s="805"/>
      <c r="EU38" s="805"/>
      <c r="EV38" s="805"/>
      <c r="EW38" s="805" t="s">
        <v>2856</v>
      </c>
      <c r="EX38" s="805"/>
      <c r="EY38" s="805"/>
      <c r="EZ38" s="805"/>
      <c r="FA38" s="805"/>
      <c r="FB38" s="805"/>
      <c r="FC38" s="805" t="s">
        <v>2856</v>
      </c>
      <c r="FD38" s="805"/>
      <c r="FE38" s="805"/>
      <c r="FF38" s="805"/>
      <c r="FG38" s="805"/>
      <c r="FH38" s="805"/>
      <c r="FI38" s="805" t="s">
        <v>2856</v>
      </c>
      <c r="FJ38" s="805"/>
      <c r="FK38" s="805"/>
      <c r="FL38" s="805"/>
      <c r="FM38" s="805"/>
      <c r="FN38" s="805"/>
      <c r="FO38" s="805" t="s">
        <v>2856</v>
      </c>
      <c r="FP38" s="805"/>
      <c r="FQ38" s="805"/>
      <c r="FR38" s="805"/>
      <c r="FS38" s="805"/>
      <c r="FT38" s="805"/>
      <c r="FU38" s="805" t="s">
        <v>2856</v>
      </c>
      <c r="FV38" s="805"/>
      <c r="FW38" s="805"/>
      <c r="FX38" s="805"/>
      <c r="FY38" s="805"/>
      <c r="FZ38" s="805"/>
      <c r="GA38" s="805" t="s">
        <v>2856</v>
      </c>
      <c r="GB38" s="805"/>
      <c r="GC38" s="805"/>
      <c r="GD38" s="805"/>
      <c r="GE38" s="805"/>
      <c r="GF38" s="805"/>
      <c r="GG38" s="805" t="s">
        <v>2856</v>
      </c>
      <c r="GH38" s="805"/>
      <c r="GI38" s="805"/>
      <c r="GJ38" s="805"/>
      <c r="GK38" s="805"/>
      <c r="GL38" s="805"/>
      <c r="GM38" s="805" t="s">
        <v>2856</v>
      </c>
      <c r="GN38" s="805"/>
      <c r="GO38" s="805"/>
      <c r="GP38" s="805"/>
      <c r="GQ38" s="805"/>
      <c r="GR38" s="805"/>
      <c r="GS38" s="805" t="s">
        <v>2856</v>
      </c>
      <c r="GT38" s="805"/>
      <c r="GU38" s="805"/>
      <c r="GV38" s="805"/>
      <c r="GW38" s="805"/>
      <c r="GX38" s="805"/>
      <c r="GY38" s="805" t="s">
        <v>2856</v>
      </c>
      <c r="GZ38" s="805"/>
      <c r="HA38" s="805"/>
      <c r="HB38" s="805"/>
      <c r="HC38" s="805"/>
      <c r="HD38" s="805"/>
      <c r="HE38" s="805" t="s">
        <v>2856</v>
      </c>
      <c r="HF38" s="805"/>
      <c r="HG38" s="805"/>
      <c r="HH38" s="805"/>
      <c r="HI38" s="805"/>
      <c r="HJ38" s="805"/>
      <c r="HK38" s="805" t="s">
        <v>2856</v>
      </c>
      <c r="HL38" s="805"/>
      <c r="HM38" s="805"/>
      <c r="HN38" s="805"/>
      <c r="HO38" s="805"/>
      <c r="HP38" s="805"/>
      <c r="HQ38" s="805" t="s">
        <v>2856</v>
      </c>
      <c r="HR38" s="805"/>
      <c r="HS38" s="805"/>
      <c r="HT38" s="805"/>
      <c r="HU38" s="805"/>
      <c r="HV38" s="805"/>
      <c r="HW38" s="805" t="s">
        <v>2856</v>
      </c>
      <c r="HX38" s="805"/>
      <c r="HY38" s="805"/>
      <c r="HZ38" s="805"/>
      <c r="IA38" s="805"/>
      <c r="IB38" s="805"/>
      <c r="IC38" s="805" t="s">
        <v>2856</v>
      </c>
      <c r="ID38" s="805"/>
      <c r="IE38" s="805"/>
      <c r="IF38" s="805"/>
      <c r="IG38" s="805"/>
      <c r="IH38" s="805"/>
      <c r="II38" s="805" t="s">
        <v>2856</v>
      </c>
      <c r="IJ38" s="805"/>
      <c r="IK38" s="805"/>
      <c r="IL38" s="805"/>
      <c r="IM38" s="805"/>
      <c r="IN38" s="805"/>
      <c r="IO38" s="805" t="s">
        <v>2856</v>
      </c>
      <c r="IP38" s="805"/>
      <c r="IQ38" s="805"/>
      <c r="IR38" s="805"/>
    </row>
    <row r="39" spans="1:256">
      <c r="B39" s="78"/>
      <c r="C39" s="78"/>
      <c r="D39" s="78"/>
      <c r="E39" s="78"/>
      <c r="F39" s="78"/>
      <c r="G39" s="78"/>
      <c r="H39" s="78"/>
      <c r="I39" s="78"/>
      <c r="J39" s="78"/>
      <c r="K39" s="78"/>
      <c r="L39" s="78"/>
      <c r="M39" s="78"/>
      <c r="N39" s="78"/>
      <c r="O39" s="805" t="s">
        <v>2782</v>
      </c>
      <c r="P39" s="805"/>
      <c r="Q39" s="805"/>
      <c r="R39" s="805"/>
      <c r="S39" s="805"/>
      <c r="T39" s="805"/>
      <c r="U39" s="805" t="s">
        <v>2782</v>
      </c>
      <c r="V39" s="805"/>
      <c r="W39" s="805"/>
      <c r="X39" s="805"/>
      <c r="Y39" s="805"/>
      <c r="Z39" s="805"/>
      <c r="AA39" s="805" t="s">
        <v>2782</v>
      </c>
      <c r="AB39" s="805"/>
      <c r="AC39" s="805"/>
      <c r="AD39" s="805"/>
      <c r="AE39" s="805"/>
      <c r="AF39" s="805"/>
      <c r="AG39" s="805" t="s">
        <v>2782</v>
      </c>
      <c r="AH39" s="805"/>
      <c r="AI39" s="805"/>
      <c r="AJ39" s="805"/>
      <c r="AK39" s="805"/>
      <c r="AL39" s="805"/>
      <c r="AM39" s="805" t="s">
        <v>2782</v>
      </c>
      <c r="AN39" s="805"/>
      <c r="AO39" s="805"/>
      <c r="AP39" s="805"/>
      <c r="AQ39" s="805"/>
      <c r="AR39" s="805"/>
      <c r="AS39" s="805" t="s">
        <v>2782</v>
      </c>
      <c r="AT39" s="805"/>
      <c r="AU39" s="805"/>
      <c r="AV39" s="805"/>
      <c r="AW39" s="805"/>
      <c r="AX39" s="805"/>
      <c r="AY39" s="805" t="s">
        <v>2782</v>
      </c>
      <c r="AZ39" s="805"/>
      <c r="BA39" s="805"/>
      <c r="BB39" s="805"/>
      <c r="BC39" s="805"/>
      <c r="BD39" s="805"/>
      <c r="BE39" s="805" t="s">
        <v>2782</v>
      </c>
      <c r="BF39" s="805"/>
      <c r="BG39" s="805"/>
      <c r="BH39" s="805"/>
      <c r="BI39" s="805"/>
      <c r="BJ39" s="805"/>
      <c r="BK39" s="805" t="s">
        <v>2782</v>
      </c>
      <c r="BL39" s="805"/>
      <c r="BM39" s="805"/>
      <c r="BN39" s="805"/>
      <c r="BO39" s="805"/>
      <c r="BP39" s="805"/>
      <c r="BQ39" s="805" t="s">
        <v>2782</v>
      </c>
      <c r="BR39" s="805"/>
      <c r="BS39" s="805"/>
      <c r="BT39" s="805"/>
      <c r="BU39" s="805"/>
      <c r="BV39" s="805"/>
      <c r="BW39" s="805" t="s">
        <v>2782</v>
      </c>
      <c r="BX39" s="805"/>
      <c r="BY39" s="805"/>
      <c r="BZ39" s="805"/>
      <c r="CA39" s="805"/>
      <c r="CB39" s="805"/>
      <c r="CC39" s="805" t="s">
        <v>2782</v>
      </c>
      <c r="CD39" s="805"/>
      <c r="CE39" s="805"/>
      <c r="CF39" s="805"/>
      <c r="CG39" s="805"/>
      <c r="CH39" s="805"/>
      <c r="CI39" s="805" t="s">
        <v>2782</v>
      </c>
      <c r="CJ39" s="805"/>
      <c r="CK39" s="805"/>
      <c r="CL39" s="805"/>
      <c r="CM39" s="805"/>
      <c r="CN39" s="805"/>
      <c r="CO39" s="805" t="s">
        <v>2782</v>
      </c>
      <c r="CP39" s="805"/>
      <c r="CQ39" s="805"/>
      <c r="CR39" s="805"/>
      <c r="CS39" s="805"/>
      <c r="CT39" s="805"/>
      <c r="CU39" s="805" t="s">
        <v>2782</v>
      </c>
      <c r="CV39" s="805"/>
      <c r="CW39" s="805"/>
      <c r="CX39" s="805"/>
      <c r="CY39" s="805"/>
      <c r="CZ39" s="805"/>
      <c r="DA39" s="805" t="s">
        <v>2782</v>
      </c>
      <c r="DB39" s="805"/>
      <c r="DC39" s="805"/>
      <c r="DD39" s="805"/>
      <c r="DE39" s="805"/>
      <c r="DF39" s="805"/>
      <c r="DG39" s="805" t="s">
        <v>2782</v>
      </c>
      <c r="DH39" s="805"/>
      <c r="DI39" s="805"/>
      <c r="DJ39" s="805"/>
      <c r="DK39" s="805"/>
      <c r="DL39" s="805"/>
      <c r="DM39" s="805" t="s">
        <v>2782</v>
      </c>
      <c r="DN39" s="805"/>
      <c r="DO39" s="805"/>
      <c r="DP39" s="805"/>
      <c r="DQ39" s="805"/>
      <c r="DR39" s="805"/>
      <c r="DS39" s="805" t="s">
        <v>2782</v>
      </c>
      <c r="DT39" s="805"/>
      <c r="DU39" s="805"/>
      <c r="DV39" s="805"/>
      <c r="DW39" s="805"/>
      <c r="DX39" s="805"/>
      <c r="DY39" s="805" t="s">
        <v>2782</v>
      </c>
      <c r="DZ39" s="805"/>
      <c r="EA39" s="805"/>
      <c r="EB39" s="805"/>
      <c r="EC39" s="805"/>
      <c r="ED39" s="805"/>
      <c r="EE39" s="805" t="s">
        <v>2782</v>
      </c>
      <c r="EF39" s="805"/>
      <c r="EG39" s="805"/>
      <c r="EH39" s="805"/>
      <c r="EI39" s="805"/>
      <c r="EJ39" s="805"/>
      <c r="EK39" s="805" t="s">
        <v>2782</v>
      </c>
      <c r="EL39" s="805"/>
      <c r="EM39" s="805"/>
      <c r="EN39" s="805"/>
      <c r="EO39" s="805"/>
      <c r="EP39" s="805"/>
      <c r="EQ39" s="805" t="s">
        <v>2782</v>
      </c>
      <c r="ER39" s="805"/>
      <c r="ES39" s="805"/>
      <c r="ET39" s="805"/>
      <c r="EU39" s="805"/>
      <c r="EV39" s="805"/>
      <c r="EW39" s="805" t="s">
        <v>2782</v>
      </c>
      <c r="EX39" s="805"/>
      <c r="EY39" s="805"/>
      <c r="EZ39" s="805"/>
      <c r="FA39" s="805"/>
      <c r="FB39" s="805"/>
      <c r="FC39" s="805" t="s">
        <v>2782</v>
      </c>
      <c r="FD39" s="805"/>
      <c r="FE39" s="805"/>
      <c r="FF39" s="805"/>
      <c r="FG39" s="805"/>
      <c r="FH39" s="805"/>
      <c r="FI39" s="805" t="s">
        <v>2782</v>
      </c>
      <c r="FJ39" s="805"/>
      <c r="FK39" s="805"/>
      <c r="FL39" s="805"/>
      <c r="FM39" s="805"/>
      <c r="FN39" s="805"/>
      <c r="FO39" s="805" t="s">
        <v>2782</v>
      </c>
      <c r="FP39" s="805"/>
      <c r="FQ39" s="805"/>
      <c r="FR39" s="805"/>
      <c r="FS39" s="805"/>
      <c r="FT39" s="805"/>
      <c r="FU39" s="805" t="s">
        <v>2782</v>
      </c>
      <c r="FV39" s="805"/>
      <c r="FW39" s="805"/>
      <c r="FX39" s="805"/>
      <c r="FY39" s="805"/>
      <c r="FZ39" s="805"/>
      <c r="GA39" s="805" t="s">
        <v>2782</v>
      </c>
      <c r="GB39" s="805"/>
      <c r="GC39" s="805"/>
      <c r="GD39" s="805"/>
      <c r="GE39" s="805"/>
      <c r="GF39" s="805"/>
      <c r="GG39" s="805" t="s">
        <v>2782</v>
      </c>
      <c r="GH39" s="805"/>
      <c r="GI39" s="805"/>
      <c r="GJ39" s="805"/>
      <c r="GK39" s="805"/>
      <c r="GL39" s="805"/>
      <c r="GM39" s="805" t="s">
        <v>2782</v>
      </c>
      <c r="GN39" s="805"/>
      <c r="GO39" s="805"/>
      <c r="GP39" s="805"/>
      <c r="GQ39" s="805"/>
      <c r="GR39" s="805"/>
      <c r="GS39" s="805" t="s">
        <v>2782</v>
      </c>
      <c r="GT39" s="805"/>
      <c r="GU39" s="805"/>
      <c r="GV39" s="805"/>
      <c r="GW39" s="805"/>
      <c r="GX39" s="805"/>
      <c r="GY39" s="805" t="s">
        <v>2782</v>
      </c>
      <c r="GZ39" s="805"/>
      <c r="HA39" s="805"/>
      <c r="HB39" s="805"/>
      <c r="HC39" s="805"/>
      <c r="HD39" s="805"/>
      <c r="HE39" s="805" t="s">
        <v>2782</v>
      </c>
      <c r="HF39" s="805"/>
      <c r="HG39" s="805"/>
      <c r="HH39" s="805"/>
      <c r="HI39" s="805"/>
      <c r="HJ39" s="805"/>
      <c r="HK39" s="805" t="s">
        <v>2782</v>
      </c>
      <c r="HL39" s="805"/>
      <c r="HM39" s="805"/>
      <c r="HN39" s="805"/>
      <c r="HO39" s="805"/>
      <c r="HP39" s="805"/>
      <c r="HQ39" s="805" t="s">
        <v>2782</v>
      </c>
      <c r="HR39" s="805"/>
      <c r="HS39" s="805"/>
      <c r="HT39" s="805"/>
      <c r="HU39" s="805"/>
      <c r="HV39" s="805"/>
      <c r="HW39" s="805" t="s">
        <v>2782</v>
      </c>
      <c r="HX39" s="805"/>
      <c r="HY39" s="805"/>
      <c r="HZ39" s="805"/>
      <c r="IA39" s="805"/>
      <c r="IB39" s="805"/>
      <c r="IC39" s="805" t="s">
        <v>2782</v>
      </c>
      <c r="ID39" s="805"/>
      <c r="IE39" s="805"/>
      <c r="IF39" s="805"/>
      <c r="IG39" s="805"/>
      <c r="IH39" s="805"/>
      <c r="II39" s="805" t="s">
        <v>2782</v>
      </c>
      <c r="IJ39" s="805"/>
      <c r="IK39" s="805"/>
      <c r="IL39" s="805"/>
      <c r="IM39" s="805"/>
      <c r="IN39" s="805"/>
      <c r="IO39" s="805" t="s">
        <v>2782</v>
      </c>
      <c r="IP39" s="805"/>
      <c r="IQ39" s="805"/>
      <c r="IR39" s="805"/>
      <c r="IS39" s="805"/>
      <c r="IT39" s="805"/>
      <c r="IU39" s="805" t="s">
        <v>2396</v>
      </c>
      <c r="IV39" s="805"/>
    </row>
    <row r="40" spans="1:256">
      <c r="A40" s="83"/>
      <c r="B40" s="83"/>
      <c r="C40" s="84"/>
      <c r="D40" s="84"/>
      <c r="E40" s="84"/>
      <c r="F40" s="86"/>
    </row>
    <row r="41" spans="1:256">
      <c r="A41" s="7"/>
    </row>
    <row r="42" spans="1:256">
      <c r="A42" s="7"/>
    </row>
    <row r="43" spans="1:256" s="6" customFormat="1">
      <c r="A43" s="7"/>
    </row>
    <row r="44" spans="1:256" s="6" customFormat="1">
      <c r="B44" s="7"/>
      <c r="C44" s="7"/>
      <c r="D44" s="7"/>
      <c r="E44" s="7"/>
      <c r="F44" s="7"/>
      <c r="G44" s="7"/>
    </row>
    <row r="45" spans="1:256" s="6" customFormat="1">
      <c r="B45" s="7"/>
      <c r="C45" s="7"/>
      <c r="D45" s="7"/>
      <c r="E45" s="7"/>
      <c r="F45" s="7"/>
      <c r="G45" s="7"/>
    </row>
    <row r="46" spans="1:256" s="6" customFormat="1">
      <c r="B46" s="7"/>
      <c r="C46" s="7"/>
      <c r="D46" s="7"/>
      <c r="E46" s="7"/>
      <c r="F46" s="7"/>
      <c r="G46" s="7"/>
    </row>
    <row r="47" spans="1:256" s="6" customFormat="1">
      <c r="B47" s="7"/>
      <c r="C47" s="10"/>
      <c r="D47" s="10"/>
      <c r="E47" s="10"/>
      <c r="F47" s="87"/>
      <c r="G47" s="7"/>
    </row>
    <row r="48" spans="1:256" s="6" customFormat="1">
      <c r="B48" s="7"/>
      <c r="C48" s="7"/>
      <c r="D48" s="7"/>
      <c r="E48" s="7"/>
      <c r="F48" s="7"/>
      <c r="G48" s="7"/>
    </row>
  </sheetData>
  <mergeCells count="128">
    <mergeCell ref="EW38:FB38"/>
    <mergeCell ref="GA38:GF38"/>
    <mergeCell ref="FC39:FH39"/>
    <mergeCell ref="FI39:FN39"/>
    <mergeCell ref="GG38:GL38"/>
    <mergeCell ref="GG39:GL39"/>
    <mergeCell ref="FU38:FZ38"/>
    <mergeCell ref="EK38:EP38"/>
    <mergeCell ref="EQ38:EV38"/>
    <mergeCell ref="EQ39:EV39"/>
    <mergeCell ref="FC38:FH38"/>
    <mergeCell ref="FI38:FN38"/>
    <mergeCell ref="EW39:FB39"/>
    <mergeCell ref="FO39:FT39"/>
    <mergeCell ref="GA39:GF39"/>
    <mergeCell ref="FO38:FT38"/>
    <mergeCell ref="FU39:FZ39"/>
    <mergeCell ref="IU39:IV39"/>
    <mergeCell ref="HW39:IB39"/>
    <mergeCell ref="GM39:GR39"/>
    <mergeCell ref="GS39:GX39"/>
    <mergeCell ref="GY39:HD39"/>
    <mergeCell ref="IO39:IT39"/>
    <mergeCell ref="IO38:IR38"/>
    <mergeCell ref="GM38:GR38"/>
    <mergeCell ref="HK39:HP39"/>
    <mergeCell ref="IC38:IH38"/>
    <mergeCell ref="HE38:HJ38"/>
    <mergeCell ref="GY38:HD38"/>
    <mergeCell ref="HE39:HJ39"/>
    <mergeCell ref="GS38:GX38"/>
    <mergeCell ref="II38:IN38"/>
    <mergeCell ref="HK38:HP38"/>
    <mergeCell ref="HQ39:HV39"/>
    <mergeCell ref="II39:IN39"/>
    <mergeCell ref="IC39:IH39"/>
    <mergeCell ref="HW38:IB38"/>
    <mergeCell ref="HQ38:HV38"/>
    <mergeCell ref="DS38:DX38"/>
    <mergeCell ref="DY39:ED39"/>
    <mergeCell ref="DS39:DX39"/>
    <mergeCell ref="CC39:CH39"/>
    <mergeCell ref="CI38:CN38"/>
    <mergeCell ref="DG39:DL39"/>
    <mergeCell ref="DM39:DR39"/>
    <mergeCell ref="BE39:BJ39"/>
    <mergeCell ref="BE38:BJ38"/>
    <mergeCell ref="C1:F1"/>
    <mergeCell ref="C18:F18"/>
    <mergeCell ref="A35:G35"/>
    <mergeCell ref="A36:G36"/>
    <mergeCell ref="CI39:CN39"/>
    <mergeCell ref="CC38:CH38"/>
    <mergeCell ref="BQ39:BV39"/>
    <mergeCell ref="BW39:CB39"/>
    <mergeCell ref="I38:N38"/>
    <mergeCell ref="AG38:AL38"/>
    <mergeCell ref="AM38:AR38"/>
    <mergeCell ref="O39:T39"/>
    <mergeCell ref="AA39:AF39"/>
    <mergeCell ref="AM39:AR39"/>
    <mergeCell ref="AG39:AL39"/>
    <mergeCell ref="O38:T38"/>
    <mergeCell ref="AA38:AF38"/>
    <mergeCell ref="U39:Z39"/>
    <mergeCell ref="A37:G37"/>
    <mergeCell ref="CC37:CH37"/>
    <mergeCell ref="AM37:AR37"/>
    <mergeCell ref="BK37:BP37"/>
    <mergeCell ref="AY39:BD39"/>
    <mergeCell ref="BK39:BP39"/>
    <mergeCell ref="O37:T37"/>
    <mergeCell ref="U37:Z37"/>
    <mergeCell ref="U38:Z38"/>
    <mergeCell ref="AS37:AX37"/>
    <mergeCell ref="I37:N37"/>
    <mergeCell ref="EQ37:EV37"/>
    <mergeCell ref="DY37:ED37"/>
    <mergeCell ref="DS37:DX37"/>
    <mergeCell ref="DA37:DF37"/>
    <mergeCell ref="DM37:DR37"/>
    <mergeCell ref="DG37:DL37"/>
    <mergeCell ref="CI37:CN37"/>
    <mergeCell ref="CO37:CT37"/>
    <mergeCell ref="CU37:CZ37"/>
    <mergeCell ref="AG37:AL37"/>
    <mergeCell ref="AA37:AF37"/>
    <mergeCell ref="AY37:BD37"/>
    <mergeCell ref="BW37:CB37"/>
    <mergeCell ref="BE37:BJ37"/>
    <mergeCell ref="CO38:CT38"/>
    <mergeCell ref="BK38:BP38"/>
    <mergeCell ref="AS38:AX38"/>
    <mergeCell ref="AY38:BD38"/>
    <mergeCell ref="DY38:ED38"/>
    <mergeCell ref="GA37:GF37"/>
    <mergeCell ref="FO37:FT37"/>
    <mergeCell ref="HK37:HP37"/>
    <mergeCell ref="HE37:HJ37"/>
    <mergeCell ref="BW38:CB38"/>
    <mergeCell ref="DA38:DF38"/>
    <mergeCell ref="EK37:EP37"/>
    <mergeCell ref="AS39:AX39"/>
    <mergeCell ref="BQ38:BV38"/>
    <mergeCell ref="DG38:DL38"/>
    <mergeCell ref="EE38:EJ38"/>
    <mergeCell ref="CO39:CT39"/>
    <mergeCell ref="CU39:CZ39"/>
    <mergeCell ref="FU37:FZ37"/>
    <mergeCell ref="FI37:FN37"/>
    <mergeCell ref="EW37:FB37"/>
    <mergeCell ref="FC37:FH37"/>
    <mergeCell ref="EE37:EJ37"/>
    <mergeCell ref="DM38:DR38"/>
    <mergeCell ref="CU38:CZ38"/>
    <mergeCell ref="BQ37:BV37"/>
    <mergeCell ref="EE39:EJ39"/>
    <mergeCell ref="EK39:EP39"/>
    <mergeCell ref="DA39:DF39"/>
    <mergeCell ref="IO37:IR37"/>
    <mergeCell ref="IC37:IH37"/>
    <mergeCell ref="GG37:GL37"/>
    <mergeCell ref="GM37:GR37"/>
    <mergeCell ref="II37:IN37"/>
    <mergeCell ref="HW37:IB37"/>
    <mergeCell ref="HQ37:HV37"/>
    <mergeCell ref="GY37:HD37"/>
    <mergeCell ref="GS37:GX37"/>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8"/>
  <sheetViews>
    <sheetView zoomScale="125" workbookViewId="0">
      <selection activeCell="B25" sqref="B25"/>
    </sheetView>
  </sheetViews>
  <sheetFormatPr baseColWidth="10" defaultColWidth="10.7109375" defaultRowHeight="15" x14ac:dyDescent="0"/>
  <cols>
    <col min="1" max="1" width="9.5703125" style="6" customWidth="1"/>
    <col min="2" max="2" width="39.42578125" style="7" customWidth="1"/>
    <col min="3" max="3" width="13.140625" style="7" customWidth="1"/>
    <col min="4" max="5" width="9" style="7" customWidth="1"/>
    <col min="6" max="6" width="19" style="7" customWidth="1"/>
    <col min="7" max="7" width="8.28515625" style="7" customWidth="1"/>
    <col min="8" max="16384" width="10.7109375" style="7"/>
  </cols>
  <sheetData>
    <row r="1" spans="1:6" ht="105" customHeight="1">
      <c r="C1" s="819" t="s">
        <v>2802</v>
      </c>
      <c r="D1" s="819"/>
      <c r="E1" s="819"/>
      <c r="F1" s="819"/>
    </row>
    <row r="2" spans="1:6">
      <c r="A2" s="8" t="s">
        <v>3073</v>
      </c>
      <c r="F2" s="10"/>
    </row>
    <row r="3" spans="1:6">
      <c r="A3" s="6" t="s">
        <v>1866</v>
      </c>
      <c r="C3" s="11"/>
      <c r="D3" s="11"/>
      <c r="E3" s="11"/>
      <c r="F3" s="92" t="s">
        <v>1812</v>
      </c>
    </row>
    <row r="4" spans="1:6">
      <c r="A4" s="6" t="s">
        <v>2145</v>
      </c>
      <c r="C4" s="11"/>
      <c r="D4" s="11"/>
      <c r="E4" s="11"/>
      <c r="F4" s="91"/>
    </row>
    <row r="5" spans="1:6">
      <c r="A5" s="6" t="s">
        <v>2026</v>
      </c>
      <c r="C5" s="11"/>
      <c r="D5" s="11"/>
      <c r="E5" s="11"/>
      <c r="F5" s="93" t="s">
        <v>1956</v>
      </c>
    </row>
    <row r="6" spans="1:6">
      <c r="C6" s="11"/>
      <c r="D6" s="11"/>
      <c r="E6" s="11"/>
      <c r="F6" s="91"/>
    </row>
    <row r="8" spans="1:6">
      <c r="A8" s="6" t="s">
        <v>1609</v>
      </c>
      <c r="C8" s="15" t="s">
        <v>1733</v>
      </c>
      <c r="D8" s="16"/>
      <c r="E8" s="16"/>
      <c r="F8" s="18"/>
    </row>
    <row r="9" spans="1:6">
      <c r="A9" s="156" t="s">
        <v>2550</v>
      </c>
      <c r="C9" s="25" t="s">
        <v>2874</v>
      </c>
      <c r="D9" s="20"/>
      <c r="E9" s="20"/>
      <c r="F9" s="22"/>
    </row>
    <row r="10" spans="1:6">
      <c r="A10" t="s">
        <v>2544</v>
      </c>
      <c r="C10" s="25" t="s">
        <v>3435</v>
      </c>
      <c r="D10" s="20"/>
      <c r="E10" s="20"/>
      <c r="F10" s="22"/>
    </row>
    <row r="11" spans="1:6">
      <c r="A11" s="37" t="s">
        <v>1525</v>
      </c>
      <c r="C11" s="25" t="s">
        <v>3063</v>
      </c>
      <c r="D11" s="20"/>
      <c r="E11" s="20"/>
      <c r="F11" s="22"/>
    </row>
    <row r="12" spans="1:6">
      <c r="A12"/>
      <c r="C12" s="25" t="s">
        <v>2202</v>
      </c>
      <c r="D12" s="20"/>
      <c r="E12" s="20"/>
      <c r="F12" s="22"/>
    </row>
    <row r="13" spans="1:6">
      <c r="A13"/>
      <c r="C13" s="5" t="s">
        <v>2119</v>
      </c>
      <c r="D13" s="4"/>
      <c r="E13" s="4"/>
      <c r="F13" s="22"/>
    </row>
    <row r="14" spans="1:6">
      <c r="A14" s="27"/>
      <c r="C14" s="25" t="s">
        <v>1518</v>
      </c>
      <c r="D14" s="20"/>
      <c r="E14" s="20"/>
      <c r="F14" s="22"/>
    </row>
    <row r="15" spans="1:6">
      <c r="A15" s="27" t="s">
        <v>2319</v>
      </c>
      <c r="C15" s="3"/>
      <c r="D15" s="2"/>
      <c r="E15" s="2"/>
      <c r="F15" s="231"/>
    </row>
    <row r="16" spans="1:6">
      <c r="A16" t="s">
        <v>1390</v>
      </c>
    </row>
    <row r="18" spans="1:9">
      <c r="A18" s="27" t="s">
        <v>2705</v>
      </c>
      <c r="C18" s="815" t="s">
        <v>1105</v>
      </c>
      <c r="D18" s="815"/>
      <c r="E18" s="815"/>
      <c r="F18" s="815"/>
    </row>
    <row r="19" spans="1:9">
      <c r="A19" s="27" t="s">
        <v>2622</v>
      </c>
      <c r="C19" s="27" t="s">
        <v>2545</v>
      </c>
      <c r="D19" s="27"/>
      <c r="E19" s="27"/>
    </row>
    <row r="20" spans="1:9">
      <c r="A20" s="156"/>
      <c r="C20" s="27"/>
      <c r="D20" s="27"/>
      <c r="E20" s="27"/>
    </row>
    <row r="21" spans="1:9">
      <c r="A21" s="156"/>
      <c r="C21" s="27"/>
      <c r="D21" s="27"/>
      <c r="E21" s="27"/>
    </row>
    <row r="22" spans="1:9" s="43" customFormat="1" ht="16" customHeight="1">
      <c r="A22" s="37"/>
      <c r="B22" s="38"/>
      <c r="C22" s="39"/>
      <c r="D22" s="39"/>
      <c r="E22" s="39"/>
      <c r="F22" s="41"/>
      <c r="G22" s="42"/>
    </row>
    <row r="23" spans="1:9">
      <c r="A23" s="155" t="s">
        <v>2275</v>
      </c>
      <c r="B23" s="45" t="s">
        <v>2177</v>
      </c>
      <c r="C23" s="46" t="s">
        <v>2049</v>
      </c>
      <c r="D23" s="45" t="s">
        <v>2746</v>
      </c>
      <c r="E23" s="45" t="s">
        <v>1117</v>
      </c>
      <c r="F23" s="45" t="s">
        <v>1890</v>
      </c>
      <c r="G23" s="48"/>
    </row>
    <row r="24" spans="1:9">
      <c r="A24" s="49">
        <v>40349</v>
      </c>
      <c r="B24" s="58" t="s">
        <v>2166</v>
      </c>
      <c r="C24" s="51">
        <v>85</v>
      </c>
      <c r="D24" s="154">
        <v>7.5</v>
      </c>
      <c r="E24" s="236">
        <v>0.1</v>
      </c>
      <c r="F24" s="153">
        <f>(C24*D24)*0.9</f>
        <v>573.75</v>
      </c>
      <c r="G24" s="234"/>
      <c r="H24" s="87"/>
      <c r="I24" s="87"/>
    </row>
    <row r="25" spans="1:9">
      <c r="A25" s="57"/>
      <c r="B25" s="58" t="s">
        <v>2248</v>
      </c>
      <c r="C25" s="51">
        <v>205</v>
      </c>
      <c r="D25" s="154">
        <v>17</v>
      </c>
      <c r="E25" s="236">
        <v>0.1</v>
      </c>
      <c r="F25" s="153">
        <f>(C25*D25)*0.9</f>
        <v>3136.5</v>
      </c>
      <c r="G25" s="234"/>
      <c r="H25" s="87"/>
      <c r="I25" s="87"/>
    </row>
    <row r="26" spans="1:9">
      <c r="A26" s="57"/>
      <c r="B26" s="58" t="s">
        <v>1438</v>
      </c>
      <c r="C26" s="51">
        <v>0</v>
      </c>
      <c r="D26" s="154">
        <v>17</v>
      </c>
      <c r="E26" s="236"/>
      <c r="F26" s="153">
        <f>C26*D26</f>
        <v>0</v>
      </c>
      <c r="G26" s="56"/>
    </row>
    <row r="27" spans="1:9">
      <c r="A27" s="57"/>
      <c r="B27" s="58" t="s">
        <v>1705</v>
      </c>
      <c r="C27" s="51">
        <v>0</v>
      </c>
      <c r="D27" s="154">
        <v>17</v>
      </c>
      <c r="E27" s="236"/>
      <c r="F27" s="153">
        <f>C27*D27</f>
        <v>0</v>
      </c>
      <c r="G27" s="56"/>
    </row>
    <row r="28" spans="1:9">
      <c r="A28" s="57"/>
      <c r="B28" s="58" t="s">
        <v>2205</v>
      </c>
      <c r="C28" s="51">
        <v>50</v>
      </c>
      <c r="D28" s="233">
        <v>3</v>
      </c>
      <c r="E28" s="233"/>
      <c r="F28" s="153">
        <f>C28*D28</f>
        <v>150</v>
      </c>
      <c r="G28" s="48"/>
    </row>
    <row r="29" spans="1:9">
      <c r="A29" s="57"/>
      <c r="B29" s="58" t="s">
        <v>2228</v>
      </c>
      <c r="C29" s="51">
        <v>200</v>
      </c>
      <c r="D29" s="58"/>
      <c r="F29" s="153">
        <v>200</v>
      </c>
      <c r="G29" s="48"/>
    </row>
    <row r="30" spans="1:9" s="74" customFormat="1" ht="16" customHeight="1">
      <c r="A30" s="68"/>
      <c r="B30" s="114" t="s">
        <v>2584</v>
      </c>
      <c r="C30" s="152"/>
      <c r="D30" s="152"/>
      <c r="E30" s="152"/>
      <c r="F30" s="151">
        <f>SUM(F24:F29)</f>
        <v>4060.25</v>
      </c>
      <c r="G30" s="73"/>
    </row>
    <row r="33" spans="1:256">
      <c r="B33" s="75" t="s">
        <v>1681</v>
      </c>
      <c r="C33" s="76">
        <f>F30/2</f>
        <v>2030.125</v>
      </c>
      <c r="D33" s="76"/>
      <c r="E33" s="76"/>
    </row>
    <row r="35" spans="1:256">
      <c r="A35" s="805" t="s">
        <v>2134</v>
      </c>
      <c r="B35" s="805"/>
      <c r="C35" s="805"/>
      <c r="D35" s="805"/>
      <c r="E35" s="805"/>
      <c r="F35" s="805"/>
      <c r="G35" s="805"/>
    </row>
    <row r="36" spans="1:256">
      <c r="A36" s="805" t="s">
        <v>2569</v>
      </c>
      <c r="B36" s="805"/>
      <c r="C36" s="805"/>
      <c r="D36" s="805"/>
      <c r="E36" s="805"/>
      <c r="F36" s="805"/>
      <c r="G36" s="805"/>
    </row>
    <row r="37" spans="1:256">
      <c r="A37" s="805" t="s">
        <v>2396</v>
      </c>
      <c r="B37" s="805"/>
      <c r="C37" s="805"/>
      <c r="D37" s="805"/>
      <c r="E37" s="805"/>
      <c r="F37" s="805"/>
      <c r="G37" s="805"/>
      <c r="H37" s="78"/>
      <c r="I37" s="805" t="s">
        <v>2134</v>
      </c>
      <c r="J37" s="805"/>
      <c r="K37" s="805"/>
      <c r="L37" s="805"/>
      <c r="M37" s="805"/>
      <c r="N37" s="805"/>
      <c r="O37" s="805" t="s">
        <v>2134</v>
      </c>
      <c r="P37" s="805"/>
      <c r="Q37" s="805"/>
      <c r="R37" s="805"/>
      <c r="S37" s="805"/>
      <c r="T37" s="805"/>
      <c r="U37" s="805" t="s">
        <v>2134</v>
      </c>
      <c r="V37" s="805"/>
      <c r="W37" s="805"/>
      <c r="X37" s="805"/>
      <c r="Y37" s="805"/>
      <c r="Z37" s="805"/>
      <c r="AA37" s="805" t="s">
        <v>2134</v>
      </c>
      <c r="AB37" s="805"/>
      <c r="AC37" s="805"/>
      <c r="AD37" s="805"/>
      <c r="AE37" s="805"/>
      <c r="AF37" s="805"/>
      <c r="AG37" s="805" t="s">
        <v>2134</v>
      </c>
      <c r="AH37" s="805"/>
      <c r="AI37" s="805"/>
      <c r="AJ37" s="805"/>
      <c r="AK37" s="805"/>
      <c r="AL37" s="805"/>
      <c r="AM37" s="805" t="s">
        <v>2134</v>
      </c>
      <c r="AN37" s="805"/>
      <c r="AO37" s="805"/>
      <c r="AP37" s="805"/>
      <c r="AQ37" s="805"/>
      <c r="AR37" s="805"/>
      <c r="AS37" s="805" t="s">
        <v>2134</v>
      </c>
      <c r="AT37" s="805"/>
      <c r="AU37" s="805"/>
      <c r="AV37" s="805"/>
      <c r="AW37" s="805"/>
      <c r="AX37" s="805"/>
      <c r="AY37" s="805" t="s">
        <v>2134</v>
      </c>
      <c r="AZ37" s="805"/>
      <c r="BA37" s="805"/>
      <c r="BB37" s="805"/>
      <c r="BC37" s="805"/>
      <c r="BD37" s="805"/>
      <c r="BE37" s="805" t="s">
        <v>2134</v>
      </c>
      <c r="BF37" s="805"/>
      <c r="BG37" s="805"/>
      <c r="BH37" s="805"/>
      <c r="BI37" s="805"/>
      <c r="BJ37" s="805"/>
      <c r="BK37" s="805" t="s">
        <v>2134</v>
      </c>
      <c r="BL37" s="805"/>
      <c r="BM37" s="805"/>
      <c r="BN37" s="805"/>
      <c r="BO37" s="805"/>
      <c r="BP37" s="805"/>
      <c r="BQ37" s="805" t="s">
        <v>2134</v>
      </c>
      <c r="BR37" s="805"/>
      <c r="BS37" s="805"/>
      <c r="BT37" s="805"/>
      <c r="BU37" s="805"/>
      <c r="BV37" s="805"/>
      <c r="BW37" s="805" t="s">
        <v>2134</v>
      </c>
      <c r="BX37" s="805"/>
      <c r="BY37" s="805"/>
      <c r="BZ37" s="805"/>
      <c r="CA37" s="805"/>
      <c r="CB37" s="805"/>
      <c r="CC37" s="805" t="s">
        <v>2134</v>
      </c>
      <c r="CD37" s="805"/>
      <c r="CE37" s="805"/>
      <c r="CF37" s="805"/>
      <c r="CG37" s="805"/>
      <c r="CH37" s="805"/>
      <c r="CI37" s="805" t="s">
        <v>2134</v>
      </c>
      <c r="CJ37" s="805"/>
      <c r="CK37" s="805"/>
      <c r="CL37" s="805"/>
      <c r="CM37" s="805"/>
      <c r="CN37" s="805"/>
      <c r="CO37" s="805" t="s">
        <v>2134</v>
      </c>
      <c r="CP37" s="805"/>
      <c r="CQ37" s="805"/>
      <c r="CR37" s="805"/>
      <c r="CS37" s="805"/>
      <c r="CT37" s="805"/>
      <c r="CU37" s="805" t="s">
        <v>2134</v>
      </c>
      <c r="CV37" s="805"/>
      <c r="CW37" s="805"/>
      <c r="CX37" s="805"/>
      <c r="CY37" s="805"/>
      <c r="CZ37" s="805"/>
      <c r="DA37" s="805" t="s">
        <v>2134</v>
      </c>
      <c r="DB37" s="805"/>
      <c r="DC37" s="805"/>
      <c r="DD37" s="805"/>
      <c r="DE37" s="805"/>
      <c r="DF37" s="805"/>
      <c r="DG37" s="805" t="s">
        <v>2134</v>
      </c>
      <c r="DH37" s="805"/>
      <c r="DI37" s="805"/>
      <c r="DJ37" s="805"/>
      <c r="DK37" s="805"/>
      <c r="DL37" s="805"/>
      <c r="DM37" s="805" t="s">
        <v>2134</v>
      </c>
      <c r="DN37" s="805"/>
      <c r="DO37" s="805"/>
      <c r="DP37" s="805"/>
      <c r="DQ37" s="805"/>
      <c r="DR37" s="805"/>
      <c r="DS37" s="805" t="s">
        <v>2134</v>
      </c>
      <c r="DT37" s="805"/>
      <c r="DU37" s="805"/>
      <c r="DV37" s="805"/>
      <c r="DW37" s="805"/>
      <c r="DX37" s="805"/>
      <c r="DY37" s="805" t="s">
        <v>2134</v>
      </c>
      <c r="DZ37" s="805"/>
      <c r="EA37" s="805"/>
      <c r="EB37" s="805"/>
      <c r="EC37" s="805"/>
      <c r="ED37" s="805"/>
      <c r="EE37" s="805" t="s">
        <v>2134</v>
      </c>
      <c r="EF37" s="805"/>
      <c r="EG37" s="805"/>
      <c r="EH37" s="805"/>
      <c r="EI37" s="805"/>
      <c r="EJ37" s="805"/>
      <c r="EK37" s="805" t="s">
        <v>2134</v>
      </c>
      <c r="EL37" s="805"/>
      <c r="EM37" s="805"/>
      <c r="EN37" s="805"/>
      <c r="EO37" s="805"/>
      <c r="EP37" s="805"/>
      <c r="EQ37" s="805" t="s">
        <v>2134</v>
      </c>
      <c r="ER37" s="805"/>
      <c r="ES37" s="805"/>
      <c r="ET37" s="805"/>
      <c r="EU37" s="805"/>
      <c r="EV37" s="805"/>
      <c r="EW37" s="805" t="s">
        <v>2134</v>
      </c>
      <c r="EX37" s="805"/>
      <c r="EY37" s="805"/>
      <c r="EZ37" s="805"/>
      <c r="FA37" s="805"/>
      <c r="FB37" s="805"/>
      <c r="FC37" s="805" t="s">
        <v>2134</v>
      </c>
      <c r="FD37" s="805"/>
      <c r="FE37" s="805"/>
      <c r="FF37" s="805"/>
      <c r="FG37" s="805"/>
      <c r="FH37" s="805"/>
      <c r="FI37" s="805" t="s">
        <v>2134</v>
      </c>
      <c r="FJ37" s="805"/>
      <c r="FK37" s="805"/>
      <c r="FL37" s="805"/>
      <c r="FM37" s="805"/>
      <c r="FN37" s="805"/>
      <c r="FO37" s="805" t="s">
        <v>2134</v>
      </c>
      <c r="FP37" s="805"/>
      <c r="FQ37" s="805"/>
      <c r="FR37" s="805"/>
      <c r="FS37" s="805"/>
      <c r="FT37" s="805"/>
      <c r="FU37" s="805" t="s">
        <v>2134</v>
      </c>
      <c r="FV37" s="805"/>
      <c r="FW37" s="805"/>
      <c r="FX37" s="805"/>
      <c r="FY37" s="805"/>
      <c r="FZ37" s="805"/>
      <c r="GA37" s="805" t="s">
        <v>2134</v>
      </c>
      <c r="GB37" s="805"/>
      <c r="GC37" s="805"/>
      <c r="GD37" s="805"/>
      <c r="GE37" s="805"/>
      <c r="GF37" s="805"/>
      <c r="GG37" s="805" t="s">
        <v>2134</v>
      </c>
      <c r="GH37" s="805"/>
      <c r="GI37" s="805"/>
      <c r="GJ37" s="805"/>
      <c r="GK37" s="805"/>
      <c r="GL37" s="805"/>
      <c r="GM37" s="805" t="s">
        <v>2134</v>
      </c>
      <c r="GN37" s="805"/>
      <c r="GO37" s="805"/>
      <c r="GP37" s="805"/>
      <c r="GQ37" s="805"/>
      <c r="GR37" s="805"/>
      <c r="GS37" s="805" t="s">
        <v>2134</v>
      </c>
      <c r="GT37" s="805"/>
      <c r="GU37" s="805"/>
      <c r="GV37" s="805"/>
      <c r="GW37" s="805"/>
      <c r="GX37" s="805"/>
      <c r="GY37" s="805" t="s">
        <v>2134</v>
      </c>
      <c r="GZ37" s="805"/>
      <c r="HA37" s="805"/>
      <c r="HB37" s="805"/>
      <c r="HC37" s="805"/>
      <c r="HD37" s="805"/>
      <c r="HE37" s="805" t="s">
        <v>2134</v>
      </c>
      <c r="HF37" s="805"/>
      <c r="HG37" s="805"/>
      <c r="HH37" s="805"/>
      <c r="HI37" s="805"/>
      <c r="HJ37" s="805"/>
      <c r="HK37" s="805" t="s">
        <v>2134</v>
      </c>
      <c r="HL37" s="805"/>
      <c r="HM37" s="805"/>
      <c r="HN37" s="805"/>
      <c r="HO37" s="805"/>
      <c r="HP37" s="805"/>
      <c r="HQ37" s="805" t="s">
        <v>2134</v>
      </c>
      <c r="HR37" s="805"/>
      <c r="HS37" s="805"/>
      <c r="HT37" s="805"/>
      <c r="HU37" s="805"/>
      <c r="HV37" s="805"/>
      <c r="HW37" s="805" t="s">
        <v>2134</v>
      </c>
      <c r="HX37" s="805"/>
      <c r="HY37" s="805"/>
      <c r="HZ37" s="805"/>
      <c r="IA37" s="805"/>
      <c r="IB37" s="805"/>
      <c r="IC37" s="805" t="s">
        <v>2134</v>
      </c>
      <c r="ID37" s="805"/>
      <c r="IE37" s="805"/>
      <c r="IF37" s="805"/>
      <c r="IG37" s="805"/>
      <c r="IH37" s="805"/>
      <c r="II37" s="805" t="s">
        <v>2134</v>
      </c>
      <c r="IJ37" s="805"/>
      <c r="IK37" s="805"/>
      <c r="IL37" s="805"/>
      <c r="IM37" s="805"/>
      <c r="IN37" s="805"/>
      <c r="IO37" s="805" t="s">
        <v>2134</v>
      </c>
      <c r="IP37" s="805"/>
      <c r="IQ37" s="805"/>
      <c r="IR37" s="805"/>
    </row>
    <row r="38" spans="1:256">
      <c r="A38" s="78"/>
      <c r="B38" s="78"/>
      <c r="C38" s="78"/>
      <c r="D38" s="78"/>
      <c r="E38" s="78"/>
      <c r="F38" s="78"/>
      <c r="G38" s="78"/>
      <c r="H38" s="78"/>
      <c r="I38" s="805" t="s">
        <v>2019</v>
      </c>
      <c r="J38" s="805"/>
      <c r="K38" s="805"/>
      <c r="L38" s="805"/>
      <c r="M38" s="805"/>
      <c r="N38" s="805"/>
      <c r="O38" s="805" t="s">
        <v>2019</v>
      </c>
      <c r="P38" s="805"/>
      <c r="Q38" s="805"/>
      <c r="R38" s="805"/>
      <c r="S38" s="805"/>
      <c r="T38" s="805"/>
      <c r="U38" s="805" t="s">
        <v>2019</v>
      </c>
      <c r="V38" s="805"/>
      <c r="W38" s="805"/>
      <c r="X38" s="805"/>
      <c r="Y38" s="805"/>
      <c r="Z38" s="805"/>
      <c r="AA38" s="805" t="s">
        <v>2019</v>
      </c>
      <c r="AB38" s="805"/>
      <c r="AC38" s="805"/>
      <c r="AD38" s="805"/>
      <c r="AE38" s="805"/>
      <c r="AF38" s="805"/>
      <c r="AG38" s="805" t="s">
        <v>2019</v>
      </c>
      <c r="AH38" s="805"/>
      <c r="AI38" s="805"/>
      <c r="AJ38" s="805"/>
      <c r="AK38" s="805"/>
      <c r="AL38" s="805"/>
      <c r="AM38" s="805" t="s">
        <v>2019</v>
      </c>
      <c r="AN38" s="805"/>
      <c r="AO38" s="805"/>
      <c r="AP38" s="805"/>
      <c r="AQ38" s="805"/>
      <c r="AR38" s="805"/>
      <c r="AS38" s="805" t="s">
        <v>2019</v>
      </c>
      <c r="AT38" s="805"/>
      <c r="AU38" s="805"/>
      <c r="AV38" s="805"/>
      <c r="AW38" s="805"/>
      <c r="AX38" s="805"/>
      <c r="AY38" s="805" t="s">
        <v>2019</v>
      </c>
      <c r="AZ38" s="805"/>
      <c r="BA38" s="805"/>
      <c r="BB38" s="805"/>
      <c r="BC38" s="805"/>
      <c r="BD38" s="805"/>
      <c r="BE38" s="805" t="s">
        <v>2019</v>
      </c>
      <c r="BF38" s="805"/>
      <c r="BG38" s="805"/>
      <c r="BH38" s="805"/>
      <c r="BI38" s="805"/>
      <c r="BJ38" s="805"/>
      <c r="BK38" s="805" t="s">
        <v>2019</v>
      </c>
      <c r="BL38" s="805"/>
      <c r="BM38" s="805"/>
      <c r="BN38" s="805"/>
      <c r="BO38" s="805"/>
      <c r="BP38" s="805"/>
      <c r="BQ38" s="805" t="s">
        <v>2019</v>
      </c>
      <c r="BR38" s="805"/>
      <c r="BS38" s="805"/>
      <c r="BT38" s="805"/>
      <c r="BU38" s="805"/>
      <c r="BV38" s="805"/>
      <c r="BW38" s="805" t="s">
        <v>2019</v>
      </c>
      <c r="BX38" s="805"/>
      <c r="BY38" s="805"/>
      <c r="BZ38" s="805"/>
      <c r="CA38" s="805"/>
      <c r="CB38" s="805"/>
      <c r="CC38" s="805" t="s">
        <v>2019</v>
      </c>
      <c r="CD38" s="805"/>
      <c r="CE38" s="805"/>
      <c r="CF38" s="805"/>
      <c r="CG38" s="805"/>
      <c r="CH38" s="805"/>
      <c r="CI38" s="805" t="s">
        <v>2019</v>
      </c>
      <c r="CJ38" s="805"/>
      <c r="CK38" s="805"/>
      <c r="CL38" s="805"/>
      <c r="CM38" s="805"/>
      <c r="CN38" s="805"/>
      <c r="CO38" s="805" t="s">
        <v>2019</v>
      </c>
      <c r="CP38" s="805"/>
      <c r="CQ38" s="805"/>
      <c r="CR38" s="805"/>
      <c r="CS38" s="805"/>
      <c r="CT38" s="805"/>
      <c r="CU38" s="805" t="s">
        <v>2019</v>
      </c>
      <c r="CV38" s="805"/>
      <c r="CW38" s="805"/>
      <c r="CX38" s="805"/>
      <c r="CY38" s="805"/>
      <c r="CZ38" s="805"/>
      <c r="DA38" s="805" t="s">
        <v>2019</v>
      </c>
      <c r="DB38" s="805"/>
      <c r="DC38" s="805"/>
      <c r="DD38" s="805"/>
      <c r="DE38" s="805"/>
      <c r="DF38" s="805"/>
      <c r="DG38" s="805" t="s">
        <v>2019</v>
      </c>
      <c r="DH38" s="805"/>
      <c r="DI38" s="805"/>
      <c r="DJ38" s="805"/>
      <c r="DK38" s="805"/>
      <c r="DL38" s="805"/>
      <c r="DM38" s="805" t="s">
        <v>2019</v>
      </c>
      <c r="DN38" s="805"/>
      <c r="DO38" s="805"/>
      <c r="DP38" s="805"/>
      <c r="DQ38" s="805"/>
      <c r="DR38" s="805"/>
      <c r="DS38" s="805" t="s">
        <v>2019</v>
      </c>
      <c r="DT38" s="805"/>
      <c r="DU38" s="805"/>
      <c r="DV38" s="805"/>
      <c r="DW38" s="805"/>
      <c r="DX38" s="805"/>
      <c r="DY38" s="805" t="s">
        <v>2019</v>
      </c>
      <c r="DZ38" s="805"/>
      <c r="EA38" s="805"/>
      <c r="EB38" s="805"/>
      <c r="EC38" s="805"/>
      <c r="ED38" s="805"/>
      <c r="EE38" s="805" t="s">
        <v>2019</v>
      </c>
      <c r="EF38" s="805"/>
      <c r="EG38" s="805"/>
      <c r="EH38" s="805"/>
      <c r="EI38" s="805"/>
      <c r="EJ38" s="805"/>
      <c r="EK38" s="805" t="s">
        <v>2019</v>
      </c>
      <c r="EL38" s="805"/>
      <c r="EM38" s="805"/>
      <c r="EN38" s="805"/>
      <c r="EO38" s="805"/>
      <c r="EP38" s="805"/>
      <c r="EQ38" s="805" t="s">
        <v>2019</v>
      </c>
      <c r="ER38" s="805"/>
      <c r="ES38" s="805"/>
      <c r="ET38" s="805"/>
      <c r="EU38" s="805"/>
      <c r="EV38" s="805"/>
      <c r="EW38" s="805" t="s">
        <v>2019</v>
      </c>
      <c r="EX38" s="805"/>
      <c r="EY38" s="805"/>
      <c r="EZ38" s="805"/>
      <c r="FA38" s="805"/>
      <c r="FB38" s="805"/>
      <c r="FC38" s="805" t="s">
        <v>2019</v>
      </c>
      <c r="FD38" s="805"/>
      <c r="FE38" s="805"/>
      <c r="FF38" s="805"/>
      <c r="FG38" s="805"/>
      <c r="FH38" s="805"/>
      <c r="FI38" s="805" t="s">
        <v>2019</v>
      </c>
      <c r="FJ38" s="805"/>
      <c r="FK38" s="805"/>
      <c r="FL38" s="805"/>
      <c r="FM38" s="805"/>
      <c r="FN38" s="805"/>
      <c r="FO38" s="805" t="s">
        <v>2019</v>
      </c>
      <c r="FP38" s="805"/>
      <c r="FQ38" s="805"/>
      <c r="FR38" s="805"/>
      <c r="FS38" s="805"/>
      <c r="FT38" s="805"/>
      <c r="FU38" s="805" t="s">
        <v>2019</v>
      </c>
      <c r="FV38" s="805"/>
      <c r="FW38" s="805"/>
      <c r="FX38" s="805"/>
      <c r="FY38" s="805"/>
      <c r="FZ38" s="805"/>
      <c r="GA38" s="805" t="s">
        <v>2019</v>
      </c>
      <c r="GB38" s="805"/>
      <c r="GC38" s="805"/>
      <c r="GD38" s="805"/>
      <c r="GE38" s="805"/>
      <c r="GF38" s="805"/>
      <c r="GG38" s="805" t="s">
        <v>2019</v>
      </c>
      <c r="GH38" s="805"/>
      <c r="GI38" s="805"/>
      <c r="GJ38" s="805"/>
      <c r="GK38" s="805"/>
      <c r="GL38" s="805"/>
      <c r="GM38" s="805" t="s">
        <v>2019</v>
      </c>
      <c r="GN38" s="805"/>
      <c r="GO38" s="805"/>
      <c r="GP38" s="805"/>
      <c r="GQ38" s="805"/>
      <c r="GR38" s="805"/>
      <c r="GS38" s="805" t="s">
        <v>2019</v>
      </c>
      <c r="GT38" s="805"/>
      <c r="GU38" s="805"/>
      <c r="GV38" s="805"/>
      <c r="GW38" s="805"/>
      <c r="GX38" s="805"/>
      <c r="GY38" s="805" t="s">
        <v>2019</v>
      </c>
      <c r="GZ38" s="805"/>
      <c r="HA38" s="805"/>
      <c r="HB38" s="805"/>
      <c r="HC38" s="805"/>
      <c r="HD38" s="805"/>
      <c r="HE38" s="805" t="s">
        <v>2019</v>
      </c>
      <c r="HF38" s="805"/>
      <c r="HG38" s="805"/>
      <c r="HH38" s="805"/>
      <c r="HI38" s="805"/>
      <c r="HJ38" s="805"/>
      <c r="HK38" s="805" t="s">
        <v>2019</v>
      </c>
      <c r="HL38" s="805"/>
      <c r="HM38" s="805"/>
      <c r="HN38" s="805"/>
      <c r="HO38" s="805"/>
      <c r="HP38" s="805"/>
      <c r="HQ38" s="805" t="s">
        <v>2019</v>
      </c>
      <c r="HR38" s="805"/>
      <c r="HS38" s="805"/>
      <c r="HT38" s="805"/>
      <c r="HU38" s="805"/>
      <c r="HV38" s="805"/>
      <c r="HW38" s="805" t="s">
        <v>2019</v>
      </c>
      <c r="HX38" s="805"/>
      <c r="HY38" s="805"/>
      <c r="HZ38" s="805"/>
      <c r="IA38" s="805"/>
      <c r="IB38" s="805"/>
      <c r="IC38" s="805" t="s">
        <v>2019</v>
      </c>
      <c r="ID38" s="805"/>
      <c r="IE38" s="805"/>
      <c r="IF38" s="805"/>
      <c r="IG38" s="805"/>
      <c r="IH38" s="805"/>
      <c r="II38" s="805" t="s">
        <v>2019</v>
      </c>
      <c r="IJ38" s="805"/>
      <c r="IK38" s="805"/>
      <c r="IL38" s="805"/>
      <c r="IM38" s="805"/>
      <c r="IN38" s="805"/>
      <c r="IO38" s="805" t="s">
        <v>2019</v>
      </c>
      <c r="IP38" s="805"/>
      <c r="IQ38" s="805"/>
      <c r="IR38" s="805"/>
    </row>
    <row r="39" spans="1:256">
      <c r="B39" s="78"/>
      <c r="C39" s="78"/>
      <c r="D39" s="78"/>
      <c r="E39" s="78"/>
      <c r="F39" s="78"/>
      <c r="G39" s="78"/>
      <c r="H39" s="78"/>
      <c r="I39" s="78"/>
      <c r="J39" s="78"/>
      <c r="K39" s="78"/>
      <c r="L39" s="78"/>
      <c r="M39" s="78"/>
      <c r="N39" s="78"/>
      <c r="O39" s="805" t="s">
        <v>2396</v>
      </c>
      <c r="P39" s="805"/>
      <c r="Q39" s="805"/>
      <c r="R39" s="805"/>
      <c r="S39" s="805"/>
      <c r="T39" s="805"/>
      <c r="U39" s="805" t="s">
        <v>2396</v>
      </c>
      <c r="V39" s="805"/>
      <c r="W39" s="805"/>
      <c r="X39" s="805"/>
      <c r="Y39" s="805"/>
      <c r="Z39" s="805"/>
      <c r="AA39" s="805" t="s">
        <v>2396</v>
      </c>
      <c r="AB39" s="805"/>
      <c r="AC39" s="805"/>
      <c r="AD39" s="805"/>
      <c r="AE39" s="805"/>
      <c r="AF39" s="805"/>
      <c r="AG39" s="805" t="s">
        <v>2396</v>
      </c>
      <c r="AH39" s="805"/>
      <c r="AI39" s="805"/>
      <c r="AJ39" s="805"/>
      <c r="AK39" s="805"/>
      <c r="AL39" s="805"/>
      <c r="AM39" s="805" t="s">
        <v>2396</v>
      </c>
      <c r="AN39" s="805"/>
      <c r="AO39" s="805"/>
      <c r="AP39" s="805"/>
      <c r="AQ39" s="805"/>
      <c r="AR39" s="805"/>
      <c r="AS39" s="805" t="s">
        <v>2396</v>
      </c>
      <c r="AT39" s="805"/>
      <c r="AU39" s="805"/>
      <c r="AV39" s="805"/>
      <c r="AW39" s="805"/>
      <c r="AX39" s="805"/>
      <c r="AY39" s="805" t="s">
        <v>2396</v>
      </c>
      <c r="AZ39" s="805"/>
      <c r="BA39" s="805"/>
      <c r="BB39" s="805"/>
      <c r="BC39" s="805"/>
      <c r="BD39" s="805"/>
      <c r="BE39" s="805" t="s">
        <v>2396</v>
      </c>
      <c r="BF39" s="805"/>
      <c r="BG39" s="805"/>
      <c r="BH39" s="805"/>
      <c r="BI39" s="805"/>
      <c r="BJ39" s="805"/>
      <c r="BK39" s="805" t="s">
        <v>2396</v>
      </c>
      <c r="BL39" s="805"/>
      <c r="BM39" s="805"/>
      <c r="BN39" s="805"/>
      <c r="BO39" s="805"/>
      <c r="BP39" s="805"/>
      <c r="BQ39" s="805" t="s">
        <v>2396</v>
      </c>
      <c r="BR39" s="805"/>
      <c r="BS39" s="805"/>
      <c r="BT39" s="805"/>
      <c r="BU39" s="805"/>
      <c r="BV39" s="805"/>
      <c r="BW39" s="805" t="s">
        <v>2396</v>
      </c>
      <c r="BX39" s="805"/>
      <c r="BY39" s="805"/>
      <c r="BZ39" s="805"/>
      <c r="CA39" s="805"/>
      <c r="CB39" s="805"/>
      <c r="CC39" s="805" t="s">
        <v>2396</v>
      </c>
      <c r="CD39" s="805"/>
      <c r="CE39" s="805"/>
      <c r="CF39" s="805"/>
      <c r="CG39" s="805"/>
      <c r="CH39" s="805"/>
      <c r="CI39" s="805" t="s">
        <v>2396</v>
      </c>
      <c r="CJ39" s="805"/>
      <c r="CK39" s="805"/>
      <c r="CL39" s="805"/>
      <c r="CM39" s="805"/>
      <c r="CN39" s="805"/>
      <c r="CO39" s="805" t="s">
        <v>2396</v>
      </c>
      <c r="CP39" s="805"/>
      <c r="CQ39" s="805"/>
      <c r="CR39" s="805"/>
      <c r="CS39" s="805"/>
      <c r="CT39" s="805"/>
      <c r="CU39" s="805" t="s">
        <v>2396</v>
      </c>
      <c r="CV39" s="805"/>
      <c r="CW39" s="805"/>
      <c r="CX39" s="805"/>
      <c r="CY39" s="805"/>
      <c r="CZ39" s="805"/>
      <c r="DA39" s="805" t="s">
        <v>2396</v>
      </c>
      <c r="DB39" s="805"/>
      <c r="DC39" s="805"/>
      <c r="DD39" s="805"/>
      <c r="DE39" s="805"/>
      <c r="DF39" s="805"/>
      <c r="DG39" s="805" t="s">
        <v>2396</v>
      </c>
      <c r="DH39" s="805"/>
      <c r="DI39" s="805"/>
      <c r="DJ39" s="805"/>
      <c r="DK39" s="805"/>
      <c r="DL39" s="805"/>
      <c r="DM39" s="805" t="s">
        <v>2396</v>
      </c>
      <c r="DN39" s="805"/>
      <c r="DO39" s="805"/>
      <c r="DP39" s="805"/>
      <c r="DQ39" s="805"/>
      <c r="DR39" s="805"/>
      <c r="DS39" s="805" t="s">
        <v>2396</v>
      </c>
      <c r="DT39" s="805"/>
      <c r="DU39" s="805"/>
      <c r="DV39" s="805"/>
      <c r="DW39" s="805"/>
      <c r="DX39" s="805"/>
      <c r="DY39" s="805" t="s">
        <v>2396</v>
      </c>
      <c r="DZ39" s="805"/>
      <c r="EA39" s="805"/>
      <c r="EB39" s="805"/>
      <c r="EC39" s="805"/>
      <c r="ED39" s="805"/>
      <c r="EE39" s="805" t="s">
        <v>2396</v>
      </c>
      <c r="EF39" s="805"/>
      <c r="EG39" s="805"/>
      <c r="EH39" s="805"/>
      <c r="EI39" s="805"/>
      <c r="EJ39" s="805"/>
      <c r="EK39" s="805" t="s">
        <v>2396</v>
      </c>
      <c r="EL39" s="805"/>
      <c r="EM39" s="805"/>
      <c r="EN39" s="805"/>
      <c r="EO39" s="805"/>
      <c r="EP39" s="805"/>
      <c r="EQ39" s="805" t="s">
        <v>2396</v>
      </c>
      <c r="ER39" s="805"/>
      <c r="ES39" s="805"/>
      <c r="ET39" s="805"/>
      <c r="EU39" s="805"/>
      <c r="EV39" s="805"/>
      <c r="EW39" s="805" t="s">
        <v>2396</v>
      </c>
      <c r="EX39" s="805"/>
      <c r="EY39" s="805"/>
      <c r="EZ39" s="805"/>
      <c r="FA39" s="805"/>
      <c r="FB39" s="805"/>
      <c r="FC39" s="805" t="s">
        <v>2396</v>
      </c>
      <c r="FD39" s="805"/>
      <c r="FE39" s="805"/>
      <c r="FF39" s="805"/>
      <c r="FG39" s="805"/>
      <c r="FH39" s="805"/>
      <c r="FI39" s="805" t="s">
        <v>2396</v>
      </c>
      <c r="FJ39" s="805"/>
      <c r="FK39" s="805"/>
      <c r="FL39" s="805"/>
      <c r="FM39" s="805"/>
      <c r="FN39" s="805"/>
      <c r="FO39" s="805" t="s">
        <v>2396</v>
      </c>
      <c r="FP39" s="805"/>
      <c r="FQ39" s="805"/>
      <c r="FR39" s="805"/>
      <c r="FS39" s="805"/>
      <c r="FT39" s="805"/>
      <c r="FU39" s="805" t="s">
        <v>2396</v>
      </c>
      <c r="FV39" s="805"/>
      <c r="FW39" s="805"/>
      <c r="FX39" s="805"/>
      <c r="FY39" s="805"/>
      <c r="FZ39" s="805"/>
      <c r="GA39" s="805" t="s">
        <v>2396</v>
      </c>
      <c r="GB39" s="805"/>
      <c r="GC39" s="805"/>
      <c r="GD39" s="805"/>
      <c r="GE39" s="805"/>
      <c r="GF39" s="805"/>
      <c r="GG39" s="805" t="s">
        <v>2396</v>
      </c>
      <c r="GH39" s="805"/>
      <c r="GI39" s="805"/>
      <c r="GJ39" s="805"/>
      <c r="GK39" s="805"/>
      <c r="GL39" s="805"/>
      <c r="GM39" s="805" t="s">
        <v>2396</v>
      </c>
      <c r="GN39" s="805"/>
      <c r="GO39" s="805"/>
      <c r="GP39" s="805"/>
      <c r="GQ39" s="805"/>
      <c r="GR39" s="805"/>
      <c r="GS39" s="805" t="s">
        <v>2396</v>
      </c>
      <c r="GT39" s="805"/>
      <c r="GU39" s="805"/>
      <c r="GV39" s="805"/>
      <c r="GW39" s="805"/>
      <c r="GX39" s="805"/>
      <c r="GY39" s="805" t="s">
        <v>2396</v>
      </c>
      <c r="GZ39" s="805"/>
      <c r="HA39" s="805"/>
      <c r="HB39" s="805"/>
      <c r="HC39" s="805"/>
      <c r="HD39" s="805"/>
      <c r="HE39" s="805" t="s">
        <v>2396</v>
      </c>
      <c r="HF39" s="805"/>
      <c r="HG39" s="805"/>
      <c r="HH39" s="805"/>
      <c r="HI39" s="805"/>
      <c r="HJ39" s="805"/>
      <c r="HK39" s="805" t="s">
        <v>2396</v>
      </c>
      <c r="HL39" s="805"/>
      <c r="HM39" s="805"/>
      <c r="HN39" s="805"/>
      <c r="HO39" s="805"/>
      <c r="HP39" s="805"/>
      <c r="HQ39" s="805" t="s">
        <v>2396</v>
      </c>
      <c r="HR39" s="805"/>
      <c r="HS39" s="805"/>
      <c r="HT39" s="805"/>
      <c r="HU39" s="805"/>
      <c r="HV39" s="805"/>
      <c r="HW39" s="805" t="s">
        <v>2396</v>
      </c>
      <c r="HX39" s="805"/>
      <c r="HY39" s="805"/>
      <c r="HZ39" s="805"/>
      <c r="IA39" s="805"/>
      <c r="IB39" s="805"/>
      <c r="IC39" s="805" t="s">
        <v>2396</v>
      </c>
      <c r="ID39" s="805"/>
      <c r="IE39" s="805"/>
      <c r="IF39" s="805"/>
      <c r="IG39" s="805"/>
      <c r="IH39" s="805"/>
      <c r="II39" s="805" t="s">
        <v>2396</v>
      </c>
      <c r="IJ39" s="805"/>
      <c r="IK39" s="805"/>
      <c r="IL39" s="805"/>
      <c r="IM39" s="805"/>
      <c r="IN39" s="805"/>
      <c r="IO39" s="805" t="s">
        <v>2396</v>
      </c>
      <c r="IP39" s="805"/>
      <c r="IQ39" s="805"/>
      <c r="IR39" s="805"/>
      <c r="IS39" s="805"/>
      <c r="IT39" s="805"/>
      <c r="IU39" s="805" t="s">
        <v>2396</v>
      </c>
      <c r="IV39" s="805"/>
    </row>
    <row r="40" spans="1:256">
      <c r="A40" s="83"/>
      <c r="B40" s="83"/>
      <c r="C40" s="84"/>
      <c r="D40" s="84"/>
      <c r="E40" s="84"/>
      <c r="F40" s="86"/>
    </row>
    <row r="41" spans="1:256">
      <c r="A41" s="7"/>
    </row>
    <row r="42" spans="1:256">
      <c r="A42" s="7"/>
    </row>
    <row r="43" spans="1:256" s="6" customFormat="1">
      <c r="A43" s="7"/>
    </row>
    <row r="44" spans="1:256" s="6" customFormat="1">
      <c r="B44" s="7"/>
      <c r="C44" s="7"/>
      <c r="D44" s="7"/>
      <c r="E44" s="7"/>
      <c r="F44" s="7"/>
      <c r="G44" s="7"/>
    </row>
    <row r="45" spans="1:256" s="6" customFormat="1">
      <c r="B45" s="7"/>
      <c r="C45" s="7"/>
      <c r="D45" s="7"/>
      <c r="E45" s="7"/>
      <c r="F45" s="7"/>
      <c r="G45" s="7"/>
    </row>
    <row r="46" spans="1:256" s="6" customFormat="1">
      <c r="B46" s="7"/>
      <c r="C46" s="7"/>
      <c r="D46" s="7"/>
      <c r="E46" s="7"/>
      <c r="F46" s="7"/>
      <c r="G46" s="7"/>
    </row>
    <row r="47" spans="1:256" s="6" customFormat="1">
      <c r="B47" s="7"/>
      <c r="C47" s="10"/>
      <c r="D47" s="10"/>
      <c r="E47" s="10"/>
      <c r="F47" s="87"/>
      <c r="G47" s="7"/>
    </row>
    <row r="48" spans="1:256" s="6" customFormat="1">
      <c r="B48" s="7"/>
      <c r="C48" s="7"/>
      <c r="D48" s="7"/>
      <c r="E48" s="7"/>
      <c r="F48" s="7"/>
      <c r="G48" s="7"/>
    </row>
  </sheetData>
  <mergeCells count="128">
    <mergeCell ref="C1:F1"/>
    <mergeCell ref="C18:F18"/>
    <mergeCell ref="A35:G35"/>
    <mergeCell ref="A36:G36"/>
    <mergeCell ref="A37:G37"/>
    <mergeCell ref="I38:N38"/>
    <mergeCell ref="AA38:AF38"/>
    <mergeCell ref="U38:Z38"/>
    <mergeCell ref="O38:T38"/>
    <mergeCell ref="O37:T37"/>
    <mergeCell ref="I37:N37"/>
    <mergeCell ref="U37:Z37"/>
    <mergeCell ref="AA37:AF37"/>
    <mergeCell ref="O39:T39"/>
    <mergeCell ref="U39:Z39"/>
    <mergeCell ref="AM38:AR38"/>
    <mergeCell ref="BE38:BJ38"/>
    <mergeCell ref="AS39:AX39"/>
    <mergeCell ref="AA39:AF39"/>
    <mergeCell ref="AM39:AR39"/>
    <mergeCell ref="AG39:AL39"/>
    <mergeCell ref="AS38:AX38"/>
    <mergeCell ref="AY38:BD38"/>
    <mergeCell ref="FU37:FZ37"/>
    <mergeCell ref="FU39:FZ39"/>
    <mergeCell ref="FI37:FN37"/>
    <mergeCell ref="GY37:HD37"/>
    <mergeCell ref="GS37:GX37"/>
    <mergeCell ref="GA37:GF37"/>
    <mergeCell ref="GM38:GR38"/>
    <mergeCell ref="GG38:GL38"/>
    <mergeCell ref="GA38:GF38"/>
    <mergeCell ref="FU38:FZ38"/>
    <mergeCell ref="GG39:GL39"/>
    <mergeCell ref="FO39:FT39"/>
    <mergeCell ref="HK38:HP38"/>
    <mergeCell ref="GS38:GX38"/>
    <mergeCell ref="HQ37:HV37"/>
    <mergeCell ref="HK37:HP37"/>
    <mergeCell ref="HE37:HJ37"/>
    <mergeCell ref="GG37:GL37"/>
    <mergeCell ref="GM37:GR37"/>
    <mergeCell ref="IO37:IR37"/>
    <mergeCell ref="HW37:IB37"/>
    <mergeCell ref="IC37:IH37"/>
    <mergeCell ref="II37:IN37"/>
    <mergeCell ref="CO38:CT38"/>
    <mergeCell ref="CI37:CN37"/>
    <mergeCell ref="DM37:DR37"/>
    <mergeCell ref="DY37:ED37"/>
    <mergeCell ref="EQ37:EV37"/>
    <mergeCell ref="DS37:DX37"/>
    <mergeCell ref="CU37:CZ37"/>
    <mergeCell ref="EE37:EJ37"/>
    <mergeCell ref="EE38:EJ38"/>
    <mergeCell ref="DG38:DL38"/>
    <mergeCell ref="EW39:FB39"/>
    <mergeCell ref="EQ39:EV39"/>
    <mergeCell ref="FC37:FH37"/>
    <mergeCell ref="EW38:FB38"/>
    <mergeCell ref="EW37:FB37"/>
    <mergeCell ref="EQ38:EV38"/>
    <mergeCell ref="AG37:AL37"/>
    <mergeCell ref="BK38:BP38"/>
    <mergeCell ref="AM37:AR37"/>
    <mergeCell ref="BE37:BJ37"/>
    <mergeCell ref="AS37:AX37"/>
    <mergeCell ref="AY37:BD37"/>
    <mergeCell ref="BK37:BP37"/>
    <mergeCell ref="BQ37:BV37"/>
    <mergeCell ref="BQ38:BV38"/>
    <mergeCell ref="BW38:CB38"/>
    <mergeCell ref="BW37:CB37"/>
    <mergeCell ref="CC38:CH38"/>
    <mergeCell ref="CC37:CH37"/>
    <mergeCell ref="CC39:CH39"/>
    <mergeCell ref="CI39:CN39"/>
    <mergeCell ref="CI38:CN38"/>
    <mergeCell ref="AG38:AL38"/>
    <mergeCell ref="BE39:BJ39"/>
    <mergeCell ref="BW39:CB39"/>
    <mergeCell ref="BQ39:BV39"/>
    <mergeCell ref="AY39:BD39"/>
    <mergeCell ref="BK39:BP39"/>
    <mergeCell ref="CO39:CT39"/>
    <mergeCell ref="CO37:CT37"/>
    <mergeCell ref="FO37:FT37"/>
    <mergeCell ref="CU39:CZ39"/>
    <mergeCell ref="DG39:DL39"/>
    <mergeCell ref="DA39:DF39"/>
    <mergeCell ref="DA37:DF37"/>
    <mergeCell ref="DA38:DF38"/>
    <mergeCell ref="DG37:DL37"/>
    <mergeCell ref="CU38:CZ38"/>
    <mergeCell ref="EK38:EP38"/>
    <mergeCell ref="DS38:DX38"/>
    <mergeCell ref="DY38:ED38"/>
    <mergeCell ref="EK37:EP37"/>
    <mergeCell ref="DM39:DR39"/>
    <mergeCell ref="DS39:DX39"/>
    <mergeCell ref="EK39:EP39"/>
    <mergeCell ref="EE39:EJ39"/>
    <mergeCell ref="DY39:ED39"/>
    <mergeCell ref="DM38:DR38"/>
    <mergeCell ref="FC39:FH39"/>
    <mergeCell ref="FC38:FH38"/>
    <mergeCell ref="FO38:FT38"/>
    <mergeCell ref="GA39:GF39"/>
    <mergeCell ref="FI39:FN39"/>
    <mergeCell ref="IU39:IV39"/>
    <mergeCell ref="GM39:GR39"/>
    <mergeCell ref="GS39:GX39"/>
    <mergeCell ref="GY39:HD39"/>
    <mergeCell ref="HE39:HJ39"/>
    <mergeCell ref="HK39:HP39"/>
    <mergeCell ref="II39:IN39"/>
    <mergeCell ref="IO39:IT39"/>
    <mergeCell ref="HW39:IB39"/>
    <mergeCell ref="IC39:IH39"/>
    <mergeCell ref="HQ39:HV39"/>
    <mergeCell ref="IO38:IR38"/>
    <mergeCell ref="FI38:FN38"/>
    <mergeCell ref="II38:IN38"/>
    <mergeCell ref="HW38:IB38"/>
    <mergeCell ref="IC38:IH38"/>
    <mergeCell ref="GY38:HD38"/>
    <mergeCell ref="HE38:HJ38"/>
    <mergeCell ref="HQ38:HV38"/>
  </mergeCells>
  <phoneticPr fontId="43" type="noConversion"/>
  <hyperlinks>
    <hyperlink ref="A11" r:id="rId1"/>
  </hyperlinks>
  <pageMargins left="0.75" right="0.75" top="0.5" bottom="0.5" header="0.5" footer="0.25"/>
  <headerFooter>
    <oddFooter>Page &amp;P of &amp;N</oddFooter>
  </headerFooter>
  <drawing r:id="rId2"/>
  <extLst>
    <ext xmlns:mx="http://schemas.microsoft.com/office/mac/excel/2008/main" uri="{64002731-A6B0-56B0-2670-7721B7C09600}">
      <mx:PLV Mode="0" OnePage="0" WScale="0"/>
    </ext>
  </extLst>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9"/>
  <sheetViews>
    <sheetView topLeftCell="A4" zoomScale="125" workbookViewId="0">
      <selection activeCell="B25" sqref="B25"/>
    </sheetView>
  </sheetViews>
  <sheetFormatPr baseColWidth="10" defaultColWidth="10.7109375" defaultRowHeight="15" x14ac:dyDescent="0"/>
  <cols>
    <col min="1" max="1" width="9.5703125" style="6" customWidth="1"/>
    <col min="2" max="2" width="39.42578125" style="7" customWidth="1"/>
    <col min="3" max="3" width="13.140625" style="7" customWidth="1"/>
    <col min="4" max="4" width="9" style="7" customWidth="1"/>
    <col min="5" max="5" width="19.7109375" style="7" customWidth="1"/>
    <col min="6" max="6" width="8.28515625" style="7" customWidth="1"/>
    <col min="7" max="16384" width="10.7109375" style="7"/>
  </cols>
  <sheetData>
    <row r="1" spans="1:5" ht="105" customHeight="1">
      <c r="E1" s="229" t="s">
        <v>2802</v>
      </c>
    </row>
    <row r="2" spans="1:5">
      <c r="A2" s="8" t="s">
        <v>3073</v>
      </c>
      <c r="E2" s="10"/>
    </row>
    <row r="3" spans="1:5">
      <c r="A3" s="6" t="s">
        <v>1866</v>
      </c>
      <c r="C3" s="11"/>
      <c r="D3" s="11"/>
      <c r="E3" s="92" t="s">
        <v>1782</v>
      </c>
    </row>
    <row r="4" spans="1:5">
      <c r="A4" s="6" t="s">
        <v>2145</v>
      </c>
      <c r="C4" s="11"/>
      <c r="D4" s="11"/>
      <c r="E4" s="91"/>
    </row>
    <row r="5" spans="1:5">
      <c r="A5" s="6" t="s">
        <v>2026</v>
      </c>
      <c r="C5" s="11"/>
      <c r="D5" s="11"/>
      <c r="E5" s="93" t="s">
        <v>1841</v>
      </c>
    </row>
    <row r="6" spans="1:5">
      <c r="C6" s="11"/>
      <c r="D6" s="11"/>
      <c r="E6" s="91"/>
    </row>
    <row r="8" spans="1:5">
      <c r="A8" s="6" t="s">
        <v>1609</v>
      </c>
      <c r="C8" s="15" t="s">
        <v>2200</v>
      </c>
      <c r="D8" s="16"/>
      <c r="E8" s="18"/>
    </row>
    <row r="9" spans="1:5">
      <c r="A9" s="156" t="s">
        <v>1580</v>
      </c>
      <c r="C9" s="232" t="s">
        <v>2185</v>
      </c>
      <c r="D9" s="20"/>
      <c r="E9" s="22"/>
    </row>
    <row r="10" spans="1:5">
      <c r="A10" t="s">
        <v>1639</v>
      </c>
      <c r="C10" s="232" t="s">
        <v>1734</v>
      </c>
      <c r="D10" s="20"/>
      <c r="E10" s="22"/>
    </row>
    <row r="11" spans="1:5">
      <c r="A11" t="s">
        <v>2121</v>
      </c>
      <c r="C11" s="232" t="s">
        <v>1321</v>
      </c>
      <c r="D11" s="20"/>
      <c r="E11" s="22"/>
    </row>
    <row r="12" spans="1:5">
      <c r="A12"/>
      <c r="C12" s="232" t="s">
        <v>2288</v>
      </c>
      <c r="D12" s="20"/>
      <c r="E12" s="22"/>
    </row>
    <row r="13" spans="1:5">
      <c r="A13"/>
      <c r="C13" s="25" t="s">
        <v>2357</v>
      </c>
      <c r="D13" s="4"/>
      <c r="E13" s="22"/>
    </row>
    <row r="14" spans="1:5">
      <c r="A14" s="27"/>
      <c r="C14" s="5"/>
      <c r="D14" s="20"/>
      <c r="E14" s="22"/>
    </row>
    <row r="15" spans="1:5">
      <c r="A15" s="27" t="s">
        <v>2319</v>
      </c>
      <c r="C15" s="3" t="s">
        <v>1325</v>
      </c>
      <c r="D15" s="2"/>
      <c r="E15" s="231"/>
    </row>
    <row r="16" spans="1:5">
      <c r="A16" t="s">
        <v>1569</v>
      </c>
    </row>
    <row r="19" spans="1:6">
      <c r="A19" s="27" t="s">
        <v>2705</v>
      </c>
      <c r="C19" s="815" t="s">
        <v>1105</v>
      </c>
      <c r="D19" s="815"/>
      <c r="E19" s="815"/>
    </row>
    <row r="20" spans="1:6">
      <c r="A20" s="27" t="s">
        <v>2622</v>
      </c>
      <c r="C20" s="27" t="s">
        <v>2545</v>
      </c>
      <c r="D20" s="27"/>
    </row>
    <row r="21" spans="1:6">
      <c r="A21" s="156"/>
      <c r="C21" s="27"/>
      <c r="D21" s="27"/>
    </row>
    <row r="22" spans="1:6" s="43" customFormat="1" ht="16" customHeight="1">
      <c r="A22" s="37"/>
      <c r="B22" s="38"/>
      <c r="C22" s="39"/>
      <c r="D22" s="39"/>
      <c r="E22" s="41"/>
      <c r="F22" s="42"/>
    </row>
    <row r="23" spans="1:6">
      <c r="A23" s="155" t="s">
        <v>2275</v>
      </c>
      <c r="B23" s="45" t="s">
        <v>2177</v>
      </c>
      <c r="C23" s="46" t="s">
        <v>2049</v>
      </c>
      <c r="D23" s="45" t="s">
        <v>2746</v>
      </c>
      <c r="E23" s="45" t="s">
        <v>1890</v>
      </c>
      <c r="F23" s="48"/>
    </row>
    <row r="24" spans="1:6">
      <c r="A24" s="49">
        <v>40292</v>
      </c>
      <c r="B24" s="58" t="s">
        <v>2166</v>
      </c>
      <c r="C24" s="51">
        <v>85</v>
      </c>
      <c r="D24" s="238">
        <v>5</v>
      </c>
      <c r="E24" s="153">
        <f t="shared" ref="E24:E29" si="0">C24*D24</f>
        <v>425</v>
      </c>
      <c r="F24" s="56"/>
    </row>
    <row r="25" spans="1:6">
      <c r="A25" s="57"/>
      <c r="B25" s="58" t="s">
        <v>2358</v>
      </c>
      <c r="C25" s="51">
        <v>130</v>
      </c>
      <c r="D25" s="238">
        <v>5</v>
      </c>
      <c r="E25" s="153">
        <f t="shared" si="0"/>
        <v>650</v>
      </c>
      <c r="F25" s="56"/>
    </row>
    <row r="26" spans="1:6">
      <c r="A26" s="57"/>
      <c r="B26" s="58" t="s">
        <v>2248</v>
      </c>
      <c r="C26" s="51">
        <v>205</v>
      </c>
      <c r="D26" s="238">
        <v>5</v>
      </c>
      <c r="E26" s="153">
        <f t="shared" si="0"/>
        <v>1025</v>
      </c>
      <c r="F26" s="56"/>
    </row>
    <row r="27" spans="1:6">
      <c r="A27" s="57"/>
      <c r="B27" s="58" t="s">
        <v>2983</v>
      </c>
      <c r="C27" s="51">
        <v>185</v>
      </c>
      <c r="D27" s="238">
        <v>5</v>
      </c>
      <c r="E27" s="153">
        <f t="shared" si="0"/>
        <v>925</v>
      </c>
      <c r="F27" s="56"/>
    </row>
    <row r="28" spans="1:6">
      <c r="A28" s="57"/>
      <c r="B28" s="58" t="s">
        <v>1719</v>
      </c>
      <c r="C28" s="51">
        <v>40</v>
      </c>
      <c r="D28" s="238">
        <v>6</v>
      </c>
      <c r="E28" s="153">
        <f t="shared" si="0"/>
        <v>240</v>
      </c>
      <c r="F28" s="48"/>
    </row>
    <row r="29" spans="1:6">
      <c r="A29" s="57"/>
      <c r="B29" s="58" t="s">
        <v>2205</v>
      </c>
      <c r="C29" s="51">
        <v>50</v>
      </c>
      <c r="D29" s="237">
        <v>5</v>
      </c>
      <c r="E29" s="153">
        <f t="shared" si="0"/>
        <v>250</v>
      </c>
      <c r="F29" s="48"/>
    </row>
    <row r="30" spans="1:6">
      <c r="A30" s="57"/>
      <c r="B30" s="58" t="s">
        <v>1116</v>
      </c>
      <c r="C30" s="51">
        <v>500</v>
      </c>
      <c r="E30" s="153">
        <v>500</v>
      </c>
      <c r="F30" s="48"/>
    </row>
    <row r="31" spans="1:6" s="74" customFormat="1" ht="16" customHeight="1">
      <c r="A31" s="68"/>
      <c r="B31" s="114" t="s">
        <v>2584</v>
      </c>
      <c r="C31" s="152"/>
      <c r="D31" s="152"/>
      <c r="E31" s="151">
        <f>SUM(E24:E30)</f>
        <v>4015</v>
      </c>
      <c r="F31" s="73"/>
    </row>
    <row r="34" spans="1:256">
      <c r="B34" s="75" t="s">
        <v>1681</v>
      </c>
      <c r="C34" s="76">
        <f>E31/2</f>
        <v>2007.5</v>
      </c>
      <c r="D34" s="76"/>
    </row>
    <row r="36" spans="1:256">
      <c r="A36" s="805" t="s">
        <v>2134</v>
      </c>
      <c r="B36" s="805"/>
      <c r="C36" s="805"/>
      <c r="D36" s="805"/>
      <c r="E36" s="805"/>
      <c r="F36" s="805"/>
    </row>
    <row r="37" spans="1:256">
      <c r="A37" s="805" t="s">
        <v>2569</v>
      </c>
      <c r="B37" s="805"/>
      <c r="C37" s="805"/>
      <c r="D37" s="805"/>
      <c r="E37" s="805"/>
      <c r="F37" s="805"/>
    </row>
    <row r="38" spans="1:256">
      <c r="A38" s="805" t="s">
        <v>2396</v>
      </c>
      <c r="B38" s="805"/>
      <c r="C38" s="805"/>
      <c r="D38" s="805"/>
      <c r="E38" s="805"/>
      <c r="F38" s="805"/>
      <c r="G38" s="78"/>
      <c r="H38" s="805" t="s">
        <v>2134</v>
      </c>
      <c r="I38" s="805"/>
      <c r="J38" s="805"/>
      <c r="K38" s="805"/>
      <c r="L38" s="805"/>
      <c r="M38" s="805"/>
      <c r="N38" s="805" t="s">
        <v>2134</v>
      </c>
      <c r="O38" s="805"/>
      <c r="P38" s="805"/>
      <c r="Q38" s="805"/>
      <c r="R38" s="805"/>
      <c r="S38" s="805"/>
      <c r="T38" s="805" t="s">
        <v>2134</v>
      </c>
      <c r="U38" s="805"/>
      <c r="V38" s="805"/>
      <c r="W38" s="805"/>
      <c r="X38" s="805"/>
      <c r="Y38" s="805"/>
      <c r="Z38" s="805" t="s">
        <v>2134</v>
      </c>
      <c r="AA38" s="805"/>
      <c r="AB38" s="805"/>
      <c r="AC38" s="805"/>
      <c r="AD38" s="805"/>
      <c r="AE38" s="805"/>
      <c r="AF38" s="805" t="s">
        <v>2134</v>
      </c>
      <c r="AG38" s="805"/>
      <c r="AH38" s="805"/>
      <c r="AI38" s="805"/>
      <c r="AJ38" s="805"/>
      <c r="AK38" s="805"/>
      <c r="AL38" s="805" t="s">
        <v>2134</v>
      </c>
      <c r="AM38" s="805"/>
      <c r="AN38" s="805"/>
      <c r="AO38" s="805"/>
      <c r="AP38" s="805"/>
      <c r="AQ38" s="805"/>
      <c r="AR38" s="805" t="s">
        <v>2134</v>
      </c>
      <c r="AS38" s="805"/>
      <c r="AT38" s="805"/>
      <c r="AU38" s="805"/>
      <c r="AV38" s="805"/>
      <c r="AW38" s="805"/>
      <c r="AX38" s="805" t="s">
        <v>2134</v>
      </c>
      <c r="AY38" s="805"/>
      <c r="AZ38" s="805"/>
      <c r="BA38" s="805"/>
      <c r="BB38" s="805"/>
      <c r="BC38" s="805"/>
      <c r="BD38" s="805" t="s">
        <v>2134</v>
      </c>
      <c r="BE38" s="805"/>
      <c r="BF38" s="805"/>
      <c r="BG38" s="805"/>
      <c r="BH38" s="805"/>
      <c r="BI38" s="805"/>
      <c r="BJ38" s="805" t="s">
        <v>2134</v>
      </c>
      <c r="BK38" s="805"/>
      <c r="BL38" s="805"/>
      <c r="BM38" s="805"/>
      <c r="BN38" s="805"/>
      <c r="BO38" s="805"/>
      <c r="BP38" s="805" t="s">
        <v>2134</v>
      </c>
      <c r="BQ38" s="805"/>
      <c r="BR38" s="805"/>
      <c r="BS38" s="805"/>
      <c r="BT38" s="805"/>
      <c r="BU38" s="805"/>
      <c r="BV38" s="805" t="s">
        <v>2134</v>
      </c>
      <c r="BW38" s="805"/>
      <c r="BX38" s="805"/>
      <c r="BY38" s="805"/>
      <c r="BZ38" s="805"/>
      <c r="CA38" s="805"/>
      <c r="CB38" s="805" t="s">
        <v>2134</v>
      </c>
      <c r="CC38" s="805"/>
      <c r="CD38" s="805"/>
      <c r="CE38" s="805"/>
      <c r="CF38" s="805"/>
      <c r="CG38" s="805"/>
      <c r="CH38" s="805" t="s">
        <v>2134</v>
      </c>
      <c r="CI38" s="805"/>
      <c r="CJ38" s="805"/>
      <c r="CK38" s="805"/>
      <c r="CL38" s="805"/>
      <c r="CM38" s="805"/>
      <c r="CN38" s="805" t="s">
        <v>2134</v>
      </c>
      <c r="CO38" s="805"/>
      <c r="CP38" s="805"/>
      <c r="CQ38" s="805"/>
      <c r="CR38" s="805"/>
      <c r="CS38" s="805"/>
      <c r="CT38" s="805" t="s">
        <v>2134</v>
      </c>
      <c r="CU38" s="805"/>
      <c r="CV38" s="805"/>
      <c r="CW38" s="805"/>
      <c r="CX38" s="805"/>
      <c r="CY38" s="805"/>
      <c r="CZ38" s="805" t="s">
        <v>2134</v>
      </c>
      <c r="DA38" s="805"/>
      <c r="DB38" s="805"/>
      <c r="DC38" s="805"/>
      <c r="DD38" s="805"/>
      <c r="DE38" s="805"/>
      <c r="DF38" s="805" t="s">
        <v>2134</v>
      </c>
      <c r="DG38" s="805"/>
      <c r="DH38" s="805"/>
      <c r="DI38" s="805"/>
      <c r="DJ38" s="805"/>
      <c r="DK38" s="805"/>
      <c r="DL38" s="805" t="s">
        <v>2134</v>
      </c>
      <c r="DM38" s="805"/>
      <c r="DN38" s="805"/>
      <c r="DO38" s="805"/>
      <c r="DP38" s="805"/>
      <c r="DQ38" s="805"/>
      <c r="DR38" s="805" t="s">
        <v>2134</v>
      </c>
      <c r="DS38" s="805"/>
      <c r="DT38" s="805"/>
      <c r="DU38" s="805"/>
      <c r="DV38" s="805"/>
      <c r="DW38" s="805"/>
      <c r="DX38" s="805" t="s">
        <v>2134</v>
      </c>
      <c r="DY38" s="805"/>
      <c r="DZ38" s="805"/>
      <c r="EA38" s="805"/>
      <c r="EB38" s="805"/>
      <c r="EC38" s="805"/>
      <c r="ED38" s="805" t="s">
        <v>2134</v>
      </c>
      <c r="EE38" s="805"/>
      <c r="EF38" s="805"/>
      <c r="EG38" s="805"/>
      <c r="EH38" s="805"/>
      <c r="EI38" s="805"/>
      <c r="EJ38" s="805" t="s">
        <v>2134</v>
      </c>
      <c r="EK38" s="805"/>
      <c r="EL38" s="805"/>
      <c r="EM38" s="805"/>
      <c r="EN38" s="805"/>
      <c r="EO38" s="805"/>
      <c r="EP38" s="805" t="s">
        <v>2134</v>
      </c>
      <c r="EQ38" s="805"/>
      <c r="ER38" s="805"/>
      <c r="ES38" s="805"/>
      <c r="ET38" s="805"/>
      <c r="EU38" s="805"/>
      <c r="EV38" s="805" t="s">
        <v>2134</v>
      </c>
      <c r="EW38" s="805"/>
      <c r="EX38" s="805"/>
      <c r="EY38" s="805"/>
      <c r="EZ38" s="805"/>
      <c r="FA38" s="805"/>
      <c r="FB38" s="805" t="s">
        <v>2134</v>
      </c>
      <c r="FC38" s="805"/>
      <c r="FD38" s="805"/>
      <c r="FE38" s="805"/>
      <c r="FF38" s="805"/>
      <c r="FG38" s="805"/>
      <c r="FH38" s="805" t="s">
        <v>2134</v>
      </c>
      <c r="FI38" s="805"/>
      <c r="FJ38" s="805"/>
      <c r="FK38" s="805"/>
      <c r="FL38" s="805"/>
      <c r="FM38" s="805"/>
      <c r="FN38" s="805" t="s">
        <v>2134</v>
      </c>
      <c r="FO38" s="805"/>
      <c r="FP38" s="805"/>
      <c r="FQ38" s="805"/>
      <c r="FR38" s="805"/>
      <c r="FS38" s="805"/>
      <c r="FT38" s="805" t="s">
        <v>2134</v>
      </c>
      <c r="FU38" s="805"/>
      <c r="FV38" s="805"/>
      <c r="FW38" s="805"/>
      <c r="FX38" s="805"/>
      <c r="FY38" s="805"/>
      <c r="FZ38" s="805" t="s">
        <v>2134</v>
      </c>
      <c r="GA38" s="805"/>
      <c r="GB38" s="805"/>
      <c r="GC38" s="805"/>
      <c r="GD38" s="805"/>
      <c r="GE38" s="805"/>
      <c r="GF38" s="805" t="s">
        <v>2134</v>
      </c>
      <c r="GG38" s="805"/>
      <c r="GH38" s="805"/>
      <c r="GI38" s="805"/>
      <c r="GJ38" s="805"/>
      <c r="GK38" s="805"/>
      <c r="GL38" s="805" t="s">
        <v>2134</v>
      </c>
      <c r="GM38" s="805"/>
      <c r="GN38" s="805"/>
      <c r="GO38" s="805"/>
      <c r="GP38" s="805"/>
      <c r="GQ38" s="805"/>
      <c r="GR38" s="805" t="s">
        <v>2134</v>
      </c>
      <c r="GS38" s="805"/>
      <c r="GT38" s="805"/>
      <c r="GU38" s="805"/>
      <c r="GV38" s="805"/>
      <c r="GW38" s="805"/>
      <c r="GX38" s="805" t="s">
        <v>2134</v>
      </c>
      <c r="GY38" s="805"/>
      <c r="GZ38" s="805"/>
      <c r="HA38" s="805"/>
      <c r="HB38" s="805"/>
      <c r="HC38" s="805"/>
      <c r="HD38" s="805" t="s">
        <v>2134</v>
      </c>
      <c r="HE38" s="805"/>
      <c r="HF38" s="805"/>
      <c r="HG38" s="805"/>
      <c r="HH38" s="805"/>
      <c r="HI38" s="805"/>
      <c r="HJ38" s="805" t="s">
        <v>2134</v>
      </c>
      <c r="HK38" s="805"/>
      <c r="HL38" s="805"/>
      <c r="HM38" s="805"/>
      <c r="HN38" s="805"/>
      <c r="HO38" s="805"/>
      <c r="HP38" s="805" t="s">
        <v>2134</v>
      </c>
      <c r="HQ38" s="805"/>
      <c r="HR38" s="805"/>
      <c r="HS38" s="805"/>
      <c r="HT38" s="805"/>
      <c r="HU38" s="805"/>
      <c r="HV38" s="805" t="s">
        <v>2134</v>
      </c>
      <c r="HW38" s="805"/>
      <c r="HX38" s="805"/>
      <c r="HY38" s="805"/>
      <c r="HZ38" s="805"/>
      <c r="IA38" s="805"/>
      <c r="IB38" s="805" t="s">
        <v>2134</v>
      </c>
      <c r="IC38" s="805"/>
      <c r="ID38" s="805"/>
      <c r="IE38" s="805"/>
      <c r="IF38" s="805"/>
      <c r="IG38" s="805"/>
      <c r="IH38" s="805" t="s">
        <v>2134</v>
      </c>
      <c r="II38" s="805"/>
      <c r="IJ38" s="805"/>
      <c r="IK38" s="805"/>
      <c r="IL38" s="805"/>
      <c r="IM38" s="805"/>
      <c r="IN38" s="805" t="s">
        <v>2134</v>
      </c>
      <c r="IO38" s="805"/>
      <c r="IP38" s="805"/>
      <c r="IQ38" s="805"/>
    </row>
    <row r="39" spans="1:256">
      <c r="A39" s="78"/>
      <c r="B39" s="78"/>
      <c r="C39" s="78"/>
      <c r="D39" s="78"/>
      <c r="E39" s="78"/>
      <c r="F39" s="78"/>
      <c r="G39" s="78"/>
      <c r="H39" s="805" t="s">
        <v>2019</v>
      </c>
      <c r="I39" s="805"/>
      <c r="J39" s="805"/>
      <c r="K39" s="805"/>
      <c r="L39" s="805"/>
      <c r="M39" s="805"/>
      <c r="N39" s="805" t="s">
        <v>2019</v>
      </c>
      <c r="O39" s="805"/>
      <c r="P39" s="805"/>
      <c r="Q39" s="805"/>
      <c r="R39" s="805"/>
      <c r="S39" s="805"/>
      <c r="T39" s="805" t="s">
        <v>2019</v>
      </c>
      <c r="U39" s="805"/>
      <c r="V39" s="805"/>
      <c r="W39" s="805"/>
      <c r="X39" s="805"/>
      <c r="Y39" s="805"/>
      <c r="Z39" s="805" t="s">
        <v>2019</v>
      </c>
      <c r="AA39" s="805"/>
      <c r="AB39" s="805"/>
      <c r="AC39" s="805"/>
      <c r="AD39" s="805"/>
      <c r="AE39" s="805"/>
      <c r="AF39" s="805" t="s">
        <v>2019</v>
      </c>
      <c r="AG39" s="805"/>
      <c r="AH39" s="805"/>
      <c r="AI39" s="805"/>
      <c r="AJ39" s="805"/>
      <c r="AK39" s="805"/>
      <c r="AL39" s="805" t="s">
        <v>2019</v>
      </c>
      <c r="AM39" s="805"/>
      <c r="AN39" s="805"/>
      <c r="AO39" s="805"/>
      <c r="AP39" s="805"/>
      <c r="AQ39" s="805"/>
      <c r="AR39" s="805" t="s">
        <v>2019</v>
      </c>
      <c r="AS39" s="805"/>
      <c r="AT39" s="805"/>
      <c r="AU39" s="805"/>
      <c r="AV39" s="805"/>
      <c r="AW39" s="805"/>
      <c r="AX39" s="805" t="s">
        <v>2019</v>
      </c>
      <c r="AY39" s="805"/>
      <c r="AZ39" s="805"/>
      <c r="BA39" s="805"/>
      <c r="BB39" s="805"/>
      <c r="BC39" s="805"/>
      <c r="BD39" s="805" t="s">
        <v>2019</v>
      </c>
      <c r="BE39" s="805"/>
      <c r="BF39" s="805"/>
      <c r="BG39" s="805"/>
      <c r="BH39" s="805"/>
      <c r="BI39" s="805"/>
      <c r="BJ39" s="805" t="s">
        <v>2019</v>
      </c>
      <c r="BK39" s="805"/>
      <c r="BL39" s="805"/>
      <c r="BM39" s="805"/>
      <c r="BN39" s="805"/>
      <c r="BO39" s="805"/>
      <c r="BP39" s="805" t="s">
        <v>2019</v>
      </c>
      <c r="BQ39" s="805"/>
      <c r="BR39" s="805"/>
      <c r="BS39" s="805"/>
      <c r="BT39" s="805"/>
      <c r="BU39" s="805"/>
      <c r="BV39" s="805" t="s">
        <v>2019</v>
      </c>
      <c r="BW39" s="805"/>
      <c r="BX39" s="805"/>
      <c r="BY39" s="805"/>
      <c r="BZ39" s="805"/>
      <c r="CA39" s="805"/>
      <c r="CB39" s="805" t="s">
        <v>2019</v>
      </c>
      <c r="CC39" s="805"/>
      <c r="CD39" s="805"/>
      <c r="CE39" s="805"/>
      <c r="CF39" s="805"/>
      <c r="CG39" s="805"/>
      <c r="CH39" s="805" t="s">
        <v>2019</v>
      </c>
      <c r="CI39" s="805"/>
      <c r="CJ39" s="805"/>
      <c r="CK39" s="805"/>
      <c r="CL39" s="805"/>
      <c r="CM39" s="805"/>
      <c r="CN39" s="805" t="s">
        <v>2019</v>
      </c>
      <c r="CO39" s="805"/>
      <c r="CP39" s="805"/>
      <c r="CQ39" s="805"/>
      <c r="CR39" s="805"/>
      <c r="CS39" s="805"/>
      <c r="CT39" s="805" t="s">
        <v>2019</v>
      </c>
      <c r="CU39" s="805"/>
      <c r="CV39" s="805"/>
      <c r="CW39" s="805"/>
      <c r="CX39" s="805"/>
      <c r="CY39" s="805"/>
      <c r="CZ39" s="805" t="s">
        <v>2019</v>
      </c>
      <c r="DA39" s="805"/>
      <c r="DB39" s="805"/>
      <c r="DC39" s="805"/>
      <c r="DD39" s="805"/>
      <c r="DE39" s="805"/>
      <c r="DF39" s="805" t="s">
        <v>2019</v>
      </c>
      <c r="DG39" s="805"/>
      <c r="DH39" s="805"/>
      <c r="DI39" s="805"/>
      <c r="DJ39" s="805"/>
      <c r="DK39" s="805"/>
      <c r="DL39" s="805" t="s">
        <v>2019</v>
      </c>
      <c r="DM39" s="805"/>
      <c r="DN39" s="805"/>
      <c r="DO39" s="805"/>
      <c r="DP39" s="805"/>
      <c r="DQ39" s="805"/>
      <c r="DR39" s="805" t="s">
        <v>2019</v>
      </c>
      <c r="DS39" s="805"/>
      <c r="DT39" s="805"/>
      <c r="DU39" s="805"/>
      <c r="DV39" s="805"/>
      <c r="DW39" s="805"/>
      <c r="DX39" s="805" t="s">
        <v>2019</v>
      </c>
      <c r="DY39" s="805"/>
      <c r="DZ39" s="805"/>
      <c r="EA39" s="805"/>
      <c r="EB39" s="805"/>
      <c r="EC39" s="805"/>
      <c r="ED39" s="805" t="s">
        <v>2019</v>
      </c>
      <c r="EE39" s="805"/>
      <c r="EF39" s="805"/>
      <c r="EG39" s="805"/>
      <c r="EH39" s="805"/>
      <c r="EI39" s="805"/>
      <c r="EJ39" s="805" t="s">
        <v>2019</v>
      </c>
      <c r="EK39" s="805"/>
      <c r="EL39" s="805"/>
      <c r="EM39" s="805"/>
      <c r="EN39" s="805"/>
      <c r="EO39" s="805"/>
      <c r="EP39" s="805" t="s">
        <v>2019</v>
      </c>
      <c r="EQ39" s="805"/>
      <c r="ER39" s="805"/>
      <c r="ES39" s="805"/>
      <c r="ET39" s="805"/>
      <c r="EU39" s="805"/>
      <c r="EV39" s="805" t="s">
        <v>2019</v>
      </c>
      <c r="EW39" s="805"/>
      <c r="EX39" s="805"/>
      <c r="EY39" s="805"/>
      <c r="EZ39" s="805"/>
      <c r="FA39" s="805"/>
      <c r="FB39" s="805" t="s">
        <v>2019</v>
      </c>
      <c r="FC39" s="805"/>
      <c r="FD39" s="805"/>
      <c r="FE39" s="805"/>
      <c r="FF39" s="805"/>
      <c r="FG39" s="805"/>
      <c r="FH39" s="805" t="s">
        <v>2019</v>
      </c>
      <c r="FI39" s="805"/>
      <c r="FJ39" s="805"/>
      <c r="FK39" s="805"/>
      <c r="FL39" s="805"/>
      <c r="FM39" s="805"/>
      <c r="FN39" s="805" t="s">
        <v>2019</v>
      </c>
      <c r="FO39" s="805"/>
      <c r="FP39" s="805"/>
      <c r="FQ39" s="805"/>
      <c r="FR39" s="805"/>
      <c r="FS39" s="805"/>
      <c r="FT39" s="805" t="s">
        <v>2019</v>
      </c>
      <c r="FU39" s="805"/>
      <c r="FV39" s="805"/>
      <c r="FW39" s="805"/>
      <c r="FX39" s="805"/>
      <c r="FY39" s="805"/>
      <c r="FZ39" s="805" t="s">
        <v>2019</v>
      </c>
      <c r="GA39" s="805"/>
      <c r="GB39" s="805"/>
      <c r="GC39" s="805"/>
      <c r="GD39" s="805"/>
      <c r="GE39" s="805"/>
      <c r="GF39" s="805" t="s">
        <v>2019</v>
      </c>
      <c r="GG39" s="805"/>
      <c r="GH39" s="805"/>
      <c r="GI39" s="805"/>
      <c r="GJ39" s="805"/>
      <c r="GK39" s="805"/>
      <c r="GL39" s="805" t="s">
        <v>2019</v>
      </c>
      <c r="GM39" s="805"/>
      <c r="GN39" s="805"/>
      <c r="GO39" s="805"/>
      <c r="GP39" s="805"/>
      <c r="GQ39" s="805"/>
      <c r="GR39" s="805" t="s">
        <v>2019</v>
      </c>
      <c r="GS39" s="805"/>
      <c r="GT39" s="805"/>
      <c r="GU39" s="805"/>
      <c r="GV39" s="805"/>
      <c r="GW39" s="805"/>
      <c r="GX39" s="805" t="s">
        <v>2019</v>
      </c>
      <c r="GY39" s="805"/>
      <c r="GZ39" s="805"/>
      <c r="HA39" s="805"/>
      <c r="HB39" s="805"/>
      <c r="HC39" s="805"/>
      <c r="HD39" s="805" t="s">
        <v>2019</v>
      </c>
      <c r="HE39" s="805"/>
      <c r="HF39" s="805"/>
      <c r="HG39" s="805"/>
      <c r="HH39" s="805"/>
      <c r="HI39" s="805"/>
      <c r="HJ39" s="805" t="s">
        <v>2019</v>
      </c>
      <c r="HK39" s="805"/>
      <c r="HL39" s="805"/>
      <c r="HM39" s="805"/>
      <c r="HN39" s="805"/>
      <c r="HO39" s="805"/>
      <c r="HP39" s="805" t="s">
        <v>2019</v>
      </c>
      <c r="HQ39" s="805"/>
      <c r="HR39" s="805"/>
      <c r="HS39" s="805"/>
      <c r="HT39" s="805"/>
      <c r="HU39" s="805"/>
      <c r="HV39" s="805" t="s">
        <v>2019</v>
      </c>
      <c r="HW39" s="805"/>
      <c r="HX39" s="805"/>
      <c r="HY39" s="805"/>
      <c r="HZ39" s="805"/>
      <c r="IA39" s="805"/>
      <c r="IB39" s="805" t="s">
        <v>2019</v>
      </c>
      <c r="IC39" s="805"/>
      <c r="ID39" s="805"/>
      <c r="IE39" s="805"/>
      <c r="IF39" s="805"/>
      <c r="IG39" s="805"/>
      <c r="IH39" s="805" t="s">
        <v>2019</v>
      </c>
      <c r="II39" s="805"/>
      <c r="IJ39" s="805"/>
      <c r="IK39" s="805"/>
      <c r="IL39" s="805"/>
      <c r="IM39" s="805"/>
      <c r="IN39" s="805" t="s">
        <v>2019</v>
      </c>
      <c r="IO39" s="805"/>
      <c r="IP39" s="805"/>
      <c r="IQ39" s="805"/>
    </row>
    <row r="40" spans="1:256">
      <c r="B40" s="78"/>
      <c r="C40" s="78"/>
      <c r="D40" s="78"/>
      <c r="E40" s="78"/>
      <c r="F40" s="78"/>
      <c r="G40" s="78"/>
      <c r="H40" s="78"/>
      <c r="I40" s="78"/>
      <c r="J40" s="78"/>
      <c r="K40" s="78"/>
      <c r="L40" s="78"/>
      <c r="M40" s="78"/>
      <c r="N40" s="805" t="s">
        <v>2396</v>
      </c>
      <c r="O40" s="805"/>
      <c r="P40" s="805"/>
      <c r="Q40" s="805"/>
      <c r="R40" s="805"/>
      <c r="S40" s="805"/>
      <c r="T40" s="805" t="s">
        <v>2396</v>
      </c>
      <c r="U40" s="805"/>
      <c r="V40" s="805"/>
      <c r="W40" s="805"/>
      <c r="X40" s="805"/>
      <c r="Y40" s="805"/>
      <c r="Z40" s="805" t="s">
        <v>2396</v>
      </c>
      <c r="AA40" s="805"/>
      <c r="AB40" s="805"/>
      <c r="AC40" s="805"/>
      <c r="AD40" s="805"/>
      <c r="AE40" s="805"/>
      <c r="AF40" s="805" t="s">
        <v>2396</v>
      </c>
      <c r="AG40" s="805"/>
      <c r="AH40" s="805"/>
      <c r="AI40" s="805"/>
      <c r="AJ40" s="805"/>
      <c r="AK40" s="805"/>
      <c r="AL40" s="805" t="s">
        <v>2396</v>
      </c>
      <c r="AM40" s="805"/>
      <c r="AN40" s="805"/>
      <c r="AO40" s="805"/>
      <c r="AP40" s="805"/>
      <c r="AQ40" s="805"/>
      <c r="AR40" s="805" t="s">
        <v>2396</v>
      </c>
      <c r="AS40" s="805"/>
      <c r="AT40" s="805"/>
      <c r="AU40" s="805"/>
      <c r="AV40" s="805"/>
      <c r="AW40" s="805"/>
      <c r="AX40" s="805" t="s">
        <v>2396</v>
      </c>
      <c r="AY40" s="805"/>
      <c r="AZ40" s="805"/>
      <c r="BA40" s="805"/>
      <c r="BB40" s="805"/>
      <c r="BC40" s="805"/>
      <c r="BD40" s="805" t="s">
        <v>2396</v>
      </c>
      <c r="BE40" s="805"/>
      <c r="BF40" s="805"/>
      <c r="BG40" s="805"/>
      <c r="BH40" s="805"/>
      <c r="BI40" s="805"/>
      <c r="BJ40" s="805" t="s">
        <v>2396</v>
      </c>
      <c r="BK40" s="805"/>
      <c r="BL40" s="805"/>
      <c r="BM40" s="805"/>
      <c r="BN40" s="805"/>
      <c r="BO40" s="805"/>
      <c r="BP40" s="805" t="s">
        <v>2396</v>
      </c>
      <c r="BQ40" s="805"/>
      <c r="BR40" s="805"/>
      <c r="BS40" s="805"/>
      <c r="BT40" s="805"/>
      <c r="BU40" s="805"/>
      <c r="BV40" s="805" t="s">
        <v>2396</v>
      </c>
      <c r="BW40" s="805"/>
      <c r="BX40" s="805"/>
      <c r="BY40" s="805"/>
      <c r="BZ40" s="805"/>
      <c r="CA40" s="805"/>
      <c r="CB40" s="805" t="s">
        <v>2396</v>
      </c>
      <c r="CC40" s="805"/>
      <c r="CD40" s="805"/>
      <c r="CE40" s="805"/>
      <c r="CF40" s="805"/>
      <c r="CG40" s="805"/>
      <c r="CH40" s="805" t="s">
        <v>2396</v>
      </c>
      <c r="CI40" s="805"/>
      <c r="CJ40" s="805"/>
      <c r="CK40" s="805"/>
      <c r="CL40" s="805"/>
      <c r="CM40" s="805"/>
      <c r="CN40" s="805" t="s">
        <v>2396</v>
      </c>
      <c r="CO40" s="805"/>
      <c r="CP40" s="805"/>
      <c r="CQ40" s="805"/>
      <c r="CR40" s="805"/>
      <c r="CS40" s="805"/>
      <c r="CT40" s="805" t="s">
        <v>2396</v>
      </c>
      <c r="CU40" s="805"/>
      <c r="CV40" s="805"/>
      <c r="CW40" s="805"/>
      <c r="CX40" s="805"/>
      <c r="CY40" s="805"/>
      <c r="CZ40" s="805" t="s">
        <v>2396</v>
      </c>
      <c r="DA40" s="805"/>
      <c r="DB40" s="805"/>
      <c r="DC40" s="805"/>
      <c r="DD40" s="805"/>
      <c r="DE40" s="805"/>
      <c r="DF40" s="805" t="s">
        <v>2396</v>
      </c>
      <c r="DG40" s="805"/>
      <c r="DH40" s="805"/>
      <c r="DI40" s="805"/>
      <c r="DJ40" s="805"/>
      <c r="DK40" s="805"/>
      <c r="DL40" s="805" t="s">
        <v>2396</v>
      </c>
      <c r="DM40" s="805"/>
      <c r="DN40" s="805"/>
      <c r="DO40" s="805"/>
      <c r="DP40" s="805"/>
      <c r="DQ40" s="805"/>
      <c r="DR40" s="805" t="s">
        <v>2396</v>
      </c>
      <c r="DS40" s="805"/>
      <c r="DT40" s="805"/>
      <c r="DU40" s="805"/>
      <c r="DV40" s="805"/>
      <c r="DW40" s="805"/>
      <c r="DX40" s="805" t="s">
        <v>2396</v>
      </c>
      <c r="DY40" s="805"/>
      <c r="DZ40" s="805"/>
      <c r="EA40" s="805"/>
      <c r="EB40" s="805"/>
      <c r="EC40" s="805"/>
      <c r="ED40" s="805" t="s">
        <v>2396</v>
      </c>
      <c r="EE40" s="805"/>
      <c r="EF40" s="805"/>
      <c r="EG40" s="805"/>
      <c r="EH40" s="805"/>
      <c r="EI40" s="805"/>
      <c r="EJ40" s="805" t="s">
        <v>2396</v>
      </c>
      <c r="EK40" s="805"/>
      <c r="EL40" s="805"/>
      <c r="EM40" s="805"/>
      <c r="EN40" s="805"/>
      <c r="EO40" s="805"/>
      <c r="EP40" s="805" t="s">
        <v>2396</v>
      </c>
      <c r="EQ40" s="805"/>
      <c r="ER40" s="805"/>
      <c r="ES40" s="805"/>
      <c r="ET40" s="805"/>
      <c r="EU40" s="805"/>
      <c r="EV40" s="805" t="s">
        <v>2396</v>
      </c>
      <c r="EW40" s="805"/>
      <c r="EX40" s="805"/>
      <c r="EY40" s="805"/>
      <c r="EZ40" s="805"/>
      <c r="FA40" s="805"/>
      <c r="FB40" s="805" t="s">
        <v>2396</v>
      </c>
      <c r="FC40" s="805"/>
      <c r="FD40" s="805"/>
      <c r="FE40" s="805"/>
      <c r="FF40" s="805"/>
      <c r="FG40" s="805"/>
      <c r="FH40" s="805" t="s">
        <v>2396</v>
      </c>
      <c r="FI40" s="805"/>
      <c r="FJ40" s="805"/>
      <c r="FK40" s="805"/>
      <c r="FL40" s="805"/>
      <c r="FM40" s="805"/>
      <c r="FN40" s="805" t="s">
        <v>2396</v>
      </c>
      <c r="FO40" s="805"/>
      <c r="FP40" s="805"/>
      <c r="FQ40" s="805"/>
      <c r="FR40" s="805"/>
      <c r="FS40" s="805"/>
      <c r="FT40" s="805" t="s">
        <v>2396</v>
      </c>
      <c r="FU40" s="805"/>
      <c r="FV40" s="805"/>
      <c r="FW40" s="805"/>
      <c r="FX40" s="805"/>
      <c r="FY40" s="805"/>
      <c r="FZ40" s="805" t="s">
        <v>2396</v>
      </c>
      <c r="GA40" s="805"/>
      <c r="GB40" s="805"/>
      <c r="GC40" s="805"/>
      <c r="GD40" s="805"/>
      <c r="GE40" s="805"/>
      <c r="GF40" s="805" t="s">
        <v>2396</v>
      </c>
      <c r="GG40" s="805"/>
      <c r="GH40" s="805"/>
      <c r="GI40" s="805"/>
      <c r="GJ40" s="805"/>
      <c r="GK40" s="805"/>
      <c r="GL40" s="805" t="s">
        <v>2396</v>
      </c>
      <c r="GM40" s="805"/>
      <c r="GN40" s="805"/>
      <c r="GO40" s="805"/>
      <c r="GP40" s="805"/>
      <c r="GQ40" s="805"/>
      <c r="GR40" s="805" t="s">
        <v>2396</v>
      </c>
      <c r="GS40" s="805"/>
      <c r="GT40" s="805"/>
      <c r="GU40" s="805"/>
      <c r="GV40" s="805"/>
      <c r="GW40" s="805"/>
      <c r="GX40" s="805" t="s">
        <v>2396</v>
      </c>
      <c r="GY40" s="805"/>
      <c r="GZ40" s="805"/>
      <c r="HA40" s="805"/>
      <c r="HB40" s="805"/>
      <c r="HC40" s="805"/>
      <c r="HD40" s="805" t="s">
        <v>2396</v>
      </c>
      <c r="HE40" s="805"/>
      <c r="HF40" s="805"/>
      <c r="HG40" s="805"/>
      <c r="HH40" s="805"/>
      <c r="HI40" s="805"/>
      <c r="HJ40" s="805" t="s">
        <v>2396</v>
      </c>
      <c r="HK40" s="805"/>
      <c r="HL40" s="805"/>
      <c r="HM40" s="805"/>
      <c r="HN40" s="805"/>
      <c r="HO40" s="805"/>
      <c r="HP40" s="805" t="s">
        <v>2396</v>
      </c>
      <c r="HQ40" s="805"/>
      <c r="HR40" s="805"/>
      <c r="HS40" s="805"/>
      <c r="HT40" s="805"/>
      <c r="HU40" s="805"/>
      <c r="HV40" s="805" t="s">
        <v>2396</v>
      </c>
      <c r="HW40" s="805"/>
      <c r="HX40" s="805"/>
      <c r="HY40" s="805"/>
      <c r="HZ40" s="805"/>
      <c r="IA40" s="805"/>
      <c r="IB40" s="805" t="s">
        <v>2396</v>
      </c>
      <c r="IC40" s="805"/>
      <c r="ID40" s="805"/>
      <c r="IE40" s="805"/>
      <c r="IF40" s="805"/>
      <c r="IG40" s="805"/>
      <c r="IH40" s="805" t="s">
        <v>2396</v>
      </c>
      <c r="II40" s="805"/>
      <c r="IJ40" s="805"/>
      <c r="IK40" s="805"/>
      <c r="IL40" s="805"/>
      <c r="IM40" s="805"/>
      <c r="IN40" s="805" t="s">
        <v>2396</v>
      </c>
      <c r="IO40" s="805"/>
      <c r="IP40" s="805"/>
      <c r="IQ40" s="805"/>
      <c r="IR40" s="805"/>
      <c r="IS40" s="805"/>
      <c r="IT40" s="805" t="s">
        <v>2396</v>
      </c>
      <c r="IU40" s="805"/>
      <c r="IV40" s="805"/>
    </row>
    <row r="41" spans="1:256">
      <c r="A41" s="83"/>
      <c r="B41" s="83"/>
      <c r="C41" s="84"/>
      <c r="D41" s="84"/>
      <c r="E41" s="86"/>
    </row>
    <row r="42" spans="1:256">
      <c r="A42" s="7"/>
    </row>
    <row r="43" spans="1:256">
      <c r="A43" s="7"/>
    </row>
    <row r="44" spans="1:256" s="6" customFormat="1">
      <c r="A44" s="7"/>
    </row>
    <row r="45" spans="1:256" s="6" customFormat="1">
      <c r="B45" s="7"/>
      <c r="C45" s="7"/>
      <c r="D45" s="7"/>
      <c r="E45" s="7"/>
      <c r="F45" s="7"/>
    </row>
    <row r="46" spans="1:256" s="6" customFormat="1">
      <c r="B46" s="7"/>
      <c r="C46" s="7"/>
      <c r="D46" s="7"/>
      <c r="E46" s="7"/>
      <c r="F46" s="7"/>
    </row>
    <row r="47" spans="1:256" s="6" customFormat="1">
      <c r="B47" s="7"/>
      <c r="C47" s="7"/>
      <c r="D47" s="7"/>
      <c r="E47" s="7"/>
      <c r="F47" s="7"/>
    </row>
    <row r="48" spans="1:256" s="6" customFormat="1">
      <c r="B48" s="7"/>
      <c r="C48" s="10"/>
      <c r="D48" s="10"/>
      <c r="E48" s="87"/>
      <c r="F48" s="7"/>
    </row>
    <row r="49" spans="2:6" s="6" customFormat="1">
      <c r="B49" s="7"/>
      <c r="C49" s="7"/>
      <c r="D49" s="7"/>
      <c r="E49" s="7"/>
      <c r="F49" s="7"/>
    </row>
  </sheetData>
  <mergeCells count="127">
    <mergeCell ref="FN40:FS40"/>
    <mergeCell ref="FB40:FG40"/>
    <mergeCell ref="N40:S40"/>
    <mergeCell ref="T40:Y40"/>
    <mergeCell ref="Z40:AE40"/>
    <mergeCell ref="AF40:AK40"/>
    <mergeCell ref="FN39:FS39"/>
    <mergeCell ref="BJ40:BO40"/>
    <mergeCell ref="CB40:CG40"/>
    <mergeCell ref="DX40:EC40"/>
    <mergeCell ref="DL40:DQ40"/>
    <mergeCell ref="CN40:CS40"/>
    <mergeCell ref="DF40:DK40"/>
    <mergeCell ref="CZ40:DE40"/>
    <mergeCell ref="FH40:FM40"/>
    <mergeCell ref="EJ40:EO40"/>
    <mergeCell ref="CH39:CM39"/>
    <mergeCell ref="CT39:CY39"/>
    <mergeCell ref="CZ39:DE39"/>
    <mergeCell ref="AF39:AK39"/>
    <mergeCell ref="FH39:FM39"/>
    <mergeCell ref="FB39:FG39"/>
    <mergeCell ref="AX39:BC39"/>
    <mergeCell ref="EP40:EU40"/>
    <mergeCell ref="EV40:FA40"/>
    <mergeCell ref="AL40:AQ40"/>
    <mergeCell ref="AR40:AW40"/>
    <mergeCell ref="ED40:EI40"/>
    <mergeCell ref="AX40:BC40"/>
    <mergeCell ref="BD40:BI40"/>
    <mergeCell ref="BP40:BU40"/>
    <mergeCell ref="CB38:CG38"/>
    <mergeCell ref="DL38:DQ38"/>
    <mergeCell ref="DX38:EC38"/>
    <mergeCell ref="DF38:DK38"/>
    <mergeCell ref="BV40:CA40"/>
    <mergeCell ref="CT40:CY40"/>
    <mergeCell ref="CH40:CM40"/>
    <mergeCell ref="DR39:DW39"/>
    <mergeCell ref="DL39:DQ39"/>
    <mergeCell ref="CB39:CG39"/>
    <mergeCell ref="CT38:CY38"/>
    <mergeCell ref="CZ38:DE38"/>
    <mergeCell ref="DR40:DW40"/>
    <mergeCell ref="DX39:EC39"/>
    <mergeCell ref="BJ38:BO38"/>
    <mergeCell ref="CN39:CS39"/>
    <mergeCell ref="CN38:CS38"/>
    <mergeCell ref="DR38:DW38"/>
    <mergeCell ref="EJ39:EO39"/>
    <mergeCell ref="EJ38:EO38"/>
    <mergeCell ref="ED39:EI39"/>
    <mergeCell ref="ED38:EI38"/>
    <mergeCell ref="EV38:FA38"/>
    <mergeCell ref="DF39:DK39"/>
    <mergeCell ref="FN38:FS38"/>
    <mergeCell ref="FH38:FM38"/>
    <mergeCell ref="EV39:FA39"/>
    <mergeCell ref="EP38:EU38"/>
    <mergeCell ref="FB38:FG38"/>
    <mergeCell ref="GF40:GK40"/>
    <mergeCell ref="FZ40:GE40"/>
    <mergeCell ref="FT40:FY40"/>
    <mergeCell ref="FZ39:GE39"/>
    <mergeCell ref="GL38:GQ38"/>
    <mergeCell ref="FT39:FY39"/>
    <mergeCell ref="FZ38:GE38"/>
    <mergeCell ref="IN38:IQ38"/>
    <mergeCell ref="HV39:IA39"/>
    <mergeCell ref="IH38:IM38"/>
    <mergeCell ref="IN39:IQ39"/>
    <mergeCell ref="IH39:IM39"/>
    <mergeCell ref="IB38:IG38"/>
    <mergeCell ref="HV38:IA38"/>
    <mergeCell ref="HP38:HU38"/>
    <mergeCell ref="HJ38:HO38"/>
    <mergeCell ref="HD38:HI38"/>
    <mergeCell ref="HP39:HU39"/>
    <mergeCell ref="HJ39:HO39"/>
    <mergeCell ref="AX38:BC38"/>
    <mergeCell ref="BD38:BI38"/>
    <mergeCell ref="BP38:BU38"/>
    <mergeCell ref="HV40:IA40"/>
    <mergeCell ref="IT40:IV40"/>
    <mergeCell ref="IB40:IG40"/>
    <mergeCell ref="IH40:IM40"/>
    <mergeCell ref="IN40:IS40"/>
    <mergeCell ref="GX39:HC39"/>
    <mergeCell ref="IB39:IG39"/>
    <mergeCell ref="HJ40:HO40"/>
    <mergeCell ref="HP40:HU40"/>
    <mergeCell ref="GL40:GQ40"/>
    <mergeCell ref="GR40:GW40"/>
    <mergeCell ref="GX40:HC40"/>
    <mergeCell ref="HD40:HI40"/>
    <mergeCell ref="FT38:FY38"/>
    <mergeCell ref="GF38:GK38"/>
    <mergeCell ref="GX38:HC38"/>
    <mergeCell ref="HD39:HI39"/>
    <mergeCell ref="GR38:GW38"/>
    <mergeCell ref="GR39:GW39"/>
    <mergeCell ref="GF39:GK39"/>
    <mergeCell ref="GL39:GQ39"/>
    <mergeCell ref="AR39:AW39"/>
    <mergeCell ref="BV39:CA39"/>
    <mergeCell ref="EP39:EU39"/>
    <mergeCell ref="C19:E19"/>
    <mergeCell ref="A36:F36"/>
    <mergeCell ref="A37:F37"/>
    <mergeCell ref="A38:F38"/>
    <mergeCell ref="CH38:CM38"/>
    <mergeCell ref="H39:M39"/>
    <mergeCell ref="H38:M38"/>
    <mergeCell ref="N39:S39"/>
    <mergeCell ref="T39:Y39"/>
    <mergeCell ref="N38:S38"/>
    <mergeCell ref="Z39:AE39"/>
    <mergeCell ref="AL39:AQ39"/>
    <mergeCell ref="BD39:BI39"/>
    <mergeCell ref="BJ39:BO39"/>
    <mergeCell ref="BV38:CA38"/>
    <mergeCell ref="BP39:BU39"/>
    <mergeCell ref="T38:Y38"/>
    <mergeCell ref="Z38:AE38"/>
    <mergeCell ref="AF38:AK38"/>
    <mergeCell ref="AR38:AW38"/>
    <mergeCell ref="AL38:AQ3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9"/>
  <sheetViews>
    <sheetView topLeftCell="A11" zoomScale="125" workbookViewId="0">
      <selection activeCell="B25" sqref="B25"/>
    </sheetView>
  </sheetViews>
  <sheetFormatPr baseColWidth="10" defaultColWidth="10.7109375" defaultRowHeight="15" x14ac:dyDescent="0"/>
  <cols>
    <col min="1" max="1" width="9.5703125" style="6" customWidth="1"/>
    <col min="2" max="2" width="39.42578125" style="7" customWidth="1"/>
    <col min="3" max="3" width="13.140625" style="7" customWidth="1"/>
    <col min="4" max="4" width="9" style="7" customWidth="1"/>
    <col min="5" max="5" width="19" style="7" customWidth="1"/>
    <col min="6" max="6" width="8.28515625" style="7" customWidth="1"/>
    <col min="7" max="16384" width="10.7109375" style="7"/>
  </cols>
  <sheetData>
    <row r="1" spans="1:5" ht="105" customHeight="1">
      <c r="E1" s="229" t="s">
        <v>2042</v>
      </c>
    </row>
    <row r="2" spans="1:5">
      <c r="A2" s="8" t="s">
        <v>1998</v>
      </c>
      <c r="E2" s="10"/>
    </row>
    <row r="3" spans="1:5">
      <c r="A3" s="6" t="s">
        <v>2670</v>
      </c>
      <c r="C3" s="11"/>
      <c r="D3" s="11"/>
      <c r="E3" s="92" t="s">
        <v>1462</v>
      </c>
    </row>
    <row r="4" spans="1:5">
      <c r="A4" s="6" t="s">
        <v>1156</v>
      </c>
      <c r="C4" s="11"/>
      <c r="D4" s="11"/>
      <c r="E4" s="91"/>
    </row>
    <row r="5" spans="1:5">
      <c r="A5" s="6" t="s">
        <v>1536</v>
      </c>
      <c r="C5" s="11"/>
      <c r="D5" s="11"/>
      <c r="E5" s="93" t="s">
        <v>2284</v>
      </c>
    </row>
    <row r="6" spans="1:5">
      <c r="C6" s="11"/>
      <c r="D6" s="11"/>
      <c r="E6" s="91"/>
    </row>
    <row r="8" spans="1:5">
      <c r="A8" s="6" t="s">
        <v>1609</v>
      </c>
      <c r="C8" s="15" t="s">
        <v>2245</v>
      </c>
      <c r="D8" s="16"/>
      <c r="E8" s="18"/>
    </row>
    <row r="9" spans="1:5">
      <c r="A9" s="156" t="s">
        <v>1563</v>
      </c>
      <c r="C9" s="25" t="s">
        <v>2285</v>
      </c>
      <c r="D9" s="20"/>
      <c r="E9" s="22"/>
    </row>
    <row r="10" spans="1:5">
      <c r="A10" t="s">
        <v>2116</v>
      </c>
      <c r="C10" s="25" t="s">
        <v>1157</v>
      </c>
      <c r="D10" s="20"/>
      <c r="E10" s="22"/>
    </row>
    <row r="11" spans="1:5">
      <c r="A11" t="s">
        <v>1833</v>
      </c>
      <c r="C11" s="25" t="s">
        <v>1488</v>
      </c>
      <c r="D11" s="20"/>
      <c r="E11" s="22"/>
    </row>
    <row r="12" spans="1:5">
      <c r="A12"/>
      <c r="C12" s="25" t="s">
        <v>2301</v>
      </c>
      <c r="D12" s="20"/>
      <c r="E12" s="22"/>
    </row>
    <row r="13" spans="1:5">
      <c r="A13"/>
      <c r="C13" s="5" t="s">
        <v>2237</v>
      </c>
      <c r="D13" s="4"/>
      <c r="E13" s="22"/>
    </row>
    <row r="14" spans="1:5">
      <c r="A14" s="27"/>
      <c r="C14" s="25" t="s">
        <v>2423</v>
      </c>
      <c r="D14" s="20"/>
      <c r="E14" s="22"/>
    </row>
    <row r="15" spans="1:5">
      <c r="A15" s="27" t="s">
        <v>1792</v>
      </c>
      <c r="C15" s="3" t="s">
        <v>1055</v>
      </c>
      <c r="D15" s="2"/>
      <c r="E15" s="231"/>
    </row>
    <row r="16" spans="1:5">
      <c r="A16" t="s">
        <v>1358</v>
      </c>
    </row>
    <row r="18" spans="1:6">
      <c r="A18" s="27" t="s">
        <v>2705</v>
      </c>
      <c r="C18" s="815" t="s">
        <v>1105</v>
      </c>
      <c r="D18" s="815"/>
      <c r="E18" s="815"/>
    </row>
    <row r="19" spans="1:6">
      <c r="A19" s="27" t="s">
        <v>2489</v>
      </c>
      <c r="C19" s="27" t="s">
        <v>1092</v>
      </c>
      <c r="D19" s="27"/>
    </row>
    <row r="20" spans="1:6">
      <c r="A20" s="156"/>
      <c r="C20" s="27"/>
      <c r="D20" s="27"/>
    </row>
    <row r="21" spans="1:6">
      <c r="A21" s="156"/>
      <c r="C21" s="27"/>
      <c r="D21" s="27"/>
    </row>
    <row r="22" spans="1:6" s="43" customFormat="1" ht="16" customHeight="1">
      <c r="A22" s="37"/>
      <c r="B22" s="38"/>
      <c r="C22" s="39"/>
      <c r="D22" s="39"/>
      <c r="E22" s="41"/>
      <c r="F22" s="42"/>
    </row>
    <row r="23" spans="1:6">
      <c r="A23" s="155" t="s">
        <v>1707</v>
      </c>
      <c r="B23" s="45" t="s">
        <v>2756</v>
      </c>
      <c r="C23" s="46" t="s">
        <v>3015</v>
      </c>
      <c r="D23" s="45" t="s">
        <v>1728</v>
      </c>
      <c r="E23" s="45" t="s">
        <v>1930</v>
      </c>
      <c r="F23" s="48"/>
    </row>
    <row r="24" spans="1:6">
      <c r="A24" s="49">
        <v>40349</v>
      </c>
      <c r="B24" s="58" t="s">
        <v>1776</v>
      </c>
      <c r="C24" s="51">
        <v>85</v>
      </c>
      <c r="D24" s="238">
        <v>6</v>
      </c>
      <c r="E24" s="153">
        <f t="shared" ref="E24:E29" si="0">C24*D24</f>
        <v>510</v>
      </c>
      <c r="F24" s="56"/>
    </row>
    <row r="25" spans="1:6">
      <c r="A25" s="57"/>
      <c r="B25" s="58" t="s">
        <v>1332</v>
      </c>
      <c r="C25" s="51">
        <v>130</v>
      </c>
      <c r="D25" s="238">
        <v>6</v>
      </c>
      <c r="E25" s="153">
        <f t="shared" si="0"/>
        <v>780</v>
      </c>
      <c r="F25" s="56"/>
    </row>
    <row r="26" spans="1:6">
      <c r="A26" s="57"/>
      <c r="B26" s="58" t="s">
        <v>1331</v>
      </c>
      <c r="C26" s="51">
        <v>205</v>
      </c>
      <c r="D26" s="238">
        <v>6</v>
      </c>
      <c r="E26" s="153">
        <f t="shared" si="0"/>
        <v>1230</v>
      </c>
      <c r="F26" s="56"/>
    </row>
    <row r="27" spans="1:6">
      <c r="A27" s="57"/>
      <c r="B27" s="58" t="s">
        <v>1361</v>
      </c>
      <c r="C27" s="51">
        <v>115</v>
      </c>
      <c r="D27" s="238">
        <v>6</v>
      </c>
      <c r="E27" s="153">
        <f t="shared" si="0"/>
        <v>690</v>
      </c>
      <c r="F27" s="56"/>
    </row>
    <row r="28" spans="1:6">
      <c r="A28" s="57"/>
      <c r="B28" s="58" t="s">
        <v>2535</v>
      </c>
      <c r="C28" s="51">
        <v>40</v>
      </c>
      <c r="D28" s="238">
        <v>6</v>
      </c>
      <c r="E28" s="153">
        <f t="shared" si="0"/>
        <v>240</v>
      </c>
      <c r="F28" s="48"/>
    </row>
    <row r="29" spans="1:6">
      <c r="A29" s="57"/>
      <c r="B29" s="58" t="s">
        <v>1966</v>
      </c>
      <c r="C29" s="51">
        <v>50</v>
      </c>
      <c r="D29" s="237">
        <v>4</v>
      </c>
      <c r="E29" s="153">
        <f t="shared" si="0"/>
        <v>200</v>
      </c>
      <c r="F29" s="48"/>
    </row>
    <row r="30" spans="1:6">
      <c r="A30" s="57"/>
      <c r="B30" s="58" t="s">
        <v>972</v>
      </c>
      <c r="C30" s="58">
        <v>200</v>
      </c>
      <c r="E30" s="153">
        <v>200</v>
      </c>
      <c r="F30" s="48"/>
    </row>
    <row r="31" spans="1:6" s="74" customFormat="1" ht="16" customHeight="1">
      <c r="A31" s="68"/>
      <c r="B31" s="114" t="s">
        <v>2389</v>
      </c>
      <c r="C31" s="152"/>
      <c r="D31" s="152"/>
      <c r="E31" s="151">
        <f>SUM(E24:E30)</f>
        <v>3850</v>
      </c>
      <c r="F31" s="73"/>
    </row>
    <row r="34" spans="1:256">
      <c r="B34" s="75" t="s">
        <v>1681</v>
      </c>
      <c r="C34" s="76">
        <f>E31/2</f>
        <v>1925</v>
      </c>
      <c r="D34" s="76"/>
    </row>
    <row r="36" spans="1:256">
      <c r="A36" s="805" t="s">
        <v>2134</v>
      </c>
      <c r="B36" s="805"/>
      <c r="C36" s="805"/>
      <c r="D36" s="805"/>
      <c r="E36" s="805"/>
      <c r="F36" s="805"/>
    </row>
    <row r="37" spans="1:256">
      <c r="A37" s="805" t="s">
        <v>2569</v>
      </c>
      <c r="B37" s="805"/>
      <c r="C37" s="805"/>
      <c r="D37" s="805"/>
      <c r="E37" s="805"/>
      <c r="F37" s="805"/>
    </row>
    <row r="38" spans="1:256">
      <c r="A38" s="805" t="s">
        <v>2396</v>
      </c>
      <c r="B38" s="805"/>
      <c r="C38" s="805"/>
      <c r="D38" s="805"/>
      <c r="E38" s="805"/>
      <c r="F38" s="805"/>
      <c r="G38" s="78"/>
      <c r="H38" s="805" t="s">
        <v>2134</v>
      </c>
      <c r="I38" s="805"/>
      <c r="J38" s="805"/>
      <c r="K38" s="805"/>
      <c r="L38" s="805"/>
      <c r="M38" s="805"/>
      <c r="N38" s="805" t="s">
        <v>2134</v>
      </c>
      <c r="O38" s="805"/>
      <c r="P38" s="805"/>
      <c r="Q38" s="805"/>
      <c r="R38" s="805"/>
      <c r="S38" s="805"/>
      <c r="T38" s="805" t="s">
        <v>2134</v>
      </c>
      <c r="U38" s="805"/>
      <c r="V38" s="805"/>
      <c r="W38" s="805"/>
      <c r="X38" s="805"/>
      <c r="Y38" s="805"/>
      <c r="Z38" s="805" t="s">
        <v>2134</v>
      </c>
      <c r="AA38" s="805"/>
      <c r="AB38" s="805"/>
      <c r="AC38" s="805"/>
      <c r="AD38" s="805"/>
      <c r="AE38" s="805"/>
      <c r="AF38" s="805" t="s">
        <v>2134</v>
      </c>
      <c r="AG38" s="805"/>
      <c r="AH38" s="805"/>
      <c r="AI38" s="805"/>
      <c r="AJ38" s="805"/>
      <c r="AK38" s="805"/>
      <c r="AL38" s="805" t="s">
        <v>2134</v>
      </c>
      <c r="AM38" s="805"/>
      <c r="AN38" s="805"/>
      <c r="AO38" s="805"/>
      <c r="AP38" s="805"/>
      <c r="AQ38" s="805"/>
      <c r="AR38" s="805" t="s">
        <v>2134</v>
      </c>
      <c r="AS38" s="805"/>
      <c r="AT38" s="805"/>
      <c r="AU38" s="805"/>
      <c r="AV38" s="805"/>
      <c r="AW38" s="805"/>
      <c r="AX38" s="805" t="s">
        <v>2134</v>
      </c>
      <c r="AY38" s="805"/>
      <c r="AZ38" s="805"/>
      <c r="BA38" s="805"/>
      <c r="BB38" s="805"/>
      <c r="BC38" s="805"/>
      <c r="BD38" s="805" t="s">
        <v>2134</v>
      </c>
      <c r="BE38" s="805"/>
      <c r="BF38" s="805"/>
      <c r="BG38" s="805"/>
      <c r="BH38" s="805"/>
      <c r="BI38" s="805"/>
      <c r="BJ38" s="805" t="s">
        <v>2134</v>
      </c>
      <c r="BK38" s="805"/>
      <c r="BL38" s="805"/>
      <c r="BM38" s="805"/>
      <c r="BN38" s="805"/>
      <c r="BO38" s="805"/>
      <c r="BP38" s="805" t="s">
        <v>2134</v>
      </c>
      <c r="BQ38" s="805"/>
      <c r="BR38" s="805"/>
      <c r="BS38" s="805"/>
      <c r="BT38" s="805"/>
      <c r="BU38" s="805"/>
      <c r="BV38" s="805" t="s">
        <v>2134</v>
      </c>
      <c r="BW38" s="805"/>
      <c r="BX38" s="805"/>
      <c r="BY38" s="805"/>
      <c r="BZ38" s="805"/>
      <c r="CA38" s="805"/>
      <c r="CB38" s="805" t="s">
        <v>2134</v>
      </c>
      <c r="CC38" s="805"/>
      <c r="CD38" s="805"/>
      <c r="CE38" s="805"/>
      <c r="CF38" s="805"/>
      <c r="CG38" s="805"/>
      <c r="CH38" s="805" t="s">
        <v>2134</v>
      </c>
      <c r="CI38" s="805"/>
      <c r="CJ38" s="805"/>
      <c r="CK38" s="805"/>
      <c r="CL38" s="805"/>
      <c r="CM38" s="805"/>
      <c r="CN38" s="805" t="s">
        <v>2134</v>
      </c>
      <c r="CO38" s="805"/>
      <c r="CP38" s="805"/>
      <c r="CQ38" s="805"/>
      <c r="CR38" s="805"/>
      <c r="CS38" s="805"/>
      <c r="CT38" s="805" t="s">
        <v>2134</v>
      </c>
      <c r="CU38" s="805"/>
      <c r="CV38" s="805"/>
      <c r="CW38" s="805"/>
      <c r="CX38" s="805"/>
      <c r="CY38" s="805"/>
      <c r="CZ38" s="805" t="s">
        <v>2134</v>
      </c>
      <c r="DA38" s="805"/>
      <c r="DB38" s="805"/>
      <c r="DC38" s="805"/>
      <c r="DD38" s="805"/>
      <c r="DE38" s="805"/>
      <c r="DF38" s="805" t="s">
        <v>2134</v>
      </c>
      <c r="DG38" s="805"/>
      <c r="DH38" s="805"/>
      <c r="DI38" s="805"/>
      <c r="DJ38" s="805"/>
      <c r="DK38" s="805"/>
      <c r="DL38" s="805" t="s">
        <v>2134</v>
      </c>
      <c r="DM38" s="805"/>
      <c r="DN38" s="805"/>
      <c r="DO38" s="805"/>
      <c r="DP38" s="805"/>
      <c r="DQ38" s="805"/>
      <c r="DR38" s="805" t="s">
        <v>2134</v>
      </c>
      <c r="DS38" s="805"/>
      <c r="DT38" s="805"/>
      <c r="DU38" s="805"/>
      <c r="DV38" s="805"/>
      <c r="DW38" s="805"/>
      <c r="DX38" s="805" t="s">
        <v>2134</v>
      </c>
      <c r="DY38" s="805"/>
      <c r="DZ38" s="805"/>
      <c r="EA38" s="805"/>
      <c r="EB38" s="805"/>
      <c r="EC38" s="805"/>
      <c r="ED38" s="805" t="s">
        <v>2134</v>
      </c>
      <c r="EE38" s="805"/>
      <c r="EF38" s="805"/>
      <c r="EG38" s="805"/>
      <c r="EH38" s="805"/>
      <c r="EI38" s="805"/>
      <c r="EJ38" s="805" t="s">
        <v>2134</v>
      </c>
      <c r="EK38" s="805"/>
      <c r="EL38" s="805"/>
      <c r="EM38" s="805"/>
      <c r="EN38" s="805"/>
      <c r="EO38" s="805"/>
      <c r="EP38" s="805" t="s">
        <v>2134</v>
      </c>
      <c r="EQ38" s="805"/>
      <c r="ER38" s="805"/>
      <c r="ES38" s="805"/>
      <c r="ET38" s="805"/>
      <c r="EU38" s="805"/>
      <c r="EV38" s="805" t="s">
        <v>2134</v>
      </c>
      <c r="EW38" s="805"/>
      <c r="EX38" s="805"/>
      <c r="EY38" s="805"/>
      <c r="EZ38" s="805"/>
      <c r="FA38" s="805"/>
      <c r="FB38" s="805" t="s">
        <v>2134</v>
      </c>
      <c r="FC38" s="805"/>
      <c r="FD38" s="805"/>
      <c r="FE38" s="805"/>
      <c r="FF38" s="805"/>
      <c r="FG38" s="805"/>
      <c r="FH38" s="805" t="s">
        <v>2134</v>
      </c>
      <c r="FI38" s="805"/>
      <c r="FJ38" s="805"/>
      <c r="FK38" s="805"/>
      <c r="FL38" s="805"/>
      <c r="FM38" s="805"/>
      <c r="FN38" s="805" t="s">
        <v>2134</v>
      </c>
      <c r="FO38" s="805"/>
      <c r="FP38" s="805"/>
      <c r="FQ38" s="805"/>
      <c r="FR38" s="805"/>
      <c r="FS38" s="805"/>
      <c r="FT38" s="805" t="s">
        <v>2134</v>
      </c>
      <c r="FU38" s="805"/>
      <c r="FV38" s="805"/>
      <c r="FW38" s="805"/>
      <c r="FX38" s="805"/>
      <c r="FY38" s="805"/>
      <c r="FZ38" s="805" t="s">
        <v>2134</v>
      </c>
      <c r="GA38" s="805"/>
      <c r="GB38" s="805"/>
      <c r="GC38" s="805"/>
      <c r="GD38" s="805"/>
      <c r="GE38" s="805"/>
      <c r="GF38" s="805" t="s">
        <v>2134</v>
      </c>
      <c r="GG38" s="805"/>
      <c r="GH38" s="805"/>
      <c r="GI38" s="805"/>
      <c r="GJ38" s="805"/>
      <c r="GK38" s="805"/>
      <c r="GL38" s="805" t="s">
        <v>2134</v>
      </c>
      <c r="GM38" s="805"/>
      <c r="GN38" s="805"/>
      <c r="GO38" s="805"/>
      <c r="GP38" s="805"/>
      <c r="GQ38" s="805"/>
      <c r="GR38" s="805" t="s">
        <v>2134</v>
      </c>
      <c r="GS38" s="805"/>
      <c r="GT38" s="805"/>
      <c r="GU38" s="805"/>
      <c r="GV38" s="805"/>
      <c r="GW38" s="805"/>
      <c r="GX38" s="805" t="s">
        <v>2134</v>
      </c>
      <c r="GY38" s="805"/>
      <c r="GZ38" s="805"/>
      <c r="HA38" s="805"/>
      <c r="HB38" s="805"/>
      <c r="HC38" s="805"/>
      <c r="HD38" s="805" t="s">
        <v>2134</v>
      </c>
      <c r="HE38" s="805"/>
      <c r="HF38" s="805"/>
      <c r="HG38" s="805"/>
      <c r="HH38" s="805"/>
      <c r="HI38" s="805"/>
      <c r="HJ38" s="805" t="s">
        <v>2134</v>
      </c>
      <c r="HK38" s="805"/>
      <c r="HL38" s="805"/>
      <c r="HM38" s="805"/>
      <c r="HN38" s="805"/>
      <c r="HO38" s="805"/>
      <c r="HP38" s="805" t="s">
        <v>2134</v>
      </c>
      <c r="HQ38" s="805"/>
      <c r="HR38" s="805"/>
      <c r="HS38" s="805"/>
      <c r="HT38" s="805"/>
      <c r="HU38" s="805"/>
      <c r="HV38" s="805" t="s">
        <v>2134</v>
      </c>
      <c r="HW38" s="805"/>
      <c r="HX38" s="805"/>
      <c r="HY38" s="805"/>
      <c r="HZ38" s="805"/>
      <c r="IA38" s="805"/>
      <c r="IB38" s="805" t="s">
        <v>2134</v>
      </c>
      <c r="IC38" s="805"/>
      <c r="ID38" s="805"/>
      <c r="IE38" s="805"/>
      <c r="IF38" s="805"/>
      <c r="IG38" s="805"/>
      <c r="IH38" s="805" t="s">
        <v>2134</v>
      </c>
      <c r="II38" s="805"/>
      <c r="IJ38" s="805"/>
      <c r="IK38" s="805"/>
      <c r="IL38" s="805"/>
      <c r="IM38" s="805"/>
      <c r="IN38" s="805" t="s">
        <v>2134</v>
      </c>
      <c r="IO38" s="805"/>
      <c r="IP38" s="805"/>
      <c r="IQ38" s="805"/>
    </row>
    <row r="39" spans="1:256">
      <c r="A39" s="78"/>
      <c r="B39" s="78"/>
      <c r="C39" s="78"/>
      <c r="D39" s="78"/>
      <c r="E39" s="78"/>
      <c r="F39" s="78"/>
      <c r="G39" s="78"/>
      <c r="H39" s="805" t="s">
        <v>2019</v>
      </c>
      <c r="I39" s="805"/>
      <c r="J39" s="805"/>
      <c r="K39" s="805"/>
      <c r="L39" s="805"/>
      <c r="M39" s="805"/>
      <c r="N39" s="805" t="s">
        <v>2019</v>
      </c>
      <c r="O39" s="805"/>
      <c r="P39" s="805"/>
      <c r="Q39" s="805"/>
      <c r="R39" s="805"/>
      <c r="S39" s="805"/>
      <c r="T39" s="805" t="s">
        <v>2019</v>
      </c>
      <c r="U39" s="805"/>
      <c r="V39" s="805"/>
      <c r="W39" s="805"/>
      <c r="X39" s="805"/>
      <c r="Y39" s="805"/>
      <c r="Z39" s="805" t="s">
        <v>2019</v>
      </c>
      <c r="AA39" s="805"/>
      <c r="AB39" s="805"/>
      <c r="AC39" s="805"/>
      <c r="AD39" s="805"/>
      <c r="AE39" s="805"/>
      <c r="AF39" s="805" t="s">
        <v>2019</v>
      </c>
      <c r="AG39" s="805"/>
      <c r="AH39" s="805"/>
      <c r="AI39" s="805"/>
      <c r="AJ39" s="805"/>
      <c r="AK39" s="805"/>
      <c r="AL39" s="805" t="s">
        <v>2019</v>
      </c>
      <c r="AM39" s="805"/>
      <c r="AN39" s="805"/>
      <c r="AO39" s="805"/>
      <c r="AP39" s="805"/>
      <c r="AQ39" s="805"/>
      <c r="AR39" s="805" t="s">
        <v>2019</v>
      </c>
      <c r="AS39" s="805"/>
      <c r="AT39" s="805"/>
      <c r="AU39" s="805"/>
      <c r="AV39" s="805"/>
      <c r="AW39" s="805"/>
      <c r="AX39" s="805" t="s">
        <v>2019</v>
      </c>
      <c r="AY39" s="805"/>
      <c r="AZ39" s="805"/>
      <c r="BA39" s="805"/>
      <c r="BB39" s="805"/>
      <c r="BC39" s="805"/>
      <c r="BD39" s="805" t="s">
        <v>2019</v>
      </c>
      <c r="BE39" s="805"/>
      <c r="BF39" s="805"/>
      <c r="BG39" s="805"/>
      <c r="BH39" s="805"/>
      <c r="BI39" s="805"/>
      <c r="BJ39" s="805" t="s">
        <v>2019</v>
      </c>
      <c r="BK39" s="805"/>
      <c r="BL39" s="805"/>
      <c r="BM39" s="805"/>
      <c r="BN39" s="805"/>
      <c r="BO39" s="805"/>
      <c r="BP39" s="805" t="s">
        <v>2019</v>
      </c>
      <c r="BQ39" s="805"/>
      <c r="BR39" s="805"/>
      <c r="BS39" s="805"/>
      <c r="BT39" s="805"/>
      <c r="BU39" s="805"/>
      <c r="BV39" s="805" t="s">
        <v>2019</v>
      </c>
      <c r="BW39" s="805"/>
      <c r="BX39" s="805"/>
      <c r="BY39" s="805"/>
      <c r="BZ39" s="805"/>
      <c r="CA39" s="805"/>
      <c r="CB39" s="805" t="s">
        <v>2019</v>
      </c>
      <c r="CC39" s="805"/>
      <c r="CD39" s="805"/>
      <c r="CE39" s="805"/>
      <c r="CF39" s="805"/>
      <c r="CG39" s="805"/>
      <c r="CH39" s="805" t="s">
        <v>2019</v>
      </c>
      <c r="CI39" s="805"/>
      <c r="CJ39" s="805"/>
      <c r="CK39" s="805"/>
      <c r="CL39" s="805"/>
      <c r="CM39" s="805"/>
      <c r="CN39" s="805" t="s">
        <v>2019</v>
      </c>
      <c r="CO39" s="805"/>
      <c r="CP39" s="805"/>
      <c r="CQ39" s="805"/>
      <c r="CR39" s="805"/>
      <c r="CS39" s="805"/>
      <c r="CT39" s="805" t="s">
        <v>2019</v>
      </c>
      <c r="CU39" s="805"/>
      <c r="CV39" s="805"/>
      <c r="CW39" s="805"/>
      <c r="CX39" s="805"/>
      <c r="CY39" s="805"/>
      <c r="CZ39" s="805" t="s">
        <v>2019</v>
      </c>
      <c r="DA39" s="805"/>
      <c r="DB39" s="805"/>
      <c r="DC39" s="805"/>
      <c r="DD39" s="805"/>
      <c r="DE39" s="805"/>
      <c r="DF39" s="805" t="s">
        <v>2019</v>
      </c>
      <c r="DG39" s="805"/>
      <c r="DH39" s="805"/>
      <c r="DI39" s="805"/>
      <c r="DJ39" s="805"/>
      <c r="DK39" s="805"/>
      <c r="DL39" s="805" t="s">
        <v>2019</v>
      </c>
      <c r="DM39" s="805"/>
      <c r="DN39" s="805"/>
      <c r="DO39" s="805"/>
      <c r="DP39" s="805"/>
      <c r="DQ39" s="805"/>
      <c r="DR39" s="805" t="s">
        <v>2019</v>
      </c>
      <c r="DS39" s="805"/>
      <c r="DT39" s="805"/>
      <c r="DU39" s="805"/>
      <c r="DV39" s="805"/>
      <c r="DW39" s="805"/>
      <c r="DX39" s="805" t="s">
        <v>2019</v>
      </c>
      <c r="DY39" s="805"/>
      <c r="DZ39" s="805"/>
      <c r="EA39" s="805"/>
      <c r="EB39" s="805"/>
      <c r="EC39" s="805"/>
      <c r="ED39" s="805" t="s">
        <v>2019</v>
      </c>
      <c r="EE39" s="805"/>
      <c r="EF39" s="805"/>
      <c r="EG39" s="805"/>
      <c r="EH39" s="805"/>
      <c r="EI39" s="805"/>
      <c r="EJ39" s="805" t="s">
        <v>2019</v>
      </c>
      <c r="EK39" s="805"/>
      <c r="EL39" s="805"/>
      <c r="EM39" s="805"/>
      <c r="EN39" s="805"/>
      <c r="EO39" s="805"/>
      <c r="EP39" s="805" t="s">
        <v>2019</v>
      </c>
      <c r="EQ39" s="805"/>
      <c r="ER39" s="805"/>
      <c r="ES39" s="805"/>
      <c r="ET39" s="805"/>
      <c r="EU39" s="805"/>
      <c r="EV39" s="805" t="s">
        <v>2019</v>
      </c>
      <c r="EW39" s="805"/>
      <c r="EX39" s="805"/>
      <c r="EY39" s="805"/>
      <c r="EZ39" s="805"/>
      <c r="FA39" s="805"/>
      <c r="FB39" s="805" t="s">
        <v>2019</v>
      </c>
      <c r="FC39" s="805"/>
      <c r="FD39" s="805"/>
      <c r="FE39" s="805"/>
      <c r="FF39" s="805"/>
      <c r="FG39" s="805"/>
      <c r="FH39" s="805" t="s">
        <v>2019</v>
      </c>
      <c r="FI39" s="805"/>
      <c r="FJ39" s="805"/>
      <c r="FK39" s="805"/>
      <c r="FL39" s="805"/>
      <c r="FM39" s="805"/>
      <c r="FN39" s="805" t="s">
        <v>2019</v>
      </c>
      <c r="FO39" s="805"/>
      <c r="FP39" s="805"/>
      <c r="FQ39" s="805"/>
      <c r="FR39" s="805"/>
      <c r="FS39" s="805"/>
      <c r="FT39" s="805" t="s">
        <v>2019</v>
      </c>
      <c r="FU39" s="805"/>
      <c r="FV39" s="805"/>
      <c r="FW39" s="805"/>
      <c r="FX39" s="805"/>
      <c r="FY39" s="805"/>
      <c r="FZ39" s="805" t="s">
        <v>2019</v>
      </c>
      <c r="GA39" s="805"/>
      <c r="GB39" s="805"/>
      <c r="GC39" s="805"/>
      <c r="GD39" s="805"/>
      <c r="GE39" s="805"/>
      <c r="GF39" s="805" t="s">
        <v>2019</v>
      </c>
      <c r="GG39" s="805"/>
      <c r="GH39" s="805"/>
      <c r="GI39" s="805"/>
      <c r="GJ39" s="805"/>
      <c r="GK39" s="805"/>
      <c r="GL39" s="805" t="s">
        <v>2019</v>
      </c>
      <c r="GM39" s="805"/>
      <c r="GN39" s="805"/>
      <c r="GO39" s="805"/>
      <c r="GP39" s="805"/>
      <c r="GQ39" s="805"/>
      <c r="GR39" s="805" t="s">
        <v>2019</v>
      </c>
      <c r="GS39" s="805"/>
      <c r="GT39" s="805"/>
      <c r="GU39" s="805"/>
      <c r="GV39" s="805"/>
      <c r="GW39" s="805"/>
      <c r="GX39" s="805" t="s">
        <v>2019</v>
      </c>
      <c r="GY39" s="805"/>
      <c r="GZ39" s="805"/>
      <c r="HA39" s="805"/>
      <c r="HB39" s="805"/>
      <c r="HC39" s="805"/>
      <c r="HD39" s="805" t="s">
        <v>2019</v>
      </c>
      <c r="HE39" s="805"/>
      <c r="HF39" s="805"/>
      <c r="HG39" s="805"/>
      <c r="HH39" s="805"/>
      <c r="HI39" s="805"/>
      <c r="HJ39" s="805" t="s">
        <v>2019</v>
      </c>
      <c r="HK39" s="805"/>
      <c r="HL39" s="805"/>
      <c r="HM39" s="805"/>
      <c r="HN39" s="805"/>
      <c r="HO39" s="805"/>
      <c r="HP39" s="805" t="s">
        <v>2019</v>
      </c>
      <c r="HQ39" s="805"/>
      <c r="HR39" s="805"/>
      <c r="HS39" s="805"/>
      <c r="HT39" s="805"/>
      <c r="HU39" s="805"/>
      <c r="HV39" s="805" t="s">
        <v>2019</v>
      </c>
      <c r="HW39" s="805"/>
      <c r="HX39" s="805"/>
      <c r="HY39" s="805"/>
      <c r="HZ39" s="805"/>
      <c r="IA39" s="805"/>
      <c r="IB39" s="805" t="s">
        <v>2019</v>
      </c>
      <c r="IC39" s="805"/>
      <c r="ID39" s="805"/>
      <c r="IE39" s="805"/>
      <c r="IF39" s="805"/>
      <c r="IG39" s="805"/>
      <c r="IH39" s="805" t="s">
        <v>2019</v>
      </c>
      <c r="II39" s="805"/>
      <c r="IJ39" s="805"/>
      <c r="IK39" s="805"/>
      <c r="IL39" s="805"/>
      <c r="IM39" s="805"/>
      <c r="IN39" s="805" t="s">
        <v>2019</v>
      </c>
      <c r="IO39" s="805"/>
      <c r="IP39" s="805"/>
      <c r="IQ39" s="805"/>
    </row>
    <row r="40" spans="1:256">
      <c r="B40" s="78"/>
      <c r="C40" s="78"/>
      <c r="D40" s="78"/>
      <c r="E40" s="78"/>
      <c r="F40" s="78"/>
      <c r="G40" s="78"/>
      <c r="H40" s="78"/>
      <c r="I40" s="78"/>
      <c r="J40" s="78"/>
      <c r="K40" s="78"/>
      <c r="L40" s="78"/>
      <c r="M40" s="78"/>
      <c r="N40" s="805" t="s">
        <v>2396</v>
      </c>
      <c r="O40" s="805"/>
      <c r="P40" s="805"/>
      <c r="Q40" s="805"/>
      <c r="R40" s="805"/>
      <c r="S40" s="805"/>
      <c r="T40" s="805" t="s">
        <v>2396</v>
      </c>
      <c r="U40" s="805"/>
      <c r="V40" s="805"/>
      <c r="W40" s="805"/>
      <c r="X40" s="805"/>
      <c r="Y40" s="805"/>
      <c r="Z40" s="805" t="s">
        <v>2396</v>
      </c>
      <c r="AA40" s="805"/>
      <c r="AB40" s="805"/>
      <c r="AC40" s="805"/>
      <c r="AD40" s="805"/>
      <c r="AE40" s="805"/>
      <c r="AF40" s="805" t="s">
        <v>2396</v>
      </c>
      <c r="AG40" s="805"/>
      <c r="AH40" s="805"/>
      <c r="AI40" s="805"/>
      <c r="AJ40" s="805"/>
      <c r="AK40" s="805"/>
      <c r="AL40" s="805" t="s">
        <v>2396</v>
      </c>
      <c r="AM40" s="805"/>
      <c r="AN40" s="805"/>
      <c r="AO40" s="805"/>
      <c r="AP40" s="805"/>
      <c r="AQ40" s="805"/>
      <c r="AR40" s="805" t="s">
        <v>2396</v>
      </c>
      <c r="AS40" s="805"/>
      <c r="AT40" s="805"/>
      <c r="AU40" s="805"/>
      <c r="AV40" s="805"/>
      <c r="AW40" s="805"/>
      <c r="AX40" s="805" t="s">
        <v>2396</v>
      </c>
      <c r="AY40" s="805"/>
      <c r="AZ40" s="805"/>
      <c r="BA40" s="805"/>
      <c r="BB40" s="805"/>
      <c r="BC40" s="805"/>
      <c r="BD40" s="805" t="s">
        <v>2396</v>
      </c>
      <c r="BE40" s="805"/>
      <c r="BF40" s="805"/>
      <c r="BG40" s="805"/>
      <c r="BH40" s="805"/>
      <c r="BI40" s="805"/>
      <c r="BJ40" s="805" t="s">
        <v>2396</v>
      </c>
      <c r="BK40" s="805"/>
      <c r="BL40" s="805"/>
      <c r="BM40" s="805"/>
      <c r="BN40" s="805"/>
      <c r="BO40" s="805"/>
      <c r="BP40" s="805" t="s">
        <v>2396</v>
      </c>
      <c r="BQ40" s="805"/>
      <c r="BR40" s="805"/>
      <c r="BS40" s="805"/>
      <c r="BT40" s="805"/>
      <c r="BU40" s="805"/>
      <c r="BV40" s="805" t="s">
        <v>2396</v>
      </c>
      <c r="BW40" s="805"/>
      <c r="BX40" s="805"/>
      <c r="BY40" s="805"/>
      <c r="BZ40" s="805"/>
      <c r="CA40" s="805"/>
      <c r="CB40" s="805" t="s">
        <v>2396</v>
      </c>
      <c r="CC40" s="805"/>
      <c r="CD40" s="805"/>
      <c r="CE40" s="805"/>
      <c r="CF40" s="805"/>
      <c r="CG40" s="805"/>
      <c r="CH40" s="805" t="s">
        <v>2396</v>
      </c>
      <c r="CI40" s="805"/>
      <c r="CJ40" s="805"/>
      <c r="CK40" s="805"/>
      <c r="CL40" s="805"/>
      <c r="CM40" s="805"/>
      <c r="CN40" s="805" t="s">
        <v>2396</v>
      </c>
      <c r="CO40" s="805"/>
      <c r="CP40" s="805"/>
      <c r="CQ40" s="805"/>
      <c r="CR40" s="805"/>
      <c r="CS40" s="805"/>
      <c r="CT40" s="805" t="s">
        <v>2396</v>
      </c>
      <c r="CU40" s="805"/>
      <c r="CV40" s="805"/>
      <c r="CW40" s="805"/>
      <c r="CX40" s="805"/>
      <c r="CY40" s="805"/>
      <c r="CZ40" s="805" t="s">
        <v>2396</v>
      </c>
      <c r="DA40" s="805"/>
      <c r="DB40" s="805"/>
      <c r="DC40" s="805"/>
      <c r="DD40" s="805"/>
      <c r="DE40" s="805"/>
      <c r="DF40" s="805" t="s">
        <v>2396</v>
      </c>
      <c r="DG40" s="805"/>
      <c r="DH40" s="805"/>
      <c r="DI40" s="805"/>
      <c r="DJ40" s="805"/>
      <c r="DK40" s="805"/>
      <c r="DL40" s="805" t="s">
        <v>2396</v>
      </c>
      <c r="DM40" s="805"/>
      <c r="DN40" s="805"/>
      <c r="DO40" s="805"/>
      <c r="DP40" s="805"/>
      <c r="DQ40" s="805"/>
      <c r="DR40" s="805" t="s">
        <v>2396</v>
      </c>
      <c r="DS40" s="805"/>
      <c r="DT40" s="805"/>
      <c r="DU40" s="805"/>
      <c r="DV40" s="805"/>
      <c r="DW40" s="805"/>
      <c r="DX40" s="805" t="s">
        <v>2396</v>
      </c>
      <c r="DY40" s="805"/>
      <c r="DZ40" s="805"/>
      <c r="EA40" s="805"/>
      <c r="EB40" s="805"/>
      <c r="EC40" s="805"/>
      <c r="ED40" s="805" t="s">
        <v>2396</v>
      </c>
      <c r="EE40" s="805"/>
      <c r="EF40" s="805"/>
      <c r="EG40" s="805"/>
      <c r="EH40" s="805"/>
      <c r="EI40" s="805"/>
      <c r="EJ40" s="805" t="s">
        <v>2396</v>
      </c>
      <c r="EK40" s="805"/>
      <c r="EL40" s="805"/>
      <c r="EM40" s="805"/>
      <c r="EN40" s="805"/>
      <c r="EO40" s="805"/>
      <c r="EP40" s="805" t="s">
        <v>2396</v>
      </c>
      <c r="EQ40" s="805"/>
      <c r="ER40" s="805"/>
      <c r="ES40" s="805"/>
      <c r="ET40" s="805"/>
      <c r="EU40" s="805"/>
      <c r="EV40" s="805" t="s">
        <v>2396</v>
      </c>
      <c r="EW40" s="805"/>
      <c r="EX40" s="805"/>
      <c r="EY40" s="805"/>
      <c r="EZ40" s="805"/>
      <c r="FA40" s="805"/>
      <c r="FB40" s="805" t="s">
        <v>2396</v>
      </c>
      <c r="FC40" s="805"/>
      <c r="FD40" s="805"/>
      <c r="FE40" s="805"/>
      <c r="FF40" s="805"/>
      <c r="FG40" s="805"/>
      <c r="FH40" s="805" t="s">
        <v>2396</v>
      </c>
      <c r="FI40" s="805"/>
      <c r="FJ40" s="805"/>
      <c r="FK40" s="805"/>
      <c r="FL40" s="805"/>
      <c r="FM40" s="805"/>
      <c r="FN40" s="805" t="s">
        <v>2396</v>
      </c>
      <c r="FO40" s="805"/>
      <c r="FP40" s="805"/>
      <c r="FQ40" s="805"/>
      <c r="FR40" s="805"/>
      <c r="FS40" s="805"/>
      <c r="FT40" s="805" t="s">
        <v>2396</v>
      </c>
      <c r="FU40" s="805"/>
      <c r="FV40" s="805"/>
      <c r="FW40" s="805"/>
      <c r="FX40" s="805"/>
      <c r="FY40" s="805"/>
      <c r="FZ40" s="805" t="s">
        <v>2396</v>
      </c>
      <c r="GA40" s="805"/>
      <c r="GB40" s="805"/>
      <c r="GC40" s="805"/>
      <c r="GD40" s="805"/>
      <c r="GE40" s="805"/>
      <c r="GF40" s="805" t="s">
        <v>2396</v>
      </c>
      <c r="GG40" s="805"/>
      <c r="GH40" s="805"/>
      <c r="GI40" s="805"/>
      <c r="GJ40" s="805"/>
      <c r="GK40" s="805"/>
      <c r="GL40" s="805" t="s">
        <v>2396</v>
      </c>
      <c r="GM40" s="805"/>
      <c r="GN40" s="805"/>
      <c r="GO40" s="805"/>
      <c r="GP40" s="805"/>
      <c r="GQ40" s="805"/>
      <c r="GR40" s="805" t="s">
        <v>2396</v>
      </c>
      <c r="GS40" s="805"/>
      <c r="GT40" s="805"/>
      <c r="GU40" s="805"/>
      <c r="GV40" s="805"/>
      <c r="GW40" s="805"/>
      <c r="GX40" s="805" t="s">
        <v>2396</v>
      </c>
      <c r="GY40" s="805"/>
      <c r="GZ40" s="805"/>
      <c r="HA40" s="805"/>
      <c r="HB40" s="805"/>
      <c r="HC40" s="805"/>
      <c r="HD40" s="805" t="s">
        <v>2396</v>
      </c>
      <c r="HE40" s="805"/>
      <c r="HF40" s="805"/>
      <c r="HG40" s="805"/>
      <c r="HH40" s="805"/>
      <c r="HI40" s="805"/>
      <c r="HJ40" s="805" t="s">
        <v>2396</v>
      </c>
      <c r="HK40" s="805"/>
      <c r="HL40" s="805"/>
      <c r="HM40" s="805"/>
      <c r="HN40" s="805"/>
      <c r="HO40" s="805"/>
      <c r="HP40" s="805" t="s">
        <v>2396</v>
      </c>
      <c r="HQ40" s="805"/>
      <c r="HR40" s="805"/>
      <c r="HS40" s="805"/>
      <c r="HT40" s="805"/>
      <c r="HU40" s="805"/>
      <c r="HV40" s="805" t="s">
        <v>2396</v>
      </c>
      <c r="HW40" s="805"/>
      <c r="HX40" s="805"/>
      <c r="HY40" s="805"/>
      <c r="HZ40" s="805"/>
      <c r="IA40" s="805"/>
      <c r="IB40" s="805" t="s">
        <v>2396</v>
      </c>
      <c r="IC40" s="805"/>
      <c r="ID40" s="805"/>
      <c r="IE40" s="805"/>
      <c r="IF40" s="805"/>
      <c r="IG40" s="805"/>
      <c r="IH40" s="805" t="s">
        <v>2396</v>
      </c>
      <c r="II40" s="805"/>
      <c r="IJ40" s="805"/>
      <c r="IK40" s="805"/>
      <c r="IL40" s="805"/>
      <c r="IM40" s="805"/>
      <c r="IN40" s="805" t="s">
        <v>2396</v>
      </c>
      <c r="IO40" s="805"/>
      <c r="IP40" s="805"/>
      <c r="IQ40" s="805"/>
      <c r="IR40" s="805"/>
      <c r="IS40" s="805"/>
      <c r="IT40" s="805" t="s">
        <v>2396</v>
      </c>
      <c r="IU40" s="805"/>
      <c r="IV40" s="805"/>
    </row>
    <row r="41" spans="1:256">
      <c r="A41" s="83"/>
      <c r="B41" s="83"/>
      <c r="C41" s="84"/>
      <c r="D41" s="84"/>
      <c r="E41" s="86"/>
    </row>
    <row r="42" spans="1:256">
      <c r="A42" s="7"/>
    </row>
    <row r="43" spans="1:256">
      <c r="A43" s="7"/>
    </row>
    <row r="44" spans="1:256" s="6" customFormat="1">
      <c r="A44" s="7"/>
    </row>
    <row r="45" spans="1:256" s="6" customFormat="1">
      <c r="B45" s="7"/>
      <c r="C45" s="7"/>
      <c r="D45" s="7"/>
      <c r="E45" s="7"/>
      <c r="F45" s="7"/>
    </row>
    <row r="46" spans="1:256" s="6" customFormat="1">
      <c r="B46" s="7"/>
      <c r="C46" s="7"/>
      <c r="D46" s="7"/>
      <c r="E46" s="7"/>
      <c r="F46" s="7"/>
    </row>
    <row r="47" spans="1:256" s="6" customFormat="1">
      <c r="B47" s="7"/>
      <c r="C47" s="7"/>
      <c r="D47" s="7"/>
      <c r="E47" s="7"/>
      <c r="F47" s="7"/>
    </row>
    <row r="48" spans="1:256" s="6" customFormat="1">
      <c r="B48" s="7"/>
      <c r="C48" s="10"/>
      <c r="D48" s="10"/>
      <c r="E48" s="87"/>
      <c r="F48" s="7"/>
    </row>
    <row r="49" spans="2:6" s="6" customFormat="1">
      <c r="B49" s="7"/>
      <c r="C49" s="7"/>
      <c r="D49" s="7"/>
      <c r="E49" s="7"/>
      <c r="F49" s="7"/>
    </row>
  </sheetData>
  <mergeCells count="127">
    <mergeCell ref="CZ39:DE39"/>
    <mergeCell ref="CT39:CY39"/>
    <mergeCell ref="CZ38:DE38"/>
    <mergeCell ref="FT39:FY39"/>
    <mergeCell ref="GF39:GK39"/>
    <mergeCell ref="FN38:FS38"/>
    <mergeCell ref="FZ38:GE38"/>
    <mergeCell ref="FN39:FS39"/>
    <mergeCell ref="FZ39:GE39"/>
    <mergeCell ref="GF38:GK38"/>
    <mergeCell ref="EV38:FA38"/>
    <mergeCell ref="FH38:FM38"/>
    <mergeCell ref="FT38:FY38"/>
    <mergeCell ref="ED39:EI39"/>
    <mergeCell ref="FB39:FG39"/>
    <mergeCell ref="FH39:FM39"/>
    <mergeCell ref="EP39:EU39"/>
    <mergeCell ref="DR39:DW39"/>
    <mergeCell ref="DL38:DQ38"/>
    <mergeCell ref="HJ38:HO38"/>
    <mergeCell ref="IN39:IQ39"/>
    <mergeCell ref="IH39:IM39"/>
    <mergeCell ref="GL39:GQ39"/>
    <mergeCell ref="GR39:GW39"/>
    <mergeCell ref="IB39:IG39"/>
    <mergeCell ref="HV39:IA39"/>
    <mergeCell ref="HJ39:HO39"/>
    <mergeCell ref="HP39:HU39"/>
    <mergeCell ref="HD39:HI39"/>
    <mergeCell ref="IN38:IQ38"/>
    <mergeCell ref="IH38:IM38"/>
    <mergeCell ref="IB38:IG38"/>
    <mergeCell ref="GX39:HC39"/>
    <mergeCell ref="GR38:GW38"/>
    <mergeCell ref="GL38:GQ38"/>
    <mergeCell ref="HV38:IA38"/>
    <mergeCell ref="BJ39:BO39"/>
    <mergeCell ref="AR40:AW40"/>
    <mergeCell ref="AX40:BC40"/>
    <mergeCell ref="BD40:BI40"/>
    <mergeCell ref="CB40:CG40"/>
    <mergeCell ref="HP38:HU38"/>
    <mergeCell ref="GX38:HC38"/>
    <mergeCell ref="HD38:HI38"/>
    <mergeCell ref="BV39:CA39"/>
    <mergeCell ref="CB38:CG38"/>
    <mergeCell ref="CN38:CS38"/>
    <mergeCell ref="CH39:CM39"/>
    <mergeCell ref="CN39:CS39"/>
    <mergeCell ref="FB38:FG38"/>
    <mergeCell ref="EV39:FA39"/>
    <mergeCell ref="DX38:EC38"/>
    <mergeCell ref="DR38:DW38"/>
    <mergeCell ref="EJ39:EO39"/>
    <mergeCell ref="DX39:EC39"/>
    <mergeCell ref="ED38:EI38"/>
    <mergeCell ref="EP38:EU38"/>
    <mergeCell ref="EJ38:EO38"/>
    <mergeCell ref="BP40:BU40"/>
    <mergeCell ref="CT40:CY40"/>
    <mergeCell ref="C18:E18"/>
    <mergeCell ref="A36:F36"/>
    <mergeCell ref="A37:F37"/>
    <mergeCell ref="A38:F38"/>
    <mergeCell ref="CB39:CG39"/>
    <mergeCell ref="BD38:BI38"/>
    <mergeCell ref="AR39:AW39"/>
    <mergeCell ref="CT38:CY38"/>
    <mergeCell ref="DL39:DQ39"/>
    <mergeCell ref="N38:S38"/>
    <mergeCell ref="BD39:BI39"/>
    <mergeCell ref="BP38:BU38"/>
    <mergeCell ref="BP39:BU39"/>
    <mergeCell ref="DF38:DK38"/>
    <mergeCell ref="T39:Y39"/>
    <mergeCell ref="Z39:AE39"/>
    <mergeCell ref="AL39:AQ39"/>
    <mergeCell ref="AL38:AQ38"/>
    <mergeCell ref="T38:Y38"/>
    <mergeCell ref="AX39:BC39"/>
    <mergeCell ref="AX38:BC38"/>
    <mergeCell ref="BJ38:BO38"/>
    <mergeCell ref="CH38:CM38"/>
    <mergeCell ref="DF39:DK39"/>
    <mergeCell ref="H39:M39"/>
    <mergeCell ref="BV38:CA38"/>
    <mergeCell ref="AF38:AK38"/>
    <mergeCell ref="N39:S39"/>
    <mergeCell ref="AF39:AK39"/>
    <mergeCell ref="H38:M38"/>
    <mergeCell ref="EJ40:EO40"/>
    <mergeCell ref="ED40:EI40"/>
    <mergeCell ref="DX40:EC40"/>
    <mergeCell ref="DR40:DW40"/>
    <mergeCell ref="AR38:AW38"/>
    <mergeCell ref="Z38:AE38"/>
    <mergeCell ref="DL40:DQ40"/>
    <mergeCell ref="BV40:CA40"/>
    <mergeCell ref="CN40:CS40"/>
    <mergeCell ref="AL40:AQ40"/>
    <mergeCell ref="N40:S40"/>
    <mergeCell ref="DF40:DK40"/>
    <mergeCell ref="CH40:CM40"/>
    <mergeCell ref="CZ40:DE40"/>
    <mergeCell ref="T40:Y40"/>
    <mergeCell ref="Z40:AE40"/>
    <mergeCell ref="AF40:AK40"/>
    <mergeCell ref="BJ40:BO40"/>
    <mergeCell ref="IT40:IV40"/>
    <mergeCell ref="GX40:HC40"/>
    <mergeCell ref="HD40:HI40"/>
    <mergeCell ref="IN40:IS40"/>
    <mergeCell ref="HV40:IA40"/>
    <mergeCell ref="IH40:IM40"/>
    <mergeCell ref="IB40:IG40"/>
    <mergeCell ref="HJ40:HO40"/>
    <mergeCell ref="HP40:HU40"/>
    <mergeCell ref="GR40:GW40"/>
    <mergeCell ref="FH40:FM40"/>
    <mergeCell ref="FT40:FY40"/>
    <mergeCell ref="FN40:FS40"/>
    <mergeCell ref="FZ40:GE40"/>
    <mergeCell ref="GF40:GK40"/>
    <mergeCell ref="GL40:GQ40"/>
    <mergeCell ref="FB40:FG40"/>
    <mergeCell ref="EP40:EU40"/>
    <mergeCell ref="EV40:FA40"/>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9"/>
  <sheetViews>
    <sheetView topLeftCell="A7" zoomScale="125" workbookViewId="0">
      <selection activeCell="B25" sqref="B25"/>
    </sheetView>
  </sheetViews>
  <sheetFormatPr baseColWidth="10" defaultColWidth="10.7109375" defaultRowHeight="15" x14ac:dyDescent="0"/>
  <cols>
    <col min="1" max="1" width="9.5703125" style="6" customWidth="1"/>
    <col min="2" max="2" width="39.42578125" style="7" customWidth="1"/>
    <col min="3" max="3" width="13.140625" style="7" customWidth="1"/>
    <col min="4" max="4" width="9" style="7" customWidth="1"/>
    <col min="5" max="5" width="19" style="7" customWidth="1"/>
    <col min="6" max="6" width="8.28515625" style="7" customWidth="1"/>
    <col min="7" max="16384" width="10.7109375" style="7"/>
  </cols>
  <sheetData>
    <row r="1" spans="1:5" ht="105" customHeight="1">
      <c r="E1" s="229" t="s">
        <v>2552</v>
      </c>
    </row>
    <row r="2" spans="1:5">
      <c r="A2" s="8" t="s">
        <v>2334</v>
      </c>
      <c r="E2" s="10"/>
    </row>
    <row r="3" spans="1:5">
      <c r="A3" s="6" t="s">
        <v>2165</v>
      </c>
      <c r="C3" s="11"/>
      <c r="D3" s="11"/>
      <c r="E3" s="92" t="s">
        <v>1783</v>
      </c>
    </row>
    <row r="4" spans="1:5">
      <c r="A4" s="6" t="s">
        <v>2517</v>
      </c>
      <c r="C4" s="11"/>
      <c r="D4" s="11"/>
      <c r="E4" s="91"/>
    </row>
    <row r="5" spans="1:5">
      <c r="A5" s="6" t="s">
        <v>2036</v>
      </c>
      <c r="C5" s="11"/>
      <c r="D5" s="11"/>
      <c r="E5" s="93" t="s">
        <v>1478</v>
      </c>
    </row>
    <row r="6" spans="1:5">
      <c r="C6" s="11"/>
      <c r="D6" s="11"/>
      <c r="E6" s="91"/>
    </row>
    <row r="8" spans="1:5">
      <c r="A8" s="6" t="s">
        <v>1609</v>
      </c>
      <c r="C8" s="15" t="s">
        <v>1701</v>
      </c>
      <c r="D8" s="16"/>
      <c r="E8" s="18"/>
    </row>
    <row r="9" spans="1:5">
      <c r="A9" s="156" t="s">
        <v>1477</v>
      </c>
      <c r="C9" s="25" t="s">
        <v>2073</v>
      </c>
      <c r="D9" s="20"/>
      <c r="E9" s="22"/>
    </row>
    <row r="10" spans="1:5">
      <c r="A10" t="s">
        <v>1437</v>
      </c>
      <c r="C10" s="25" t="s">
        <v>2000</v>
      </c>
      <c r="D10" s="20"/>
      <c r="E10" s="22"/>
    </row>
    <row r="11" spans="1:5">
      <c r="A11" t="s">
        <v>1868</v>
      </c>
      <c r="C11" s="25" t="s">
        <v>2072</v>
      </c>
      <c r="D11" s="20"/>
      <c r="E11" s="22"/>
    </row>
    <row r="12" spans="1:5">
      <c r="A12"/>
      <c r="C12" s="25" t="s">
        <v>2071</v>
      </c>
      <c r="D12" s="20"/>
      <c r="E12" s="22"/>
    </row>
    <row r="13" spans="1:5">
      <c r="A13"/>
      <c r="C13" s="5" t="s">
        <v>2243</v>
      </c>
      <c r="D13" s="4"/>
      <c r="E13" s="22"/>
    </row>
    <row r="14" spans="1:5">
      <c r="A14" s="27"/>
      <c r="C14" s="25" t="s">
        <v>1351</v>
      </c>
      <c r="D14" s="20"/>
      <c r="E14" s="22"/>
    </row>
    <row r="15" spans="1:5">
      <c r="A15" s="27" t="s">
        <v>1616</v>
      </c>
      <c r="C15" s="3"/>
      <c r="D15" s="2"/>
      <c r="E15" s="231"/>
    </row>
    <row r="16" spans="1:5">
      <c r="A16" t="s">
        <v>2004</v>
      </c>
    </row>
    <row r="18" spans="1:6">
      <c r="A18" s="27" t="s">
        <v>2705</v>
      </c>
      <c r="C18" s="815" t="s">
        <v>1105</v>
      </c>
      <c r="D18" s="815"/>
      <c r="E18" s="815"/>
    </row>
    <row r="19" spans="1:6">
      <c r="A19" s="27" t="s">
        <v>2195</v>
      </c>
      <c r="C19" s="27" t="s">
        <v>1948</v>
      </c>
      <c r="D19" s="27"/>
    </row>
    <row r="20" spans="1:6">
      <c r="A20" s="156"/>
      <c r="C20" s="27"/>
      <c r="D20" s="27"/>
    </row>
    <row r="21" spans="1:6">
      <c r="A21" s="156"/>
      <c r="C21" s="27"/>
      <c r="D21" s="27"/>
    </row>
    <row r="22" spans="1:6" s="43" customFormat="1" ht="16" customHeight="1">
      <c r="A22" s="37"/>
      <c r="B22" s="38"/>
      <c r="C22" s="39"/>
      <c r="D22" s="39"/>
      <c r="E22" s="41"/>
      <c r="F22" s="42"/>
    </row>
    <row r="23" spans="1:6">
      <c r="A23" s="155" t="s">
        <v>3410</v>
      </c>
      <c r="B23" s="45" t="s">
        <v>2056</v>
      </c>
      <c r="C23" s="46" t="s">
        <v>2192</v>
      </c>
      <c r="D23" s="45" t="s">
        <v>2191</v>
      </c>
      <c r="E23" s="45" t="s">
        <v>1627</v>
      </c>
      <c r="F23" s="48"/>
    </row>
    <row r="24" spans="1:6">
      <c r="A24" s="49">
        <v>40349</v>
      </c>
      <c r="B24" s="58" t="s">
        <v>844</v>
      </c>
      <c r="C24" s="51">
        <v>115</v>
      </c>
      <c r="D24" s="238">
        <v>6</v>
      </c>
      <c r="E24" s="153">
        <f t="shared" ref="E24:E29" si="0">C24*D24</f>
        <v>690</v>
      </c>
      <c r="F24" s="56"/>
    </row>
    <row r="25" spans="1:6">
      <c r="A25" s="57"/>
      <c r="B25" s="58" t="s">
        <v>1457</v>
      </c>
      <c r="C25" s="51">
        <v>175</v>
      </c>
      <c r="D25" s="238">
        <v>6</v>
      </c>
      <c r="E25" s="153">
        <f t="shared" si="0"/>
        <v>1050</v>
      </c>
      <c r="F25" s="56"/>
    </row>
    <row r="26" spans="1:6">
      <c r="A26" s="57"/>
      <c r="B26" s="58" t="s">
        <v>1729</v>
      </c>
      <c r="C26" s="51">
        <v>275</v>
      </c>
      <c r="D26" s="238">
        <v>6</v>
      </c>
      <c r="E26" s="153">
        <f t="shared" si="0"/>
        <v>1650</v>
      </c>
      <c r="F26" s="56"/>
    </row>
    <row r="27" spans="1:6">
      <c r="A27" s="57"/>
      <c r="B27" s="58" t="s">
        <v>2390</v>
      </c>
      <c r="C27" s="51">
        <v>150</v>
      </c>
      <c r="D27" s="238">
        <v>6</v>
      </c>
      <c r="E27" s="153">
        <f t="shared" si="0"/>
        <v>900</v>
      </c>
      <c r="F27" s="56"/>
    </row>
    <row r="28" spans="1:6">
      <c r="A28" s="57"/>
      <c r="B28" s="58" t="s">
        <v>2535</v>
      </c>
      <c r="C28" s="51">
        <v>40</v>
      </c>
      <c r="D28" s="238">
        <v>6</v>
      </c>
      <c r="E28" s="153">
        <f t="shared" si="0"/>
        <v>240</v>
      </c>
      <c r="F28" s="48"/>
    </row>
    <row r="29" spans="1:6">
      <c r="A29" s="57"/>
      <c r="B29" s="58" t="s">
        <v>2014</v>
      </c>
      <c r="C29" s="51">
        <v>50</v>
      </c>
      <c r="D29" s="237">
        <v>4</v>
      </c>
      <c r="E29" s="153">
        <f t="shared" si="0"/>
        <v>200</v>
      </c>
      <c r="F29" s="48"/>
    </row>
    <row r="30" spans="1:6">
      <c r="A30" s="57"/>
      <c r="B30" s="58" t="s">
        <v>972</v>
      </c>
      <c r="C30" s="58">
        <v>200</v>
      </c>
      <c r="E30" s="153">
        <v>200</v>
      </c>
      <c r="F30" s="48"/>
    </row>
    <row r="31" spans="1:6" s="74" customFormat="1" ht="16" customHeight="1">
      <c r="A31" s="68"/>
      <c r="B31" s="114" t="s">
        <v>2389</v>
      </c>
      <c r="C31" s="152"/>
      <c r="D31" s="152"/>
      <c r="E31" s="151">
        <f>SUM(E24:E30)</f>
        <v>4930</v>
      </c>
      <c r="F31" s="73"/>
    </row>
    <row r="34" spans="1:256">
      <c r="B34" s="75" t="s">
        <v>1681</v>
      </c>
      <c r="C34" s="76">
        <f>E31/2</f>
        <v>2465</v>
      </c>
      <c r="D34" s="76"/>
    </row>
    <row r="36" spans="1:256">
      <c r="A36" s="805" t="s">
        <v>2261</v>
      </c>
      <c r="B36" s="805"/>
      <c r="C36" s="805"/>
      <c r="D36" s="805"/>
      <c r="E36" s="805"/>
      <c r="F36" s="805"/>
    </row>
    <row r="37" spans="1:256">
      <c r="A37" s="805" t="s">
        <v>2485</v>
      </c>
      <c r="B37" s="805"/>
      <c r="C37" s="805"/>
      <c r="D37" s="805"/>
      <c r="E37" s="805"/>
      <c r="F37" s="805"/>
    </row>
    <row r="38" spans="1:256">
      <c r="A38" s="805" t="s">
        <v>2782</v>
      </c>
      <c r="B38" s="805"/>
      <c r="C38" s="805"/>
      <c r="D38" s="805"/>
      <c r="E38" s="805"/>
      <c r="F38" s="805"/>
      <c r="G38" s="78"/>
      <c r="H38" s="805" t="s">
        <v>2261</v>
      </c>
      <c r="I38" s="805"/>
      <c r="J38" s="805"/>
      <c r="K38" s="805"/>
      <c r="L38" s="805"/>
      <c r="M38" s="805"/>
      <c r="N38" s="805" t="s">
        <v>2261</v>
      </c>
      <c r="O38" s="805"/>
      <c r="P38" s="805"/>
      <c r="Q38" s="805"/>
      <c r="R38" s="805"/>
      <c r="S38" s="805"/>
      <c r="T38" s="805" t="s">
        <v>2261</v>
      </c>
      <c r="U38" s="805"/>
      <c r="V38" s="805"/>
      <c r="W38" s="805"/>
      <c r="X38" s="805"/>
      <c r="Y38" s="805"/>
      <c r="Z38" s="805" t="s">
        <v>2261</v>
      </c>
      <c r="AA38" s="805"/>
      <c r="AB38" s="805"/>
      <c r="AC38" s="805"/>
      <c r="AD38" s="805"/>
      <c r="AE38" s="805"/>
      <c r="AF38" s="805" t="s">
        <v>2261</v>
      </c>
      <c r="AG38" s="805"/>
      <c r="AH38" s="805"/>
      <c r="AI38" s="805"/>
      <c r="AJ38" s="805"/>
      <c r="AK38" s="805"/>
      <c r="AL38" s="805" t="s">
        <v>2261</v>
      </c>
      <c r="AM38" s="805"/>
      <c r="AN38" s="805"/>
      <c r="AO38" s="805"/>
      <c r="AP38" s="805"/>
      <c r="AQ38" s="805"/>
      <c r="AR38" s="805" t="s">
        <v>2261</v>
      </c>
      <c r="AS38" s="805"/>
      <c r="AT38" s="805"/>
      <c r="AU38" s="805"/>
      <c r="AV38" s="805"/>
      <c r="AW38" s="805"/>
      <c r="AX38" s="805" t="s">
        <v>2261</v>
      </c>
      <c r="AY38" s="805"/>
      <c r="AZ38" s="805"/>
      <c r="BA38" s="805"/>
      <c r="BB38" s="805"/>
      <c r="BC38" s="805"/>
      <c r="BD38" s="805" t="s">
        <v>2261</v>
      </c>
      <c r="BE38" s="805"/>
      <c r="BF38" s="805"/>
      <c r="BG38" s="805"/>
      <c r="BH38" s="805"/>
      <c r="BI38" s="805"/>
      <c r="BJ38" s="805" t="s">
        <v>2261</v>
      </c>
      <c r="BK38" s="805"/>
      <c r="BL38" s="805"/>
      <c r="BM38" s="805"/>
      <c r="BN38" s="805"/>
      <c r="BO38" s="805"/>
      <c r="BP38" s="805" t="s">
        <v>2261</v>
      </c>
      <c r="BQ38" s="805"/>
      <c r="BR38" s="805"/>
      <c r="BS38" s="805"/>
      <c r="BT38" s="805"/>
      <c r="BU38" s="805"/>
      <c r="BV38" s="805" t="s">
        <v>2261</v>
      </c>
      <c r="BW38" s="805"/>
      <c r="BX38" s="805"/>
      <c r="BY38" s="805"/>
      <c r="BZ38" s="805"/>
      <c r="CA38" s="805"/>
      <c r="CB38" s="805" t="s">
        <v>2261</v>
      </c>
      <c r="CC38" s="805"/>
      <c r="CD38" s="805"/>
      <c r="CE38" s="805"/>
      <c r="CF38" s="805"/>
      <c r="CG38" s="805"/>
      <c r="CH38" s="805" t="s">
        <v>2261</v>
      </c>
      <c r="CI38" s="805"/>
      <c r="CJ38" s="805"/>
      <c r="CK38" s="805"/>
      <c r="CL38" s="805"/>
      <c r="CM38" s="805"/>
      <c r="CN38" s="805" t="s">
        <v>2261</v>
      </c>
      <c r="CO38" s="805"/>
      <c r="CP38" s="805"/>
      <c r="CQ38" s="805"/>
      <c r="CR38" s="805"/>
      <c r="CS38" s="805"/>
      <c r="CT38" s="805" t="s">
        <v>2261</v>
      </c>
      <c r="CU38" s="805"/>
      <c r="CV38" s="805"/>
      <c r="CW38" s="805"/>
      <c r="CX38" s="805"/>
      <c r="CY38" s="805"/>
      <c r="CZ38" s="805" t="s">
        <v>2261</v>
      </c>
      <c r="DA38" s="805"/>
      <c r="DB38" s="805"/>
      <c r="DC38" s="805"/>
      <c r="DD38" s="805"/>
      <c r="DE38" s="805"/>
      <c r="DF38" s="805" t="s">
        <v>2261</v>
      </c>
      <c r="DG38" s="805"/>
      <c r="DH38" s="805"/>
      <c r="DI38" s="805"/>
      <c r="DJ38" s="805"/>
      <c r="DK38" s="805"/>
      <c r="DL38" s="805" t="s">
        <v>2261</v>
      </c>
      <c r="DM38" s="805"/>
      <c r="DN38" s="805"/>
      <c r="DO38" s="805"/>
      <c r="DP38" s="805"/>
      <c r="DQ38" s="805"/>
      <c r="DR38" s="805" t="s">
        <v>2261</v>
      </c>
      <c r="DS38" s="805"/>
      <c r="DT38" s="805"/>
      <c r="DU38" s="805"/>
      <c r="DV38" s="805"/>
      <c r="DW38" s="805"/>
      <c r="DX38" s="805" t="s">
        <v>2261</v>
      </c>
      <c r="DY38" s="805"/>
      <c r="DZ38" s="805"/>
      <c r="EA38" s="805"/>
      <c r="EB38" s="805"/>
      <c r="EC38" s="805"/>
      <c r="ED38" s="805" t="s">
        <v>2261</v>
      </c>
      <c r="EE38" s="805"/>
      <c r="EF38" s="805"/>
      <c r="EG38" s="805"/>
      <c r="EH38" s="805"/>
      <c r="EI38" s="805"/>
      <c r="EJ38" s="805" t="s">
        <v>2261</v>
      </c>
      <c r="EK38" s="805"/>
      <c r="EL38" s="805"/>
      <c r="EM38" s="805"/>
      <c r="EN38" s="805"/>
      <c r="EO38" s="805"/>
      <c r="EP38" s="805" t="s">
        <v>2261</v>
      </c>
      <c r="EQ38" s="805"/>
      <c r="ER38" s="805"/>
      <c r="ES38" s="805"/>
      <c r="ET38" s="805"/>
      <c r="EU38" s="805"/>
      <c r="EV38" s="805" t="s">
        <v>2261</v>
      </c>
      <c r="EW38" s="805"/>
      <c r="EX38" s="805"/>
      <c r="EY38" s="805"/>
      <c r="EZ38" s="805"/>
      <c r="FA38" s="805"/>
      <c r="FB38" s="805" t="s">
        <v>2261</v>
      </c>
      <c r="FC38" s="805"/>
      <c r="FD38" s="805"/>
      <c r="FE38" s="805"/>
      <c r="FF38" s="805"/>
      <c r="FG38" s="805"/>
      <c r="FH38" s="805" t="s">
        <v>2261</v>
      </c>
      <c r="FI38" s="805"/>
      <c r="FJ38" s="805"/>
      <c r="FK38" s="805"/>
      <c r="FL38" s="805"/>
      <c r="FM38" s="805"/>
      <c r="FN38" s="805" t="s">
        <v>2261</v>
      </c>
      <c r="FO38" s="805"/>
      <c r="FP38" s="805"/>
      <c r="FQ38" s="805"/>
      <c r="FR38" s="805"/>
      <c r="FS38" s="805"/>
      <c r="FT38" s="805" t="s">
        <v>2261</v>
      </c>
      <c r="FU38" s="805"/>
      <c r="FV38" s="805"/>
      <c r="FW38" s="805"/>
      <c r="FX38" s="805"/>
      <c r="FY38" s="805"/>
      <c r="FZ38" s="805" t="s">
        <v>2261</v>
      </c>
      <c r="GA38" s="805"/>
      <c r="GB38" s="805"/>
      <c r="GC38" s="805"/>
      <c r="GD38" s="805"/>
      <c r="GE38" s="805"/>
      <c r="GF38" s="805" t="s">
        <v>2261</v>
      </c>
      <c r="GG38" s="805"/>
      <c r="GH38" s="805"/>
      <c r="GI38" s="805"/>
      <c r="GJ38" s="805"/>
      <c r="GK38" s="805"/>
      <c r="GL38" s="805" t="s">
        <v>2261</v>
      </c>
      <c r="GM38" s="805"/>
      <c r="GN38" s="805"/>
      <c r="GO38" s="805"/>
      <c r="GP38" s="805"/>
      <c r="GQ38" s="805"/>
      <c r="GR38" s="805" t="s">
        <v>2261</v>
      </c>
      <c r="GS38" s="805"/>
      <c r="GT38" s="805"/>
      <c r="GU38" s="805"/>
      <c r="GV38" s="805"/>
      <c r="GW38" s="805"/>
      <c r="GX38" s="805" t="s">
        <v>2261</v>
      </c>
      <c r="GY38" s="805"/>
      <c r="GZ38" s="805"/>
      <c r="HA38" s="805"/>
      <c r="HB38" s="805"/>
      <c r="HC38" s="805"/>
      <c r="HD38" s="805" t="s">
        <v>2261</v>
      </c>
      <c r="HE38" s="805"/>
      <c r="HF38" s="805"/>
      <c r="HG38" s="805"/>
      <c r="HH38" s="805"/>
      <c r="HI38" s="805"/>
      <c r="HJ38" s="805" t="s">
        <v>2261</v>
      </c>
      <c r="HK38" s="805"/>
      <c r="HL38" s="805"/>
      <c r="HM38" s="805"/>
      <c r="HN38" s="805"/>
      <c r="HO38" s="805"/>
      <c r="HP38" s="805" t="s">
        <v>2261</v>
      </c>
      <c r="HQ38" s="805"/>
      <c r="HR38" s="805"/>
      <c r="HS38" s="805"/>
      <c r="HT38" s="805"/>
      <c r="HU38" s="805"/>
      <c r="HV38" s="805" t="s">
        <v>2261</v>
      </c>
      <c r="HW38" s="805"/>
      <c r="HX38" s="805"/>
      <c r="HY38" s="805"/>
      <c r="HZ38" s="805"/>
      <c r="IA38" s="805"/>
      <c r="IB38" s="805" t="s">
        <v>2261</v>
      </c>
      <c r="IC38" s="805"/>
      <c r="ID38" s="805"/>
      <c r="IE38" s="805"/>
      <c r="IF38" s="805"/>
      <c r="IG38" s="805"/>
      <c r="IH38" s="805" t="s">
        <v>2261</v>
      </c>
      <c r="II38" s="805"/>
      <c r="IJ38" s="805"/>
      <c r="IK38" s="805"/>
      <c r="IL38" s="805"/>
      <c r="IM38" s="805"/>
      <c r="IN38" s="805" t="s">
        <v>2261</v>
      </c>
      <c r="IO38" s="805"/>
      <c r="IP38" s="805"/>
      <c r="IQ38" s="805"/>
    </row>
    <row r="39" spans="1:256">
      <c r="A39" s="78"/>
      <c r="B39" s="78"/>
      <c r="C39" s="78"/>
      <c r="D39" s="78"/>
      <c r="E39" s="78"/>
      <c r="F39" s="78"/>
      <c r="G39" s="78"/>
      <c r="H39" s="805" t="s">
        <v>2856</v>
      </c>
      <c r="I39" s="805"/>
      <c r="J39" s="805"/>
      <c r="K39" s="805"/>
      <c r="L39" s="805"/>
      <c r="M39" s="805"/>
      <c r="N39" s="805" t="s">
        <v>2856</v>
      </c>
      <c r="O39" s="805"/>
      <c r="P39" s="805"/>
      <c r="Q39" s="805"/>
      <c r="R39" s="805"/>
      <c r="S39" s="805"/>
      <c r="T39" s="805" t="s">
        <v>2856</v>
      </c>
      <c r="U39" s="805"/>
      <c r="V39" s="805"/>
      <c r="W39" s="805"/>
      <c r="X39" s="805"/>
      <c r="Y39" s="805"/>
      <c r="Z39" s="805" t="s">
        <v>2856</v>
      </c>
      <c r="AA39" s="805"/>
      <c r="AB39" s="805"/>
      <c r="AC39" s="805"/>
      <c r="AD39" s="805"/>
      <c r="AE39" s="805"/>
      <c r="AF39" s="805" t="s">
        <v>2856</v>
      </c>
      <c r="AG39" s="805"/>
      <c r="AH39" s="805"/>
      <c r="AI39" s="805"/>
      <c r="AJ39" s="805"/>
      <c r="AK39" s="805"/>
      <c r="AL39" s="805" t="s">
        <v>2856</v>
      </c>
      <c r="AM39" s="805"/>
      <c r="AN39" s="805"/>
      <c r="AO39" s="805"/>
      <c r="AP39" s="805"/>
      <c r="AQ39" s="805"/>
      <c r="AR39" s="805" t="s">
        <v>2856</v>
      </c>
      <c r="AS39" s="805"/>
      <c r="AT39" s="805"/>
      <c r="AU39" s="805"/>
      <c r="AV39" s="805"/>
      <c r="AW39" s="805"/>
      <c r="AX39" s="805" t="s">
        <v>2856</v>
      </c>
      <c r="AY39" s="805"/>
      <c r="AZ39" s="805"/>
      <c r="BA39" s="805"/>
      <c r="BB39" s="805"/>
      <c r="BC39" s="805"/>
      <c r="BD39" s="805" t="s">
        <v>2856</v>
      </c>
      <c r="BE39" s="805"/>
      <c r="BF39" s="805"/>
      <c r="BG39" s="805"/>
      <c r="BH39" s="805"/>
      <c r="BI39" s="805"/>
      <c r="BJ39" s="805" t="s">
        <v>2856</v>
      </c>
      <c r="BK39" s="805"/>
      <c r="BL39" s="805"/>
      <c r="BM39" s="805"/>
      <c r="BN39" s="805"/>
      <c r="BO39" s="805"/>
      <c r="BP39" s="805" t="s">
        <v>2856</v>
      </c>
      <c r="BQ39" s="805"/>
      <c r="BR39" s="805"/>
      <c r="BS39" s="805"/>
      <c r="BT39" s="805"/>
      <c r="BU39" s="805"/>
      <c r="BV39" s="805" t="s">
        <v>2856</v>
      </c>
      <c r="BW39" s="805"/>
      <c r="BX39" s="805"/>
      <c r="BY39" s="805"/>
      <c r="BZ39" s="805"/>
      <c r="CA39" s="805"/>
      <c r="CB39" s="805" t="s">
        <v>2856</v>
      </c>
      <c r="CC39" s="805"/>
      <c r="CD39" s="805"/>
      <c r="CE39" s="805"/>
      <c r="CF39" s="805"/>
      <c r="CG39" s="805"/>
      <c r="CH39" s="805" t="s">
        <v>2856</v>
      </c>
      <c r="CI39" s="805"/>
      <c r="CJ39" s="805"/>
      <c r="CK39" s="805"/>
      <c r="CL39" s="805"/>
      <c r="CM39" s="805"/>
      <c r="CN39" s="805" t="s">
        <v>2856</v>
      </c>
      <c r="CO39" s="805"/>
      <c r="CP39" s="805"/>
      <c r="CQ39" s="805"/>
      <c r="CR39" s="805"/>
      <c r="CS39" s="805"/>
      <c r="CT39" s="805" t="s">
        <v>2856</v>
      </c>
      <c r="CU39" s="805"/>
      <c r="CV39" s="805"/>
      <c r="CW39" s="805"/>
      <c r="CX39" s="805"/>
      <c r="CY39" s="805"/>
      <c r="CZ39" s="805" t="s">
        <v>2856</v>
      </c>
      <c r="DA39" s="805"/>
      <c r="DB39" s="805"/>
      <c r="DC39" s="805"/>
      <c r="DD39" s="805"/>
      <c r="DE39" s="805"/>
      <c r="DF39" s="805" t="s">
        <v>2856</v>
      </c>
      <c r="DG39" s="805"/>
      <c r="DH39" s="805"/>
      <c r="DI39" s="805"/>
      <c r="DJ39" s="805"/>
      <c r="DK39" s="805"/>
      <c r="DL39" s="805" t="s">
        <v>2856</v>
      </c>
      <c r="DM39" s="805"/>
      <c r="DN39" s="805"/>
      <c r="DO39" s="805"/>
      <c r="DP39" s="805"/>
      <c r="DQ39" s="805"/>
      <c r="DR39" s="805" t="s">
        <v>2856</v>
      </c>
      <c r="DS39" s="805"/>
      <c r="DT39" s="805"/>
      <c r="DU39" s="805"/>
      <c r="DV39" s="805"/>
      <c r="DW39" s="805"/>
      <c r="DX39" s="805" t="s">
        <v>2856</v>
      </c>
      <c r="DY39" s="805"/>
      <c r="DZ39" s="805"/>
      <c r="EA39" s="805"/>
      <c r="EB39" s="805"/>
      <c r="EC39" s="805"/>
      <c r="ED39" s="805" t="s">
        <v>2856</v>
      </c>
      <c r="EE39" s="805"/>
      <c r="EF39" s="805"/>
      <c r="EG39" s="805"/>
      <c r="EH39" s="805"/>
      <c r="EI39" s="805"/>
      <c r="EJ39" s="805" t="s">
        <v>2856</v>
      </c>
      <c r="EK39" s="805"/>
      <c r="EL39" s="805"/>
      <c r="EM39" s="805"/>
      <c r="EN39" s="805"/>
      <c r="EO39" s="805"/>
      <c r="EP39" s="805" t="s">
        <v>2856</v>
      </c>
      <c r="EQ39" s="805"/>
      <c r="ER39" s="805"/>
      <c r="ES39" s="805"/>
      <c r="ET39" s="805"/>
      <c r="EU39" s="805"/>
      <c r="EV39" s="805" t="s">
        <v>2856</v>
      </c>
      <c r="EW39" s="805"/>
      <c r="EX39" s="805"/>
      <c r="EY39" s="805"/>
      <c r="EZ39" s="805"/>
      <c r="FA39" s="805"/>
      <c r="FB39" s="805" t="s">
        <v>2856</v>
      </c>
      <c r="FC39" s="805"/>
      <c r="FD39" s="805"/>
      <c r="FE39" s="805"/>
      <c r="FF39" s="805"/>
      <c r="FG39" s="805"/>
      <c r="FH39" s="805" t="s">
        <v>2856</v>
      </c>
      <c r="FI39" s="805"/>
      <c r="FJ39" s="805"/>
      <c r="FK39" s="805"/>
      <c r="FL39" s="805"/>
      <c r="FM39" s="805"/>
      <c r="FN39" s="805" t="s">
        <v>2856</v>
      </c>
      <c r="FO39" s="805"/>
      <c r="FP39" s="805"/>
      <c r="FQ39" s="805"/>
      <c r="FR39" s="805"/>
      <c r="FS39" s="805"/>
      <c r="FT39" s="805" t="s">
        <v>2856</v>
      </c>
      <c r="FU39" s="805"/>
      <c r="FV39" s="805"/>
      <c r="FW39" s="805"/>
      <c r="FX39" s="805"/>
      <c r="FY39" s="805"/>
      <c r="FZ39" s="805" t="s">
        <v>2856</v>
      </c>
      <c r="GA39" s="805"/>
      <c r="GB39" s="805"/>
      <c r="GC39" s="805"/>
      <c r="GD39" s="805"/>
      <c r="GE39" s="805"/>
      <c r="GF39" s="805" t="s">
        <v>2856</v>
      </c>
      <c r="GG39" s="805"/>
      <c r="GH39" s="805"/>
      <c r="GI39" s="805"/>
      <c r="GJ39" s="805"/>
      <c r="GK39" s="805"/>
      <c r="GL39" s="805" t="s">
        <v>2856</v>
      </c>
      <c r="GM39" s="805"/>
      <c r="GN39" s="805"/>
      <c r="GO39" s="805"/>
      <c r="GP39" s="805"/>
      <c r="GQ39" s="805"/>
      <c r="GR39" s="805" t="s">
        <v>2856</v>
      </c>
      <c r="GS39" s="805"/>
      <c r="GT39" s="805"/>
      <c r="GU39" s="805"/>
      <c r="GV39" s="805"/>
      <c r="GW39" s="805"/>
      <c r="GX39" s="805" t="s">
        <v>2856</v>
      </c>
      <c r="GY39" s="805"/>
      <c r="GZ39" s="805"/>
      <c r="HA39" s="805"/>
      <c r="HB39" s="805"/>
      <c r="HC39" s="805"/>
      <c r="HD39" s="805" t="s">
        <v>2856</v>
      </c>
      <c r="HE39" s="805"/>
      <c r="HF39" s="805"/>
      <c r="HG39" s="805"/>
      <c r="HH39" s="805"/>
      <c r="HI39" s="805"/>
      <c r="HJ39" s="805" t="s">
        <v>2856</v>
      </c>
      <c r="HK39" s="805"/>
      <c r="HL39" s="805"/>
      <c r="HM39" s="805"/>
      <c r="HN39" s="805"/>
      <c r="HO39" s="805"/>
      <c r="HP39" s="805" t="s">
        <v>2856</v>
      </c>
      <c r="HQ39" s="805"/>
      <c r="HR39" s="805"/>
      <c r="HS39" s="805"/>
      <c r="HT39" s="805"/>
      <c r="HU39" s="805"/>
      <c r="HV39" s="805" t="s">
        <v>2856</v>
      </c>
      <c r="HW39" s="805"/>
      <c r="HX39" s="805"/>
      <c r="HY39" s="805"/>
      <c r="HZ39" s="805"/>
      <c r="IA39" s="805"/>
      <c r="IB39" s="805" t="s">
        <v>2856</v>
      </c>
      <c r="IC39" s="805"/>
      <c r="ID39" s="805"/>
      <c r="IE39" s="805"/>
      <c r="IF39" s="805"/>
      <c r="IG39" s="805"/>
      <c r="IH39" s="805" t="s">
        <v>2856</v>
      </c>
      <c r="II39" s="805"/>
      <c r="IJ39" s="805"/>
      <c r="IK39" s="805"/>
      <c r="IL39" s="805"/>
      <c r="IM39" s="805"/>
      <c r="IN39" s="805" t="s">
        <v>2856</v>
      </c>
      <c r="IO39" s="805"/>
      <c r="IP39" s="805"/>
      <c r="IQ39" s="805"/>
    </row>
    <row r="40" spans="1:256">
      <c r="B40" s="78"/>
      <c r="C40" s="78"/>
      <c r="D40" s="78"/>
      <c r="E40" s="78"/>
      <c r="F40" s="78"/>
      <c r="G40" s="78"/>
      <c r="H40" s="78"/>
      <c r="I40" s="78"/>
      <c r="J40" s="78"/>
      <c r="K40" s="78"/>
      <c r="L40" s="78"/>
      <c r="M40" s="78"/>
      <c r="N40" s="805" t="s">
        <v>2782</v>
      </c>
      <c r="O40" s="805"/>
      <c r="P40" s="805"/>
      <c r="Q40" s="805"/>
      <c r="R40" s="805"/>
      <c r="S40" s="805"/>
      <c r="T40" s="805" t="s">
        <v>2782</v>
      </c>
      <c r="U40" s="805"/>
      <c r="V40" s="805"/>
      <c r="W40" s="805"/>
      <c r="X40" s="805"/>
      <c r="Y40" s="805"/>
      <c r="Z40" s="805" t="s">
        <v>2782</v>
      </c>
      <c r="AA40" s="805"/>
      <c r="AB40" s="805"/>
      <c r="AC40" s="805"/>
      <c r="AD40" s="805"/>
      <c r="AE40" s="805"/>
      <c r="AF40" s="805" t="s">
        <v>2782</v>
      </c>
      <c r="AG40" s="805"/>
      <c r="AH40" s="805"/>
      <c r="AI40" s="805"/>
      <c r="AJ40" s="805"/>
      <c r="AK40" s="805"/>
      <c r="AL40" s="805" t="s">
        <v>2782</v>
      </c>
      <c r="AM40" s="805"/>
      <c r="AN40" s="805"/>
      <c r="AO40" s="805"/>
      <c r="AP40" s="805"/>
      <c r="AQ40" s="805"/>
      <c r="AR40" s="805" t="s">
        <v>2782</v>
      </c>
      <c r="AS40" s="805"/>
      <c r="AT40" s="805"/>
      <c r="AU40" s="805"/>
      <c r="AV40" s="805"/>
      <c r="AW40" s="805"/>
      <c r="AX40" s="805" t="s">
        <v>2782</v>
      </c>
      <c r="AY40" s="805"/>
      <c r="AZ40" s="805"/>
      <c r="BA40" s="805"/>
      <c r="BB40" s="805"/>
      <c r="BC40" s="805"/>
      <c r="BD40" s="805" t="s">
        <v>2782</v>
      </c>
      <c r="BE40" s="805"/>
      <c r="BF40" s="805"/>
      <c r="BG40" s="805"/>
      <c r="BH40" s="805"/>
      <c r="BI40" s="805"/>
      <c r="BJ40" s="805" t="s">
        <v>2782</v>
      </c>
      <c r="BK40" s="805"/>
      <c r="BL40" s="805"/>
      <c r="BM40" s="805"/>
      <c r="BN40" s="805"/>
      <c r="BO40" s="805"/>
      <c r="BP40" s="805" t="s">
        <v>2782</v>
      </c>
      <c r="BQ40" s="805"/>
      <c r="BR40" s="805"/>
      <c r="BS40" s="805"/>
      <c r="BT40" s="805"/>
      <c r="BU40" s="805"/>
      <c r="BV40" s="805" t="s">
        <v>2782</v>
      </c>
      <c r="BW40" s="805"/>
      <c r="BX40" s="805"/>
      <c r="BY40" s="805"/>
      <c r="BZ40" s="805"/>
      <c r="CA40" s="805"/>
      <c r="CB40" s="805" t="s">
        <v>2782</v>
      </c>
      <c r="CC40" s="805"/>
      <c r="CD40" s="805"/>
      <c r="CE40" s="805"/>
      <c r="CF40" s="805"/>
      <c r="CG40" s="805"/>
      <c r="CH40" s="805" t="s">
        <v>2782</v>
      </c>
      <c r="CI40" s="805"/>
      <c r="CJ40" s="805"/>
      <c r="CK40" s="805"/>
      <c r="CL40" s="805"/>
      <c r="CM40" s="805"/>
      <c r="CN40" s="805" t="s">
        <v>2782</v>
      </c>
      <c r="CO40" s="805"/>
      <c r="CP40" s="805"/>
      <c r="CQ40" s="805"/>
      <c r="CR40" s="805"/>
      <c r="CS40" s="805"/>
      <c r="CT40" s="805" t="s">
        <v>2782</v>
      </c>
      <c r="CU40" s="805"/>
      <c r="CV40" s="805"/>
      <c r="CW40" s="805"/>
      <c r="CX40" s="805"/>
      <c r="CY40" s="805"/>
      <c r="CZ40" s="805" t="s">
        <v>2782</v>
      </c>
      <c r="DA40" s="805"/>
      <c r="DB40" s="805"/>
      <c r="DC40" s="805"/>
      <c r="DD40" s="805"/>
      <c r="DE40" s="805"/>
      <c r="DF40" s="805" t="s">
        <v>2782</v>
      </c>
      <c r="DG40" s="805"/>
      <c r="DH40" s="805"/>
      <c r="DI40" s="805"/>
      <c r="DJ40" s="805"/>
      <c r="DK40" s="805"/>
      <c r="DL40" s="805" t="s">
        <v>2782</v>
      </c>
      <c r="DM40" s="805"/>
      <c r="DN40" s="805"/>
      <c r="DO40" s="805"/>
      <c r="DP40" s="805"/>
      <c r="DQ40" s="805"/>
      <c r="DR40" s="805" t="s">
        <v>2782</v>
      </c>
      <c r="DS40" s="805"/>
      <c r="DT40" s="805"/>
      <c r="DU40" s="805"/>
      <c r="DV40" s="805"/>
      <c r="DW40" s="805"/>
      <c r="DX40" s="805" t="s">
        <v>2782</v>
      </c>
      <c r="DY40" s="805"/>
      <c r="DZ40" s="805"/>
      <c r="EA40" s="805"/>
      <c r="EB40" s="805"/>
      <c r="EC40" s="805"/>
      <c r="ED40" s="805" t="s">
        <v>2782</v>
      </c>
      <c r="EE40" s="805"/>
      <c r="EF40" s="805"/>
      <c r="EG40" s="805"/>
      <c r="EH40" s="805"/>
      <c r="EI40" s="805"/>
      <c r="EJ40" s="805" t="s">
        <v>2782</v>
      </c>
      <c r="EK40" s="805"/>
      <c r="EL40" s="805"/>
      <c r="EM40" s="805"/>
      <c r="EN40" s="805"/>
      <c r="EO40" s="805"/>
      <c r="EP40" s="805" t="s">
        <v>2782</v>
      </c>
      <c r="EQ40" s="805"/>
      <c r="ER40" s="805"/>
      <c r="ES40" s="805"/>
      <c r="ET40" s="805"/>
      <c r="EU40" s="805"/>
      <c r="EV40" s="805" t="s">
        <v>2782</v>
      </c>
      <c r="EW40" s="805"/>
      <c r="EX40" s="805"/>
      <c r="EY40" s="805"/>
      <c r="EZ40" s="805"/>
      <c r="FA40" s="805"/>
      <c r="FB40" s="805" t="s">
        <v>2782</v>
      </c>
      <c r="FC40" s="805"/>
      <c r="FD40" s="805"/>
      <c r="FE40" s="805"/>
      <c r="FF40" s="805"/>
      <c r="FG40" s="805"/>
      <c r="FH40" s="805" t="s">
        <v>2782</v>
      </c>
      <c r="FI40" s="805"/>
      <c r="FJ40" s="805"/>
      <c r="FK40" s="805"/>
      <c r="FL40" s="805"/>
      <c r="FM40" s="805"/>
      <c r="FN40" s="805" t="s">
        <v>2782</v>
      </c>
      <c r="FO40" s="805"/>
      <c r="FP40" s="805"/>
      <c r="FQ40" s="805"/>
      <c r="FR40" s="805"/>
      <c r="FS40" s="805"/>
      <c r="FT40" s="805" t="s">
        <v>2782</v>
      </c>
      <c r="FU40" s="805"/>
      <c r="FV40" s="805"/>
      <c r="FW40" s="805"/>
      <c r="FX40" s="805"/>
      <c r="FY40" s="805"/>
      <c r="FZ40" s="805" t="s">
        <v>2782</v>
      </c>
      <c r="GA40" s="805"/>
      <c r="GB40" s="805"/>
      <c r="GC40" s="805"/>
      <c r="GD40" s="805"/>
      <c r="GE40" s="805"/>
      <c r="GF40" s="805" t="s">
        <v>2782</v>
      </c>
      <c r="GG40" s="805"/>
      <c r="GH40" s="805"/>
      <c r="GI40" s="805"/>
      <c r="GJ40" s="805"/>
      <c r="GK40" s="805"/>
      <c r="GL40" s="805" t="s">
        <v>2782</v>
      </c>
      <c r="GM40" s="805"/>
      <c r="GN40" s="805"/>
      <c r="GO40" s="805"/>
      <c r="GP40" s="805"/>
      <c r="GQ40" s="805"/>
      <c r="GR40" s="805" t="s">
        <v>2782</v>
      </c>
      <c r="GS40" s="805"/>
      <c r="GT40" s="805"/>
      <c r="GU40" s="805"/>
      <c r="GV40" s="805"/>
      <c r="GW40" s="805"/>
      <c r="GX40" s="805" t="s">
        <v>2782</v>
      </c>
      <c r="GY40" s="805"/>
      <c r="GZ40" s="805"/>
      <c r="HA40" s="805"/>
      <c r="HB40" s="805"/>
      <c r="HC40" s="805"/>
      <c r="HD40" s="805" t="s">
        <v>2782</v>
      </c>
      <c r="HE40" s="805"/>
      <c r="HF40" s="805"/>
      <c r="HG40" s="805"/>
      <c r="HH40" s="805"/>
      <c r="HI40" s="805"/>
      <c r="HJ40" s="805" t="s">
        <v>2782</v>
      </c>
      <c r="HK40" s="805"/>
      <c r="HL40" s="805"/>
      <c r="HM40" s="805"/>
      <c r="HN40" s="805"/>
      <c r="HO40" s="805"/>
      <c r="HP40" s="805" t="s">
        <v>2782</v>
      </c>
      <c r="HQ40" s="805"/>
      <c r="HR40" s="805"/>
      <c r="HS40" s="805"/>
      <c r="HT40" s="805"/>
      <c r="HU40" s="805"/>
      <c r="HV40" s="805" t="s">
        <v>2782</v>
      </c>
      <c r="HW40" s="805"/>
      <c r="HX40" s="805"/>
      <c r="HY40" s="805"/>
      <c r="HZ40" s="805"/>
      <c r="IA40" s="805"/>
      <c r="IB40" s="805" t="s">
        <v>2782</v>
      </c>
      <c r="IC40" s="805"/>
      <c r="ID40" s="805"/>
      <c r="IE40" s="805"/>
      <c r="IF40" s="805"/>
      <c r="IG40" s="805"/>
      <c r="IH40" s="805" t="s">
        <v>2782</v>
      </c>
      <c r="II40" s="805"/>
      <c r="IJ40" s="805"/>
      <c r="IK40" s="805"/>
      <c r="IL40" s="805"/>
      <c r="IM40" s="805"/>
      <c r="IN40" s="805" t="s">
        <v>2782</v>
      </c>
      <c r="IO40" s="805"/>
      <c r="IP40" s="805"/>
      <c r="IQ40" s="805"/>
      <c r="IR40" s="805"/>
      <c r="IS40" s="805"/>
      <c r="IT40" s="805" t="s">
        <v>2396</v>
      </c>
      <c r="IU40" s="805"/>
      <c r="IV40" s="805"/>
    </row>
    <row r="41" spans="1:256">
      <c r="A41" s="83"/>
      <c r="B41" s="83"/>
      <c r="C41" s="84"/>
      <c r="D41" s="84"/>
      <c r="E41" s="86"/>
    </row>
    <row r="42" spans="1:256">
      <c r="A42" s="7"/>
    </row>
    <row r="43" spans="1:256">
      <c r="A43" s="7"/>
    </row>
    <row r="44" spans="1:256" s="6" customFormat="1">
      <c r="A44" s="7"/>
    </row>
    <row r="45" spans="1:256" s="6" customFormat="1">
      <c r="B45" s="7"/>
      <c r="C45" s="7"/>
      <c r="D45" s="7"/>
      <c r="E45" s="7"/>
      <c r="F45" s="7"/>
    </row>
    <row r="46" spans="1:256" s="6" customFormat="1">
      <c r="B46" s="7"/>
      <c r="C46" s="7"/>
      <c r="D46" s="7"/>
      <c r="E46" s="7"/>
      <c r="F46" s="7"/>
    </row>
    <row r="47" spans="1:256" s="6" customFormat="1">
      <c r="B47" s="7"/>
      <c r="C47" s="7"/>
      <c r="D47" s="7"/>
      <c r="E47" s="7"/>
      <c r="F47" s="7"/>
    </row>
    <row r="48" spans="1:256" s="6" customFormat="1">
      <c r="B48" s="7"/>
      <c r="C48" s="10"/>
      <c r="D48" s="10"/>
      <c r="E48" s="87"/>
      <c r="F48" s="7"/>
    </row>
    <row r="49" spans="2:6" s="6" customFormat="1">
      <c r="B49" s="7"/>
      <c r="C49" s="7"/>
      <c r="D49" s="7"/>
      <c r="E49" s="7"/>
      <c r="F49" s="7"/>
    </row>
  </sheetData>
  <mergeCells count="127">
    <mergeCell ref="C18:E18"/>
    <mergeCell ref="H38:M38"/>
    <mergeCell ref="A36:F36"/>
    <mergeCell ref="A37:F37"/>
    <mergeCell ref="A38:F38"/>
    <mergeCell ref="Z38:AE38"/>
    <mergeCell ref="Z39:AE39"/>
    <mergeCell ref="T39:Y39"/>
    <mergeCell ref="N40:S40"/>
    <mergeCell ref="BV39:CA39"/>
    <mergeCell ref="AR40:AW40"/>
    <mergeCell ref="AF38:AK38"/>
    <mergeCell ref="AF39:AK39"/>
    <mergeCell ref="BJ40:BO40"/>
    <mergeCell ref="BP38:BU38"/>
    <mergeCell ref="BP39:BU39"/>
    <mergeCell ref="BJ39:BO39"/>
    <mergeCell ref="H39:M39"/>
    <mergeCell ref="AX39:BC39"/>
    <mergeCell ref="AR39:AW39"/>
    <mergeCell ref="AX40:BC40"/>
    <mergeCell ref="BD40:BI40"/>
    <mergeCell ref="N38:S38"/>
    <mergeCell ref="Z40:AE40"/>
    <mergeCell ref="AR38:AW38"/>
    <mergeCell ref="AL38:AQ38"/>
    <mergeCell ref="N39:S39"/>
    <mergeCell ref="T40:Y40"/>
    <mergeCell ref="AF40:AK40"/>
    <mergeCell ref="AL40:AQ40"/>
    <mergeCell ref="AL39:AQ39"/>
    <mergeCell ref="T38:Y38"/>
    <mergeCell ref="AX38:BC38"/>
    <mergeCell ref="BD38:BI38"/>
    <mergeCell ref="BD39:BI39"/>
    <mergeCell ref="BJ38:BO38"/>
    <mergeCell ref="BP40:BU40"/>
    <mergeCell ref="EV38:FA38"/>
    <mergeCell ref="CH39:CM39"/>
    <mergeCell ref="CB38:CG38"/>
    <mergeCell ref="CH40:CM40"/>
    <mergeCell ref="CH38:CM38"/>
    <mergeCell ref="CB39:CG39"/>
    <mergeCell ref="EP38:EU38"/>
    <mergeCell ref="DX38:EC38"/>
    <mergeCell ref="EJ38:EO38"/>
    <mergeCell ref="DX39:EC39"/>
    <mergeCell ref="DF39:DK39"/>
    <mergeCell ref="DF38:DK38"/>
    <mergeCell ref="ED39:EI39"/>
    <mergeCell ref="DR40:DW40"/>
    <mergeCell ref="CT40:CY40"/>
    <mergeCell ref="CN39:CS39"/>
    <mergeCell ref="BV38:CA38"/>
    <mergeCell ref="BV40:CA40"/>
    <mergeCell ref="CB40:CG40"/>
    <mergeCell ref="DL40:DQ40"/>
    <mergeCell ref="CZ38:DE38"/>
    <mergeCell ref="CT38:CY38"/>
    <mergeCell ref="EP39:EU39"/>
    <mergeCell ref="DL39:DQ39"/>
    <mergeCell ref="DL38:DQ38"/>
    <mergeCell ref="ED38:EI38"/>
    <mergeCell ref="CN38:CS38"/>
    <mergeCell ref="CN40:CS40"/>
    <mergeCell ref="DF40:DK40"/>
    <mergeCell ref="ED40:EI40"/>
    <mergeCell ref="DR38:DW38"/>
    <mergeCell ref="DR39:DW39"/>
    <mergeCell ref="DX40:EC40"/>
    <mergeCell ref="EJ40:EO40"/>
    <mergeCell ref="CZ39:DE39"/>
    <mergeCell ref="CZ40:DE40"/>
    <mergeCell ref="CT39:CY39"/>
    <mergeCell ref="GR40:GW40"/>
    <mergeCell ref="FH40:FM40"/>
    <mergeCell ref="EP40:EU40"/>
    <mergeCell ref="EV39:FA39"/>
    <mergeCell ref="GL40:GQ40"/>
    <mergeCell ref="GF40:GK40"/>
    <mergeCell ref="FB40:FG40"/>
    <mergeCell ref="EJ39:EO39"/>
    <mergeCell ref="FH38:FM38"/>
    <mergeCell ref="GR39:GW39"/>
    <mergeCell ref="FN40:FS40"/>
    <mergeCell ref="FZ40:GE40"/>
    <mergeCell ref="FT40:FY40"/>
    <mergeCell ref="FB39:FG39"/>
    <mergeCell ref="FB38:FG38"/>
    <mergeCell ref="FN38:FS38"/>
    <mergeCell ref="FT38:FY38"/>
    <mergeCell ref="EV40:FA40"/>
    <mergeCell ref="GR38:GW38"/>
    <mergeCell ref="FH39:FM39"/>
    <mergeCell ref="FZ39:GE39"/>
    <mergeCell ref="FT39:FY39"/>
    <mergeCell ref="GL38:GQ38"/>
    <mergeCell ref="GL39:GQ39"/>
    <mergeCell ref="FN39:FS39"/>
    <mergeCell ref="HV38:IA38"/>
    <mergeCell ref="HJ39:HO39"/>
    <mergeCell ref="HJ38:HO38"/>
    <mergeCell ref="HD38:HI38"/>
    <mergeCell ref="GF39:GK39"/>
    <mergeCell ref="FZ38:GE38"/>
    <mergeCell ref="GF38:GK38"/>
    <mergeCell ref="HP39:HU39"/>
    <mergeCell ref="HP38:HU38"/>
    <mergeCell ref="GX38:HC38"/>
    <mergeCell ref="IN38:IQ38"/>
    <mergeCell ref="IN39:IQ39"/>
    <mergeCell ref="IH39:IM39"/>
    <mergeCell ref="IB38:IG38"/>
    <mergeCell ref="IH38:IM38"/>
    <mergeCell ref="IB39:IG39"/>
    <mergeCell ref="IT40:IV40"/>
    <mergeCell ref="GX40:HC40"/>
    <mergeCell ref="IN40:IS40"/>
    <mergeCell ref="IH40:IM40"/>
    <mergeCell ref="HD40:HI40"/>
    <mergeCell ref="HJ40:HO40"/>
    <mergeCell ref="IB40:IG40"/>
    <mergeCell ref="HP40:HU40"/>
    <mergeCell ref="HV40:IA40"/>
    <mergeCell ref="GX39:HC39"/>
    <mergeCell ref="HD39:HI39"/>
    <mergeCell ref="HV39:IA3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9"/>
  <sheetViews>
    <sheetView topLeftCell="A17" zoomScale="125" workbookViewId="0">
      <selection activeCell="B25" sqref="B25"/>
    </sheetView>
  </sheetViews>
  <sheetFormatPr baseColWidth="10" defaultColWidth="10.7109375" defaultRowHeight="15" x14ac:dyDescent="0"/>
  <cols>
    <col min="1" max="1" width="9.5703125" style="6" customWidth="1"/>
    <col min="2" max="2" width="46.85546875" style="7" customWidth="1"/>
    <col min="3" max="3" width="9" style="7" customWidth="1"/>
    <col min="4" max="4" width="24.28515625" style="7" customWidth="1"/>
    <col min="5" max="5" width="8.28515625" style="7" customWidth="1"/>
    <col min="6" max="16384" width="10.7109375" style="7"/>
  </cols>
  <sheetData>
    <row r="1" spans="1:4" ht="105" customHeight="1">
      <c r="D1" s="229" t="s">
        <v>3013</v>
      </c>
    </row>
    <row r="2" spans="1:4">
      <c r="A2" s="8" t="s">
        <v>2132</v>
      </c>
      <c r="D2" s="10"/>
    </row>
    <row r="3" spans="1:4">
      <c r="A3" s="6" t="s">
        <v>2024</v>
      </c>
      <c r="C3" s="11"/>
      <c r="D3" s="92">
        <v>40163</v>
      </c>
    </row>
    <row r="4" spans="1:4">
      <c r="A4" s="6" t="s">
        <v>2187</v>
      </c>
      <c r="C4" s="11"/>
      <c r="D4" s="91"/>
    </row>
    <row r="5" spans="1:4">
      <c r="A5" s="6" t="s">
        <v>2050</v>
      </c>
      <c r="C5" s="11"/>
      <c r="D5" s="93" t="s">
        <v>1747</v>
      </c>
    </row>
    <row r="6" spans="1:4">
      <c r="C6" s="11"/>
      <c r="D6" s="91"/>
    </row>
    <row r="8" spans="1:4">
      <c r="A8" s="6" t="s">
        <v>1609</v>
      </c>
      <c r="C8" s="15" t="s">
        <v>2359</v>
      </c>
      <c r="D8" s="18"/>
    </row>
    <row r="9" spans="1:4">
      <c r="A9" s="156" t="s">
        <v>2692</v>
      </c>
      <c r="C9" s="25" t="s">
        <v>2348</v>
      </c>
      <c r="D9" s="22"/>
    </row>
    <row r="10" spans="1:4">
      <c r="A10" t="s">
        <v>2224</v>
      </c>
      <c r="C10" s="25" t="s">
        <v>2223</v>
      </c>
      <c r="D10" s="22"/>
    </row>
    <row r="11" spans="1:4">
      <c r="A11" t="s">
        <v>1752</v>
      </c>
      <c r="C11" s="25" t="s">
        <v>1360</v>
      </c>
      <c r="D11" s="22"/>
    </row>
    <row r="12" spans="1:4">
      <c r="A12" t="s">
        <v>2311</v>
      </c>
      <c r="C12" s="25" t="s">
        <v>2436</v>
      </c>
      <c r="D12" s="22"/>
    </row>
    <row r="13" spans="1:4">
      <c r="A13" t="s">
        <v>2534</v>
      </c>
      <c r="C13" s="5" t="s">
        <v>2315</v>
      </c>
      <c r="D13" s="22"/>
    </row>
    <row r="14" spans="1:4">
      <c r="A14" s="27"/>
      <c r="C14" s="25" t="s">
        <v>1034</v>
      </c>
      <c r="D14" s="22"/>
    </row>
    <row r="15" spans="1:4">
      <c r="A15" s="27" t="s">
        <v>1799</v>
      </c>
      <c r="C15" s="3" t="s">
        <v>2107</v>
      </c>
      <c r="D15" s="231"/>
    </row>
    <row r="16" spans="1:4">
      <c r="A16" t="s">
        <v>2231</v>
      </c>
    </row>
    <row r="18" spans="1:5">
      <c r="A18" s="27" t="s">
        <v>2705</v>
      </c>
      <c r="C18" s="815" t="s">
        <v>1105</v>
      </c>
      <c r="D18" s="815"/>
    </row>
    <row r="19" spans="1:5">
      <c r="A19" s="27" t="s">
        <v>1526</v>
      </c>
      <c r="C19" s="27" t="s">
        <v>2305</v>
      </c>
    </row>
    <row r="20" spans="1:5">
      <c r="A20" s="27"/>
      <c r="C20" s="27"/>
    </row>
    <row r="21" spans="1:5">
      <c r="A21" s="27"/>
      <c r="C21" s="27"/>
    </row>
    <row r="22" spans="1:5" s="43" customFormat="1" ht="16" customHeight="1">
      <c r="A22" s="68"/>
      <c r="B22" s="38"/>
      <c r="C22" s="39"/>
      <c r="D22" s="41"/>
      <c r="E22" s="42"/>
    </row>
    <row r="23" spans="1:5">
      <c r="A23" s="155" t="s">
        <v>1887</v>
      </c>
      <c r="B23" s="45" t="s">
        <v>1789</v>
      </c>
      <c r="C23" s="45"/>
      <c r="D23" s="45" t="s">
        <v>2020</v>
      </c>
      <c r="E23" s="48"/>
    </row>
    <row r="24" spans="1:5">
      <c r="A24" s="49">
        <v>40195</v>
      </c>
      <c r="B24" s="58" t="s">
        <v>2376</v>
      </c>
      <c r="C24" s="245"/>
      <c r="D24" s="153">
        <v>1125</v>
      </c>
      <c r="E24" s="48"/>
    </row>
    <row r="25" spans="1:5">
      <c r="A25" s="49"/>
      <c r="B25" s="58"/>
      <c r="C25" s="242"/>
      <c r="D25" s="153"/>
      <c r="E25" s="48"/>
    </row>
    <row r="26" spans="1:5">
      <c r="A26" s="49"/>
      <c r="B26" s="58"/>
      <c r="C26" s="242"/>
      <c r="D26" s="153"/>
      <c r="E26" s="48"/>
    </row>
    <row r="27" spans="1:5">
      <c r="A27" s="49"/>
      <c r="B27" s="58"/>
      <c r="C27" s="242"/>
      <c r="D27" s="153"/>
      <c r="E27" s="48"/>
    </row>
    <row r="28" spans="1:5">
      <c r="A28" s="49"/>
      <c r="B28" s="58"/>
      <c r="C28" s="242"/>
      <c r="D28" s="153"/>
      <c r="E28" s="48"/>
    </row>
    <row r="29" spans="1:5">
      <c r="A29" s="57"/>
      <c r="B29" s="243"/>
      <c r="C29" s="242"/>
      <c r="D29" s="244"/>
      <c r="E29" s="48"/>
    </row>
    <row r="30" spans="1:5">
      <c r="A30" s="57"/>
      <c r="B30" s="243"/>
      <c r="C30" s="242"/>
      <c r="D30" s="241"/>
      <c r="E30" s="48"/>
    </row>
    <row r="31" spans="1:5" s="74" customFormat="1" ht="16" customHeight="1">
      <c r="A31" s="68"/>
      <c r="B31" s="69" t="s">
        <v>2556</v>
      </c>
      <c r="C31" s="240"/>
      <c r="D31" s="239">
        <f>SUM(D24:D30)</f>
        <v>1125</v>
      </c>
      <c r="E31" s="73"/>
    </row>
    <row r="34" spans="1:256">
      <c r="B34" s="75" t="s">
        <v>1681</v>
      </c>
      <c r="C34" s="76">
        <f>D31/2</f>
        <v>562.5</v>
      </c>
    </row>
    <row r="37" spans="1:256">
      <c r="A37" s="805" t="s">
        <v>2546</v>
      </c>
      <c r="B37" s="820"/>
      <c r="C37" s="820"/>
      <c r="D37" s="820"/>
    </row>
    <row r="38" spans="1:256">
      <c r="A38" s="805" t="s">
        <v>1675</v>
      </c>
      <c r="B38" s="820"/>
      <c r="C38" s="820"/>
      <c r="D38" s="820"/>
      <c r="E38" s="78"/>
      <c r="F38" s="78"/>
      <c r="G38" s="78"/>
      <c r="H38" s="78"/>
      <c r="I38" s="78"/>
      <c r="J38" s="78"/>
      <c r="K38" s="78"/>
      <c r="L38" s="78"/>
      <c r="M38" s="805" t="s">
        <v>2134</v>
      </c>
      <c r="N38" s="805"/>
      <c r="O38" s="805"/>
      <c r="P38" s="805"/>
      <c r="Q38" s="805"/>
      <c r="R38" s="805"/>
      <c r="S38" s="805" t="s">
        <v>2134</v>
      </c>
      <c r="T38" s="805"/>
      <c r="U38" s="805"/>
      <c r="V38" s="805"/>
      <c r="W38" s="805"/>
      <c r="X38" s="805"/>
      <c r="Y38" s="805" t="s">
        <v>2134</v>
      </c>
      <c r="Z38" s="805"/>
      <c r="AA38" s="805"/>
      <c r="AB38" s="805"/>
      <c r="AC38" s="805"/>
      <c r="AD38" s="805"/>
      <c r="AE38" s="805" t="s">
        <v>2134</v>
      </c>
      <c r="AF38" s="805"/>
      <c r="AG38" s="805"/>
      <c r="AH38" s="805"/>
      <c r="AI38" s="805"/>
      <c r="AJ38" s="805"/>
      <c r="AK38" s="805" t="s">
        <v>2134</v>
      </c>
      <c r="AL38" s="805"/>
      <c r="AM38" s="805"/>
      <c r="AN38" s="805"/>
      <c r="AO38" s="805"/>
      <c r="AP38" s="805"/>
      <c r="AQ38" s="805" t="s">
        <v>2134</v>
      </c>
      <c r="AR38" s="805"/>
      <c r="AS38" s="805"/>
      <c r="AT38" s="805"/>
      <c r="AU38" s="805"/>
      <c r="AV38" s="805"/>
      <c r="AW38" s="805" t="s">
        <v>2134</v>
      </c>
      <c r="AX38" s="805"/>
      <c r="AY38" s="805"/>
      <c r="AZ38" s="805"/>
      <c r="BA38" s="805"/>
      <c r="BB38" s="805"/>
      <c r="BC38" s="805" t="s">
        <v>2134</v>
      </c>
      <c r="BD38" s="805"/>
      <c r="BE38" s="805"/>
      <c r="BF38" s="805"/>
      <c r="BG38" s="805"/>
      <c r="BH38" s="805"/>
      <c r="BI38" s="805" t="s">
        <v>2134</v>
      </c>
      <c r="BJ38" s="805"/>
      <c r="BK38" s="805"/>
      <c r="BL38" s="805"/>
      <c r="BM38" s="805"/>
      <c r="BN38" s="805"/>
      <c r="BO38" s="805" t="s">
        <v>2134</v>
      </c>
      <c r="BP38" s="805"/>
      <c r="BQ38" s="805"/>
      <c r="BR38" s="805"/>
      <c r="BS38" s="805"/>
      <c r="BT38" s="805"/>
      <c r="BU38" s="805" t="s">
        <v>2134</v>
      </c>
      <c r="BV38" s="805"/>
      <c r="BW38" s="805"/>
      <c r="BX38" s="805"/>
      <c r="BY38" s="805"/>
      <c r="BZ38" s="805"/>
      <c r="CA38" s="805" t="s">
        <v>2134</v>
      </c>
      <c r="CB38" s="805"/>
      <c r="CC38" s="805"/>
      <c r="CD38" s="805"/>
      <c r="CE38" s="805"/>
      <c r="CF38" s="805"/>
      <c r="CG38" s="805" t="s">
        <v>2134</v>
      </c>
      <c r="CH38" s="805"/>
      <c r="CI38" s="805"/>
      <c r="CJ38" s="805"/>
      <c r="CK38" s="805"/>
      <c r="CL38" s="805"/>
      <c r="CM38" s="805" t="s">
        <v>2134</v>
      </c>
      <c r="CN38" s="805"/>
      <c r="CO38" s="805"/>
      <c r="CP38" s="805"/>
      <c r="CQ38" s="805"/>
      <c r="CR38" s="805"/>
      <c r="CS38" s="805" t="s">
        <v>2134</v>
      </c>
      <c r="CT38" s="805"/>
      <c r="CU38" s="805"/>
      <c r="CV38" s="805"/>
      <c r="CW38" s="805"/>
      <c r="CX38" s="805"/>
      <c r="CY38" s="805" t="s">
        <v>2134</v>
      </c>
      <c r="CZ38" s="805"/>
      <c r="DA38" s="805"/>
      <c r="DB38" s="805"/>
      <c r="DC38" s="805"/>
      <c r="DD38" s="805"/>
      <c r="DE38" s="805" t="s">
        <v>2134</v>
      </c>
      <c r="DF38" s="805"/>
      <c r="DG38" s="805"/>
      <c r="DH38" s="805"/>
      <c r="DI38" s="805"/>
      <c r="DJ38" s="805"/>
      <c r="DK38" s="805" t="s">
        <v>2134</v>
      </c>
      <c r="DL38" s="805"/>
      <c r="DM38" s="805"/>
      <c r="DN38" s="805"/>
      <c r="DO38" s="805"/>
      <c r="DP38" s="805"/>
      <c r="DQ38" s="805" t="s">
        <v>2134</v>
      </c>
      <c r="DR38" s="805"/>
      <c r="DS38" s="805"/>
      <c r="DT38" s="805"/>
      <c r="DU38" s="805"/>
      <c r="DV38" s="805"/>
      <c r="DW38" s="805" t="s">
        <v>2134</v>
      </c>
      <c r="DX38" s="805"/>
      <c r="DY38" s="805"/>
      <c r="DZ38" s="805"/>
      <c r="EA38" s="805"/>
      <c r="EB38" s="805"/>
      <c r="EC38" s="805" t="s">
        <v>2134</v>
      </c>
      <c r="ED38" s="805"/>
      <c r="EE38" s="805"/>
      <c r="EF38" s="805"/>
      <c r="EG38" s="805"/>
      <c r="EH38" s="805"/>
      <c r="EI38" s="805" t="s">
        <v>2134</v>
      </c>
      <c r="EJ38" s="805"/>
      <c r="EK38" s="805"/>
      <c r="EL38" s="805"/>
      <c r="EM38" s="805"/>
      <c r="EN38" s="805"/>
      <c r="EO38" s="805" t="s">
        <v>2134</v>
      </c>
      <c r="EP38" s="805"/>
      <c r="EQ38" s="805"/>
      <c r="ER38" s="805"/>
      <c r="ES38" s="805"/>
      <c r="ET38" s="805"/>
      <c r="EU38" s="805" t="s">
        <v>2134</v>
      </c>
      <c r="EV38" s="805"/>
      <c r="EW38" s="805"/>
      <c r="EX38" s="805"/>
      <c r="EY38" s="805"/>
      <c r="EZ38" s="805"/>
      <c r="FA38" s="805" t="s">
        <v>2134</v>
      </c>
      <c r="FB38" s="805"/>
      <c r="FC38" s="805"/>
      <c r="FD38" s="805"/>
      <c r="FE38" s="805"/>
      <c r="FF38" s="805"/>
      <c r="FG38" s="805" t="s">
        <v>2134</v>
      </c>
      <c r="FH38" s="805"/>
      <c r="FI38" s="805"/>
      <c r="FJ38" s="805"/>
      <c r="FK38" s="805"/>
      <c r="FL38" s="805"/>
      <c r="FM38" s="805" t="s">
        <v>2134</v>
      </c>
      <c r="FN38" s="805"/>
      <c r="FO38" s="805"/>
      <c r="FP38" s="805"/>
      <c r="FQ38" s="805"/>
      <c r="FR38" s="805"/>
      <c r="FS38" s="805" t="s">
        <v>2134</v>
      </c>
      <c r="FT38" s="805"/>
      <c r="FU38" s="805"/>
      <c r="FV38" s="805"/>
      <c r="FW38" s="805"/>
      <c r="FX38" s="805"/>
      <c r="FY38" s="805" t="s">
        <v>2134</v>
      </c>
      <c r="FZ38" s="805"/>
      <c r="GA38" s="805"/>
      <c r="GB38" s="805"/>
      <c r="GC38" s="805"/>
      <c r="GD38" s="805"/>
      <c r="GE38" s="805" t="s">
        <v>2134</v>
      </c>
      <c r="GF38" s="805"/>
      <c r="GG38" s="805"/>
      <c r="GH38" s="805"/>
      <c r="GI38" s="805"/>
      <c r="GJ38" s="805"/>
      <c r="GK38" s="805" t="s">
        <v>2134</v>
      </c>
      <c r="GL38" s="805"/>
      <c r="GM38" s="805"/>
      <c r="GN38" s="805"/>
      <c r="GO38" s="805"/>
      <c r="GP38" s="805"/>
      <c r="GQ38" s="805" t="s">
        <v>2134</v>
      </c>
      <c r="GR38" s="805"/>
      <c r="GS38" s="805"/>
      <c r="GT38" s="805"/>
      <c r="GU38" s="805"/>
      <c r="GV38" s="805"/>
      <c r="GW38" s="805" t="s">
        <v>2134</v>
      </c>
      <c r="GX38" s="805"/>
      <c r="GY38" s="805"/>
      <c r="GZ38" s="805"/>
      <c r="HA38" s="805"/>
      <c r="HB38" s="805"/>
      <c r="HC38" s="805" t="s">
        <v>2134</v>
      </c>
      <c r="HD38" s="805"/>
      <c r="HE38" s="805"/>
      <c r="HF38" s="805"/>
      <c r="HG38" s="805"/>
      <c r="HH38" s="805"/>
      <c r="HI38" s="805" t="s">
        <v>2134</v>
      </c>
      <c r="HJ38" s="805"/>
      <c r="HK38" s="805"/>
      <c r="HL38" s="805"/>
      <c r="HM38" s="805"/>
      <c r="HN38" s="805"/>
      <c r="HO38" s="805" t="s">
        <v>2134</v>
      </c>
      <c r="HP38" s="805"/>
      <c r="HQ38" s="805"/>
      <c r="HR38" s="805"/>
      <c r="HS38" s="805"/>
      <c r="HT38" s="805"/>
      <c r="HU38" s="805" t="s">
        <v>2134</v>
      </c>
      <c r="HV38" s="805"/>
      <c r="HW38" s="805"/>
      <c r="HX38" s="805"/>
      <c r="HY38" s="805"/>
      <c r="HZ38" s="805"/>
      <c r="IA38" s="805" t="s">
        <v>2134</v>
      </c>
      <c r="IB38" s="805"/>
      <c r="IC38" s="805"/>
      <c r="ID38" s="805"/>
      <c r="IE38" s="805"/>
      <c r="IF38" s="805"/>
      <c r="IG38" s="805" t="s">
        <v>2134</v>
      </c>
      <c r="IH38" s="805"/>
      <c r="II38" s="805"/>
      <c r="IJ38" s="805"/>
      <c r="IK38" s="805"/>
      <c r="IL38" s="805"/>
      <c r="IM38" s="805" t="s">
        <v>2134</v>
      </c>
      <c r="IN38" s="805"/>
      <c r="IO38" s="805"/>
      <c r="IP38" s="805"/>
      <c r="IQ38" s="805"/>
      <c r="IR38" s="805"/>
      <c r="IS38" s="805" t="s">
        <v>2134</v>
      </c>
      <c r="IT38" s="805"/>
      <c r="IU38" s="805"/>
      <c r="IV38" s="805"/>
    </row>
    <row r="39" spans="1:256">
      <c r="A39" s="805" t="s">
        <v>2396</v>
      </c>
      <c r="B39" s="820"/>
      <c r="C39" s="820"/>
      <c r="D39" s="820"/>
      <c r="E39" s="78"/>
      <c r="F39" s="78"/>
      <c r="G39" s="78"/>
      <c r="H39" s="78"/>
      <c r="I39" s="78"/>
      <c r="J39" s="78"/>
      <c r="K39" s="78"/>
      <c r="L39" s="78"/>
      <c r="M39" s="805" t="s">
        <v>2019</v>
      </c>
      <c r="N39" s="805"/>
      <c r="O39" s="805"/>
      <c r="P39" s="805"/>
      <c r="Q39" s="805"/>
      <c r="R39" s="805"/>
      <c r="S39" s="805" t="s">
        <v>2019</v>
      </c>
      <c r="T39" s="805"/>
      <c r="U39" s="805"/>
      <c r="V39" s="805"/>
      <c r="W39" s="805"/>
      <c r="X39" s="805"/>
      <c r="Y39" s="805" t="s">
        <v>2019</v>
      </c>
      <c r="Z39" s="805"/>
      <c r="AA39" s="805"/>
      <c r="AB39" s="805"/>
      <c r="AC39" s="805"/>
      <c r="AD39" s="805"/>
      <c r="AE39" s="805" t="s">
        <v>2019</v>
      </c>
      <c r="AF39" s="805"/>
      <c r="AG39" s="805"/>
      <c r="AH39" s="805"/>
      <c r="AI39" s="805"/>
      <c r="AJ39" s="805"/>
      <c r="AK39" s="805" t="s">
        <v>2019</v>
      </c>
      <c r="AL39" s="805"/>
      <c r="AM39" s="805"/>
      <c r="AN39" s="805"/>
      <c r="AO39" s="805"/>
      <c r="AP39" s="805"/>
      <c r="AQ39" s="805" t="s">
        <v>2019</v>
      </c>
      <c r="AR39" s="805"/>
      <c r="AS39" s="805"/>
      <c r="AT39" s="805"/>
      <c r="AU39" s="805"/>
      <c r="AV39" s="805"/>
      <c r="AW39" s="805" t="s">
        <v>2019</v>
      </c>
      <c r="AX39" s="805"/>
      <c r="AY39" s="805"/>
      <c r="AZ39" s="805"/>
      <c r="BA39" s="805"/>
      <c r="BB39" s="805"/>
      <c r="BC39" s="805" t="s">
        <v>2019</v>
      </c>
      <c r="BD39" s="805"/>
      <c r="BE39" s="805"/>
      <c r="BF39" s="805"/>
      <c r="BG39" s="805"/>
      <c r="BH39" s="805"/>
      <c r="BI39" s="805" t="s">
        <v>2019</v>
      </c>
      <c r="BJ39" s="805"/>
      <c r="BK39" s="805"/>
      <c r="BL39" s="805"/>
      <c r="BM39" s="805"/>
      <c r="BN39" s="805"/>
      <c r="BO39" s="805" t="s">
        <v>2019</v>
      </c>
      <c r="BP39" s="805"/>
      <c r="BQ39" s="805"/>
      <c r="BR39" s="805"/>
      <c r="BS39" s="805"/>
      <c r="BT39" s="805"/>
      <c r="BU39" s="805" t="s">
        <v>2019</v>
      </c>
      <c r="BV39" s="805"/>
      <c r="BW39" s="805"/>
      <c r="BX39" s="805"/>
      <c r="BY39" s="805"/>
      <c r="BZ39" s="805"/>
      <c r="CA39" s="805" t="s">
        <v>2019</v>
      </c>
      <c r="CB39" s="805"/>
      <c r="CC39" s="805"/>
      <c r="CD39" s="805"/>
      <c r="CE39" s="805"/>
      <c r="CF39" s="805"/>
      <c r="CG39" s="805" t="s">
        <v>2019</v>
      </c>
      <c r="CH39" s="805"/>
      <c r="CI39" s="805"/>
      <c r="CJ39" s="805"/>
      <c r="CK39" s="805"/>
      <c r="CL39" s="805"/>
      <c r="CM39" s="805" t="s">
        <v>2019</v>
      </c>
      <c r="CN39" s="805"/>
      <c r="CO39" s="805"/>
      <c r="CP39" s="805"/>
      <c r="CQ39" s="805"/>
      <c r="CR39" s="805"/>
      <c r="CS39" s="805" t="s">
        <v>2019</v>
      </c>
      <c r="CT39" s="805"/>
      <c r="CU39" s="805"/>
      <c r="CV39" s="805"/>
      <c r="CW39" s="805"/>
      <c r="CX39" s="805"/>
      <c r="CY39" s="805" t="s">
        <v>2019</v>
      </c>
      <c r="CZ39" s="805"/>
      <c r="DA39" s="805"/>
      <c r="DB39" s="805"/>
      <c r="DC39" s="805"/>
      <c r="DD39" s="805"/>
      <c r="DE39" s="805" t="s">
        <v>2019</v>
      </c>
      <c r="DF39" s="805"/>
      <c r="DG39" s="805"/>
      <c r="DH39" s="805"/>
      <c r="DI39" s="805"/>
      <c r="DJ39" s="805"/>
      <c r="DK39" s="805" t="s">
        <v>2019</v>
      </c>
      <c r="DL39" s="805"/>
      <c r="DM39" s="805"/>
      <c r="DN39" s="805"/>
      <c r="DO39" s="805"/>
      <c r="DP39" s="805"/>
      <c r="DQ39" s="805" t="s">
        <v>2019</v>
      </c>
      <c r="DR39" s="805"/>
      <c r="DS39" s="805"/>
      <c r="DT39" s="805"/>
      <c r="DU39" s="805"/>
      <c r="DV39" s="805"/>
      <c r="DW39" s="805" t="s">
        <v>2019</v>
      </c>
      <c r="DX39" s="805"/>
      <c r="DY39" s="805"/>
      <c r="DZ39" s="805"/>
      <c r="EA39" s="805"/>
      <c r="EB39" s="805"/>
      <c r="EC39" s="805" t="s">
        <v>2019</v>
      </c>
      <c r="ED39" s="805"/>
      <c r="EE39" s="805"/>
      <c r="EF39" s="805"/>
      <c r="EG39" s="805"/>
      <c r="EH39" s="805"/>
      <c r="EI39" s="805" t="s">
        <v>2019</v>
      </c>
      <c r="EJ39" s="805"/>
      <c r="EK39" s="805"/>
      <c r="EL39" s="805"/>
      <c r="EM39" s="805"/>
      <c r="EN39" s="805"/>
      <c r="EO39" s="805" t="s">
        <v>2019</v>
      </c>
      <c r="EP39" s="805"/>
      <c r="EQ39" s="805"/>
      <c r="ER39" s="805"/>
      <c r="ES39" s="805"/>
      <c r="ET39" s="805"/>
      <c r="EU39" s="805" t="s">
        <v>2019</v>
      </c>
      <c r="EV39" s="805"/>
      <c r="EW39" s="805"/>
      <c r="EX39" s="805"/>
      <c r="EY39" s="805"/>
      <c r="EZ39" s="805"/>
      <c r="FA39" s="805" t="s">
        <v>2019</v>
      </c>
      <c r="FB39" s="805"/>
      <c r="FC39" s="805"/>
      <c r="FD39" s="805"/>
      <c r="FE39" s="805"/>
      <c r="FF39" s="805"/>
      <c r="FG39" s="805" t="s">
        <v>2019</v>
      </c>
      <c r="FH39" s="805"/>
      <c r="FI39" s="805"/>
      <c r="FJ39" s="805"/>
      <c r="FK39" s="805"/>
      <c r="FL39" s="805"/>
      <c r="FM39" s="805" t="s">
        <v>2019</v>
      </c>
      <c r="FN39" s="805"/>
      <c r="FO39" s="805"/>
      <c r="FP39" s="805"/>
      <c r="FQ39" s="805"/>
      <c r="FR39" s="805"/>
      <c r="FS39" s="805" t="s">
        <v>2019</v>
      </c>
      <c r="FT39" s="805"/>
      <c r="FU39" s="805"/>
      <c r="FV39" s="805"/>
      <c r="FW39" s="805"/>
      <c r="FX39" s="805"/>
      <c r="FY39" s="805" t="s">
        <v>2019</v>
      </c>
      <c r="FZ39" s="805"/>
      <c r="GA39" s="805"/>
      <c r="GB39" s="805"/>
      <c r="GC39" s="805"/>
      <c r="GD39" s="805"/>
      <c r="GE39" s="805" t="s">
        <v>2019</v>
      </c>
      <c r="GF39" s="805"/>
      <c r="GG39" s="805"/>
      <c r="GH39" s="805"/>
      <c r="GI39" s="805"/>
      <c r="GJ39" s="805"/>
      <c r="GK39" s="805" t="s">
        <v>2019</v>
      </c>
      <c r="GL39" s="805"/>
      <c r="GM39" s="805"/>
      <c r="GN39" s="805"/>
      <c r="GO39" s="805"/>
      <c r="GP39" s="805"/>
      <c r="GQ39" s="805" t="s">
        <v>2019</v>
      </c>
      <c r="GR39" s="805"/>
      <c r="GS39" s="805"/>
      <c r="GT39" s="805"/>
      <c r="GU39" s="805"/>
      <c r="GV39" s="805"/>
      <c r="GW39" s="805" t="s">
        <v>2019</v>
      </c>
      <c r="GX39" s="805"/>
      <c r="GY39" s="805"/>
      <c r="GZ39" s="805"/>
      <c r="HA39" s="805"/>
      <c r="HB39" s="805"/>
      <c r="HC39" s="805" t="s">
        <v>2019</v>
      </c>
      <c r="HD39" s="805"/>
      <c r="HE39" s="805"/>
      <c r="HF39" s="805"/>
      <c r="HG39" s="805"/>
      <c r="HH39" s="805"/>
      <c r="HI39" s="805" t="s">
        <v>2019</v>
      </c>
      <c r="HJ39" s="805"/>
      <c r="HK39" s="805"/>
      <c r="HL39" s="805"/>
      <c r="HM39" s="805"/>
      <c r="HN39" s="805"/>
      <c r="HO39" s="805" t="s">
        <v>2019</v>
      </c>
      <c r="HP39" s="805"/>
      <c r="HQ39" s="805"/>
      <c r="HR39" s="805"/>
      <c r="HS39" s="805"/>
      <c r="HT39" s="805"/>
      <c r="HU39" s="805" t="s">
        <v>2019</v>
      </c>
      <c r="HV39" s="805"/>
      <c r="HW39" s="805"/>
      <c r="HX39" s="805"/>
      <c r="HY39" s="805"/>
      <c r="HZ39" s="805"/>
      <c r="IA39" s="805" t="s">
        <v>2019</v>
      </c>
      <c r="IB39" s="805"/>
      <c r="IC39" s="805"/>
      <c r="ID39" s="805"/>
      <c r="IE39" s="805"/>
      <c r="IF39" s="805"/>
      <c r="IG39" s="805" t="s">
        <v>2019</v>
      </c>
      <c r="IH39" s="805"/>
      <c r="II39" s="805"/>
      <c r="IJ39" s="805"/>
      <c r="IK39" s="805"/>
      <c r="IL39" s="805"/>
      <c r="IM39" s="805" t="s">
        <v>2019</v>
      </c>
      <c r="IN39" s="805"/>
      <c r="IO39" s="805"/>
      <c r="IP39" s="805"/>
      <c r="IQ39" s="805"/>
      <c r="IR39" s="805"/>
      <c r="IS39" s="805" t="s">
        <v>2019</v>
      </c>
      <c r="IT39" s="805"/>
      <c r="IU39" s="805"/>
      <c r="IV39" s="805"/>
    </row>
    <row r="40" spans="1:256">
      <c r="B40" s="78"/>
      <c r="C40" s="78"/>
      <c r="D40" s="78"/>
      <c r="E40" s="78"/>
      <c r="F40" s="78"/>
      <c r="G40" s="78"/>
      <c r="H40" s="78"/>
      <c r="I40" s="78"/>
      <c r="J40" s="78"/>
      <c r="K40" s="78"/>
      <c r="L40" s="78"/>
      <c r="M40" s="805" t="s">
        <v>2396</v>
      </c>
      <c r="N40" s="805"/>
      <c r="O40" s="805"/>
      <c r="P40" s="805"/>
      <c r="Q40" s="805"/>
      <c r="R40" s="805"/>
      <c r="S40" s="805" t="s">
        <v>2396</v>
      </c>
      <c r="T40" s="805"/>
      <c r="U40" s="805"/>
      <c r="V40" s="805"/>
      <c r="W40" s="805"/>
      <c r="X40" s="805"/>
      <c r="Y40" s="805" t="s">
        <v>2396</v>
      </c>
      <c r="Z40" s="805"/>
      <c r="AA40" s="805"/>
      <c r="AB40" s="805"/>
      <c r="AC40" s="805"/>
      <c r="AD40" s="805"/>
      <c r="AE40" s="805" t="s">
        <v>2396</v>
      </c>
      <c r="AF40" s="805"/>
      <c r="AG40" s="805"/>
      <c r="AH40" s="805"/>
      <c r="AI40" s="805"/>
      <c r="AJ40" s="805"/>
      <c r="AK40" s="805" t="s">
        <v>2396</v>
      </c>
      <c r="AL40" s="805"/>
      <c r="AM40" s="805"/>
      <c r="AN40" s="805"/>
      <c r="AO40" s="805"/>
      <c r="AP40" s="805"/>
      <c r="AQ40" s="805" t="s">
        <v>2396</v>
      </c>
      <c r="AR40" s="805"/>
      <c r="AS40" s="805"/>
      <c r="AT40" s="805"/>
      <c r="AU40" s="805"/>
      <c r="AV40" s="805"/>
      <c r="AW40" s="805" t="s">
        <v>2396</v>
      </c>
      <c r="AX40" s="805"/>
      <c r="AY40" s="805"/>
      <c r="AZ40" s="805"/>
      <c r="BA40" s="805"/>
      <c r="BB40" s="805"/>
      <c r="BC40" s="805" t="s">
        <v>2396</v>
      </c>
      <c r="BD40" s="805"/>
      <c r="BE40" s="805"/>
      <c r="BF40" s="805"/>
      <c r="BG40" s="805"/>
      <c r="BH40" s="805"/>
      <c r="BI40" s="805" t="s">
        <v>2396</v>
      </c>
      <c r="BJ40" s="805"/>
      <c r="BK40" s="805"/>
      <c r="BL40" s="805"/>
      <c r="BM40" s="805"/>
      <c r="BN40" s="805"/>
      <c r="BO40" s="805" t="s">
        <v>2396</v>
      </c>
      <c r="BP40" s="805"/>
      <c r="BQ40" s="805"/>
      <c r="BR40" s="805"/>
      <c r="BS40" s="805"/>
      <c r="BT40" s="805"/>
      <c r="BU40" s="805" t="s">
        <v>2396</v>
      </c>
      <c r="BV40" s="805"/>
      <c r="BW40" s="805"/>
      <c r="BX40" s="805"/>
      <c r="BY40" s="805"/>
      <c r="BZ40" s="805"/>
      <c r="CA40" s="805" t="s">
        <v>2396</v>
      </c>
      <c r="CB40" s="805"/>
      <c r="CC40" s="805"/>
      <c r="CD40" s="805"/>
      <c r="CE40" s="805"/>
      <c r="CF40" s="805"/>
      <c r="CG40" s="805" t="s">
        <v>2396</v>
      </c>
      <c r="CH40" s="805"/>
      <c r="CI40" s="805"/>
      <c r="CJ40" s="805"/>
      <c r="CK40" s="805"/>
      <c r="CL40" s="805"/>
      <c r="CM40" s="805" t="s">
        <v>2396</v>
      </c>
      <c r="CN40" s="805"/>
      <c r="CO40" s="805"/>
      <c r="CP40" s="805"/>
      <c r="CQ40" s="805"/>
      <c r="CR40" s="805"/>
      <c r="CS40" s="805" t="s">
        <v>2396</v>
      </c>
      <c r="CT40" s="805"/>
      <c r="CU40" s="805"/>
      <c r="CV40" s="805"/>
      <c r="CW40" s="805"/>
      <c r="CX40" s="805"/>
      <c r="CY40" s="805" t="s">
        <v>2396</v>
      </c>
      <c r="CZ40" s="805"/>
      <c r="DA40" s="805"/>
      <c r="DB40" s="805"/>
      <c r="DC40" s="805"/>
      <c r="DD40" s="805"/>
      <c r="DE40" s="805" t="s">
        <v>2396</v>
      </c>
      <c r="DF40" s="805"/>
      <c r="DG40" s="805"/>
      <c r="DH40" s="805"/>
      <c r="DI40" s="805"/>
      <c r="DJ40" s="805"/>
      <c r="DK40" s="805" t="s">
        <v>2396</v>
      </c>
      <c r="DL40" s="805"/>
      <c r="DM40" s="805"/>
      <c r="DN40" s="805"/>
      <c r="DO40" s="805"/>
      <c r="DP40" s="805"/>
      <c r="DQ40" s="805" t="s">
        <v>2396</v>
      </c>
      <c r="DR40" s="805"/>
      <c r="DS40" s="805"/>
      <c r="DT40" s="805"/>
      <c r="DU40" s="805"/>
      <c r="DV40" s="805"/>
      <c r="DW40" s="805" t="s">
        <v>2396</v>
      </c>
      <c r="DX40" s="805"/>
      <c r="DY40" s="805"/>
      <c r="DZ40" s="805"/>
      <c r="EA40" s="805"/>
      <c r="EB40" s="805"/>
      <c r="EC40" s="805" t="s">
        <v>2396</v>
      </c>
      <c r="ED40" s="805"/>
      <c r="EE40" s="805"/>
      <c r="EF40" s="805"/>
      <c r="EG40" s="805"/>
      <c r="EH40" s="805"/>
      <c r="EI40" s="805" t="s">
        <v>2396</v>
      </c>
      <c r="EJ40" s="805"/>
      <c r="EK40" s="805"/>
      <c r="EL40" s="805"/>
      <c r="EM40" s="805"/>
      <c r="EN40" s="805"/>
      <c r="EO40" s="805" t="s">
        <v>2396</v>
      </c>
      <c r="EP40" s="805"/>
      <c r="EQ40" s="805"/>
      <c r="ER40" s="805"/>
      <c r="ES40" s="805"/>
      <c r="ET40" s="805"/>
      <c r="EU40" s="805" t="s">
        <v>2396</v>
      </c>
      <c r="EV40" s="805"/>
      <c r="EW40" s="805"/>
      <c r="EX40" s="805"/>
      <c r="EY40" s="805"/>
      <c r="EZ40" s="805"/>
      <c r="FA40" s="805" t="s">
        <v>2396</v>
      </c>
      <c r="FB40" s="805"/>
      <c r="FC40" s="805"/>
      <c r="FD40" s="805"/>
      <c r="FE40" s="805"/>
      <c r="FF40" s="805"/>
      <c r="FG40" s="805" t="s">
        <v>2396</v>
      </c>
      <c r="FH40" s="805"/>
      <c r="FI40" s="805"/>
      <c r="FJ40" s="805"/>
      <c r="FK40" s="805"/>
      <c r="FL40" s="805"/>
      <c r="FM40" s="805" t="s">
        <v>2396</v>
      </c>
      <c r="FN40" s="805"/>
      <c r="FO40" s="805"/>
      <c r="FP40" s="805"/>
      <c r="FQ40" s="805"/>
      <c r="FR40" s="805"/>
      <c r="FS40" s="805" t="s">
        <v>2396</v>
      </c>
      <c r="FT40" s="805"/>
      <c r="FU40" s="805"/>
      <c r="FV40" s="805"/>
      <c r="FW40" s="805"/>
      <c r="FX40" s="805"/>
      <c r="FY40" s="805" t="s">
        <v>2396</v>
      </c>
      <c r="FZ40" s="805"/>
      <c r="GA40" s="805"/>
      <c r="GB40" s="805"/>
      <c r="GC40" s="805"/>
      <c r="GD40" s="805"/>
      <c r="GE40" s="805" t="s">
        <v>2396</v>
      </c>
      <c r="GF40" s="805"/>
      <c r="GG40" s="805"/>
      <c r="GH40" s="805"/>
      <c r="GI40" s="805"/>
      <c r="GJ40" s="805"/>
      <c r="GK40" s="805" t="s">
        <v>2396</v>
      </c>
      <c r="GL40" s="805"/>
      <c r="GM40" s="805"/>
      <c r="GN40" s="805"/>
      <c r="GO40" s="805"/>
      <c r="GP40" s="805"/>
      <c r="GQ40" s="805" t="s">
        <v>2396</v>
      </c>
      <c r="GR40" s="805"/>
      <c r="GS40" s="805"/>
      <c r="GT40" s="805"/>
      <c r="GU40" s="805"/>
      <c r="GV40" s="805"/>
      <c r="GW40" s="805" t="s">
        <v>2396</v>
      </c>
      <c r="GX40" s="805"/>
      <c r="GY40" s="805"/>
      <c r="GZ40" s="805"/>
      <c r="HA40" s="805"/>
      <c r="HB40" s="805"/>
      <c r="HC40" s="805" t="s">
        <v>2396</v>
      </c>
      <c r="HD40" s="805"/>
      <c r="HE40" s="805"/>
      <c r="HF40" s="805"/>
      <c r="HG40" s="805"/>
      <c r="HH40" s="805"/>
      <c r="HI40" s="805" t="s">
        <v>2396</v>
      </c>
      <c r="HJ40" s="805"/>
      <c r="HK40" s="805"/>
      <c r="HL40" s="805"/>
      <c r="HM40" s="805"/>
      <c r="HN40" s="805"/>
      <c r="HO40" s="805" t="s">
        <v>2396</v>
      </c>
      <c r="HP40" s="805"/>
      <c r="HQ40" s="805"/>
      <c r="HR40" s="805"/>
      <c r="HS40" s="805"/>
      <c r="HT40" s="805"/>
      <c r="HU40" s="805" t="s">
        <v>2396</v>
      </c>
      <c r="HV40" s="805"/>
      <c r="HW40" s="805"/>
      <c r="HX40" s="805"/>
      <c r="HY40" s="805"/>
      <c r="HZ40" s="805"/>
      <c r="IA40" s="805" t="s">
        <v>2396</v>
      </c>
      <c r="IB40" s="805"/>
      <c r="IC40" s="805"/>
      <c r="ID40" s="805"/>
      <c r="IE40" s="805"/>
      <c r="IF40" s="805"/>
      <c r="IG40" s="805" t="s">
        <v>2396</v>
      </c>
      <c r="IH40" s="805"/>
      <c r="II40" s="805"/>
      <c r="IJ40" s="805"/>
      <c r="IK40" s="805"/>
      <c r="IL40" s="805"/>
      <c r="IM40" s="805" t="s">
        <v>2396</v>
      </c>
      <c r="IN40" s="805"/>
      <c r="IO40" s="805"/>
      <c r="IP40" s="805"/>
      <c r="IQ40" s="805"/>
      <c r="IR40" s="805"/>
      <c r="IS40" s="805" t="s">
        <v>2396</v>
      </c>
      <c r="IT40" s="805"/>
      <c r="IU40" s="805"/>
      <c r="IV40" s="805"/>
    </row>
    <row r="41" spans="1:256">
      <c r="A41" s="83"/>
      <c r="B41" s="83"/>
      <c r="C41" s="84"/>
      <c r="D41" s="86"/>
    </row>
    <row r="42" spans="1:256">
      <c r="A42" s="7"/>
    </row>
    <row r="43" spans="1:256">
      <c r="A43" s="7"/>
    </row>
    <row r="44" spans="1:256" s="6" customFormat="1">
      <c r="A44" s="7"/>
    </row>
    <row r="45" spans="1:256" s="6" customFormat="1">
      <c r="B45" s="7"/>
      <c r="C45" s="7"/>
      <c r="D45" s="7"/>
      <c r="E45" s="7"/>
    </row>
    <row r="46" spans="1:256" s="6" customFormat="1">
      <c r="B46" s="7"/>
      <c r="C46" s="7"/>
      <c r="D46" s="7"/>
      <c r="E46" s="7"/>
    </row>
    <row r="47" spans="1:256" s="6" customFormat="1">
      <c r="B47" s="7"/>
      <c r="C47" s="7"/>
      <c r="D47" s="7"/>
      <c r="E47" s="7"/>
    </row>
    <row r="48" spans="1:256" s="6" customFormat="1">
      <c r="B48" s="7"/>
      <c r="C48" s="10"/>
      <c r="D48" s="87"/>
      <c r="E48" s="7"/>
    </row>
    <row r="49" spans="2:5" s="6" customFormat="1">
      <c r="B49" s="7"/>
      <c r="C49" s="7"/>
      <c r="D49" s="7"/>
      <c r="E49" s="7"/>
    </row>
  </sheetData>
  <mergeCells count="127">
    <mergeCell ref="GK40:GP40"/>
    <mergeCell ref="GE40:GJ40"/>
    <mergeCell ref="DQ40:DV40"/>
    <mergeCell ref="FG40:FL40"/>
    <mergeCell ref="M40:R40"/>
    <mergeCell ref="S40:X40"/>
    <mergeCell ref="Y40:AD40"/>
    <mergeCell ref="AE40:AJ40"/>
    <mergeCell ref="EI40:EN40"/>
    <mergeCell ref="DK40:DP40"/>
    <mergeCell ref="DE40:DJ40"/>
    <mergeCell ref="CM40:CR40"/>
    <mergeCell ref="CG40:CL40"/>
    <mergeCell ref="CA40:CF40"/>
    <mergeCell ref="DW40:EB40"/>
    <mergeCell ref="CY40:DD40"/>
    <mergeCell ref="AK40:AP40"/>
    <mergeCell ref="BC40:BH40"/>
    <mergeCell ref="AQ40:AV40"/>
    <mergeCell ref="BI40:BN40"/>
    <mergeCell ref="AW40:BB40"/>
    <mergeCell ref="CS40:CX40"/>
    <mergeCell ref="BU40:BZ40"/>
    <mergeCell ref="BO40:BT40"/>
    <mergeCell ref="IG38:IL38"/>
    <mergeCell ref="IM39:IR39"/>
    <mergeCell ref="IM40:IR40"/>
    <mergeCell ref="HU40:HZ40"/>
    <mergeCell ref="EC39:EH39"/>
    <mergeCell ref="BO39:BT39"/>
    <mergeCell ref="CA39:CF39"/>
    <mergeCell ref="HO40:HT40"/>
    <mergeCell ref="HI40:HN40"/>
    <mergeCell ref="FS40:FX40"/>
    <mergeCell ref="HC40:HH40"/>
    <mergeCell ref="EC40:EH40"/>
    <mergeCell ref="FY40:GD40"/>
    <mergeCell ref="FA40:FF40"/>
    <mergeCell ref="EU40:EZ40"/>
    <mergeCell ref="FM40:FR40"/>
    <mergeCell ref="EO40:ET40"/>
    <mergeCell ref="GQ40:GV40"/>
    <mergeCell ref="GW40:HB40"/>
    <mergeCell ref="HU39:HZ39"/>
    <mergeCell ref="GK39:GP39"/>
    <mergeCell ref="GE39:GJ39"/>
    <mergeCell ref="HI39:HN39"/>
    <mergeCell ref="FM38:FR38"/>
    <mergeCell ref="IS38:IV38"/>
    <mergeCell ref="IG39:IL39"/>
    <mergeCell ref="IA38:IF38"/>
    <mergeCell ref="IS40:IV40"/>
    <mergeCell ref="IA39:IF39"/>
    <mergeCell ref="IS39:IV39"/>
    <mergeCell ref="IG40:IL40"/>
    <mergeCell ref="IA40:IF40"/>
    <mergeCell ref="EI38:EN38"/>
    <mergeCell ref="HC38:HH38"/>
    <mergeCell ref="HC39:HH39"/>
    <mergeCell ref="GW38:HB38"/>
    <mergeCell ref="FY39:GD39"/>
    <mergeCell ref="FM39:FR39"/>
    <mergeCell ref="FG39:FL39"/>
    <mergeCell ref="EU39:EZ39"/>
    <mergeCell ref="EU38:EZ38"/>
    <mergeCell ref="FS39:FX39"/>
    <mergeCell ref="IM38:IR38"/>
    <mergeCell ref="FY38:GD38"/>
    <mergeCell ref="GK38:GP38"/>
    <mergeCell ref="GE38:GJ38"/>
    <mergeCell ref="HO38:HT38"/>
    <mergeCell ref="HO39:HT39"/>
    <mergeCell ref="FS38:FX38"/>
    <mergeCell ref="FG38:FL38"/>
    <mergeCell ref="EO38:ET38"/>
    <mergeCell ref="HU38:HZ38"/>
    <mergeCell ref="GW39:HB39"/>
    <mergeCell ref="GQ39:GV39"/>
    <mergeCell ref="EC38:EH38"/>
    <mergeCell ref="DW38:EB38"/>
    <mergeCell ref="DE38:DJ38"/>
    <mergeCell ref="DQ38:DV38"/>
    <mergeCell ref="HI38:HN38"/>
    <mergeCell ref="EO39:ET39"/>
    <mergeCell ref="FA39:FF39"/>
    <mergeCell ref="EI39:EN39"/>
    <mergeCell ref="GQ38:GV38"/>
    <mergeCell ref="FA38:FF38"/>
    <mergeCell ref="DK38:DP38"/>
    <mergeCell ref="CY38:DD38"/>
    <mergeCell ref="CA38:CF38"/>
    <mergeCell ref="DE39:DJ39"/>
    <mergeCell ref="DQ39:DV39"/>
    <mergeCell ref="DW39:EB39"/>
    <mergeCell ref="CS38:CX38"/>
    <mergeCell ref="CY39:DD39"/>
    <mergeCell ref="DK39:DP39"/>
    <mergeCell ref="CS39:CX39"/>
    <mergeCell ref="C18:D18"/>
    <mergeCell ref="A37:D37"/>
    <mergeCell ref="A38:D38"/>
    <mergeCell ref="M38:R38"/>
    <mergeCell ref="BC38:BH38"/>
    <mergeCell ref="A39:D39"/>
    <mergeCell ref="M39:R39"/>
    <mergeCell ref="Y39:AD39"/>
    <mergeCell ref="S39:X39"/>
    <mergeCell ref="AW38:BB38"/>
    <mergeCell ref="AE38:AJ38"/>
    <mergeCell ref="BC39:BH39"/>
    <mergeCell ref="AE39:AJ39"/>
    <mergeCell ref="S38:X38"/>
    <mergeCell ref="Y38:AD38"/>
    <mergeCell ref="AW39:BB39"/>
    <mergeCell ref="AK39:AP39"/>
    <mergeCell ref="AQ39:AV39"/>
    <mergeCell ref="AQ38:AV38"/>
    <mergeCell ref="AK38:AP38"/>
    <mergeCell ref="BO38:BT38"/>
    <mergeCell ref="BU38:BZ38"/>
    <mergeCell ref="CG39:CL39"/>
    <mergeCell ref="CM39:CR39"/>
    <mergeCell ref="CG38:CL38"/>
    <mergeCell ref="BU39:BZ39"/>
    <mergeCell ref="CM38:CR38"/>
    <mergeCell ref="BI38:BN38"/>
    <mergeCell ref="BI39:BN3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9"/>
  <sheetViews>
    <sheetView zoomScale="125" workbookViewId="0">
      <selection activeCell="B25" sqref="B25"/>
    </sheetView>
  </sheetViews>
  <sheetFormatPr baseColWidth="10" defaultColWidth="10.7109375" defaultRowHeight="15" x14ac:dyDescent="0"/>
  <cols>
    <col min="1" max="1" width="9.5703125" style="6" customWidth="1"/>
    <col min="2" max="2" width="46.85546875" style="7" customWidth="1"/>
    <col min="3" max="3" width="9" style="7" customWidth="1"/>
    <col min="4" max="4" width="24.28515625" style="7" customWidth="1"/>
    <col min="5" max="5" width="8.28515625" style="7" customWidth="1"/>
    <col min="6" max="16384" width="10.7109375" style="7"/>
  </cols>
  <sheetData>
    <row r="1" spans="1:4" ht="105" customHeight="1">
      <c r="D1" s="229" t="s">
        <v>2802</v>
      </c>
    </row>
    <row r="2" spans="1:4">
      <c r="A2" s="8" t="s">
        <v>3073</v>
      </c>
      <c r="D2" s="10"/>
    </row>
    <row r="3" spans="1:4">
      <c r="A3" s="6" t="s">
        <v>1866</v>
      </c>
      <c r="C3" s="11"/>
      <c r="D3" s="92">
        <v>40163</v>
      </c>
    </row>
    <row r="4" spans="1:4">
      <c r="A4" s="6" t="s">
        <v>2145</v>
      </c>
      <c r="C4" s="11"/>
      <c r="D4" s="91"/>
    </row>
    <row r="5" spans="1:4">
      <c r="A5" s="6" t="s">
        <v>2026</v>
      </c>
      <c r="C5" s="11"/>
      <c r="D5" s="93" t="s">
        <v>1533</v>
      </c>
    </row>
    <row r="6" spans="1:4">
      <c r="C6" s="11"/>
      <c r="D6" s="91"/>
    </row>
    <row r="8" spans="1:4">
      <c r="A8" s="6" t="s">
        <v>1609</v>
      </c>
      <c r="C8" s="15" t="s">
        <v>1733</v>
      </c>
      <c r="D8" s="18"/>
    </row>
    <row r="9" spans="1:4">
      <c r="A9" s="156" t="s">
        <v>1928</v>
      </c>
      <c r="C9" s="25" t="s">
        <v>2874</v>
      </c>
      <c r="D9" s="22"/>
    </row>
    <row r="10" spans="1:4">
      <c r="A10" t="s">
        <v>1927</v>
      </c>
      <c r="C10" s="25" t="s">
        <v>3435</v>
      </c>
      <c r="D10" s="22"/>
    </row>
    <row r="11" spans="1:4">
      <c r="A11" t="s">
        <v>1687</v>
      </c>
      <c r="C11" s="25" t="s">
        <v>2400</v>
      </c>
      <c r="D11" s="22"/>
    </row>
    <row r="12" spans="1:4">
      <c r="A12" t="s">
        <v>2145</v>
      </c>
      <c r="C12" s="25" t="s">
        <v>2202</v>
      </c>
      <c r="D12" s="22"/>
    </row>
    <row r="13" spans="1:4">
      <c r="A13"/>
      <c r="C13" s="5" t="s">
        <v>1748</v>
      </c>
      <c r="D13" s="22"/>
    </row>
    <row r="14" spans="1:4">
      <c r="A14" s="27"/>
      <c r="C14" s="25" t="s">
        <v>1730</v>
      </c>
      <c r="D14" s="22"/>
    </row>
    <row r="15" spans="1:4">
      <c r="A15" s="27" t="s">
        <v>2319</v>
      </c>
      <c r="C15" s="3" t="s">
        <v>1859</v>
      </c>
      <c r="D15" s="231"/>
    </row>
    <row r="16" spans="1:4">
      <c r="A16" t="s">
        <v>2353</v>
      </c>
    </row>
    <row r="18" spans="1:5">
      <c r="A18" s="27" t="s">
        <v>2705</v>
      </c>
      <c r="C18" s="815" t="s">
        <v>1105</v>
      </c>
      <c r="D18" s="815"/>
    </row>
    <row r="19" spans="1:5">
      <c r="A19" s="27" t="s">
        <v>2622</v>
      </c>
      <c r="C19" s="27" t="s">
        <v>2545</v>
      </c>
    </row>
    <row r="20" spans="1:5">
      <c r="A20" s="27"/>
      <c r="C20" s="27"/>
    </row>
    <row r="21" spans="1:5">
      <c r="A21" s="27"/>
      <c r="C21" s="27"/>
    </row>
    <row r="22" spans="1:5" s="43" customFormat="1" ht="16" customHeight="1">
      <c r="A22" s="68"/>
      <c r="B22" s="38"/>
      <c r="C22" s="39"/>
      <c r="D22" s="41"/>
      <c r="E22" s="42"/>
    </row>
    <row r="23" spans="1:5">
      <c r="A23" s="155" t="s">
        <v>2275</v>
      </c>
      <c r="B23" s="45" t="s">
        <v>2177</v>
      </c>
      <c r="C23" s="45"/>
      <c r="D23" s="45" t="s">
        <v>2049</v>
      </c>
      <c r="E23" s="48"/>
    </row>
    <row r="24" spans="1:5">
      <c r="A24" s="49">
        <v>40229</v>
      </c>
      <c r="B24" s="58" t="s">
        <v>1636</v>
      </c>
      <c r="C24" s="245"/>
      <c r="D24" s="153">
        <v>1200</v>
      </c>
      <c r="E24" s="48"/>
    </row>
    <row r="25" spans="1:5">
      <c r="A25" s="49">
        <v>40230</v>
      </c>
      <c r="B25" s="58" t="s">
        <v>2542</v>
      </c>
      <c r="C25" s="242"/>
      <c r="D25" s="153">
        <v>2000</v>
      </c>
      <c r="E25" s="48"/>
    </row>
    <row r="26" spans="1:5">
      <c r="A26" s="49">
        <v>40231</v>
      </c>
      <c r="B26" s="58" t="s">
        <v>2542</v>
      </c>
      <c r="C26" s="242"/>
      <c r="D26" s="153">
        <v>2000</v>
      </c>
      <c r="E26" s="48"/>
    </row>
    <row r="27" spans="1:5">
      <c r="A27" s="49"/>
      <c r="B27" s="58"/>
      <c r="C27" s="242"/>
      <c r="D27" s="153"/>
      <c r="E27" s="48"/>
    </row>
    <row r="28" spans="1:5">
      <c r="A28" s="49"/>
      <c r="B28" s="58"/>
      <c r="C28" s="242"/>
      <c r="D28" s="153"/>
      <c r="E28" s="48"/>
    </row>
    <row r="29" spans="1:5">
      <c r="A29" s="57"/>
      <c r="B29" s="243"/>
      <c r="C29" s="242"/>
      <c r="D29" s="244"/>
      <c r="E29" s="48"/>
    </row>
    <row r="30" spans="1:5">
      <c r="A30" s="57"/>
      <c r="B30" s="243"/>
      <c r="C30" s="242"/>
      <c r="D30" s="241"/>
      <c r="E30" s="48"/>
    </row>
    <row r="31" spans="1:5" s="74" customFormat="1" ht="16" customHeight="1">
      <c r="A31" s="68"/>
      <c r="B31" s="69" t="s">
        <v>2584</v>
      </c>
      <c r="C31" s="240"/>
      <c r="D31" s="239">
        <f>SUM(D24:D30)</f>
        <v>5200</v>
      </c>
      <c r="E31" s="73"/>
    </row>
    <row r="34" spans="1:256">
      <c r="B34" s="75" t="s">
        <v>1681</v>
      </c>
      <c r="C34" s="76">
        <f>D31/2</f>
        <v>2600</v>
      </c>
    </row>
    <row r="37" spans="1:256">
      <c r="A37" s="805" t="s">
        <v>2546</v>
      </c>
      <c r="B37" s="820"/>
      <c r="C37" s="820"/>
      <c r="D37" s="820"/>
    </row>
    <row r="38" spans="1:256">
      <c r="A38" s="805" t="s">
        <v>1675</v>
      </c>
      <c r="B38" s="820"/>
      <c r="C38" s="820"/>
      <c r="D38" s="820"/>
      <c r="E38" s="78"/>
      <c r="F38" s="78"/>
      <c r="G38" s="78"/>
      <c r="H38" s="78"/>
      <c r="I38" s="78"/>
      <c r="J38" s="78"/>
      <c r="K38" s="78"/>
      <c r="L38" s="78"/>
      <c r="M38" s="805" t="s">
        <v>2134</v>
      </c>
      <c r="N38" s="805"/>
      <c r="O38" s="805"/>
      <c r="P38" s="805"/>
      <c r="Q38" s="805"/>
      <c r="R38" s="805"/>
      <c r="S38" s="805" t="s">
        <v>2134</v>
      </c>
      <c r="T38" s="805"/>
      <c r="U38" s="805"/>
      <c r="V38" s="805"/>
      <c r="W38" s="805"/>
      <c r="X38" s="805"/>
      <c r="Y38" s="805" t="s">
        <v>2134</v>
      </c>
      <c r="Z38" s="805"/>
      <c r="AA38" s="805"/>
      <c r="AB38" s="805"/>
      <c r="AC38" s="805"/>
      <c r="AD38" s="805"/>
      <c r="AE38" s="805" t="s">
        <v>2134</v>
      </c>
      <c r="AF38" s="805"/>
      <c r="AG38" s="805"/>
      <c r="AH38" s="805"/>
      <c r="AI38" s="805"/>
      <c r="AJ38" s="805"/>
      <c r="AK38" s="805" t="s">
        <v>2134</v>
      </c>
      <c r="AL38" s="805"/>
      <c r="AM38" s="805"/>
      <c r="AN38" s="805"/>
      <c r="AO38" s="805"/>
      <c r="AP38" s="805"/>
      <c r="AQ38" s="805" t="s">
        <v>2134</v>
      </c>
      <c r="AR38" s="805"/>
      <c r="AS38" s="805"/>
      <c r="AT38" s="805"/>
      <c r="AU38" s="805"/>
      <c r="AV38" s="805"/>
      <c r="AW38" s="805" t="s">
        <v>2134</v>
      </c>
      <c r="AX38" s="805"/>
      <c r="AY38" s="805"/>
      <c r="AZ38" s="805"/>
      <c r="BA38" s="805"/>
      <c r="BB38" s="805"/>
      <c r="BC38" s="805" t="s">
        <v>2134</v>
      </c>
      <c r="BD38" s="805"/>
      <c r="BE38" s="805"/>
      <c r="BF38" s="805"/>
      <c r="BG38" s="805"/>
      <c r="BH38" s="805"/>
      <c r="BI38" s="805" t="s">
        <v>2134</v>
      </c>
      <c r="BJ38" s="805"/>
      <c r="BK38" s="805"/>
      <c r="BL38" s="805"/>
      <c r="BM38" s="805"/>
      <c r="BN38" s="805"/>
      <c r="BO38" s="805" t="s">
        <v>2134</v>
      </c>
      <c r="BP38" s="805"/>
      <c r="BQ38" s="805"/>
      <c r="BR38" s="805"/>
      <c r="BS38" s="805"/>
      <c r="BT38" s="805"/>
      <c r="BU38" s="805" t="s">
        <v>2134</v>
      </c>
      <c r="BV38" s="805"/>
      <c r="BW38" s="805"/>
      <c r="BX38" s="805"/>
      <c r="BY38" s="805"/>
      <c r="BZ38" s="805"/>
      <c r="CA38" s="805" t="s">
        <v>2134</v>
      </c>
      <c r="CB38" s="805"/>
      <c r="CC38" s="805"/>
      <c r="CD38" s="805"/>
      <c r="CE38" s="805"/>
      <c r="CF38" s="805"/>
      <c r="CG38" s="805" t="s">
        <v>2134</v>
      </c>
      <c r="CH38" s="805"/>
      <c r="CI38" s="805"/>
      <c r="CJ38" s="805"/>
      <c r="CK38" s="805"/>
      <c r="CL38" s="805"/>
      <c r="CM38" s="805" t="s">
        <v>2134</v>
      </c>
      <c r="CN38" s="805"/>
      <c r="CO38" s="805"/>
      <c r="CP38" s="805"/>
      <c r="CQ38" s="805"/>
      <c r="CR38" s="805"/>
      <c r="CS38" s="805" t="s">
        <v>2134</v>
      </c>
      <c r="CT38" s="805"/>
      <c r="CU38" s="805"/>
      <c r="CV38" s="805"/>
      <c r="CW38" s="805"/>
      <c r="CX38" s="805"/>
      <c r="CY38" s="805" t="s">
        <v>2134</v>
      </c>
      <c r="CZ38" s="805"/>
      <c r="DA38" s="805"/>
      <c r="DB38" s="805"/>
      <c r="DC38" s="805"/>
      <c r="DD38" s="805"/>
      <c r="DE38" s="805" t="s">
        <v>2134</v>
      </c>
      <c r="DF38" s="805"/>
      <c r="DG38" s="805"/>
      <c r="DH38" s="805"/>
      <c r="DI38" s="805"/>
      <c r="DJ38" s="805"/>
      <c r="DK38" s="805" t="s">
        <v>2134</v>
      </c>
      <c r="DL38" s="805"/>
      <c r="DM38" s="805"/>
      <c r="DN38" s="805"/>
      <c r="DO38" s="805"/>
      <c r="DP38" s="805"/>
      <c r="DQ38" s="805" t="s">
        <v>2134</v>
      </c>
      <c r="DR38" s="805"/>
      <c r="DS38" s="805"/>
      <c r="DT38" s="805"/>
      <c r="DU38" s="805"/>
      <c r="DV38" s="805"/>
      <c r="DW38" s="805" t="s">
        <v>2134</v>
      </c>
      <c r="DX38" s="805"/>
      <c r="DY38" s="805"/>
      <c r="DZ38" s="805"/>
      <c r="EA38" s="805"/>
      <c r="EB38" s="805"/>
      <c r="EC38" s="805" t="s">
        <v>2134</v>
      </c>
      <c r="ED38" s="805"/>
      <c r="EE38" s="805"/>
      <c r="EF38" s="805"/>
      <c r="EG38" s="805"/>
      <c r="EH38" s="805"/>
      <c r="EI38" s="805" t="s">
        <v>2134</v>
      </c>
      <c r="EJ38" s="805"/>
      <c r="EK38" s="805"/>
      <c r="EL38" s="805"/>
      <c r="EM38" s="805"/>
      <c r="EN38" s="805"/>
      <c r="EO38" s="805" t="s">
        <v>2134</v>
      </c>
      <c r="EP38" s="805"/>
      <c r="EQ38" s="805"/>
      <c r="ER38" s="805"/>
      <c r="ES38" s="805"/>
      <c r="ET38" s="805"/>
      <c r="EU38" s="805" t="s">
        <v>2134</v>
      </c>
      <c r="EV38" s="805"/>
      <c r="EW38" s="805"/>
      <c r="EX38" s="805"/>
      <c r="EY38" s="805"/>
      <c r="EZ38" s="805"/>
      <c r="FA38" s="805" t="s">
        <v>2134</v>
      </c>
      <c r="FB38" s="805"/>
      <c r="FC38" s="805"/>
      <c r="FD38" s="805"/>
      <c r="FE38" s="805"/>
      <c r="FF38" s="805"/>
      <c r="FG38" s="805" t="s">
        <v>2134</v>
      </c>
      <c r="FH38" s="805"/>
      <c r="FI38" s="805"/>
      <c r="FJ38" s="805"/>
      <c r="FK38" s="805"/>
      <c r="FL38" s="805"/>
      <c r="FM38" s="805" t="s">
        <v>2134</v>
      </c>
      <c r="FN38" s="805"/>
      <c r="FO38" s="805"/>
      <c r="FP38" s="805"/>
      <c r="FQ38" s="805"/>
      <c r="FR38" s="805"/>
      <c r="FS38" s="805" t="s">
        <v>2134</v>
      </c>
      <c r="FT38" s="805"/>
      <c r="FU38" s="805"/>
      <c r="FV38" s="805"/>
      <c r="FW38" s="805"/>
      <c r="FX38" s="805"/>
      <c r="FY38" s="805" t="s">
        <v>2134</v>
      </c>
      <c r="FZ38" s="805"/>
      <c r="GA38" s="805"/>
      <c r="GB38" s="805"/>
      <c r="GC38" s="805"/>
      <c r="GD38" s="805"/>
      <c r="GE38" s="805" t="s">
        <v>2134</v>
      </c>
      <c r="GF38" s="805"/>
      <c r="GG38" s="805"/>
      <c r="GH38" s="805"/>
      <c r="GI38" s="805"/>
      <c r="GJ38" s="805"/>
      <c r="GK38" s="805" t="s">
        <v>2134</v>
      </c>
      <c r="GL38" s="805"/>
      <c r="GM38" s="805"/>
      <c r="GN38" s="805"/>
      <c r="GO38" s="805"/>
      <c r="GP38" s="805"/>
      <c r="GQ38" s="805" t="s">
        <v>2134</v>
      </c>
      <c r="GR38" s="805"/>
      <c r="GS38" s="805"/>
      <c r="GT38" s="805"/>
      <c r="GU38" s="805"/>
      <c r="GV38" s="805"/>
      <c r="GW38" s="805" t="s">
        <v>2134</v>
      </c>
      <c r="GX38" s="805"/>
      <c r="GY38" s="805"/>
      <c r="GZ38" s="805"/>
      <c r="HA38" s="805"/>
      <c r="HB38" s="805"/>
      <c r="HC38" s="805" t="s">
        <v>2134</v>
      </c>
      <c r="HD38" s="805"/>
      <c r="HE38" s="805"/>
      <c r="HF38" s="805"/>
      <c r="HG38" s="805"/>
      <c r="HH38" s="805"/>
      <c r="HI38" s="805" t="s">
        <v>2134</v>
      </c>
      <c r="HJ38" s="805"/>
      <c r="HK38" s="805"/>
      <c r="HL38" s="805"/>
      <c r="HM38" s="805"/>
      <c r="HN38" s="805"/>
      <c r="HO38" s="805" t="s">
        <v>2134</v>
      </c>
      <c r="HP38" s="805"/>
      <c r="HQ38" s="805"/>
      <c r="HR38" s="805"/>
      <c r="HS38" s="805"/>
      <c r="HT38" s="805"/>
      <c r="HU38" s="805" t="s">
        <v>2134</v>
      </c>
      <c r="HV38" s="805"/>
      <c r="HW38" s="805"/>
      <c r="HX38" s="805"/>
      <c r="HY38" s="805"/>
      <c r="HZ38" s="805"/>
      <c r="IA38" s="805" t="s">
        <v>2134</v>
      </c>
      <c r="IB38" s="805"/>
      <c r="IC38" s="805"/>
      <c r="ID38" s="805"/>
      <c r="IE38" s="805"/>
      <c r="IF38" s="805"/>
      <c r="IG38" s="805" t="s">
        <v>2134</v>
      </c>
      <c r="IH38" s="805"/>
      <c r="II38" s="805"/>
      <c r="IJ38" s="805"/>
      <c r="IK38" s="805"/>
      <c r="IL38" s="805"/>
      <c r="IM38" s="805" t="s">
        <v>2134</v>
      </c>
      <c r="IN38" s="805"/>
      <c r="IO38" s="805"/>
      <c r="IP38" s="805"/>
      <c r="IQ38" s="805"/>
      <c r="IR38" s="805"/>
      <c r="IS38" s="805" t="s">
        <v>2134</v>
      </c>
      <c r="IT38" s="805"/>
      <c r="IU38" s="805"/>
      <c r="IV38" s="805"/>
    </row>
    <row r="39" spans="1:256">
      <c r="A39" s="805" t="s">
        <v>2396</v>
      </c>
      <c r="B39" s="820"/>
      <c r="C39" s="820"/>
      <c r="D39" s="820"/>
      <c r="E39" s="78"/>
      <c r="F39" s="78"/>
      <c r="G39" s="78"/>
      <c r="H39" s="78"/>
      <c r="I39" s="78"/>
      <c r="J39" s="78"/>
      <c r="K39" s="78"/>
      <c r="L39" s="78"/>
      <c r="M39" s="805" t="s">
        <v>2019</v>
      </c>
      <c r="N39" s="805"/>
      <c r="O39" s="805"/>
      <c r="P39" s="805"/>
      <c r="Q39" s="805"/>
      <c r="R39" s="805"/>
      <c r="S39" s="805" t="s">
        <v>2019</v>
      </c>
      <c r="T39" s="805"/>
      <c r="U39" s="805"/>
      <c r="V39" s="805"/>
      <c r="W39" s="805"/>
      <c r="X39" s="805"/>
      <c r="Y39" s="805" t="s">
        <v>2019</v>
      </c>
      <c r="Z39" s="805"/>
      <c r="AA39" s="805"/>
      <c r="AB39" s="805"/>
      <c r="AC39" s="805"/>
      <c r="AD39" s="805"/>
      <c r="AE39" s="805" t="s">
        <v>2019</v>
      </c>
      <c r="AF39" s="805"/>
      <c r="AG39" s="805"/>
      <c r="AH39" s="805"/>
      <c r="AI39" s="805"/>
      <c r="AJ39" s="805"/>
      <c r="AK39" s="805" t="s">
        <v>2019</v>
      </c>
      <c r="AL39" s="805"/>
      <c r="AM39" s="805"/>
      <c r="AN39" s="805"/>
      <c r="AO39" s="805"/>
      <c r="AP39" s="805"/>
      <c r="AQ39" s="805" t="s">
        <v>2019</v>
      </c>
      <c r="AR39" s="805"/>
      <c r="AS39" s="805"/>
      <c r="AT39" s="805"/>
      <c r="AU39" s="805"/>
      <c r="AV39" s="805"/>
      <c r="AW39" s="805" t="s">
        <v>2019</v>
      </c>
      <c r="AX39" s="805"/>
      <c r="AY39" s="805"/>
      <c r="AZ39" s="805"/>
      <c r="BA39" s="805"/>
      <c r="BB39" s="805"/>
      <c r="BC39" s="805" t="s">
        <v>2019</v>
      </c>
      <c r="BD39" s="805"/>
      <c r="BE39" s="805"/>
      <c r="BF39" s="805"/>
      <c r="BG39" s="805"/>
      <c r="BH39" s="805"/>
      <c r="BI39" s="805" t="s">
        <v>2019</v>
      </c>
      <c r="BJ39" s="805"/>
      <c r="BK39" s="805"/>
      <c r="BL39" s="805"/>
      <c r="BM39" s="805"/>
      <c r="BN39" s="805"/>
      <c r="BO39" s="805" t="s">
        <v>2019</v>
      </c>
      <c r="BP39" s="805"/>
      <c r="BQ39" s="805"/>
      <c r="BR39" s="805"/>
      <c r="BS39" s="805"/>
      <c r="BT39" s="805"/>
      <c r="BU39" s="805" t="s">
        <v>2019</v>
      </c>
      <c r="BV39" s="805"/>
      <c r="BW39" s="805"/>
      <c r="BX39" s="805"/>
      <c r="BY39" s="805"/>
      <c r="BZ39" s="805"/>
      <c r="CA39" s="805" t="s">
        <v>2019</v>
      </c>
      <c r="CB39" s="805"/>
      <c r="CC39" s="805"/>
      <c r="CD39" s="805"/>
      <c r="CE39" s="805"/>
      <c r="CF39" s="805"/>
      <c r="CG39" s="805" t="s">
        <v>2019</v>
      </c>
      <c r="CH39" s="805"/>
      <c r="CI39" s="805"/>
      <c r="CJ39" s="805"/>
      <c r="CK39" s="805"/>
      <c r="CL39" s="805"/>
      <c r="CM39" s="805" t="s">
        <v>2019</v>
      </c>
      <c r="CN39" s="805"/>
      <c r="CO39" s="805"/>
      <c r="CP39" s="805"/>
      <c r="CQ39" s="805"/>
      <c r="CR39" s="805"/>
      <c r="CS39" s="805" t="s">
        <v>2019</v>
      </c>
      <c r="CT39" s="805"/>
      <c r="CU39" s="805"/>
      <c r="CV39" s="805"/>
      <c r="CW39" s="805"/>
      <c r="CX39" s="805"/>
      <c r="CY39" s="805" t="s">
        <v>2019</v>
      </c>
      <c r="CZ39" s="805"/>
      <c r="DA39" s="805"/>
      <c r="DB39" s="805"/>
      <c r="DC39" s="805"/>
      <c r="DD39" s="805"/>
      <c r="DE39" s="805" t="s">
        <v>2019</v>
      </c>
      <c r="DF39" s="805"/>
      <c r="DG39" s="805"/>
      <c r="DH39" s="805"/>
      <c r="DI39" s="805"/>
      <c r="DJ39" s="805"/>
      <c r="DK39" s="805" t="s">
        <v>2019</v>
      </c>
      <c r="DL39" s="805"/>
      <c r="DM39" s="805"/>
      <c r="DN39" s="805"/>
      <c r="DO39" s="805"/>
      <c r="DP39" s="805"/>
      <c r="DQ39" s="805" t="s">
        <v>2019</v>
      </c>
      <c r="DR39" s="805"/>
      <c r="DS39" s="805"/>
      <c r="DT39" s="805"/>
      <c r="DU39" s="805"/>
      <c r="DV39" s="805"/>
      <c r="DW39" s="805" t="s">
        <v>2019</v>
      </c>
      <c r="DX39" s="805"/>
      <c r="DY39" s="805"/>
      <c r="DZ39" s="805"/>
      <c r="EA39" s="805"/>
      <c r="EB39" s="805"/>
      <c r="EC39" s="805" t="s">
        <v>2019</v>
      </c>
      <c r="ED39" s="805"/>
      <c r="EE39" s="805"/>
      <c r="EF39" s="805"/>
      <c r="EG39" s="805"/>
      <c r="EH39" s="805"/>
      <c r="EI39" s="805" t="s">
        <v>2019</v>
      </c>
      <c r="EJ39" s="805"/>
      <c r="EK39" s="805"/>
      <c r="EL39" s="805"/>
      <c r="EM39" s="805"/>
      <c r="EN39" s="805"/>
      <c r="EO39" s="805" t="s">
        <v>2019</v>
      </c>
      <c r="EP39" s="805"/>
      <c r="EQ39" s="805"/>
      <c r="ER39" s="805"/>
      <c r="ES39" s="805"/>
      <c r="ET39" s="805"/>
      <c r="EU39" s="805" t="s">
        <v>2019</v>
      </c>
      <c r="EV39" s="805"/>
      <c r="EW39" s="805"/>
      <c r="EX39" s="805"/>
      <c r="EY39" s="805"/>
      <c r="EZ39" s="805"/>
      <c r="FA39" s="805" t="s">
        <v>2019</v>
      </c>
      <c r="FB39" s="805"/>
      <c r="FC39" s="805"/>
      <c r="FD39" s="805"/>
      <c r="FE39" s="805"/>
      <c r="FF39" s="805"/>
      <c r="FG39" s="805" t="s">
        <v>2019</v>
      </c>
      <c r="FH39" s="805"/>
      <c r="FI39" s="805"/>
      <c r="FJ39" s="805"/>
      <c r="FK39" s="805"/>
      <c r="FL39" s="805"/>
      <c r="FM39" s="805" t="s">
        <v>2019</v>
      </c>
      <c r="FN39" s="805"/>
      <c r="FO39" s="805"/>
      <c r="FP39" s="805"/>
      <c r="FQ39" s="805"/>
      <c r="FR39" s="805"/>
      <c r="FS39" s="805" t="s">
        <v>2019</v>
      </c>
      <c r="FT39" s="805"/>
      <c r="FU39" s="805"/>
      <c r="FV39" s="805"/>
      <c r="FW39" s="805"/>
      <c r="FX39" s="805"/>
      <c r="FY39" s="805" t="s">
        <v>2019</v>
      </c>
      <c r="FZ39" s="805"/>
      <c r="GA39" s="805"/>
      <c r="GB39" s="805"/>
      <c r="GC39" s="805"/>
      <c r="GD39" s="805"/>
      <c r="GE39" s="805" t="s">
        <v>2019</v>
      </c>
      <c r="GF39" s="805"/>
      <c r="GG39" s="805"/>
      <c r="GH39" s="805"/>
      <c r="GI39" s="805"/>
      <c r="GJ39" s="805"/>
      <c r="GK39" s="805" t="s">
        <v>2019</v>
      </c>
      <c r="GL39" s="805"/>
      <c r="GM39" s="805"/>
      <c r="GN39" s="805"/>
      <c r="GO39" s="805"/>
      <c r="GP39" s="805"/>
      <c r="GQ39" s="805" t="s">
        <v>2019</v>
      </c>
      <c r="GR39" s="805"/>
      <c r="GS39" s="805"/>
      <c r="GT39" s="805"/>
      <c r="GU39" s="805"/>
      <c r="GV39" s="805"/>
      <c r="GW39" s="805" t="s">
        <v>2019</v>
      </c>
      <c r="GX39" s="805"/>
      <c r="GY39" s="805"/>
      <c r="GZ39" s="805"/>
      <c r="HA39" s="805"/>
      <c r="HB39" s="805"/>
      <c r="HC39" s="805" t="s">
        <v>2019</v>
      </c>
      <c r="HD39" s="805"/>
      <c r="HE39" s="805"/>
      <c r="HF39" s="805"/>
      <c r="HG39" s="805"/>
      <c r="HH39" s="805"/>
      <c r="HI39" s="805" t="s">
        <v>2019</v>
      </c>
      <c r="HJ39" s="805"/>
      <c r="HK39" s="805"/>
      <c r="HL39" s="805"/>
      <c r="HM39" s="805"/>
      <c r="HN39" s="805"/>
      <c r="HO39" s="805" t="s">
        <v>2019</v>
      </c>
      <c r="HP39" s="805"/>
      <c r="HQ39" s="805"/>
      <c r="HR39" s="805"/>
      <c r="HS39" s="805"/>
      <c r="HT39" s="805"/>
      <c r="HU39" s="805" t="s">
        <v>2019</v>
      </c>
      <c r="HV39" s="805"/>
      <c r="HW39" s="805"/>
      <c r="HX39" s="805"/>
      <c r="HY39" s="805"/>
      <c r="HZ39" s="805"/>
      <c r="IA39" s="805" t="s">
        <v>2019</v>
      </c>
      <c r="IB39" s="805"/>
      <c r="IC39" s="805"/>
      <c r="ID39" s="805"/>
      <c r="IE39" s="805"/>
      <c r="IF39" s="805"/>
      <c r="IG39" s="805" t="s">
        <v>2019</v>
      </c>
      <c r="IH39" s="805"/>
      <c r="II39" s="805"/>
      <c r="IJ39" s="805"/>
      <c r="IK39" s="805"/>
      <c r="IL39" s="805"/>
      <c r="IM39" s="805" t="s">
        <v>2019</v>
      </c>
      <c r="IN39" s="805"/>
      <c r="IO39" s="805"/>
      <c r="IP39" s="805"/>
      <c r="IQ39" s="805"/>
      <c r="IR39" s="805"/>
      <c r="IS39" s="805" t="s">
        <v>2019</v>
      </c>
      <c r="IT39" s="805"/>
      <c r="IU39" s="805"/>
      <c r="IV39" s="805"/>
    </row>
    <row r="40" spans="1:256">
      <c r="B40" s="78"/>
      <c r="C40" s="78"/>
      <c r="D40" s="78"/>
      <c r="E40" s="78"/>
      <c r="F40" s="78"/>
      <c r="G40" s="78"/>
      <c r="H40" s="78"/>
      <c r="I40" s="78"/>
      <c r="J40" s="78"/>
      <c r="K40" s="78"/>
      <c r="L40" s="78"/>
      <c r="M40" s="805" t="s">
        <v>2396</v>
      </c>
      <c r="N40" s="805"/>
      <c r="O40" s="805"/>
      <c r="P40" s="805"/>
      <c r="Q40" s="805"/>
      <c r="R40" s="805"/>
      <c r="S40" s="805" t="s">
        <v>2396</v>
      </c>
      <c r="T40" s="805"/>
      <c r="U40" s="805"/>
      <c r="V40" s="805"/>
      <c r="W40" s="805"/>
      <c r="X40" s="805"/>
      <c r="Y40" s="805" t="s">
        <v>2396</v>
      </c>
      <c r="Z40" s="805"/>
      <c r="AA40" s="805"/>
      <c r="AB40" s="805"/>
      <c r="AC40" s="805"/>
      <c r="AD40" s="805"/>
      <c r="AE40" s="805" t="s">
        <v>2396</v>
      </c>
      <c r="AF40" s="805"/>
      <c r="AG40" s="805"/>
      <c r="AH40" s="805"/>
      <c r="AI40" s="805"/>
      <c r="AJ40" s="805"/>
      <c r="AK40" s="805" t="s">
        <v>2396</v>
      </c>
      <c r="AL40" s="805"/>
      <c r="AM40" s="805"/>
      <c r="AN40" s="805"/>
      <c r="AO40" s="805"/>
      <c r="AP40" s="805"/>
      <c r="AQ40" s="805" t="s">
        <v>2396</v>
      </c>
      <c r="AR40" s="805"/>
      <c r="AS40" s="805"/>
      <c r="AT40" s="805"/>
      <c r="AU40" s="805"/>
      <c r="AV40" s="805"/>
      <c r="AW40" s="805" t="s">
        <v>2396</v>
      </c>
      <c r="AX40" s="805"/>
      <c r="AY40" s="805"/>
      <c r="AZ40" s="805"/>
      <c r="BA40" s="805"/>
      <c r="BB40" s="805"/>
      <c r="BC40" s="805" t="s">
        <v>2396</v>
      </c>
      <c r="BD40" s="805"/>
      <c r="BE40" s="805"/>
      <c r="BF40" s="805"/>
      <c r="BG40" s="805"/>
      <c r="BH40" s="805"/>
      <c r="BI40" s="805" t="s">
        <v>2396</v>
      </c>
      <c r="BJ40" s="805"/>
      <c r="BK40" s="805"/>
      <c r="BL40" s="805"/>
      <c r="BM40" s="805"/>
      <c r="BN40" s="805"/>
      <c r="BO40" s="805" t="s">
        <v>2396</v>
      </c>
      <c r="BP40" s="805"/>
      <c r="BQ40" s="805"/>
      <c r="BR40" s="805"/>
      <c r="BS40" s="805"/>
      <c r="BT40" s="805"/>
      <c r="BU40" s="805" t="s">
        <v>2396</v>
      </c>
      <c r="BV40" s="805"/>
      <c r="BW40" s="805"/>
      <c r="BX40" s="805"/>
      <c r="BY40" s="805"/>
      <c r="BZ40" s="805"/>
      <c r="CA40" s="805" t="s">
        <v>2396</v>
      </c>
      <c r="CB40" s="805"/>
      <c r="CC40" s="805"/>
      <c r="CD40" s="805"/>
      <c r="CE40" s="805"/>
      <c r="CF40" s="805"/>
      <c r="CG40" s="805" t="s">
        <v>2396</v>
      </c>
      <c r="CH40" s="805"/>
      <c r="CI40" s="805"/>
      <c r="CJ40" s="805"/>
      <c r="CK40" s="805"/>
      <c r="CL40" s="805"/>
      <c r="CM40" s="805" t="s">
        <v>2396</v>
      </c>
      <c r="CN40" s="805"/>
      <c r="CO40" s="805"/>
      <c r="CP40" s="805"/>
      <c r="CQ40" s="805"/>
      <c r="CR40" s="805"/>
      <c r="CS40" s="805" t="s">
        <v>2396</v>
      </c>
      <c r="CT40" s="805"/>
      <c r="CU40" s="805"/>
      <c r="CV40" s="805"/>
      <c r="CW40" s="805"/>
      <c r="CX40" s="805"/>
      <c r="CY40" s="805" t="s">
        <v>2396</v>
      </c>
      <c r="CZ40" s="805"/>
      <c r="DA40" s="805"/>
      <c r="DB40" s="805"/>
      <c r="DC40" s="805"/>
      <c r="DD40" s="805"/>
      <c r="DE40" s="805" t="s">
        <v>2396</v>
      </c>
      <c r="DF40" s="805"/>
      <c r="DG40" s="805"/>
      <c r="DH40" s="805"/>
      <c r="DI40" s="805"/>
      <c r="DJ40" s="805"/>
      <c r="DK40" s="805" t="s">
        <v>2396</v>
      </c>
      <c r="DL40" s="805"/>
      <c r="DM40" s="805"/>
      <c r="DN40" s="805"/>
      <c r="DO40" s="805"/>
      <c r="DP40" s="805"/>
      <c r="DQ40" s="805" t="s">
        <v>2396</v>
      </c>
      <c r="DR40" s="805"/>
      <c r="DS40" s="805"/>
      <c r="DT40" s="805"/>
      <c r="DU40" s="805"/>
      <c r="DV40" s="805"/>
      <c r="DW40" s="805" t="s">
        <v>2396</v>
      </c>
      <c r="DX40" s="805"/>
      <c r="DY40" s="805"/>
      <c r="DZ40" s="805"/>
      <c r="EA40" s="805"/>
      <c r="EB40" s="805"/>
      <c r="EC40" s="805" t="s">
        <v>2396</v>
      </c>
      <c r="ED40" s="805"/>
      <c r="EE40" s="805"/>
      <c r="EF40" s="805"/>
      <c r="EG40" s="805"/>
      <c r="EH40" s="805"/>
      <c r="EI40" s="805" t="s">
        <v>2396</v>
      </c>
      <c r="EJ40" s="805"/>
      <c r="EK40" s="805"/>
      <c r="EL40" s="805"/>
      <c r="EM40" s="805"/>
      <c r="EN40" s="805"/>
      <c r="EO40" s="805" t="s">
        <v>2396</v>
      </c>
      <c r="EP40" s="805"/>
      <c r="EQ40" s="805"/>
      <c r="ER40" s="805"/>
      <c r="ES40" s="805"/>
      <c r="ET40" s="805"/>
      <c r="EU40" s="805" t="s">
        <v>2396</v>
      </c>
      <c r="EV40" s="805"/>
      <c r="EW40" s="805"/>
      <c r="EX40" s="805"/>
      <c r="EY40" s="805"/>
      <c r="EZ40" s="805"/>
      <c r="FA40" s="805" t="s">
        <v>2396</v>
      </c>
      <c r="FB40" s="805"/>
      <c r="FC40" s="805"/>
      <c r="FD40" s="805"/>
      <c r="FE40" s="805"/>
      <c r="FF40" s="805"/>
      <c r="FG40" s="805" t="s">
        <v>2396</v>
      </c>
      <c r="FH40" s="805"/>
      <c r="FI40" s="805"/>
      <c r="FJ40" s="805"/>
      <c r="FK40" s="805"/>
      <c r="FL40" s="805"/>
      <c r="FM40" s="805" t="s">
        <v>2396</v>
      </c>
      <c r="FN40" s="805"/>
      <c r="FO40" s="805"/>
      <c r="FP40" s="805"/>
      <c r="FQ40" s="805"/>
      <c r="FR40" s="805"/>
      <c r="FS40" s="805" t="s">
        <v>2396</v>
      </c>
      <c r="FT40" s="805"/>
      <c r="FU40" s="805"/>
      <c r="FV40" s="805"/>
      <c r="FW40" s="805"/>
      <c r="FX40" s="805"/>
      <c r="FY40" s="805" t="s">
        <v>2396</v>
      </c>
      <c r="FZ40" s="805"/>
      <c r="GA40" s="805"/>
      <c r="GB40" s="805"/>
      <c r="GC40" s="805"/>
      <c r="GD40" s="805"/>
      <c r="GE40" s="805" t="s">
        <v>2396</v>
      </c>
      <c r="GF40" s="805"/>
      <c r="GG40" s="805"/>
      <c r="GH40" s="805"/>
      <c r="GI40" s="805"/>
      <c r="GJ40" s="805"/>
      <c r="GK40" s="805" t="s">
        <v>2396</v>
      </c>
      <c r="GL40" s="805"/>
      <c r="GM40" s="805"/>
      <c r="GN40" s="805"/>
      <c r="GO40" s="805"/>
      <c r="GP40" s="805"/>
      <c r="GQ40" s="805" t="s">
        <v>2396</v>
      </c>
      <c r="GR40" s="805"/>
      <c r="GS40" s="805"/>
      <c r="GT40" s="805"/>
      <c r="GU40" s="805"/>
      <c r="GV40" s="805"/>
      <c r="GW40" s="805" t="s">
        <v>2396</v>
      </c>
      <c r="GX40" s="805"/>
      <c r="GY40" s="805"/>
      <c r="GZ40" s="805"/>
      <c r="HA40" s="805"/>
      <c r="HB40" s="805"/>
      <c r="HC40" s="805" t="s">
        <v>2396</v>
      </c>
      <c r="HD40" s="805"/>
      <c r="HE40" s="805"/>
      <c r="HF40" s="805"/>
      <c r="HG40" s="805"/>
      <c r="HH40" s="805"/>
      <c r="HI40" s="805" t="s">
        <v>2396</v>
      </c>
      <c r="HJ40" s="805"/>
      <c r="HK40" s="805"/>
      <c r="HL40" s="805"/>
      <c r="HM40" s="805"/>
      <c r="HN40" s="805"/>
      <c r="HO40" s="805" t="s">
        <v>2396</v>
      </c>
      <c r="HP40" s="805"/>
      <c r="HQ40" s="805"/>
      <c r="HR40" s="805"/>
      <c r="HS40" s="805"/>
      <c r="HT40" s="805"/>
      <c r="HU40" s="805" t="s">
        <v>2396</v>
      </c>
      <c r="HV40" s="805"/>
      <c r="HW40" s="805"/>
      <c r="HX40" s="805"/>
      <c r="HY40" s="805"/>
      <c r="HZ40" s="805"/>
      <c r="IA40" s="805" t="s">
        <v>2396</v>
      </c>
      <c r="IB40" s="805"/>
      <c r="IC40" s="805"/>
      <c r="ID40" s="805"/>
      <c r="IE40" s="805"/>
      <c r="IF40" s="805"/>
      <c r="IG40" s="805" t="s">
        <v>2396</v>
      </c>
      <c r="IH40" s="805"/>
      <c r="II40" s="805"/>
      <c r="IJ40" s="805"/>
      <c r="IK40" s="805"/>
      <c r="IL40" s="805"/>
      <c r="IM40" s="805" t="s">
        <v>2396</v>
      </c>
      <c r="IN40" s="805"/>
      <c r="IO40" s="805"/>
      <c r="IP40" s="805"/>
      <c r="IQ40" s="805"/>
      <c r="IR40" s="805"/>
      <c r="IS40" s="805" t="s">
        <v>2396</v>
      </c>
      <c r="IT40" s="805"/>
      <c r="IU40" s="805"/>
      <c r="IV40" s="805"/>
    </row>
    <row r="41" spans="1:256">
      <c r="A41" s="83"/>
      <c r="B41" s="83"/>
      <c r="C41" s="84"/>
      <c r="D41" s="86"/>
    </row>
    <row r="42" spans="1:256">
      <c r="A42" s="7"/>
    </row>
    <row r="43" spans="1:256">
      <c r="A43" s="7"/>
    </row>
    <row r="44" spans="1:256" s="6" customFormat="1">
      <c r="A44" s="7"/>
    </row>
    <row r="45" spans="1:256" s="6" customFormat="1">
      <c r="B45" s="7"/>
      <c r="C45" s="7"/>
      <c r="D45" s="7"/>
      <c r="E45" s="7"/>
    </row>
    <row r="46" spans="1:256" s="6" customFormat="1">
      <c r="B46" s="7"/>
      <c r="C46" s="7"/>
      <c r="D46" s="7"/>
      <c r="E46" s="7"/>
    </row>
    <row r="47" spans="1:256" s="6" customFormat="1">
      <c r="B47" s="7"/>
      <c r="C47" s="7"/>
      <c r="D47" s="7"/>
      <c r="E47" s="7"/>
    </row>
    <row r="48" spans="1:256" s="6" customFormat="1">
      <c r="B48" s="7"/>
      <c r="C48" s="10"/>
      <c r="D48" s="87"/>
      <c r="E48" s="7"/>
    </row>
    <row r="49" spans="2:5" s="6" customFormat="1">
      <c r="B49" s="7"/>
      <c r="C49" s="7"/>
      <c r="D49" s="7"/>
      <c r="E49" s="7"/>
    </row>
  </sheetData>
  <mergeCells count="127">
    <mergeCell ref="A39:D39"/>
    <mergeCell ref="M39:R39"/>
    <mergeCell ref="S39:X39"/>
    <mergeCell ref="C18:D18"/>
    <mergeCell ref="A37:D37"/>
    <mergeCell ref="A38:D38"/>
    <mergeCell ref="M38:R38"/>
    <mergeCell ref="S38:X38"/>
    <mergeCell ref="Y39:AD39"/>
    <mergeCell ref="Y38:AD38"/>
    <mergeCell ref="BU38:BZ38"/>
    <mergeCell ref="AQ38:AV38"/>
    <mergeCell ref="AE38:AJ38"/>
    <mergeCell ref="AK38:AP38"/>
    <mergeCell ref="AE39:AJ39"/>
    <mergeCell ref="AK39:AP39"/>
    <mergeCell ref="AE40:AJ40"/>
    <mergeCell ref="AK40:AP40"/>
    <mergeCell ref="AW40:BB40"/>
    <mergeCell ref="BC40:BH40"/>
    <mergeCell ref="AQ39:AV39"/>
    <mergeCell ref="BU39:BZ39"/>
    <mergeCell ref="BO38:BT38"/>
    <mergeCell ref="BC38:BH38"/>
    <mergeCell ref="BC39:BH39"/>
    <mergeCell ref="AW39:BB39"/>
    <mergeCell ref="AW38:BB38"/>
    <mergeCell ref="BI38:BN38"/>
    <mergeCell ref="BU40:BZ40"/>
    <mergeCell ref="BI39:BN39"/>
    <mergeCell ref="BO39:BT39"/>
    <mergeCell ref="BO40:BT40"/>
    <mergeCell ref="M40:R40"/>
    <mergeCell ref="S40:X40"/>
    <mergeCell ref="Y40:AD40"/>
    <mergeCell ref="AQ40:AV40"/>
    <mergeCell ref="BI40:BN40"/>
    <mergeCell ref="DW39:EB39"/>
    <mergeCell ref="DK38:DP38"/>
    <mergeCell ref="DE40:DJ40"/>
    <mergeCell ref="DK40:DP40"/>
    <mergeCell ref="DE38:DJ38"/>
    <mergeCell ref="CS40:CX40"/>
    <mergeCell ref="DQ40:DV40"/>
    <mergeCell ref="DK39:DP39"/>
    <mergeCell ref="DQ39:DV39"/>
    <mergeCell ref="DE39:DJ39"/>
    <mergeCell ref="DQ38:DV38"/>
    <mergeCell ref="CY39:DD39"/>
    <mergeCell ref="CY40:DD40"/>
    <mergeCell ref="CY38:DD38"/>
    <mergeCell ref="CG40:CL40"/>
    <mergeCell ref="CG38:CL38"/>
    <mergeCell ref="CA38:CF38"/>
    <mergeCell ref="CM38:CR38"/>
    <mergeCell ref="CM39:CR39"/>
    <mergeCell ref="CM40:CR40"/>
    <mergeCell ref="CG39:CL39"/>
    <mergeCell ref="CS38:CX38"/>
    <mergeCell ref="CS39:CX39"/>
    <mergeCell ref="CA40:CF40"/>
    <mergeCell ref="CA39:CF39"/>
    <mergeCell ref="EI40:EN40"/>
    <mergeCell ref="EI38:EN38"/>
    <mergeCell ref="EI39:EN39"/>
    <mergeCell ref="FM39:FR39"/>
    <mergeCell ref="FA40:FF40"/>
    <mergeCell ref="FM40:FR40"/>
    <mergeCell ref="FG40:FL40"/>
    <mergeCell ref="DW38:EB38"/>
    <mergeCell ref="DW40:EB40"/>
    <mergeCell ref="FG39:FL39"/>
    <mergeCell ref="EO40:ET40"/>
    <mergeCell ref="EC38:EH38"/>
    <mergeCell ref="EC39:EH39"/>
    <mergeCell ref="EC40:EH40"/>
    <mergeCell ref="EU40:EZ40"/>
    <mergeCell ref="FG38:FL38"/>
    <mergeCell ref="EO39:ET39"/>
    <mergeCell ref="FA38:FF38"/>
    <mergeCell ref="FA39:FF39"/>
    <mergeCell ref="FM38:FR38"/>
    <mergeCell ref="EU39:EZ39"/>
    <mergeCell ref="EU38:EZ38"/>
    <mergeCell ref="EO38:ET38"/>
    <mergeCell ref="FY38:GD38"/>
    <mergeCell ref="GQ39:GV39"/>
    <mergeCell ref="FS40:FX40"/>
    <mergeCell ref="FY40:GD40"/>
    <mergeCell ref="FY39:GD39"/>
    <mergeCell ref="GK39:GP39"/>
    <mergeCell ref="GE39:GJ39"/>
    <mergeCell ref="GK40:GP40"/>
    <mergeCell ref="FS38:FX38"/>
    <mergeCell ref="FS39:FX39"/>
    <mergeCell ref="HC38:HH38"/>
    <mergeCell ref="HU39:HZ39"/>
    <mergeCell ref="HU38:HZ38"/>
    <mergeCell ref="HO38:HT38"/>
    <mergeCell ref="GE38:GJ38"/>
    <mergeCell ref="GE40:GJ40"/>
    <mergeCell ref="GQ40:GV40"/>
    <mergeCell ref="GW38:HB38"/>
    <mergeCell ref="GQ38:GV38"/>
    <mergeCell ref="GK38:GP38"/>
    <mergeCell ref="HC40:HH40"/>
    <mergeCell ref="GW40:HB40"/>
    <mergeCell ref="HC39:HH39"/>
    <mergeCell ref="GW39:HB39"/>
    <mergeCell ref="HO39:HT39"/>
    <mergeCell ref="HI39:HN39"/>
    <mergeCell ref="HI40:HN40"/>
    <mergeCell ref="IS40:IV40"/>
    <mergeCell ref="IM40:IR40"/>
    <mergeCell ref="IA40:IF40"/>
    <mergeCell ref="IG39:IL39"/>
    <mergeCell ref="IG40:IL40"/>
    <mergeCell ref="HO40:HT40"/>
    <mergeCell ref="IS38:IV38"/>
    <mergeCell ref="HI38:HN38"/>
    <mergeCell ref="HU40:HZ40"/>
    <mergeCell ref="IM39:IR39"/>
    <mergeCell ref="IS39:IV39"/>
    <mergeCell ref="IA38:IF38"/>
    <mergeCell ref="IM38:IR38"/>
    <mergeCell ref="IG38:IL38"/>
    <mergeCell ref="IA39:IF39"/>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9"/>
  <sheetViews>
    <sheetView zoomScale="125" workbookViewId="0">
      <selection activeCell="B25" sqref="B25"/>
    </sheetView>
  </sheetViews>
  <sheetFormatPr baseColWidth="10" defaultColWidth="10.7109375" defaultRowHeight="15" x14ac:dyDescent="0"/>
  <cols>
    <col min="1" max="1" width="9.5703125" style="6" customWidth="1"/>
    <col min="2" max="2" width="46.85546875" style="7" customWidth="1"/>
    <col min="3" max="3" width="9" style="7" customWidth="1"/>
    <col min="4" max="4" width="24.28515625" style="7" customWidth="1"/>
    <col min="5" max="5" width="8.28515625" style="7" customWidth="1"/>
    <col min="6" max="16384" width="10.7109375" style="7"/>
  </cols>
  <sheetData>
    <row r="1" spans="1:4" ht="105" customHeight="1">
      <c r="D1" s="229" t="s">
        <v>2802</v>
      </c>
    </row>
    <row r="2" spans="1:4">
      <c r="A2" s="8" t="s">
        <v>3073</v>
      </c>
      <c r="D2" s="10"/>
    </row>
    <row r="3" spans="1:4">
      <c r="A3" s="6" t="s">
        <v>1866</v>
      </c>
      <c r="C3" s="11"/>
      <c r="D3" s="92">
        <v>40123</v>
      </c>
    </row>
    <row r="4" spans="1:4">
      <c r="A4" s="6" t="s">
        <v>2145</v>
      </c>
      <c r="C4" s="11"/>
      <c r="D4" s="91"/>
    </row>
    <row r="5" spans="1:4">
      <c r="A5" s="6" t="s">
        <v>2026</v>
      </c>
      <c r="C5" s="11"/>
      <c r="D5" s="93" t="s">
        <v>1411</v>
      </c>
    </row>
    <row r="6" spans="1:4">
      <c r="C6" s="11"/>
      <c r="D6" s="91"/>
    </row>
    <row r="8" spans="1:4">
      <c r="A8" s="6" t="s">
        <v>1609</v>
      </c>
      <c r="C8" s="15" t="s">
        <v>1733</v>
      </c>
      <c r="D8" s="18"/>
    </row>
    <row r="9" spans="1:4">
      <c r="A9" s="156" t="s">
        <v>1762</v>
      </c>
      <c r="C9" s="25" t="s">
        <v>2047</v>
      </c>
      <c r="D9" s="22"/>
    </row>
    <row r="10" spans="1:4">
      <c r="A10" t="s">
        <v>974</v>
      </c>
      <c r="C10" s="25" t="s">
        <v>2874</v>
      </c>
      <c r="D10" s="22"/>
    </row>
    <row r="11" spans="1:4">
      <c r="A11" t="s">
        <v>1511</v>
      </c>
      <c r="C11" s="25" t="s">
        <v>1510</v>
      </c>
      <c r="D11" s="22"/>
    </row>
    <row r="12" spans="1:4">
      <c r="A12" s="6" t="s">
        <v>1091</v>
      </c>
      <c r="C12" s="25" t="s">
        <v>2400</v>
      </c>
      <c r="D12" s="22"/>
    </row>
    <row r="13" spans="1:4">
      <c r="A13"/>
      <c r="C13" s="25" t="s">
        <v>2202</v>
      </c>
      <c r="D13" s="22"/>
    </row>
    <row r="14" spans="1:4">
      <c r="A14" s="27"/>
      <c r="C14" s="5" t="s">
        <v>1748</v>
      </c>
      <c r="D14" s="22"/>
    </row>
    <row r="15" spans="1:4">
      <c r="A15" s="27" t="s">
        <v>2319</v>
      </c>
      <c r="C15" s="246" t="s">
        <v>1730</v>
      </c>
      <c r="D15" s="231"/>
    </row>
    <row r="16" spans="1:4">
      <c r="A16" t="s">
        <v>1035</v>
      </c>
    </row>
    <row r="18" spans="1:5">
      <c r="A18" s="27" t="s">
        <v>2705</v>
      </c>
      <c r="C18" s="815" t="s">
        <v>1105</v>
      </c>
      <c r="D18" s="815"/>
    </row>
    <row r="19" spans="1:5">
      <c r="A19" s="27" t="s">
        <v>2622</v>
      </c>
      <c r="C19" s="27" t="s">
        <v>2545</v>
      </c>
    </row>
    <row r="20" spans="1:5">
      <c r="A20" s="27"/>
      <c r="C20" s="27"/>
    </row>
    <row r="21" spans="1:5">
      <c r="A21" s="27"/>
      <c r="C21" s="27"/>
    </row>
    <row r="22" spans="1:5" s="43" customFormat="1" ht="16" customHeight="1">
      <c r="A22" s="68"/>
      <c r="B22" s="38"/>
      <c r="C22" s="39"/>
      <c r="D22" s="41"/>
      <c r="E22" s="42"/>
    </row>
    <row r="23" spans="1:5">
      <c r="A23" s="155" t="s">
        <v>2275</v>
      </c>
      <c r="B23" s="45" t="s">
        <v>2177</v>
      </c>
      <c r="C23" s="45"/>
      <c r="D23" s="45" t="s">
        <v>2049</v>
      </c>
      <c r="E23" s="48"/>
    </row>
    <row r="24" spans="1:5">
      <c r="A24" s="49">
        <v>40241</v>
      </c>
      <c r="B24" s="58" t="s">
        <v>1228</v>
      </c>
      <c r="C24" s="245"/>
      <c r="D24" s="153">
        <v>2000</v>
      </c>
      <c r="E24" s="48"/>
    </row>
    <row r="25" spans="1:5">
      <c r="A25" s="49">
        <v>40242</v>
      </c>
      <c r="B25" s="58" t="s">
        <v>1228</v>
      </c>
      <c r="C25" s="242"/>
      <c r="D25" s="153">
        <v>2000</v>
      </c>
      <c r="E25" s="48"/>
    </row>
    <row r="26" spans="1:5">
      <c r="A26" s="49">
        <v>40243</v>
      </c>
      <c r="B26" s="58" t="s">
        <v>1228</v>
      </c>
      <c r="C26" s="242"/>
      <c r="D26" s="153">
        <v>2000</v>
      </c>
      <c r="E26" s="48"/>
    </row>
    <row r="27" spans="1:5">
      <c r="A27" s="49">
        <v>40244</v>
      </c>
      <c r="B27" s="58" t="s">
        <v>1228</v>
      </c>
      <c r="C27" s="242"/>
      <c r="D27" s="153">
        <v>2000</v>
      </c>
      <c r="E27" s="48"/>
    </row>
    <row r="28" spans="1:5">
      <c r="A28" s="49">
        <v>40245</v>
      </c>
      <c r="B28" s="58" t="s">
        <v>1228</v>
      </c>
      <c r="C28" s="242"/>
      <c r="D28" s="153">
        <v>1000</v>
      </c>
      <c r="E28" s="48"/>
    </row>
    <row r="29" spans="1:5">
      <c r="A29" s="57"/>
      <c r="B29" s="243"/>
      <c r="C29" s="242"/>
      <c r="D29" s="244"/>
      <c r="E29" s="48"/>
    </row>
    <row r="30" spans="1:5">
      <c r="A30" s="57"/>
      <c r="B30" s="243"/>
      <c r="C30" s="242"/>
      <c r="D30" s="241"/>
      <c r="E30" s="48"/>
    </row>
    <row r="31" spans="1:5" s="74" customFormat="1" ht="16" customHeight="1">
      <c r="A31" s="68"/>
      <c r="B31" s="69" t="s">
        <v>2584</v>
      </c>
      <c r="C31" s="240"/>
      <c r="D31" s="239">
        <f>SUM(D24:D30)</f>
        <v>9000</v>
      </c>
      <c r="E31" s="73"/>
    </row>
    <row r="34" spans="1:256">
      <c r="B34" s="75" t="s">
        <v>1681</v>
      </c>
      <c r="C34" s="76">
        <f>D31/2</f>
        <v>4500</v>
      </c>
    </row>
    <row r="37" spans="1:256">
      <c r="A37" s="805" t="s">
        <v>2546</v>
      </c>
      <c r="B37" s="820"/>
      <c r="C37" s="820"/>
      <c r="D37" s="820"/>
    </row>
    <row r="38" spans="1:256">
      <c r="A38" s="805" t="s">
        <v>1675</v>
      </c>
      <c r="B38" s="820"/>
      <c r="C38" s="820"/>
      <c r="D38" s="820"/>
      <c r="E38" s="78"/>
      <c r="F38" s="78"/>
      <c r="G38" s="78"/>
      <c r="H38" s="78"/>
      <c r="I38" s="78"/>
      <c r="J38" s="78"/>
      <c r="K38" s="78"/>
      <c r="L38" s="78"/>
      <c r="M38" s="805" t="s">
        <v>2134</v>
      </c>
      <c r="N38" s="805"/>
      <c r="O38" s="805"/>
      <c r="P38" s="805"/>
      <c r="Q38" s="805"/>
      <c r="R38" s="805"/>
      <c r="S38" s="805" t="s">
        <v>2134</v>
      </c>
      <c r="T38" s="805"/>
      <c r="U38" s="805"/>
      <c r="V38" s="805"/>
      <c r="W38" s="805"/>
      <c r="X38" s="805"/>
      <c r="Y38" s="805" t="s">
        <v>2134</v>
      </c>
      <c r="Z38" s="805"/>
      <c r="AA38" s="805"/>
      <c r="AB38" s="805"/>
      <c r="AC38" s="805"/>
      <c r="AD38" s="805"/>
      <c r="AE38" s="805" t="s">
        <v>2134</v>
      </c>
      <c r="AF38" s="805"/>
      <c r="AG38" s="805"/>
      <c r="AH38" s="805"/>
      <c r="AI38" s="805"/>
      <c r="AJ38" s="805"/>
      <c r="AK38" s="805" t="s">
        <v>2134</v>
      </c>
      <c r="AL38" s="805"/>
      <c r="AM38" s="805"/>
      <c r="AN38" s="805"/>
      <c r="AO38" s="805"/>
      <c r="AP38" s="805"/>
      <c r="AQ38" s="805" t="s">
        <v>2134</v>
      </c>
      <c r="AR38" s="805"/>
      <c r="AS38" s="805"/>
      <c r="AT38" s="805"/>
      <c r="AU38" s="805"/>
      <c r="AV38" s="805"/>
      <c r="AW38" s="805" t="s">
        <v>2134</v>
      </c>
      <c r="AX38" s="805"/>
      <c r="AY38" s="805"/>
      <c r="AZ38" s="805"/>
      <c r="BA38" s="805"/>
      <c r="BB38" s="805"/>
      <c r="BC38" s="805" t="s">
        <v>2134</v>
      </c>
      <c r="BD38" s="805"/>
      <c r="BE38" s="805"/>
      <c r="BF38" s="805"/>
      <c r="BG38" s="805"/>
      <c r="BH38" s="805"/>
      <c r="BI38" s="805" t="s">
        <v>2134</v>
      </c>
      <c r="BJ38" s="805"/>
      <c r="BK38" s="805"/>
      <c r="BL38" s="805"/>
      <c r="BM38" s="805"/>
      <c r="BN38" s="805"/>
      <c r="BO38" s="805" t="s">
        <v>2134</v>
      </c>
      <c r="BP38" s="805"/>
      <c r="BQ38" s="805"/>
      <c r="BR38" s="805"/>
      <c r="BS38" s="805"/>
      <c r="BT38" s="805"/>
      <c r="BU38" s="805" t="s">
        <v>2134</v>
      </c>
      <c r="BV38" s="805"/>
      <c r="BW38" s="805"/>
      <c r="BX38" s="805"/>
      <c r="BY38" s="805"/>
      <c r="BZ38" s="805"/>
      <c r="CA38" s="805" t="s">
        <v>2134</v>
      </c>
      <c r="CB38" s="805"/>
      <c r="CC38" s="805"/>
      <c r="CD38" s="805"/>
      <c r="CE38" s="805"/>
      <c r="CF38" s="805"/>
      <c r="CG38" s="805" t="s">
        <v>2134</v>
      </c>
      <c r="CH38" s="805"/>
      <c r="CI38" s="805"/>
      <c r="CJ38" s="805"/>
      <c r="CK38" s="805"/>
      <c r="CL38" s="805"/>
      <c r="CM38" s="805" t="s">
        <v>2134</v>
      </c>
      <c r="CN38" s="805"/>
      <c r="CO38" s="805"/>
      <c r="CP38" s="805"/>
      <c r="CQ38" s="805"/>
      <c r="CR38" s="805"/>
      <c r="CS38" s="805" t="s">
        <v>2134</v>
      </c>
      <c r="CT38" s="805"/>
      <c r="CU38" s="805"/>
      <c r="CV38" s="805"/>
      <c r="CW38" s="805"/>
      <c r="CX38" s="805"/>
      <c r="CY38" s="805" t="s">
        <v>2134</v>
      </c>
      <c r="CZ38" s="805"/>
      <c r="DA38" s="805"/>
      <c r="DB38" s="805"/>
      <c r="DC38" s="805"/>
      <c r="DD38" s="805"/>
      <c r="DE38" s="805" t="s">
        <v>2134</v>
      </c>
      <c r="DF38" s="805"/>
      <c r="DG38" s="805"/>
      <c r="DH38" s="805"/>
      <c r="DI38" s="805"/>
      <c r="DJ38" s="805"/>
      <c r="DK38" s="805" t="s">
        <v>2134</v>
      </c>
      <c r="DL38" s="805"/>
      <c r="DM38" s="805"/>
      <c r="DN38" s="805"/>
      <c r="DO38" s="805"/>
      <c r="DP38" s="805"/>
      <c r="DQ38" s="805" t="s">
        <v>2134</v>
      </c>
      <c r="DR38" s="805"/>
      <c r="DS38" s="805"/>
      <c r="DT38" s="805"/>
      <c r="DU38" s="805"/>
      <c r="DV38" s="805"/>
      <c r="DW38" s="805" t="s">
        <v>2134</v>
      </c>
      <c r="DX38" s="805"/>
      <c r="DY38" s="805"/>
      <c r="DZ38" s="805"/>
      <c r="EA38" s="805"/>
      <c r="EB38" s="805"/>
      <c r="EC38" s="805" t="s">
        <v>2134</v>
      </c>
      <c r="ED38" s="805"/>
      <c r="EE38" s="805"/>
      <c r="EF38" s="805"/>
      <c r="EG38" s="805"/>
      <c r="EH38" s="805"/>
      <c r="EI38" s="805" t="s">
        <v>2134</v>
      </c>
      <c r="EJ38" s="805"/>
      <c r="EK38" s="805"/>
      <c r="EL38" s="805"/>
      <c r="EM38" s="805"/>
      <c r="EN38" s="805"/>
      <c r="EO38" s="805" t="s">
        <v>2134</v>
      </c>
      <c r="EP38" s="805"/>
      <c r="EQ38" s="805"/>
      <c r="ER38" s="805"/>
      <c r="ES38" s="805"/>
      <c r="ET38" s="805"/>
      <c r="EU38" s="805" t="s">
        <v>2134</v>
      </c>
      <c r="EV38" s="805"/>
      <c r="EW38" s="805"/>
      <c r="EX38" s="805"/>
      <c r="EY38" s="805"/>
      <c r="EZ38" s="805"/>
      <c r="FA38" s="805" t="s">
        <v>2134</v>
      </c>
      <c r="FB38" s="805"/>
      <c r="FC38" s="805"/>
      <c r="FD38" s="805"/>
      <c r="FE38" s="805"/>
      <c r="FF38" s="805"/>
      <c r="FG38" s="805" t="s">
        <v>2134</v>
      </c>
      <c r="FH38" s="805"/>
      <c r="FI38" s="805"/>
      <c r="FJ38" s="805"/>
      <c r="FK38" s="805"/>
      <c r="FL38" s="805"/>
      <c r="FM38" s="805" t="s">
        <v>2134</v>
      </c>
      <c r="FN38" s="805"/>
      <c r="FO38" s="805"/>
      <c r="FP38" s="805"/>
      <c r="FQ38" s="805"/>
      <c r="FR38" s="805"/>
      <c r="FS38" s="805" t="s">
        <v>2134</v>
      </c>
      <c r="FT38" s="805"/>
      <c r="FU38" s="805"/>
      <c r="FV38" s="805"/>
      <c r="FW38" s="805"/>
      <c r="FX38" s="805"/>
      <c r="FY38" s="805" t="s">
        <v>2134</v>
      </c>
      <c r="FZ38" s="805"/>
      <c r="GA38" s="805"/>
      <c r="GB38" s="805"/>
      <c r="GC38" s="805"/>
      <c r="GD38" s="805"/>
      <c r="GE38" s="805" t="s">
        <v>2134</v>
      </c>
      <c r="GF38" s="805"/>
      <c r="GG38" s="805"/>
      <c r="GH38" s="805"/>
      <c r="GI38" s="805"/>
      <c r="GJ38" s="805"/>
      <c r="GK38" s="805" t="s">
        <v>2134</v>
      </c>
      <c r="GL38" s="805"/>
      <c r="GM38" s="805"/>
      <c r="GN38" s="805"/>
      <c r="GO38" s="805"/>
      <c r="GP38" s="805"/>
      <c r="GQ38" s="805" t="s">
        <v>2134</v>
      </c>
      <c r="GR38" s="805"/>
      <c r="GS38" s="805"/>
      <c r="GT38" s="805"/>
      <c r="GU38" s="805"/>
      <c r="GV38" s="805"/>
      <c r="GW38" s="805" t="s">
        <v>2134</v>
      </c>
      <c r="GX38" s="805"/>
      <c r="GY38" s="805"/>
      <c r="GZ38" s="805"/>
      <c r="HA38" s="805"/>
      <c r="HB38" s="805"/>
      <c r="HC38" s="805" t="s">
        <v>2134</v>
      </c>
      <c r="HD38" s="805"/>
      <c r="HE38" s="805"/>
      <c r="HF38" s="805"/>
      <c r="HG38" s="805"/>
      <c r="HH38" s="805"/>
      <c r="HI38" s="805" t="s">
        <v>2134</v>
      </c>
      <c r="HJ38" s="805"/>
      <c r="HK38" s="805"/>
      <c r="HL38" s="805"/>
      <c r="HM38" s="805"/>
      <c r="HN38" s="805"/>
      <c r="HO38" s="805" t="s">
        <v>2134</v>
      </c>
      <c r="HP38" s="805"/>
      <c r="HQ38" s="805"/>
      <c r="HR38" s="805"/>
      <c r="HS38" s="805"/>
      <c r="HT38" s="805"/>
      <c r="HU38" s="805" t="s">
        <v>2134</v>
      </c>
      <c r="HV38" s="805"/>
      <c r="HW38" s="805"/>
      <c r="HX38" s="805"/>
      <c r="HY38" s="805"/>
      <c r="HZ38" s="805"/>
      <c r="IA38" s="805" t="s">
        <v>2134</v>
      </c>
      <c r="IB38" s="805"/>
      <c r="IC38" s="805"/>
      <c r="ID38" s="805"/>
      <c r="IE38" s="805"/>
      <c r="IF38" s="805"/>
      <c r="IG38" s="805" t="s">
        <v>2134</v>
      </c>
      <c r="IH38" s="805"/>
      <c r="II38" s="805"/>
      <c r="IJ38" s="805"/>
      <c r="IK38" s="805"/>
      <c r="IL38" s="805"/>
      <c r="IM38" s="805" t="s">
        <v>2134</v>
      </c>
      <c r="IN38" s="805"/>
      <c r="IO38" s="805"/>
      <c r="IP38" s="805"/>
      <c r="IQ38" s="805"/>
      <c r="IR38" s="805"/>
      <c r="IS38" s="805" t="s">
        <v>2134</v>
      </c>
      <c r="IT38" s="805"/>
      <c r="IU38" s="805"/>
      <c r="IV38" s="805"/>
    </row>
    <row r="39" spans="1:256">
      <c r="A39" s="805" t="s">
        <v>2396</v>
      </c>
      <c r="B39" s="820"/>
      <c r="C39" s="820"/>
      <c r="D39" s="820"/>
      <c r="E39" s="78"/>
      <c r="F39" s="78"/>
      <c r="G39" s="78"/>
      <c r="H39" s="78"/>
      <c r="I39" s="78"/>
      <c r="J39" s="78"/>
      <c r="K39" s="78"/>
      <c r="L39" s="78"/>
      <c r="M39" s="805" t="s">
        <v>2019</v>
      </c>
      <c r="N39" s="805"/>
      <c r="O39" s="805"/>
      <c r="P39" s="805"/>
      <c r="Q39" s="805"/>
      <c r="R39" s="805"/>
      <c r="S39" s="805" t="s">
        <v>2019</v>
      </c>
      <c r="T39" s="805"/>
      <c r="U39" s="805"/>
      <c r="V39" s="805"/>
      <c r="W39" s="805"/>
      <c r="X39" s="805"/>
      <c r="Y39" s="805" t="s">
        <v>2019</v>
      </c>
      <c r="Z39" s="805"/>
      <c r="AA39" s="805"/>
      <c r="AB39" s="805"/>
      <c r="AC39" s="805"/>
      <c r="AD39" s="805"/>
      <c r="AE39" s="805" t="s">
        <v>2019</v>
      </c>
      <c r="AF39" s="805"/>
      <c r="AG39" s="805"/>
      <c r="AH39" s="805"/>
      <c r="AI39" s="805"/>
      <c r="AJ39" s="805"/>
      <c r="AK39" s="805" t="s">
        <v>2019</v>
      </c>
      <c r="AL39" s="805"/>
      <c r="AM39" s="805"/>
      <c r="AN39" s="805"/>
      <c r="AO39" s="805"/>
      <c r="AP39" s="805"/>
      <c r="AQ39" s="805" t="s">
        <v>2019</v>
      </c>
      <c r="AR39" s="805"/>
      <c r="AS39" s="805"/>
      <c r="AT39" s="805"/>
      <c r="AU39" s="805"/>
      <c r="AV39" s="805"/>
      <c r="AW39" s="805" t="s">
        <v>2019</v>
      </c>
      <c r="AX39" s="805"/>
      <c r="AY39" s="805"/>
      <c r="AZ39" s="805"/>
      <c r="BA39" s="805"/>
      <c r="BB39" s="805"/>
      <c r="BC39" s="805" t="s">
        <v>2019</v>
      </c>
      <c r="BD39" s="805"/>
      <c r="BE39" s="805"/>
      <c r="BF39" s="805"/>
      <c r="BG39" s="805"/>
      <c r="BH39" s="805"/>
      <c r="BI39" s="805" t="s">
        <v>2019</v>
      </c>
      <c r="BJ39" s="805"/>
      <c r="BK39" s="805"/>
      <c r="BL39" s="805"/>
      <c r="BM39" s="805"/>
      <c r="BN39" s="805"/>
      <c r="BO39" s="805" t="s">
        <v>2019</v>
      </c>
      <c r="BP39" s="805"/>
      <c r="BQ39" s="805"/>
      <c r="BR39" s="805"/>
      <c r="BS39" s="805"/>
      <c r="BT39" s="805"/>
      <c r="BU39" s="805" t="s">
        <v>2019</v>
      </c>
      <c r="BV39" s="805"/>
      <c r="BW39" s="805"/>
      <c r="BX39" s="805"/>
      <c r="BY39" s="805"/>
      <c r="BZ39" s="805"/>
      <c r="CA39" s="805" t="s">
        <v>2019</v>
      </c>
      <c r="CB39" s="805"/>
      <c r="CC39" s="805"/>
      <c r="CD39" s="805"/>
      <c r="CE39" s="805"/>
      <c r="CF39" s="805"/>
      <c r="CG39" s="805" t="s">
        <v>2019</v>
      </c>
      <c r="CH39" s="805"/>
      <c r="CI39" s="805"/>
      <c r="CJ39" s="805"/>
      <c r="CK39" s="805"/>
      <c r="CL39" s="805"/>
      <c r="CM39" s="805" t="s">
        <v>2019</v>
      </c>
      <c r="CN39" s="805"/>
      <c r="CO39" s="805"/>
      <c r="CP39" s="805"/>
      <c r="CQ39" s="805"/>
      <c r="CR39" s="805"/>
      <c r="CS39" s="805" t="s">
        <v>2019</v>
      </c>
      <c r="CT39" s="805"/>
      <c r="CU39" s="805"/>
      <c r="CV39" s="805"/>
      <c r="CW39" s="805"/>
      <c r="CX39" s="805"/>
      <c r="CY39" s="805" t="s">
        <v>2019</v>
      </c>
      <c r="CZ39" s="805"/>
      <c r="DA39" s="805"/>
      <c r="DB39" s="805"/>
      <c r="DC39" s="805"/>
      <c r="DD39" s="805"/>
      <c r="DE39" s="805" t="s">
        <v>2019</v>
      </c>
      <c r="DF39" s="805"/>
      <c r="DG39" s="805"/>
      <c r="DH39" s="805"/>
      <c r="DI39" s="805"/>
      <c r="DJ39" s="805"/>
      <c r="DK39" s="805" t="s">
        <v>2019</v>
      </c>
      <c r="DL39" s="805"/>
      <c r="DM39" s="805"/>
      <c r="DN39" s="805"/>
      <c r="DO39" s="805"/>
      <c r="DP39" s="805"/>
      <c r="DQ39" s="805" t="s">
        <v>2019</v>
      </c>
      <c r="DR39" s="805"/>
      <c r="DS39" s="805"/>
      <c r="DT39" s="805"/>
      <c r="DU39" s="805"/>
      <c r="DV39" s="805"/>
      <c r="DW39" s="805" t="s">
        <v>2019</v>
      </c>
      <c r="DX39" s="805"/>
      <c r="DY39" s="805"/>
      <c r="DZ39" s="805"/>
      <c r="EA39" s="805"/>
      <c r="EB39" s="805"/>
      <c r="EC39" s="805" t="s">
        <v>2019</v>
      </c>
      <c r="ED39" s="805"/>
      <c r="EE39" s="805"/>
      <c r="EF39" s="805"/>
      <c r="EG39" s="805"/>
      <c r="EH39" s="805"/>
      <c r="EI39" s="805" t="s">
        <v>2019</v>
      </c>
      <c r="EJ39" s="805"/>
      <c r="EK39" s="805"/>
      <c r="EL39" s="805"/>
      <c r="EM39" s="805"/>
      <c r="EN39" s="805"/>
      <c r="EO39" s="805" t="s">
        <v>2019</v>
      </c>
      <c r="EP39" s="805"/>
      <c r="EQ39" s="805"/>
      <c r="ER39" s="805"/>
      <c r="ES39" s="805"/>
      <c r="ET39" s="805"/>
      <c r="EU39" s="805" t="s">
        <v>2019</v>
      </c>
      <c r="EV39" s="805"/>
      <c r="EW39" s="805"/>
      <c r="EX39" s="805"/>
      <c r="EY39" s="805"/>
      <c r="EZ39" s="805"/>
      <c r="FA39" s="805" t="s">
        <v>2019</v>
      </c>
      <c r="FB39" s="805"/>
      <c r="FC39" s="805"/>
      <c r="FD39" s="805"/>
      <c r="FE39" s="805"/>
      <c r="FF39" s="805"/>
      <c r="FG39" s="805" t="s">
        <v>2019</v>
      </c>
      <c r="FH39" s="805"/>
      <c r="FI39" s="805"/>
      <c r="FJ39" s="805"/>
      <c r="FK39" s="805"/>
      <c r="FL39" s="805"/>
      <c r="FM39" s="805" t="s">
        <v>2019</v>
      </c>
      <c r="FN39" s="805"/>
      <c r="FO39" s="805"/>
      <c r="FP39" s="805"/>
      <c r="FQ39" s="805"/>
      <c r="FR39" s="805"/>
      <c r="FS39" s="805" t="s">
        <v>2019</v>
      </c>
      <c r="FT39" s="805"/>
      <c r="FU39" s="805"/>
      <c r="FV39" s="805"/>
      <c r="FW39" s="805"/>
      <c r="FX39" s="805"/>
      <c r="FY39" s="805" t="s">
        <v>2019</v>
      </c>
      <c r="FZ39" s="805"/>
      <c r="GA39" s="805"/>
      <c r="GB39" s="805"/>
      <c r="GC39" s="805"/>
      <c r="GD39" s="805"/>
      <c r="GE39" s="805" t="s">
        <v>2019</v>
      </c>
      <c r="GF39" s="805"/>
      <c r="GG39" s="805"/>
      <c r="GH39" s="805"/>
      <c r="GI39" s="805"/>
      <c r="GJ39" s="805"/>
      <c r="GK39" s="805" t="s">
        <v>2019</v>
      </c>
      <c r="GL39" s="805"/>
      <c r="GM39" s="805"/>
      <c r="GN39" s="805"/>
      <c r="GO39" s="805"/>
      <c r="GP39" s="805"/>
      <c r="GQ39" s="805" t="s">
        <v>2019</v>
      </c>
      <c r="GR39" s="805"/>
      <c r="GS39" s="805"/>
      <c r="GT39" s="805"/>
      <c r="GU39" s="805"/>
      <c r="GV39" s="805"/>
      <c r="GW39" s="805" t="s">
        <v>2019</v>
      </c>
      <c r="GX39" s="805"/>
      <c r="GY39" s="805"/>
      <c r="GZ39" s="805"/>
      <c r="HA39" s="805"/>
      <c r="HB39" s="805"/>
      <c r="HC39" s="805" t="s">
        <v>2019</v>
      </c>
      <c r="HD39" s="805"/>
      <c r="HE39" s="805"/>
      <c r="HF39" s="805"/>
      <c r="HG39" s="805"/>
      <c r="HH39" s="805"/>
      <c r="HI39" s="805" t="s">
        <v>2019</v>
      </c>
      <c r="HJ39" s="805"/>
      <c r="HK39" s="805"/>
      <c r="HL39" s="805"/>
      <c r="HM39" s="805"/>
      <c r="HN39" s="805"/>
      <c r="HO39" s="805" t="s">
        <v>2019</v>
      </c>
      <c r="HP39" s="805"/>
      <c r="HQ39" s="805"/>
      <c r="HR39" s="805"/>
      <c r="HS39" s="805"/>
      <c r="HT39" s="805"/>
      <c r="HU39" s="805" t="s">
        <v>2019</v>
      </c>
      <c r="HV39" s="805"/>
      <c r="HW39" s="805"/>
      <c r="HX39" s="805"/>
      <c r="HY39" s="805"/>
      <c r="HZ39" s="805"/>
      <c r="IA39" s="805" t="s">
        <v>2019</v>
      </c>
      <c r="IB39" s="805"/>
      <c r="IC39" s="805"/>
      <c r="ID39" s="805"/>
      <c r="IE39" s="805"/>
      <c r="IF39" s="805"/>
      <c r="IG39" s="805" t="s">
        <v>2019</v>
      </c>
      <c r="IH39" s="805"/>
      <c r="II39" s="805"/>
      <c r="IJ39" s="805"/>
      <c r="IK39" s="805"/>
      <c r="IL39" s="805"/>
      <c r="IM39" s="805" t="s">
        <v>2019</v>
      </c>
      <c r="IN39" s="805"/>
      <c r="IO39" s="805"/>
      <c r="IP39" s="805"/>
      <c r="IQ39" s="805"/>
      <c r="IR39" s="805"/>
      <c r="IS39" s="805" t="s">
        <v>2019</v>
      </c>
      <c r="IT39" s="805"/>
      <c r="IU39" s="805"/>
      <c r="IV39" s="805"/>
    </row>
    <row r="40" spans="1:256">
      <c r="B40" s="78"/>
      <c r="C40" s="78"/>
      <c r="D40" s="78"/>
      <c r="E40" s="78"/>
      <c r="F40" s="78"/>
      <c r="G40" s="78"/>
      <c r="H40" s="78"/>
      <c r="I40" s="78"/>
      <c r="J40" s="78"/>
      <c r="K40" s="78"/>
      <c r="L40" s="78"/>
      <c r="M40" s="805" t="s">
        <v>2396</v>
      </c>
      <c r="N40" s="805"/>
      <c r="O40" s="805"/>
      <c r="P40" s="805"/>
      <c r="Q40" s="805"/>
      <c r="R40" s="805"/>
      <c r="S40" s="805" t="s">
        <v>2396</v>
      </c>
      <c r="T40" s="805"/>
      <c r="U40" s="805"/>
      <c r="V40" s="805"/>
      <c r="W40" s="805"/>
      <c r="X40" s="805"/>
      <c r="Y40" s="805" t="s">
        <v>2396</v>
      </c>
      <c r="Z40" s="805"/>
      <c r="AA40" s="805"/>
      <c r="AB40" s="805"/>
      <c r="AC40" s="805"/>
      <c r="AD40" s="805"/>
      <c r="AE40" s="805" t="s">
        <v>2396</v>
      </c>
      <c r="AF40" s="805"/>
      <c r="AG40" s="805"/>
      <c r="AH40" s="805"/>
      <c r="AI40" s="805"/>
      <c r="AJ40" s="805"/>
      <c r="AK40" s="805" t="s">
        <v>2396</v>
      </c>
      <c r="AL40" s="805"/>
      <c r="AM40" s="805"/>
      <c r="AN40" s="805"/>
      <c r="AO40" s="805"/>
      <c r="AP40" s="805"/>
      <c r="AQ40" s="805" t="s">
        <v>2396</v>
      </c>
      <c r="AR40" s="805"/>
      <c r="AS40" s="805"/>
      <c r="AT40" s="805"/>
      <c r="AU40" s="805"/>
      <c r="AV40" s="805"/>
      <c r="AW40" s="805" t="s">
        <v>2396</v>
      </c>
      <c r="AX40" s="805"/>
      <c r="AY40" s="805"/>
      <c r="AZ40" s="805"/>
      <c r="BA40" s="805"/>
      <c r="BB40" s="805"/>
      <c r="BC40" s="805" t="s">
        <v>2396</v>
      </c>
      <c r="BD40" s="805"/>
      <c r="BE40" s="805"/>
      <c r="BF40" s="805"/>
      <c r="BG40" s="805"/>
      <c r="BH40" s="805"/>
      <c r="BI40" s="805" t="s">
        <v>2396</v>
      </c>
      <c r="BJ40" s="805"/>
      <c r="BK40" s="805"/>
      <c r="BL40" s="805"/>
      <c r="BM40" s="805"/>
      <c r="BN40" s="805"/>
      <c r="BO40" s="805" t="s">
        <v>2396</v>
      </c>
      <c r="BP40" s="805"/>
      <c r="BQ40" s="805"/>
      <c r="BR40" s="805"/>
      <c r="BS40" s="805"/>
      <c r="BT40" s="805"/>
      <c r="BU40" s="805" t="s">
        <v>2396</v>
      </c>
      <c r="BV40" s="805"/>
      <c r="BW40" s="805"/>
      <c r="BX40" s="805"/>
      <c r="BY40" s="805"/>
      <c r="BZ40" s="805"/>
      <c r="CA40" s="805" t="s">
        <v>2396</v>
      </c>
      <c r="CB40" s="805"/>
      <c r="CC40" s="805"/>
      <c r="CD40" s="805"/>
      <c r="CE40" s="805"/>
      <c r="CF40" s="805"/>
      <c r="CG40" s="805" t="s">
        <v>2396</v>
      </c>
      <c r="CH40" s="805"/>
      <c r="CI40" s="805"/>
      <c r="CJ40" s="805"/>
      <c r="CK40" s="805"/>
      <c r="CL40" s="805"/>
      <c r="CM40" s="805" t="s">
        <v>2396</v>
      </c>
      <c r="CN40" s="805"/>
      <c r="CO40" s="805"/>
      <c r="CP40" s="805"/>
      <c r="CQ40" s="805"/>
      <c r="CR40" s="805"/>
      <c r="CS40" s="805" t="s">
        <v>2396</v>
      </c>
      <c r="CT40" s="805"/>
      <c r="CU40" s="805"/>
      <c r="CV40" s="805"/>
      <c r="CW40" s="805"/>
      <c r="CX40" s="805"/>
      <c r="CY40" s="805" t="s">
        <v>2396</v>
      </c>
      <c r="CZ40" s="805"/>
      <c r="DA40" s="805"/>
      <c r="DB40" s="805"/>
      <c r="DC40" s="805"/>
      <c r="DD40" s="805"/>
      <c r="DE40" s="805" t="s">
        <v>2396</v>
      </c>
      <c r="DF40" s="805"/>
      <c r="DG40" s="805"/>
      <c r="DH40" s="805"/>
      <c r="DI40" s="805"/>
      <c r="DJ40" s="805"/>
      <c r="DK40" s="805" t="s">
        <v>2396</v>
      </c>
      <c r="DL40" s="805"/>
      <c r="DM40" s="805"/>
      <c r="DN40" s="805"/>
      <c r="DO40" s="805"/>
      <c r="DP40" s="805"/>
      <c r="DQ40" s="805" t="s">
        <v>2396</v>
      </c>
      <c r="DR40" s="805"/>
      <c r="DS40" s="805"/>
      <c r="DT40" s="805"/>
      <c r="DU40" s="805"/>
      <c r="DV40" s="805"/>
      <c r="DW40" s="805" t="s">
        <v>2396</v>
      </c>
      <c r="DX40" s="805"/>
      <c r="DY40" s="805"/>
      <c r="DZ40" s="805"/>
      <c r="EA40" s="805"/>
      <c r="EB40" s="805"/>
      <c r="EC40" s="805" t="s">
        <v>2396</v>
      </c>
      <c r="ED40" s="805"/>
      <c r="EE40" s="805"/>
      <c r="EF40" s="805"/>
      <c r="EG40" s="805"/>
      <c r="EH40" s="805"/>
      <c r="EI40" s="805" t="s">
        <v>2396</v>
      </c>
      <c r="EJ40" s="805"/>
      <c r="EK40" s="805"/>
      <c r="EL40" s="805"/>
      <c r="EM40" s="805"/>
      <c r="EN40" s="805"/>
      <c r="EO40" s="805" t="s">
        <v>2396</v>
      </c>
      <c r="EP40" s="805"/>
      <c r="EQ40" s="805"/>
      <c r="ER40" s="805"/>
      <c r="ES40" s="805"/>
      <c r="ET40" s="805"/>
      <c r="EU40" s="805" t="s">
        <v>2396</v>
      </c>
      <c r="EV40" s="805"/>
      <c r="EW40" s="805"/>
      <c r="EX40" s="805"/>
      <c r="EY40" s="805"/>
      <c r="EZ40" s="805"/>
      <c r="FA40" s="805" t="s">
        <v>2396</v>
      </c>
      <c r="FB40" s="805"/>
      <c r="FC40" s="805"/>
      <c r="FD40" s="805"/>
      <c r="FE40" s="805"/>
      <c r="FF40" s="805"/>
      <c r="FG40" s="805" t="s">
        <v>2396</v>
      </c>
      <c r="FH40" s="805"/>
      <c r="FI40" s="805"/>
      <c r="FJ40" s="805"/>
      <c r="FK40" s="805"/>
      <c r="FL40" s="805"/>
      <c r="FM40" s="805" t="s">
        <v>2396</v>
      </c>
      <c r="FN40" s="805"/>
      <c r="FO40" s="805"/>
      <c r="FP40" s="805"/>
      <c r="FQ40" s="805"/>
      <c r="FR40" s="805"/>
      <c r="FS40" s="805" t="s">
        <v>2396</v>
      </c>
      <c r="FT40" s="805"/>
      <c r="FU40" s="805"/>
      <c r="FV40" s="805"/>
      <c r="FW40" s="805"/>
      <c r="FX40" s="805"/>
      <c r="FY40" s="805" t="s">
        <v>2396</v>
      </c>
      <c r="FZ40" s="805"/>
      <c r="GA40" s="805"/>
      <c r="GB40" s="805"/>
      <c r="GC40" s="805"/>
      <c r="GD40" s="805"/>
      <c r="GE40" s="805" t="s">
        <v>2396</v>
      </c>
      <c r="GF40" s="805"/>
      <c r="GG40" s="805"/>
      <c r="GH40" s="805"/>
      <c r="GI40" s="805"/>
      <c r="GJ40" s="805"/>
      <c r="GK40" s="805" t="s">
        <v>2396</v>
      </c>
      <c r="GL40" s="805"/>
      <c r="GM40" s="805"/>
      <c r="GN40" s="805"/>
      <c r="GO40" s="805"/>
      <c r="GP40" s="805"/>
      <c r="GQ40" s="805" t="s">
        <v>2396</v>
      </c>
      <c r="GR40" s="805"/>
      <c r="GS40" s="805"/>
      <c r="GT40" s="805"/>
      <c r="GU40" s="805"/>
      <c r="GV40" s="805"/>
      <c r="GW40" s="805" t="s">
        <v>2396</v>
      </c>
      <c r="GX40" s="805"/>
      <c r="GY40" s="805"/>
      <c r="GZ40" s="805"/>
      <c r="HA40" s="805"/>
      <c r="HB40" s="805"/>
      <c r="HC40" s="805" t="s">
        <v>2396</v>
      </c>
      <c r="HD40" s="805"/>
      <c r="HE40" s="805"/>
      <c r="HF40" s="805"/>
      <c r="HG40" s="805"/>
      <c r="HH40" s="805"/>
      <c r="HI40" s="805" t="s">
        <v>2396</v>
      </c>
      <c r="HJ40" s="805"/>
      <c r="HK40" s="805"/>
      <c r="HL40" s="805"/>
      <c r="HM40" s="805"/>
      <c r="HN40" s="805"/>
      <c r="HO40" s="805" t="s">
        <v>2396</v>
      </c>
      <c r="HP40" s="805"/>
      <c r="HQ40" s="805"/>
      <c r="HR40" s="805"/>
      <c r="HS40" s="805"/>
      <c r="HT40" s="805"/>
      <c r="HU40" s="805" t="s">
        <v>2396</v>
      </c>
      <c r="HV40" s="805"/>
      <c r="HW40" s="805"/>
      <c r="HX40" s="805"/>
      <c r="HY40" s="805"/>
      <c r="HZ40" s="805"/>
      <c r="IA40" s="805" t="s">
        <v>2396</v>
      </c>
      <c r="IB40" s="805"/>
      <c r="IC40" s="805"/>
      <c r="ID40" s="805"/>
      <c r="IE40" s="805"/>
      <c r="IF40" s="805"/>
      <c r="IG40" s="805" t="s">
        <v>2396</v>
      </c>
      <c r="IH40" s="805"/>
      <c r="II40" s="805"/>
      <c r="IJ40" s="805"/>
      <c r="IK40" s="805"/>
      <c r="IL40" s="805"/>
      <c r="IM40" s="805" t="s">
        <v>2396</v>
      </c>
      <c r="IN40" s="805"/>
      <c r="IO40" s="805"/>
      <c r="IP40" s="805"/>
      <c r="IQ40" s="805"/>
      <c r="IR40" s="805"/>
      <c r="IS40" s="805" t="s">
        <v>2396</v>
      </c>
      <c r="IT40" s="805"/>
      <c r="IU40" s="805"/>
      <c r="IV40" s="805"/>
    </row>
    <row r="41" spans="1:256">
      <c r="A41" s="83"/>
      <c r="B41" s="83"/>
      <c r="C41" s="84"/>
      <c r="D41" s="86"/>
    </row>
    <row r="42" spans="1:256">
      <c r="A42" s="7"/>
    </row>
    <row r="43" spans="1:256">
      <c r="A43" s="7"/>
    </row>
    <row r="44" spans="1:256" s="6" customFormat="1">
      <c r="A44" s="7"/>
    </row>
    <row r="45" spans="1:256" s="6" customFormat="1">
      <c r="B45" s="7"/>
      <c r="C45" s="7"/>
      <c r="D45" s="7"/>
      <c r="E45" s="7"/>
    </row>
    <row r="46" spans="1:256" s="6" customFormat="1">
      <c r="B46" s="7"/>
      <c r="C46" s="7"/>
      <c r="D46" s="7"/>
      <c r="E46" s="7"/>
    </row>
    <row r="47" spans="1:256" s="6" customFormat="1">
      <c r="B47" s="7"/>
      <c r="C47" s="7"/>
      <c r="D47" s="7"/>
      <c r="E47" s="7"/>
    </row>
    <row r="48" spans="1:256" s="6" customFormat="1">
      <c r="B48" s="7"/>
      <c r="C48" s="10"/>
      <c r="D48" s="87"/>
      <c r="E48" s="7"/>
    </row>
    <row r="49" spans="2:5" s="6" customFormat="1">
      <c r="B49" s="7"/>
      <c r="C49" s="7"/>
      <c r="D49" s="7"/>
      <c r="E49" s="7"/>
    </row>
  </sheetData>
  <mergeCells count="127">
    <mergeCell ref="FS40:FX40"/>
    <mergeCell ref="FM40:FR40"/>
    <mergeCell ref="FA40:FF40"/>
    <mergeCell ref="IM39:IR39"/>
    <mergeCell ref="IM38:IR38"/>
    <mergeCell ref="IG39:IL39"/>
    <mergeCell ref="GE38:GJ38"/>
    <mergeCell ref="FM39:FR39"/>
    <mergeCell ref="FY40:GD40"/>
    <mergeCell ref="HC38:HH38"/>
    <mergeCell ref="HC39:HH39"/>
    <mergeCell ref="HC40:HH40"/>
    <mergeCell ref="GQ38:GV38"/>
    <mergeCell ref="FS38:FX38"/>
    <mergeCell ref="FS39:FX39"/>
    <mergeCell ref="FA38:FF38"/>
    <mergeCell ref="FG40:FL40"/>
    <mergeCell ref="GK38:GP38"/>
    <mergeCell ref="GE40:GJ40"/>
    <mergeCell ref="HO38:HT38"/>
    <mergeCell ref="HO39:HT39"/>
    <mergeCell ref="GK39:GP39"/>
    <mergeCell ref="GE39:GJ39"/>
    <mergeCell ref="GQ39:GV39"/>
    <mergeCell ref="FY39:GD39"/>
    <mergeCell ref="GW39:HB39"/>
    <mergeCell ref="FY38:GD38"/>
    <mergeCell ref="IS40:IV40"/>
    <mergeCell ref="GK40:GP40"/>
    <mergeCell ref="GQ40:GV40"/>
    <mergeCell ref="GW40:HB40"/>
    <mergeCell ref="IM40:IR40"/>
    <mergeCell ref="IG40:IL40"/>
    <mergeCell ref="HU40:HZ40"/>
    <mergeCell ref="HI39:HN39"/>
    <mergeCell ref="HI38:HN38"/>
    <mergeCell ref="IS38:IV38"/>
    <mergeCell ref="IG38:IL38"/>
    <mergeCell ref="IS39:IV39"/>
    <mergeCell ref="HU38:HZ38"/>
    <mergeCell ref="IA39:IF39"/>
    <mergeCell ref="HU39:HZ39"/>
    <mergeCell ref="IA38:IF38"/>
    <mergeCell ref="GW38:HB38"/>
    <mergeCell ref="IA40:IF40"/>
    <mergeCell ref="HO40:HT40"/>
    <mergeCell ref="HI40:HN40"/>
    <mergeCell ref="FG39:FL39"/>
    <mergeCell ref="DE38:DJ38"/>
    <mergeCell ref="DK39:DP39"/>
    <mergeCell ref="DE39:DJ39"/>
    <mergeCell ref="FM38:FR38"/>
    <mergeCell ref="EO39:ET39"/>
    <mergeCell ref="EI40:EN40"/>
    <mergeCell ref="EU39:EZ39"/>
    <mergeCell ref="EU38:EZ38"/>
    <mergeCell ref="EC39:EH39"/>
    <mergeCell ref="EC38:EH38"/>
    <mergeCell ref="FA39:FF39"/>
    <mergeCell ref="FG38:FL38"/>
    <mergeCell ref="DQ38:DV38"/>
    <mergeCell ref="DW38:EB38"/>
    <mergeCell ref="DQ39:DV39"/>
    <mergeCell ref="EI39:EN39"/>
    <mergeCell ref="DK38:DP38"/>
    <mergeCell ref="EU40:EZ40"/>
    <mergeCell ref="DK40:DP40"/>
    <mergeCell ref="CM38:CR38"/>
    <mergeCell ref="CS38:CX38"/>
    <mergeCell ref="EO38:ET38"/>
    <mergeCell ref="EO40:ET40"/>
    <mergeCell ref="EI38:EN38"/>
    <mergeCell ref="DE40:DJ40"/>
    <mergeCell ref="CY38:DD38"/>
    <mergeCell ref="CG38:CL38"/>
    <mergeCell ref="CA39:CF39"/>
    <mergeCell ref="EC40:EH40"/>
    <mergeCell ref="DQ40:DV40"/>
    <mergeCell ref="DW40:EB40"/>
    <mergeCell ref="DW39:EB39"/>
    <mergeCell ref="CY40:DD40"/>
    <mergeCell ref="CM39:CR39"/>
    <mergeCell ref="CS39:CX39"/>
    <mergeCell ref="CY39:DD39"/>
    <mergeCell ref="CM40:CR40"/>
    <mergeCell ref="CS40:CX40"/>
    <mergeCell ref="BC40:BH40"/>
    <mergeCell ref="AQ39:AV39"/>
    <mergeCell ref="AQ40:AV40"/>
    <mergeCell ref="CG40:CL40"/>
    <mergeCell ref="CA40:CF40"/>
    <mergeCell ref="BI40:BN40"/>
    <mergeCell ref="BO40:BT40"/>
    <mergeCell ref="BU38:BZ38"/>
    <mergeCell ref="BO38:BT38"/>
    <mergeCell ref="BU40:BZ40"/>
    <mergeCell ref="BO39:BT39"/>
    <mergeCell ref="CG39:CL39"/>
    <mergeCell ref="M40:R40"/>
    <mergeCell ref="S40:X40"/>
    <mergeCell ref="AW40:BB40"/>
    <mergeCell ref="AW39:BB39"/>
    <mergeCell ref="AK39:AP39"/>
    <mergeCell ref="AE39:AJ39"/>
    <mergeCell ref="M39:R39"/>
    <mergeCell ref="Y40:AD40"/>
    <mergeCell ref="AE40:AJ40"/>
    <mergeCell ref="S39:X39"/>
    <mergeCell ref="AK40:AP40"/>
    <mergeCell ref="A39:D39"/>
    <mergeCell ref="AE38:AJ38"/>
    <mergeCell ref="Y39:AD39"/>
    <mergeCell ref="C18:D18"/>
    <mergeCell ref="A37:D37"/>
    <mergeCell ref="A38:D38"/>
    <mergeCell ref="M38:R38"/>
    <mergeCell ref="BU39:BZ39"/>
    <mergeCell ref="CA38:CF38"/>
    <mergeCell ref="S38:X38"/>
    <mergeCell ref="Y38:AD38"/>
    <mergeCell ref="BI38:BN38"/>
    <mergeCell ref="BI39:BN39"/>
    <mergeCell ref="BC39:BH39"/>
    <mergeCell ref="AQ38:AV38"/>
    <mergeCell ref="AW38:BB38"/>
    <mergeCell ref="AK38:AP38"/>
    <mergeCell ref="BC38:BH38"/>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7"/>
  <sheetViews>
    <sheetView workbookViewId="0">
      <selection activeCell="I49" sqref="I49"/>
    </sheetView>
  </sheetViews>
  <sheetFormatPr baseColWidth="10" defaultColWidth="10.7109375" defaultRowHeight="15" x14ac:dyDescent="0"/>
  <cols>
    <col min="1" max="1" width="9.5703125" style="6" customWidth="1"/>
    <col min="2" max="2" width="39.42578125" style="7" customWidth="1"/>
    <col min="3" max="3" width="13.140625" style="7" customWidth="1"/>
    <col min="4" max="6" width="9" style="7" customWidth="1"/>
    <col min="7" max="7" width="9" style="9" customWidth="1"/>
    <col min="8" max="8" width="11.42578125" style="7" customWidth="1"/>
    <col min="9" max="9" width="8.28515625" style="7" customWidth="1"/>
    <col min="10" max="16384" width="10.7109375" style="7"/>
  </cols>
  <sheetData>
    <row r="1" spans="1:9" ht="105" customHeight="1">
      <c r="C1" s="806" t="s">
        <v>3057</v>
      </c>
      <c r="D1" s="806"/>
      <c r="E1" s="806"/>
      <c r="F1" s="806"/>
      <c r="G1" s="806"/>
      <c r="H1" s="806"/>
    </row>
    <row r="2" spans="1:9">
      <c r="A2" s="8" t="s">
        <v>2334</v>
      </c>
      <c r="H2" s="10"/>
    </row>
    <row r="3" spans="1:9">
      <c r="A3" s="6" t="s">
        <v>1948</v>
      </c>
      <c r="C3" s="11"/>
      <c r="D3" s="11"/>
      <c r="E3" s="11"/>
      <c r="F3" s="11"/>
      <c r="G3" s="12"/>
      <c r="H3" s="13" t="s">
        <v>3410</v>
      </c>
    </row>
    <row r="4" spans="1:9">
      <c r="A4" s="6" t="s">
        <v>2517</v>
      </c>
      <c r="C4" s="11"/>
      <c r="D4" s="11"/>
      <c r="E4" s="11"/>
      <c r="F4" s="11"/>
      <c r="G4" s="12"/>
      <c r="H4" s="14" t="s">
        <v>2415</v>
      </c>
    </row>
    <row r="5" spans="1:9">
      <c r="A5" s="6" t="s">
        <v>2850</v>
      </c>
      <c r="C5" s="11"/>
      <c r="D5" s="11"/>
      <c r="E5" s="11"/>
      <c r="F5" s="11"/>
      <c r="G5" s="12"/>
    </row>
    <row r="6" spans="1:9">
      <c r="C6" s="15" t="s">
        <v>2128</v>
      </c>
      <c r="D6" s="16"/>
      <c r="E6" s="16"/>
      <c r="F6" s="16"/>
      <c r="G6" s="17"/>
      <c r="H6" s="18"/>
      <c r="I6" s="4"/>
    </row>
    <row r="7" spans="1:9">
      <c r="C7" s="19" t="s">
        <v>2538</v>
      </c>
      <c r="D7" s="20"/>
      <c r="E7" s="20"/>
      <c r="F7" s="20"/>
      <c r="G7" s="21"/>
      <c r="H7" s="22"/>
      <c r="I7" s="4"/>
    </row>
    <row r="8" spans="1:9">
      <c r="A8" s="23" t="s">
        <v>2730</v>
      </c>
      <c r="C8" s="19" t="s">
        <v>2280</v>
      </c>
      <c r="D8" s="20"/>
      <c r="E8" s="20"/>
      <c r="F8" s="20"/>
      <c r="G8" s="21"/>
      <c r="H8" s="24"/>
      <c r="I8" s="4"/>
    </row>
    <row r="9" spans="1:9">
      <c r="A9"/>
      <c r="C9" s="19" t="s">
        <v>1996</v>
      </c>
      <c r="D9" s="20"/>
      <c r="E9" s="20"/>
      <c r="F9" s="20"/>
      <c r="G9" s="21"/>
      <c r="H9" s="24"/>
      <c r="I9" s="4"/>
    </row>
    <row r="10" spans="1:9">
      <c r="A10"/>
      <c r="C10" s="5"/>
      <c r="D10" s="20"/>
      <c r="E10" s="20"/>
      <c r="F10" s="20"/>
      <c r="G10" s="21"/>
      <c r="H10" s="24"/>
      <c r="I10" s="4"/>
    </row>
    <row r="11" spans="1:9">
      <c r="A11"/>
      <c r="C11" s="25" t="s">
        <v>2453</v>
      </c>
      <c r="D11" s="4"/>
      <c r="E11" s="4"/>
      <c r="F11" s="4"/>
      <c r="G11" s="26"/>
      <c r="H11" s="24"/>
      <c r="I11" s="4"/>
    </row>
    <row r="12" spans="1:9">
      <c r="A12"/>
      <c r="C12" s="25" t="s">
        <v>2991</v>
      </c>
      <c r="D12" s="20"/>
      <c r="E12" s="20"/>
      <c r="F12" s="20"/>
      <c r="G12" s="21"/>
      <c r="H12" s="24"/>
      <c r="I12" s="4"/>
    </row>
    <row r="13" spans="1:9">
      <c r="A13"/>
      <c r="C13" s="25" t="s">
        <v>2051</v>
      </c>
      <c r="D13" s="4"/>
      <c r="E13" s="4"/>
      <c r="F13" s="4"/>
      <c r="G13" s="26"/>
      <c r="H13" s="24"/>
      <c r="I13" s="4"/>
    </row>
    <row r="14" spans="1:9">
      <c r="A14" s="27"/>
      <c r="C14" s="25" t="s">
        <v>2052</v>
      </c>
      <c r="D14" s="4"/>
      <c r="E14" s="4"/>
      <c r="F14" s="4"/>
      <c r="G14" s="26"/>
      <c r="H14" s="28"/>
      <c r="I14" s="4"/>
    </row>
    <row r="15" spans="1:9">
      <c r="A15" s="29" t="s">
        <v>2253</v>
      </c>
      <c r="C15" s="5" t="s">
        <v>2032</v>
      </c>
      <c r="D15" s="4"/>
      <c r="E15" s="4"/>
      <c r="F15" s="4"/>
      <c r="G15" s="26"/>
      <c r="H15" s="24"/>
      <c r="I15" s="4"/>
    </row>
    <row r="16" spans="1:9">
      <c r="A16" s="30"/>
      <c r="C16" s="5"/>
      <c r="D16" s="4"/>
      <c r="E16" s="4"/>
      <c r="F16" s="4"/>
      <c r="G16" s="26"/>
      <c r="H16" s="24"/>
      <c r="I16" s="4"/>
    </row>
    <row r="17" spans="1:9">
      <c r="C17" s="31" t="s">
        <v>2452</v>
      </c>
      <c r="D17" s="32"/>
      <c r="E17" s="32"/>
      <c r="F17" s="32"/>
      <c r="G17" s="33"/>
      <c r="H17" s="34"/>
      <c r="I17" s="4"/>
    </row>
    <row r="18" spans="1:9">
      <c r="C18" s="4"/>
      <c r="D18" s="4"/>
      <c r="E18" s="4"/>
      <c r="F18" s="4"/>
      <c r="G18" s="26"/>
      <c r="H18" s="4"/>
      <c r="I18" s="4"/>
    </row>
    <row r="19" spans="1:9">
      <c r="A19" s="23" t="s">
        <v>2705</v>
      </c>
      <c r="C19" s="807"/>
      <c r="D19" s="807"/>
      <c r="E19" s="807"/>
      <c r="F19" s="807"/>
      <c r="G19" s="807"/>
      <c r="H19" s="807"/>
    </row>
    <row r="20" spans="1:9">
      <c r="A20" s="27" t="s">
        <v>2259</v>
      </c>
      <c r="C20" s="27"/>
      <c r="D20" s="27"/>
      <c r="E20" s="27"/>
      <c r="F20" s="27"/>
      <c r="G20" s="35"/>
    </row>
    <row r="21" spans="1:9">
      <c r="A21" s="36"/>
      <c r="C21" s="27"/>
      <c r="D21" s="27"/>
      <c r="E21" s="27"/>
      <c r="F21" s="27"/>
      <c r="G21" s="35"/>
    </row>
    <row r="22" spans="1:9" s="43" customFormat="1" ht="16" customHeight="1">
      <c r="A22" s="37"/>
      <c r="B22" s="38"/>
      <c r="C22" s="39"/>
      <c r="D22" s="39"/>
      <c r="E22" s="39"/>
      <c r="F22" s="39"/>
      <c r="G22" s="40"/>
      <c r="H22" s="41"/>
      <c r="I22" s="42"/>
    </row>
    <row r="23" spans="1:9" ht="29" customHeight="1">
      <c r="A23" s="44" t="s">
        <v>2817</v>
      </c>
      <c r="B23" s="45" t="s">
        <v>2522</v>
      </c>
      <c r="C23" s="208" t="s">
        <v>2085</v>
      </c>
      <c r="D23" s="321" t="s">
        <v>2883</v>
      </c>
      <c r="E23" s="321" t="s">
        <v>3056</v>
      </c>
      <c r="F23" s="45" t="s">
        <v>2695</v>
      </c>
      <c r="G23" s="47" t="s">
        <v>2972</v>
      </c>
      <c r="H23" s="321" t="s">
        <v>712</v>
      </c>
      <c r="I23" s="320" t="s">
        <v>3330</v>
      </c>
    </row>
    <row r="24" spans="1:9">
      <c r="A24" s="49"/>
      <c r="B24" s="50" t="s">
        <v>2258</v>
      </c>
      <c r="C24" s="51"/>
      <c r="D24" s="52"/>
      <c r="E24" s="52"/>
      <c r="F24" s="51">
        <f>C24*D24</f>
        <v>0</v>
      </c>
      <c r="G24" s="53">
        <v>0</v>
      </c>
      <c r="H24" s="54">
        <f>F24*(1-G24)</f>
        <v>0</v>
      </c>
      <c r="I24" s="317"/>
    </row>
    <row r="25" spans="1:9">
      <c r="A25" s="7"/>
      <c r="B25" s="50" t="s">
        <v>2257</v>
      </c>
      <c r="C25" s="51"/>
      <c r="D25" s="52"/>
      <c r="E25" s="52"/>
      <c r="F25" s="51">
        <f t="shared" ref="F25:F38" si="0">C25*D25</f>
        <v>0</v>
      </c>
      <c r="G25" s="55"/>
      <c r="H25" s="54">
        <f t="shared" ref="H25:H39" si="1">F25*(1-G25)</f>
        <v>0</v>
      </c>
      <c r="I25" s="318"/>
    </row>
    <row r="26" spans="1:9">
      <c r="A26" s="57"/>
      <c r="B26" s="58" t="s">
        <v>2493</v>
      </c>
      <c r="C26" s="51"/>
      <c r="D26" s="52"/>
      <c r="E26" s="52"/>
      <c r="F26" s="51">
        <f t="shared" si="0"/>
        <v>0</v>
      </c>
      <c r="G26" s="55"/>
      <c r="H26" s="54">
        <f t="shared" si="1"/>
        <v>0</v>
      </c>
      <c r="I26" s="318"/>
    </row>
    <row r="27" spans="1:9">
      <c r="A27" s="57"/>
      <c r="B27" s="58" t="s">
        <v>2910</v>
      </c>
      <c r="C27" s="51"/>
      <c r="D27" s="52"/>
      <c r="E27" s="52"/>
      <c r="F27" s="51">
        <f t="shared" si="0"/>
        <v>0</v>
      </c>
      <c r="G27" s="55"/>
      <c r="H27" s="54">
        <f t="shared" si="1"/>
        <v>0</v>
      </c>
      <c r="I27" s="318"/>
    </row>
    <row r="28" spans="1:9">
      <c r="A28" s="57"/>
      <c r="B28" s="58" t="s">
        <v>2561</v>
      </c>
      <c r="C28" s="51"/>
      <c r="D28" s="52"/>
      <c r="E28" s="52"/>
      <c r="F28" s="51">
        <f t="shared" si="0"/>
        <v>0</v>
      </c>
      <c r="G28" s="55"/>
      <c r="H28" s="54">
        <f t="shared" si="1"/>
        <v>0</v>
      </c>
      <c r="I28" s="318"/>
    </row>
    <row r="29" spans="1:9">
      <c r="A29" s="57"/>
      <c r="B29" s="58" t="s">
        <v>2562</v>
      </c>
      <c r="C29" s="51"/>
      <c r="D29" s="52"/>
      <c r="E29" s="52"/>
      <c r="F29" s="51">
        <f t="shared" si="0"/>
        <v>0</v>
      </c>
      <c r="G29" s="55"/>
      <c r="H29" s="54">
        <f t="shared" si="1"/>
        <v>0</v>
      </c>
      <c r="I29" s="318"/>
    </row>
    <row r="30" spans="1:9">
      <c r="A30" s="57"/>
      <c r="B30" s="58" t="s">
        <v>2266</v>
      </c>
      <c r="C30" s="51"/>
      <c r="D30" s="52"/>
      <c r="E30" s="52"/>
      <c r="F30" s="51">
        <f t="shared" si="0"/>
        <v>0</v>
      </c>
      <c r="G30" s="55"/>
      <c r="H30" s="54">
        <f t="shared" si="1"/>
        <v>0</v>
      </c>
      <c r="I30" s="318"/>
    </row>
    <row r="31" spans="1:9">
      <c r="A31" s="57"/>
      <c r="B31" s="58" t="s">
        <v>1671</v>
      </c>
      <c r="C31" s="51"/>
      <c r="D31" s="52"/>
      <c r="E31" s="52"/>
      <c r="F31" s="51">
        <f t="shared" si="0"/>
        <v>0</v>
      </c>
      <c r="G31" s="55"/>
      <c r="H31" s="54">
        <f t="shared" si="1"/>
        <v>0</v>
      </c>
      <c r="I31" s="318"/>
    </row>
    <row r="32" spans="1:9">
      <c r="A32" s="57"/>
      <c r="B32" s="58" t="s">
        <v>2212</v>
      </c>
      <c r="C32" s="51"/>
      <c r="D32" s="52"/>
      <c r="E32" s="52"/>
      <c r="F32" s="51">
        <f t="shared" si="0"/>
        <v>0</v>
      </c>
      <c r="G32" s="55"/>
      <c r="H32" s="54">
        <f t="shared" si="1"/>
        <v>0</v>
      </c>
      <c r="I32" s="318"/>
    </row>
    <row r="33" spans="1:256">
      <c r="A33" s="57"/>
      <c r="B33" s="58" t="s">
        <v>3220</v>
      </c>
      <c r="C33" s="59">
        <v>10</v>
      </c>
      <c r="D33" s="60"/>
      <c r="E33" s="60"/>
      <c r="F33" s="51">
        <f t="shared" si="0"/>
        <v>0</v>
      </c>
      <c r="G33" s="61"/>
      <c r="H33" s="54">
        <f t="shared" si="1"/>
        <v>0</v>
      </c>
      <c r="I33" s="318"/>
    </row>
    <row r="34" spans="1:256">
      <c r="A34" s="57"/>
      <c r="B34" s="58" t="s">
        <v>2466</v>
      </c>
      <c r="C34" s="51">
        <v>50</v>
      </c>
      <c r="D34" s="52"/>
      <c r="E34" s="52"/>
      <c r="F34" s="51">
        <f t="shared" si="0"/>
        <v>0</v>
      </c>
      <c r="G34" s="55"/>
      <c r="H34" s="54">
        <f t="shared" si="1"/>
        <v>0</v>
      </c>
      <c r="I34" s="317"/>
    </row>
    <row r="35" spans="1:256">
      <c r="A35" s="57"/>
      <c r="B35" s="58" t="s">
        <v>2935</v>
      </c>
      <c r="C35" s="51">
        <v>500</v>
      </c>
      <c r="D35" s="60" t="s">
        <v>2847</v>
      </c>
      <c r="E35" s="60"/>
      <c r="F35" s="51"/>
      <c r="G35" s="61"/>
      <c r="H35" s="54">
        <f t="shared" si="1"/>
        <v>0</v>
      </c>
      <c r="I35" s="317"/>
    </row>
    <row r="36" spans="1:256">
      <c r="A36" s="57"/>
      <c r="B36" s="58" t="s">
        <v>2269</v>
      </c>
      <c r="C36" s="51">
        <v>250</v>
      </c>
      <c r="D36" s="60" t="s">
        <v>2847</v>
      </c>
      <c r="E36" s="60"/>
      <c r="F36" s="51"/>
      <c r="G36" s="61"/>
      <c r="H36" s="54">
        <f t="shared" si="1"/>
        <v>0</v>
      </c>
      <c r="I36" s="317"/>
    </row>
    <row r="37" spans="1:256">
      <c r="A37" s="57"/>
      <c r="B37" s="58" t="s">
        <v>2270</v>
      </c>
      <c r="C37" s="51">
        <v>40</v>
      </c>
      <c r="D37" s="52"/>
      <c r="E37" s="52"/>
      <c r="F37" s="51">
        <f t="shared" si="0"/>
        <v>0</v>
      </c>
      <c r="G37" s="55"/>
      <c r="H37" s="54">
        <f t="shared" si="1"/>
        <v>0</v>
      </c>
      <c r="I37" s="317"/>
    </row>
    <row r="38" spans="1:256">
      <c r="A38" s="57"/>
      <c r="B38" s="58" t="s">
        <v>1888</v>
      </c>
      <c r="C38" s="51"/>
      <c r="D38" s="62"/>
      <c r="E38" s="62"/>
      <c r="F38" s="51">
        <f t="shared" si="0"/>
        <v>0</v>
      </c>
      <c r="G38" s="61"/>
      <c r="H38" s="54">
        <f t="shared" si="1"/>
        <v>0</v>
      </c>
      <c r="I38" s="317"/>
    </row>
    <row r="39" spans="1:256" ht="16" thickBot="1">
      <c r="A39" s="57"/>
      <c r="B39" s="63"/>
      <c r="C39" s="64"/>
      <c r="D39" s="65"/>
      <c r="E39" s="65"/>
      <c r="F39" s="64"/>
      <c r="G39" s="66"/>
      <c r="H39" s="67">
        <f t="shared" si="1"/>
        <v>0</v>
      </c>
      <c r="I39" s="317"/>
    </row>
    <row r="40" spans="1:256" s="74" customFormat="1" ht="16" customHeight="1">
      <c r="A40" s="68"/>
      <c r="B40" s="69" t="s">
        <v>1889</v>
      </c>
      <c r="C40" s="70"/>
      <c r="D40" s="70"/>
      <c r="E40" s="70"/>
      <c r="F40" s="88">
        <f>SUM(F24:F39)</f>
        <v>0</v>
      </c>
      <c r="G40" s="71"/>
      <c r="H40" s="72">
        <f>SUM(H24:H39)</f>
        <v>0</v>
      </c>
      <c r="I40" s="319"/>
    </row>
    <row r="42" spans="1:256">
      <c r="C42" s="75" t="s">
        <v>2369</v>
      </c>
      <c r="D42" s="76">
        <f>H40/2</f>
        <v>0</v>
      </c>
      <c r="E42" s="76"/>
      <c r="F42" s="76"/>
      <c r="G42" s="77"/>
    </row>
    <row r="44" spans="1:256">
      <c r="C44" s="78" t="s">
        <v>2549</v>
      </c>
      <c r="D44" s="78"/>
      <c r="E44" s="78"/>
      <c r="F44" s="78"/>
      <c r="G44" s="79"/>
      <c r="H44" s="78"/>
      <c r="I44" s="78"/>
      <c r="J44" s="78"/>
    </row>
    <row r="45" spans="1:256">
      <c r="C45" s="78" t="s">
        <v>3390</v>
      </c>
      <c r="D45" s="78"/>
      <c r="E45" s="78"/>
      <c r="F45" s="78"/>
      <c r="G45" s="79"/>
      <c r="H45" s="78"/>
      <c r="I45" s="78"/>
      <c r="J45" s="78"/>
    </row>
    <row r="46" spans="1:256">
      <c r="C46" s="80" t="s">
        <v>2819</v>
      </c>
      <c r="D46" s="80"/>
      <c r="E46" s="80"/>
      <c r="F46" s="80"/>
      <c r="G46" s="81"/>
      <c r="H46" s="80"/>
      <c r="I46" s="80"/>
      <c r="J46" s="82"/>
      <c r="K46" s="805"/>
      <c r="L46" s="805"/>
      <c r="M46" s="805"/>
      <c r="N46" s="805"/>
      <c r="O46" s="805"/>
      <c r="P46" s="805"/>
      <c r="Q46" s="805"/>
      <c r="R46" s="805"/>
      <c r="S46" s="805"/>
      <c r="T46" s="805"/>
      <c r="U46" s="805"/>
      <c r="V46" s="805"/>
      <c r="W46" s="805" t="s">
        <v>2549</v>
      </c>
      <c r="X46" s="805"/>
      <c r="Y46" s="805"/>
      <c r="Z46" s="805"/>
      <c r="AA46" s="805"/>
      <c r="AB46" s="805"/>
      <c r="AC46" s="805" t="s">
        <v>2549</v>
      </c>
      <c r="AD46" s="805"/>
      <c r="AE46" s="805"/>
      <c r="AF46" s="805"/>
      <c r="AG46" s="805"/>
      <c r="AH46" s="805"/>
      <c r="AI46" s="805" t="s">
        <v>2549</v>
      </c>
      <c r="AJ46" s="805"/>
      <c r="AK46" s="805"/>
      <c r="AL46" s="805"/>
      <c r="AM46" s="805"/>
      <c r="AN46" s="805"/>
      <c r="AO46" s="805" t="s">
        <v>2549</v>
      </c>
      <c r="AP46" s="805"/>
      <c r="AQ46" s="805"/>
      <c r="AR46" s="805"/>
      <c r="AS46" s="805"/>
      <c r="AT46" s="805"/>
      <c r="AU46" s="805" t="s">
        <v>2549</v>
      </c>
      <c r="AV46" s="805"/>
      <c r="AW46" s="805"/>
      <c r="AX46" s="805"/>
      <c r="AY46" s="805"/>
      <c r="AZ46" s="805"/>
      <c r="BA46" s="805" t="s">
        <v>2549</v>
      </c>
      <c r="BB46" s="805"/>
      <c r="BC46" s="805"/>
      <c r="BD46" s="805"/>
      <c r="BE46" s="805"/>
      <c r="BF46" s="805"/>
      <c r="BG46" s="805" t="s">
        <v>2549</v>
      </c>
      <c r="BH46" s="805"/>
      <c r="BI46" s="805"/>
      <c r="BJ46" s="805"/>
      <c r="BK46" s="805"/>
      <c r="BL46" s="805"/>
      <c r="BM46" s="805" t="s">
        <v>2549</v>
      </c>
      <c r="BN46" s="805"/>
      <c r="BO46" s="805"/>
      <c r="BP46" s="805"/>
      <c r="BQ46" s="805"/>
      <c r="BR46" s="805"/>
      <c r="BS46" s="805" t="s">
        <v>2549</v>
      </c>
      <c r="BT46" s="805"/>
      <c r="BU46" s="805"/>
      <c r="BV46" s="805"/>
      <c r="BW46" s="805"/>
      <c r="BX46" s="805"/>
      <c r="BY46" s="805" t="s">
        <v>2549</v>
      </c>
      <c r="BZ46" s="805"/>
      <c r="CA46" s="805"/>
      <c r="CB46" s="805"/>
      <c r="CC46" s="805"/>
      <c r="CD46" s="805"/>
      <c r="CE46" s="805" t="s">
        <v>2549</v>
      </c>
      <c r="CF46" s="805"/>
      <c r="CG46" s="805"/>
      <c r="CH46" s="805"/>
      <c r="CI46" s="805"/>
      <c r="CJ46" s="805"/>
      <c r="CK46" s="805" t="s">
        <v>2549</v>
      </c>
      <c r="CL46" s="805"/>
      <c r="CM46" s="805"/>
      <c r="CN46" s="805"/>
      <c r="CO46" s="805"/>
      <c r="CP46" s="805"/>
      <c r="CQ46" s="805" t="s">
        <v>2549</v>
      </c>
      <c r="CR46" s="805"/>
      <c r="CS46" s="805"/>
      <c r="CT46" s="805"/>
      <c r="CU46" s="805"/>
      <c r="CV46" s="805"/>
      <c r="CW46" s="805" t="s">
        <v>2549</v>
      </c>
      <c r="CX46" s="805"/>
      <c r="CY46" s="805"/>
      <c r="CZ46" s="805"/>
      <c r="DA46" s="805"/>
      <c r="DB46" s="805"/>
      <c r="DC46" s="805" t="s">
        <v>2549</v>
      </c>
      <c r="DD46" s="805"/>
      <c r="DE46" s="805"/>
      <c r="DF46" s="805"/>
      <c r="DG46" s="805"/>
      <c r="DH46" s="805"/>
      <c r="DI46" s="805" t="s">
        <v>2549</v>
      </c>
      <c r="DJ46" s="805"/>
      <c r="DK46" s="805"/>
      <c r="DL46" s="805"/>
      <c r="DM46" s="805"/>
      <c r="DN46" s="805"/>
      <c r="DO46" s="805" t="s">
        <v>2549</v>
      </c>
      <c r="DP46" s="805"/>
      <c r="DQ46" s="805"/>
      <c r="DR46" s="805"/>
      <c r="DS46" s="805"/>
      <c r="DT46" s="805"/>
      <c r="DU46" s="805" t="s">
        <v>2549</v>
      </c>
      <c r="DV46" s="805"/>
      <c r="DW46" s="805"/>
      <c r="DX46" s="805"/>
      <c r="DY46" s="805"/>
      <c r="DZ46" s="805"/>
      <c r="EA46" s="805" t="s">
        <v>2549</v>
      </c>
      <c r="EB46" s="805"/>
      <c r="EC46" s="805"/>
      <c r="ED46" s="805"/>
      <c r="EE46" s="805"/>
      <c r="EF46" s="805"/>
      <c r="EG46" s="805" t="s">
        <v>2549</v>
      </c>
      <c r="EH46" s="805"/>
      <c r="EI46" s="805"/>
      <c r="EJ46" s="805"/>
      <c r="EK46" s="805"/>
      <c r="EL46" s="805"/>
      <c r="EM46" s="805" t="s">
        <v>2549</v>
      </c>
      <c r="EN46" s="805"/>
      <c r="EO46" s="805"/>
      <c r="EP46" s="805"/>
      <c r="EQ46" s="805"/>
      <c r="ER46" s="805"/>
      <c r="ES46" s="805" t="s">
        <v>2549</v>
      </c>
      <c r="ET46" s="805"/>
      <c r="EU46" s="805"/>
      <c r="EV46" s="805"/>
      <c r="EW46" s="805"/>
      <c r="EX46" s="805"/>
      <c r="EY46" s="805" t="s">
        <v>2549</v>
      </c>
      <c r="EZ46" s="805"/>
      <c r="FA46" s="805"/>
      <c r="FB46" s="805"/>
      <c r="FC46" s="805"/>
      <c r="FD46" s="805"/>
      <c r="FE46" s="805" t="s">
        <v>2549</v>
      </c>
      <c r="FF46" s="805"/>
      <c r="FG46" s="805"/>
      <c r="FH46" s="805"/>
      <c r="FI46" s="805"/>
      <c r="FJ46" s="805"/>
      <c r="FK46" s="805" t="s">
        <v>2549</v>
      </c>
      <c r="FL46" s="805"/>
      <c r="FM46" s="805"/>
      <c r="FN46" s="805"/>
      <c r="FO46" s="805"/>
      <c r="FP46" s="805"/>
      <c r="FQ46" s="805" t="s">
        <v>2549</v>
      </c>
      <c r="FR46" s="805"/>
      <c r="FS46" s="805"/>
      <c r="FT46" s="805"/>
      <c r="FU46" s="805"/>
      <c r="FV46" s="805"/>
      <c r="FW46" s="805" t="s">
        <v>2549</v>
      </c>
      <c r="FX46" s="805"/>
      <c r="FY46" s="805"/>
      <c r="FZ46" s="805"/>
      <c r="GA46" s="805"/>
      <c r="GB46" s="805"/>
      <c r="GC46" s="805" t="s">
        <v>2549</v>
      </c>
      <c r="GD46" s="805"/>
      <c r="GE46" s="805"/>
      <c r="GF46" s="805"/>
      <c r="GG46" s="805"/>
      <c r="GH46" s="805"/>
      <c r="GI46" s="805" t="s">
        <v>2549</v>
      </c>
      <c r="GJ46" s="805"/>
      <c r="GK46" s="805"/>
      <c r="GL46" s="805"/>
      <c r="GM46" s="805"/>
      <c r="GN46" s="805"/>
      <c r="GO46" s="805" t="s">
        <v>2549</v>
      </c>
      <c r="GP46" s="805"/>
      <c r="GQ46" s="805"/>
      <c r="GR46" s="805"/>
      <c r="GS46" s="805"/>
      <c r="GT46" s="805"/>
      <c r="GU46" s="805" t="s">
        <v>2549</v>
      </c>
      <c r="GV46" s="805"/>
      <c r="GW46" s="805"/>
      <c r="GX46" s="805"/>
      <c r="GY46" s="805"/>
      <c r="GZ46" s="805"/>
      <c r="HA46" s="805" t="s">
        <v>2549</v>
      </c>
      <c r="HB46" s="805"/>
      <c r="HC46" s="805"/>
      <c r="HD46" s="805"/>
      <c r="HE46" s="805"/>
      <c r="HF46" s="805"/>
      <c r="HG46" s="805" t="s">
        <v>2549</v>
      </c>
      <c r="HH46" s="805"/>
      <c r="HI46" s="805"/>
      <c r="HJ46" s="805"/>
      <c r="HK46" s="805"/>
      <c r="HL46" s="805"/>
      <c r="HM46" s="805" t="s">
        <v>2549</v>
      </c>
      <c r="HN46" s="805"/>
      <c r="HO46" s="805"/>
      <c r="HP46" s="805"/>
      <c r="HQ46" s="805"/>
      <c r="HR46" s="805"/>
      <c r="HS46" s="805" t="s">
        <v>2549</v>
      </c>
      <c r="HT46" s="805"/>
      <c r="HU46" s="805"/>
      <c r="HV46" s="805"/>
      <c r="HW46" s="805"/>
      <c r="HX46" s="805"/>
      <c r="HY46" s="805" t="s">
        <v>2549</v>
      </c>
      <c r="HZ46" s="805"/>
      <c r="IA46" s="805"/>
      <c r="IB46" s="805"/>
      <c r="IC46" s="805"/>
      <c r="ID46" s="805"/>
      <c r="IE46" s="805" t="s">
        <v>2549</v>
      </c>
      <c r="IF46" s="805"/>
      <c r="IG46" s="805"/>
      <c r="IH46" s="805"/>
      <c r="II46" s="805"/>
      <c r="IJ46" s="805"/>
      <c r="IK46" s="805" t="s">
        <v>2549</v>
      </c>
      <c r="IL46" s="805"/>
      <c r="IM46" s="805"/>
      <c r="IN46" s="805"/>
      <c r="IO46" s="805"/>
      <c r="IP46" s="805"/>
      <c r="IQ46" s="805" t="s">
        <v>2549</v>
      </c>
      <c r="IR46" s="805"/>
      <c r="IS46" s="805"/>
      <c r="IT46" s="805"/>
    </row>
    <row r="47" spans="1:256">
      <c r="C47" s="78" t="s">
        <v>2249</v>
      </c>
      <c r="D47" s="78"/>
      <c r="E47" s="78"/>
      <c r="F47" s="78"/>
      <c r="G47" s="79"/>
      <c r="H47" s="78"/>
      <c r="I47" s="78"/>
      <c r="J47" s="78"/>
      <c r="K47" s="805"/>
      <c r="L47" s="805"/>
      <c r="M47" s="805"/>
      <c r="N47" s="805"/>
      <c r="O47" s="805"/>
      <c r="P47" s="805"/>
      <c r="Q47" s="805"/>
      <c r="R47" s="805"/>
      <c r="S47" s="805"/>
      <c r="T47" s="805"/>
      <c r="U47" s="805"/>
      <c r="V47" s="805"/>
      <c r="W47" s="805" t="s">
        <v>2856</v>
      </c>
      <c r="X47" s="805"/>
      <c r="Y47" s="805"/>
      <c r="Z47" s="805"/>
      <c r="AA47" s="805"/>
      <c r="AB47" s="805"/>
      <c r="AC47" s="805" t="s">
        <v>2856</v>
      </c>
      <c r="AD47" s="805"/>
      <c r="AE47" s="805"/>
      <c r="AF47" s="805"/>
      <c r="AG47" s="805"/>
      <c r="AH47" s="805"/>
      <c r="AI47" s="805" t="s">
        <v>2856</v>
      </c>
      <c r="AJ47" s="805"/>
      <c r="AK47" s="805"/>
      <c r="AL47" s="805"/>
      <c r="AM47" s="805"/>
      <c r="AN47" s="805"/>
      <c r="AO47" s="805" t="s">
        <v>2856</v>
      </c>
      <c r="AP47" s="805"/>
      <c r="AQ47" s="805"/>
      <c r="AR47" s="805"/>
      <c r="AS47" s="805"/>
      <c r="AT47" s="805"/>
      <c r="AU47" s="805" t="s">
        <v>2856</v>
      </c>
      <c r="AV47" s="805"/>
      <c r="AW47" s="805"/>
      <c r="AX47" s="805"/>
      <c r="AY47" s="805"/>
      <c r="AZ47" s="805"/>
      <c r="BA47" s="805" t="s">
        <v>2856</v>
      </c>
      <c r="BB47" s="805"/>
      <c r="BC47" s="805"/>
      <c r="BD47" s="805"/>
      <c r="BE47" s="805"/>
      <c r="BF47" s="805"/>
      <c r="BG47" s="805" t="s">
        <v>2856</v>
      </c>
      <c r="BH47" s="805"/>
      <c r="BI47" s="805"/>
      <c r="BJ47" s="805"/>
      <c r="BK47" s="805"/>
      <c r="BL47" s="805"/>
      <c r="BM47" s="805" t="s">
        <v>2856</v>
      </c>
      <c r="BN47" s="805"/>
      <c r="BO47" s="805"/>
      <c r="BP47" s="805"/>
      <c r="BQ47" s="805"/>
      <c r="BR47" s="805"/>
      <c r="BS47" s="805" t="s">
        <v>2856</v>
      </c>
      <c r="BT47" s="805"/>
      <c r="BU47" s="805"/>
      <c r="BV47" s="805"/>
      <c r="BW47" s="805"/>
      <c r="BX47" s="805"/>
      <c r="BY47" s="805" t="s">
        <v>2856</v>
      </c>
      <c r="BZ47" s="805"/>
      <c r="CA47" s="805"/>
      <c r="CB47" s="805"/>
      <c r="CC47" s="805"/>
      <c r="CD47" s="805"/>
      <c r="CE47" s="805" t="s">
        <v>2856</v>
      </c>
      <c r="CF47" s="805"/>
      <c r="CG47" s="805"/>
      <c r="CH47" s="805"/>
      <c r="CI47" s="805"/>
      <c r="CJ47" s="805"/>
      <c r="CK47" s="805" t="s">
        <v>2856</v>
      </c>
      <c r="CL47" s="805"/>
      <c r="CM47" s="805"/>
      <c r="CN47" s="805"/>
      <c r="CO47" s="805"/>
      <c r="CP47" s="805"/>
      <c r="CQ47" s="805" t="s">
        <v>2856</v>
      </c>
      <c r="CR47" s="805"/>
      <c r="CS47" s="805"/>
      <c r="CT47" s="805"/>
      <c r="CU47" s="805"/>
      <c r="CV47" s="805"/>
      <c r="CW47" s="805" t="s">
        <v>2856</v>
      </c>
      <c r="CX47" s="805"/>
      <c r="CY47" s="805"/>
      <c r="CZ47" s="805"/>
      <c r="DA47" s="805"/>
      <c r="DB47" s="805"/>
      <c r="DC47" s="805" t="s">
        <v>2856</v>
      </c>
      <c r="DD47" s="805"/>
      <c r="DE47" s="805"/>
      <c r="DF47" s="805"/>
      <c r="DG47" s="805"/>
      <c r="DH47" s="805"/>
      <c r="DI47" s="805" t="s">
        <v>2856</v>
      </c>
      <c r="DJ47" s="805"/>
      <c r="DK47" s="805"/>
      <c r="DL47" s="805"/>
      <c r="DM47" s="805"/>
      <c r="DN47" s="805"/>
      <c r="DO47" s="805" t="s">
        <v>2856</v>
      </c>
      <c r="DP47" s="805"/>
      <c r="DQ47" s="805"/>
      <c r="DR47" s="805"/>
      <c r="DS47" s="805"/>
      <c r="DT47" s="805"/>
      <c r="DU47" s="805" t="s">
        <v>2856</v>
      </c>
      <c r="DV47" s="805"/>
      <c r="DW47" s="805"/>
      <c r="DX47" s="805"/>
      <c r="DY47" s="805"/>
      <c r="DZ47" s="805"/>
      <c r="EA47" s="805" t="s">
        <v>2856</v>
      </c>
      <c r="EB47" s="805"/>
      <c r="EC47" s="805"/>
      <c r="ED47" s="805"/>
      <c r="EE47" s="805"/>
      <c r="EF47" s="805"/>
      <c r="EG47" s="805" t="s">
        <v>2856</v>
      </c>
      <c r="EH47" s="805"/>
      <c r="EI47" s="805"/>
      <c r="EJ47" s="805"/>
      <c r="EK47" s="805"/>
      <c r="EL47" s="805"/>
      <c r="EM47" s="805" t="s">
        <v>2856</v>
      </c>
      <c r="EN47" s="805"/>
      <c r="EO47" s="805"/>
      <c r="EP47" s="805"/>
      <c r="EQ47" s="805"/>
      <c r="ER47" s="805"/>
      <c r="ES47" s="805" t="s">
        <v>2856</v>
      </c>
      <c r="ET47" s="805"/>
      <c r="EU47" s="805"/>
      <c r="EV47" s="805"/>
      <c r="EW47" s="805"/>
      <c r="EX47" s="805"/>
      <c r="EY47" s="805" t="s">
        <v>2856</v>
      </c>
      <c r="EZ47" s="805"/>
      <c r="FA47" s="805"/>
      <c r="FB47" s="805"/>
      <c r="FC47" s="805"/>
      <c r="FD47" s="805"/>
      <c r="FE47" s="805" t="s">
        <v>2856</v>
      </c>
      <c r="FF47" s="805"/>
      <c r="FG47" s="805"/>
      <c r="FH47" s="805"/>
      <c r="FI47" s="805"/>
      <c r="FJ47" s="805"/>
      <c r="FK47" s="805" t="s">
        <v>2856</v>
      </c>
      <c r="FL47" s="805"/>
      <c r="FM47" s="805"/>
      <c r="FN47" s="805"/>
      <c r="FO47" s="805"/>
      <c r="FP47" s="805"/>
      <c r="FQ47" s="805" t="s">
        <v>2856</v>
      </c>
      <c r="FR47" s="805"/>
      <c r="FS47" s="805"/>
      <c r="FT47" s="805"/>
      <c r="FU47" s="805"/>
      <c r="FV47" s="805"/>
      <c r="FW47" s="805" t="s">
        <v>2856</v>
      </c>
      <c r="FX47" s="805"/>
      <c r="FY47" s="805"/>
      <c r="FZ47" s="805"/>
      <c r="GA47" s="805"/>
      <c r="GB47" s="805"/>
      <c r="GC47" s="805" t="s">
        <v>2856</v>
      </c>
      <c r="GD47" s="805"/>
      <c r="GE47" s="805"/>
      <c r="GF47" s="805"/>
      <c r="GG47" s="805"/>
      <c r="GH47" s="805"/>
      <c r="GI47" s="805" t="s">
        <v>2856</v>
      </c>
      <c r="GJ47" s="805"/>
      <c r="GK47" s="805"/>
      <c r="GL47" s="805"/>
      <c r="GM47" s="805"/>
      <c r="GN47" s="805"/>
      <c r="GO47" s="805" t="s">
        <v>2856</v>
      </c>
      <c r="GP47" s="805"/>
      <c r="GQ47" s="805"/>
      <c r="GR47" s="805"/>
      <c r="GS47" s="805"/>
      <c r="GT47" s="805"/>
      <c r="GU47" s="805" t="s">
        <v>2856</v>
      </c>
      <c r="GV47" s="805"/>
      <c r="GW47" s="805"/>
      <c r="GX47" s="805"/>
      <c r="GY47" s="805"/>
      <c r="GZ47" s="805"/>
      <c r="HA47" s="805" t="s">
        <v>2856</v>
      </c>
      <c r="HB47" s="805"/>
      <c r="HC47" s="805"/>
      <c r="HD47" s="805"/>
      <c r="HE47" s="805"/>
      <c r="HF47" s="805"/>
      <c r="HG47" s="805" t="s">
        <v>2856</v>
      </c>
      <c r="HH47" s="805"/>
      <c r="HI47" s="805"/>
      <c r="HJ47" s="805"/>
      <c r="HK47" s="805"/>
      <c r="HL47" s="805"/>
      <c r="HM47" s="805" t="s">
        <v>2856</v>
      </c>
      <c r="HN47" s="805"/>
      <c r="HO47" s="805"/>
      <c r="HP47" s="805"/>
      <c r="HQ47" s="805"/>
      <c r="HR47" s="805"/>
      <c r="HS47" s="805" t="s">
        <v>2856</v>
      </c>
      <c r="HT47" s="805"/>
      <c r="HU47" s="805"/>
      <c r="HV47" s="805"/>
      <c r="HW47" s="805"/>
      <c r="HX47" s="805"/>
      <c r="HY47" s="805" t="s">
        <v>2856</v>
      </c>
      <c r="HZ47" s="805"/>
      <c r="IA47" s="805"/>
      <c r="IB47" s="805"/>
      <c r="IC47" s="805"/>
      <c r="ID47" s="805"/>
      <c r="IE47" s="805" t="s">
        <v>2856</v>
      </c>
      <c r="IF47" s="805"/>
      <c r="IG47" s="805"/>
      <c r="IH47" s="805"/>
      <c r="II47" s="805"/>
      <c r="IJ47" s="805"/>
      <c r="IK47" s="805" t="s">
        <v>2856</v>
      </c>
      <c r="IL47" s="805"/>
      <c r="IM47" s="805"/>
      <c r="IN47" s="805"/>
      <c r="IO47" s="805"/>
      <c r="IP47" s="805"/>
      <c r="IQ47" s="805" t="s">
        <v>2856</v>
      </c>
      <c r="IR47" s="805"/>
      <c r="IS47" s="805"/>
      <c r="IT47" s="805"/>
    </row>
    <row r="48" spans="1:256">
      <c r="B48" s="78"/>
      <c r="C48" s="78"/>
      <c r="D48" s="78"/>
      <c r="E48" s="78"/>
      <c r="F48" s="78"/>
      <c r="G48" s="79"/>
      <c r="H48" s="78"/>
      <c r="I48" s="78"/>
      <c r="J48" s="78"/>
      <c r="K48" s="78"/>
      <c r="L48" s="78"/>
      <c r="M48" s="78"/>
      <c r="N48" s="78"/>
      <c r="O48" s="78"/>
      <c r="P48" s="78"/>
      <c r="Q48" s="805"/>
      <c r="R48" s="805"/>
      <c r="S48" s="805"/>
      <c r="T48" s="805"/>
      <c r="U48" s="805"/>
      <c r="V48" s="805"/>
      <c r="W48" s="805" t="s">
        <v>2249</v>
      </c>
      <c r="X48" s="805"/>
      <c r="Y48" s="805"/>
      <c r="Z48" s="805"/>
      <c r="AA48" s="805"/>
      <c r="AB48" s="805"/>
      <c r="AC48" s="805" t="s">
        <v>2249</v>
      </c>
      <c r="AD48" s="805"/>
      <c r="AE48" s="805"/>
      <c r="AF48" s="805"/>
      <c r="AG48" s="805"/>
      <c r="AH48" s="805"/>
      <c r="AI48" s="805" t="s">
        <v>2249</v>
      </c>
      <c r="AJ48" s="805"/>
      <c r="AK48" s="805"/>
      <c r="AL48" s="805"/>
      <c r="AM48" s="805"/>
      <c r="AN48" s="805"/>
      <c r="AO48" s="805" t="s">
        <v>2249</v>
      </c>
      <c r="AP48" s="805"/>
      <c r="AQ48" s="805"/>
      <c r="AR48" s="805"/>
      <c r="AS48" s="805"/>
      <c r="AT48" s="805"/>
      <c r="AU48" s="805" t="s">
        <v>2249</v>
      </c>
      <c r="AV48" s="805"/>
      <c r="AW48" s="805"/>
      <c r="AX48" s="805"/>
      <c r="AY48" s="805"/>
      <c r="AZ48" s="805"/>
      <c r="BA48" s="805" t="s">
        <v>2249</v>
      </c>
      <c r="BB48" s="805"/>
      <c r="BC48" s="805"/>
      <c r="BD48" s="805"/>
      <c r="BE48" s="805"/>
      <c r="BF48" s="805"/>
      <c r="BG48" s="805" t="s">
        <v>2249</v>
      </c>
      <c r="BH48" s="805"/>
      <c r="BI48" s="805"/>
      <c r="BJ48" s="805"/>
      <c r="BK48" s="805"/>
      <c r="BL48" s="805"/>
      <c r="BM48" s="805" t="s">
        <v>2249</v>
      </c>
      <c r="BN48" s="805"/>
      <c r="BO48" s="805"/>
      <c r="BP48" s="805"/>
      <c r="BQ48" s="805"/>
      <c r="BR48" s="805"/>
      <c r="BS48" s="805" t="s">
        <v>2249</v>
      </c>
      <c r="BT48" s="805"/>
      <c r="BU48" s="805"/>
      <c r="BV48" s="805"/>
      <c r="BW48" s="805"/>
      <c r="BX48" s="805"/>
      <c r="BY48" s="805" t="s">
        <v>2249</v>
      </c>
      <c r="BZ48" s="805"/>
      <c r="CA48" s="805"/>
      <c r="CB48" s="805"/>
      <c r="CC48" s="805"/>
      <c r="CD48" s="805"/>
      <c r="CE48" s="805" t="s">
        <v>2249</v>
      </c>
      <c r="CF48" s="805"/>
      <c r="CG48" s="805"/>
      <c r="CH48" s="805"/>
      <c r="CI48" s="805"/>
      <c r="CJ48" s="805"/>
      <c r="CK48" s="805" t="s">
        <v>2249</v>
      </c>
      <c r="CL48" s="805"/>
      <c r="CM48" s="805"/>
      <c r="CN48" s="805"/>
      <c r="CO48" s="805"/>
      <c r="CP48" s="805"/>
      <c r="CQ48" s="805" t="s">
        <v>2249</v>
      </c>
      <c r="CR48" s="805"/>
      <c r="CS48" s="805"/>
      <c r="CT48" s="805"/>
      <c r="CU48" s="805"/>
      <c r="CV48" s="805"/>
      <c r="CW48" s="805" t="s">
        <v>2249</v>
      </c>
      <c r="CX48" s="805"/>
      <c r="CY48" s="805"/>
      <c r="CZ48" s="805"/>
      <c r="DA48" s="805"/>
      <c r="DB48" s="805"/>
      <c r="DC48" s="805" t="s">
        <v>2249</v>
      </c>
      <c r="DD48" s="805"/>
      <c r="DE48" s="805"/>
      <c r="DF48" s="805"/>
      <c r="DG48" s="805"/>
      <c r="DH48" s="805"/>
      <c r="DI48" s="805" t="s">
        <v>2249</v>
      </c>
      <c r="DJ48" s="805"/>
      <c r="DK48" s="805"/>
      <c r="DL48" s="805"/>
      <c r="DM48" s="805"/>
      <c r="DN48" s="805"/>
      <c r="DO48" s="805" t="s">
        <v>2249</v>
      </c>
      <c r="DP48" s="805"/>
      <c r="DQ48" s="805"/>
      <c r="DR48" s="805"/>
      <c r="DS48" s="805"/>
      <c r="DT48" s="805"/>
      <c r="DU48" s="805" t="s">
        <v>2249</v>
      </c>
      <c r="DV48" s="805"/>
      <c r="DW48" s="805"/>
      <c r="DX48" s="805"/>
      <c r="DY48" s="805"/>
      <c r="DZ48" s="805"/>
      <c r="EA48" s="805" t="s">
        <v>2249</v>
      </c>
      <c r="EB48" s="805"/>
      <c r="EC48" s="805"/>
      <c r="ED48" s="805"/>
      <c r="EE48" s="805"/>
      <c r="EF48" s="805"/>
      <c r="EG48" s="805" t="s">
        <v>2782</v>
      </c>
      <c r="EH48" s="805"/>
      <c r="EI48" s="805"/>
      <c r="EJ48" s="805"/>
      <c r="EK48" s="805"/>
      <c r="EL48" s="805"/>
      <c r="EM48" s="805" t="s">
        <v>2782</v>
      </c>
      <c r="EN48" s="805"/>
      <c r="EO48" s="805"/>
      <c r="EP48" s="805"/>
      <c r="EQ48" s="805"/>
      <c r="ER48" s="805"/>
      <c r="ES48" s="805" t="s">
        <v>2782</v>
      </c>
      <c r="ET48" s="805"/>
      <c r="EU48" s="805"/>
      <c r="EV48" s="805"/>
      <c r="EW48" s="805"/>
      <c r="EX48" s="805"/>
      <c r="EY48" s="805" t="s">
        <v>2782</v>
      </c>
      <c r="EZ48" s="805"/>
      <c r="FA48" s="805"/>
      <c r="FB48" s="805"/>
      <c r="FC48" s="805"/>
      <c r="FD48" s="805"/>
      <c r="FE48" s="805" t="s">
        <v>2782</v>
      </c>
      <c r="FF48" s="805"/>
      <c r="FG48" s="805"/>
      <c r="FH48" s="805"/>
      <c r="FI48" s="805"/>
      <c r="FJ48" s="805"/>
      <c r="FK48" s="805" t="s">
        <v>2782</v>
      </c>
      <c r="FL48" s="805"/>
      <c r="FM48" s="805"/>
      <c r="FN48" s="805"/>
      <c r="FO48" s="805"/>
      <c r="FP48" s="805"/>
      <c r="FQ48" s="805" t="s">
        <v>2782</v>
      </c>
      <c r="FR48" s="805"/>
      <c r="FS48" s="805"/>
      <c r="FT48" s="805"/>
      <c r="FU48" s="805"/>
      <c r="FV48" s="805"/>
      <c r="FW48" s="805" t="s">
        <v>2782</v>
      </c>
      <c r="FX48" s="805"/>
      <c r="FY48" s="805"/>
      <c r="FZ48" s="805"/>
      <c r="GA48" s="805"/>
      <c r="GB48" s="805"/>
      <c r="GC48" s="805" t="s">
        <v>2782</v>
      </c>
      <c r="GD48" s="805"/>
      <c r="GE48" s="805"/>
      <c r="GF48" s="805"/>
      <c r="GG48" s="805"/>
      <c r="GH48" s="805"/>
      <c r="GI48" s="805" t="s">
        <v>2782</v>
      </c>
      <c r="GJ48" s="805"/>
      <c r="GK48" s="805"/>
      <c r="GL48" s="805"/>
      <c r="GM48" s="805"/>
      <c r="GN48" s="805"/>
      <c r="GO48" s="805" t="s">
        <v>2782</v>
      </c>
      <c r="GP48" s="805"/>
      <c r="GQ48" s="805"/>
      <c r="GR48" s="805"/>
      <c r="GS48" s="805"/>
      <c r="GT48" s="805"/>
      <c r="GU48" s="805" t="s">
        <v>2782</v>
      </c>
      <c r="GV48" s="805"/>
      <c r="GW48" s="805"/>
      <c r="GX48" s="805"/>
      <c r="GY48" s="805"/>
      <c r="GZ48" s="805"/>
      <c r="HA48" s="805" t="s">
        <v>2782</v>
      </c>
      <c r="HB48" s="805"/>
      <c r="HC48" s="805"/>
      <c r="HD48" s="805"/>
      <c r="HE48" s="805"/>
      <c r="HF48" s="805"/>
      <c r="HG48" s="805" t="s">
        <v>2782</v>
      </c>
      <c r="HH48" s="805"/>
      <c r="HI48" s="805"/>
      <c r="HJ48" s="805"/>
      <c r="HK48" s="805"/>
      <c r="HL48" s="805"/>
      <c r="HM48" s="805" t="s">
        <v>2782</v>
      </c>
      <c r="HN48" s="805"/>
      <c r="HO48" s="805"/>
      <c r="HP48" s="805"/>
      <c r="HQ48" s="805"/>
      <c r="HR48" s="805"/>
      <c r="HS48" s="805" t="s">
        <v>2782</v>
      </c>
      <c r="HT48" s="805"/>
      <c r="HU48" s="805"/>
      <c r="HV48" s="805"/>
      <c r="HW48" s="805"/>
      <c r="HX48" s="805"/>
      <c r="HY48" s="805" t="s">
        <v>2782</v>
      </c>
      <c r="HZ48" s="805"/>
      <c r="IA48" s="805"/>
      <c r="IB48" s="805"/>
      <c r="IC48" s="805"/>
      <c r="ID48" s="805"/>
      <c r="IE48" s="805" t="s">
        <v>2782</v>
      </c>
      <c r="IF48" s="805"/>
      <c r="IG48" s="805"/>
      <c r="IH48" s="805"/>
      <c r="II48" s="805"/>
      <c r="IJ48" s="805"/>
      <c r="IK48" s="805" t="s">
        <v>2782</v>
      </c>
      <c r="IL48" s="805"/>
      <c r="IM48" s="805"/>
      <c r="IN48" s="805"/>
      <c r="IO48" s="805"/>
      <c r="IP48" s="805"/>
      <c r="IQ48" s="805" t="s">
        <v>2782</v>
      </c>
      <c r="IR48" s="805"/>
      <c r="IS48" s="805"/>
      <c r="IT48" s="805"/>
      <c r="IU48" s="805"/>
      <c r="IV48" s="805"/>
    </row>
    <row r="49" spans="1:9">
      <c r="A49" s="83"/>
      <c r="B49" s="83"/>
      <c r="C49" s="84"/>
      <c r="D49" s="84"/>
      <c r="E49" s="84"/>
      <c r="F49" s="84"/>
      <c r="G49" s="85"/>
      <c r="H49" s="86"/>
    </row>
    <row r="50" spans="1:9">
      <c r="A50" s="7"/>
    </row>
    <row r="51" spans="1:9">
      <c r="A51" s="7"/>
    </row>
    <row r="52" spans="1:9" s="6" customFormat="1">
      <c r="A52" s="7"/>
      <c r="G52" s="35"/>
    </row>
    <row r="53" spans="1:9" s="6" customFormat="1">
      <c r="B53" s="7"/>
      <c r="C53" s="7"/>
      <c r="D53" s="7"/>
      <c r="E53" s="7"/>
      <c r="F53" s="7"/>
      <c r="G53" s="9"/>
      <c r="H53" s="7"/>
      <c r="I53" s="7"/>
    </row>
    <row r="54" spans="1:9" s="6" customFormat="1">
      <c r="B54" s="7"/>
      <c r="C54" s="7"/>
      <c r="D54" s="7"/>
      <c r="E54" s="7"/>
      <c r="F54" s="7"/>
      <c r="G54" s="9"/>
      <c r="H54" s="7"/>
      <c r="I54" s="7"/>
    </row>
    <row r="55" spans="1:9" s="6" customFormat="1">
      <c r="B55" s="7"/>
      <c r="C55" s="7"/>
      <c r="D55" s="7"/>
      <c r="E55" s="7"/>
      <c r="F55" s="7"/>
      <c r="G55" s="9"/>
      <c r="H55" s="7"/>
      <c r="I55" s="7"/>
    </row>
    <row r="56" spans="1:9" s="6" customFormat="1">
      <c r="B56" s="7"/>
      <c r="C56" s="10"/>
      <c r="D56" s="10"/>
      <c r="E56" s="10"/>
      <c r="F56" s="10"/>
      <c r="G56" s="9"/>
      <c r="H56" s="87"/>
      <c r="I56" s="7"/>
    </row>
    <row r="57" spans="1:9" s="6" customFormat="1">
      <c r="B57" s="7"/>
      <c r="C57" s="7"/>
      <c r="D57" s="7"/>
      <c r="E57" s="7"/>
      <c r="F57" s="7"/>
      <c r="G57" s="9"/>
      <c r="H57" s="7"/>
      <c r="I57" s="7"/>
    </row>
  </sheetData>
  <mergeCells count="124">
    <mergeCell ref="EY46:FD46"/>
    <mergeCell ref="EY47:FD47"/>
    <mergeCell ref="EM46:ER46"/>
    <mergeCell ref="EA48:EF48"/>
    <mergeCell ref="DU48:DZ48"/>
    <mergeCell ref="DO48:DT48"/>
    <mergeCell ref="EG47:EL47"/>
    <mergeCell ref="EA47:EF47"/>
    <mergeCell ref="DU47:DZ47"/>
    <mergeCell ref="DO47:DT47"/>
    <mergeCell ref="EY48:FD48"/>
    <mergeCell ref="EG48:EL48"/>
    <mergeCell ref="ES48:EX48"/>
    <mergeCell ref="EM48:ER48"/>
    <mergeCell ref="DI47:DN47"/>
    <mergeCell ref="ES46:EX46"/>
    <mergeCell ref="EM47:ER47"/>
    <mergeCell ref="ES47:EX47"/>
    <mergeCell ref="DO46:DT46"/>
    <mergeCell ref="BG48:BL48"/>
    <mergeCell ref="BY46:CD46"/>
    <mergeCell ref="CE46:CJ46"/>
    <mergeCell ref="BM47:BR47"/>
    <mergeCell ref="BG47:BL47"/>
    <mergeCell ref="CQ47:CV47"/>
    <mergeCell ref="CK47:CP47"/>
    <mergeCell ref="CW47:DB47"/>
    <mergeCell ref="DC47:DH47"/>
    <mergeCell ref="EG46:EL46"/>
    <mergeCell ref="CQ48:CV48"/>
    <mergeCell ref="DC48:DH48"/>
    <mergeCell ref="CW48:DB48"/>
    <mergeCell ref="CE48:CJ48"/>
    <mergeCell ref="DI48:DN48"/>
    <mergeCell ref="CK48:CP48"/>
    <mergeCell ref="CW46:DB46"/>
    <mergeCell ref="EA46:EF46"/>
    <mergeCell ref="DU46:DZ46"/>
    <mergeCell ref="CQ46:CV46"/>
    <mergeCell ref="BG46:BL46"/>
    <mergeCell ref="AU46:AZ46"/>
    <mergeCell ref="DC46:DH46"/>
    <mergeCell ref="CK46:CP46"/>
    <mergeCell ref="DI46:DN46"/>
    <mergeCell ref="W46:AB46"/>
    <mergeCell ref="C1:H1"/>
    <mergeCell ref="C19:H19"/>
    <mergeCell ref="K46:P46"/>
    <mergeCell ref="Q46:V46"/>
    <mergeCell ref="AO46:AT46"/>
    <mergeCell ref="BS46:BX46"/>
    <mergeCell ref="BM46:BR46"/>
    <mergeCell ref="BA46:BF46"/>
    <mergeCell ref="AC46:AH46"/>
    <mergeCell ref="AI46:AN46"/>
    <mergeCell ref="K47:P47"/>
    <mergeCell ref="BS48:BX48"/>
    <mergeCell ref="BM48:BR48"/>
    <mergeCell ref="CE47:CJ47"/>
    <mergeCell ref="BA47:BF47"/>
    <mergeCell ref="BY47:CD47"/>
    <mergeCell ref="AU47:AZ47"/>
    <mergeCell ref="BS47:BX47"/>
    <mergeCell ref="BY48:CD48"/>
    <mergeCell ref="AU48:AZ48"/>
    <mergeCell ref="W48:AB48"/>
    <mergeCell ref="Q48:V48"/>
    <mergeCell ref="Q47:V47"/>
    <mergeCell ref="AO47:AT47"/>
    <mergeCell ref="W47:AB47"/>
    <mergeCell ref="AC47:AH47"/>
    <mergeCell ref="AI47:AN47"/>
    <mergeCell ref="AI48:AN48"/>
    <mergeCell ref="AC48:AH48"/>
    <mergeCell ref="AO48:AT48"/>
    <mergeCell ref="BA48:BF48"/>
    <mergeCell ref="GI46:GN46"/>
    <mergeCell ref="GU48:GZ48"/>
    <mergeCell ref="FQ48:FV48"/>
    <mergeCell ref="FE48:FJ48"/>
    <mergeCell ref="FK48:FP48"/>
    <mergeCell ref="GO48:GT48"/>
    <mergeCell ref="GC48:GH48"/>
    <mergeCell ref="GI48:GN48"/>
    <mergeCell ref="FW47:GB47"/>
    <mergeCell ref="GU46:GZ46"/>
    <mergeCell ref="GI47:GN47"/>
    <mergeCell ref="GO46:GT46"/>
    <mergeCell ref="GC46:GH46"/>
    <mergeCell ref="GO47:GT47"/>
    <mergeCell ref="GC47:GH47"/>
    <mergeCell ref="GU47:GZ47"/>
    <mergeCell ref="FW48:GB48"/>
    <mergeCell ref="FK47:FP47"/>
    <mergeCell ref="FE46:FJ46"/>
    <mergeCell ref="FE47:FJ47"/>
    <mergeCell ref="FQ47:FV47"/>
    <mergeCell ref="FK46:FP46"/>
    <mergeCell ref="FW46:GB46"/>
    <mergeCell ref="FQ46:FV46"/>
    <mergeCell ref="HA46:HF46"/>
    <mergeCell ref="IE48:IJ48"/>
    <mergeCell ref="IK48:IP48"/>
    <mergeCell ref="HS47:HX47"/>
    <mergeCell ref="IE47:IJ47"/>
    <mergeCell ref="HY48:ID48"/>
    <mergeCell ref="HA47:HF47"/>
    <mergeCell ref="HA48:HF48"/>
    <mergeCell ref="IQ47:IT47"/>
    <mergeCell ref="HY47:ID47"/>
    <mergeCell ref="HG48:HL48"/>
    <mergeCell ref="HM48:HR48"/>
    <mergeCell ref="HS48:HX48"/>
    <mergeCell ref="IQ48:IV48"/>
    <mergeCell ref="IQ46:IT46"/>
    <mergeCell ref="IE46:IJ46"/>
    <mergeCell ref="IK47:IP47"/>
    <mergeCell ref="HG46:HL46"/>
    <mergeCell ref="HY46:ID46"/>
    <mergeCell ref="HS46:HX46"/>
    <mergeCell ref="HG47:HL47"/>
    <mergeCell ref="IK46:IP46"/>
    <mergeCell ref="HM47:HR47"/>
    <mergeCell ref="HM46:HR46"/>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54"/>
  <sheetViews>
    <sheetView topLeftCell="A3" zoomScale="125" workbookViewId="0">
      <selection activeCell="G31" sqref="G31"/>
    </sheetView>
  </sheetViews>
  <sheetFormatPr baseColWidth="10" defaultColWidth="10.7109375" defaultRowHeight="15" x14ac:dyDescent="0"/>
  <cols>
    <col min="1" max="1" width="9.5703125" style="89" customWidth="1"/>
    <col min="2" max="2" width="39.42578125" style="11" customWidth="1"/>
    <col min="3" max="3" width="10.5703125" style="11" customWidth="1"/>
    <col min="4" max="4" width="11" style="11" customWidth="1"/>
    <col min="5" max="5" width="9" style="11" customWidth="1"/>
    <col min="6" max="6" width="9" style="12" customWidth="1"/>
    <col min="7" max="7" width="19.7109375" style="11" customWidth="1"/>
    <col min="8" max="8" width="8.28515625" style="11" customWidth="1"/>
    <col min="9" max="16384" width="10.7109375" style="11"/>
  </cols>
  <sheetData>
    <row r="1" spans="1:8" ht="105" customHeight="1">
      <c r="C1" s="791" t="s">
        <v>903</v>
      </c>
      <c r="D1" s="791"/>
      <c r="E1" s="791"/>
      <c r="F1" s="791"/>
      <c r="G1" s="791"/>
    </row>
    <row r="2" spans="1:8">
      <c r="A2" s="90" t="s">
        <v>3108</v>
      </c>
      <c r="G2" s="91"/>
    </row>
    <row r="3" spans="1:8">
      <c r="A3" s="89" t="s">
        <v>1247</v>
      </c>
      <c r="G3" s="92">
        <v>40551</v>
      </c>
    </row>
    <row r="4" spans="1:8">
      <c r="A4" s="89" t="s">
        <v>3369</v>
      </c>
      <c r="G4" s="93" t="s">
        <v>3845</v>
      </c>
    </row>
    <row r="5" spans="1:8">
      <c r="A5" s="89" t="s">
        <v>3370</v>
      </c>
    </row>
    <row r="6" spans="1:8">
      <c r="C6" s="15" t="s">
        <v>3371</v>
      </c>
      <c r="D6" s="16"/>
      <c r="E6" s="16"/>
      <c r="F6" s="17"/>
      <c r="G6" s="18"/>
      <c r="H6" s="94"/>
    </row>
    <row r="7" spans="1:8">
      <c r="C7" s="95" t="s">
        <v>3712</v>
      </c>
      <c r="D7" s="20"/>
      <c r="E7" s="20"/>
      <c r="F7" s="21"/>
      <c r="G7" s="22"/>
      <c r="H7" s="94"/>
    </row>
    <row r="8" spans="1:8">
      <c r="A8" s="89" t="s">
        <v>3244</v>
      </c>
      <c r="C8" s="95" t="s">
        <v>3868</v>
      </c>
      <c r="D8" s="20"/>
      <c r="E8" s="20"/>
      <c r="F8" s="21"/>
      <c r="G8" s="96"/>
      <c r="H8" s="94"/>
    </row>
    <row r="9" spans="1:8">
      <c r="A9" s="89" t="s">
        <v>3491</v>
      </c>
      <c r="C9" s="395" t="s">
        <v>3713</v>
      </c>
      <c r="D9" s="20"/>
      <c r="E9" s="20"/>
      <c r="F9" s="21"/>
      <c r="G9" s="96"/>
      <c r="H9" s="94"/>
    </row>
    <row r="10" spans="1:8">
      <c r="A10" s="89" t="s">
        <v>3866</v>
      </c>
      <c r="C10" s="97"/>
      <c r="D10" s="20"/>
      <c r="E10" s="20"/>
      <c r="F10" s="21"/>
      <c r="G10" s="96"/>
      <c r="H10" s="94"/>
    </row>
    <row r="11" spans="1:8">
      <c r="A11" s="89" t="s">
        <v>3867</v>
      </c>
      <c r="C11" s="25" t="s">
        <v>898</v>
      </c>
      <c r="D11" s="94"/>
      <c r="E11" s="94"/>
      <c r="F11" s="99"/>
      <c r="G11" s="96"/>
      <c r="H11" s="94"/>
    </row>
    <row r="12" spans="1:8">
      <c r="A12" s="89" t="s">
        <v>3753</v>
      </c>
      <c r="C12" s="25" t="s">
        <v>497</v>
      </c>
      <c r="D12" s="20"/>
      <c r="E12" s="20"/>
      <c r="F12" s="21"/>
      <c r="G12" s="96"/>
      <c r="H12" s="94"/>
    </row>
    <row r="13" spans="1:8">
      <c r="A13" s="98"/>
      <c r="C13" s="25" t="s">
        <v>3245</v>
      </c>
      <c r="D13" s="94"/>
      <c r="E13" s="94"/>
      <c r="F13" s="99"/>
      <c r="G13" s="96"/>
      <c r="H13" s="94"/>
    </row>
    <row r="14" spans="1:8">
      <c r="A14" s="100"/>
      <c r="C14" s="25" t="s">
        <v>3742</v>
      </c>
      <c r="D14" s="94"/>
      <c r="E14" s="94"/>
      <c r="F14" s="99"/>
      <c r="G14" s="101"/>
      <c r="H14" s="94"/>
    </row>
    <row r="15" spans="1:8">
      <c r="A15" s="100" t="s">
        <v>3932</v>
      </c>
      <c r="C15" s="97" t="s">
        <v>3703</v>
      </c>
      <c r="D15" s="94"/>
      <c r="E15" s="94"/>
      <c r="F15" s="99"/>
      <c r="G15" s="96"/>
      <c r="H15" s="94"/>
    </row>
    <row r="16" spans="1:8">
      <c r="A16" s="261" t="s">
        <v>3705</v>
      </c>
      <c r="C16" s="97" t="s">
        <v>3543</v>
      </c>
      <c r="D16" s="94"/>
      <c r="E16" s="94"/>
      <c r="F16" s="99"/>
      <c r="G16" s="96"/>
      <c r="H16" s="94"/>
    </row>
    <row r="17" spans="1:8">
      <c r="C17" s="97"/>
      <c r="D17" s="94"/>
      <c r="E17" s="94"/>
      <c r="F17" s="99"/>
      <c r="G17" s="96"/>
      <c r="H17" s="94"/>
    </row>
    <row r="18" spans="1:8">
      <c r="C18" s="102" t="s">
        <v>3627</v>
      </c>
      <c r="D18" s="103"/>
      <c r="E18" s="103"/>
      <c r="F18" s="104"/>
      <c r="G18" s="105"/>
      <c r="H18" s="94"/>
    </row>
    <row r="19" spans="1:8">
      <c r="A19" s="89" t="s">
        <v>2705</v>
      </c>
      <c r="C19" s="795"/>
      <c r="D19" s="795"/>
      <c r="E19" s="795"/>
      <c r="F19" s="795"/>
      <c r="G19" s="795"/>
    </row>
    <row r="20" spans="1:8">
      <c r="A20" s="100" t="s">
        <v>3659</v>
      </c>
      <c r="C20" s="100"/>
      <c r="D20" s="100"/>
      <c r="E20" s="100"/>
      <c r="F20" s="106"/>
    </row>
    <row r="21" spans="1:8" s="112" customFormat="1" ht="16" customHeight="1">
      <c r="A21" s="108"/>
      <c r="B21" s="38"/>
      <c r="C21" s="86"/>
      <c r="D21" s="86"/>
      <c r="E21" s="86"/>
      <c r="F21" s="109"/>
      <c r="G21" s="110"/>
      <c r="H21" s="111"/>
    </row>
    <row r="22" spans="1:8" ht="29" customHeight="1">
      <c r="A22" s="113" t="s">
        <v>3704</v>
      </c>
      <c r="B22" s="45" t="s">
        <v>3843</v>
      </c>
      <c r="C22" s="45" t="s">
        <v>3844</v>
      </c>
      <c r="D22" s="321" t="s">
        <v>3842</v>
      </c>
      <c r="E22" s="45" t="s">
        <v>4042</v>
      </c>
      <c r="F22" s="47" t="s">
        <v>4043</v>
      </c>
      <c r="G22" s="45" t="s">
        <v>3968</v>
      </c>
      <c r="H22" s="48"/>
    </row>
    <row r="23" spans="1:8">
      <c r="A23" s="115">
        <v>40599</v>
      </c>
      <c r="B23" s="116" t="s">
        <v>2258</v>
      </c>
      <c r="C23" s="117">
        <v>315</v>
      </c>
      <c r="D23" s="118">
        <v>8</v>
      </c>
      <c r="E23" s="117">
        <f>C23*D23</f>
        <v>2520</v>
      </c>
      <c r="F23" s="53">
        <v>0.2</v>
      </c>
      <c r="G23" s="54">
        <f t="shared" ref="G23:G28" si="0">E23*(1-F23)</f>
        <v>2016</v>
      </c>
      <c r="H23" s="48"/>
    </row>
    <row r="24" spans="1:8">
      <c r="A24" s="11"/>
      <c r="B24" s="121" t="s">
        <v>3711</v>
      </c>
      <c r="C24" s="122">
        <v>75</v>
      </c>
      <c r="D24" s="123">
        <v>2</v>
      </c>
      <c r="E24" s="117">
        <f>C24*D24</f>
        <v>150</v>
      </c>
      <c r="F24" s="124"/>
      <c r="G24" s="54">
        <f t="shared" si="0"/>
        <v>150</v>
      </c>
      <c r="H24" s="56"/>
    </row>
    <row r="25" spans="1:8">
      <c r="A25" s="120"/>
      <c r="B25" s="121" t="s">
        <v>3714</v>
      </c>
      <c r="C25" s="117">
        <v>30</v>
      </c>
      <c r="D25" s="118">
        <v>8</v>
      </c>
      <c r="E25" s="117">
        <f>C25*D25</f>
        <v>240</v>
      </c>
      <c r="F25" s="119"/>
      <c r="G25" s="54">
        <f t="shared" si="0"/>
        <v>240</v>
      </c>
      <c r="H25" s="56"/>
    </row>
    <row r="26" spans="1:8">
      <c r="A26" s="120"/>
      <c r="B26" s="121" t="s">
        <v>3751</v>
      </c>
      <c r="C26" s="122">
        <v>150</v>
      </c>
      <c r="D26" s="123" t="s">
        <v>3971</v>
      </c>
      <c r="E26" s="117">
        <v>150</v>
      </c>
      <c r="F26" s="124"/>
      <c r="G26" s="54">
        <f t="shared" si="0"/>
        <v>150</v>
      </c>
      <c r="H26" s="56"/>
    </row>
    <row r="27" spans="1:8">
      <c r="A27" s="120"/>
      <c r="B27" s="121" t="s">
        <v>2270</v>
      </c>
      <c r="C27" s="363"/>
      <c r="D27" s="118"/>
      <c r="E27" s="117"/>
      <c r="F27" s="124"/>
      <c r="G27" s="54">
        <f t="shared" si="0"/>
        <v>0</v>
      </c>
      <c r="H27" s="56"/>
    </row>
    <row r="28" spans="1:8">
      <c r="A28" s="120"/>
      <c r="B28" s="121" t="s">
        <v>3732</v>
      </c>
      <c r="C28" s="363"/>
      <c r="D28" s="118"/>
      <c r="E28" s="117"/>
      <c r="F28" s="119"/>
      <c r="G28" s="54">
        <f t="shared" si="0"/>
        <v>0</v>
      </c>
      <c r="H28" s="56"/>
    </row>
    <row r="29" spans="1:8" ht="16" thickBot="1">
      <c r="A29" s="120"/>
      <c r="B29" s="401" t="s">
        <v>3730</v>
      </c>
      <c r="C29" s="402"/>
      <c r="D29" s="403"/>
      <c r="E29" s="402">
        <f>SUM(E23:E28)</f>
        <v>3060</v>
      </c>
      <c r="F29" s="404"/>
      <c r="G29" s="405">
        <f>SUM(G23:G28)</f>
        <v>2556</v>
      </c>
      <c r="H29" s="56"/>
    </row>
    <row r="30" spans="1:8">
      <c r="A30" s="115">
        <v>40600</v>
      </c>
      <c r="B30" s="399" t="s">
        <v>2258</v>
      </c>
      <c r="C30" s="307">
        <v>315</v>
      </c>
      <c r="D30" s="308">
        <v>8</v>
      </c>
      <c r="E30" s="307">
        <f>C30*D30</f>
        <v>2520</v>
      </c>
      <c r="F30" s="400">
        <v>0.2</v>
      </c>
      <c r="G30" s="310">
        <f t="shared" ref="G30:G35" si="1">E30*(1-F30)</f>
        <v>2016</v>
      </c>
      <c r="H30" s="56"/>
    </row>
    <row r="31" spans="1:8">
      <c r="A31" s="120"/>
      <c r="B31" s="121" t="s">
        <v>3750</v>
      </c>
      <c r="C31" s="122">
        <v>75</v>
      </c>
      <c r="D31" s="123">
        <v>1.5</v>
      </c>
      <c r="E31" s="117">
        <f>C31*D31</f>
        <v>112.5</v>
      </c>
      <c r="F31" s="124"/>
      <c r="G31" s="54">
        <f t="shared" si="1"/>
        <v>112.5</v>
      </c>
      <c r="H31" s="56"/>
    </row>
    <row r="32" spans="1:8">
      <c r="A32" s="120"/>
      <c r="B32" s="121" t="s">
        <v>3714</v>
      </c>
      <c r="C32" s="117">
        <v>30</v>
      </c>
      <c r="D32" s="118">
        <v>8</v>
      </c>
      <c r="E32" s="117">
        <f>C32*D32</f>
        <v>240</v>
      </c>
      <c r="F32" s="119"/>
      <c r="G32" s="54">
        <f t="shared" si="1"/>
        <v>240</v>
      </c>
      <c r="H32" s="56"/>
    </row>
    <row r="33" spans="1:256">
      <c r="A33" s="120"/>
      <c r="B33" s="121" t="s">
        <v>3928</v>
      </c>
      <c r="C33" s="122">
        <v>300</v>
      </c>
      <c r="D33" s="123" t="s">
        <v>3971</v>
      </c>
      <c r="E33" s="117">
        <v>300</v>
      </c>
      <c r="F33" s="124"/>
      <c r="G33" s="54">
        <f t="shared" si="1"/>
        <v>300</v>
      </c>
      <c r="H33" s="48"/>
    </row>
    <row r="34" spans="1:256">
      <c r="A34" s="120"/>
      <c r="B34" s="121" t="s">
        <v>2270</v>
      </c>
      <c r="C34" s="363"/>
      <c r="D34" s="118"/>
      <c r="E34" s="117"/>
      <c r="F34" s="124"/>
      <c r="G34" s="54">
        <f t="shared" si="1"/>
        <v>0</v>
      </c>
      <c r="H34" s="48"/>
    </row>
    <row r="35" spans="1:256">
      <c r="A35" s="120"/>
      <c r="B35" s="121" t="s">
        <v>3732</v>
      </c>
      <c r="C35" s="363"/>
      <c r="D35" s="118"/>
      <c r="E35" s="117"/>
      <c r="F35" s="119"/>
      <c r="G35" s="54">
        <f t="shared" si="1"/>
        <v>0</v>
      </c>
      <c r="H35" s="48"/>
    </row>
    <row r="36" spans="1:256" ht="16" thickBot="1">
      <c r="A36" s="120"/>
      <c r="B36" s="406" t="s">
        <v>3730</v>
      </c>
      <c r="C36" s="407"/>
      <c r="D36" s="408"/>
      <c r="E36" s="407">
        <f>SUM(E30:E35)</f>
        <v>3172.5</v>
      </c>
      <c r="F36" s="409"/>
      <c r="G36" s="410">
        <f>SUM(G30:G35)</f>
        <v>2668.5</v>
      </c>
      <c r="H36" s="48"/>
    </row>
    <row r="37" spans="1:256" s="135" customFormat="1">
      <c r="A37" s="130"/>
      <c r="B37" s="69" t="s">
        <v>3754</v>
      </c>
      <c r="C37" s="131"/>
      <c r="D37" s="131"/>
      <c r="E37" s="72">
        <f>E36+E29</f>
        <v>6232.5</v>
      </c>
      <c r="F37" s="72"/>
      <c r="G37" s="72">
        <f>G36+G29</f>
        <v>5224.5</v>
      </c>
      <c r="H37" s="134"/>
    </row>
    <row r="39" spans="1:256">
      <c r="C39" s="136" t="s">
        <v>3304</v>
      </c>
      <c r="D39" s="340">
        <f>G37/2</f>
        <v>2612.25</v>
      </c>
      <c r="E39" s="340"/>
      <c r="F39" s="138"/>
    </row>
    <row r="41" spans="1:256">
      <c r="C41" s="1" t="s">
        <v>3734</v>
      </c>
      <c r="D41" s="1"/>
      <c r="E41" s="1"/>
      <c r="F41" s="139"/>
      <c r="G41" s="1"/>
      <c r="H41" s="1"/>
      <c r="I41" s="1"/>
    </row>
    <row r="42" spans="1:256">
      <c r="C42" s="1" t="s">
        <v>3303</v>
      </c>
      <c r="D42" s="1"/>
      <c r="E42" s="1"/>
      <c r="F42" s="139"/>
      <c r="G42" s="1"/>
      <c r="H42" s="1"/>
      <c r="I42" s="1"/>
    </row>
    <row r="43" spans="1:256">
      <c r="C43" s="397" t="s">
        <v>3488</v>
      </c>
      <c r="D43" s="397"/>
      <c r="E43" s="397"/>
      <c r="F43" s="398"/>
      <c r="G43" s="397"/>
      <c r="H43" s="397"/>
      <c r="I43" s="142"/>
      <c r="J43" s="790"/>
      <c r="K43" s="790"/>
      <c r="L43" s="790"/>
      <c r="M43" s="790"/>
      <c r="N43" s="790"/>
      <c r="O43" s="790"/>
      <c r="P43" s="790"/>
      <c r="Q43" s="790"/>
      <c r="R43" s="790"/>
      <c r="S43" s="790"/>
      <c r="T43" s="790"/>
      <c r="U43" s="790"/>
      <c r="V43" s="790" t="s">
        <v>3734</v>
      </c>
      <c r="W43" s="790"/>
      <c r="X43" s="790"/>
      <c r="Y43" s="790"/>
      <c r="Z43" s="790"/>
      <c r="AA43" s="790"/>
      <c r="AB43" s="790" t="s">
        <v>3734</v>
      </c>
      <c r="AC43" s="790"/>
      <c r="AD43" s="790"/>
      <c r="AE43" s="790"/>
      <c r="AF43" s="790"/>
      <c r="AG43" s="790"/>
      <c r="AH43" s="790" t="s">
        <v>3734</v>
      </c>
      <c r="AI43" s="790"/>
      <c r="AJ43" s="790"/>
      <c r="AK43" s="790"/>
      <c r="AL43" s="790"/>
      <c r="AM43" s="790"/>
      <c r="AN43" s="790" t="s">
        <v>3734</v>
      </c>
      <c r="AO43" s="790"/>
      <c r="AP43" s="790"/>
      <c r="AQ43" s="790"/>
      <c r="AR43" s="790"/>
      <c r="AS43" s="790"/>
      <c r="AT43" s="790" t="s">
        <v>3734</v>
      </c>
      <c r="AU43" s="790"/>
      <c r="AV43" s="790"/>
      <c r="AW43" s="790"/>
      <c r="AX43" s="790"/>
      <c r="AY43" s="790"/>
      <c r="AZ43" s="790" t="s">
        <v>3734</v>
      </c>
      <c r="BA43" s="790"/>
      <c r="BB43" s="790"/>
      <c r="BC43" s="790"/>
      <c r="BD43" s="790"/>
      <c r="BE43" s="790"/>
      <c r="BF43" s="790" t="s">
        <v>3734</v>
      </c>
      <c r="BG43" s="790"/>
      <c r="BH43" s="790"/>
      <c r="BI43" s="790"/>
      <c r="BJ43" s="790"/>
      <c r="BK43" s="790"/>
      <c r="BL43" s="790" t="s">
        <v>3734</v>
      </c>
      <c r="BM43" s="790"/>
      <c r="BN43" s="790"/>
      <c r="BO43" s="790"/>
      <c r="BP43" s="790"/>
      <c r="BQ43" s="790"/>
      <c r="BR43" s="790" t="s">
        <v>3734</v>
      </c>
      <c r="BS43" s="790"/>
      <c r="BT43" s="790"/>
      <c r="BU43" s="790"/>
      <c r="BV43" s="790"/>
      <c r="BW43" s="790"/>
      <c r="BX43" s="790" t="s">
        <v>3734</v>
      </c>
      <c r="BY43" s="790"/>
      <c r="BZ43" s="790"/>
      <c r="CA43" s="790"/>
      <c r="CB43" s="790"/>
      <c r="CC43" s="790"/>
      <c r="CD43" s="790" t="s">
        <v>3734</v>
      </c>
      <c r="CE43" s="790"/>
      <c r="CF43" s="790"/>
      <c r="CG43" s="790"/>
      <c r="CH43" s="790"/>
      <c r="CI43" s="790"/>
      <c r="CJ43" s="790" t="s">
        <v>3734</v>
      </c>
      <c r="CK43" s="790"/>
      <c r="CL43" s="790"/>
      <c r="CM43" s="790"/>
      <c r="CN43" s="790"/>
      <c r="CO43" s="790"/>
      <c r="CP43" s="790" t="s">
        <v>3734</v>
      </c>
      <c r="CQ43" s="790"/>
      <c r="CR43" s="790"/>
      <c r="CS43" s="790"/>
      <c r="CT43" s="790"/>
      <c r="CU43" s="790"/>
      <c r="CV43" s="790" t="s">
        <v>3734</v>
      </c>
      <c r="CW43" s="790"/>
      <c r="CX43" s="790"/>
      <c r="CY43" s="790"/>
      <c r="CZ43" s="790"/>
      <c r="DA43" s="790"/>
      <c r="DB43" s="790" t="s">
        <v>3734</v>
      </c>
      <c r="DC43" s="790"/>
      <c r="DD43" s="790"/>
      <c r="DE43" s="790"/>
      <c r="DF43" s="790"/>
      <c r="DG43" s="790"/>
      <c r="DH43" s="790" t="s">
        <v>3734</v>
      </c>
      <c r="DI43" s="790"/>
      <c r="DJ43" s="790"/>
      <c r="DK43" s="790"/>
      <c r="DL43" s="790"/>
      <c r="DM43" s="790"/>
      <c r="DN43" s="790" t="s">
        <v>3734</v>
      </c>
      <c r="DO43" s="790"/>
      <c r="DP43" s="790"/>
      <c r="DQ43" s="790"/>
      <c r="DR43" s="790"/>
      <c r="DS43" s="790"/>
      <c r="DT43" s="790" t="s">
        <v>3734</v>
      </c>
      <c r="DU43" s="790"/>
      <c r="DV43" s="790"/>
      <c r="DW43" s="790"/>
      <c r="DX43" s="790"/>
      <c r="DY43" s="790"/>
      <c r="DZ43" s="790" t="s">
        <v>3734</v>
      </c>
      <c r="EA43" s="790"/>
      <c r="EB43" s="790"/>
      <c r="EC43" s="790"/>
      <c r="ED43" s="790"/>
      <c r="EE43" s="790"/>
      <c r="EF43" s="790" t="s">
        <v>3734</v>
      </c>
      <c r="EG43" s="790"/>
      <c r="EH43" s="790"/>
      <c r="EI43" s="790"/>
      <c r="EJ43" s="790"/>
      <c r="EK43" s="790"/>
      <c r="EL43" s="790" t="s">
        <v>3734</v>
      </c>
      <c r="EM43" s="790"/>
      <c r="EN43" s="790"/>
      <c r="EO43" s="790"/>
      <c r="EP43" s="790"/>
      <c r="EQ43" s="790"/>
      <c r="ER43" s="790" t="s">
        <v>3734</v>
      </c>
      <c r="ES43" s="790"/>
      <c r="ET43" s="790"/>
      <c r="EU43" s="790"/>
      <c r="EV43" s="790"/>
      <c r="EW43" s="790"/>
      <c r="EX43" s="790" t="s">
        <v>3734</v>
      </c>
      <c r="EY43" s="790"/>
      <c r="EZ43" s="790"/>
      <c r="FA43" s="790"/>
      <c r="FB43" s="790"/>
      <c r="FC43" s="790"/>
      <c r="FD43" s="790" t="s">
        <v>3734</v>
      </c>
      <c r="FE43" s="790"/>
      <c r="FF43" s="790"/>
      <c r="FG43" s="790"/>
      <c r="FH43" s="790"/>
      <c r="FI43" s="790"/>
      <c r="FJ43" s="790" t="s">
        <v>3734</v>
      </c>
      <c r="FK43" s="790"/>
      <c r="FL43" s="790"/>
      <c r="FM43" s="790"/>
      <c r="FN43" s="790"/>
      <c r="FO43" s="790"/>
      <c r="FP43" s="790" t="s">
        <v>3734</v>
      </c>
      <c r="FQ43" s="790"/>
      <c r="FR43" s="790"/>
      <c r="FS43" s="790"/>
      <c r="FT43" s="790"/>
      <c r="FU43" s="790"/>
      <c r="FV43" s="790" t="s">
        <v>3734</v>
      </c>
      <c r="FW43" s="790"/>
      <c r="FX43" s="790"/>
      <c r="FY43" s="790"/>
      <c r="FZ43" s="790"/>
      <c r="GA43" s="790"/>
      <c r="GB43" s="790" t="s">
        <v>3734</v>
      </c>
      <c r="GC43" s="790"/>
      <c r="GD43" s="790"/>
      <c r="GE43" s="790"/>
      <c r="GF43" s="790"/>
      <c r="GG43" s="790"/>
      <c r="GH43" s="790" t="s">
        <v>3734</v>
      </c>
      <c r="GI43" s="790"/>
      <c r="GJ43" s="790"/>
      <c r="GK43" s="790"/>
      <c r="GL43" s="790"/>
      <c r="GM43" s="790"/>
      <c r="GN43" s="790" t="s">
        <v>3734</v>
      </c>
      <c r="GO43" s="790"/>
      <c r="GP43" s="790"/>
      <c r="GQ43" s="790"/>
      <c r="GR43" s="790"/>
      <c r="GS43" s="790"/>
      <c r="GT43" s="790" t="s">
        <v>3734</v>
      </c>
      <c r="GU43" s="790"/>
      <c r="GV43" s="790"/>
      <c r="GW43" s="790"/>
      <c r="GX43" s="790"/>
      <c r="GY43" s="790"/>
      <c r="GZ43" s="790" t="s">
        <v>3734</v>
      </c>
      <c r="HA43" s="790"/>
      <c r="HB43" s="790"/>
      <c r="HC43" s="790"/>
      <c r="HD43" s="790"/>
      <c r="HE43" s="790"/>
      <c r="HF43" s="790" t="s">
        <v>3734</v>
      </c>
      <c r="HG43" s="790"/>
      <c r="HH43" s="790"/>
      <c r="HI43" s="790"/>
      <c r="HJ43" s="790"/>
      <c r="HK43" s="790"/>
      <c r="HL43" s="790" t="s">
        <v>3734</v>
      </c>
      <c r="HM43" s="790"/>
      <c r="HN43" s="790"/>
      <c r="HO43" s="790"/>
      <c r="HP43" s="790"/>
      <c r="HQ43" s="790"/>
      <c r="HR43" s="790" t="s">
        <v>3734</v>
      </c>
      <c r="HS43" s="790"/>
      <c r="HT43" s="790"/>
      <c r="HU43" s="790"/>
      <c r="HV43" s="790"/>
      <c r="HW43" s="790"/>
      <c r="HX43" s="790" t="s">
        <v>3734</v>
      </c>
      <c r="HY43" s="790"/>
      <c r="HZ43" s="790"/>
      <c r="IA43" s="790"/>
      <c r="IB43" s="790"/>
      <c r="IC43" s="790"/>
      <c r="ID43" s="790" t="s">
        <v>3734</v>
      </c>
      <c r="IE43" s="790"/>
      <c r="IF43" s="790"/>
      <c r="IG43" s="790"/>
      <c r="IH43" s="790"/>
      <c r="II43" s="790"/>
      <c r="IJ43" s="790" t="s">
        <v>3734</v>
      </c>
      <c r="IK43" s="790"/>
      <c r="IL43" s="790"/>
      <c r="IM43" s="790"/>
      <c r="IN43" s="790"/>
      <c r="IO43" s="790"/>
      <c r="IP43" s="790" t="s">
        <v>3734</v>
      </c>
      <c r="IQ43" s="790"/>
      <c r="IR43" s="790"/>
      <c r="IS43" s="790"/>
    </row>
    <row r="44" spans="1:256">
      <c r="C44" s="1" t="s">
        <v>3361</v>
      </c>
      <c r="D44" s="1"/>
      <c r="E44" s="1"/>
      <c r="F44" s="139"/>
      <c r="G44" s="1"/>
      <c r="H44" s="1"/>
      <c r="I44" s="1"/>
      <c r="J44" s="790"/>
      <c r="K44" s="790"/>
      <c r="L44" s="790"/>
      <c r="M44" s="790"/>
      <c r="N44" s="790"/>
      <c r="O44" s="790"/>
      <c r="P44" s="790"/>
      <c r="Q44" s="790"/>
      <c r="R44" s="790"/>
      <c r="S44" s="790"/>
      <c r="T44" s="790"/>
      <c r="U44" s="790"/>
      <c r="V44" s="790" t="s">
        <v>3362</v>
      </c>
      <c r="W44" s="790"/>
      <c r="X44" s="790"/>
      <c r="Y44" s="790"/>
      <c r="Z44" s="790"/>
      <c r="AA44" s="790"/>
      <c r="AB44" s="790" t="s">
        <v>3362</v>
      </c>
      <c r="AC44" s="790"/>
      <c r="AD44" s="790"/>
      <c r="AE44" s="790"/>
      <c r="AF44" s="790"/>
      <c r="AG44" s="790"/>
      <c r="AH44" s="790" t="s">
        <v>3362</v>
      </c>
      <c r="AI44" s="790"/>
      <c r="AJ44" s="790"/>
      <c r="AK44" s="790"/>
      <c r="AL44" s="790"/>
      <c r="AM44" s="790"/>
      <c r="AN44" s="790" t="s">
        <v>3362</v>
      </c>
      <c r="AO44" s="790"/>
      <c r="AP44" s="790"/>
      <c r="AQ44" s="790"/>
      <c r="AR44" s="790"/>
      <c r="AS44" s="790"/>
      <c r="AT44" s="790" t="s">
        <v>3362</v>
      </c>
      <c r="AU44" s="790"/>
      <c r="AV44" s="790"/>
      <c r="AW44" s="790"/>
      <c r="AX44" s="790"/>
      <c r="AY44" s="790"/>
      <c r="AZ44" s="790" t="s">
        <v>3362</v>
      </c>
      <c r="BA44" s="790"/>
      <c r="BB44" s="790"/>
      <c r="BC44" s="790"/>
      <c r="BD44" s="790"/>
      <c r="BE44" s="790"/>
      <c r="BF44" s="790" t="s">
        <v>3362</v>
      </c>
      <c r="BG44" s="790"/>
      <c r="BH44" s="790"/>
      <c r="BI44" s="790"/>
      <c r="BJ44" s="790"/>
      <c r="BK44" s="790"/>
      <c r="BL44" s="790" t="s">
        <v>3362</v>
      </c>
      <c r="BM44" s="790"/>
      <c r="BN44" s="790"/>
      <c r="BO44" s="790"/>
      <c r="BP44" s="790"/>
      <c r="BQ44" s="790"/>
      <c r="BR44" s="790" t="s">
        <v>3362</v>
      </c>
      <c r="BS44" s="790"/>
      <c r="BT44" s="790"/>
      <c r="BU44" s="790"/>
      <c r="BV44" s="790"/>
      <c r="BW44" s="790"/>
      <c r="BX44" s="790" t="s">
        <v>3362</v>
      </c>
      <c r="BY44" s="790"/>
      <c r="BZ44" s="790"/>
      <c r="CA44" s="790"/>
      <c r="CB44" s="790"/>
      <c r="CC44" s="790"/>
      <c r="CD44" s="790" t="s">
        <v>3362</v>
      </c>
      <c r="CE44" s="790"/>
      <c r="CF44" s="790"/>
      <c r="CG44" s="790"/>
      <c r="CH44" s="790"/>
      <c r="CI44" s="790"/>
      <c r="CJ44" s="790" t="s">
        <v>3362</v>
      </c>
      <c r="CK44" s="790"/>
      <c r="CL44" s="790"/>
      <c r="CM44" s="790"/>
      <c r="CN44" s="790"/>
      <c r="CO44" s="790"/>
      <c r="CP44" s="790" t="s">
        <v>3362</v>
      </c>
      <c r="CQ44" s="790"/>
      <c r="CR44" s="790"/>
      <c r="CS44" s="790"/>
      <c r="CT44" s="790"/>
      <c r="CU44" s="790"/>
      <c r="CV44" s="790" t="s">
        <v>3362</v>
      </c>
      <c r="CW44" s="790"/>
      <c r="CX44" s="790"/>
      <c r="CY44" s="790"/>
      <c r="CZ44" s="790"/>
      <c r="DA44" s="790"/>
      <c r="DB44" s="790" t="s">
        <v>3362</v>
      </c>
      <c r="DC44" s="790"/>
      <c r="DD44" s="790"/>
      <c r="DE44" s="790"/>
      <c r="DF44" s="790"/>
      <c r="DG44" s="790"/>
      <c r="DH44" s="790" t="s">
        <v>3362</v>
      </c>
      <c r="DI44" s="790"/>
      <c r="DJ44" s="790"/>
      <c r="DK44" s="790"/>
      <c r="DL44" s="790"/>
      <c r="DM44" s="790"/>
      <c r="DN44" s="790" t="s">
        <v>3362</v>
      </c>
      <c r="DO44" s="790"/>
      <c r="DP44" s="790"/>
      <c r="DQ44" s="790"/>
      <c r="DR44" s="790"/>
      <c r="DS44" s="790"/>
      <c r="DT44" s="790" t="s">
        <v>3362</v>
      </c>
      <c r="DU44" s="790"/>
      <c r="DV44" s="790"/>
      <c r="DW44" s="790"/>
      <c r="DX44" s="790"/>
      <c r="DY44" s="790"/>
      <c r="DZ44" s="790" t="s">
        <v>3362</v>
      </c>
      <c r="EA44" s="790"/>
      <c r="EB44" s="790"/>
      <c r="EC44" s="790"/>
      <c r="ED44" s="790"/>
      <c r="EE44" s="790"/>
      <c r="EF44" s="790" t="s">
        <v>3362</v>
      </c>
      <c r="EG44" s="790"/>
      <c r="EH44" s="790"/>
      <c r="EI44" s="790"/>
      <c r="EJ44" s="790"/>
      <c r="EK44" s="790"/>
      <c r="EL44" s="790" t="s">
        <v>3362</v>
      </c>
      <c r="EM44" s="790"/>
      <c r="EN44" s="790"/>
      <c r="EO44" s="790"/>
      <c r="EP44" s="790"/>
      <c r="EQ44" s="790"/>
      <c r="ER44" s="790" t="s">
        <v>3362</v>
      </c>
      <c r="ES44" s="790"/>
      <c r="ET44" s="790"/>
      <c r="EU44" s="790"/>
      <c r="EV44" s="790"/>
      <c r="EW44" s="790"/>
      <c r="EX44" s="790" t="s">
        <v>3362</v>
      </c>
      <c r="EY44" s="790"/>
      <c r="EZ44" s="790"/>
      <c r="FA44" s="790"/>
      <c r="FB44" s="790"/>
      <c r="FC44" s="790"/>
      <c r="FD44" s="790" t="s">
        <v>3362</v>
      </c>
      <c r="FE44" s="790"/>
      <c r="FF44" s="790"/>
      <c r="FG44" s="790"/>
      <c r="FH44" s="790"/>
      <c r="FI44" s="790"/>
      <c r="FJ44" s="790" t="s">
        <v>3362</v>
      </c>
      <c r="FK44" s="790"/>
      <c r="FL44" s="790"/>
      <c r="FM44" s="790"/>
      <c r="FN44" s="790"/>
      <c r="FO44" s="790"/>
      <c r="FP44" s="790" t="s">
        <v>3362</v>
      </c>
      <c r="FQ44" s="790"/>
      <c r="FR44" s="790"/>
      <c r="FS44" s="790"/>
      <c r="FT44" s="790"/>
      <c r="FU44" s="790"/>
      <c r="FV44" s="790" t="s">
        <v>3362</v>
      </c>
      <c r="FW44" s="790"/>
      <c r="FX44" s="790"/>
      <c r="FY44" s="790"/>
      <c r="FZ44" s="790"/>
      <c r="GA44" s="790"/>
      <c r="GB44" s="790" t="s">
        <v>3362</v>
      </c>
      <c r="GC44" s="790"/>
      <c r="GD44" s="790"/>
      <c r="GE44" s="790"/>
      <c r="GF44" s="790"/>
      <c r="GG44" s="790"/>
      <c r="GH44" s="790" t="s">
        <v>3362</v>
      </c>
      <c r="GI44" s="790"/>
      <c r="GJ44" s="790"/>
      <c r="GK44" s="790"/>
      <c r="GL44" s="790"/>
      <c r="GM44" s="790"/>
      <c r="GN44" s="790" t="s">
        <v>3362</v>
      </c>
      <c r="GO44" s="790"/>
      <c r="GP44" s="790"/>
      <c r="GQ44" s="790"/>
      <c r="GR44" s="790"/>
      <c r="GS44" s="790"/>
      <c r="GT44" s="790" t="s">
        <v>3362</v>
      </c>
      <c r="GU44" s="790"/>
      <c r="GV44" s="790"/>
      <c r="GW44" s="790"/>
      <c r="GX44" s="790"/>
      <c r="GY44" s="790"/>
      <c r="GZ44" s="790" t="s">
        <v>3362</v>
      </c>
      <c r="HA44" s="790"/>
      <c r="HB44" s="790"/>
      <c r="HC44" s="790"/>
      <c r="HD44" s="790"/>
      <c r="HE44" s="790"/>
      <c r="HF44" s="790" t="s">
        <v>3362</v>
      </c>
      <c r="HG44" s="790"/>
      <c r="HH44" s="790"/>
      <c r="HI44" s="790"/>
      <c r="HJ44" s="790"/>
      <c r="HK44" s="790"/>
      <c r="HL44" s="790" t="s">
        <v>3362</v>
      </c>
      <c r="HM44" s="790"/>
      <c r="HN44" s="790"/>
      <c r="HO44" s="790"/>
      <c r="HP44" s="790"/>
      <c r="HQ44" s="790"/>
      <c r="HR44" s="790" t="s">
        <v>3362</v>
      </c>
      <c r="HS44" s="790"/>
      <c r="HT44" s="790"/>
      <c r="HU44" s="790"/>
      <c r="HV44" s="790"/>
      <c r="HW44" s="790"/>
      <c r="HX44" s="790" t="s">
        <v>3362</v>
      </c>
      <c r="HY44" s="790"/>
      <c r="HZ44" s="790"/>
      <c r="IA44" s="790"/>
      <c r="IB44" s="790"/>
      <c r="IC44" s="790"/>
      <c r="ID44" s="790" t="s">
        <v>3362</v>
      </c>
      <c r="IE44" s="790"/>
      <c r="IF44" s="790"/>
      <c r="IG44" s="790"/>
      <c r="IH44" s="790"/>
      <c r="II44" s="790"/>
      <c r="IJ44" s="790" t="s">
        <v>3362</v>
      </c>
      <c r="IK44" s="790"/>
      <c r="IL44" s="790"/>
      <c r="IM44" s="790"/>
      <c r="IN44" s="790"/>
      <c r="IO44" s="790"/>
      <c r="IP44" s="790" t="s">
        <v>3362</v>
      </c>
      <c r="IQ44" s="790"/>
      <c r="IR44" s="790"/>
      <c r="IS44" s="790"/>
    </row>
    <row r="45" spans="1:256">
      <c r="B45" s="1"/>
      <c r="C45" s="1"/>
      <c r="D45" s="1"/>
      <c r="E45" s="1"/>
      <c r="F45" s="139"/>
      <c r="G45" s="1"/>
      <c r="H45" s="1"/>
      <c r="I45" s="1"/>
      <c r="J45" s="1"/>
      <c r="K45" s="1"/>
      <c r="L45" s="1"/>
      <c r="M45" s="1"/>
      <c r="N45" s="1"/>
      <c r="O45" s="1"/>
      <c r="P45" s="790"/>
      <c r="Q45" s="790"/>
      <c r="R45" s="790"/>
      <c r="S45" s="790"/>
      <c r="T45" s="790"/>
      <c r="U45" s="790"/>
      <c r="V45" s="790" t="s">
        <v>3361</v>
      </c>
      <c r="W45" s="790"/>
      <c r="X45" s="790"/>
      <c r="Y45" s="790"/>
      <c r="Z45" s="790"/>
      <c r="AA45" s="790"/>
      <c r="AB45" s="790" t="s">
        <v>3361</v>
      </c>
      <c r="AC45" s="790"/>
      <c r="AD45" s="790"/>
      <c r="AE45" s="790"/>
      <c r="AF45" s="790"/>
      <c r="AG45" s="790"/>
      <c r="AH45" s="790" t="s">
        <v>3361</v>
      </c>
      <c r="AI45" s="790"/>
      <c r="AJ45" s="790"/>
      <c r="AK45" s="790"/>
      <c r="AL45" s="790"/>
      <c r="AM45" s="790"/>
      <c r="AN45" s="790" t="s">
        <v>3361</v>
      </c>
      <c r="AO45" s="790"/>
      <c r="AP45" s="790"/>
      <c r="AQ45" s="790"/>
      <c r="AR45" s="790"/>
      <c r="AS45" s="790"/>
      <c r="AT45" s="790" t="s">
        <v>3361</v>
      </c>
      <c r="AU45" s="790"/>
      <c r="AV45" s="790"/>
      <c r="AW45" s="790"/>
      <c r="AX45" s="790"/>
      <c r="AY45" s="790"/>
      <c r="AZ45" s="790" t="s">
        <v>3361</v>
      </c>
      <c r="BA45" s="790"/>
      <c r="BB45" s="790"/>
      <c r="BC45" s="790"/>
      <c r="BD45" s="790"/>
      <c r="BE45" s="790"/>
      <c r="BF45" s="790" t="s">
        <v>3361</v>
      </c>
      <c r="BG45" s="790"/>
      <c r="BH45" s="790"/>
      <c r="BI45" s="790"/>
      <c r="BJ45" s="790"/>
      <c r="BK45" s="790"/>
      <c r="BL45" s="790" t="s">
        <v>3361</v>
      </c>
      <c r="BM45" s="790"/>
      <c r="BN45" s="790"/>
      <c r="BO45" s="790"/>
      <c r="BP45" s="790"/>
      <c r="BQ45" s="790"/>
      <c r="BR45" s="790" t="s">
        <v>3361</v>
      </c>
      <c r="BS45" s="790"/>
      <c r="BT45" s="790"/>
      <c r="BU45" s="790"/>
      <c r="BV45" s="790"/>
      <c r="BW45" s="790"/>
      <c r="BX45" s="790" t="s">
        <v>3361</v>
      </c>
      <c r="BY45" s="790"/>
      <c r="BZ45" s="790"/>
      <c r="CA45" s="790"/>
      <c r="CB45" s="790"/>
      <c r="CC45" s="790"/>
      <c r="CD45" s="790" t="s">
        <v>3361</v>
      </c>
      <c r="CE45" s="790"/>
      <c r="CF45" s="790"/>
      <c r="CG45" s="790"/>
      <c r="CH45" s="790"/>
      <c r="CI45" s="790"/>
      <c r="CJ45" s="790" t="s">
        <v>3361</v>
      </c>
      <c r="CK45" s="790"/>
      <c r="CL45" s="790"/>
      <c r="CM45" s="790"/>
      <c r="CN45" s="790"/>
      <c r="CO45" s="790"/>
      <c r="CP45" s="790" t="s">
        <v>3361</v>
      </c>
      <c r="CQ45" s="790"/>
      <c r="CR45" s="790"/>
      <c r="CS45" s="790"/>
      <c r="CT45" s="790"/>
      <c r="CU45" s="790"/>
      <c r="CV45" s="790" t="s">
        <v>3361</v>
      </c>
      <c r="CW45" s="790"/>
      <c r="CX45" s="790"/>
      <c r="CY45" s="790"/>
      <c r="CZ45" s="790"/>
      <c r="DA45" s="790"/>
      <c r="DB45" s="790" t="s">
        <v>3361</v>
      </c>
      <c r="DC45" s="790"/>
      <c r="DD45" s="790"/>
      <c r="DE45" s="790"/>
      <c r="DF45" s="790"/>
      <c r="DG45" s="790"/>
      <c r="DH45" s="790" t="s">
        <v>3361</v>
      </c>
      <c r="DI45" s="790"/>
      <c r="DJ45" s="790"/>
      <c r="DK45" s="790"/>
      <c r="DL45" s="790"/>
      <c r="DM45" s="790"/>
      <c r="DN45" s="790" t="s">
        <v>3361</v>
      </c>
      <c r="DO45" s="790"/>
      <c r="DP45" s="790"/>
      <c r="DQ45" s="790"/>
      <c r="DR45" s="790"/>
      <c r="DS45" s="790"/>
      <c r="DT45" s="790" t="s">
        <v>3361</v>
      </c>
      <c r="DU45" s="790"/>
      <c r="DV45" s="790"/>
      <c r="DW45" s="790"/>
      <c r="DX45" s="790"/>
      <c r="DY45" s="790"/>
      <c r="DZ45" s="790" t="s">
        <v>3361</v>
      </c>
      <c r="EA45" s="790"/>
      <c r="EB45" s="790"/>
      <c r="EC45" s="790"/>
      <c r="ED45" s="790"/>
      <c r="EE45" s="790"/>
      <c r="EF45" s="790" t="s">
        <v>3361</v>
      </c>
      <c r="EG45" s="790"/>
      <c r="EH45" s="790"/>
      <c r="EI45" s="790"/>
      <c r="EJ45" s="790"/>
      <c r="EK45" s="790"/>
      <c r="EL45" s="790" t="s">
        <v>3361</v>
      </c>
      <c r="EM45" s="790"/>
      <c r="EN45" s="790"/>
      <c r="EO45" s="790"/>
      <c r="EP45" s="790"/>
      <c r="EQ45" s="790"/>
      <c r="ER45" s="790" t="s">
        <v>3361</v>
      </c>
      <c r="ES45" s="790"/>
      <c r="ET45" s="790"/>
      <c r="EU45" s="790"/>
      <c r="EV45" s="790"/>
      <c r="EW45" s="790"/>
      <c r="EX45" s="790" t="s">
        <v>3361</v>
      </c>
      <c r="EY45" s="790"/>
      <c r="EZ45" s="790"/>
      <c r="FA45" s="790"/>
      <c r="FB45" s="790"/>
      <c r="FC45" s="790"/>
      <c r="FD45" s="790" t="s">
        <v>3361</v>
      </c>
      <c r="FE45" s="790"/>
      <c r="FF45" s="790"/>
      <c r="FG45" s="790"/>
      <c r="FH45" s="790"/>
      <c r="FI45" s="790"/>
      <c r="FJ45" s="790" t="s">
        <v>3361</v>
      </c>
      <c r="FK45" s="790"/>
      <c r="FL45" s="790"/>
      <c r="FM45" s="790"/>
      <c r="FN45" s="790"/>
      <c r="FO45" s="790"/>
      <c r="FP45" s="790" t="s">
        <v>3361</v>
      </c>
      <c r="FQ45" s="790"/>
      <c r="FR45" s="790"/>
      <c r="FS45" s="790"/>
      <c r="FT45" s="790"/>
      <c r="FU45" s="790"/>
      <c r="FV45" s="790" t="s">
        <v>3361</v>
      </c>
      <c r="FW45" s="790"/>
      <c r="FX45" s="790"/>
      <c r="FY45" s="790"/>
      <c r="FZ45" s="790"/>
      <c r="GA45" s="790"/>
      <c r="GB45" s="790" t="s">
        <v>3361</v>
      </c>
      <c r="GC45" s="790"/>
      <c r="GD45" s="790"/>
      <c r="GE45" s="790"/>
      <c r="GF45" s="790"/>
      <c r="GG45" s="790"/>
      <c r="GH45" s="790" t="s">
        <v>3361</v>
      </c>
      <c r="GI45" s="790"/>
      <c r="GJ45" s="790"/>
      <c r="GK45" s="790"/>
      <c r="GL45" s="790"/>
      <c r="GM45" s="790"/>
      <c r="GN45" s="790" t="s">
        <v>3361</v>
      </c>
      <c r="GO45" s="790"/>
      <c r="GP45" s="790"/>
      <c r="GQ45" s="790"/>
      <c r="GR45" s="790"/>
      <c r="GS45" s="790"/>
      <c r="GT45" s="790" t="s">
        <v>3361</v>
      </c>
      <c r="GU45" s="790"/>
      <c r="GV45" s="790"/>
      <c r="GW45" s="790"/>
      <c r="GX45" s="790"/>
      <c r="GY45" s="790"/>
      <c r="GZ45" s="790" t="s">
        <v>3361</v>
      </c>
      <c r="HA45" s="790"/>
      <c r="HB45" s="790"/>
      <c r="HC45" s="790"/>
      <c r="HD45" s="790"/>
      <c r="HE45" s="790"/>
      <c r="HF45" s="790" t="s">
        <v>3361</v>
      </c>
      <c r="HG45" s="790"/>
      <c r="HH45" s="790"/>
      <c r="HI45" s="790"/>
      <c r="HJ45" s="790"/>
      <c r="HK45" s="790"/>
      <c r="HL45" s="790" t="s">
        <v>3361</v>
      </c>
      <c r="HM45" s="790"/>
      <c r="HN45" s="790"/>
      <c r="HO45" s="790"/>
      <c r="HP45" s="790"/>
      <c r="HQ45" s="790"/>
      <c r="HR45" s="790" t="s">
        <v>3361</v>
      </c>
      <c r="HS45" s="790"/>
      <c r="HT45" s="790"/>
      <c r="HU45" s="790"/>
      <c r="HV45" s="790"/>
      <c r="HW45" s="790"/>
      <c r="HX45" s="790" t="s">
        <v>3361</v>
      </c>
      <c r="HY45" s="790"/>
      <c r="HZ45" s="790"/>
      <c r="IA45" s="790"/>
      <c r="IB45" s="790"/>
      <c r="IC45" s="790"/>
      <c r="ID45" s="790" t="s">
        <v>3361</v>
      </c>
      <c r="IE45" s="790"/>
      <c r="IF45" s="790"/>
      <c r="IG45" s="790"/>
      <c r="IH45" s="790"/>
      <c r="II45" s="790"/>
      <c r="IJ45" s="790" t="s">
        <v>3361</v>
      </c>
      <c r="IK45" s="790"/>
      <c r="IL45" s="790"/>
      <c r="IM45" s="790"/>
      <c r="IN45" s="790"/>
      <c r="IO45" s="790"/>
      <c r="IP45" s="790" t="s">
        <v>3361</v>
      </c>
      <c r="IQ45" s="790"/>
      <c r="IR45" s="790"/>
      <c r="IS45" s="790"/>
      <c r="IT45" s="790"/>
      <c r="IU45" s="790"/>
      <c r="IV45" s="1" t="s">
        <v>3361</v>
      </c>
    </row>
    <row r="46" spans="1:256">
      <c r="A46" s="83"/>
      <c r="B46" s="83"/>
      <c r="C46" s="84"/>
      <c r="D46" s="84"/>
      <c r="E46" s="84"/>
      <c r="F46" s="85"/>
      <c r="G46" s="86"/>
    </row>
    <row r="47" spans="1:256">
      <c r="A47" s="11"/>
    </row>
    <row r="48" spans="1:256">
      <c r="A48" s="11"/>
    </row>
    <row r="49" spans="1:8" s="89" customFormat="1">
      <c r="A49" s="11"/>
      <c r="F49" s="106"/>
    </row>
    <row r="50" spans="1:8" s="89" customFormat="1">
      <c r="B50" s="11"/>
      <c r="C50" s="11"/>
      <c r="D50" s="11"/>
      <c r="E50" s="11"/>
      <c r="F50" s="12"/>
      <c r="G50" s="11"/>
      <c r="H50" s="11"/>
    </row>
    <row r="51" spans="1:8" s="89" customFormat="1">
      <c r="B51" s="11"/>
      <c r="C51" s="11"/>
      <c r="D51" s="11"/>
      <c r="E51" s="11"/>
      <c r="F51" s="12"/>
      <c r="G51" s="11"/>
      <c r="H51" s="11"/>
    </row>
    <row r="52" spans="1:8" s="89" customFormat="1">
      <c r="B52" s="11"/>
      <c r="C52" s="11"/>
      <c r="D52" s="11"/>
      <c r="E52" s="11"/>
      <c r="F52" s="12"/>
      <c r="G52" s="11"/>
      <c r="H52" s="11"/>
    </row>
    <row r="53" spans="1:8" s="89" customFormat="1">
      <c r="B53" s="11"/>
      <c r="C53" s="91"/>
      <c r="D53" s="91"/>
      <c r="E53" s="91"/>
      <c r="F53" s="12"/>
      <c r="G53" s="143"/>
      <c r="H53" s="11"/>
    </row>
    <row r="54" spans="1:8" s="89" customFormat="1">
      <c r="B54" s="11"/>
      <c r="C54" s="11"/>
      <c r="D54" s="11"/>
      <c r="E54" s="11"/>
      <c r="F54" s="12"/>
      <c r="G54" s="11"/>
      <c r="H54" s="11"/>
    </row>
  </sheetData>
  <mergeCells count="124">
    <mergeCell ref="DZ43:EE43"/>
    <mergeCell ref="IJ43:IO43"/>
    <mergeCell ref="FJ43:FO43"/>
    <mergeCell ref="FP43:FU43"/>
    <mergeCell ref="EX43:FC43"/>
    <mergeCell ref="FD43:FI43"/>
    <mergeCell ref="DH43:DM43"/>
    <mergeCell ref="C1:G1"/>
    <mergeCell ref="C19:G19"/>
    <mergeCell ref="J43:O43"/>
    <mergeCell ref="P43:U43"/>
    <mergeCell ref="V43:AA43"/>
    <mergeCell ref="AB43:AG43"/>
    <mergeCell ref="CD43:CI43"/>
    <mergeCell ref="DB43:DG43"/>
    <mergeCell ref="CJ43:CO43"/>
    <mergeCell ref="BR43:BW43"/>
    <mergeCell ref="BX43:CC43"/>
    <mergeCell ref="AH43:AM43"/>
    <mergeCell ref="AN43:AS43"/>
    <mergeCell ref="AT43:AY43"/>
    <mergeCell ref="BL43:BQ43"/>
    <mergeCell ref="J44:O44"/>
    <mergeCell ref="P44:U44"/>
    <mergeCell ref="V44:AA44"/>
    <mergeCell ref="AB44:AG44"/>
    <mergeCell ref="EL43:EQ43"/>
    <mergeCell ref="ER43:EW43"/>
    <mergeCell ref="CP44:CU44"/>
    <mergeCell ref="CP43:CU43"/>
    <mergeCell ref="AZ43:BE43"/>
    <mergeCell ref="BF43:BK43"/>
    <mergeCell ref="AZ44:BE44"/>
    <mergeCell ref="DH44:DM44"/>
    <mergeCell ref="DN44:DS44"/>
    <mergeCell ref="BF44:BK44"/>
    <mergeCell ref="CV44:DA44"/>
    <mergeCell ref="BR44:BW44"/>
    <mergeCell ref="BX44:CC44"/>
    <mergeCell ref="CD44:CI44"/>
    <mergeCell ref="CJ44:CO44"/>
    <mergeCell ref="DB44:DG44"/>
    <mergeCell ref="EF43:EK43"/>
    <mergeCell ref="CV43:DA43"/>
    <mergeCell ref="DN43:DS43"/>
    <mergeCell ref="DT43:DY43"/>
    <mergeCell ref="HR44:HW44"/>
    <mergeCell ref="FP44:FU44"/>
    <mergeCell ref="FV44:GA44"/>
    <mergeCell ref="EF44:EK44"/>
    <mergeCell ref="EL44:EQ44"/>
    <mergeCell ref="GB44:GG44"/>
    <mergeCell ref="GH44:GM44"/>
    <mergeCell ref="GT44:GY44"/>
    <mergeCell ref="HL44:HQ44"/>
    <mergeCell ref="HF44:HK44"/>
    <mergeCell ref="GN44:GS44"/>
    <mergeCell ref="GZ44:HE44"/>
    <mergeCell ref="BL45:BQ45"/>
    <mergeCell ref="BR45:BW45"/>
    <mergeCell ref="BX45:CC45"/>
    <mergeCell ref="EX44:FC44"/>
    <mergeCell ref="FD44:FI44"/>
    <mergeCell ref="IP43:IS43"/>
    <mergeCell ref="IP44:IS44"/>
    <mergeCell ref="HX44:IC44"/>
    <mergeCell ref="ID44:II44"/>
    <mergeCell ref="IJ44:IO44"/>
    <mergeCell ref="GH43:GM43"/>
    <mergeCell ref="GN43:GS43"/>
    <mergeCell ref="GT43:GY43"/>
    <mergeCell ref="GZ43:HE43"/>
    <mergeCell ref="ID43:II43"/>
    <mergeCell ref="HF43:HK43"/>
    <mergeCell ref="HR43:HW43"/>
    <mergeCell ref="HX43:IC43"/>
    <mergeCell ref="HL43:HQ43"/>
    <mergeCell ref="FJ45:FO45"/>
    <mergeCell ref="DB45:DG45"/>
    <mergeCell ref="DH45:DM45"/>
    <mergeCell ref="DN45:DS45"/>
    <mergeCell ref="EF45:EK45"/>
    <mergeCell ref="P45:U45"/>
    <mergeCell ref="V45:AA45"/>
    <mergeCell ref="AB45:AG45"/>
    <mergeCell ref="AH45:AM45"/>
    <mergeCell ref="FV43:GA43"/>
    <mergeCell ref="GB43:GG43"/>
    <mergeCell ref="AN45:AS45"/>
    <mergeCell ref="AT45:AY45"/>
    <mergeCell ref="FJ44:FO44"/>
    <mergeCell ref="DT44:DY44"/>
    <mergeCell ref="ER45:EW45"/>
    <mergeCell ref="EX45:FC45"/>
    <mergeCell ref="DT45:DY45"/>
    <mergeCell ref="DZ45:EE45"/>
    <mergeCell ref="AH44:AM44"/>
    <mergeCell ref="AN44:AS44"/>
    <mergeCell ref="AT44:AY44"/>
    <mergeCell ref="ER44:EW44"/>
    <mergeCell ref="BL44:BQ44"/>
    <mergeCell ref="DZ44:EE44"/>
    <mergeCell ref="AZ45:BE45"/>
    <mergeCell ref="BF45:BK45"/>
    <mergeCell ref="CV45:DA45"/>
    <mergeCell ref="FD45:FI45"/>
    <mergeCell ref="EL45:EQ45"/>
    <mergeCell ref="CD45:CI45"/>
    <mergeCell ref="CJ45:CO45"/>
    <mergeCell ref="CP45:CU45"/>
    <mergeCell ref="IP45:IU45"/>
    <mergeCell ref="GZ45:HE45"/>
    <mergeCell ref="HF45:HK45"/>
    <mergeCell ref="HL45:HQ45"/>
    <mergeCell ref="HR45:HW45"/>
    <mergeCell ref="HX45:IC45"/>
    <mergeCell ref="ID45:II45"/>
    <mergeCell ref="IJ45:IO45"/>
    <mergeCell ref="GT45:GY45"/>
    <mergeCell ref="GN45:GS45"/>
    <mergeCell ref="FP45:FU45"/>
    <mergeCell ref="FV45:GA45"/>
    <mergeCell ref="GB45:GG45"/>
    <mergeCell ref="GH45:GM45"/>
  </mergeCells>
  <phoneticPr fontId="43" type="noConversion"/>
  <pageMargins left="0.75" right="0.75" top="0.5" bottom="0.5" header="0.5" footer="0.25"/>
  <headerFooter>
    <oddFooter>Page &amp;P of &amp;N</oddFooter>
  </headerFooter>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383</vt:i4>
      </vt:variant>
    </vt:vector>
  </HeadingPairs>
  <TitlesOfParts>
    <vt:vector size="383" baseType="lpstr">
      <vt:lpstr>9322 Prep2Prep</vt:lpstr>
      <vt:lpstr>9321 United Roots</vt:lpstr>
      <vt:lpstr>9320 OFM</vt:lpstr>
      <vt:lpstr>9319-2 BAI_Broadway</vt:lpstr>
      <vt:lpstr>9319 BAI_Atrium</vt:lpstr>
      <vt:lpstr>9318-2 Better Ventures</vt:lpstr>
      <vt:lpstr>9318 Better Ventures</vt:lpstr>
      <vt:lpstr>9317-2 Trap House_broadway</vt:lpstr>
      <vt:lpstr>9317 Trap House</vt:lpstr>
      <vt:lpstr>9316-2 meridian Don Michael</vt:lpstr>
      <vt:lpstr>9316 meridian Don Michael</vt:lpstr>
      <vt:lpstr>9315-2 Dinner Lab</vt:lpstr>
      <vt:lpstr>9315 Dinner Lab</vt:lpstr>
      <vt:lpstr>9314 Sacred Strategy</vt:lpstr>
      <vt:lpstr>9313 Dancin Power</vt:lpstr>
      <vt:lpstr>9312 Oakland Museum</vt:lpstr>
      <vt:lpstr>9311 SELC Fall Celebration</vt:lpstr>
      <vt:lpstr>9310-4 Piedmont_partMem (2)</vt:lpstr>
      <vt:lpstr>9310-3 Piedmont Schools_fullMem</vt:lpstr>
      <vt:lpstr>9310-2 Piedmont Schools_partMem</vt:lpstr>
      <vt:lpstr>9310 Piedmont Schools</vt:lpstr>
      <vt:lpstr>9309 Bolt Threads</vt:lpstr>
      <vt:lpstr>9308 Camille Wedding</vt:lpstr>
      <vt:lpstr>9307 Oak Museum</vt:lpstr>
      <vt:lpstr>9306 Food Craft Institute</vt:lpstr>
      <vt:lpstr>9305 TriNet</vt:lpstr>
      <vt:lpstr>9304-2 Echeverria Wedding</vt:lpstr>
      <vt:lpstr>9304 Echeverria Wedding</vt:lpstr>
      <vt:lpstr>9303 Effect Admin Services</vt:lpstr>
      <vt:lpstr>9302 HacktheHood</vt:lpstr>
      <vt:lpstr>9301-2 Urban Beauty Inc</vt:lpstr>
      <vt:lpstr>9301 Urban Beauty Inc</vt:lpstr>
      <vt:lpstr>9300 Mahogany Moton</vt:lpstr>
      <vt:lpstr>9299-2 Ada Initiative</vt:lpstr>
      <vt:lpstr>9299 Ada Initiative</vt:lpstr>
      <vt:lpstr>9298 Baba Tahuti Foundation</vt:lpstr>
      <vt:lpstr>9297 Dom Empire_Gallery</vt:lpstr>
      <vt:lpstr>9297 Dom Empire_Atrium</vt:lpstr>
      <vt:lpstr>9296-6 Nia Imara_1 day Atrium</vt:lpstr>
      <vt:lpstr>9296-5 Nia Imara_2 day Broadway</vt:lpstr>
      <vt:lpstr>9296-4 Nia Imara_2 day Atrium</vt:lpstr>
      <vt:lpstr>9296-3 Nia Imara_2 day</vt:lpstr>
      <vt:lpstr>9296-2 Nia Imara_Member</vt:lpstr>
      <vt:lpstr>9296 Nia Imara</vt:lpstr>
      <vt:lpstr>9295 Oak Food Policy Council</vt:lpstr>
      <vt:lpstr>9294-2 RBGB</vt:lpstr>
      <vt:lpstr>9294 RBGB</vt:lpstr>
      <vt:lpstr>9293  PMF</vt:lpstr>
      <vt:lpstr>9292-2 BART</vt:lpstr>
      <vt:lpstr>9292 BART</vt:lpstr>
      <vt:lpstr>9291 Kara</vt:lpstr>
      <vt:lpstr>9290 Youth Business USA</vt:lpstr>
      <vt:lpstr>9289 Niroga Institute</vt:lpstr>
      <vt:lpstr>9288 sfnoir&amp;Registry</vt:lpstr>
      <vt:lpstr>9287-2  Bike East Bay_partner</vt:lpstr>
      <vt:lpstr>9287  Bike East Bay</vt:lpstr>
      <vt:lpstr>9286 Youth in Mind</vt:lpstr>
      <vt:lpstr>9285-3 Lighthouse_Member</vt:lpstr>
      <vt:lpstr>9285-2 Lighthouse_Member</vt:lpstr>
      <vt:lpstr>9285 Lighthouse_NonMember</vt:lpstr>
      <vt:lpstr>9284 USF</vt:lpstr>
      <vt:lpstr>9283 Boarden-Bennett Wedding</vt:lpstr>
      <vt:lpstr>9282-2 Paycation Travel</vt:lpstr>
      <vt:lpstr>9282 Paycation Travel</vt:lpstr>
      <vt:lpstr>9281 National Poetry Slam</vt:lpstr>
      <vt:lpstr>9280-3 EBALDC Holiday Party</vt:lpstr>
      <vt:lpstr>9280-2 EBALDC Holiday Party</vt:lpstr>
      <vt:lpstr>9280 EBALDC Holiday Party</vt:lpstr>
      <vt:lpstr>9279-2 Thornhill Elementary_mem</vt:lpstr>
      <vt:lpstr>9279 Thornhill Elementary</vt:lpstr>
      <vt:lpstr>9278-2 BeThePeace</vt:lpstr>
      <vt:lpstr>9278 BeThePeace</vt:lpstr>
      <vt:lpstr>9276 OPC</vt:lpstr>
      <vt:lpstr>9275 Coachart</vt:lpstr>
      <vt:lpstr>9274-2 AANP Member</vt:lpstr>
      <vt:lpstr>9274 AANP</vt:lpstr>
      <vt:lpstr>9273 LSRJ</vt:lpstr>
      <vt:lpstr>9272 Be Steadwell</vt:lpstr>
      <vt:lpstr>9271 Outlet Presents</vt:lpstr>
      <vt:lpstr>9270 Matatu Closing 2015</vt:lpstr>
      <vt:lpstr>9269 Matatu opening 2015</vt:lpstr>
      <vt:lpstr>9268 Alternatives in Action</vt:lpstr>
      <vt:lpstr>9267 Better Ventures</vt:lpstr>
      <vt:lpstr>9266 Praxis</vt:lpstr>
      <vt:lpstr>9265 Pecha Kucha</vt:lpstr>
      <vt:lpstr>9264 Uptima Coop Challenge</vt:lpstr>
      <vt:lpstr>9263 WPC</vt:lpstr>
      <vt:lpstr>9262 Jasmine Castro</vt:lpstr>
      <vt:lpstr>9261 Golden State Warriors</vt:lpstr>
      <vt:lpstr>9260-2 OpenOakland</vt:lpstr>
      <vt:lpstr>9260 OpenOakland</vt:lpstr>
      <vt:lpstr>9259 JG Democratic Club_Member</vt:lpstr>
      <vt:lpstr>9258 HighSpeed</vt:lpstr>
      <vt:lpstr>9257 Marian Farms</vt:lpstr>
      <vt:lpstr>9256 Literacy Lab </vt:lpstr>
      <vt:lpstr>9255-2 Tracie Collins Product</vt:lpstr>
      <vt:lpstr>9255 Tracie Collins Productions</vt:lpstr>
      <vt:lpstr>9254 Facebook</vt:lpstr>
      <vt:lpstr>9253 Kiva Wilson Wedding</vt:lpstr>
      <vt:lpstr>9252-2 Hesperian Hlth Guide Mem</vt:lpstr>
      <vt:lpstr>9252 Hesperian Health Guides </vt:lpstr>
      <vt:lpstr>9251-2 AdaCamp Member</vt:lpstr>
      <vt:lpstr>9251 AdaCamp Non Member</vt:lpstr>
      <vt:lpstr>9250-2 CODE2040</vt:lpstr>
      <vt:lpstr>9250 CODE2040</vt:lpstr>
      <vt:lpstr>9249-2 CAHI Member</vt:lpstr>
      <vt:lpstr>9249 CAHI </vt:lpstr>
      <vt:lpstr>9248-2 LSRJ Leadership Inst Mem</vt:lpstr>
      <vt:lpstr>9248 LSRJ Leadership Institute</vt:lpstr>
      <vt:lpstr>9247 Lisa Chacon</vt:lpstr>
      <vt:lpstr>9246 Youth HUB Pitch Event </vt:lpstr>
      <vt:lpstr>9245 Mills College</vt:lpstr>
      <vt:lpstr>9244-2 Occur Award Dinner</vt:lpstr>
      <vt:lpstr>9243-2 ORCA</vt:lpstr>
      <vt:lpstr>9243 ORCA</vt:lpstr>
      <vt:lpstr>9242 Ella Baker Center</vt:lpstr>
      <vt:lpstr>9241-2 HipHopForChange</vt:lpstr>
      <vt:lpstr>9241 HipHopForChange</vt:lpstr>
      <vt:lpstr>9240-2 BGC Big Dream Movement</vt:lpstr>
      <vt:lpstr>9239 Forw. Together Series Fin</vt:lpstr>
      <vt:lpstr>9238 Black Folks House</vt:lpstr>
      <vt:lpstr>9237 Linda Curtis</vt:lpstr>
      <vt:lpstr>9236 MOCHA</vt:lpstr>
      <vt:lpstr>9235 FVLC Be Brave</vt:lpstr>
      <vt:lpstr>9234 Worksafe</vt:lpstr>
      <vt:lpstr>9233 Exhale</vt:lpstr>
      <vt:lpstr>9232-2 CSS Member</vt:lpstr>
      <vt:lpstr>9232 CSS NonMember</vt:lpstr>
      <vt:lpstr>9231 Jewelle Taylor Gibbs</vt:lpstr>
      <vt:lpstr>9230-2 Loudspeaker Films</vt:lpstr>
      <vt:lpstr>9230 Loudspeaker Films</vt:lpstr>
      <vt:lpstr>9229 Write This Second</vt:lpstr>
      <vt:lpstr>9228 Cleantech Open</vt:lpstr>
      <vt:lpstr>9227-2 LaunchPad_NonMem</vt:lpstr>
      <vt:lpstr>9227 LaunchPad Africa</vt:lpstr>
      <vt:lpstr>9226 Un of Spiritual Healing</vt:lpstr>
      <vt:lpstr>9225 Education Entrepreneurs</vt:lpstr>
      <vt:lpstr>9224 Kapor Center</vt:lpstr>
      <vt:lpstr>9223-2 Friends of the Earth_Mem</vt:lpstr>
      <vt:lpstr>9223 Friends of the Earth</vt:lpstr>
      <vt:lpstr>9222 Tech808</vt:lpstr>
      <vt:lpstr>9221 Prescott-Joseph Center</vt:lpstr>
      <vt:lpstr>9220 Community Resilience</vt:lpstr>
      <vt:lpstr>9218-2 Hair Care Expo_member</vt:lpstr>
      <vt:lpstr>9218 Hair Care Expo</vt:lpstr>
      <vt:lpstr>9217 Tradeswomen</vt:lpstr>
      <vt:lpstr>9216 EB Church of Religious Sci</vt:lpstr>
      <vt:lpstr>9215 Kapor Tech Summit</vt:lpstr>
      <vt:lpstr>9214 Presidio Kunstler </vt:lpstr>
      <vt:lpstr>9213-2 HERA 10th Anniversary</vt:lpstr>
      <vt:lpstr>9213 HERA 10th Anniversary</vt:lpstr>
      <vt:lpstr>9212 BAI Mary Marx Hubbard</vt:lpstr>
      <vt:lpstr>9211-2 Theatresol</vt:lpstr>
      <vt:lpstr>9211 Theatresol</vt:lpstr>
      <vt:lpstr>9210 Oak Youth Chorus</vt:lpstr>
      <vt:lpstr>9209 Cat Town</vt:lpstr>
      <vt:lpstr>9208-2 EBASE_Bottom Floor</vt:lpstr>
      <vt:lpstr>9208 EBASE_All Rooms</vt:lpstr>
      <vt:lpstr>9207 Rockwood Institute</vt:lpstr>
      <vt:lpstr>9206 OneLife IHO Collab </vt:lpstr>
      <vt:lpstr>9205 Oak Art Murmur</vt:lpstr>
      <vt:lpstr>9204-2 Barbara Lee_Member</vt:lpstr>
      <vt:lpstr>9204 Barbara Lee</vt:lpstr>
      <vt:lpstr>9203-3 BGC Hackathon</vt:lpstr>
      <vt:lpstr>9203-2 BGC Hackathon</vt:lpstr>
      <vt:lpstr>9203 BGC Hackathon</vt:lpstr>
      <vt:lpstr>9202 SBA Repair Fair</vt:lpstr>
      <vt:lpstr>9201-3 Develop Yourself_Mem</vt:lpstr>
      <vt:lpstr>9201-2 Develop Yourself_Member</vt:lpstr>
      <vt:lpstr>9201 Dev. Yourself_Non Member</vt:lpstr>
      <vt:lpstr>9200 YBCA #BLM</vt:lpstr>
      <vt:lpstr>9199-2 MALI_member</vt:lpstr>
      <vt:lpstr>9199 MALI_non member</vt:lpstr>
      <vt:lpstr>9198 Kapor Village Capital</vt:lpstr>
      <vt:lpstr>9197 Cat Town</vt:lpstr>
      <vt:lpstr>9196 BGC Comm Meeting</vt:lpstr>
      <vt:lpstr>9195 Youth Business USA</vt:lpstr>
      <vt:lpstr>9194-2 Food First</vt:lpstr>
      <vt:lpstr>9194 Food First</vt:lpstr>
      <vt:lpstr>9193 Oakland Institute_Rev1</vt:lpstr>
      <vt:lpstr>9192 late nite art private</vt:lpstr>
      <vt:lpstr>9191 Ever Forward Club</vt:lpstr>
      <vt:lpstr>9190 Kaiser HNS Grad</vt:lpstr>
      <vt:lpstr>9189 Defy Ventures</vt:lpstr>
      <vt:lpstr>9188 Bat Mitzvah</vt:lpstr>
      <vt:lpstr>9187 African Tech Foundation</vt:lpstr>
      <vt:lpstr>9186 Music for the People Ent</vt:lpstr>
      <vt:lpstr>9185 MISSSEY</vt:lpstr>
      <vt:lpstr>9184 Megapolis</vt:lpstr>
      <vt:lpstr>9183 E3</vt:lpstr>
      <vt:lpstr>9182 Agents of Change_FTMember</vt:lpstr>
      <vt:lpstr>9181 CPD Gala</vt:lpstr>
      <vt:lpstr>9180 Product Oakland</vt:lpstr>
      <vt:lpstr>9179 Yale Club SF</vt:lpstr>
      <vt:lpstr>9178 KQED</vt:lpstr>
      <vt:lpstr>9177 Equitable Origin_Discount</vt:lpstr>
      <vt:lpstr>9176 Oakland school of the arts</vt:lpstr>
      <vt:lpstr>9175 Meridian University</vt:lpstr>
      <vt:lpstr>9174 Variety Pack </vt:lpstr>
      <vt:lpstr>9173-2 True Line_Member</vt:lpstr>
      <vt:lpstr>9173 True Line_NonMember</vt:lpstr>
      <vt:lpstr>9172-2 Raz vocal productions</vt:lpstr>
      <vt:lpstr>9172 Raz vocal productions</vt:lpstr>
      <vt:lpstr>9169 Stephen Busby</vt:lpstr>
      <vt:lpstr>9168 Hearts Leap School</vt:lpstr>
      <vt:lpstr>9167 Empathy in Business</vt:lpstr>
      <vt:lpstr>9166 California Weekends</vt:lpstr>
      <vt:lpstr>9165 Oakland Institute</vt:lpstr>
      <vt:lpstr>9164 Living Mandala</vt:lpstr>
      <vt:lpstr>9163 HardwareCon</vt:lpstr>
      <vt:lpstr>9162 CoFed</vt:lpstr>
      <vt:lpstr>9161 Design Thinking</vt:lpstr>
      <vt:lpstr>9159 Tuesdays with Tarita</vt:lpstr>
      <vt:lpstr>9158 Equitable Origin</vt:lpstr>
      <vt:lpstr>9157 ArtistNMotion</vt:lpstr>
      <vt:lpstr> 9156 Vday Soul Soiree</vt:lpstr>
      <vt:lpstr>9155 SustainAbility RoundTbl</vt:lpstr>
      <vt:lpstr>9154 Agents of Change</vt:lpstr>
      <vt:lpstr>9153 Raising a Reader </vt:lpstr>
      <vt:lpstr>9152 Raising a Reader_PTMember</vt:lpstr>
      <vt:lpstr>9151 East Bay Gift Circle</vt:lpstr>
      <vt:lpstr>9150 Beyond This Prison</vt:lpstr>
      <vt:lpstr>9149 Beyond Separation </vt:lpstr>
      <vt:lpstr>9148 Innovate Oakland Town Hall</vt:lpstr>
      <vt:lpstr>9147 Kizomba Dance</vt:lpstr>
      <vt:lpstr>9146 Suzanne Falter_Jingletown</vt:lpstr>
      <vt:lpstr>9146 Suzanne Falter_Atrium</vt:lpstr>
      <vt:lpstr>9145 AWOD Fundraiser_Atrium</vt:lpstr>
      <vt:lpstr>9145 AWOD Fundraiser_Broadway</vt:lpstr>
      <vt:lpstr>9144 Warthogs Youth Rugby</vt:lpstr>
      <vt:lpstr>9143 P2R Graduation</vt:lpstr>
      <vt:lpstr>9142 Debt Retirement Party_Hull</vt:lpstr>
      <vt:lpstr>9141 Life is Loving</vt:lpstr>
      <vt:lpstr>9140 PolicyLink</vt:lpstr>
      <vt:lpstr>9139 Friedns of Parks&amp;Rec</vt:lpstr>
      <vt:lpstr>9138 EBHO_Earp_member</vt:lpstr>
      <vt:lpstr>9138 EBHO_Earp</vt:lpstr>
      <vt:lpstr>9137 Forward Together</vt:lpstr>
      <vt:lpstr>9136 Tuux.it</vt:lpstr>
      <vt:lpstr>9135-2 CIIS </vt:lpstr>
      <vt:lpstr>9135 CIIS</vt:lpstr>
      <vt:lpstr>9134 Habitry</vt:lpstr>
      <vt:lpstr>9133 SYNCIS_Rev1</vt:lpstr>
      <vt:lpstr>9133 SYNCIS</vt:lpstr>
      <vt:lpstr>9132 AAMA_Report Out</vt:lpstr>
      <vt:lpstr>9131 AAMA_ManUp </vt:lpstr>
      <vt:lpstr>9130 CYGNET STUDY</vt:lpstr>
      <vt:lpstr>9129 Amigos_AlumEngage</vt:lpstr>
      <vt:lpstr>9128 Konda Mason_warmcoat</vt:lpstr>
      <vt:lpstr>9127 Jocelyn Jackson</vt:lpstr>
      <vt:lpstr>9126 Schaaf Inaugural</vt:lpstr>
      <vt:lpstr>9125 Native Amer Health Center</vt:lpstr>
      <vt:lpstr>9124 Wedding Reception_Dave</vt:lpstr>
      <vt:lpstr>9123 Youth Speaks_Olympics</vt:lpstr>
      <vt:lpstr>9122 AlterConf_Rev1</vt:lpstr>
      <vt:lpstr>9122 AlterConf</vt:lpstr>
      <vt:lpstr>9121 Urban Montessori</vt:lpstr>
      <vt:lpstr>9120 Adia Griffith </vt:lpstr>
      <vt:lpstr>9119 Outdoor Afro</vt:lpstr>
      <vt:lpstr>9118 100 Black Men</vt:lpstr>
      <vt:lpstr>9117 YEP</vt:lpstr>
      <vt:lpstr>9116 Alameda Health Services</vt:lpstr>
      <vt:lpstr>9115 Zachary's Pizza</vt:lpstr>
      <vt:lpstr>9114 CARE Strategies</vt:lpstr>
      <vt:lpstr>9113 EvolutionLeadership_Fedor</vt:lpstr>
      <vt:lpstr>9112 Sandra Lawson_PTmember</vt:lpstr>
      <vt:lpstr>9111 Sandra Lawson_Rev1</vt:lpstr>
      <vt:lpstr>9110 Compassionate Leaders</vt:lpstr>
      <vt:lpstr>9109 Redwood Day School</vt:lpstr>
      <vt:lpstr>9108 Kerusso Music Group</vt:lpstr>
      <vt:lpstr>9107 SPUR</vt:lpstr>
      <vt:lpstr>9106 Urban Land Institute</vt:lpstr>
      <vt:lpstr>9105 Tides_PTmember</vt:lpstr>
      <vt:lpstr>9104 Tides </vt:lpstr>
      <vt:lpstr>9103 Practicing Freedom COLL</vt:lpstr>
      <vt:lpstr>9102 CA School Age Consortium</vt:lpstr>
      <vt:lpstr>9101 War Ink_x000d_</vt:lpstr>
      <vt:lpstr>9100 Marie Bernardo _PTmember</vt:lpstr>
      <vt:lpstr>9099 Marie Bernardo</vt:lpstr>
      <vt:lpstr>9098 Courtney Ruby for Mayor</vt:lpstr>
      <vt:lpstr>9097 Red Door Group_Rev1</vt:lpstr>
      <vt:lpstr>9097 Red Door Group</vt:lpstr>
      <vt:lpstr>9096 Lajones &amp; Associates</vt:lpstr>
      <vt:lpstr>9095 Kaiser Emergency Dept</vt:lpstr>
      <vt:lpstr>9094 Google.org</vt:lpstr>
      <vt:lpstr>9093 Alameda Office of Edu</vt:lpstr>
      <vt:lpstr>9092 Dream Brand Studios</vt:lpstr>
      <vt:lpstr>9091 Borneo Project_member</vt:lpstr>
      <vt:lpstr>9090 Borneo Project_nonmember</vt:lpstr>
      <vt:lpstr>9089 CEL</vt:lpstr>
      <vt:lpstr>9088 PPGBA_OnBroadway</vt:lpstr>
      <vt:lpstr>9087 QueerTransNetwork</vt:lpstr>
      <vt:lpstr>9086 Tonesha Russell</vt:lpstr>
      <vt:lpstr>9085 Oakland School of the Arts</vt:lpstr>
      <vt:lpstr>9084 Jen Angel_PTMember</vt:lpstr>
      <vt:lpstr>9083 Jen Angel_NonMember</vt:lpstr>
      <vt:lpstr>9082 SustainAbility RoundTable</vt:lpstr>
      <vt:lpstr>9081 PPGBA_Uptown</vt:lpstr>
      <vt:lpstr>9080 PPGBA</vt:lpstr>
      <vt:lpstr>9079 Sandra Lawson</vt:lpstr>
      <vt:lpstr>9078 OPEN</vt:lpstr>
      <vt:lpstr>9077 Roger Family Foundation</vt:lpstr>
      <vt:lpstr>9076 Community Works West</vt:lpstr>
      <vt:lpstr>9075 Kelsea McDonough</vt:lpstr>
      <vt:lpstr>9074 Urban Land Institute</vt:lpstr>
      <vt:lpstr>9073 Bay Localize</vt:lpstr>
      <vt:lpstr>9072 Nancy Smith_Broad</vt:lpstr>
      <vt:lpstr>9071 Emerge_Member</vt:lpstr>
      <vt:lpstr>9070 Emerge_NonMember</vt:lpstr>
      <vt:lpstr>9069 Girl Friday Events_Atrium</vt:lpstr>
      <vt:lpstr>9068 Girl Friday Events_Broad</vt:lpstr>
      <vt:lpstr>9067 Holmes Hummel</vt:lpstr>
      <vt:lpstr>9066 Amigos_Ambassador</vt:lpstr>
      <vt:lpstr>9065 Center for Bldg Empathy</vt:lpstr>
      <vt:lpstr>9064 White Whale Web Services</vt:lpstr>
      <vt:lpstr>9063 NAACP</vt:lpstr>
      <vt:lpstr>9062 Reclaiming_Member</vt:lpstr>
      <vt:lpstr>9061 Reclaiming_NonMember</vt:lpstr>
      <vt:lpstr>9060 Junior Achieve</vt:lpstr>
      <vt:lpstr>9059 Junior Achieve_multiroom</vt:lpstr>
      <vt:lpstr>9058 Greg&amp;Jutta</vt:lpstr>
      <vt:lpstr>9057 UIX Global</vt:lpstr>
      <vt:lpstr>9056 CivicMakers</vt:lpstr>
      <vt:lpstr>9055 Adacon_member</vt:lpstr>
      <vt:lpstr>9054 Adacon</vt:lpstr>
      <vt:lpstr>9053 The Loop</vt:lpstr>
      <vt:lpstr>9052 OpenOak_LeaderRetreat</vt:lpstr>
      <vt:lpstr>9051 John Chiang</vt:lpstr>
      <vt:lpstr>9050 eastbay CF_OnBroadway</vt:lpstr>
      <vt:lpstr>9049 eastbay CF_Atrium</vt:lpstr>
      <vt:lpstr>9048 Adrew Singer</vt:lpstr>
      <vt:lpstr>9047 OCCUR</vt:lpstr>
      <vt:lpstr>9046 Linda Curtis</vt:lpstr>
      <vt:lpstr>9045 Episcopal Diocese</vt:lpstr>
      <vt:lpstr>9044 Men Creating Peace</vt:lpstr>
      <vt:lpstr>9043 Michael Orange_Jazz</vt:lpstr>
      <vt:lpstr>9042 Michael Orange_Souls</vt:lpstr>
      <vt:lpstr>9041 Housing Consortium</vt:lpstr>
      <vt:lpstr>9040 Re-Elect Mayor Quan</vt:lpstr>
      <vt:lpstr>9039 MCLI</vt:lpstr>
      <vt:lpstr>9038 SexyHuman</vt:lpstr>
      <vt:lpstr>9037 UCSF Nursing </vt:lpstr>
      <vt:lpstr>9036 Leadership Public Schools </vt:lpstr>
      <vt:lpstr>9035 LeadershipEduEquity</vt:lpstr>
      <vt:lpstr>9034 KeyEvents</vt:lpstr>
      <vt:lpstr>9033 CriticalResistance</vt:lpstr>
      <vt:lpstr>9032 Red Bay Coffee</vt:lpstr>
      <vt:lpstr>9031 WCenterforEconEmpowerment</vt:lpstr>
      <vt:lpstr>9030 Latina Starup Tour</vt:lpstr>
      <vt:lpstr>9029 Coaching Corps</vt:lpstr>
      <vt:lpstr>9028 Pandora</vt:lpstr>
      <vt:lpstr>9027 BE PRESENT</vt:lpstr>
      <vt:lpstr>9026 Meridian</vt:lpstr>
      <vt:lpstr>9025 The Working Group</vt:lpstr>
      <vt:lpstr>9024 AmberDave Wedding</vt:lpstr>
      <vt:lpstr>9023 Bike East Bay Less</vt:lpstr>
      <vt:lpstr>9023 Bike East Bay Full</vt:lpstr>
      <vt:lpstr>9022 Pecha Kucha</vt:lpstr>
      <vt:lpstr>9021 Bay Bucks</vt:lpstr>
      <vt:lpstr>9020 Sonya Renee Taylor</vt:lpstr>
      <vt:lpstr>9019 MarcusFosterEduFund_Member</vt:lpstr>
      <vt:lpstr>9018 MarcusFosterEduFund</vt:lpstr>
      <vt:lpstr>9017 Tradeswomen_wkend</vt:lpstr>
      <vt:lpstr>9016 Tradeswomen_wkday</vt:lpstr>
      <vt:lpstr>9015 Amazon Watch</vt:lpstr>
      <vt:lpstr>9014 Libby Schaaf</vt:lpstr>
      <vt:lpstr>9013 EBASE</vt:lpstr>
      <vt:lpstr>9012 Family Violence Law Center</vt:lpstr>
      <vt:lpstr>9011 N CA Comm Loan Fund</vt:lpstr>
      <vt:lpstr>9010 Commonwealthclub</vt:lpstr>
      <vt:lpstr>9009 Melissa Heller_Member</vt:lpstr>
      <vt:lpstr>9008 Melissa Heller</vt:lpstr>
      <vt:lpstr>9007.Marcus Foster</vt:lpstr>
      <vt:lpstr>9006. Ojah Body_Revised</vt:lpstr>
      <vt:lpstr>9006. Ojah Body</vt:lpstr>
      <vt:lpstr>9005. Sungevity</vt:lpstr>
      <vt:lpstr>9004.Misssey_org membership</vt:lpstr>
      <vt:lpstr>9003.Misssey</vt:lpstr>
      <vt:lpstr>9002. PatternDynamics</vt:lpstr>
      <vt:lpstr>9001. Kapor</vt:lpstr>
      <vt:lpstr>9000. Acad. Coaching Excellence</vt:lpstr>
      <vt:lpstr>Quote Template_unused</vt:lpstr>
      <vt:lpstr>Quote Template_2 day</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Mikayla Weissman</dc:creator>
  <cp:lastModifiedBy>Mikayla Weissman</cp:lastModifiedBy>
  <cp:lastPrinted>2015-08-12T22:03:13Z</cp:lastPrinted>
  <dcterms:created xsi:type="dcterms:W3CDTF">2014-07-30T19:03:28Z</dcterms:created>
  <dcterms:modified xsi:type="dcterms:W3CDTF">2015-08-13T00:54:24Z</dcterms:modified>
</cp:coreProperties>
</file>